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2ECD7F5C-94E5-4865-8485-8EA5B24CCB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5" hidden="1">Tabla_408251!$A$2:$F$2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617" i="15" l="1"/>
  <c r="A616" i="15"/>
  <c r="B616" i="15" s="1"/>
  <c r="A615" i="15"/>
  <c r="A614" i="15"/>
  <c r="A613" i="15"/>
  <c r="A612" i="15"/>
  <c r="F612" i="15" s="1"/>
  <c r="A611" i="15"/>
  <c r="E611" i="15" s="1"/>
  <c r="A610" i="15"/>
  <c r="C610" i="15" s="1"/>
  <c r="A609" i="15"/>
  <c r="A608" i="15"/>
  <c r="E608" i="15" s="1"/>
  <c r="A607" i="15"/>
  <c r="A606" i="15"/>
  <c r="A605" i="15"/>
  <c r="D605" i="15" s="1"/>
  <c r="A604" i="15"/>
  <c r="B604" i="15" s="1"/>
  <c r="A603" i="15"/>
  <c r="A602" i="15"/>
  <c r="F602" i="15" s="1"/>
  <c r="A601" i="15"/>
  <c r="A600" i="15"/>
  <c r="E600" i="15" s="1"/>
  <c r="A599" i="15"/>
  <c r="A598" i="15"/>
  <c r="F598" i="15" s="1"/>
  <c r="A597" i="15"/>
  <c r="A596" i="15"/>
  <c r="E596" i="15" s="1"/>
  <c r="A595" i="15"/>
  <c r="C595" i="15" s="1"/>
  <c r="A594" i="15"/>
  <c r="A593" i="15"/>
  <c r="D593" i="15" s="1"/>
  <c r="A592" i="15"/>
  <c r="A591" i="15"/>
  <c r="E591" i="15" s="1"/>
  <c r="A590" i="15"/>
  <c r="E590" i="15" s="1"/>
  <c r="A589" i="15"/>
  <c r="A588" i="15"/>
  <c r="A587" i="15"/>
  <c r="E587" i="15" s="1"/>
  <c r="A586" i="15"/>
  <c r="C586" i="15" s="1"/>
  <c r="A585" i="15"/>
  <c r="A584" i="15"/>
  <c r="D584" i="15" s="1"/>
  <c r="A583" i="15"/>
  <c r="A582" i="15"/>
  <c r="F582" i="15" s="1"/>
  <c r="A581" i="15"/>
  <c r="A580" i="15"/>
  <c r="A579" i="15"/>
  <c r="E579" i="15" s="1"/>
  <c r="A578" i="15"/>
  <c r="A577" i="15"/>
  <c r="A576" i="15"/>
  <c r="A575" i="15"/>
  <c r="C575" i="15" s="1"/>
  <c r="A574" i="15"/>
  <c r="C574" i="15" s="1"/>
  <c r="A573" i="15"/>
  <c r="A572" i="15"/>
  <c r="B572" i="15" s="1"/>
  <c r="A571" i="15"/>
  <c r="A570" i="15"/>
  <c r="F570" i="15" s="1"/>
  <c r="A569" i="15"/>
  <c r="A568" i="15"/>
  <c r="B568" i="15" s="1"/>
  <c r="A567" i="15"/>
  <c r="A566" i="15"/>
  <c r="C566" i="15" s="1"/>
  <c r="A565" i="15"/>
  <c r="D565" i="15" s="1"/>
  <c r="A564" i="15"/>
  <c r="A563" i="15"/>
  <c r="C563" i="15" s="1"/>
  <c r="A562" i="15"/>
  <c r="B562" i="15" s="1"/>
  <c r="A561" i="15"/>
  <c r="D561" i="15" s="1"/>
  <c r="A560" i="15"/>
  <c r="A559" i="15"/>
  <c r="A558" i="15"/>
  <c r="F558" i="15" s="1"/>
  <c r="A557" i="15"/>
  <c r="E557" i="15" s="1"/>
  <c r="A556" i="15"/>
  <c r="F556" i="15" s="1"/>
  <c r="A555" i="15"/>
  <c r="A554" i="15"/>
  <c r="A553" i="15"/>
  <c r="A552" i="15"/>
  <c r="B552" i="15" s="1"/>
  <c r="A551" i="15"/>
  <c r="A550" i="15"/>
  <c r="A549" i="15"/>
  <c r="A548" i="15"/>
  <c r="A547" i="15"/>
  <c r="A546" i="15"/>
  <c r="F546" i="15" s="1"/>
  <c r="A545" i="15"/>
  <c r="F545" i="15" s="1"/>
  <c r="A544" i="15"/>
  <c r="B544" i="15" s="1"/>
  <c r="A543" i="15"/>
  <c r="E543" i="15" s="1"/>
  <c r="A542" i="15"/>
  <c r="A541" i="15"/>
  <c r="A540" i="15"/>
  <c r="A539" i="15"/>
  <c r="A538" i="15"/>
  <c r="F538" i="15" s="1"/>
  <c r="A537" i="15"/>
  <c r="E537" i="15" s="1"/>
  <c r="A536" i="15"/>
  <c r="B536" i="15" s="1"/>
  <c r="A535" i="15"/>
  <c r="A534" i="15"/>
  <c r="A533" i="15"/>
  <c r="E533" i="15" s="1"/>
  <c r="A532" i="15"/>
  <c r="D532" i="15" s="1"/>
  <c r="A531" i="15"/>
  <c r="E531" i="15" s="1"/>
  <c r="A530" i="15"/>
  <c r="F530" i="15" s="1"/>
  <c r="A529" i="15"/>
  <c r="A528" i="15"/>
  <c r="A527" i="15"/>
  <c r="A526" i="15"/>
  <c r="A525" i="15"/>
  <c r="A524" i="15"/>
  <c r="A523" i="15"/>
  <c r="F523" i="15" s="1"/>
  <c r="A522" i="15"/>
  <c r="A521" i="15"/>
  <c r="D521" i="15" s="1"/>
  <c r="A520" i="15"/>
  <c r="B520" i="15" s="1"/>
  <c r="A519" i="15"/>
  <c r="A518" i="15"/>
  <c r="F518" i="15" s="1"/>
  <c r="A517" i="15"/>
  <c r="A516" i="15"/>
  <c r="F516" i="15" s="1"/>
  <c r="A515" i="15"/>
  <c r="E515" i="15" s="1"/>
  <c r="A514" i="15"/>
  <c r="F514" i="15" s="1"/>
  <c r="A513" i="15"/>
  <c r="E513" i="15" s="1"/>
  <c r="A512" i="15"/>
  <c r="B512" i="15" s="1"/>
  <c r="A511" i="15"/>
  <c r="F511" i="15" s="1"/>
  <c r="A510" i="15"/>
  <c r="A509" i="15"/>
  <c r="E509" i="15" s="1"/>
  <c r="A508" i="15"/>
  <c r="A507" i="15"/>
  <c r="A506" i="15"/>
  <c r="F506" i="15" s="1"/>
  <c r="A505" i="15"/>
  <c r="A504" i="15"/>
  <c r="B504" i="15" s="1"/>
  <c r="A503" i="15"/>
  <c r="F503" i="15" s="1"/>
  <c r="A502" i="15"/>
  <c r="F502" i="15" s="1"/>
  <c r="A501" i="15"/>
  <c r="F501" i="15" s="1"/>
  <c r="A500" i="15"/>
  <c r="A499" i="15"/>
  <c r="F499" i="15" s="1"/>
  <c r="A498" i="15"/>
  <c r="F498" i="15" s="1"/>
  <c r="A497" i="15"/>
  <c r="F497" i="15" s="1"/>
  <c r="A496" i="15"/>
  <c r="A495" i="15"/>
  <c r="C495" i="15" s="1"/>
  <c r="A494" i="15"/>
  <c r="F494" i="15" s="1"/>
  <c r="A493" i="15"/>
  <c r="E493" i="15" s="1"/>
  <c r="A492" i="15"/>
  <c r="F492" i="15" s="1"/>
  <c r="A491" i="15"/>
  <c r="B491" i="15" s="1"/>
  <c r="A490" i="15"/>
  <c r="A489" i="15"/>
  <c r="A488" i="15"/>
  <c r="B488" i="15" s="1"/>
  <c r="A487" i="15"/>
  <c r="A486" i="15"/>
  <c r="D486" i="15" s="1"/>
  <c r="A485" i="15"/>
  <c r="F485" i="15" s="1"/>
  <c r="A484" i="15"/>
  <c r="D484" i="15" s="1"/>
  <c r="A483" i="15"/>
  <c r="D483" i="15" s="1"/>
  <c r="A482" i="15"/>
  <c r="F482" i="15" s="1"/>
  <c r="A481" i="15"/>
  <c r="F481" i="15" s="1"/>
  <c r="A480" i="15"/>
  <c r="B480" i="15" s="1"/>
  <c r="A479" i="15"/>
  <c r="E479" i="15" s="1"/>
  <c r="A478" i="15"/>
  <c r="A477" i="15"/>
  <c r="A476" i="15"/>
  <c r="A475" i="15"/>
  <c r="A474" i="15"/>
  <c r="F474" i="15" s="1"/>
  <c r="A473" i="15"/>
  <c r="E473" i="15" s="1"/>
  <c r="A472" i="15"/>
  <c r="B472" i="15" s="1"/>
  <c r="A471" i="15"/>
  <c r="E471" i="15" s="1"/>
  <c r="A470" i="15"/>
  <c r="A469" i="15"/>
  <c r="A468" i="15"/>
  <c r="D468" i="15" s="1"/>
  <c r="A467" i="15"/>
  <c r="A466" i="15"/>
  <c r="F466" i="15" s="1"/>
  <c r="A465" i="15"/>
  <c r="A464" i="15"/>
  <c r="A463" i="15"/>
  <c r="F463" i="15" s="1"/>
  <c r="A462" i="15"/>
  <c r="A461" i="15"/>
  <c r="A460" i="15"/>
  <c r="A459" i="15"/>
  <c r="A458" i="15"/>
  <c r="A457" i="15"/>
  <c r="B457" i="15" s="1"/>
  <c r="A456" i="15"/>
  <c r="B456" i="15" s="1"/>
  <c r="A455" i="15"/>
  <c r="E455" i="15" s="1"/>
  <c r="A454" i="15"/>
  <c r="D454" i="15" s="1"/>
  <c r="A453" i="15"/>
  <c r="E453" i="15" s="1"/>
  <c r="A452" i="15"/>
  <c r="D452" i="15" s="1"/>
  <c r="A451" i="15"/>
  <c r="B451" i="15" s="1"/>
  <c r="A450" i="15"/>
  <c r="F450" i="15" s="1"/>
  <c r="A449" i="15"/>
  <c r="E449" i="15" s="1"/>
  <c r="A448" i="15"/>
  <c r="B448" i="15" s="1"/>
  <c r="A447" i="15"/>
  <c r="B447" i="15" s="1"/>
  <c r="A446" i="15"/>
  <c r="A445" i="15"/>
  <c r="E445" i="15" s="1"/>
  <c r="A444" i="15"/>
  <c r="A443" i="15"/>
  <c r="E443" i="15" s="1"/>
  <c r="A442" i="15"/>
  <c r="A441" i="15"/>
  <c r="E441" i="15" s="1"/>
  <c r="A440" i="15"/>
  <c r="C440" i="15" s="1"/>
  <c r="A439" i="15"/>
  <c r="A438" i="15"/>
  <c r="F438" i="15" s="1"/>
  <c r="A437" i="15"/>
  <c r="A436" i="15"/>
  <c r="D436" i="15" s="1"/>
  <c r="A435" i="15"/>
  <c r="E435" i="15" s="1"/>
  <c r="A434" i="15"/>
  <c r="A433" i="15"/>
  <c r="E433" i="15" s="1"/>
  <c r="A432" i="15"/>
  <c r="B432" i="15" s="1"/>
  <c r="A431" i="15"/>
  <c r="A430" i="15"/>
  <c r="A429" i="15"/>
  <c r="A428" i="15"/>
  <c r="D428" i="15" s="1"/>
  <c r="A427" i="15"/>
  <c r="A426" i="15"/>
  <c r="E426" i="15" s="1"/>
  <c r="A425" i="15"/>
  <c r="B425" i="15" s="1"/>
  <c r="A424" i="15"/>
  <c r="A423" i="15"/>
  <c r="C423" i="15" s="1"/>
  <c r="A422" i="15"/>
  <c r="A421" i="15"/>
  <c r="A420" i="15"/>
  <c r="A419" i="15"/>
  <c r="E419" i="15" s="1"/>
  <c r="A418" i="15"/>
  <c r="A417" i="15"/>
  <c r="A416" i="15"/>
  <c r="E416" i="15" s="1"/>
  <c r="A415" i="15"/>
  <c r="A414" i="15"/>
  <c r="E414" i="15" s="1"/>
  <c r="A413" i="15"/>
  <c r="A412" i="15"/>
  <c r="E412" i="15" s="1"/>
  <c r="A411" i="15"/>
  <c r="F411" i="15" s="1"/>
  <c r="A410" i="15"/>
  <c r="A409" i="15"/>
  <c r="A408" i="15"/>
  <c r="D408" i="15" s="1"/>
  <c r="A407" i="15"/>
  <c r="A406" i="15"/>
  <c r="A405" i="15"/>
  <c r="D405" i="15" s="1"/>
  <c r="A404" i="15"/>
  <c r="E404" i="15" s="1"/>
  <c r="A403" i="15"/>
  <c r="F403" i="15" s="1"/>
  <c r="A402" i="15"/>
  <c r="A401" i="15"/>
  <c r="A400" i="15"/>
  <c r="D400" i="15" s="1"/>
  <c r="A399" i="15"/>
  <c r="D399" i="15" s="1"/>
  <c r="A398" i="15"/>
  <c r="A397" i="15"/>
  <c r="F397" i="15" s="1"/>
  <c r="A396" i="15"/>
  <c r="A395" i="15"/>
  <c r="E395" i="15" s="1"/>
  <c r="A394" i="15"/>
  <c r="A393" i="15"/>
  <c r="E393" i="15" s="1"/>
  <c r="A392" i="15"/>
  <c r="B392" i="15" s="1"/>
  <c r="A391" i="15"/>
  <c r="E391" i="15" s="1"/>
  <c r="A390" i="15"/>
  <c r="A389" i="15"/>
  <c r="E389" i="15" s="1"/>
  <c r="A388" i="15"/>
  <c r="A387" i="15"/>
  <c r="B387" i="15" s="1"/>
  <c r="A386" i="15"/>
  <c r="A385" i="15"/>
  <c r="A384" i="15"/>
  <c r="A383" i="15"/>
  <c r="E383" i="15" s="1"/>
  <c r="A382" i="15"/>
  <c r="E382" i="15" s="1"/>
  <c r="A381" i="15"/>
  <c r="E381" i="15" s="1"/>
  <c r="A380" i="15"/>
  <c r="B380" i="15" s="1"/>
  <c r="A379" i="15"/>
  <c r="E379" i="15" s="1"/>
  <c r="A378" i="15"/>
  <c r="F378" i="15" s="1"/>
  <c r="A377" i="15"/>
  <c r="E377" i="15" s="1"/>
  <c r="A376" i="15"/>
  <c r="C376" i="15" s="1"/>
  <c r="A375" i="15"/>
  <c r="B375" i="15" s="1"/>
  <c r="A374" i="15"/>
  <c r="E374" i="15" s="1"/>
  <c r="A373" i="15"/>
  <c r="E373" i="15" s="1"/>
  <c r="A372" i="15"/>
  <c r="C372" i="15" s="1"/>
  <c r="A371" i="15"/>
  <c r="A370" i="15"/>
  <c r="A369" i="15"/>
  <c r="E369" i="15" s="1"/>
  <c r="A368" i="15"/>
  <c r="C368" i="15" s="1"/>
  <c r="A367" i="15"/>
  <c r="A366" i="15"/>
  <c r="A365" i="15"/>
  <c r="B365" i="15" s="1"/>
  <c r="A364" i="15"/>
  <c r="A363" i="15"/>
  <c r="A362" i="15"/>
  <c r="A361" i="15"/>
  <c r="E361" i="15" s="1"/>
  <c r="A360" i="15"/>
  <c r="A359" i="15"/>
  <c r="A358" i="15"/>
  <c r="E358" i="15" s="1"/>
  <c r="A357" i="15"/>
  <c r="E357" i="15" s="1"/>
  <c r="A356" i="15"/>
  <c r="A355" i="15"/>
  <c r="A354" i="15"/>
  <c r="A353" i="15"/>
  <c r="A352" i="15"/>
  <c r="A351" i="15"/>
  <c r="A350" i="15"/>
  <c r="E350" i="15" s="1"/>
  <c r="A349" i="15"/>
  <c r="A348" i="15"/>
  <c r="A347" i="15"/>
  <c r="A346" i="15"/>
  <c r="E346" i="15" s="1"/>
  <c r="A345" i="15"/>
  <c r="A344" i="15"/>
  <c r="C344" i="15" s="1"/>
  <c r="A343" i="15"/>
  <c r="F343" i="15" s="1"/>
  <c r="A342" i="15"/>
  <c r="E342" i="15" s="1"/>
  <c r="A341" i="15"/>
  <c r="A340" i="15"/>
  <c r="A339" i="15"/>
  <c r="A338" i="15"/>
  <c r="A337" i="15"/>
  <c r="E337" i="15" s="1"/>
  <c r="A336" i="15"/>
  <c r="A335" i="15"/>
  <c r="F335" i="15" s="1"/>
  <c r="A334" i="15"/>
  <c r="A333" i="15"/>
  <c r="E333" i="15" s="1"/>
  <c r="A332" i="15"/>
  <c r="A331" i="15"/>
  <c r="A330" i="15"/>
  <c r="E330" i="15" s="1"/>
  <c r="A329" i="15"/>
  <c r="E329" i="15" s="1"/>
  <c r="A328" i="15"/>
  <c r="C328" i="15" s="1"/>
  <c r="A327" i="15"/>
  <c r="A326" i="15"/>
  <c r="E326" i="15" s="1"/>
  <c r="A325" i="15"/>
  <c r="F325" i="15" s="1"/>
  <c r="A324" i="15"/>
  <c r="A323" i="15"/>
  <c r="A322" i="15"/>
  <c r="A321" i="15"/>
  <c r="E321" i="15" s="1"/>
  <c r="A320" i="15"/>
  <c r="A319" i="15"/>
  <c r="A318" i="15"/>
  <c r="E318" i="15" s="1"/>
  <c r="A317" i="15"/>
  <c r="E317" i="15" s="1"/>
  <c r="A316" i="15"/>
  <c r="A315" i="15"/>
  <c r="A314" i="15"/>
  <c r="F314" i="15" s="1"/>
  <c r="A313" i="15"/>
  <c r="A312" i="15"/>
  <c r="A311" i="15"/>
  <c r="E311" i="15" s="1"/>
  <c r="A310" i="15"/>
  <c r="A309" i="15"/>
  <c r="E309" i="15" s="1"/>
  <c r="A308" i="15"/>
  <c r="C308" i="15" s="1"/>
  <c r="A307" i="15"/>
  <c r="A306" i="15"/>
  <c r="B306" i="15" s="1"/>
  <c r="A305" i="15"/>
  <c r="A304" i="15"/>
  <c r="C304" i="15" s="1"/>
  <c r="A303" i="15"/>
  <c r="E303" i="15" s="1"/>
  <c r="A302" i="15"/>
  <c r="B302" i="15" s="1"/>
  <c r="A301" i="15"/>
  <c r="E301" i="15" s="1"/>
  <c r="A300" i="15"/>
  <c r="C300" i="15" s="1"/>
  <c r="A299" i="15"/>
  <c r="F299" i="15" s="1"/>
  <c r="A298" i="15"/>
  <c r="B298" i="15" s="1"/>
  <c r="A297" i="15"/>
  <c r="E297" i="15" s="1"/>
  <c r="A296" i="15"/>
  <c r="A295" i="15"/>
  <c r="A294" i="15"/>
  <c r="A293" i="15"/>
  <c r="A292" i="15"/>
  <c r="C292" i="15" s="1"/>
  <c r="A291" i="15"/>
  <c r="A290" i="15"/>
  <c r="B290" i="15" s="1"/>
  <c r="A289" i="15"/>
  <c r="A288" i="15"/>
  <c r="C288" i="15" s="1"/>
  <c r="A287" i="15"/>
  <c r="E287" i="15" s="1"/>
  <c r="A286" i="15"/>
  <c r="A285" i="15"/>
  <c r="A284" i="15"/>
  <c r="C284" i="15" s="1"/>
  <c r="A283" i="15"/>
  <c r="C283" i="15" s="1"/>
  <c r="A282" i="15"/>
  <c r="B282" i="15" s="1"/>
  <c r="A281" i="15"/>
  <c r="E281" i="15" s="1"/>
  <c r="A280" i="15"/>
  <c r="C280" i="15" s="1"/>
  <c r="A279" i="15"/>
  <c r="C279" i="15" s="1"/>
  <c r="A278" i="15"/>
  <c r="E278" i="15" s="1"/>
  <c r="A277" i="15"/>
  <c r="A276" i="15"/>
  <c r="C276" i="15" s="1"/>
  <c r="A275" i="15"/>
  <c r="F275" i="15" s="1"/>
  <c r="A274" i="15"/>
  <c r="B274" i="15" s="1"/>
  <c r="A273" i="15"/>
  <c r="E273" i="15" s="1"/>
  <c r="A272" i="15"/>
  <c r="A271" i="15"/>
  <c r="A270" i="15"/>
  <c r="A269" i="15"/>
  <c r="A268" i="15"/>
  <c r="C268" i="15" s="1"/>
  <c r="A267" i="15"/>
  <c r="A266" i="15"/>
  <c r="B266" i="15" s="1"/>
  <c r="A265" i="15"/>
  <c r="E265" i="15" s="1"/>
  <c r="A264" i="15"/>
  <c r="C264" i="15" s="1"/>
  <c r="A263" i="15"/>
  <c r="A262" i="15"/>
  <c r="B262" i="15" s="1"/>
  <c r="A261" i="15"/>
  <c r="D261" i="15" s="1"/>
  <c r="A260" i="15"/>
  <c r="A259" i="15"/>
  <c r="A258" i="15"/>
  <c r="B258" i="15" s="1"/>
  <c r="A257" i="15"/>
  <c r="D257" i="15" s="1"/>
  <c r="A256" i="15"/>
  <c r="A255" i="15"/>
  <c r="A254" i="15"/>
  <c r="F254" i="15" s="1"/>
  <c r="A253" i="15"/>
  <c r="A252" i="15"/>
  <c r="A251" i="15"/>
  <c r="E251" i="15" s="1"/>
  <c r="A250" i="15"/>
  <c r="B250" i="15" s="1"/>
  <c r="A249" i="15"/>
  <c r="F249" i="15" s="1"/>
  <c r="A248" i="15"/>
  <c r="A247" i="15"/>
  <c r="A246" i="15"/>
  <c r="F246" i="15" s="1"/>
  <c r="A245" i="15"/>
  <c r="E245" i="15" s="1"/>
  <c r="A244" i="15"/>
  <c r="A243" i="15"/>
  <c r="A242" i="15"/>
  <c r="B242" i="15" s="1"/>
  <c r="A241" i="15"/>
  <c r="A240" i="15"/>
  <c r="A239" i="15"/>
  <c r="A238" i="15"/>
  <c r="A237" i="15"/>
  <c r="A236" i="15"/>
  <c r="A235" i="15"/>
  <c r="A234" i="15"/>
  <c r="B234" i="15" s="1"/>
  <c r="A233" i="15"/>
  <c r="F233" i="15" s="1"/>
  <c r="A232" i="15"/>
  <c r="A231" i="15"/>
  <c r="E231" i="15" s="1"/>
  <c r="A230" i="15"/>
  <c r="F230" i="15" s="1"/>
  <c r="A229" i="15"/>
  <c r="A228" i="15"/>
  <c r="C228" i="15" s="1"/>
  <c r="A227" i="15"/>
  <c r="E227" i="15" s="1"/>
  <c r="A226" i="15"/>
  <c r="B226" i="15" s="1"/>
  <c r="A225" i="15"/>
  <c r="E225" i="15" s="1"/>
  <c r="A224" i="15"/>
  <c r="A223" i="15"/>
  <c r="A222" i="15"/>
  <c r="A221" i="15"/>
  <c r="F221" i="15" s="1"/>
  <c r="A220" i="15"/>
  <c r="A219" i="15"/>
  <c r="E219" i="15" s="1"/>
  <c r="A218" i="15"/>
  <c r="B218" i="15" s="1"/>
  <c r="A217" i="15"/>
  <c r="F217" i="15" s="1"/>
  <c r="A216" i="15"/>
  <c r="A215" i="15"/>
  <c r="E215" i="15" s="1"/>
  <c r="A214" i="15"/>
  <c r="E214" i="15" s="1"/>
  <c r="A213" i="15"/>
  <c r="E213" i="15" s="1"/>
  <c r="A212" i="15"/>
  <c r="C212" i="15" s="1"/>
  <c r="A211" i="15"/>
  <c r="A210" i="15"/>
  <c r="B210" i="15" s="1"/>
  <c r="A209" i="15"/>
  <c r="A208" i="15"/>
  <c r="C208" i="15" s="1"/>
  <c r="A207" i="15"/>
  <c r="E207" i="15" s="1"/>
  <c r="A206" i="15"/>
  <c r="B206" i="15" s="1"/>
  <c r="A205" i="15"/>
  <c r="A204" i="15"/>
  <c r="A203" i="15"/>
  <c r="D203" i="15" s="1"/>
  <c r="A202" i="15"/>
  <c r="B202" i="15" s="1"/>
  <c r="A201" i="15"/>
  <c r="A200" i="15"/>
  <c r="A199" i="15"/>
  <c r="E199" i="15" s="1"/>
  <c r="A198" i="15"/>
  <c r="E198" i="15" s="1"/>
  <c r="A197" i="15"/>
  <c r="A196" i="15"/>
  <c r="A195" i="15"/>
  <c r="A194" i="15"/>
  <c r="B194" i="15" s="1"/>
  <c r="A193" i="15"/>
  <c r="A192" i="15"/>
  <c r="A191" i="15"/>
  <c r="C191" i="15" s="1"/>
  <c r="A190" i="15"/>
  <c r="A189" i="15"/>
  <c r="F189" i="15" s="1"/>
  <c r="A188" i="15"/>
  <c r="E188" i="15" s="1"/>
  <c r="A187" i="15"/>
  <c r="A186" i="15"/>
  <c r="C186" i="15" s="1"/>
  <c r="A185" i="15"/>
  <c r="B185" i="15" s="1"/>
  <c r="A184" i="15"/>
  <c r="C184" i="15" s="1"/>
  <c r="A183" i="15"/>
  <c r="C183" i="15" s="1"/>
  <c r="A182" i="15"/>
  <c r="F182" i="15" s="1"/>
  <c r="A181" i="15"/>
  <c r="A180" i="15"/>
  <c r="E180" i="15" s="1"/>
  <c r="A179" i="15"/>
  <c r="C179" i="15" s="1"/>
  <c r="A178" i="15"/>
  <c r="E178" i="15" s="1"/>
  <c r="A177" i="15"/>
  <c r="B177" i="15" s="1"/>
  <c r="A176" i="15"/>
  <c r="E176" i="15" s="1"/>
  <c r="A175" i="15"/>
  <c r="C175" i="15" s="1"/>
  <c r="A174" i="15"/>
  <c r="A173" i="15"/>
  <c r="F173" i="15" s="1"/>
  <c r="A172" i="15"/>
  <c r="E172" i="15" s="1"/>
  <c r="A171" i="15"/>
  <c r="C171" i="15" s="1"/>
  <c r="A170" i="15"/>
  <c r="F170" i="15" s="1"/>
  <c r="A169" i="15"/>
  <c r="B169" i="15" s="1"/>
  <c r="A168" i="15"/>
  <c r="E168" i="15" s="1"/>
  <c r="A167" i="15"/>
  <c r="A166" i="15"/>
  <c r="A165" i="15"/>
  <c r="A164" i="15"/>
  <c r="A163" i="15"/>
  <c r="C163" i="15" s="1"/>
  <c r="A162" i="15"/>
  <c r="A161" i="15"/>
  <c r="B161" i="15" s="1"/>
  <c r="A160" i="15"/>
  <c r="E160" i="15" s="1"/>
  <c r="A159" i="15"/>
  <c r="C159" i="15" s="1"/>
  <c r="A158" i="15"/>
  <c r="A157" i="15"/>
  <c r="F157" i="15" s="1"/>
  <c r="A156" i="15"/>
  <c r="E156" i="15" s="1"/>
  <c r="A155" i="15"/>
  <c r="C155" i="15" s="1"/>
  <c r="A154" i="15"/>
  <c r="F154" i="15" s="1"/>
  <c r="A153" i="15"/>
  <c r="B153" i="15" s="1"/>
  <c r="A152" i="15"/>
  <c r="E152" i="15" s="1"/>
  <c r="A151" i="15"/>
  <c r="A150" i="15"/>
  <c r="A149" i="15"/>
  <c r="A148" i="15"/>
  <c r="A147" i="15"/>
  <c r="A146" i="15"/>
  <c r="E146" i="15" s="1"/>
  <c r="A145" i="15"/>
  <c r="B145" i="15" s="1"/>
  <c r="A144" i="15"/>
  <c r="A143" i="15"/>
  <c r="C143" i="15" s="1"/>
  <c r="A142" i="15"/>
  <c r="A141" i="15"/>
  <c r="F141" i="15" s="1"/>
  <c r="A140" i="15"/>
  <c r="E140" i="15" s="1"/>
  <c r="A139" i="15"/>
  <c r="C139" i="15" s="1"/>
  <c r="A138" i="15"/>
  <c r="F138" i="15" s="1"/>
  <c r="A137" i="15"/>
  <c r="B137" i="15" s="1"/>
  <c r="A136" i="15"/>
  <c r="A135" i="15"/>
  <c r="A134" i="15"/>
  <c r="A133" i="15"/>
  <c r="A132" i="15"/>
  <c r="A131" i="15"/>
  <c r="A130" i="15"/>
  <c r="A129" i="15"/>
  <c r="B129" i="15" s="1"/>
  <c r="A128" i="15"/>
  <c r="E128" i="15" s="1"/>
  <c r="A127" i="15"/>
  <c r="C127" i="15" s="1"/>
  <c r="A126" i="15"/>
  <c r="A125" i="15"/>
  <c r="F125" i="15" s="1"/>
  <c r="A124" i="15"/>
  <c r="E124" i="15" s="1"/>
  <c r="A123" i="15"/>
  <c r="C123" i="15" s="1"/>
  <c r="A122" i="15"/>
  <c r="F122" i="15" s="1"/>
  <c r="A121" i="15"/>
  <c r="A120" i="15"/>
  <c r="E120" i="15" s="1"/>
  <c r="A119" i="15"/>
  <c r="C119" i="15" s="1"/>
  <c r="A118" i="15"/>
  <c r="E118" i="15" s="1"/>
  <c r="A117" i="15"/>
  <c r="F117" i="15" s="1"/>
  <c r="A116" i="15"/>
  <c r="E116" i="15" s="1"/>
  <c r="A115" i="15"/>
  <c r="C115" i="15" s="1"/>
  <c r="A114" i="15"/>
  <c r="E114" i="15" s="1"/>
  <c r="A113" i="15"/>
  <c r="A112" i="15"/>
  <c r="A111" i="15"/>
  <c r="A110" i="15"/>
  <c r="E110" i="15" s="1"/>
  <c r="A109" i="15"/>
  <c r="A108" i="15"/>
  <c r="E108" i="15" s="1"/>
  <c r="A107" i="15"/>
  <c r="E107" i="15" s="1"/>
  <c r="A106" i="15"/>
  <c r="A105" i="15"/>
  <c r="A104" i="15"/>
  <c r="F104" i="15" s="1"/>
  <c r="A103" i="15"/>
  <c r="A102" i="15"/>
  <c r="A101" i="15"/>
  <c r="A100" i="15"/>
  <c r="A99" i="15"/>
  <c r="A98" i="15"/>
  <c r="E98" i="15" s="1"/>
  <c r="A97" i="15"/>
  <c r="A96" i="15"/>
  <c r="A95" i="15"/>
  <c r="A94" i="15"/>
  <c r="A93" i="15"/>
  <c r="F93" i="15" s="1"/>
  <c r="A92" i="15"/>
  <c r="A91" i="15"/>
  <c r="A90" i="15"/>
  <c r="F90" i="15" s="1"/>
  <c r="A89" i="15"/>
  <c r="A88" i="15"/>
  <c r="E88" i="15" s="1"/>
  <c r="A87" i="15"/>
  <c r="C87" i="15" s="1"/>
  <c r="A86" i="15"/>
  <c r="E86" i="15" s="1"/>
  <c r="A85" i="15"/>
  <c r="F85" i="15" s="1"/>
  <c r="A84" i="15"/>
  <c r="A83" i="15"/>
  <c r="A82" i="15"/>
  <c r="E82" i="15" s="1"/>
  <c r="A81" i="15"/>
  <c r="A80" i="15"/>
  <c r="E80" i="15" s="1"/>
  <c r="A79" i="15"/>
  <c r="A78" i="15"/>
  <c r="A77" i="15"/>
  <c r="A76" i="15"/>
  <c r="E76" i="15" s="1"/>
  <c r="A75" i="15"/>
  <c r="A74" i="15"/>
  <c r="A73" i="15"/>
  <c r="A72" i="15"/>
  <c r="F72" i="15" s="1"/>
  <c r="A71" i="15"/>
  <c r="A70" i="15"/>
  <c r="A69" i="15"/>
  <c r="E69" i="15" s="1"/>
  <c r="A68" i="15"/>
  <c r="E68" i="15" s="1"/>
  <c r="A67" i="15"/>
  <c r="A66" i="15"/>
  <c r="A65" i="15"/>
  <c r="E65" i="15" s="1"/>
  <c r="A64" i="15"/>
  <c r="F64" i="15" s="1"/>
  <c r="A63" i="15"/>
  <c r="F63" i="15" s="1"/>
  <c r="A62" i="15"/>
  <c r="A61" i="15"/>
  <c r="E61" i="15" s="1"/>
  <c r="A60" i="15"/>
  <c r="A59" i="15"/>
  <c r="A58" i="15"/>
  <c r="E58" i="15" s="1"/>
  <c r="A57" i="15"/>
  <c r="F57" i="15" s="1"/>
  <c r="A56" i="15"/>
  <c r="A55" i="15"/>
  <c r="A54" i="15"/>
  <c r="E54" i="15" s="1"/>
  <c r="A53" i="15"/>
  <c r="A52" i="15"/>
  <c r="A51" i="15"/>
  <c r="F51" i="15" s="1"/>
  <c r="A50" i="15"/>
  <c r="F50" i="15" s="1"/>
  <c r="A49" i="15"/>
  <c r="A48" i="15"/>
  <c r="E48" i="15" s="1"/>
  <c r="A47" i="15"/>
  <c r="F47" i="15" s="1"/>
  <c r="A46" i="15"/>
  <c r="A45" i="15"/>
  <c r="A44" i="15"/>
  <c r="E44" i="15" s="1"/>
  <c r="A43" i="15"/>
  <c r="F43" i="15" s="1"/>
  <c r="A42" i="15"/>
  <c r="A41" i="15"/>
  <c r="F41" i="15" s="1"/>
  <c r="A40" i="15"/>
  <c r="A39" i="15"/>
  <c r="A38" i="15"/>
  <c r="E38" i="15" s="1"/>
  <c r="A37" i="15"/>
  <c r="F37" i="15" s="1"/>
  <c r="A36" i="15"/>
  <c r="F36" i="15" s="1"/>
  <c r="A35" i="15"/>
  <c r="F35" i="15" s="1"/>
  <c r="A34" i="15"/>
  <c r="E34" i="15" s="1"/>
  <c r="A33" i="15"/>
  <c r="A32" i="15"/>
  <c r="E32" i="15" s="1"/>
  <c r="A31" i="15"/>
  <c r="E31" i="15" s="1"/>
  <c r="A30" i="15"/>
  <c r="A29" i="15"/>
  <c r="A28" i="15"/>
  <c r="F28" i="15" s="1"/>
  <c r="A27" i="15"/>
  <c r="A26" i="15"/>
  <c r="A25" i="15"/>
  <c r="E25" i="15" s="1"/>
  <c r="A24" i="15"/>
  <c r="E24" i="15" s="1"/>
  <c r="A23" i="15"/>
  <c r="A22" i="15"/>
  <c r="F22" i="15" s="1"/>
  <c r="A21" i="15"/>
  <c r="E21" i="15" s="1"/>
  <c r="A20" i="15"/>
  <c r="F20" i="15" s="1"/>
  <c r="A19" i="15"/>
  <c r="A18" i="15"/>
  <c r="F18" i="15" s="1"/>
  <c r="A17" i="15"/>
  <c r="E17" i="15" s="1"/>
  <c r="A16" i="15"/>
  <c r="F16" i="15" s="1"/>
  <c r="A15" i="15"/>
  <c r="E15" i="15" s="1"/>
  <c r="A14" i="15"/>
  <c r="E14" i="15" s="1"/>
  <c r="A13" i="15"/>
  <c r="A12" i="15"/>
  <c r="E12" i="15" s="1"/>
  <c r="A11" i="15"/>
  <c r="E11" i="15" s="1"/>
  <c r="A10" i="15"/>
  <c r="A9" i="15"/>
  <c r="F9" i="15" s="1"/>
  <c r="A8" i="15"/>
  <c r="A7" i="15"/>
  <c r="E7" i="15" s="1"/>
  <c r="A6" i="15"/>
  <c r="F6" i="15" s="1"/>
  <c r="A5" i="15"/>
  <c r="A4" i="15"/>
  <c r="F4" i="15" s="1"/>
  <c r="A1895" i="9"/>
  <c r="A1894" i="9"/>
  <c r="A1893" i="9"/>
  <c r="D1893" i="9" s="1"/>
  <c r="A1892" i="9"/>
  <c r="A1891" i="9"/>
  <c r="A1890" i="9"/>
  <c r="F1890" i="9" s="1"/>
  <c r="A1889" i="9"/>
  <c r="A1888" i="9"/>
  <c r="A1887" i="9"/>
  <c r="A1886" i="9"/>
  <c r="A1885" i="9"/>
  <c r="A1884" i="9"/>
  <c r="A1883" i="9"/>
  <c r="D1883" i="9" s="1"/>
  <c r="A1882" i="9"/>
  <c r="B1882" i="9" s="1"/>
  <c r="A1881" i="9"/>
  <c r="A1880" i="9"/>
  <c r="A1879" i="9"/>
  <c r="D1879" i="9" s="1"/>
  <c r="A1878" i="9"/>
  <c r="B1878" i="9" s="1"/>
  <c r="A1877" i="9"/>
  <c r="A1876" i="9"/>
  <c r="A1875" i="9"/>
  <c r="A1874" i="9"/>
  <c r="E1874" i="9" s="1"/>
  <c r="A1873" i="9"/>
  <c r="C1873" i="9" s="1"/>
  <c r="A1872" i="9"/>
  <c r="A1871" i="9"/>
  <c r="D1871" i="9" s="1"/>
  <c r="A1870" i="9"/>
  <c r="A1869" i="9"/>
  <c r="D1869" i="9" s="1"/>
  <c r="A1868" i="9"/>
  <c r="A1867" i="9"/>
  <c r="A1866" i="9"/>
  <c r="B1866" i="9" s="1"/>
  <c r="A1865" i="9"/>
  <c r="E1865" i="9" s="1"/>
  <c r="A1864" i="9"/>
  <c r="A1863" i="9"/>
  <c r="A1862" i="9"/>
  <c r="A1861" i="9"/>
  <c r="A1860" i="9"/>
  <c r="F1860" i="9" s="1"/>
  <c r="A1859" i="9"/>
  <c r="E1859" i="9" s="1"/>
  <c r="A1858" i="9"/>
  <c r="A1857" i="9"/>
  <c r="A1856" i="9"/>
  <c r="A1855" i="9"/>
  <c r="C1855" i="9" s="1"/>
  <c r="A1854" i="9"/>
  <c r="A1853" i="9"/>
  <c r="A1852" i="9"/>
  <c r="A1851" i="9"/>
  <c r="A1850" i="9"/>
  <c r="A1849" i="9"/>
  <c r="A1848" i="9"/>
  <c r="F1848" i="9" s="1"/>
  <c r="A1847" i="9"/>
  <c r="A1846" i="9"/>
  <c r="B1846" i="9" s="1"/>
  <c r="A1845" i="9"/>
  <c r="A1844" i="9"/>
  <c r="C1844" i="9" s="1"/>
  <c r="A1843" i="9"/>
  <c r="A1842" i="9"/>
  <c r="A1841" i="9"/>
  <c r="C1841" i="9" s="1"/>
  <c r="A1840" i="9"/>
  <c r="B1840" i="9" s="1"/>
  <c r="A1839" i="9"/>
  <c r="A1838" i="9"/>
  <c r="A1837" i="9"/>
  <c r="A1836" i="9"/>
  <c r="A1835" i="9"/>
  <c r="A1834" i="9"/>
  <c r="B1834" i="9" s="1"/>
  <c r="A1833" i="9"/>
  <c r="A1832" i="9"/>
  <c r="C1832" i="9" s="1"/>
  <c r="A1831" i="9"/>
  <c r="C1831" i="9" s="1"/>
  <c r="A1830" i="9"/>
  <c r="D1830" i="9" s="1"/>
  <c r="A1829" i="9"/>
  <c r="A1828" i="9"/>
  <c r="A1827" i="9"/>
  <c r="E1827" i="9" s="1"/>
  <c r="A1826" i="9"/>
  <c r="A1825" i="9"/>
  <c r="A1824" i="9"/>
  <c r="A1823" i="9"/>
  <c r="D1823" i="9" s="1"/>
  <c r="A1822" i="9"/>
  <c r="A1821" i="9"/>
  <c r="A1820" i="9"/>
  <c r="E1820" i="9" s="1"/>
  <c r="A1819" i="9"/>
  <c r="A1818" i="9"/>
  <c r="F1818" i="9" s="1"/>
  <c r="A1817" i="9"/>
  <c r="E1817" i="9" s="1"/>
  <c r="A1816" i="9"/>
  <c r="A1815" i="9"/>
  <c r="A1814" i="9"/>
  <c r="A1813" i="9"/>
  <c r="A1812" i="9"/>
  <c r="A1811" i="9"/>
  <c r="E1811" i="9" s="1"/>
  <c r="A1810" i="9"/>
  <c r="A1809" i="9"/>
  <c r="A1808" i="9"/>
  <c r="A1807" i="9"/>
  <c r="A1806" i="9"/>
  <c r="A1805" i="9"/>
  <c r="A1804" i="9"/>
  <c r="F1804" i="9" s="1"/>
  <c r="A1803" i="9"/>
  <c r="D1803" i="9" s="1"/>
  <c r="A1802" i="9"/>
  <c r="B1802" i="9" s="1"/>
  <c r="A1801" i="9"/>
  <c r="A1800" i="9"/>
  <c r="A1799" i="9"/>
  <c r="C1799" i="9" s="1"/>
  <c r="A1798" i="9"/>
  <c r="A1797" i="9"/>
  <c r="C1797" i="9" s="1"/>
  <c r="A1796" i="9"/>
  <c r="C1796" i="9" s="1"/>
  <c r="A1795" i="9"/>
  <c r="A1794" i="9"/>
  <c r="A1793" i="9"/>
  <c r="A1792" i="9"/>
  <c r="A1791" i="9"/>
  <c r="A1790" i="9"/>
  <c r="A1789" i="9"/>
  <c r="A1788" i="9"/>
  <c r="E1788" i="9" s="1"/>
  <c r="A1787" i="9"/>
  <c r="D1787" i="9" s="1"/>
  <c r="A1786" i="9"/>
  <c r="B1786" i="9" s="1"/>
  <c r="A1785" i="9"/>
  <c r="A1784" i="9"/>
  <c r="A1783" i="9"/>
  <c r="D1783" i="9" s="1"/>
  <c r="A1782" i="9"/>
  <c r="A1781" i="9"/>
  <c r="E1781" i="9" s="1"/>
  <c r="A1780" i="9"/>
  <c r="E1780" i="9" s="1"/>
  <c r="A1779" i="9"/>
  <c r="C1779" i="9" s="1"/>
  <c r="A1778" i="9"/>
  <c r="C1778" i="9" s="1"/>
  <c r="A1777" i="9"/>
  <c r="A1776" i="9"/>
  <c r="A1775" i="9"/>
  <c r="A1774" i="9"/>
  <c r="A1773" i="9"/>
  <c r="A1772" i="9"/>
  <c r="F1772" i="9" s="1"/>
  <c r="A1771" i="9"/>
  <c r="E1771" i="9" s="1"/>
  <c r="A1770" i="9"/>
  <c r="A1769" i="9"/>
  <c r="D1769" i="9" s="1"/>
  <c r="A1768" i="9"/>
  <c r="A1767" i="9"/>
  <c r="D1767" i="9" s="1"/>
  <c r="A1766" i="9"/>
  <c r="E1766" i="9" s="1"/>
  <c r="A1765" i="9"/>
  <c r="D1765" i="9" s="1"/>
  <c r="A1764" i="9"/>
  <c r="B1764" i="9" s="1"/>
  <c r="A1763" i="9"/>
  <c r="A1762" i="9"/>
  <c r="A1761" i="9"/>
  <c r="D1761" i="9" s="1"/>
  <c r="A1760" i="9"/>
  <c r="A1759" i="9"/>
  <c r="A1758" i="9"/>
  <c r="E1758" i="9" s="1"/>
  <c r="A1757" i="9"/>
  <c r="D1757" i="9" s="1"/>
  <c r="A1756" i="9"/>
  <c r="F1756" i="9" s="1"/>
  <c r="A1755" i="9"/>
  <c r="A1754" i="9"/>
  <c r="A1753" i="9"/>
  <c r="A1752" i="9"/>
  <c r="A1751" i="9"/>
  <c r="A1750" i="9"/>
  <c r="F1750" i="9" s="1"/>
  <c r="A1749" i="9"/>
  <c r="E1749" i="9" s="1"/>
  <c r="A1748" i="9"/>
  <c r="F1748" i="9" s="1"/>
  <c r="A1747" i="9"/>
  <c r="C1747" i="9" s="1"/>
  <c r="A1746" i="9"/>
  <c r="A1745" i="9"/>
  <c r="C1745" i="9" s="1"/>
  <c r="A1744" i="9"/>
  <c r="C1744" i="9" s="1"/>
  <c r="A1743" i="9"/>
  <c r="A1742" i="9"/>
  <c r="C1742" i="9" s="1"/>
  <c r="A1741" i="9"/>
  <c r="A1740" i="9"/>
  <c r="A1739" i="9"/>
  <c r="E1739" i="9" s="1"/>
  <c r="A1738" i="9"/>
  <c r="F1738" i="9" s="1"/>
  <c r="A1737" i="9"/>
  <c r="C1737" i="9" s="1"/>
  <c r="A1736" i="9"/>
  <c r="A1735" i="9"/>
  <c r="A1734" i="9"/>
  <c r="A1733" i="9"/>
  <c r="A1732" i="9"/>
  <c r="A1731" i="9"/>
  <c r="A1730" i="9"/>
  <c r="F1730" i="9" s="1"/>
  <c r="A1729" i="9"/>
  <c r="D1729" i="9" s="1"/>
  <c r="A1728" i="9"/>
  <c r="B1728" i="9" s="1"/>
  <c r="A1727" i="9"/>
  <c r="D1727" i="9" s="1"/>
  <c r="A1726" i="9"/>
  <c r="E1726" i="9" s="1"/>
  <c r="A1725" i="9"/>
  <c r="D1725" i="9" s="1"/>
  <c r="A1724" i="9"/>
  <c r="F1724" i="9" s="1"/>
  <c r="A1723" i="9"/>
  <c r="C1723" i="9" s="1"/>
  <c r="A1722" i="9"/>
  <c r="B1722" i="9" s="1"/>
  <c r="A1721" i="9"/>
  <c r="A1720" i="9"/>
  <c r="A1719" i="9"/>
  <c r="D1719" i="9" s="1"/>
  <c r="A1718" i="9"/>
  <c r="A1717" i="9"/>
  <c r="E1717" i="9" s="1"/>
  <c r="A1716" i="9"/>
  <c r="E1716" i="9" s="1"/>
  <c r="A1715" i="9"/>
  <c r="E1715" i="9" s="1"/>
  <c r="A1714" i="9"/>
  <c r="A1713" i="9"/>
  <c r="A1712" i="9"/>
  <c r="A1711" i="9"/>
  <c r="A1710" i="9"/>
  <c r="A1709" i="9"/>
  <c r="A1708" i="9"/>
  <c r="F1708" i="9" s="1"/>
  <c r="A1707" i="9"/>
  <c r="E1707" i="9" s="1"/>
  <c r="A1706" i="9"/>
  <c r="F1706" i="9" s="1"/>
  <c r="A1705" i="9"/>
  <c r="C1705" i="9" s="1"/>
  <c r="A1704" i="9"/>
  <c r="A1703" i="9"/>
  <c r="A1702" i="9"/>
  <c r="A1701" i="9"/>
  <c r="D1701" i="9" s="1"/>
  <c r="A1700" i="9"/>
  <c r="B1700" i="9" s="1"/>
  <c r="A1699" i="9"/>
  <c r="A1698" i="9"/>
  <c r="A1697" i="9"/>
  <c r="D1697" i="9" s="1"/>
  <c r="A1696" i="9"/>
  <c r="C1696" i="9" s="1"/>
  <c r="A1695" i="9"/>
  <c r="A1694" i="9"/>
  <c r="F1694" i="9" s="1"/>
  <c r="A1693" i="9"/>
  <c r="D1693" i="9" s="1"/>
  <c r="A1692" i="9"/>
  <c r="E1692" i="9" s="1"/>
  <c r="A1691" i="9"/>
  <c r="A1690" i="9"/>
  <c r="A1689" i="9"/>
  <c r="A1688" i="9"/>
  <c r="D1688" i="9" s="1"/>
  <c r="A1687" i="9"/>
  <c r="A1686" i="9"/>
  <c r="F1686" i="9" s="1"/>
  <c r="A1685" i="9"/>
  <c r="E1685" i="9" s="1"/>
  <c r="A1684" i="9"/>
  <c r="F1684" i="9" s="1"/>
  <c r="A1683" i="9"/>
  <c r="C1683" i="9" s="1"/>
  <c r="A1682" i="9"/>
  <c r="A1681" i="9"/>
  <c r="D1681" i="9" s="1"/>
  <c r="A1680" i="9"/>
  <c r="A1679" i="9"/>
  <c r="A1678" i="9"/>
  <c r="A1677" i="9"/>
  <c r="D1677" i="9" s="1"/>
  <c r="A1676" i="9"/>
  <c r="F1676" i="9" s="1"/>
  <c r="A1675" i="9"/>
  <c r="A1674" i="9"/>
  <c r="C1674" i="9" s="1"/>
  <c r="A1673" i="9"/>
  <c r="C1673" i="9" s="1"/>
  <c r="A1672" i="9"/>
  <c r="A1671" i="9"/>
  <c r="A1670" i="9"/>
  <c r="F1670" i="9" s="1"/>
  <c r="A1669" i="9"/>
  <c r="E1669" i="9" s="1"/>
  <c r="A1668" i="9"/>
  <c r="F1668" i="9" s="1"/>
  <c r="A1667" i="9"/>
  <c r="C1667" i="9" s="1"/>
  <c r="A1666" i="9"/>
  <c r="A1665" i="9"/>
  <c r="D1665" i="9" s="1"/>
  <c r="A1664" i="9"/>
  <c r="C1664" i="9" s="1"/>
  <c r="A1663" i="9"/>
  <c r="A1662" i="9"/>
  <c r="E1662" i="9" s="1"/>
  <c r="A1661" i="9"/>
  <c r="D1661" i="9" s="1"/>
  <c r="A1660" i="9"/>
  <c r="F1660" i="9" s="1"/>
  <c r="A1659" i="9"/>
  <c r="E1659" i="9" s="1"/>
  <c r="A1658" i="9"/>
  <c r="F1658" i="9" s="1"/>
  <c r="A1657" i="9"/>
  <c r="C1657" i="9" s="1"/>
  <c r="A1656" i="9"/>
  <c r="C1656" i="9" s="1"/>
  <c r="A1655" i="9"/>
  <c r="A1654" i="9"/>
  <c r="E1654" i="9" s="1"/>
  <c r="A1653" i="9"/>
  <c r="E1653" i="9" s="1"/>
  <c r="A1652" i="9"/>
  <c r="E1652" i="9" s="1"/>
  <c r="A1651" i="9"/>
  <c r="C1651" i="9" s="1"/>
  <c r="A1650" i="9"/>
  <c r="A1649" i="9"/>
  <c r="D1649" i="9" s="1"/>
  <c r="A1648" i="9"/>
  <c r="C1648" i="9" s="1"/>
  <c r="A1647" i="9"/>
  <c r="A1646" i="9"/>
  <c r="F1646" i="9" s="1"/>
  <c r="A1645" i="9"/>
  <c r="D1645" i="9" s="1"/>
  <c r="A1644" i="9"/>
  <c r="A1643" i="9"/>
  <c r="E1643" i="9" s="1"/>
  <c r="A1642" i="9"/>
  <c r="C1642" i="9" s="1"/>
  <c r="A1641" i="9"/>
  <c r="C1641" i="9" s="1"/>
  <c r="A1640" i="9"/>
  <c r="C1640" i="9" s="1"/>
  <c r="A1639" i="9"/>
  <c r="A1638" i="9"/>
  <c r="F1638" i="9" s="1"/>
  <c r="A1637" i="9"/>
  <c r="E1637" i="9" s="1"/>
  <c r="A1636" i="9"/>
  <c r="F1636" i="9" s="1"/>
  <c r="A1635" i="9"/>
  <c r="C1635" i="9" s="1"/>
  <c r="A1634" i="9"/>
  <c r="A1633" i="9"/>
  <c r="D1633" i="9" s="1"/>
  <c r="A1632" i="9"/>
  <c r="A1631" i="9"/>
  <c r="A1630" i="9"/>
  <c r="E1630" i="9" s="1"/>
  <c r="A1629" i="9"/>
  <c r="D1629" i="9" s="1"/>
  <c r="A1628" i="9"/>
  <c r="F1628" i="9" s="1"/>
  <c r="A1627" i="9"/>
  <c r="E1627" i="9" s="1"/>
  <c r="A1626" i="9"/>
  <c r="F1626" i="9" s="1"/>
  <c r="A1625" i="9"/>
  <c r="C1625" i="9" s="1"/>
  <c r="A1624" i="9"/>
  <c r="A1623" i="9"/>
  <c r="A1622" i="9"/>
  <c r="A1621" i="9"/>
  <c r="E1621" i="9" s="1"/>
  <c r="A1620" i="9"/>
  <c r="E1620" i="9" s="1"/>
  <c r="A1619" i="9"/>
  <c r="C1619" i="9" s="1"/>
  <c r="A1618" i="9"/>
  <c r="F1618" i="9" s="1"/>
  <c r="A1617" i="9"/>
  <c r="D1617" i="9" s="1"/>
  <c r="A1616" i="9"/>
  <c r="A1615" i="9"/>
  <c r="A1614" i="9"/>
  <c r="F1614" i="9" s="1"/>
  <c r="A1613" i="9"/>
  <c r="D1613" i="9" s="1"/>
  <c r="A1612" i="9"/>
  <c r="E1612" i="9" s="1"/>
  <c r="A1611" i="9"/>
  <c r="E1611" i="9" s="1"/>
  <c r="A1610" i="9"/>
  <c r="C1610" i="9" s="1"/>
  <c r="A1609" i="9"/>
  <c r="C1609" i="9" s="1"/>
  <c r="A1608" i="9"/>
  <c r="A1607" i="9"/>
  <c r="A1606" i="9"/>
  <c r="A1605" i="9"/>
  <c r="E1605" i="9" s="1"/>
  <c r="A1604" i="9"/>
  <c r="F1604" i="9" s="1"/>
  <c r="A1603" i="9"/>
  <c r="C1603" i="9" s="1"/>
  <c r="A1602" i="9"/>
  <c r="A1601" i="9"/>
  <c r="D1601" i="9" s="1"/>
  <c r="A1600" i="9"/>
  <c r="A1599" i="9"/>
  <c r="D1599" i="9" s="1"/>
  <c r="A1598" i="9"/>
  <c r="E1598" i="9" s="1"/>
  <c r="A1597" i="9"/>
  <c r="D1597" i="9" s="1"/>
  <c r="A1596" i="9"/>
  <c r="A1595" i="9"/>
  <c r="E1595" i="9" s="1"/>
  <c r="A1594" i="9"/>
  <c r="F1594" i="9" s="1"/>
  <c r="A1593" i="9"/>
  <c r="A1592" i="9"/>
  <c r="A1591" i="9"/>
  <c r="D1591" i="9" s="1"/>
  <c r="A1590" i="9"/>
  <c r="A1589" i="9"/>
  <c r="E1589" i="9" s="1"/>
  <c r="A1588" i="9"/>
  <c r="E1588" i="9" s="1"/>
  <c r="A1587" i="9"/>
  <c r="C1587" i="9" s="1"/>
  <c r="A1586" i="9"/>
  <c r="A1585" i="9"/>
  <c r="D1585" i="9" s="1"/>
  <c r="A1584" i="9"/>
  <c r="A1583" i="9"/>
  <c r="D1583" i="9" s="1"/>
  <c r="A1582" i="9"/>
  <c r="F1582" i="9" s="1"/>
  <c r="A1581" i="9"/>
  <c r="D1581" i="9" s="1"/>
  <c r="A1580" i="9"/>
  <c r="A1579" i="9"/>
  <c r="E1579" i="9" s="1"/>
  <c r="A1578" i="9"/>
  <c r="C1578" i="9" s="1"/>
  <c r="A1577" i="9"/>
  <c r="C1577" i="9" s="1"/>
  <c r="A1576" i="9"/>
  <c r="A1575" i="9"/>
  <c r="D1575" i="9" s="1"/>
  <c r="A1574" i="9"/>
  <c r="F1574" i="9" s="1"/>
  <c r="A1573" i="9"/>
  <c r="E1573" i="9" s="1"/>
  <c r="A1572" i="9"/>
  <c r="F1572" i="9" s="1"/>
  <c r="A1571" i="9"/>
  <c r="C1571" i="9" s="1"/>
  <c r="A1570" i="9"/>
  <c r="C1570" i="9" s="1"/>
  <c r="A1569" i="9"/>
  <c r="D1569" i="9" s="1"/>
  <c r="A1568" i="9"/>
  <c r="A1567" i="9"/>
  <c r="A1566" i="9"/>
  <c r="E1566" i="9" s="1"/>
  <c r="A1565" i="9"/>
  <c r="D1565" i="9" s="1"/>
  <c r="A1564" i="9"/>
  <c r="F1564" i="9" s="1"/>
  <c r="A1563" i="9"/>
  <c r="E1563" i="9" s="1"/>
  <c r="A1562" i="9"/>
  <c r="F1562" i="9" s="1"/>
  <c r="A1561" i="9"/>
  <c r="C1561" i="9" s="1"/>
  <c r="A1560" i="9"/>
  <c r="A1559" i="9"/>
  <c r="A1558" i="9"/>
  <c r="A1557" i="9"/>
  <c r="E1557" i="9" s="1"/>
  <c r="A1556" i="9"/>
  <c r="E1556" i="9" s="1"/>
  <c r="A1555" i="9"/>
  <c r="C1555" i="9" s="1"/>
  <c r="A1554" i="9"/>
  <c r="A1553" i="9"/>
  <c r="D1553" i="9" s="1"/>
  <c r="A1552" i="9"/>
  <c r="A1551" i="9"/>
  <c r="A1550" i="9"/>
  <c r="F1550" i="9" s="1"/>
  <c r="A1549" i="9"/>
  <c r="D1549" i="9" s="1"/>
  <c r="A1548" i="9"/>
  <c r="A1547" i="9"/>
  <c r="E1547" i="9" s="1"/>
  <c r="A1546" i="9"/>
  <c r="C1546" i="9" s="1"/>
  <c r="A1545" i="9"/>
  <c r="C1545" i="9" s="1"/>
  <c r="A1544" i="9"/>
  <c r="A1543" i="9"/>
  <c r="A1542" i="9"/>
  <c r="F1542" i="9" s="1"/>
  <c r="A1541" i="9"/>
  <c r="E1541" i="9" s="1"/>
  <c r="A1540" i="9"/>
  <c r="F1540" i="9" s="1"/>
  <c r="A1539" i="9"/>
  <c r="C1539" i="9" s="1"/>
  <c r="A1538" i="9"/>
  <c r="A1537" i="9"/>
  <c r="D1537" i="9" s="1"/>
  <c r="A1536" i="9"/>
  <c r="C1536" i="9" s="1"/>
  <c r="A1535" i="9"/>
  <c r="A1534" i="9"/>
  <c r="E1534" i="9" s="1"/>
  <c r="A1533" i="9"/>
  <c r="D1533" i="9" s="1"/>
  <c r="A1532" i="9"/>
  <c r="A1531" i="9"/>
  <c r="E1531" i="9" s="1"/>
  <c r="A1530" i="9"/>
  <c r="F1530" i="9" s="1"/>
  <c r="A1529" i="9"/>
  <c r="C1529" i="9" s="1"/>
  <c r="A1528" i="9"/>
  <c r="C1528" i="9" s="1"/>
  <c r="A1527" i="9"/>
  <c r="A1526" i="9"/>
  <c r="E1526" i="9" s="1"/>
  <c r="A1525" i="9"/>
  <c r="E1525" i="9" s="1"/>
  <c r="A1524" i="9"/>
  <c r="E1524" i="9" s="1"/>
  <c r="A1523" i="9"/>
  <c r="C1523" i="9" s="1"/>
  <c r="A1522" i="9"/>
  <c r="F1522" i="9" s="1"/>
  <c r="A1521" i="9"/>
  <c r="D1521" i="9" s="1"/>
  <c r="A1520" i="9"/>
  <c r="C1520" i="9" s="1"/>
  <c r="A1519" i="9"/>
  <c r="E1519" i="9" s="1"/>
  <c r="A1518" i="9"/>
  <c r="F1518" i="9" s="1"/>
  <c r="A1517" i="9"/>
  <c r="E1517" i="9" s="1"/>
  <c r="A1516" i="9"/>
  <c r="F1516" i="9" s="1"/>
  <c r="A1515" i="9"/>
  <c r="E1515" i="9" s="1"/>
  <c r="A1514" i="9"/>
  <c r="C1514" i="9" s="1"/>
  <c r="A1513" i="9"/>
  <c r="C1513" i="9" s="1"/>
  <c r="A1512" i="9"/>
  <c r="A1511" i="9"/>
  <c r="C1511" i="9" s="1"/>
  <c r="A1510" i="9"/>
  <c r="A1509" i="9"/>
  <c r="E1509" i="9" s="1"/>
  <c r="A1508" i="9"/>
  <c r="F1508" i="9" s="1"/>
  <c r="A1507" i="9"/>
  <c r="A1506" i="9"/>
  <c r="B1506" i="9" s="1"/>
  <c r="A1505" i="9"/>
  <c r="D1505" i="9" s="1"/>
  <c r="A1504" i="9"/>
  <c r="D1504" i="9" s="1"/>
  <c r="A1503" i="9"/>
  <c r="E1503" i="9" s="1"/>
  <c r="A1502" i="9"/>
  <c r="E1502" i="9" s="1"/>
  <c r="A1501" i="9"/>
  <c r="D1501" i="9" s="1"/>
  <c r="A1500" i="9"/>
  <c r="A1499" i="9"/>
  <c r="E1499" i="9" s="1"/>
  <c r="A1498" i="9"/>
  <c r="F1498" i="9" s="1"/>
  <c r="A1497" i="9"/>
  <c r="D1497" i="9" s="1"/>
  <c r="A1496" i="9"/>
  <c r="D1496" i="9" s="1"/>
  <c r="A1495" i="9"/>
  <c r="E1495" i="9" s="1"/>
  <c r="A1494" i="9"/>
  <c r="F1494" i="9" s="1"/>
  <c r="A1493" i="9"/>
  <c r="E1493" i="9" s="1"/>
  <c r="A1492" i="9"/>
  <c r="E1492" i="9" s="1"/>
  <c r="A1491" i="9"/>
  <c r="C1491" i="9" s="1"/>
  <c r="A1490" i="9"/>
  <c r="A1489" i="9"/>
  <c r="D1489" i="9" s="1"/>
  <c r="A1488" i="9"/>
  <c r="D1488" i="9" s="1"/>
  <c r="A1487" i="9"/>
  <c r="C1487" i="9" s="1"/>
  <c r="A1486" i="9"/>
  <c r="F1486" i="9" s="1"/>
  <c r="A1485" i="9"/>
  <c r="D1485" i="9" s="1"/>
  <c r="A1484" i="9"/>
  <c r="A1483" i="9"/>
  <c r="E1483" i="9" s="1"/>
  <c r="A1482" i="9"/>
  <c r="C1482" i="9" s="1"/>
  <c r="A1481" i="9"/>
  <c r="C1481" i="9" s="1"/>
  <c r="A1480" i="9"/>
  <c r="D1480" i="9" s="1"/>
  <c r="A1479" i="9"/>
  <c r="E1479" i="9" s="1"/>
  <c r="A1478" i="9"/>
  <c r="F1478" i="9" s="1"/>
  <c r="A1477" i="9"/>
  <c r="E1477" i="9" s="1"/>
  <c r="A1476" i="9"/>
  <c r="F1476" i="9" s="1"/>
  <c r="A1475" i="9"/>
  <c r="E1475" i="9" s="1"/>
  <c r="A1474" i="9"/>
  <c r="F1474" i="9" s="1"/>
  <c r="A1473" i="9"/>
  <c r="D1473" i="9" s="1"/>
  <c r="A1472" i="9"/>
  <c r="A1471" i="9"/>
  <c r="A1470" i="9"/>
  <c r="E1470" i="9" s="1"/>
  <c r="A1469" i="9"/>
  <c r="D1469" i="9" s="1"/>
  <c r="A1468" i="9"/>
  <c r="F1468" i="9" s="1"/>
  <c r="A1467" i="9"/>
  <c r="E1467" i="9" s="1"/>
  <c r="A1466" i="9"/>
  <c r="F1466" i="9" s="1"/>
  <c r="A1465" i="9"/>
  <c r="C1465" i="9" s="1"/>
  <c r="A1464" i="9"/>
  <c r="A1463" i="9"/>
  <c r="C1463" i="9" s="1"/>
  <c r="A1462" i="9"/>
  <c r="C1462" i="9" s="1"/>
  <c r="A1461" i="9"/>
  <c r="E1461" i="9" s="1"/>
  <c r="A1460" i="9"/>
  <c r="E1460" i="9" s="1"/>
  <c r="A1459" i="9"/>
  <c r="C1459" i="9" s="1"/>
  <c r="A1458" i="9"/>
  <c r="A1457" i="9"/>
  <c r="D1457" i="9" s="1"/>
  <c r="A1456" i="9"/>
  <c r="D1456" i="9" s="1"/>
  <c r="A1455" i="9"/>
  <c r="E1455" i="9" s="1"/>
  <c r="A1454" i="9"/>
  <c r="F1454" i="9" s="1"/>
  <c r="A1453" i="9"/>
  <c r="E1453" i="9" s="1"/>
  <c r="A1452" i="9"/>
  <c r="F1452" i="9" s="1"/>
  <c r="A1451" i="9"/>
  <c r="E1451" i="9" s="1"/>
  <c r="A1450" i="9"/>
  <c r="C1450" i="9" s="1"/>
  <c r="A1449" i="9"/>
  <c r="C1449" i="9" s="1"/>
  <c r="A1448" i="9"/>
  <c r="D1448" i="9" s="1"/>
  <c r="A1447" i="9"/>
  <c r="C1447" i="9" s="1"/>
  <c r="A1446" i="9"/>
  <c r="A1445" i="9"/>
  <c r="E1445" i="9" s="1"/>
  <c r="A1444" i="9"/>
  <c r="F1444" i="9" s="1"/>
  <c r="A1443" i="9"/>
  <c r="A1442" i="9"/>
  <c r="B1442" i="9" s="1"/>
  <c r="A1441" i="9"/>
  <c r="D1441" i="9" s="1"/>
  <c r="A1440" i="9"/>
  <c r="D1440" i="9" s="1"/>
  <c r="A1439" i="9"/>
  <c r="E1439" i="9" s="1"/>
  <c r="A1438" i="9"/>
  <c r="E1438" i="9" s="1"/>
  <c r="A1437" i="9"/>
  <c r="D1437" i="9" s="1"/>
  <c r="A1436" i="9"/>
  <c r="A1435" i="9"/>
  <c r="E1435" i="9" s="1"/>
  <c r="A1434" i="9"/>
  <c r="F1434" i="9" s="1"/>
  <c r="A1433" i="9"/>
  <c r="D1433" i="9" s="1"/>
  <c r="A1432" i="9"/>
  <c r="D1432" i="9" s="1"/>
  <c r="A1431" i="9"/>
  <c r="E1431" i="9" s="1"/>
  <c r="A1430" i="9"/>
  <c r="F1430" i="9" s="1"/>
  <c r="A1429" i="9"/>
  <c r="E1429" i="9" s="1"/>
  <c r="A1428" i="9"/>
  <c r="E1428" i="9" s="1"/>
  <c r="A1427" i="9"/>
  <c r="C1427" i="9" s="1"/>
  <c r="A1426" i="9"/>
  <c r="F1426" i="9" s="1"/>
  <c r="A1425" i="9"/>
  <c r="D1425" i="9" s="1"/>
  <c r="A1424" i="9"/>
  <c r="A1423" i="9"/>
  <c r="C1423" i="9" s="1"/>
  <c r="A1422" i="9"/>
  <c r="F1422" i="9" s="1"/>
  <c r="A1421" i="9"/>
  <c r="D1421" i="9" s="1"/>
  <c r="A1420" i="9"/>
  <c r="A1419" i="9"/>
  <c r="E1419" i="9" s="1"/>
  <c r="A1418" i="9"/>
  <c r="C1418" i="9" s="1"/>
  <c r="A1417" i="9"/>
  <c r="C1417" i="9" s="1"/>
  <c r="A1416" i="9"/>
  <c r="D1416" i="9" s="1"/>
  <c r="A1415" i="9"/>
  <c r="E1415" i="9" s="1"/>
  <c r="A1414" i="9"/>
  <c r="F1414" i="9" s="1"/>
  <c r="A1413" i="9"/>
  <c r="E1413" i="9" s="1"/>
  <c r="A1412" i="9"/>
  <c r="F1412" i="9" s="1"/>
  <c r="A1411" i="9"/>
  <c r="E1411" i="9" s="1"/>
  <c r="A1410" i="9"/>
  <c r="F1410" i="9" s="1"/>
  <c r="A1409" i="9"/>
  <c r="D1409" i="9" s="1"/>
  <c r="A1408" i="9"/>
  <c r="D1408" i="9" s="1"/>
  <c r="A1407" i="9"/>
  <c r="C1407" i="9" s="1"/>
  <c r="A1406" i="9"/>
  <c r="E1406" i="9" s="1"/>
  <c r="A1405" i="9"/>
  <c r="D1405" i="9" s="1"/>
  <c r="A1404" i="9"/>
  <c r="A1403" i="9"/>
  <c r="E1403" i="9" s="1"/>
  <c r="A1402" i="9"/>
  <c r="F1402" i="9" s="1"/>
  <c r="A1401" i="9"/>
  <c r="A1400" i="9"/>
  <c r="D1400" i="9" s="1"/>
  <c r="A1399" i="9"/>
  <c r="A1398" i="9"/>
  <c r="C1398" i="9" s="1"/>
  <c r="A1397" i="9"/>
  <c r="E1397" i="9" s="1"/>
  <c r="A1396" i="9"/>
  <c r="E1396" i="9" s="1"/>
  <c r="A1395" i="9"/>
  <c r="C1395" i="9" s="1"/>
  <c r="A1394" i="9"/>
  <c r="F1394" i="9" s="1"/>
  <c r="A1393" i="9"/>
  <c r="D1393" i="9" s="1"/>
  <c r="A1392" i="9"/>
  <c r="D1392" i="9" s="1"/>
  <c r="A1391" i="9"/>
  <c r="E1391" i="9" s="1"/>
  <c r="A1390" i="9"/>
  <c r="F1390" i="9" s="1"/>
  <c r="A1389" i="9"/>
  <c r="E1389" i="9" s="1"/>
  <c r="A1388" i="9"/>
  <c r="F1388" i="9" s="1"/>
  <c r="A1387" i="9"/>
  <c r="E1387" i="9" s="1"/>
  <c r="A1386" i="9"/>
  <c r="C1386" i="9" s="1"/>
  <c r="A1385" i="9"/>
  <c r="C1385" i="9" s="1"/>
  <c r="A1384" i="9"/>
  <c r="A1383" i="9"/>
  <c r="A1382" i="9"/>
  <c r="F1382" i="9" s="1"/>
  <c r="A1381" i="9"/>
  <c r="E1381" i="9" s="1"/>
  <c r="A1380" i="9"/>
  <c r="F1380" i="9" s="1"/>
  <c r="A1379" i="9"/>
  <c r="C1379" i="9" s="1"/>
  <c r="A1378" i="9"/>
  <c r="B1378" i="9" s="1"/>
  <c r="A1377" i="9"/>
  <c r="D1377" i="9" s="1"/>
  <c r="A1376" i="9"/>
  <c r="D1376" i="9" s="1"/>
  <c r="A1375" i="9"/>
  <c r="E1375" i="9" s="1"/>
  <c r="A1374" i="9"/>
  <c r="E1374" i="9" s="1"/>
  <c r="A1373" i="9"/>
  <c r="D1373" i="9" s="1"/>
  <c r="A1372" i="9"/>
  <c r="A1371" i="9"/>
  <c r="E1371" i="9" s="1"/>
  <c r="A1370" i="9"/>
  <c r="F1370" i="9" s="1"/>
  <c r="A1369" i="9"/>
  <c r="D1369" i="9" s="1"/>
  <c r="A1368" i="9"/>
  <c r="D1368" i="9" s="1"/>
  <c r="A1367" i="9"/>
  <c r="E1367" i="9" s="1"/>
  <c r="A1366" i="9"/>
  <c r="F1366" i="9" s="1"/>
  <c r="A1365" i="9"/>
  <c r="E1365" i="9" s="1"/>
  <c r="A1364" i="9"/>
  <c r="E1364" i="9" s="1"/>
  <c r="A1363" i="9"/>
  <c r="C1363" i="9" s="1"/>
  <c r="A1362" i="9"/>
  <c r="A1361" i="9"/>
  <c r="D1361" i="9" s="1"/>
  <c r="A1360" i="9"/>
  <c r="D1360" i="9" s="1"/>
  <c r="A1359" i="9"/>
  <c r="C1359" i="9" s="1"/>
  <c r="A1358" i="9"/>
  <c r="F1358" i="9" s="1"/>
  <c r="A1357" i="9"/>
  <c r="A1356" i="9"/>
  <c r="B1356" i="9" s="1"/>
  <c r="A1355" i="9"/>
  <c r="E1355" i="9" s="1"/>
  <c r="A1354" i="9"/>
  <c r="C1354" i="9" s="1"/>
  <c r="A1353" i="9"/>
  <c r="C1353" i="9" s="1"/>
  <c r="A1352" i="9"/>
  <c r="D1352" i="9" s="1"/>
  <c r="A1351" i="9"/>
  <c r="E1351" i="9" s="1"/>
  <c r="A1350" i="9"/>
  <c r="F1350" i="9" s="1"/>
  <c r="A1349" i="9"/>
  <c r="E1349" i="9" s="1"/>
  <c r="A1348" i="9"/>
  <c r="F1348" i="9" s="1"/>
  <c r="A1347" i="9"/>
  <c r="E1347" i="9" s="1"/>
  <c r="A1346" i="9"/>
  <c r="F1346" i="9" s="1"/>
  <c r="A1345" i="9"/>
  <c r="D1345" i="9" s="1"/>
  <c r="A1344" i="9"/>
  <c r="A1343" i="9"/>
  <c r="C1343" i="9" s="1"/>
  <c r="A1342" i="9"/>
  <c r="E1342" i="9" s="1"/>
  <c r="A1341" i="9"/>
  <c r="D1341" i="9" s="1"/>
  <c r="A1340" i="9"/>
  <c r="B1340" i="9" s="1"/>
  <c r="A1339" i="9"/>
  <c r="E1339" i="9" s="1"/>
  <c r="A1338" i="9"/>
  <c r="F1338" i="9" s="1"/>
  <c r="A1337" i="9"/>
  <c r="C1337" i="9" s="1"/>
  <c r="A1336" i="9"/>
  <c r="A1335" i="9"/>
  <c r="C1335" i="9" s="1"/>
  <c r="A1334" i="9"/>
  <c r="C1334" i="9" s="1"/>
  <c r="A1333" i="9"/>
  <c r="E1333" i="9" s="1"/>
  <c r="A1332" i="9"/>
  <c r="E1332" i="9" s="1"/>
  <c r="A1331" i="9"/>
  <c r="C1331" i="9" s="1"/>
  <c r="A1330" i="9"/>
  <c r="F1330" i="9" s="1"/>
  <c r="A1329" i="9"/>
  <c r="D1329" i="9" s="1"/>
  <c r="A1328" i="9"/>
  <c r="D1328" i="9" s="1"/>
  <c r="A1327" i="9"/>
  <c r="E1327" i="9" s="1"/>
  <c r="A1326" i="9"/>
  <c r="F1326" i="9" s="1"/>
  <c r="A1325" i="9"/>
  <c r="E1325" i="9" s="1"/>
  <c r="A1324" i="9"/>
  <c r="F1324" i="9" s="1"/>
  <c r="A1323" i="9"/>
  <c r="E1323" i="9" s="1"/>
  <c r="A1322" i="9"/>
  <c r="C1322" i="9" s="1"/>
  <c r="A1321" i="9"/>
  <c r="C1321" i="9" s="1"/>
  <c r="A1320" i="9"/>
  <c r="D1320" i="9" s="1"/>
  <c r="A1319" i="9"/>
  <c r="C1319" i="9" s="1"/>
  <c r="A1318" i="9"/>
  <c r="A1317" i="9"/>
  <c r="E1317" i="9" s="1"/>
  <c r="A1316" i="9"/>
  <c r="F1316" i="9" s="1"/>
  <c r="A1315" i="9"/>
  <c r="A1314" i="9"/>
  <c r="A1313" i="9"/>
  <c r="D1313" i="9" s="1"/>
  <c r="A1312" i="9"/>
  <c r="D1312" i="9" s="1"/>
  <c r="A1311" i="9"/>
  <c r="E1311" i="9" s="1"/>
  <c r="A1310" i="9"/>
  <c r="E1310" i="9" s="1"/>
  <c r="A1309" i="9"/>
  <c r="D1309" i="9" s="1"/>
  <c r="A1308" i="9"/>
  <c r="F1308" i="9" s="1"/>
  <c r="A1307" i="9"/>
  <c r="E1307" i="9" s="1"/>
  <c r="A1306" i="9"/>
  <c r="F1306" i="9" s="1"/>
  <c r="A1305" i="9"/>
  <c r="D1305" i="9" s="1"/>
  <c r="A1304" i="9"/>
  <c r="D1304" i="9" s="1"/>
  <c r="A1303" i="9"/>
  <c r="E1303" i="9" s="1"/>
  <c r="A1302" i="9"/>
  <c r="F1302" i="9" s="1"/>
  <c r="A1301" i="9"/>
  <c r="E1301" i="9" s="1"/>
  <c r="A1300" i="9"/>
  <c r="E1300" i="9" s="1"/>
  <c r="A1299" i="9"/>
  <c r="C1299" i="9" s="1"/>
  <c r="A1298" i="9"/>
  <c r="B1298" i="9" s="1"/>
  <c r="A1297" i="9"/>
  <c r="D1297" i="9" s="1"/>
  <c r="A1296" i="9"/>
  <c r="A1295" i="9"/>
  <c r="A1294" i="9"/>
  <c r="F1294" i="9" s="1"/>
  <c r="A1293" i="9"/>
  <c r="D1293" i="9" s="1"/>
  <c r="A1292" i="9"/>
  <c r="B1292" i="9" s="1"/>
  <c r="A1291" i="9"/>
  <c r="E1291" i="9" s="1"/>
  <c r="A1290" i="9"/>
  <c r="C1290" i="9" s="1"/>
  <c r="A1289" i="9"/>
  <c r="C1289" i="9" s="1"/>
  <c r="A1288" i="9"/>
  <c r="D1288" i="9" s="1"/>
  <c r="A1287" i="9"/>
  <c r="E1287" i="9" s="1"/>
  <c r="A1286" i="9"/>
  <c r="A1285" i="9"/>
  <c r="E1285" i="9" s="1"/>
  <c r="A1284" i="9"/>
  <c r="F1284" i="9" s="1"/>
  <c r="A1283" i="9"/>
  <c r="E1283" i="9" s="1"/>
  <c r="A1282" i="9"/>
  <c r="F1282" i="9" s="1"/>
  <c r="A1281" i="9"/>
  <c r="D1281" i="9" s="1"/>
  <c r="A1280" i="9"/>
  <c r="D1280" i="9" s="1"/>
  <c r="A1279" i="9"/>
  <c r="A1278" i="9"/>
  <c r="E1278" i="9" s="1"/>
  <c r="A1277" i="9"/>
  <c r="D1277" i="9" s="1"/>
  <c r="A1276" i="9"/>
  <c r="F1276" i="9" s="1"/>
  <c r="A1275" i="9"/>
  <c r="E1275" i="9" s="1"/>
  <c r="A1274" i="9"/>
  <c r="F1274" i="9" s="1"/>
  <c r="A1273" i="9"/>
  <c r="C1273" i="9" s="1"/>
  <c r="A1272" i="9"/>
  <c r="A1271" i="9"/>
  <c r="A1270" i="9"/>
  <c r="A1269" i="9"/>
  <c r="E1269" i="9" s="1"/>
  <c r="A1268" i="9"/>
  <c r="E1268" i="9" s="1"/>
  <c r="A1267" i="9"/>
  <c r="C1267" i="9" s="1"/>
  <c r="A1266" i="9"/>
  <c r="F1266" i="9" s="1"/>
  <c r="A1265" i="9"/>
  <c r="D1265" i="9" s="1"/>
  <c r="A1264" i="9"/>
  <c r="D1264" i="9" s="1"/>
  <c r="A1263" i="9"/>
  <c r="E1263" i="9" s="1"/>
  <c r="A1262" i="9"/>
  <c r="F1262" i="9" s="1"/>
  <c r="A1261" i="9"/>
  <c r="E1261" i="9" s="1"/>
  <c r="A1260" i="9"/>
  <c r="F1260" i="9" s="1"/>
  <c r="A1259" i="9"/>
  <c r="E1259" i="9" s="1"/>
  <c r="A1258" i="9"/>
  <c r="C1258" i="9" s="1"/>
  <c r="A1257" i="9"/>
  <c r="C1257" i="9" s="1"/>
  <c r="A1256" i="9"/>
  <c r="A1255" i="9"/>
  <c r="C1255" i="9" s="1"/>
  <c r="A1254" i="9"/>
  <c r="A1253" i="9"/>
  <c r="E1253" i="9" s="1"/>
  <c r="A1252" i="9"/>
  <c r="F1252" i="9" s="1"/>
  <c r="A1251" i="9"/>
  <c r="A1250" i="9"/>
  <c r="B1250" i="9" s="1"/>
  <c r="A1249" i="9"/>
  <c r="D1249" i="9" s="1"/>
  <c r="A1248" i="9"/>
  <c r="D1248" i="9" s="1"/>
  <c r="A1247" i="9"/>
  <c r="E1247" i="9" s="1"/>
  <c r="A1246" i="9"/>
  <c r="E1246" i="9" s="1"/>
  <c r="A1245" i="9"/>
  <c r="D1245" i="9" s="1"/>
  <c r="A1244" i="9"/>
  <c r="A1243" i="9"/>
  <c r="E1243" i="9" s="1"/>
  <c r="A1242" i="9"/>
  <c r="F1242" i="9" s="1"/>
  <c r="A1241" i="9"/>
  <c r="D1241" i="9" s="1"/>
  <c r="A1240" i="9"/>
  <c r="D1240" i="9" s="1"/>
  <c r="A1239" i="9"/>
  <c r="E1239" i="9" s="1"/>
  <c r="A1238" i="9"/>
  <c r="F1238" i="9" s="1"/>
  <c r="A1237" i="9"/>
  <c r="E1237" i="9" s="1"/>
  <c r="A1236" i="9"/>
  <c r="E1236" i="9" s="1"/>
  <c r="A1235" i="9"/>
  <c r="C1235" i="9" s="1"/>
  <c r="A1234" i="9"/>
  <c r="A1233" i="9"/>
  <c r="D1233" i="9" s="1"/>
  <c r="A1232" i="9"/>
  <c r="D1232" i="9" s="1"/>
  <c r="A1231" i="9"/>
  <c r="C1231" i="9" s="1"/>
  <c r="A1230" i="9"/>
  <c r="F1230" i="9" s="1"/>
  <c r="A1229" i="9"/>
  <c r="A1228" i="9"/>
  <c r="B1228" i="9" s="1"/>
  <c r="A1227" i="9"/>
  <c r="E1227" i="9" s="1"/>
  <c r="A1226" i="9"/>
  <c r="C1226" i="9" s="1"/>
  <c r="A1225" i="9"/>
  <c r="C1225" i="9" s="1"/>
  <c r="A1224" i="9"/>
  <c r="D1224" i="9" s="1"/>
  <c r="A1223" i="9"/>
  <c r="E1223" i="9" s="1"/>
  <c r="A1222" i="9"/>
  <c r="A1221" i="9"/>
  <c r="E1221" i="9" s="1"/>
  <c r="A1220" i="9"/>
  <c r="F1220" i="9" s="1"/>
  <c r="A1219" i="9"/>
  <c r="E1219" i="9" s="1"/>
  <c r="A1218" i="9"/>
  <c r="F1218" i="9" s="1"/>
  <c r="A1217" i="9"/>
  <c r="D1217" i="9" s="1"/>
  <c r="A1216" i="9"/>
  <c r="A1215" i="9"/>
  <c r="A1214" i="9"/>
  <c r="E1214" i="9" s="1"/>
  <c r="A1213" i="9"/>
  <c r="D1213" i="9" s="1"/>
  <c r="A1212" i="9"/>
  <c r="A1211" i="9"/>
  <c r="E1211" i="9" s="1"/>
  <c r="A1210" i="9"/>
  <c r="F1210" i="9" s="1"/>
  <c r="A1209" i="9"/>
  <c r="A1208" i="9"/>
  <c r="A1207" i="9"/>
  <c r="C1207" i="9" s="1"/>
  <c r="A1206" i="9"/>
  <c r="A1205" i="9"/>
  <c r="E1205" i="9" s="1"/>
  <c r="A1204" i="9"/>
  <c r="E1204" i="9" s="1"/>
  <c r="A1203" i="9"/>
  <c r="C1203" i="9" s="1"/>
  <c r="A1202" i="9"/>
  <c r="F1202" i="9" s="1"/>
  <c r="A1201" i="9"/>
  <c r="D1201" i="9" s="1"/>
  <c r="A1200" i="9"/>
  <c r="D1200" i="9" s="1"/>
  <c r="A1199" i="9"/>
  <c r="E1199" i="9" s="1"/>
  <c r="A1198" i="9"/>
  <c r="F1198" i="9" s="1"/>
  <c r="A1197" i="9"/>
  <c r="E1197" i="9" s="1"/>
  <c r="A1196" i="9"/>
  <c r="F1196" i="9" s="1"/>
  <c r="A1195" i="9"/>
  <c r="E1195" i="9" s="1"/>
  <c r="A1194" i="9"/>
  <c r="C1194" i="9" s="1"/>
  <c r="A1193" i="9"/>
  <c r="C1193" i="9" s="1"/>
  <c r="A1192" i="9"/>
  <c r="A1191" i="9"/>
  <c r="C1191" i="9" s="1"/>
  <c r="A1190" i="9"/>
  <c r="A1189" i="9"/>
  <c r="E1189" i="9" s="1"/>
  <c r="A1188" i="9"/>
  <c r="F1188" i="9" s="1"/>
  <c r="A1187" i="9"/>
  <c r="A1186" i="9"/>
  <c r="B1186" i="9" s="1"/>
  <c r="A1185" i="9"/>
  <c r="D1185" i="9" s="1"/>
  <c r="A1184" i="9"/>
  <c r="D1184" i="9" s="1"/>
  <c r="A1183" i="9"/>
  <c r="E1183" i="9" s="1"/>
  <c r="A1182" i="9"/>
  <c r="E1182" i="9" s="1"/>
  <c r="A1181" i="9"/>
  <c r="D1181" i="9" s="1"/>
  <c r="A1180" i="9"/>
  <c r="A1179" i="9"/>
  <c r="E1179" i="9" s="1"/>
  <c r="A1178" i="9"/>
  <c r="F1178" i="9" s="1"/>
  <c r="A1177" i="9"/>
  <c r="D1177" i="9" s="1"/>
  <c r="A1176" i="9"/>
  <c r="D1176" i="9" s="1"/>
  <c r="A1175" i="9"/>
  <c r="E1175" i="9" s="1"/>
  <c r="A1174" i="9"/>
  <c r="F1174" i="9" s="1"/>
  <c r="A1173" i="9"/>
  <c r="E1173" i="9" s="1"/>
  <c r="A1172" i="9"/>
  <c r="E1172" i="9" s="1"/>
  <c r="A1171" i="9"/>
  <c r="C1171" i="9" s="1"/>
  <c r="A1170" i="9"/>
  <c r="A1169" i="9"/>
  <c r="D1169" i="9" s="1"/>
  <c r="A1168" i="9"/>
  <c r="A1167" i="9"/>
  <c r="C1167" i="9" s="1"/>
  <c r="A1166" i="9"/>
  <c r="F1166" i="9" s="1"/>
  <c r="A1165" i="9"/>
  <c r="A1164" i="9"/>
  <c r="B1164" i="9" s="1"/>
  <c r="A1163" i="9"/>
  <c r="E1163" i="9" s="1"/>
  <c r="A1162" i="9"/>
  <c r="C1162" i="9" s="1"/>
  <c r="A1161" i="9"/>
  <c r="C1161" i="9" s="1"/>
  <c r="A1160" i="9"/>
  <c r="D1160" i="9" s="1"/>
  <c r="A1159" i="9"/>
  <c r="E1159" i="9" s="1"/>
  <c r="A1158" i="9"/>
  <c r="A1157" i="9"/>
  <c r="E1157" i="9" s="1"/>
  <c r="A1156" i="9"/>
  <c r="F1156" i="9" s="1"/>
  <c r="A1155" i="9"/>
  <c r="E1155" i="9" s="1"/>
  <c r="A1154" i="9"/>
  <c r="A1153" i="9"/>
  <c r="D1153" i="9" s="1"/>
  <c r="A1152" i="9"/>
  <c r="A1151" i="9"/>
  <c r="A1150" i="9"/>
  <c r="E1150" i="9" s="1"/>
  <c r="A1149" i="9"/>
  <c r="D1149" i="9" s="1"/>
  <c r="A1148" i="9"/>
  <c r="A1147" i="9"/>
  <c r="E1147" i="9" s="1"/>
  <c r="A1146" i="9"/>
  <c r="F1146" i="9" s="1"/>
  <c r="A1145" i="9"/>
  <c r="A1144" i="9"/>
  <c r="A1143" i="9"/>
  <c r="C1143" i="9" s="1"/>
  <c r="A1142" i="9"/>
  <c r="A1141" i="9"/>
  <c r="C1141" i="9" s="1"/>
  <c r="A1140" i="9"/>
  <c r="A1139" i="9"/>
  <c r="C1139" i="9" s="1"/>
  <c r="A1138" i="9"/>
  <c r="A1137" i="9"/>
  <c r="C1137" i="9" s="1"/>
  <c r="A1136" i="9"/>
  <c r="A1135" i="9"/>
  <c r="C1135" i="9" s="1"/>
  <c r="A1134" i="9"/>
  <c r="E1134" i="9" s="1"/>
  <c r="A1133" i="9"/>
  <c r="A1132" i="9"/>
  <c r="E1132" i="9" s="1"/>
  <c r="A1131" i="9"/>
  <c r="C1131" i="9" s="1"/>
  <c r="A1130" i="9"/>
  <c r="E1130" i="9" s="1"/>
  <c r="A1129" i="9"/>
  <c r="A1128" i="9"/>
  <c r="E1128" i="9" s="1"/>
  <c r="A1127" i="9"/>
  <c r="C1127" i="9" s="1"/>
  <c r="A1126" i="9"/>
  <c r="A1125" i="9"/>
  <c r="C1125" i="9" s="1"/>
  <c r="A1124" i="9"/>
  <c r="A1123" i="9"/>
  <c r="C1123" i="9" s="1"/>
  <c r="A1122" i="9"/>
  <c r="A1121" i="9"/>
  <c r="C1121" i="9" s="1"/>
  <c r="A1120" i="9"/>
  <c r="A1119" i="9"/>
  <c r="C1119" i="9" s="1"/>
  <c r="A1118" i="9"/>
  <c r="E1118" i="9" s="1"/>
  <c r="A1117" i="9"/>
  <c r="A1116" i="9"/>
  <c r="E1116" i="9" s="1"/>
  <c r="A1115" i="9"/>
  <c r="C1115" i="9" s="1"/>
  <c r="A1114" i="9"/>
  <c r="A1113" i="9"/>
  <c r="C1113" i="9" s="1"/>
  <c r="A1112" i="9"/>
  <c r="A1111" i="9"/>
  <c r="C1111" i="9" s="1"/>
  <c r="A1110" i="9"/>
  <c r="A1109" i="9"/>
  <c r="C1109" i="9" s="1"/>
  <c r="A1108" i="9"/>
  <c r="E1108" i="9" s="1"/>
  <c r="A1107" i="9"/>
  <c r="C1107" i="9" s="1"/>
  <c r="A1106" i="9"/>
  <c r="E1106" i="9" s="1"/>
  <c r="A1105" i="9"/>
  <c r="A1104" i="9"/>
  <c r="A1103" i="9"/>
  <c r="C1103" i="9" s="1"/>
  <c r="A1102" i="9"/>
  <c r="A1101" i="9"/>
  <c r="A1100" i="9"/>
  <c r="E1100" i="9" s="1"/>
  <c r="A1099" i="9"/>
  <c r="C1099" i="9" s="1"/>
  <c r="A1098" i="9"/>
  <c r="A1097" i="9"/>
  <c r="A1096" i="9"/>
  <c r="E1096" i="9" s="1"/>
  <c r="A1095" i="9"/>
  <c r="C1095" i="9" s="1"/>
  <c r="A1094" i="9"/>
  <c r="A1093" i="9"/>
  <c r="C1093" i="9" s="1"/>
  <c r="A1092" i="9"/>
  <c r="A1091" i="9"/>
  <c r="C1091" i="9" s="1"/>
  <c r="A1090" i="9"/>
  <c r="E1090" i="9" s="1"/>
  <c r="A1089" i="9"/>
  <c r="C1089" i="9" s="1"/>
  <c r="A1088" i="9"/>
  <c r="A1087" i="9"/>
  <c r="C1087" i="9" s="1"/>
  <c r="A1086" i="9"/>
  <c r="E1086" i="9" s="1"/>
  <c r="A1085" i="9"/>
  <c r="A1084" i="9"/>
  <c r="A1083" i="9"/>
  <c r="C1083" i="9" s="1"/>
  <c r="A1082" i="9"/>
  <c r="A1081" i="9"/>
  <c r="A1080" i="9"/>
  <c r="A1079" i="9"/>
  <c r="C1079" i="9" s="1"/>
  <c r="A1078" i="9"/>
  <c r="A1077" i="9"/>
  <c r="C1077" i="9" s="1"/>
  <c r="A1076" i="9"/>
  <c r="D1076" i="9" s="1"/>
  <c r="A1075" i="9"/>
  <c r="C1075" i="9" s="1"/>
  <c r="A1074" i="9"/>
  <c r="D1074" i="9" s="1"/>
  <c r="A1073" i="9"/>
  <c r="C1073" i="9" s="1"/>
  <c r="A1072" i="9"/>
  <c r="A1071" i="9"/>
  <c r="C1071" i="9" s="1"/>
  <c r="A1070" i="9"/>
  <c r="E1070" i="9" s="1"/>
  <c r="A1069" i="9"/>
  <c r="A1068" i="9"/>
  <c r="E1068" i="9" s="1"/>
  <c r="A1067" i="9"/>
  <c r="C1067" i="9" s="1"/>
  <c r="A1066" i="9"/>
  <c r="C1066" i="9" s="1"/>
  <c r="A1065" i="9"/>
  <c r="A1064" i="9"/>
  <c r="E1064" i="9" s="1"/>
  <c r="A1063" i="9"/>
  <c r="C1063" i="9" s="1"/>
  <c r="A1062" i="9"/>
  <c r="A1061" i="9"/>
  <c r="C1061" i="9" s="1"/>
  <c r="A1060" i="9"/>
  <c r="A1059" i="9"/>
  <c r="C1059" i="9" s="1"/>
  <c r="A1058" i="9"/>
  <c r="A1057" i="9"/>
  <c r="C1057" i="9" s="1"/>
  <c r="A1056" i="9"/>
  <c r="A1055" i="9"/>
  <c r="C1055" i="9" s="1"/>
  <c r="A1054" i="9"/>
  <c r="E1054" i="9" s="1"/>
  <c r="A1053" i="9"/>
  <c r="A1052" i="9"/>
  <c r="A1051" i="9"/>
  <c r="C1051" i="9" s="1"/>
  <c r="A1050" i="9"/>
  <c r="A1049" i="9"/>
  <c r="A1048" i="9"/>
  <c r="E1048" i="9" s="1"/>
  <c r="A1047" i="9"/>
  <c r="C1047" i="9" s="1"/>
  <c r="A1046" i="9"/>
  <c r="F1046" i="9" s="1"/>
  <c r="A1045" i="9"/>
  <c r="C1045" i="9" s="1"/>
  <c r="A1044" i="9"/>
  <c r="A1043" i="9"/>
  <c r="C1043" i="9" s="1"/>
  <c r="A1042" i="9"/>
  <c r="D1042" i="9" s="1"/>
  <c r="A1041" i="9"/>
  <c r="A1040" i="9"/>
  <c r="A1039" i="9"/>
  <c r="C1039" i="9" s="1"/>
  <c r="A1038" i="9"/>
  <c r="A1037" i="9"/>
  <c r="A1036" i="9"/>
  <c r="E1036" i="9" s="1"/>
  <c r="A1035" i="9"/>
  <c r="C1035" i="9" s="1"/>
  <c r="A1034" i="9"/>
  <c r="B1034" i="9" s="1"/>
  <c r="A1033" i="9"/>
  <c r="A1032" i="9"/>
  <c r="A1031" i="9"/>
  <c r="C1031" i="9" s="1"/>
  <c r="A1030" i="9"/>
  <c r="F1030" i="9" s="1"/>
  <c r="A1029" i="9"/>
  <c r="C1029" i="9" s="1"/>
  <c r="A1028" i="9"/>
  <c r="A1027" i="9"/>
  <c r="C1027" i="9" s="1"/>
  <c r="A1026" i="9"/>
  <c r="C1026" i="9" s="1"/>
  <c r="A1025" i="9"/>
  <c r="A1024" i="9"/>
  <c r="A1023" i="9"/>
  <c r="C1023" i="9" s="1"/>
  <c r="A1022" i="9"/>
  <c r="A1021" i="9"/>
  <c r="A1020" i="9"/>
  <c r="A1019" i="9"/>
  <c r="C1019" i="9" s="1"/>
  <c r="A1018" i="9"/>
  <c r="E1018" i="9" s="1"/>
  <c r="A1017" i="9"/>
  <c r="C1017" i="9" s="1"/>
  <c r="A1016" i="9"/>
  <c r="A1015" i="9"/>
  <c r="C1015" i="9" s="1"/>
  <c r="A1014" i="9"/>
  <c r="F1014" i="9" s="1"/>
  <c r="A1013" i="9"/>
  <c r="C1013" i="9" s="1"/>
  <c r="A1012" i="9"/>
  <c r="A1011" i="9"/>
  <c r="C1011" i="9" s="1"/>
  <c r="A1010" i="9"/>
  <c r="E1010" i="9" s="1"/>
  <c r="A1009" i="9"/>
  <c r="A1008" i="9"/>
  <c r="A1007" i="9"/>
  <c r="C1007" i="9" s="1"/>
  <c r="A1006" i="9"/>
  <c r="A1005" i="9"/>
  <c r="A1004" i="9"/>
  <c r="E1004" i="9" s="1"/>
  <c r="A1003" i="9"/>
  <c r="C1003" i="9" s="1"/>
  <c r="A1002" i="9"/>
  <c r="A1001" i="9"/>
  <c r="C1001" i="9" s="1"/>
  <c r="A1000" i="9"/>
  <c r="A999" i="9"/>
  <c r="C999" i="9" s="1"/>
  <c r="A998" i="9"/>
  <c r="F998" i="9" s="1"/>
  <c r="A997" i="9"/>
  <c r="C997" i="9" s="1"/>
  <c r="A996" i="9"/>
  <c r="E996" i="9" s="1"/>
  <c r="A995" i="9"/>
  <c r="C995" i="9" s="1"/>
  <c r="A994" i="9"/>
  <c r="A993" i="9"/>
  <c r="C993" i="9" s="1"/>
  <c r="A992" i="9"/>
  <c r="A991" i="9"/>
  <c r="C991" i="9" s="1"/>
  <c r="A990" i="9"/>
  <c r="E990" i="9" s="1"/>
  <c r="A989" i="9"/>
  <c r="A988" i="9"/>
  <c r="B988" i="9" s="1"/>
  <c r="A987" i="9"/>
  <c r="C987" i="9" s="1"/>
  <c r="A986" i="9"/>
  <c r="B986" i="9" s="1"/>
  <c r="A985" i="9"/>
  <c r="A984" i="9"/>
  <c r="E984" i="9" s="1"/>
  <c r="A983" i="9"/>
  <c r="C983" i="9" s="1"/>
  <c r="A982" i="9"/>
  <c r="F982" i="9" s="1"/>
  <c r="A981" i="9"/>
  <c r="C981" i="9" s="1"/>
  <c r="A980" i="9"/>
  <c r="D980" i="9" s="1"/>
  <c r="A979" i="9"/>
  <c r="C979" i="9" s="1"/>
  <c r="A978" i="9"/>
  <c r="A977" i="9"/>
  <c r="C977" i="9" s="1"/>
  <c r="A976" i="9"/>
  <c r="A975" i="9"/>
  <c r="C975" i="9" s="1"/>
  <c r="A974" i="9"/>
  <c r="E974" i="9" s="1"/>
  <c r="A973" i="9"/>
  <c r="A972" i="9"/>
  <c r="E972" i="9" s="1"/>
  <c r="A971" i="9"/>
  <c r="C971" i="9" s="1"/>
  <c r="A970" i="9"/>
  <c r="C970" i="9" s="1"/>
  <c r="A969" i="9"/>
  <c r="A968" i="9"/>
  <c r="E968" i="9" s="1"/>
  <c r="A967" i="9"/>
  <c r="C967" i="9" s="1"/>
  <c r="A966" i="9"/>
  <c r="F966" i="9" s="1"/>
  <c r="A965" i="9"/>
  <c r="C965" i="9" s="1"/>
  <c r="A964" i="9"/>
  <c r="A963" i="9"/>
  <c r="C963" i="9" s="1"/>
  <c r="A962" i="9"/>
  <c r="A961" i="9"/>
  <c r="A960" i="9"/>
  <c r="A959" i="9"/>
  <c r="C959" i="9" s="1"/>
  <c r="A958" i="9"/>
  <c r="A957" i="9"/>
  <c r="A956" i="9"/>
  <c r="A955" i="9"/>
  <c r="C955" i="9" s="1"/>
  <c r="A954" i="9"/>
  <c r="E954" i="9" s="1"/>
  <c r="A953" i="9"/>
  <c r="C953" i="9" s="1"/>
  <c r="A952" i="9"/>
  <c r="E952" i="9" s="1"/>
  <c r="A951" i="9"/>
  <c r="C951" i="9" s="1"/>
  <c r="A950" i="9"/>
  <c r="F950" i="9" s="1"/>
  <c r="A949" i="9"/>
  <c r="C949" i="9" s="1"/>
  <c r="A948" i="9"/>
  <c r="A947" i="9"/>
  <c r="C947" i="9" s="1"/>
  <c r="A946" i="9"/>
  <c r="A945" i="9"/>
  <c r="C945" i="9" s="1"/>
  <c r="A944" i="9"/>
  <c r="A943" i="9"/>
  <c r="C943" i="9" s="1"/>
  <c r="A942" i="9"/>
  <c r="E942" i="9" s="1"/>
  <c r="A941" i="9"/>
  <c r="A940" i="9"/>
  <c r="B940" i="9" s="1"/>
  <c r="A939" i="9"/>
  <c r="C939" i="9" s="1"/>
  <c r="A938" i="9"/>
  <c r="C938" i="9" s="1"/>
  <c r="A937" i="9"/>
  <c r="C937" i="9" s="1"/>
  <c r="A936" i="9"/>
  <c r="A935" i="9"/>
  <c r="C935" i="9" s="1"/>
  <c r="A934" i="9"/>
  <c r="F934" i="9" s="1"/>
  <c r="A933" i="9"/>
  <c r="A932" i="9"/>
  <c r="E932" i="9" s="1"/>
  <c r="A931" i="9"/>
  <c r="C931" i="9" s="1"/>
  <c r="A930" i="9"/>
  <c r="A929" i="9"/>
  <c r="C929" i="9" s="1"/>
  <c r="A928" i="9"/>
  <c r="C928" i="9" s="1"/>
  <c r="A927" i="9"/>
  <c r="C927" i="9" s="1"/>
  <c r="A926" i="9"/>
  <c r="C926" i="9" s="1"/>
  <c r="A925" i="9"/>
  <c r="A924" i="9"/>
  <c r="A923" i="9"/>
  <c r="C923" i="9" s="1"/>
  <c r="A922" i="9"/>
  <c r="E922" i="9" s="1"/>
  <c r="A921" i="9"/>
  <c r="C921" i="9" s="1"/>
  <c r="A920" i="9"/>
  <c r="F920" i="9" s="1"/>
  <c r="A919" i="9"/>
  <c r="C919" i="9" s="1"/>
  <c r="A918" i="9"/>
  <c r="F918" i="9" s="1"/>
  <c r="A917" i="9"/>
  <c r="A916" i="9"/>
  <c r="E916" i="9" s="1"/>
  <c r="A915" i="9"/>
  <c r="C915" i="9" s="1"/>
  <c r="A914" i="9"/>
  <c r="E914" i="9" s="1"/>
  <c r="A913" i="9"/>
  <c r="C913" i="9" s="1"/>
  <c r="A912" i="9"/>
  <c r="C912" i="9" s="1"/>
  <c r="A911" i="9"/>
  <c r="C911" i="9" s="1"/>
  <c r="A910" i="9"/>
  <c r="C910" i="9" s="1"/>
  <c r="A909" i="9"/>
  <c r="A908" i="9"/>
  <c r="E908" i="9" s="1"/>
  <c r="A907" i="9"/>
  <c r="C907" i="9" s="1"/>
  <c r="A906" i="9"/>
  <c r="A905" i="9"/>
  <c r="C905" i="9" s="1"/>
  <c r="A904" i="9"/>
  <c r="F904" i="9" s="1"/>
  <c r="A903" i="9"/>
  <c r="C903" i="9" s="1"/>
  <c r="A902" i="9"/>
  <c r="F902" i="9" s="1"/>
  <c r="A901" i="9"/>
  <c r="A900" i="9"/>
  <c r="E900" i="9" s="1"/>
  <c r="A899" i="9"/>
  <c r="C899" i="9" s="1"/>
  <c r="A898" i="9"/>
  <c r="E898" i="9" s="1"/>
  <c r="A897" i="9"/>
  <c r="C897" i="9" s="1"/>
  <c r="A896" i="9"/>
  <c r="C896" i="9" s="1"/>
  <c r="A895" i="9"/>
  <c r="C895" i="9" s="1"/>
  <c r="A894" i="9"/>
  <c r="C894" i="9" s="1"/>
  <c r="A893" i="9"/>
  <c r="A892" i="9"/>
  <c r="A891" i="9"/>
  <c r="C891" i="9" s="1"/>
  <c r="A890" i="9"/>
  <c r="A889" i="9"/>
  <c r="C889" i="9" s="1"/>
  <c r="A888" i="9"/>
  <c r="F888" i="9" s="1"/>
  <c r="A887" i="9"/>
  <c r="C887" i="9" s="1"/>
  <c r="A886" i="9"/>
  <c r="F886" i="9" s="1"/>
  <c r="A885" i="9"/>
  <c r="A884" i="9"/>
  <c r="A883" i="9"/>
  <c r="C883" i="9" s="1"/>
  <c r="A882" i="9"/>
  <c r="E882" i="9" s="1"/>
  <c r="A881" i="9"/>
  <c r="C881" i="9" s="1"/>
  <c r="A880" i="9"/>
  <c r="A879" i="9"/>
  <c r="C879" i="9" s="1"/>
  <c r="A878" i="9"/>
  <c r="A877" i="9"/>
  <c r="A876" i="9"/>
  <c r="A875" i="9"/>
  <c r="C875" i="9" s="1"/>
  <c r="A874" i="9"/>
  <c r="E874" i="9" s="1"/>
  <c r="A873" i="9"/>
  <c r="C873" i="9" s="1"/>
  <c r="A872" i="9"/>
  <c r="F872" i="9" s="1"/>
  <c r="A871" i="9"/>
  <c r="C871" i="9" s="1"/>
  <c r="A870" i="9"/>
  <c r="F870" i="9" s="1"/>
  <c r="A869" i="9"/>
  <c r="A868" i="9"/>
  <c r="A867" i="9"/>
  <c r="C867" i="9" s="1"/>
  <c r="A866" i="9"/>
  <c r="B866" i="9" s="1"/>
  <c r="A865" i="9"/>
  <c r="A864" i="9"/>
  <c r="A863" i="9"/>
  <c r="C863" i="9" s="1"/>
  <c r="A862" i="9"/>
  <c r="A861" i="9"/>
  <c r="A860" i="9"/>
  <c r="A859" i="9"/>
  <c r="C859" i="9" s="1"/>
  <c r="A858" i="9"/>
  <c r="A857" i="9"/>
  <c r="A856" i="9"/>
  <c r="F856" i="9" s="1"/>
  <c r="A855" i="9"/>
  <c r="C855" i="9" s="1"/>
  <c r="A854" i="9"/>
  <c r="F854" i="9" s="1"/>
  <c r="A853" i="9"/>
  <c r="A852" i="9"/>
  <c r="A851" i="9"/>
  <c r="C851" i="9" s="1"/>
  <c r="A850" i="9"/>
  <c r="B850" i="9" s="1"/>
  <c r="A849" i="9"/>
  <c r="A848" i="9"/>
  <c r="A847" i="9"/>
  <c r="C847" i="9" s="1"/>
  <c r="A846" i="9"/>
  <c r="A845" i="9"/>
  <c r="A844" i="9"/>
  <c r="B844" i="9" s="1"/>
  <c r="A843" i="9"/>
  <c r="C843" i="9" s="1"/>
  <c r="A842" i="9"/>
  <c r="A841" i="9"/>
  <c r="A840" i="9"/>
  <c r="F840" i="9" s="1"/>
  <c r="A839" i="9"/>
  <c r="C839" i="9" s="1"/>
  <c r="A838" i="9"/>
  <c r="A837" i="9"/>
  <c r="A836" i="9"/>
  <c r="C836" i="9" s="1"/>
  <c r="A835" i="9"/>
  <c r="C835" i="9" s="1"/>
  <c r="A834" i="9"/>
  <c r="A833" i="9"/>
  <c r="A832" i="9"/>
  <c r="A831" i="9"/>
  <c r="C831" i="9" s="1"/>
  <c r="A830" i="9"/>
  <c r="A829" i="9"/>
  <c r="A828" i="9"/>
  <c r="D828" i="9" s="1"/>
  <c r="A827" i="9"/>
  <c r="C827" i="9" s="1"/>
  <c r="A826" i="9"/>
  <c r="A825" i="9"/>
  <c r="A824" i="9"/>
  <c r="A823" i="9"/>
  <c r="C823" i="9" s="1"/>
  <c r="A822" i="9"/>
  <c r="F822" i="9" s="1"/>
  <c r="A821" i="9"/>
  <c r="A820" i="9"/>
  <c r="E820" i="9" s="1"/>
  <c r="A819" i="9"/>
  <c r="C819" i="9" s="1"/>
  <c r="A818" i="9"/>
  <c r="E818" i="9" s="1"/>
  <c r="A817" i="9"/>
  <c r="A816" i="9"/>
  <c r="A815" i="9"/>
  <c r="C815" i="9" s="1"/>
  <c r="A814" i="9"/>
  <c r="A813" i="9"/>
  <c r="A812" i="9"/>
  <c r="A811" i="9"/>
  <c r="C811" i="9" s="1"/>
  <c r="A810" i="9"/>
  <c r="A809" i="9"/>
  <c r="C809" i="9" s="1"/>
  <c r="A808" i="9"/>
  <c r="F808" i="9" s="1"/>
  <c r="A807" i="9"/>
  <c r="C807" i="9" s="1"/>
  <c r="A806" i="9"/>
  <c r="A805" i="9"/>
  <c r="A804" i="9"/>
  <c r="E804" i="9" s="1"/>
  <c r="A803" i="9"/>
  <c r="C803" i="9" s="1"/>
  <c r="A802" i="9"/>
  <c r="A801" i="9"/>
  <c r="A800" i="9"/>
  <c r="A799" i="9"/>
  <c r="C799" i="9" s="1"/>
  <c r="A798" i="9"/>
  <c r="A797" i="9"/>
  <c r="A796" i="9"/>
  <c r="E796" i="9" s="1"/>
  <c r="A795" i="9"/>
  <c r="C795" i="9" s="1"/>
  <c r="A794" i="9"/>
  <c r="A793" i="9"/>
  <c r="C793" i="9" s="1"/>
  <c r="A792" i="9"/>
  <c r="A791" i="9"/>
  <c r="C791" i="9" s="1"/>
  <c r="A790" i="9"/>
  <c r="A789" i="9"/>
  <c r="A788" i="9"/>
  <c r="E788" i="9" s="1"/>
  <c r="A787" i="9"/>
  <c r="C787" i="9" s="1"/>
  <c r="A786" i="9"/>
  <c r="E786" i="9" s="1"/>
  <c r="A785" i="9"/>
  <c r="A784" i="9"/>
  <c r="A783" i="9"/>
  <c r="C783" i="9" s="1"/>
  <c r="A782" i="9"/>
  <c r="A781" i="9"/>
  <c r="A780" i="9"/>
  <c r="E780" i="9" s="1"/>
  <c r="A779" i="9"/>
  <c r="C779" i="9" s="1"/>
  <c r="A778" i="9"/>
  <c r="D778" i="9" s="1"/>
  <c r="A777" i="9"/>
  <c r="A776" i="9"/>
  <c r="A775" i="9"/>
  <c r="C775" i="9" s="1"/>
  <c r="A774" i="9"/>
  <c r="F774" i="9" s="1"/>
  <c r="A773" i="9"/>
  <c r="A772" i="9"/>
  <c r="B772" i="9" s="1"/>
  <c r="A771" i="9"/>
  <c r="C771" i="9" s="1"/>
  <c r="A770" i="9"/>
  <c r="E770" i="9" s="1"/>
  <c r="A769" i="9"/>
  <c r="A768" i="9"/>
  <c r="A767" i="9"/>
  <c r="C767" i="9" s="1"/>
  <c r="A766" i="9"/>
  <c r="A765" i="9"/>
  <c r="A764" i="9"/>
  <c r="E764" i="9" s="1"/>
  <c r="A763" i="9"/>
  <c r="C763" i="9" s="1"/>
  <c r="A762" i="9"/>
  <c r="D762" i="9" s="1"/>
  <c r="A761" i="9"/>
  <c r="A760" i="9"/>
  <c r="F760" i="9" s="1"/>
  <c r="A759" i="9"/>
  <c r="C759" i="9" s="1"/>
  <c r="A758" i="9"/>
  <c r="F758" i="9" s="1"/>
  <c r="A757" i="9"/>
  <c r="A756" i="9"/>
  <c r="B756" i="9" s="1"/>
  <c r="A755" i="9"/>
  <c r="C755" i="9" s="1"/>
  <c r="A754" i="9"/>
  <c r="B754" i="9" s="1"/>
  <c r="A753" i="9"/>
  <c r="A752" i="9"/>
  <c r="A751" i="9"/>
  <c r="C751" i="9" s="1"/>
  <c r="A750" i="9"/>
  <c r="A749" i="9"/>
  <c r="A748" i="9"/>
  <c r="E748" i="9" s="1"/>
  <c r="A747" i="9"/>
  <c r="C747" i="9" s="1"/>
  <c r="A746" i="9"/>
  <c r="C746" i="9" s="1"/>
  <c r="A745" i="9"/>
  <c r="C745" i="9" s="1"/>
  <c r="A744" i="9"/>
  <c r="A743" i="9"/>
  <c r="C743" i="9" s="1"/>
  <c r="A742" i="9"/>
  <c r="C742" i="9" s="1"/>
  <c r="A741" i="9"/>
  <c r="A740" i="9"/>
  <c r="A739" i="9"/>
  <c r="C739" i="9" s="1"/>
  <c r="A738" i="9"/>
  <c r="E738" i="9" s="1"/>
  <c r="A737" i="9"/>
  <c r="C737" i="9" s="1"/>
  <c r="A736" i="9"/>
  <c r="A735" i="9"/>
  <c r="C735" i="9" s="1"/>
  <c r="A734" i="9"/>
  <c r="A733" i="9"/>
  <c r="A732" i="9"/>
  <c r="E732" i="9" s="1"/>
  <c r="A731" i="9"/>
  <c r="C731" i="9" s="1"/>
  <c r="A730" i="9"/>
  <c r="E730" i="9" s="1"/>
  <c r="A729" i="9"/>
  <c r="C729" i="9" s="1"/>
  <c r="A728" i="9"/>
  <c r="A727" i="9"/>
  <c r="C727" i="9" s="1"/>
  <c r="A726" i="9"/>
  <c r="E726" i="9" s="1"/>
  <c r="A725" i="9"/>
  <c r="C725" i="9" s="1"/>
  <c r="A724" i="9"/>
  <c r="E724" i="9" s="1"/>
  <c r="A723" i="9"/>
  <c r="C723" i="9" s="1"/>
  <c r="A722" i="9"/>
  <c r="E722" i="9" s="1"/>
  <c r="A721" i="9"/>
  <c r="C721" i="9" s="1"/>
  <c r="A720" i="9"/>
  <c r="B720" i="9" s="1"/>
  <c r="A719" i="9"/>
  <c r="C719" i="9" s="1"/>
  <c r="A718" i="9"/>
  <c r="E718" i="9" s="1"/>
  <c r="A717" i="9"/>
  <c r="C717" i="9" s="1"/>
  <c r="A716" i="9"/>
  <c r="E716" i="9" s="1"/>
  <c r="A715" i="9"/>
  <c r="C715" i="9" s="1"/>
  <c r="A714" i="9"/>
  <c r="E714" i="9" s="1"/>
  <c r="A713" i="9"/>
  <c r="C713" i="9" s="1"/>
  <c r="A712" i="9"/>
  <c r="E712" i="9" s="1"/>
  <c r="A711" i="9"/>
  <c r="C711" i="9" s="1"/>
  <c r="A710" i="9"/>
  <c r="E710" i="9" s="1"/>
  <c r="A709" i="9"/>
  <c r="A708" i="9"/>
  <c r="E708" i="9" s="1"/>
  <c r="A707" i="9"/>
  <c r="C707" i="9" s="1"/>
  <c r="A706" i="9"/>
  <c r="A705" i="9"/>
  <c r="C705" i="9" s="1"/>
  <c r="A704" i="9"/>
  <c r="E704" i="9" s="1"/>
  <c r="A703" i="9"/>
  <c r="C703" i="9" s="1"/>
  <c r="A702" i="9"/>
  <c r="E702" i="9" s="1"/>
  <c r="A701" i="9"/>
  <c r="C701" i="9" s="1"/>
  <c r="A700" i="9"/>
  <c r="E700" i="9" s="1"/>
  <c r="A699" i="9"/>
  <c r="C699" i="9" s="1"/>
  <c r="A698" i="9"/>
  <c r="E698" i="9" s="1"/>
  <c r="A697" i="9"/>
  <c r="C697" i="9" s="1"/>
  <c r="A696" i="9"/>
  <c r="B696" i="9" s="1"/>
  <c r="A695" i="9"/>
  <c r="C695" i="9" s="1"/>
  <c r="A694" i="9"/>
  <c r="A693" i="9"/>
  <c r="C693" i="9" s="1"/>
  <c r="A692" i="9"/>
  <c r="E692" i="9" s="1"/>
  <c r="A691" i="9"/>
  <c r="C691" i="9" s="1"/>
  <c r="A690" i="9"/>
  <c r="E690" i="9" s="1"/>
  <c r="A689" i="9"/>
  <c r="C689" i="9" s="1"/>
  <c r="A688" i="9"/>
  <c r="E688" i="9" s="1"/>
  <c r="A687" i="9"/>
  <c r="C687" i="9" s="1"/>
  <c r="A686" i="9"/>
  <c r="E686" i="9" s="1"/>
  <c r="A685" i="9"/>
  <c r="C685" i="9" s="1"/>
  <c r="A684" i="9"/>
  <c r="E684" i="9" s="1"/>
  <c r="A683" i="9"/>
  <c r="C683" i="9" s="1"/>
  <c r="A682" i="9"/>
  <c r="E682" i="9" s="1"/>
  <c r="A681" i="9"/>
  <c r="C681" i="9" s="1"/>
  <c r="A680" i="9"/>
  <c r="E680" i="9" s="1"/>
  <c r="A679" i="9"/>
  <c r="C679" i="9" s="1"/>
  <c r="A678" i="9"/>
  <c r="E678" i="9" s="1"/>
  <c r="A677" i="9"/>
  <c r="A676" i="9"/>
  <c r="E676" i="9" s="1"/>
  <c r="A675" i="9"/>
  <c r="C675" i="9" s="1"/>
  <c r="A674" i="9"/>
  <c r="A673" i="9"/>
  <c r="C673" i="9" s="1"/>
  <c r="A672" i="9"/>
  <c r="E672" i="9" s="1"/>
  <c r="A671" i="9"/>
  <c r="C671" i="9" s="1"/>
  <c r="A670" i="9"/>
  <c r="E670" i="9" s="1"/>
  <c r="A669" i="9"/>
  <c r="C669" i="9" s="1"/>
  <c r="A668" i="9"/>
  <c r="E668" i="9" s="1"/>
  <c r="A667" i="9"/>
  <c r="C667" i="9" s="1"/>
  <c r="A666" i="9"/>
  <c r="E666" i="9" s="1"/>
  <c r="A665" i="9"/>
  <c r="C665" i="9" s="1"/>
  <c r="A664" i="9"/>
  <c r="B664" i="9" s="1"/>
  <c r="A663" i="9"/>
  <c r="C663" i="9" s="1"/>
  <c r="A662" i="9"/>
  <c r="A661" i="9"/>
  <c r="C661" i="9" s="1"/>
  <c r="A660" i="9"/>
  <c r="E660" i="9" s="1"/>
  <c r="A659" i="9"/>
  <c r="C659" i="9" s="1"/>
  <c r="A658" i="9"/>
  <c r="E658" i="9" s="1"/>
  <c r="A657" i="9"/>
  <c r="C657" i="9" s="1"/>
  <c r="A656" i="9"/>
  <c r="E656" i="9" s="1"/>
  <c r="A655" i="9"/>
  <c r="C655" i="9" s="1"/>
  <c r="A654" i="9"/>
  <c r="E654" i="9" s="1"/>
  <c r="A653" i="9"/>
  <c r="C653" i="9" s="1"/>
  <c r="A652" i="9"/>
  <c r="E652" i="9" s="1"/>
  <c r="A651" i="9"/>
  <c r="C651" i="9" s="1"/>
  <c r="A650" i="9"/>
  <c r="E650" i="9" s="1"/>
  <c r="A649" i="9"/>
  <c r="C649" i="9" s="1"/>
  <c r="A648" i="9"/>
  <c r="E648" i="9" s="1"/>
  <c r="A647" i="9"/>
  <c r="C647" i="9" s="1"/>
  <c r="A646" i="9"/>
  <c r="E646" i="9" s="1"/>
  <c r="A645" i="9"/>
  <c r="A644" i="9"/>
  <c r="E644" i="9" s="1"/>
  <c r="A643" i="9"/>
  <c r="C643" i="9" s="1"/>
  <c r="A642" i="9"/>
  <c r="A641" i="9"/>
  <c r="C641" i="9" s="1"/>
  <c r="A640" i="9"/>
  <c r="E640" i="9" s="1"/>
  <c r="A639" i="9"/>
  <c r="C639" i="9" s="1"/>
  <c r="A638" i="9"/>
  <c r="E638" i="9" s="1"/>
  <c r="A637" i="9"/>
  <c r="C637" i="9" s="1"/>
  <c r="A636" i="9"/>
  <c r="E636" i="9" s="1"/>
  <c r="A635" i="9"/>
  <c r="C635" i="9" s="1"/>
  <c r="A634" i="9"/>
  <c r="E634" i="9" s="1"/>
  <c r="A633" i="9"/>
  <c r="C633" i="9" s="1"/>
  <c r="A632" i="9"/>
  <c r="A631" i="9"/>
  <c r="C631" i="9" s="1"/>
  <c r="A630" i="9"/>
  <c r="A629" i="9"/>
  <c r="C629" i="9" s="1"/>
  <c r="A628" i="9"/>
  <c r="E628" i="9" s="1"/>
  <c r="A627" i="9"/>
  <c r="C627" i="9" s="1"/>
  <c r="A626" i="9"/>
  <c r="E626" i="9" s="1"/>
  <c r="A625" i="9"/>
  <c r="C625" i="9" s="1"/>
  <c r="A624" i="9"/>
  <c r="E624" i="9" s="1"/>
  <c r="A623" i="9"/>
  <c r="C623" i="9" s="1"/>
  <c r="A622" i="9"/>
  <c r="E622" i="9" s="1"/>
  <c r="A621" i="9"/>
  <c r="C621" i="9" s="1"/>
  <c r="A620" i="9"/>
  <c r="E620" i="9" s="1"/>
  <c r="A619" i="9"/>
  <c r="C619" i="9" s="1"/>
  <c r="A618" i="9"/>
  <c r="F618" i="9" s="1"/>
  <c r="A617" i="9"/>
  <c r="C617" i="9" s="1"/>
  <c r="A616" i="9"/>
  <c r="A615" i="9"/>
  <c r="C615" i="9" s="1"/>
  <c r="A614" i="9"/>
  <c r="E614" i="9" s="1"/>
  <c r="A613" i="9"/>
  <c r="C613" i="9" s="1"/>
  <c r="A612" i="9"/>
  <c r="F612" i="9" s="1"/>
  <c r="A611" i="9"/>
  <c r="C611" i="9" s="1"/>
  <c r="A610" i="9"/>
  <c r="E610" i="9" s="1"/>
  <c r="A609" i="9"/>
  <c r="A608" i="9"/>
  <c r="E608" i="9" s="1"/>
  <c r="A607" i="9"/>
  <c r="C607" i="9" s="1"/>
  <c r="A606" i="9"/>
  <c r="E606" i="9" s="1"/>
  <c r="A605" i="9"/>
  <c r="C605" i="9" s="1"/>
  <c r="A604" i="9"/>
  <c r="E604" i="9" s="1"/>
  <c r="A603" i="9"/>
  <c r="C603" i="9" s="1"/>
  <c r="A602" i="9"/>
  <c r="F602" i="9" s="1"/>
  <c r="A601" i="9"/>
  <c r="C601" i="9" s="1"/>
  <c r="A600" i="9"/>
  <c r="E600" i="9" s="1"/>
  <c r="A599" i="9"/>
  <c r="C599" i="9" s="1"/>
  <c r="A598" i="9"/>
  <c r="E598" i="9" s="1"/>
  <c r="A597" i="9"/>
  <c r="C597" i="9" s="1"/>
  <c r="A596" i="9"/>
  <c r="F596" i="9" s="1"/>
  <c r="A595" i="9"/>
  <c r="C595" i="9" s="1"/>
  <c r="A594" i="9"/>
  <c r="C594" i="9" s="1"/>
  <c r="A593" i="9"/>
  <c r="A592" i="9"/>
  <c r="E592" i="9" s="1"/>
  <c r="A591" i="9"/>
  <c r="C591" i="9" s="1"/>
  <c r="A590" i="9"/>
  <c r="E590" i="9" s="1"/>
  <c r="A589" i="9"/>
  <c r="C589" i="9" s="1"/>
  <c r="A588" i="9"/>
  <c r="E588" i="9" s="1"/>
  <c r="A587" i="9"/>
  <c r="A586" i="9"/>
  <c r="F586" i="9" s="1"/>
  <c r="A585" i="9"/>
  <c r="A584" i="9"/>
  <c r="B584" i="9" s="1"/>
  <c r="A583" i="9"/>
  <c r="A582" i="9"/>
  <c r="F582" i="9" s="1"/>
  <c r="A581" i="9"/>
  <c r="D581" i="9" s="1"/>
  <c r="A580" i="9"/>
  <c r="E580" i="9" s="1"/>
  <c r="A579" i="9"/>
  <c r="A578" i="9"/>
  <c r="F578" i="9" s="1"/>
  <c r="A577" i="9"/>
  <c r="A576" i="9"/>
  <c r="A575" i="9"/>
  <c r="A574" i="9"/>
  <c r="F574" i="9" s="1"/>
  <c r="A573" i="9"/>
  <c r="A572" i="9"/>
  <c r="D572" i="9" s="1"/>
  <c r="A571" i="9"/>
  <c r="F571" i="9" s="1"/>
  <c r="A570" i="9"/>
  <c r="F570" i="9" s="1"/>
  <c r="A569" i="9"/>
  <c r="D569" i="9" s="1"/>
  <c r="A568" i="9"/>
  <c r="A567" i="9"/>
  <c r="C567" i="9" s="1"/>
  <c r="A566" i="9"/>
  <c r="E566" i="9" s="1"/>
  <c r="A565" i="9"/>
  <c r="C565" i="9" s="1"/>
  <c r="A564" i="9"/>
  <c r="E564" i="9" s="1"/>
  <c r="A563" i="9"/>
  <c r="C563" i="9" s="1"/>
  <c r="A562" i="9"/>
  <c r="A561" i="9"/>
  <c r="C561" i="9" s="1"/>
  <c r="A560" i="9"/>
  <c r="B560" i="9" s="1"/>
  <c r="A559" i="9"/>
  <c r="C559" i="9" s="1"/>
  <c r="A558" i="9"/>
  <c r="E558" i="9" s="1"/>
  <c r="A557" i="9"/>
  <c r="C557" i="9" s="1"/>
  <c r="A556" i="9"/>
  <c r="E556" i="9" s="1"/>
  <c r="A555" i="9"/>
  <c r="C555" i="9" s="1"/>
  <c r="A554" i="9"/>
  <c r="E554" i="9" s="1"/>
  <c r="A553" i="9"/>
  <c r="C553" i="9" s="1"/>
  <c r="A552" i="9"/>
  <c r="E552" i="9" s="1"/>
  <c r="A551" i="9"/>
  <c r="C551" i="9" s="1"/>
  <c r="A550" i="9"/>
  <c r="E550" i="9" s="1"/>
  <c r="A549" i="9"/>
  <c r="C549" i="9" s="1"/>
  <c r="A548" i="9"/>
  <c r="E548" i="9" s="1"/>
  <c r="A547" i="9"/>
  <c r="C547" i="9" s="1"/>
  <c r="A546" i="9"/>
  <c r="E546" i="9" s="1"/>
  <c r="A545" i="9"/>
  <c r="C545" i="9" s="1"/>
  <c r="A544" i="9"/>
  <c r="E544" i="9" s="1"/>
  <c r="A543" i="9"/>
  <c r="C543" i="9" s="1"/>
  <c r="A542" i="9"/>
  <c r="E542" i="9" s="1"/>
  <c r="A541" i="9"/>
  <c r="C541" i="9" s="1"/>
  <c r="A540" i="9"/>
  <c r="E540" i="9" s="1"/>
  <c r="A539" i="9"/>
  <c r="C539" i="9" s="1"/>
  <c r="A538" i="9"/>
  <c r="E538" i="9" s="1"/>
  <c r="A537" i="9"/>
  <c r="C537" i="9" s="1"/>
  <c r="A536" i="9"/>
  <c r="E536" i="9" s="1"/>
  <c r="A535" i="9"/>
  <c r="C535" i="9" s="1"/>
  <c r="A534" i="9"/>
  <c r="E534" i="9" s="1"/>
  <c r="A533" i="9"/>
  <c r="C533" i="9" s="1"/>
  <c r="A532" i="9"/>
  <c r="E532" i="9" s="1"/>
  <c r="A531" i="9"/>
  <c r="C531" i="9" s="1"/>
  <c r="A530" i="9"/>
  <c r="E530" i="9" s="1"/>
  <c r="A529" i="9"/>
  <c r="C529" i="9" s="1"/>
  <c r="A528" i="9"/>
  <c r="E528" i="9" s="1"/>
  <c r="A527" i="9"/>
  <c r="C527" i="9" s="1"/>
  <c r="A526" i="9"/>
  <c r="E526" i="9" s="1"/>
  <c r="A525" i="9"/>
  <c r="C525" i="9" s="1"/>
  <c r="A524" i="9"/>
  <c r="E524" i="9" s="1"/>
  <c r="A523" i="9"/>
  <c r="C523" i="9" s="1"/>
  <c r="A522" i="9"/>
  <c r="E522" i="9" s="1"/>
  <c r="A521" i="9"/>
  <c r="C521" i="9" s="1"/>
  <c r="A520" i="9"/>
  <c r="E520" i="9" s="1"/>
  <c r="A519" i="9"/>
  <c r="C519" i="9" s="1"/>
  <c r="A518" i="9"/>
  <c r="E518" i="9" s="1"/>
  <c r="A517" i="9"/>
  <c r="C517" i="9" s="1"/>
  <c r="A516" i="9"/>
  <c r="E516" i="9" s="1"/>
  <c r="A515" i="9"/>
  <c r="C515" i="9" s="1"/>
  <c r="A514" i="9"/>
  <c r="E514" i="9" s="1"/>
  <c r="A513" i="9"/>
  <c r="C513" i="9" s="1"/>
  <c r="A512" i="9"/>
  <c r="E512" i="9" s="1"/>
  <c r="A511" i="9"/>
  <c r="C511" i="9" s="1"/>
  <c r="A510" i="9"/>
  <c r="E510" i="9" s="1"/>
  <c r="A509" i="9"/>
  <c r="C509" i="9" s="1"/>
  <c r="A508" i="9"/>
  <c r="E508" i="9" s="1"/>
  <c r="A507" i="9"/>
  <c r="C507" i="9" s="1"/>
  <c r="A506" i="9"/>
  <c r="E506" i="9" s="1"/>
  <c r="A505" i="9"/>
  <c r="C505" i="9" s="1"/>
  <c r="A504" i="9"/>
  <c r="E504" i="9" s="1"/>
  <c r="A503" i="9"/>
  <c r="C503" i="9" s="1"/>
  <c r="A502" i="9"/>
  <c r="E502" i="9" s="1"/>
  <c r="A501" i="9"/>
  <c r="C501" i="9" s="1"/>
  <c r="A500" i="9"/>
  <c r="E500" i="9" s="1"/>
  <c r="A499" i="9"/>
  <c r="C499" i="9" s="1"/>
  <c r="A498" i="9"/>
  <c r="E498" i="9" s="1"/>
  <c r="A497" i="9"/>
  <c r="C497" i="9" s="1"/>
  <c r="A496" i="9"/>
  <c r="E496" i="9" s="1"/>
  <c r="A495" i="9"/>
  <c r="C495" i="9" s="1"/>
  <c r="A494" i="9"/>
  <c r="E494" i="9" s="1"/>
  <c r="A493" i="9"/>
  <c r="C493" i="9" s="1"/>
  <c r="A492" i="9"/>
  <c r="E492" i="9" s="1"/>
  <c r="A491" i="9"/>
  <c r="C491" i="9" s="1"/>
  <c r="A490" i="9"/>
  <c r="E490" i="9" s="1"/>
  <c r="A489" i="9"/>
  <c r="C489" i="9" s="1"/>
  <c r="A488" i="9"/>
  <c r="E488" i="9" s="1"/>
  <c r="A487" i="9"/>
  <c r="C487" i="9" s="1"/>
  <c r="A486" i="9"/>
  <c r="E486" i="9" s="1"/>
  <c r="A485" i="9"/>
  <c r="C485" i="9" s="1"/>
  <c r="A484" i="9"/>
  <c r="E484" i="9" s="1"/>
  <c r="A483" i="9"/>
  <c r="C483" i="9" s="1"/>
  <c r="A482" i="9"/>
  <c r="E482" i="9" s="1"/>
  <c r="A481" i="9"/>
  <c r="C481" i="9" s="1"/>
  <c r="A480" i="9"/>
  <c r="E480" i="9" s="1"/>
  <c r="A479" i="9"/>
  <c r="C479" i="9" s="1"/>
  <c r="A478" i="9"/>
  <c r="E478" i="9" s="1"/>
  <c r="A477" i="9"/>
  <c r="C477" i="9" s="1"/>
  <c r="A476" i="9"/>
  <c r="E476" i="9" s="1"/>
  <c r="A475" i="9"/>
  <c r="C475" i="9" s="1"/>
  <c r="A474" i="9"/>
  <c r="E474" i="9" s="1"/>
  <c r="A473" i="9"/>
  <c r="C473" i="9" s="1"/>
  <c r="A472" i="9"/>
  <c r="E472" i="9" s="1"/>
  <c r="A471" i="9"/>
  <c r="C471" i="9" s="1"/>
  <c r="A470" i="9"/>
  <c r="E470" i="9" s="1"/>
  <c r="A469" i="9"/>
  <c r="C469" i="9" s="1"/>
  <c r="A468" i="9"/>
  <c r="E468" i="9" s="1"/>
  <c r="A467" i="9"/>
  <c r="C467" i="9" s="1"/>
  <c r="A466" i="9"/>
  <c r="E466" i="9" s="1"/>
  <c r="A465" i="9"/>
  <c r="C465" i="9" s="1"/>
  <c r="A464" i="9"/>
  <c r="E464" i="9" s="1"/>
  <c r="A463" i="9"/>
  <c r="C463" i="9" s="1"/>
  <c r="A462" i="9"/>
  <c r="E462" i="9" s="1"/>
  <c r="A461" i="9"/>
  <c r="C461" i="9" s="1"/>
  <c r="A460" i="9"/>
  <c r="E460" i="9" s="1"/>
  <c r="A459" i="9"/>
  <c r="C459" i="9" s="1"/>
  <c r="A458" i="9"/>
  <c r="E458" i="9" s="1"/>
  <c r="A457" i="9"/>
  <c r="C457" i="9" s="1"/>
  <c r="A456" i="9"/>
  <c r="E456" i="9" s="1"/>
  <c r="A455" i="9"/>
  <c r="C455" i="9" s="1"/>
  <c r="A454" i="9"/>
  <c r="E454" i="9" s="1"/>
  <c r="A453" i="9"/>
  <c r="C453" i="9" s="1"/>
  <c r="A452" i="9"/>
  <c r="E452" i="9" s="1"/>
  <c r="A451" i="9"/>
  <c r="C451" i="9" s="1"/>
  <c r="A450" i="9"/>
  <c r="E450" i="9" s="1"/>
  <c r="A449" i="9"/>
  <c r="C449" i="9" s="1"/>
  <c r="A448" i="9"/>
  <c r="E448" i="9" s="1"/>
  <c r="A447" i="9"/>
  <c r="C447" i="9" s="1"/>
  <c r="A446" i="9"/>
  <c r="F446" i="9" s="1"/>
  <c r="A445" i="9"/>
  <c r="A444" i="9"/>
  <c r="E444" i="9" s="1"/>
  <c r="A443" i="9"/>
  <c r="C443" i="9" s="1"/>
  <c r="A442" i="9"/>
  <c r="E442" i="9" s="1"/>
  <c r="A441" i="9"/>
  <c r="C441" i="9" s="1"/>
  <c r="A440" i="9"/>
  <c r="E440" i="9" s="1"/>
  <c r="A439" i="9"/>
  <c r="C439" i="9" s="1"/>
  <c r="A438" i="9"/>
  <c r="F438" i="9" s="1"/>
  <c r="A437" i="9"/>
  <c r="A436" i="9"/>
  <c r="E436" i="9" s="1"/>
  <c r="A435" i="9"/>
  <c r="C435" i="9" s="1"/>
  <c r="A434" i="9"/>
  <c r="A433" i="9"/>
  <c r="A432" i="9"/>
  <c r="E432" i="9" s="1"/>
  <c r="A431" i="9"/>
  <c r="C431" i="9" s="1"/>
  <c r="A430" i="9"/>
  <c r="C430" i="9" s="1"/>
  <c r="A429" i="9"/>
  <c r="A428" i="9"/>
  <c r="E428" i="9" s="1"/>
  <c r="A427" i="9"/>
  <c r="C427" i="9" s="1"/>
  <c r="A426" i="9"/>
  <c r="C426" i="9" s="1"/>
  <c r="A425" i="9"/>
  <c r="D425" i="9" s="1"/>
  <c r="A424" i="9"/>
  <c r="E424" i="9" s="1"/>
  <c r="A423" i="9"/>
  <c r="C423" i="9" s="1"/>
  <c r="A422" i="9"/>
  <c r="C422" i="9" s="1"/>
  <c r="A421" i="9"/>
  <c r="A420" i="9"/>
  <c r="E420" i="9" s="1"/>
  <c r="A419" i="9"/>
  <c r="C419" i="9" s="1"/>
  <c r="A418" i="9"/>
  <c r="C418" i="9" s="1"/>
  <c r="A417" i="9"/>
  <c r="D417" i="9" s="1"/>
  <c r="A416" i="9"/>
  <c r="E416" i="9" s="1"/>
  <c r="A415" i="9"/>
  <c r="C415" i="9" s="1"/>
  <c r="A414" i="9"/>
  <c r="C414" i="9" s="1"/>
  <c r="A413" i="9"/>
  <c r="A412" i="9"/>
  <c r="E412" i="9" s="1"/>
  <c r="A411" i="9"/>
  <c r="C411" i="9" s="1"/>
  <c r="A410" i="9"/>
  <c r="C410" i="9" s="1"/>
  <c r="A409" i="9"/>
  <c r="D409" i="9" s="1"/>
  <c r="A408" i="9"/>
  <c r="E408" i="9" s="1"/>
  <c r="A407" i="9"/>
  <c r="C407" i="9" s="1"/>
  <c r="A406" i="9"/>
  <c r="C406" i="9" s="1"/>
  <c r="A405" i="9"/>
  <c r="A404" i="9"/>
  <c r="E404" i="9" s="1"/>
  <c r="A403" i="9"/>
  <c r="C403" i="9" s="1"/>
  <c r="A402" i="9"/>
  <c r="C402" i="9" s="1"/>
  <c r="A401" i="9"/>
  <c r="D401" i="9" s="1"/>
  <c r="A400" i="9"/>
  <c r="E400" i="9" s="1"/>
  <c r="A399" i="9"/>
  <c r="C399" i="9" s="1"/>
  <c r="A398" i="9"/>
  <c r="C398" i="9" s="1"/>
  <c r="A397" i="9"/>
  <c r="A396" i="9"/>
  <c r="E396" i="9" s="1"/>
  <c r="A395" i="9"/>
  <c r="C395" i="9" s="1"/>
  <c r="A394" i="9"/>
  <c r="F394" i="9" s="1"/>
  <c r="A393" i="9"/>
  <c r="B393" i="9" s="1"/>
  <c r="A392" i="9"/>
  <c r="E392" i="9" s="1"/>
  <c r="A391" i="9"/>
  <c r="C391" i="9" s="1"/>
  <c r="A390" i="9"/>
  <c r="F390" i="9" s="1"/>
  <c r="A389" i="9"/>
  <c r="A388" i="9"/>
  <c r="F388" i="9" s="1"/>
  <c r="A387" i="9"/>
  <c r="F387" i="9" s="1"/>
  <c r="A386" i="9"/>
  <c r="F386" i="9" s="1"/>
  <c r="A385" i="9"/>
  <c r="C385" i="9" s="1"/>
  <c r="A384" i="9"/>
  <c r="E384" i="9" s="1"/>
  <c r="A383" i="9"/>
  <c r="C383" i="9" s="1"/>
  <c r="A382" i="9"/>
  <c r="E382" i="9" s="1"/>
  <c r="A381" i="9"/>
  <c r="C381" i="9" s="1"/>
  <c r="A380" i="9"/>
  <c r="E380" i="9" s="1"/>
  <c r="A379" i="9"/>
  <c r="C379" i="9" s="1"/>
  <c r="A378" i="9"/>
  <c r="E378" i="9" s="1"/>
  <c r="A377" i="9"/>
  <c r="C377" i="9" s="1"/>
  <c r="A376" i="9"/>
  <c r="E376" i="9" s="1"/>
  <c r="A375" i="9"/>
  <c r="C375" i="9" s="1"/>
  <c r="A374" i="9"/>
  <c r="E374" i="9" s="1"/>
  <c r="A373" i="9"/>
  <c r="C373" i="9" s="1"/>
  <c r="A372" i="9"/>
  <c r="E372" i="9" s="1"/>
  <c r="A371" i="9"/>
  <c r="C371" i="9" s="1"/>
  <c r="A370" i="9"/>
  <c r="E370" i="9" s="1"/>
  <c r="A369" i="9"/>
  <c r="C369" i="9" s="1"/>
  <c r="A368" i="9"/>
  <c r="E368" i="9" s="1"/>
  <c r="A367" i="9"/>
  <c r="C367" i="9" s="1"/>
  <c r="A366" i="9"/>
  <c r="E366" i="9" s="1"/>
  <c r="A365" i="9"/>
  <c r="C365" i="9" s="1"/>
  <c r="A364" i="9"/>
  <c r="E364" i="9" s="1"/>
  <c r="A363" i="9"/>
  <c r="C363" i="9" s="1"/>
  <c r="A362" i="9"/>
  <c r="E362" i="9" s="1"/>
  <c r="A361" i="9"/>
  <c r="C361" i="9" s="1"/>
  <c r="A360" i="9"/>
  <c r="E360" i="9" s="1"/>
  <c r="A359" i="9"/>
  <c r="C359" i="9" s="1"/>
  <c r="A358" i="9"/>
  <c r="E358" i="9" s="1"/>
  <c r="A357" i="9"/>
  <c r="C357" i="9" s="1"/>
  <c r="A356" i="9"/>
  <c r="E356" i="9" s="1"/>
  <c r="A355" i="9"/>
  <c r="C355" i="9" s="1"/>
  <c r="A354" i="9"/>
  <c r="E354" i="9" s="1"/>
  <c r="A353" i="9"/>
  <c r="C353" i="9" s="1"/>
  <c r="A352" i="9"/>
  <c r="E352" i="9" s="1"/>
  <c r="A351" i="9"/>
  <c r="C351" i="9" s="1"/>
  <c r="A350" i="9"/>
  <c r="E350" i="9" s="1"/>
  <c r="A349" i="9"/>
  <c r="C349" i="9" s="1"/>
  <c r="A348" i="9"/>
  <c r="E348" i="9" s="1"/>
  <c r="A347" i="9"/>
  <c r="C347" i="9" s="1"/>
  <c r="A346" i="9"/>
  <c r="E346" i="9" s="1"/>
  <c r="A345" i="9"/>
  <c r="C345" i="9" s="1"/>
  <c r="A344" i="9"/>
  <c r="E344" i="9" s="1"/>
  <c r="A343" i="9"/>
  <c r="C343" i="9" s="1"/>
  <c r="A342" i="9"/>
  <c r="E342" i="9" s="1"/>
  <c r="A341" i="9"/>
  <c r="C341" i="9" s="1"/>
  <c r="A340" i="9"/>
  <c r="E340" i="9" s="1"/>
  <c r="A339" i="9"/>
  <c r="C339" i="9" s="1"/>
  <c r="A338" i="9"/>
  <c r="E338" i="9" s="1"/>
  <c r="A337" i="9"/>
  <c r="C337" i="9" s="1"/>
  <c r="A336" i="9"/>
  <c r="E336" i="9" s="1"/>
  <c r="A335" i="9"/>
  <c r="C335" i="9" s="1"/>
  <c r="A334" i="9"/>
  <c r="E334" i="9" s="1"/>
  <c r="A333" i="9"/>
  <c r="C333" i="9" s="1"/>
  <c r="A332" i="9"/>
  <c r="E332" i="9" s="1"/>
  <c r="A331" i="9"/>
  <c r="C331" i="9" s="1"/>
  <c r="A330" i="9"/>
  <c r="E330" i="9" s="1"/>
  <c r="A329" i="9"/>
  <c r="C329" i="9" s="1"/>
  <c r="A328" i="9"/>
  <c r="E328" i="9" s="1"/>
  <c r="A327" i="9"/>
  <c r="C327" i="9" s="1"/>
  <c r="A326" i="9"/>
  <c r="E326" i="9" s="1"/>
  <c r="A325" i="9"/>
  <c r="C325" i="9" s="1"/>
  <c r="A324" i="9"/>
  <c r="A323" i="9"/>
  <c r="C323" i="9" s="1"/>
  <c r="A322" i="9"/>
  <c r="E322" i="9" s="1"/>
  <c r="A321" i="9"/>
  <c r="C321" i="9" s="1"/>
  <c r="A320" i="9"/>
  <c r="E320" i="9" s="1"/>
  <c r="A319" i="9"/>
  <c r="C319" i="9" s="1"/>
  <c r="A318" i="9"/>
  <c r="E318" i="9" s="1"/>
  <c r="A317" i="9"/>
  <c r="C317" i="9" s="1"/>
  <c r="A316" i="9"/>
  <c r="A315" i="9"/>
  <c r="C315" i="9" s="1"/>
  <c r="A314" i="9"/>
  <c r="E314" i="9" s="1"/>
  <c r="A313" i="9"/>
  <c r="A312" i="9"/>
  <c r="E312" i="9" s="1"/>
  <c r="A311" i="9"/>
  <c r="C311" i="9" s="1"/>
  <c r="A310" i="9"/>
  <c r="E310" i="9" s="1"/>
  <c r="A309" i="9"/>
  <c r="F309" i="9" s="1"/>
  <c r="A308" i="9"/>
  <c r="A307" i="9"/>
  <c r="A306" i="9"/>
  <c r="C306" i="9" s="1"/>
  <c r="A305" i="9"/>
  <c r="A304" i="9"/>
  <c r="E304" i="9" s="1"/>
  <c r="A303" i="9"/>
  <c r="C303" i="9" s="1"/>
  <c r="A302" i="9"/>
  <c r="E302" i="9" s="1"/>
  <c r="A301" i="9"/>
  <c r="F301" i="9" s="1"/>
  <c r="A300" i="9"/>
  <c r="A299" i="9"/>
  <c r="A298" i="9"/>
  <c r="C298" i="9" s="1"/>
  <c r="A297" i="9"/>
  <c r="A296" i="9"/>
  <c r="E296" i="9" s="1"/>
  <c r="A295" i="9"/>
  <c r="C295" i="9" s="1"/>
  <c r="A294" i="9"/>
  <c r="E294" i="9" s="1"/>
  <c r="A293" i="9"/>
  <c r="F293" i="9" s="1"/>
  <c r="A292" i="9"/>
  <c r="A291" i="9"/>
  <c r="A290" i="9"/>
  <c r="C290" i="9" s="1"/>
  <c r="A289" i="9"/>
  <c r="A288" i="9"/>
  <c r="E288" i="9" s="1"/>
  <c r="A287" i="9"/>
  <c r="C287" i="9" s="1"/>
  <c r="A286" i="9"/>
  <c r="E286" i="9" s="1"/>
  <c r="A285" i="9"/>
  <c r="F285" i="9" s="1"/>
  <c r="A284" i="9"/>
  <c r="A283" i="9"/>
  <c r="A282" i="9"/>
  <c r="C282" i="9" s="1"/>
  <c r="A281" i="9"/>
  <c r="A280" i="9"/>
  <c r="E280" i="9" s="1"/>
  <c r="A279" i="9"/>
  <c r="C279" i="9" s="1"/>
  <c r="A278" i="9"/>
  <c r="E278" i="9" s="1"/>
  <c r="A277" i="9"/>
  <c r="F277" i="9" s="1"/>
  <c r="A276" i="9"/>
  <c r="A275" i="9"/>
  <c r="A274" i="9"/>
  <c r="C274" i="9" s="1"/>
  <c r="A273" i="9"/>
  <c r="A272" i="9"/>
  <c r="E272" i="9" s="1"/>
  <c r="A271" i="9"/>
  <c r="C271" i="9" s="1"/>
  <c r="A270" i="9"/>
  <c r="E270" i="9" s="1"/>
  <c r="A269" i="9"/>
  <c r="F269" i="9" s="1"/>
  <c r="A268" i="9"/>
  <c r="A267" i="9"/>
  <c r="A266" i="9"/>
  <c r="C266" i="9" s="1"/>
  <c r="A265" i="9"/>
  <c r="A264" i="9"/>
  <c r="E264" i="9" s="1"/>
  <c r="A263" i="9"/>
  <c r="C263" i="9" s="1"/>
  <c r="A262" i="9"/>
  <c r="E262" i="9" s="1"/>
  <c r="A261" i="9"/>
  <c r="F261" i="9" s="1"/>
  <c r="A260" i="9"/>
  <c r="A259" i="9"/>
  <c r="A258" i="9"/>
  <c r="C258" i="9" s="1"/>
  <c r="A257" i="9"/>
  <c r="A256" i="9"/>
  <c r="E256" i="9" s="1"/>
  <c r="A255" i="9"/>
  <c r="C255" i="9" s="1"/>
  <c r="A254" i="9"/>
  <c r="E254" i="9" s="1"/>
  <c r="A253" i="9"/>
  <c r="F253" i="9" s="1"/>
  <c r="A252" i="9"/>
  <c r="E252" i="9" s="1"/>
  <c r="A251" i="9"/>
  <c r="A250" i="9"/>
  <c r="D250" i="9" s="1"/>
  <c r="A249" i="9"/>
  <c r="F249" i="9" s="1"/>
  <c r="A248" i="9"/>
  <c r="E248" i="9" s="1"/>
  <c r="A247" i="9"/>
  <c r="C247" i="9" s="1"/>
  <c r="A246" i="9"/>
  <c r="B246" i="9" s="1"/>
  <c r="A245" i="9"/>
  <c r="F245" i="9" s="1"/>
  <c r="A244" i="9"/>
  <c r="E244" i="9" s="1"/>
  <c r="A243" i="9"/>
  <c r="A242" i="9"/>
  <c r="D242" i="9" s="1"/>
  <c r="A241" i="9"/>
  <c r="F241" i="9" s="1"/>
  <c r="A240" i="9"/>
  <c r="E240" i="9" s="1"/>
  <c r="A239" i="9"/>
  <c r="C239" i="9" s="1"/>
  <c r="A238" i="9"/>
  <c r="B238" i="9" s="1"/>
  <c r="A237" i="9"/>
  <c r="A236" i="9"/>
  <c r="E236" i="9" s="1"/>
  <c r="A235" i="9"/>
  <c r="A234" i="9"/>
  <c r="D234" i="9" s="1"/>
  <c r="A233" i="9"/>
  <c r="F233" i="9" s="1"/>
  <c r="A232" i="9"/>
  <c r="E232" i="9" s="1"/>
  <c r="A231" i="9"/>
  <c r="C231" i="9" s="1"/>
  <c r="A230" i="9"/>
  <c r="B230" i="9" s="1"/>
  <c r="A229" i="9"/>
  <c r="F229" i="9" s="1"/>
  <c r="A228" i="9"/>
  <c r="E228" i="9" s="1"/>
  <c r="A227" i="9"/>
  <c r="A226" i="9"/>
  <c r="D226" i="9" s="1"/>
  <c r="A225" i="9"/>
  <c r="F225" i="9" s="1"/>
  <c r="A224" i="9"/>
  <c r="E224" i="9" s="1"/>
  <c r="A223" i="9"/>
  <c r="C223" i="9" s="1"/>
  <c r="A222" i="9"/>
  <c r="A221" i="9"/>
  <c r="F221" i="9" s="1"/>
  <c r="A220" i="9"/>
  <c r="E220" i="9" s="1"/>
  <c r="A219" i="9"/>
  <c r="A218" i="9"/>
  <c r="D218" i="9" s="1"/>
  <c r="A217" i="9"/>
  <c r="F217" i="9" s="1"/>
  <c r="A216" i="9"/>
  <c r="E216" i="9" s="1"/>
  <c r="A215" i="9"/>
  <c r="C215" i="9" s="1"/>
  <c r="A214" i="9"/>
  <c r="B214" i="9" s="1"/>
  <c r="A213" i="9"/>
  <c r="F213" i="9" s="1"/>
  <c r="A212" i="9"/>
  <c r="E212" i="9" s="1"/>
  <c r="A211" i="9"/>
  <c r="A210" i="9"/>
  <c r="D210" i="9" s="1"/>
  <c r="A209" i="9"/>
  <c r="F209" i="9" s="1"/>
  <c r="A208" i="9"/>
  <c r="E208" i="9" s="1"/>
  <c r="A207" i="9"/>
  <c r="C207" i="9" s="1"/>
  <c r="A206" i="9"/>
  <c r="B206" i="9" s="1"/>
  <c r="A205" i="9"/>
  <c r="A204" i="9"/>
  <c r="E204" i="9" s="1"/>
  <c r="A203" i="9"/>
  <c r="A202" i="9"/>
  <c r="D202" i="9" s="1"/>
  <c r="A201" i="9"/>
  <c r="F201" i="9" s="1"/>
  <c r="A200" i="9"/>
  <c r="E200" i="9" s="1"/>
  <c r="A199" i="9"/>
  <c r="C199" i="9" s="1"/>
  <c r="A198" i="9"/>
  <c r="B198" i="9" s="1"/>
  <c r="A197" i="9"/>
  <c r="F197" i="9" s="1"/>
  <c r="A196" i="9"/>
  <c r="E196" i="9" s="1"/>
  <c r="A195" i="9"/>
  <c r="A194" i="9"/>
  <c r="D194" i="9" s="1"/>
  <c r="A193" i="9"/>
  <c r="F193" i="9" s="1"/>
  <c r="A192" i="9"/>
  <c r="E192" i="9" s="1"/>
  <c r="A191" i="9"/>
  <c r="C191" i="9" s="1"/>
  <c r="A190" i="9"/>
  <c r="A189" i="9"/>
  <c r="F189" i="9" s="1"/>
  <c r="A188" i="9"/>
  <c r="E188" i="9" s="1"/>
  <c r="A187" i="9"/>
  <c r="A186" i="9"/>
  <c r="D186" i="9" s="1"/>
  <c r="A185" i="9"/>
  <c r="F185" i="9" s="1"/>
  <c r="A184" i="9"/>
  <c r="E184" i="9" s="1"/>
  <c r="A183" i="9"/>
  <c r="C183" i="9" s="1"/>
  <c r="A182" i="9"/>
  <c r="B182" i="9" s="1"/>
  <c r="A181" i="9"/>
  <c r="F181" i="9" s="1"/>
  <c r="A180" i="9"/>
  <c r="E180" i="9" s="1"/>
  <c r="A179" i="9"/>
  <c r="A178" i="9"/>
  <c r="D178" i="9" s="1"/>
  <c r="A177" i="9"/>
  <c r="F177" i="9" s="1"/>
  <c r="A176" i="9"/>
  <c r="E176" i="9" s="1"/>
  <c r="A175" i="9"/>
  <c r="C175" i="9" s="1"/>
  <c r="A174" i="9"/>
  <c r="B174" i="9" s="1"/>
  <c r="A173" i="9"/>
  <c r="A172" i="9"/>
  <c r="E172" i="9" s="1"/>
  <c r="A171" i="9"/>
  <c r="A170" i="9"/>
  <c r="D170" i="9" s="1"/>
  <c r="A169" i="9"/>
  <c r="F169" i="9" s="1"/>
  <c r="A168" i="9"/>
  <c r="E168" i="9" s="1"/>
  <c r="A167" i="9"/>
  <c r="C167" i="9" s="1"/>
  <c r="A166" i="9"/>
  <c r="B166" i="9" s="1"/>
  <c r="A165" i="9"/>
  <c r="F165" i="9" s="1"/>
  <c r="A164" i="9"/>
  <c r="E164" i="9" s="1"/>
  <c r="A163" i="9"/>
  <c r="A162" i="9"/>
  <c r="D162" i="9" s="1"/>
  <c r="A161" i="9"/>
  <c r="F161" i="9" s="1"/>
  <c r="A160" i="9"/>
  <c r="E160" i="9" s="1"/>
  <c r="A159" i="9"/>
  <c r="C159" i="9" s="1"/>
  <c r="A158" i="9"/>
  <c r="A157" i="9"/>
  <c r="C157" i="9" s="1"/>
  <c r="A156" i="9"/>
  <c r="E156" i="9" s="1"/>
  <c r="A155" i="9"/>
  <c r="C155" i="9" s="1"/>
  <c r="A154" i="9"/>
  <c r="E154" i="9" s="1"/>
  <c r="A153" i="9"/>
  <c r="C153" i="9" s="1"/>
  <c r="A152" i="9"/>
  <c r="E152" i="9" s="1"/>
  <c r="A151" i="9"/>
  <c r="C151" i="9" s="1"/>
  <c r="A150" i="9"/>
  <c r="E150" i="9" s="1"/>
  <c r="A149" i="9"/>
  <c r="C149" i="9" s="1"/>
  <c r="A148" i="9"/>
  <c r="E148" i="9" s="1"/>
  <c r="A147" i="9"/>
  <c r="C147" i="9" s="1"/>
  <c r="A146" i="9"/>
  <c r="E146" i="9" s="1"/>
  <c r="A145" i="9"/>
  <c r="C145" i="9" s="1"/>
  <c r="A144" i="9"/>
  <c r="E144" i="9" s="1"/>
  <c r="A143" i="9"/>
  <c r="C143" i="9" s="1"/>
  <c r="A142" i="9"/>
  <c r="E142" i="9" s="1"/>
  <c r="A141" i="9"/>
  <c r="C141" i="9" s="1"/>
  <c r="A140" i="9"/>
  <c r="E140" i="9" s="1"/>
  <c r="A139" i="9"/>
  <c r="C139" i="9" s="1"/>
  <c r="A138" i="9"/>
  <c r="E138" i="9" s="1"/>
  <c r="A137" i="9"/>
  <c r="C137" i="9" s="1"/>
  <c r="A136" i="9"/>
  <c r="E136" i="9" s="1"/>
  <c r="A135" i="9"/>
  <c r="C135" i="9" s="1"/>
  <c r="A134" i="9"/>
  <c r="E134" i="9" s="1"/>
  <c r="A133" i="9"/>
  <c r="C133" i="9" s="1"/>
  <c r="A132" i="9"/>
  <c r="E132" i="9" s="1"/>
  <c r="A131" i="9"/>
  <c r="C131" i="9" s="1"/>
  <c r="A130" i="9"/>
  <c r="E130" i="9" s="1"/>
  <c r="A129" i="9"/>
  <c r="C129" i="9" s="1"/>
  <c r="A128" i="9"/>
  <c r="E128" i="9" s="1"/>
  <c r="A127" i="9"/>
  <c r="C127" i="9" s="1"/>
  <c r="A126" i="9"/>
  <c r="E126" i="9" s="1"/>
  <c r="A125" i="9"/>
  <c r="C125" i="9" s="1"/>
  <c r="A124" i="9"/>
  <c r="E124" i="9" s="1"/>
  <c r="A123" i="9"/>
  <c r="C123" i="9" s="1"/>
  <c r="A122" i="9"/>
  <c r="E122" i="9" s="1"/>
  <c r="A121" i="9"/>
  <c r="C121" i="9" s="1"/>
  <c r="A120" i="9"/>
  <c r="F120" i="9" s="1"/>
  <c r="A119" i="9"/>
  <c r="A118" i="9"/>
  <c r="E118" i="9" s="1"/>
  <c r="A117" i="9"/>
  <c r="C117" i="9" s="1"/>
  <c r="A116" i="9"/>
  <c r="E116" i="9" s="1"/>
  <c r="A115" i="9"/>
  <c r="C115" i="9" s="1"/>
  <c r="A114" i="9"/>
  <c r="E114" i="9" s="1"/>
  <c r="A113" i="9"/>
  <c r="C113" i="9" s="1"/>
  <c r="A112" i="9"/>
  <c r="F112" i="9" s="1"/>
  <c r="A111" i="9"/>
  <c r="A110" i="9"/>
  <c r="E110" i="9" s="1"/>
  <c r="A109" i="9"/>
  <c r="C109" i="9" s="1"/>
  <c r="A108" i="9"/>
  <c r="E108" i="9" s="1"/>
  <c r="A107" i="9"/>
  <c r="C107" i="9" s="1"/>
  <c r="A106" i="9"/>
  <c r="E106" i="9" s="1"/>
  <c r="A105" i="9"/>
  <c r="C105" i="9" s="1"/>
  <c r="A104" i="9"/>
  <c r="A103" i="9"/>
  <c r="A102" i="9"/>
  <c r="E102" i="9" s="1"/>
  <c r="A101" i="9"/>
  <c r="C101" i="9" s="1"/>
  <c r="A100" i="9"/>
  <c r="E100" i="9" s="1"/>
  <c r="A99" i="9"/>
  <c r="C99" i="9" s="1"/>
  <c r="A98" i="9"/>
  <c r="E98" i="9" s="1"/>
  <c r="A97" i="9"/>
  <c r="A96" i="9"/>
  <c r="F96" i="9" s="1"/>
  <c r="A95" i="9"/>
  <c r="A94" i="9"/>
  <c r="E94" i="9" s="1"/>
  <c r="A93" i="9"/>
  <c r="A92" i="9"/>
  <c r="F92" i="9" s="1"/>
  <c r="A91" i="9"/>
  <c r="D91" i="9" s="1"/>
  <c r="A90" i="9"/>
  <c r="E90" i="9" s="1"/>
  <c r="A89" i="9"/>
  <c r="A88" i="9"/>
  <c r="F88" i="9" s="1"/>
  <c r="A87" i="9"/>
  <c r="E87" i="9" s="1"/>
  <c r="A86" i="9"/>
  <c r="F86" i="9" s="1"/>
  <c r="A85" i="9"/>
  <c r="E85" i="9" s="1"/>
  <c r="A84" i="9"/>
  <c r="F84" i="9" s="1"/>
  <c r="A83" i="9"/>
  <c r="A82" i="9"/>
  <c r="E82" i="9" s="1"/>
  <c r="A81" i="9"/>
  <c r="F81" i="9" s="1"/>
  <c r="A80" i="9"/>
  <c r="D80" i="9" s="1"/>
  <c r="A79" i="9"/>
  <c r="E79" i="9" s="1"/>
  <c r="A78" i="9"/>
  <c r="A77" i="9"/>
  <c r="F77" i="9" s="1"/>
  <c r="A76" i="9"/>
  <c r="A75" i="9"/>
  <c r="D75" i="9" s="1"/>
  <c r="A74" i="9"/>
  <c r="A73" i="9"/>
  <c r="F73" i="9" s="1"/>
  <c r="A72" i="9"/>
  <c r="E72" i="9" s="1"/>
  <c r="A71" i="9"/>
  <c r="F71" i="9" s="1"/>
  <c r="A70" i="9"/>
  <c r="F70" i="9" s="1"/>
  <c r="A69" i="9"/>
  <c r="D69" i="9" s="1"/>
  <c r="A68" i="9"/>
  <c r="E68" i="9" s="1"/>
  <c r="A67" i="9"/>
  <c r="A66" i="9"/>
  <c r="F66" i="9" s="1"/>
  <c r="A65" i="9"/>
  <c r="A64" i="9"/>
  <c r="E64" i="9" s="1"/>
  <c r="A63" i="9"/>
  <c r="F63" i="9" s="1"/>
  <c r="A62" i="9"/>
  <c r="D62" i="9" s="1"/>
  <c r="A61" i="9"/>
  <c r="E61" i="9" s="1"/>
  <c r="A60" i="9"/>
  <c r="A59" i="9"/>
  <c r="F59" i="9" s="1"/>
  <c r="A58" i="9"/>
  <c r="A57" i="9"/>
  <c r="E57" i="9" s="1"/>
  <c r="A56" i="9"/>
  <c r="F56" i="9" s="1"/>
  <c r="A55" i="9"/>
  <c r="F55" i="9" s="1"/>
  <c r="A54" i="9"/>
  <c r="A53" i="9"/>
  <c r="A52" i="9"/>
  <c r="B52" i="9" s="1"/>
  <c r="A51" i="9"/>
  <c r="F51" i="9" s="1"/>
  <c r="A50" i="9"/>
  <c r="D50" i="9" s="1"/>
  <c r="A49" i="9"/>
  <c r="B49" i="9" s="1"/>
  <c r="A48" i="9"/>
  <c r="F48" i="9" s="1"/>
  <c r="A47" i="9"/>
  <c r="F47" i="9" s="1"/>
  <c r="A46" i="9"/>
  <c r="E46" i="9" s="1"/>
  <c r="A45" i="9"/>
  <c r="A44" i="9"/>
  <c r="F44" i="9" s="1"/>
  <c r="A43" i="9"/>
  <c r="E43" i="9" s="1"/>
  <c r="A42" i="9"/>
  <c r="A41" i="9"/>
  <c r="A40" i="9"/>
  <c r="A39" i="9"/>
  <c r="E39" i="9" s="1"/>
  <c r="A38" i="9"/>
  <c r="A37" i="9"/>
  <c r="E37" i="9" s="1"/>
  <c r="A36" i="9"/>
  <c r="A35" i="9"/>
  <c r="E35" i="9" s="1"/>
  <c r="A34" i="9"/>
  <c r="A33" i="9"/>
  <c r="E33" i="9" s="1"/>
  <c r="A32" i="9"/>
  <c r="A31" i="9"/>
  <c r="E31" i="9" s="1"/>
  <c r="A30" i="9"/>
  <c r="A29" i="9"/>
  <c r="A28" i="9"/>
  <c r="E28" i="9" s="1"/>
  <c r="A27" i="9"/>
  <c r="A26" i="9"/>
  <c r="E26" i="9" s="1"/>
  <c r="A25" i="9"/>
  <c r="E25" i="9" s="1"/>
  <c r="A24" i="9"/>
  <c r="A23" i="9"/>
  <c r="E23" i="9" s="1"/>
  <c r="A22" i="9"/>
  <c r="A21" i="9"/>
  <c r="E21" i="9" s="1"/>
  <c r="A20" i="9"/>
  <c r="A19" i="9"/>
  <c r="E19" i="9" s="1"/>
  <c r="A18" i="9"/>
  <c r="E18" i="9" s="1"/>
  <c r="A17" i="9"/>
  <c r="A16" i="9"/>
  <c r="A15" i="9"/>
  <c r="A14" i="9"/>
  <c r="E14" i="9" s="1"/>
  <c r="A13" i="9"/>
  <c r="A12" i="9"/>
  <c r="E12" i="9" s="1"/>
  <c r="A11" i="9"/>
  <c r="A10" i="9"/>
  <c r="A9" i="9"/>
  <c r="E9" i="9" s="1"/>
  <c r="A8" i="9"/>
  <c r="A7" i="9"/>
  <c r="E7" i="9" s="1"/>
  <c r="A6" i="9"/>
  <c r="A5" i="9"/>
  <c r="A4" i="9"/>
  <c r="E4" i="9" s="1"/>
  <c r="D2162" i="8"/>
  <c r="C2162" i="8"/>
  <c r="A2162" i="8"/>
  <c r="E2162" i="8" s="1"/>
  <c r="E2161" i="8"/>
  <c r="D2161" i="8"/>
  <c r="A2161" i="8"/>
  <c r="C2161" i="8" s="1"/>
  <c r="A2160" i="8"/>
  <c r="E2160" i="8" s="1"/>
  <c r="A2159" i="8"/>
  <c r="F2159" i="8" s="1"/>
  <c r="B2158" i="8"/>
  <c r="A2158" i="8"/>
  <c r="E2158" i="8" s="1"/>
  <c r="B2157" i="8"/>
  <c r="A2157" i="8"/>
  <c r="C2157" i="8" s="1"/>
  <c r="D2156" i="8"/>
  <c r="C2156" i="8"/>
  <c r="B2156" i="8"/>
  <c r="A2156" i="8"/>
  <c r="E2156" i="8" s="1"/>
  <c r="A2155" i="8"/>
  <c r="A2154" i="8"/>
  <c r="E2154" i="8" s="1"/>
  <c r="A2153" i="8"/>
  <c r="C2153" i="8" s="1"/>
  <c r="B2152" i="8"/>
  <c r="A2152" i="8"/>
  <c r="E2152" i="8" s="1"/>
  <c r="B2151" i="8"/>
  <c r="A2151" i="8"/>
  <c r="F2151" i="8" s="1"/>
  <c r="D2150" i="8"/>
  <c r="C2150" i="8"/>
  <c r="B2150" i="8"/>
  <c r="A2150" i="8"/>
  <c r="E2150" i="8" s="1"/>
  <c r="D2149" i="8"/>
  <c r="B2149" i="8"/>
  <c r="A2149" i="8"/>
  <c r="C2149" i="8" s="1"/>
  <c r="D2148" i="8"/>
  <c r="C2148" i="8"/>
  <c r="A2148" i="8"/>
  <c r="E2148" i="8" s="1"/>
  <c r="F2147" i="8"/>
  <c r="B2147" i="8"/>
  <c r="A2147" i="8"/>
  <c r="D2146" i="8"/>
  <c r="C2146" i="8"/>
  <c r="A2146" i="8"/>
  <c r="E2146" i="8" s="1"/>
  <c r="E2145" i="8"/>
  <c r="D2145" i="8"/>
  <c r="A2145" i="8"/>
  <c r="C2145" i="8" s="1"/>
  <c r="A2144" i="8"/>
  <c r="E2144" i="8" s="1"/>
  <c r="A2143" i="8"/>
  <c r="F2143" i="8" s="1"/>
  <c r="B2142" i="8"/>
  <c r="A2142" i="8"/>
  <c r="E2142" i="8" s="1"/>
  <c r="B2141" i="8"/>
  <c r="A2141" i="8"/>
  <c r="C2141" i="8" s="1"/>
  <c r="D2140" i="8"/>
  <c r="C2140" i="8"/>
  <c r="B2140" i="8"/>
  <c r="A2140" i="8"/>
  <c r="E2140" i="8" s="1"/>
  <c r="B2139" i="8"/>
  <c r="A2139" i="8"/>
  <c r="F2139" i="8" s="1"/>
  <c r="D2138" i="8"/>
  <c r="C2138" i="8"/>
  <c r="B2138" i="8"/>
  <c r="A2138" i="8"/>
  <c r="E2138" i="8" s="1"/>
  <c r="D2137" i="8"/>
  <c r="B2137" i="8"/>
  <c r="A2137" i="8"/>
  <c r="C2137" i="8" s="1"/>
  <c r="D2136" i="8"/>
  <c r="C2136" i="8"/>
  <c r="B2136" i="8"/>
  <c r="A2136" i="8"/>
  <c r="E2136" i="8" s="1"/>
  <c r="F2135" i="8"/>
  <c r="E2135" i="8"/>
  <c r="B2135" i="8"/>
  <c r="A2135" i="8"/>
  <c r="A2134" i="8"/>
  <c r="E2134" i="8" s="1"/>
  <c r="A2133" i="8"/>
  <c r="C2133" i="8" s="1"/>
  <c r="B2132" i="8"/>
  <c r="A2132" i="8"/>
  <c r="E2132" i="8" s="1"/>
  <c r="B2131" i="8"/>
  <c r="A2131" i="8"/>
  <c r="A2130" i="8"/>
  <c r="E2130" i="8" s="1"/>
  <c r="A2129" i="8"/>
  <c r="C2129" i="8" s="1"/>
  <c r="B2128" i="8"/>
  <c r="A2128" i="8"/>
  <c r="E2128" i="8" s="1"/>
  <c r="B2127" i="8"/>
  <c r="A2127" i="8"/>
  <c r="F2127" i="8" s="1"/>
  <c r="C2126" i="8"/>
  <c r="B2126" i="8"/>
  <c r="A2126" i="8"/>
  <c r="E2126" i="8" s="1"/>
  <c r="D2125" i="8"/>
  <c r="B2125" i="8"/>
  <c r="A2125" i="8"/>
  <c r="C2125" i="8" s="1"/>
  <c r="D2124" i="8"/>
  <c r="C2124" i="8"/>
  <c r="B2124" i="8"/>
  <c r="A2124" i="8"/>
  <c r="E2124" i="8" s="1"/>
  <c r="A2123" i="8"/>
  <c r="B2122" i="8"/>
  <c r="A2122" i="8"/>
  <c r="E2122" i="8" s="1"/>
  <c r="B2121" i="8"/>
  <c r="A2121" i="8"/>
  <c r="C2121" i="8" s="1"/>
  <c r="C2120" i="8"/>
  <c r="B2120" i="8"/>
  <c r="A2120" i="8"/>
  <c r="E2120" i="8" s="1"/>
  <c r="E2119" i="8"/>
  <c r="B2119" i="8"/>
  <c r="A2119" i="8"/>
  <c r="F2119" i="8" s="1"/>
  <c r="D2118" i="8"/>
  <c r="C2118" i="8"/>
  <c r="B2118" i="8"/>
  <c r="A2118" i="8"/>
  <c r="E2118" i="8" s="1"/>
  <c r="E2117" i="8"/>
  <c r="D2117" i="8"/>
  <c r="B2117" i="8"/>
  <c r="A2117" i="8"/>
  <c r="C2117" i="8" s="1"/>
  <c r="A2116" i="8"/>
  <c r="E2116" i="8" s="1"/>
  <c r="F2115" i="8"/>
  <c r="B2115" i="8"/>
  <c r="A2115" i="8"/>
  <c r="A2114" i="8"/>
  <c r="E2114" i="8" s="1"/>
  <c r="A2113" i="8"/>
  <c r="C2113" i="8" s="1"/>
  <c r="B2112" i="8"/>
  <c r="A2112" i="8"/>
  <c r="E2112" i="8" s="1"/>
  <c r="B2111" i="8"/>
  <c r="A2111" i="8"/>
  <c r="F2111" i="8" s="1"/>
  <c r="C2110" i="8"/>
  <c r="B2110" i="8"/>
  <c r="A2110" i="8"/>
  <c r="E2110" i="8" s="1"/>
  <c r="D2109" i="8"/>
  <c r="B2109" i="8"/>
  <c r="A2109" i="8"/>
  <c r="C2109" i="8" s="1"/>
  <c r="D2108" i="8"/>
  <c r="C2108" i="8"/>
  <c r="B2108" i="8"/>
  <c r="A2108" i="8"/>
  <c r="E2108" i="8" s="1"/>
  <c r="F2107" i="8"/>
  <c r="B2107" i="8"/>
  <c r="A2107" i="8"/>
  <c r="D2106" i="8"/>
  <c r="C2106" i="8"/>
  <c r="B2106" i="8"/>
  <c r="A2106" i="8"/>
  <c r="E2106" i="8" s="1"/>
  <c r="E2105" i="8"/>
  <c r="D2105" i="8"/>
  <c r="B2105" i="8"/>
  <c r="A2105" i="8"/>
  <c r="C2105" i="8" s="1"/>
  <c r="A2104" i="8"/>
  <c r="E2104" i="8" s="1"/>
  <c r="A2103" i="8"/>
  <c r="F2103" i="8" s="1"/>
  <c r="B2102" i="8"/>
  <c r="A2102" i="8"/>
  <c r="E2102" i="8" s="1"/>
  <c r="B2101" i="8"/>
  <c r="A2101" i="8"/>
  <c r="C2101" i="8" s="1"/>
  <c r="C2100" i="8"/>
  <c r="B2100" i="8"/>
  <c r="A2100" i="8"/>
  <c r="E2100" i="8" s="1"/>
  <c r="A2099" i="8"/>
  <c r="A2098" i="8"/>
  <c r="E2098" i="8" s="1"/>
  <c r="A2097" i="8"/>
  <c r="C2097" i="8" s="1"/>
  <c r="B2096" i="8"/>
  <c r="A2096" i="8"/>
  <c r="E2096" i="8" s="1"/>
  <c r="B2095" i="8"/>
  <c r="A2095" i="8"/>
  <c r="F2095" i="8" s="1"/>
  <c r="C2094" i="8"/>
  <c r="B2094" i="8"/>
  <c r="A2094" i="8"/>
  <c r="E2094" i="8" s="1"/>
  <c r="D2093" i="8"/>
  <c r="B2093" i="8"/>
  <c r="A2093" i="8"/>
  <c r="C2093" i="8" s="1"/>
  <c r="D2092" i="8"/>
  <c r="C2092" i="8"/>
  <c r="B2092" i="8"/>
  <c r="A2092" i="8"/>
  <c r="E2092" i="8" s="1"/>
  <c r="A2091" i="8"/>
  <c r="B2090" i="8"/>
  <c r="A2090" i="8"/>
  <c r="E2090" i="8" s="1"/>
  <c r="B2089" i="8"/>
  <c r="A2089" i="8"/>
  <c r="C2089" i="8" s="1"/>
  <c r="C2088" i="8"/>
  <c r="B2088" i="8"/>
  <c r="A2088" i="8"/>
  <c r="E2088" i="8" s="1"/>
  <c r="E2087" i="8"/>
  <c r="B2087" i="8"/>
  <c r="A2087" i="8"/>
  <c r="F2087" i="8" s="1"/>
  <c r="D2086" i="8"/>
  <c r="C2086" i="8"/>
  <c r="B2086" i="8"/>
  <c r="A2086" i="8"/>
  <c r="E2086" i="8" s="1"/>
  <c r="E2085" i="8"/>
  <c r="D2085" i="8"/>
  <c r="B2085" i="8"/>
  <c r="A2085" i="8"/>
  <c r="C2085" i="8" s="1"/>
  <c r="A2084" i="8"/>
  <c r="E2084" i="8" s="1"/>
  <c r="F2083" i="8"/>
  <c r="B2083" i="8"/>
  <c r="A2083" i="8"/>
  <c r="A2082" i="8"/>
  <c r="E2082" i="8" s="1"/>
  <c r="A2081" i="8"/>
  <c r="C2081" i="8" s="1"/>
  <c r="B2080" i="8"/>
  <c r="A2080" i="8"/>
  <c r="E2080" i="8" s="1"/>
  <c r="B2079" i="8"/>
  <c r="A2079" i="8"/>
  <c r="F2079" i="8" s="1"/>
  <c r="B2078" i="8"/>
  <c r="A2078" i="8"/>
  <c r="F2078" i="8" s="1"/>
  <c r="C2077" i="8"/>
  <c r="A2077" i="8"/>
  <c r="E2077" i="8" s="1"/>
  <c r="A2076" i="8"/>
  <c r="A2075" i="8"/>
  <c r="F2074" i="8"/>
  <c r="A2074" i="8"/>
  <c r="A2073" i="8"/>
  <c r="E2073" i="8" s="1"/>
  <c r="A2072" i="8"/>
  <c r="F2072" i="8" s="1"/>
  <c r="D2071" i="8"/>
  <c r="C2071" i="8"/>
  <c r="A2071" i="8"/>
  <c r="E2070" i="8"/>
  <c r="C2070" i="8"/>
  <c r="B2070" i="8"/>
  <c r="A2070" i="8"/>
  <c r="D2070" i="8" s="1"/>
  <c r="E2069" i="8"/>
  <c r="D2069" i="8"/>
  <c r="C2069" i="8"/>
  <c r="A2069" i="8"/>
  <c r="E2068" i="8"/>
  <c r="C2068" i="8"/>
  <c r="A2068" i="8"/>
  <c r="F2068" i="8" s="1"/>
  <c r="A2067" i="8"/>
  <c r="A2066" i="8"/>
  <c r="A2065" i="8"/>
  <c r="F2064" i="8"/>
  <c r="A2064" i="8"/>
  <c r="D2063" i="8"/>
  <c r="C2063" i="8"/>
  <c r="A2063" i="8"/>
  <c r="C2062" i="8"/>
  <c r="B2062" i="8"/>
  <c r="A2062" i="8"/>
  <c r="D2062" i="8" s="1"/>
  <c r="D2061" i="8"/>
  <c r="C2061" i="8"/>
  <c r="A2061" i="8"/>
  <c r="E2061" i="8" s="1"/>
  <c r="E2060" i="8"/>
  <c r="C2060" i="8"/>
  <c r="A2060" i="8"/>
  <c r="F2060" i="8" s="1"/>
  <c r="D2059" i="8"/>
  <c r="A2059" i="8"/>
  <c r="E2059" i="8" s="1"/>
  <c r="A2058" i="8"/>
  <c r="F2058" i="8" s="1"/>
  <c r="C2057" i="8"/>
  <c r="A2057" i="8"/>
  <c r="A2056" i="8"/>
  <c r="A2055" i="8"/>
  <c r="A2054" i="8"/>
  <c r="D2054" i="8" s="1"/>
  <c r="A2053" i="8"/>
  <c r="E2053" i="8" s="1"/>
  <c r="F2052" i="8"/>
  <c r="A2052" i="8"/>
  <c r="D2051" i="8"/>
  <c r="A2051" i="8"/>
  <c r="E2051" i="8" s="1"/>
  <c r="B2050" i="8"/>
  <c r="A2050" i="8"/>
  <c r="F2050" i="8" s="1"/>
  <c r="A2049" i="8"/>
  <c r="E2049" i="8" s="1"/>
  <c r="C2048" i="8"/>
  <c r="B2048" i="8"/>
  <c r="A2048" i="8"/>
  <c r="F2048" i="8" s="1"/>
  <c r="A2047" i="8"/>
  <c r="A2046" i="8"/>
  <c r="D2046" i="8" s="1"/>
  <c r="A2045" i="8"/>
  <c r="E2045" i="8" s="1"/>
  <c r="A2044" i="8"/>
  <c r="A2043" i="8"/>
  <c r="A2042" i="8"/>
  <c r="F2042" i="8" s="1"/>
  <c r="E2041" i="8"/>
  <c r="C2041" i="8"/>
  <c r="A2041" i="8"/>
  <c r="F2040" i="8"/>
  <c r="C2040" i="8"/>
  <c r="B2040" i="8"/>
  <c r="A2040" i="8"/>
  <c r="D2039" i="8"/>
  <c r="C2039" i="8"/>
  <c r="A2039" i="8"/>
  <c r="C2038" i="8"/>
  <c r="B2038" i="8"/>
  <c r="A2038" i="8"/>
  <c r="D2038" i="8" s="1"/>
  <c r="D2037" i="8"/>
  <c r="C2037" i="8"/>
  <c r="A2037" i="8"/>
  <c r="E2037" i="8" s="1"/>
  <c r="C2036" i="8"/>
  <c r="A2036" i="8"/>
  <c r="F2036" i="8" s="1"/>
  <c r="A2035" i="8"/>
  <c r="A2034" i="8"/>
  <c r="A2033" i="8"/>
  <c r="F2032" i="8"/>
  <c r="A2032" i="8"/>
  <c r="C2031" i="8"/>
  <c r="A2031" i="8"/>
  <c r="D2031" i="8" s="1"/>
  <c r="B2030" i="8"/>
  <c r="A2030" i="8"/>
  <c r="D2030" i="8" s="1"/>
  <c r="C2029" i="8"/>
  <c r="A2029" i="8"/>
  <c r="E2029" i="8" s="1"/>
  <c r="C2028" i="8"/>
  <c r="A2028" i="8"/>
  <c r="F2028" i="8" s="1"/>
  <c r="A2027" i="8"/>
  <c r="E2027" i="8" s="1"/>
  <c r="E2026" i="8"/>
  <c r="B2026" i="8"/>
  <c r="A2026" i="8"/>
  <c r="F2026" i="8" s="1"/>
  <c r="A2025" i="8"/>
  <c r="B2024" i="8"/>
  <c r="A2024" i="8"/>
  <c r="A2023" i="8"/>
  <c r="E2022" i="8"/>
  <c r="C2022" i="8"/>
  <c r="B2022" i="8"/>
  <c r="A2022" i="8"/>
  <c r="D2022" i="8" s="1"/>
  <c r="E2021" i="8"/>
  <c r="D2021" i="8"/>
  <c r="C2021" i="8"/>
  <c r="A2021" i="8"/>
  <c r="F2020" i="8"/>
  <c r="A2020" i="8"/>
  <c r="A2019" i="8"/>
  <c r="E2019" i="8" s="1"/>
  <c r="A2018" i="8"/>
  <c r="F2018" i="8" s="1"/>
  <c r="E2017" i="8"/>
  <c r="C2017" i="8"/>
  <c r="A2017" i="8"/>
  <c r="C2016" i="8"/>
  <c r="B2016" i="8"/>
  <c r="A2016" i="8"/>
  <c r="F2016" i="8" s="1"/>
  <c r="A2015" i="8"/>
  <c r="E2014" i="8"/>
  <c r="C2014" i="8"/>
  <c r="B2014" i="8"/>
  <c r="A2014" i="8"/>
  <c r="D2014" i="8" s="1"/>
  <c r="E2013" i="8"/>
  <c r="D2013" i="8"/>
  <c r="C2013" i="8"/>
  <c r="A2013" i="8"/>
  <c r="A2012" i="8"/>
  <c r="A2011" i="8"/>
  <c r="F2010" i="8"/>
  <c r="A2010" i="8"/>
  <c r="E2009" i="8"/>
  <c r="C2009" i="8"/>
  <c r="A2009" i="8"/>
  <c r="C2008" i="8"/>
  <c r="B2008" i="8"/>
  <c r="A2008" i="8"/>
  <c r="F2008" i="8" s="1"/>
  <c r="C2007" i="8"/>
  <c r="A2007" i="8"/>
  <c r="D2007" i="8" s="1"/>
  <c r="B2006" i="8"/>
  <c r="A2006" i="8"/>
  <c r="D2006" i="8" s="1"/>
  <c r="C2005" i="8"/>
  <c r="A2005" i="8"/>
  <c r="E2005" i="8" s="1"/>
  <c r="A2004" i="8"/>
  <c r="F2004" i="8" s="1"/>
  <c r="D2003" i="8"/>
  <c r="A2003" i="8"/>
  <c r="A2002" i="8"/>
  <c r="A2001" i="8"/>
  <c r="F2000" i="8"/>
  <c r="A2000" i="8"/>
  <c r="C1999" i="8"/>
  <c r="A1999" i="8"/>
  <c r="D1999" i="8" s="1"/>
  <c r="B1998" i="8"/>
  <c r="A1998" i="8"/>
  <c r="D1998" i="8" s="1"/>
  <c r="C1997" i="8"/>
  <c r="A1997" i="8"/>
  <c r="E1997" i="8" s="1"/>
  <c r="C1996" i="8"/>
  <c r="A1996" i="8"/>
  <c r="F1996" i="8" s="1"/>
  <c r="A1995" i="8"/>
  <c r="E1995" i="8" s="1"/>
  <c r="E1994" i="8"/>
  <c r="B1994" i="8"/>
  <c r="A1994" i="8"/>
  <c r="F1994" i="8" s="1"/>
  <c r="C1993" i="8"/>
  <c r="B1993" i="8"/>
  <c r="A1993" i="8"/>
  <c r="E1993" i="8" s="1"/>
  <c r="C1992" i="8"/>
  <c r="A1992" i="8"/>
  <c r="E1992" i="8" s="1"/>
  <c r="B1991" i="8"/>
  <c r="A1991" i="8"/>
  <c r="D1991" i="8" s="1"/>
  <c r="C1990" i="8"/>
  <c r="A1990" i="8"/>
  <c r="E1990" i="8" s="1"/>
  <c r="A1989" i="8"/>
  <c r="A1988" i="8"/>
  <c r="E1988" i="8" s="1"/>
  <c r="B1987" i="8"/>
  <c r="A1987" i="8"/>
  <c r="A1986" i="8"/>
  <c r="C1985" i="8"/>
  <c r="B1985" i="8"/>
  <c r="A1985" i="8"/>
  <c r="D1985" i="8" s="1"/>
  <c r="C1984" i="8"/>
  <c r="A1984" i="8"/>
  <c r="E1984" i="8" s="1"/>
  <c r="B1983" i="8"/>
  <c r="A1983" i="8"/>
  <c r="D1983" i="8" s="1"/>
  <c r="C1982" i="8"/>
  <c r="A1982" i="8"/>
  <c r="E1982" i="8" s="1"/>
  <c r="A1981" i="8"/>
  <c r="A1980" i="8"/>
  <c r="E1980" i="8" s="1"/>
  <c r="B1979" i="8"/>
  <c r="A1979" i="8"/>
  <c r="A1978" i="8"/>
  <c r="C1977" i="8"/>
  <c r="B1977" i="8"/>
  <c r="A1977" i="8"/>
  <c r="D1977" i="8" s="1"/>
  <c r="C1976" i="8"/>
  <c r="A1976" i="8"/>
  <c r="E1976" i="8" s="1"/>
  <c r="B1975" i="8"/>
  <c r="A1975" i="8"/>
  <c r="D1975" i="8" s="1"/>
  <c r="C1974" i="8"/>
  <c r="A1974" i="8"/>
  <c r="E1974" i="8" s="1"/>
  <c r="A1973" i="8"/>
  <c r="A1972" i="8"/>
  <c r="E1972" i="8" s="1"/>
  <c r="B1971" i="8"/>
  <c r="A1971" i="8"/>
  <c r="A1970" i="8"/>
  <c r="C1969" i="8"/>
  <c r="B1969" i="8"/>
  <c r="A1969" i="8"/>
  <c r="D1969" i="8" s="1"/>
  <c r="C1968" i="8"/>
  <c r="A1968" i="8"/>
  <c r="E1968" i="8" s="1"/>
  <c r="B1967" i="8"/>
  <c r="A1967" i="8"/>
  <c r="D1967" i="8" s="1"/>
  <c r="C1966" i="8"/>
  <c r="A1966" i="8"/>
  <c r="E1966" i="8" s="1"/>
  <c r="A1965" i="8"/>
  <c r="A1964" i="8"/>
  <c r="E1964" i="8" s="1"/>
  <c r="B1963" i="8"/>
  <c r="A1963" i="8"/>
  <c r="A1962" i="8"/>
  <c r="C1961" i="8"/>
  <c r="B1961" i="8"/>
  <c r="A1961" i="8"/>
  <c r="D1961" i="8" s="1"/>
  <c r="C1960" i="8"/>
  <c r="A1960" i="8"/>
  <c r="E1960" i="8" s="1"/>
  <c r="B1959" i="8"/>
  <c r="A1959" i="8"/>
  <c r="D1959" i="8" s="1"/>
  <c r="C1958" i="8"/>
  <c r="A1958" i="8"/>
  <c r="E1958" i="8" s="1"/>
  <c r="A1957" i="8"/>
  <c r="A1956" i="8"/>
  <c r="E1956" i="8" s="1"/>
  <c r="B1955" i="8"/>
  <c r="A1955" i="8"/>
  <c r="A1954" i="8"/>
  <c r="C1953" i="8"/>
  <c r="B1953" i="8"/>
  <c r="A1953" i="8"/>
  <c r="D1953" i="8" s="1"/>
  <c r="C1952" i="8"/>
  <c r="A1952" i="8"/>
  <c r="E1952" i="8" s="1"/>
  <c r="B1951" i="8"/>
  <c r="A1951" i="8"/>
  <c r="D1951" i="8" s="1"/>
  <c r="C1950" i="8"/>
  <c r="A1950" i="8"/>
  <c r="E1950" i="8" s="1"/>
  <c r="A1949" i="8"/>
  <c r="A1948" i="8"/>
  <c r="E1948" i="8" s="1"/>
  <c r="B1947" i="8"/>
  <c r="A1947" i="8"/>
  <c r="A1946" i="8"/>
  <c r="C1945" i="8"/>
  <c r="B1945" i="8"/>
  <c r="A1945" i="8"/>
  <c r="D1945" i="8" s="1"/>
  <c r="C1944" i="8"/>
  <c r="A1944" i="8"/>
  <c r="E1944" i="8" s="1"/>
  <c r="B1943" i="8"/>
  <c r="A1943" i="8"/>
  <c r="D1943" i="8" s="1"/>
  <c r="C1942" i="8"/>
  <c r="A1942" i="8"/>
  <c r="E1942" i="8" s="1"/>
  <c r="A1941" i="8"/>
  <c r="A1940" i="8"/>
  <c r="E1940" i="8" s="1"/>
  <c r="B1939" i="8"/>
  <c r="A1939" i="8"/>
  <c r="A1938" i="8"/>
  <c r="C1937" i="8"/>
  <c r="B1937" i="8"/>
  <c r="A1937" i="8"/>
  <c r="D1937" i="8" s="1"/>
  <c r="C1936" i="8"/>
  <c r="A1936" i="8"/>
  <c r="E1936" i="8" s="1"/>
  <c r="B1935" i="8"/>
  <c r="A1935" i="8"/>
  <c r="D1935" i="8" s="1"/>
  <c r="C1934" i="8"/>
  <c r="A1934" i="8"/>
  <c r="E1934" i="8" s="1"/>
  <c r="A1933" i="8"/>
  <c r="A1932" i="8"/>
  <c r="E1932" i="8" s="1"/>
  <c r="B1931" i="8"/>
  <c r="A1931" i="8"/>
  <c r="A1930" i="8"/>
  <c r="C1929" i="8"/>
  <c r="B1929" i="8"/>
  <c r="A1929" i="8"/>
  <c r="D1929" i="8" s="1"/>
  <c r="C1928" i="8"/>
  <c r="A1928" i="8"/>
  <c r="E1928" i="8" s="1"/>
  <c r="B1927" i="8"/>
  <c r="A1927" i="8"/>
  <c r="D1927" i="8" s="1"/>
  <c r="C1926" i="8"/>
  <c r="A1926" i="8"/>
  <c r="E1926" i="8" s="1"/>
  <c r="A1925" i="8"/>
  <c r="A1924" i="8"/>
  <c r="E1924" i="8" s="1"/>
  <c r="B1923" i="8"/>
  <c r="A1923" i="8"/>
  <c r="A1922" i="8"/>
  <c r="C1921" i="8"/>
  <c r="B1921" i="8"/>
  <c r="A1921" i="8"/>
  <c r="D1921" i="8" s="1"/>
  <c r="C1920" i="8"/>
  <c r="A1920" i="8"/>
  <c r="E1920" i="8" s="1"/>
  <c r="B1919" i="8"/>
  <c r="A1919" i="8"/>
  <c r="D1919" i="8" s="1"/>
  <c r="C1918" i="8"/>
  <c r="A1918" i="8"/>
  <c r="E1918" i="8" s="1"/>
  <c r="A1917" i="8"/>
  <c r="A1916" i="8"/>
  <c r="E1916" i="8" s="1"/>
  <c r="B1915" i="8"/>
  <c r="A1915" i="8"/>
  <c r="A1914" i="8"/>
  <c r="A1913" i="8"/>
  <c r="D1912" i="8"/>
  <c r="A1912" i="8"/>
  <c r="C1911" i="8"/>
  <c r="B1911" i="8"/>
  <c r="A1911" i="8"/>
  <c r="D1911" i="8" s="1"/>
  <c r="D1910" i="8"/>
  <c r="C1910" i="8"/>
  <c r="A1910" i="8"/>
  <c r="E1910" i="8" s="1"/>
  <c r="E1909" i="8"/>
  <c r="A1909" i="8"/>
  <c r="F1909" i="8" s="1"/>
  <c r="A1908" i="8"/>
  <c r="E1908" i="8" s="1"/>
  <c r="A1907" i="8"/>
  <c r="F1907" i="8" s="1"/>
  <c r="A1906" i="8"/>
  <c r="A1905" i="8"/>
  <c r="A1904" i="8"/>
  <c r="E1903" i="8"/>
  <c r="C1903" i="8"/>
  <c r="B1903" i="8"/>
  <c r="A1903" i="8"/>
  <c r="D1903" i="8" s="1"/>
  <c r="E1902" i="8"/>
  <c r="D1902" i="8"/>
  <c r="C1902" i="8"/>
  <c r="A1902" i="8"/>
  <c r="A1901" i="8"/>
  <c r="E1900" i="8"/>
  <c r="A1900" i="8"/>
  <c r="E1899" i="8"/>
  <c r="A1899" i="8"/>
  <c r="F1899" i="8" s="1"/>
  <c r="A1898" i="8"/>
  <c r="E1898" i="8" s="1"/>
  <c r="A1897" i="8"/>
  <c r="F1897" i="8" s="1"/>
  <c r="C1896" i="8"/>
  <c r="A1896" i="8"/>
  <c r="C1895" i="8"/>
  <c r="B1895" i="8"/>
  <c r="A1895" i="8"/>
  <c r="D1895" i="8" s="1"/>
  <c r="D1894" i="8"/>
  <c r="C1894" i="8"/>
  <c r="A1894" i="8"/>
  <c r="E1894" i="8" s="1"/>
  <c r="A1893" i="8"/>
  <c r="A1892" i="8"/>
  <c r="A1891" i="8"/>
  <c r="E1890" i="8"/>
  <c r="A1890" i="8"/>
  <c r="F1889" i="8"/>
  <c r="C1889" i="8"/>
  <c r="A1889" i="8"/>
  <c r="C1888" i="8"/>
  <c r="A1888" i="8"/>
  <c r="D1888" i="8" s="1"/>
  <c r="B1887" i="8"/>
  <c r="A1887" i="8"/>
  <c r="D1887" i="8" s="1"/>
  <c r="C1886" i="8"/>
  <c r="A1886" i="8"/>
  <c r="E1886" i="8" s="1"/>
  <c r="C1885" i="8"/>
  <c r="A1885" i="8"/>
  <c r="F1885" i="8" s="1"/>
  <c r="A1884" i="8"/>
  <c r="A1883" i="8"/>
  <c r="A1882" i="8"/>
  <c r="F1881" i="8"/>
  <c r="A1881" i="8"/>
  <c r="A1880" i="8"/>
  <c r="D1880" i="8" s="1"/>
  <c r="A1879" i="8"/>
  <c r="D1879" i="8" s="1"/>
  <c r="A1878" i="8"/>
  <c r="E1878" i="8" s="1"/>
  <c r="F1877" i="8"/>
  <c r="E1877" i="8"/>
  <c r="A1877" i="8"/>
  <c r="E1876" i="8"/>
  <c r="D1876" i="8"/>
  <c r="A1876" i="8"/>
  <c r="B1875" i="8"/>
  <c r="A1875" i="8"/>
  <c r="F1875" i="8" s="1"/>
  <c r="A1874" i="8"/>
  <c r="A1873" i="8"/>
  <c r="A1872" i="8"/>
  <c r="A1871" i="8"/>
  <c r="D1871" i="8" s="1"/>
  <c r="A1870" i="8"/>
  <c r="E1870" i="8" s="1"/>
  <c r="A1869" i="8"/>
  <c r="A1868" i="8"/>
  <c r="E1868" i="8" s="1"/>
  <c r="A1867" i="8"/>
  <c r="F1867" i="8" s="1"/>
  <c r="E1866" i="8"/>
  <c r="C1866" i="8"/>
  <c r="A1866" i="8"/>
  <c r="C1865" i="8"/>
  <c r="B1865" i="8"/>
  <c r="A1865" i="8"/>
  <c r="F1865" i="8" s="1"/>
  <c r="A1864" i="8"/>
  <c r="E1863" i="8"/>
  <c r="C1863" i="8"/>
  <c r="B1863" i="8"/>
  <c r="A1863" i="8"/>
  <c r="D1863" i="8" s="1"/>
  <c r="E1862" i="8"/>
  <c r="D1862" i="8"/>
  <c r="C1862" i="8"/>
  <c r="A1862" i="8"/>
  <c r="C1861" i="8"/>
  <c r="A1861" i="8"/>
  <c r="A1860" i="8"/>
  <c r="A1859" i="8"/>
  <c r="E1858" i="8"/>
  <c r="C1858" i="8"/>
  <c r="A1858" i="8"/>
  <c r="C1857" i="8"/>
  <c r="B1857" i="8"/>
  <c r="A1857" i="8"/>
  <c r="F1857" i="8" s="1"/>
  <c r="C1856" i="8"/>
  <c r="A1856" i="8"/>
  <c r="D1856" i="8" s="1"/>
  <c r="B1855" i="8"/>
  <c r="A1855" i="8"/>
  <c r="D1855" i="8" s="1"/>
  <c r="C1854" i="8"/>
  <c r="A1854" i="8"/>
  <c r="E1854" i="8" s="1"/>
  <c r="A1853" i="8"/>
  <c r="F1853" i="8" s="1"/>
  <c r="A1852" i="8"/>
  <c r="A1851" i="8"/>
  <c r="A1850" i="8"/>
  <c r="A1849" i="8"/>
  <c r="D1848" i="8"/>
  <c r="C1848" i="8"/>
  <c r="A1848" i="8"/>
  <c r="E1847" i="8"/>
  <c r="C1847" i="8"/>
  <c r="B1847" i="8"/>
  <c r="A1847" i="8"/>
  <c r="D1847" i="8" s="1"/>
  <c r="E1846" i="8"/>
  <c r="D1846" i="8"/>
  <c r="C1846" i="8"/>
  <c r="A1846" i="8"/>
  <c r="F1845" i="8"/>
  <c r="E1845" i="8"/>
  <c r="C1845" i="8"/>
  <c r="A1845" i="8"/>
  <c r="E1844" i="8"/>
  <c r="D1844" i="8"/>
  <c r="A1844" i="8"/>
  <c r="B1843" i="8"/>
  <c r="A1843" i="8"/>
  <c r="F1843" i="8" s="1"/>
  <c r="A1842" i="8"/>
  <c r="A1841" i="8"/>
  <c r="A1840" i="8"/>
  <c r="A1839" i="8"/>
  <c r="D1839" i="8" s="1"/>
  <c r="A1838" i="8"/>
  <c r="E1838" i="8" s="1"/>
  <c r="A1837" i="8"/>
  <c r="A1836" i="8"/>
  <c r="E1836" i="8" s="1"/>
  <c r="A1835" i="8"/>
  <c r="F1835" i="8" s="1"/>
  <c r="E1834" i="8"/>
  <c r="C1834" i="8"/>
  <c r="A1834" i="8"/>
  <c r="C1833" i="8"/>
  <c r="B1833" i="8"/>
  <c r="A1833" i="8"/>
  <c r="F1833" i="8" s="1"/>
  <c r="A1832" i="8"/>
  <c r="E1831" i="8"/>
  <c r="C1831" i="8"/>
  <c r="B1831" i="8"/>
  <c r="A1831" i="8"/>
  <c r="D1831" i="8" s="1"/>
  <c r="E1830" i="8"/>
  <c r="D1830" i="8"/>
  <c r="C1830" i="8"/>
  <c r="A1830" i="8"/>
  <c r="A1829" i="8"/>
  <c r="A1828" i="8"/>
  <c r="A1827" i="8"/>
  <c r="D1826" i="8"/>
  <c r="C1826" i="8"/>
  <c r="B1826" i="8"/>
  <c r="A1826" i="8"/>
  <c r="E1826" i="8" s="1"/>
  <c r="D1825" i="8"/>
  <c r="B1825" i="8"/>
  <c r="A1825" i="8"/>
  <c r="C1825" i="8" s="1"/>
  <c r="D1824" i="8"/>
  <c r="C1824" i="8"/>
  <c r="B1824" i="8"/>
  <c r="A1824" i="8"/>
  <c r="E1824" i="8" s="1"/>
  <c r="A1823" i="8"/>
  <c r="B1822" i="8"/>
  <c r="A1822" i="8"/>
  <c r="E1822" i="8" s="1"/>
  <c r="A1821" i="8"/>
  <c r="C1821" i="8" s="1"/>
  <c r="B1820" i="8"/>
  <c r="A1820" i="8"/>
  <c r="E1820" i="8" s="1"/>
  <c r="A1819" i="8"/>
  <c r="D1818" i="8"/>
  <c r="C1818" i="8"/>
  <c r="B1818" i="8"/>
  <c r="A1818" i="8"/>
  <c r="E1818" i="8" s="1"/>
  <c r="D1817" i="8"/>
  <c r="B1817" i="8"/>
  <c r="A1817" i="8"/>
  <c r="C1817" i="8" s="1"/>
  <c r="D1816" i="8"/>
  <c r="C1816" i="8"/>
  <c r="B1816" i="8"/>
  <c r="A1816" i="8"/>
  <c r="E1816" i="8" s="1"/>
  <c r="A1815" i="8"/>
  <c r="B1814" i="8"/>
  <c r="A1814" i="8"/>
  <c r="E1814" i="8" s="1"/>
  <c r="A1813" i="8"/>
  <c r="C1813" i="8" s="1"/>
  <c r="B1812" i="8"/>
  <c r="A1812" i="8"/>
  <c r="E1812" i="8" s="1"/>
  <c r="A1811" i="8"/>
  <c r="D1810" i="8"/>
  <c r="C1810" i="8"/>
  <c r="B1810" i="8"/>
  <c r="A1810" i="8"/>
  <c r="E1810" i="8" s="1"/>
  <c r="D1809" i="8"/>
  <c r="B1809" i="8"/>
  <c r="A1809" i="8"/>
  <c r="C1809" i="8" s="1"/>
  <c r="D1808" i="8"/>
  <c r="C1808" i="8"/>
  <c r="B1808" i="8"/>
  <c r="A1808" i="8"/>
  <c r="E1808" i="8" s="1"/>
  <c r="A1807" i="8"/>
  <c r="B1806" i="8"/>
  <c r="A1806" i="8"/>
  <c r="E1806" i="8" s="1"/>
  <c r="A1805" i="8"/>
  <c r="C1805" i="8" s="1"/>
  <c r="B1804" i="8"/>
  <c r="A1804" i="8"/>
  <c r="E1804" i="8" s="1"/>
  <c r="A1803" i="8"/>
  <c r="D1802" i="8"/>
  <c r="C1802" i="8"/>
  <c r="B1802" i="8"/>
  <c r="A1802" i="8"/>
  <c r="E1802" i="8" s="1"/>
  <c r="D1801" i="8"/>
  <c r="B1801" i="8"/>
  <c r="A1801" i="8"/>
  <c r="C1801" i="8" s="1"/>
  <c r="D1800" i="8"/>
  <c r="C1800" i="8"/>
  <c r="B1800" i="8"/>
  <c r="A1800" i="8"/>
  <c r="E1800" i="8" s="1"/>
  <c r="A1799" i="8"/>
  <c r="B1798" i="8"/>
  <c r="A1798" i="8"/>
  <c r="E1798" i="8" s="1"/>
  <c r="A1797" i="8"/>
  <c r="C1797" i="8" s="1"/>
  <c r="B1796" i="8"/>
  <c r="A1796" i="8"/>
  <c r="E1796" i="8" s="1"/>
  <c r="A1795" i="8"/>
  <c r="D1794" i="8"/>
  <c r="C1794" i="8"/>
  <c r="B1794" i="8"/>
  <c r="A1794" i="8"/>
  <c r="E1794" i="8" s="1"/>
  <c r="D1793" i="8"/>
  <c r="B1793" i="8"/>
  <c r="A1793" i="8"/>
  <c r="C1793" i="8" s="1"/>
  <c r="D1792" i="8"/>
  <c r="C1792" i="8"/>
  <c r="B1792" i="8"/>
  <c r="A1792" i="8"/>
  <c r="E1792" i="8" s="1"/>
  <c r="A1791" i="8"/>
  <c r="B1790" i="8"/>
  <c r="A1790" i="8"/>
  <c r="E1790" i="8" s="1"/>
  <c r="A1789" i="8"/>
  <c r="B1788" i="8"/>
  <c r="A1788" i="8"/>
  <c r="E1788" i="8" s="1"/>
  <c r="A1787" i="8"/>
  <c r="D1786" i="8"/>
  <c r="C1786" i="8"/>
  <c r="B1786" i="8"/>
  <c r="A1786" i="8"/>
  <c r="E1786" i="8" s="1"/>
  <c r="D1785" i="8"/>
  <c r="B1785" i="8"/>
  <c r="A1785" i="8"/>
  <c r="C1785" i="8" s="1"/>
  <c r="D1784" i="8"/>
  <c r="C1784" i="8"/>
  <c r="B1784" i="8"/>
  <c r="A1784" i="8"/>
  <c r="E1784" i="8" s="1"/>
  <c r="A1783" i="8"/>
  <c r="B1782" i="8"/>
  <c r="A1782" i="8"/>
  <c r="E1782" i="8" s="1"/>
  <c r="A1781" i="8"/>
  <c r="B1780" i="8"/>
  <c r="A1780" i="8"/>
  <c r="E1780" i="8" s="1"/>
  <c r="A1779" i="8"/>
  <c r="D1778" i="8"/>
  <c r="C1778" i="8"/>
  <c r="B1778" i="8"/>
  <c r="A1778" i="8"/>
  <c r="E1778" i="8" s="1"/>
  <c r="D1777" i="8"/>
  <c r="B1777" i="8"/>
  <c r="A1777" i="8"/>
  <c r="C1777" i="8" s="1"/>
  <c r="D1776" i="8"/>
  <c r="C1776" i="8"/>
  <c r="B1776" i="8"/>
  <c r="A1776" i="8"/>
  <c r="E1776" i="8" s="1"/>
  <c r="A1775" i="8"/>
  <c r="B1774" i="8"/>
  <c r="A1774" i="8"/>
  <c r="E1774" i="8" s="1"/>
  <c r="A1773" i="8"/>
  <c r="B1772" i="8"/>
  <c r="A1772" i="8"/>
  <c r="E1772" i="8" s="1"/>
  <c r="A1771" i="8"/>
  <c r="D1770" i="8"/>
  <c r="C1770" i="8"/>
  <c r="B1770" i="8"/>
  <c r="A1770" i="8"/>
  <c r="E1770" i="8" s="1"/>
  <c r="D1769" i="8"/>
  <c r="B1769" i="8"/>
  <c r="A1769" i="8"/>
  <c r="C1769" i="8" s="1"/>
  <c r="D1768" i="8"/>
  <c r="C1768" i="8"/>
  <c r="B1768" i="8"/>
  <c r="A1768" i="8"/>
  <c r="E1768" i="8" s="1"/>
  <c r="A1767" i="8"/>
  <c r="B1766" i="8"/>
  <c r="A1766" i="8"/>
  <c r="E1766" i="8" s="1"/>
  <c r="A1765" i="8"/>
  <c r="B1764" i="8"/>
  <c r="A1764" i="8"/>
  <c r="E1764" i="8" s="1"/>
  <c r="A1763" i="8"/>
  <c r="D1762" i="8"/>
  <c r="C1762" i="8"/>
  <c r="B1762" i="8"/>
  <c r="A1762" i="8"/>
  <c r="E1762" i="8" s="1"/>
  <c r="D1761" i="8"/>
  <c r="B1761" i="8"/>
  <c r="A1761" i="8"/>
  <c r="C1761" i="8" s="1"/>
  <c r="D1760" i="8"/>
  <c r="C1760" i="8"/>
  <c r="B1760" i="8"/>
  <c r="A1760" i="8"/>
  <c r="E1760" i="8" s="1"/>
  <c r="A1759" i="8"/>
  <c r="B1758" i="8"/>
  <c r="A1758" i="8"/>
  <c r="E1758" i="8" s="1"/>
  <c r="A1757" i="8"/>
  <c r="B1756" i="8"/>
  <c r="A1756" i="8"/>
  <c r="E1756" i="8" s="1"/>
  <c r="A1755" i="8"/>
  <c r="D1754" i="8"/>
  <c r="C1754" i="8"/>
  <c r="B1754" i="8"/>
  <c r="A1754" i="8"/>
  <c r="E1754" i="8" s="1"/>
  <c r="D1753" i="8"/>
  <c r="B1753" i="8"/>
  <c r="A1753" i="8"/>
  <c r="C1753" i="8" s="1"/>
  <c r="D1752" i="8"/>
  <c r="C1752" i="8"/>
  <c r="B1752" i="8"/>
  <c r="A1752" i="8"/>
  <c r="E1752" i="8" s="1"/>
  <c r="A1751" i="8"/>
  <c r="B1750" i="8"/>
  <c r="A1750" i="8"/>
  <c r="E1750" i="8" s="1"/>
  <c r="A1749" i="8"/>
  <c r="B1748" i="8"/>
  <c r="A1748" i="8"/>
  <c r="E1748" i="8" s="1"/>
  <c r="A1747" i="8"/>
  <c r="D1746" i="8"/>
  <c r="C1746" i="8"/>
  <c r="B1746" i="8"/>
  <c r="A1746" i="8"/>
  <c r="E1746" i="8" s="1"/>
  <c r="D1745" i="8"/>
  <c r="B1745" i="8"/>
  <c r="A1745" i="8"/>
  <c r="C1745" i="8" s="1"/>
  <c r="D1744" i="8"/>
  <c r="C1744" i="8"/>
  <c r="B1744" i="8"/>
  <c r="A1744" i="8"/>
  <c r="E1744" i="8" s="1"/>
  <c r="A1743" i="8"/>
  <c r="B1742" i="8"/>
  <c r="A1742" i="8"/>
  <c r="E1742" i="8" s="1"/>
  <c r="A1741" i="8"/>
  <c r="B1740" i="8"/>
  <c r="A1740" i="8"/>
  <c r="E1740" i="8" s="1"/>
  <c r="A1739" i="8"/>
  <c r="D1738" i="8"/>
  <c r="C1738" i="8"/>
  <c r="B1738" i="8"/>
  <c r="A1738" i="8"/>
  <c r="E1738" i="8" s="1"/>
  <c r="D1737" i="8"/>
  <c r="B1737" i="8"/>
  <c r="A1737" i="8"/>
  <c r="C1737" i="8" s="1"/>
  <c r="D1736" i="8"/>
  <c r="C1736" i="8"/>
  <c r="B1736" i="8"/>
  <c r="A1736" i="8"/>
  <c r="E1736" i="8" s="1"/>
  <c r="A1735" i="8"/>
  <c r="B1734" i="8"/>
  <c r="A1734" i="8"/>
  <c r="E1734" i="8" s="1"/>
  <c r="A1733" i="8"/>
  <c r="B1732" i="8"/>
  <c r="A1732" i="8"/>
  <c r="E1732" i="8" s="1"/>
  <c r="A1731" i="8"/>
  <c r="D1730" i="8"/>
  <c r="C1730" i="8"/>
  <c r="B1730" i="8"/>
  <c r="A1730" i="8"/>
  <c r="E1730" i="8" s="1"/>
  <c r="D1729" i="8"/>
  <c r="B1729" i="8"/>
  <c r="A1729" i="8"/>
  <c r="C1729" i="8" s="1"/>
  <c r="D1728" i="8"/>
  <c r="C1728" i="8"/>
  <c r="B1728" i="8"/>
  <c r="A1728" i="8"/>
  <c r="E1728" i="8" s="1"/>
  <c r="A1727" i="8"/>
  <c r="B1726" i="8"/>
  <c r="A1726" i="8"/>
  <c r="E1726" i="8" s="1"/>
  <c r="A1725" i="8"/>
  <c r="B1724" i="8"/>
  <c r="A1724" i="8"/>
  <c r="E1724" i="8" s="1"/>
  <c r="A1723" i="8"/>
  <c r="D1722" i="8"/>
  <c r="C1722" i="8"/>
  <c r="B1722" i="8"/>
  <c r="A1722" i="8"/>
  <c r="E1722" i="8" s="1"/>
  <c r="D1721" i="8"/>
  <c r="B1721" i="8"/>
  <c r="A1721" i="8"/>
  <c r="C1721" i="8" s="1"/>
  <c r="D1720" i="8"/>
  <c r="C1720" i="8"/>
  <c r="B1720" i="8"/>
  <c r="A1720" i="8"/>
  <c r="E1720" i="8" s="1"/>
  <c r="A1719" i="8"/>
  <c r="B1718" i="8"/>
  <c r="A1718" i="8"/>
  <c r="E1718" i="8" s="1"/>
  <c r="A1717" i="8"/>
  <c r="F1716" i="8"/>
  <c r="A1716" i="8"/>
  <c r="B1716" i="8" s="1"/>
  <c r="A1715" i="8"/>
  <c r="D1714" i="8"/>
  <c r="C1714" i="8"/>
  <c r="B1714" i="8"/>
  <c r="A1714" i="8"/>
  <c r="E1714" i="8" s="1"/>
  <c r="D1713" i="8"/>
  <c r="B1713" i="8"/>
  <c r="A1713" i="8"/>
  <c r="C1713" i="8" s="1"/>
  <c r="D1712" i="8"/>
  <c r="C1712" i="8"/>
  <c r="B1712" i="8"/>
  <c r="A1712" i="8"/>
  <c r="E1712" i="8" s="1"/>
  <c r="A1711" i="8"/>
  <c r="F1710" i="8"/>
  <c r="A1710" i="8"/>
  <c r="B1710" i="8" s="1"/>
  <c r="A1709" i="8"/>
  <c r="F1708" i="8"/>
  <c r="A1708" i="8"/>
  <c r="B1708" i="8" s="1"/>
  <c r="A1707" i="8"/>
  <c r="D1706" i="8"/>
  <c r="C1706" i="8"/>
  <c r="B1706" i="8"/>
  <c r="A1706" i="8"/>
  <c r="E1706" i="8" s="1"/>
  <c r="D1705" i="8"/>
  <c r="B1705" i="8"/>
  <c r="A1705" i="8"/>
  <c r="C1705" i="8" s="1"/>
  <c r="D1704" i="8"/>
  <c r="C1704" i="8"/>
  <c r="B1704" i="8"/>
  <c r="A1704" i="8"/>
  <c r="E1704" i="8" s="1"/>
  <c r="A1703" i="8"/>
  <c r="F1702" i="8"/>
  <c r="A1702" i="8"/>
  <c r="B1702" i="8" s="1"/>
  <c r="A1701" i="8"/>
  <c r="F1700" i="8"/>
  <c r="A1700" i="8"/>
  <c r="B1700" i="8" s="1"/>
  <c r="A1699" i="8"/>
  <c r="D1698" i="8"/>
  <c r="C1698" i="8"/>
  <c r="B1698" i="8"/>
  <c r="A1698" i="8"/>
  <c r="E1698" i="8" s="1"/>
  <c r="D1697" i="8"/>
  <c r="B1697" i="8"/>
  <c r="A1697" i="8"/>
  <c r="C1697" i="8" s="1"/>
  <c r="D1696" i="8"/>
  <c r="C1696" i="8"/>
  <c r="B1696" i="8"/>
  <c r="A1696" i="8"/>
  <c r="E1696" i="8" s="1"/>
  <c r="A1695" i="8"/>
  <c r="F1694" i="8"/>
  <c r="A1694" i="8"/>
  <c r="B1694" i="8" s="1"/>
  <c r="A1693" i="8"/>
  <c r="F1692" i="8"/>
  <c r="A1692" i="8"/>
  <c r="B1692" i="8" s="1"/>
  <c r="A1691" i="8"/>
  <c r="D1690" i="8"/>
  <c r="C1690" i="8"/>
  <c r="B1690" i="8"/>
  <c r="A1690" i="8"/>
  <c r="E1690" i="8" s="1"/>
  <c r="D1689" i="8"/>
  <c r="B1689" i="8"/>
  <c r="A1689" i="8"/>
  <c r="C1689" i="8" s="1"/>
  <c r="D1688" i="8"/>
  <c r="C1688" i="8"/>
  <c r="B1688" i="8"/>
  <c r="A1688" i="8"/>
  <c r="E1688" i="8" s="1"/>
  <c r="A1687" i="8"/>
  <c r="F1686" i="8"/>
  <c r="A1686" i="8"/>
  <c r="B1686" i="8" s="1"/>
  <c r="A1685" i="8"/>
  <c r="F1684" i="8"/>
  <c r="A1684" i="8"/>
  <c r="B1684" i="8" s="1"/>
  <c r="B1683" i="8"/>
  <c r="A1683" i="8"/>
  <c r="D1682" i="8"/>
  <c r="A1682" i="8"/>
  <c r="F1682" i="8" s="1"/>
  <c r="F1681" i="8"/>
  <c r="A1681" i="8"/>
  <c r="A1680" i="8"/>
  <c r="A1679" i="8"/>
  <c r="A1678" i="8"/>
  <c r="F1677" i="8"/>
  <c r="A1677" i="8"/>
  <c r="D1676" i="8"/>
  <c r="A1676" i="8"/>
  <c r="A1675" i="8"/>
  <c r="C1674" i="8"/>
  <c r="B1674" i="8"/>
  <c r="A1674" i="8"/>
  <c r="E1674" i="8" s="1"/>
  <c r="E1673" i="8"/>
  <c r="B1673" i="8"/>
  <c r="A1673" i="8"/>
  <c r="F1673" i="8" s="1"/>
  <c r="D1672" i="8"/>
  <c r="C1672" i="8"/>
  <c r="B1672" i="8"/>
  <c r="A1672" i="8"/>
  <c r="E1672" i="8" s="1"/>
  <c r="F1671" i="8"/>
  <c r="E1671" i="8"/>
  <c r="A1671" i="8"/>
  <c r="D1670" i="8"/>
  <c r="C1670" i="8"/>
  <c r="B1670" i="8"/>
  <c r="A1670" i="8"/>
  <c r="E1670" i="8" s="1"/>
  <c r="A1669" i="8"/>
  <c r="F1668" i="8"/>
  <c r="B1668" i="8"/>
  <c r="A1668" i="8"/>
  <c r="A1667" i="8"/>
  <c r="D1666" i="8"/>
  <c r="C1666" i="8"/>
  <c r="B1666" i="8"/>
  <c r="A1666" i="8"/>
  <c r="E1666" i="8" s="1"/>
  <c r="F1665" i="8"/>
  <c r="E1665" i="8"/>
  <c r="B1665" i="8"/>
  <c r="A1665" i="8"/>
  <c r="A1664" i="8"/>
  <c r="F1664" i="8" s="1"/>
  <c r="F1663" i="8"/>
  <c r="E1663" i="8"/>
  <c r="A1663" i="8"/>
  <c r="F1662" i="8"/>
  <c r="D1662" i="8"/>
  <c r="C1662" i="8"/>
  <c r="A1662" i="8"/>
  <c r="A1661" i="8"/>
  <c r="D1660" i="8"/>
  <c r="B1660" i="8"/>
  <c r="A1660" i="8"/>
  <c r="E1660" i="8" s="1"/>
  <c r="A1659" i="8"/>
  <c r="D1658" i="8"/>
  <c r="C1658" i="8"/>
  <c r="B1658" i="8"/>
  <c r="A1658" i="8"/>
  <c r="E1658" i="8" s="1"/>
  <c r="F1657" i="8"/>
  <c r="E1657" i="8"/>
  <c r="B1657" i="8"/>
  <c r="A1657" i="8"/>
  <c r="A1656" i="8"/>
  <c r="E1656" i="8" s="1"/>
  <c r="F1655" i="8"/>
  <c r="E1655" i="8"/>
  <c r="A1655" i="8"/>
  <c r="A1654" i="8"/>
  <c r="E1654" i="8" s="1"/>
  <c r="A1653" i="8"/>
  <c r="C1652" i="8"/>
  <c r="A1652" i="8"/>
  <c r="E1652" i="8" s="1"/>
  <c r="A1651" i="8"/>
  <c r="B1651" i="8" s="1"/>
  <c r="D1650" i="8"/>
  <c r="B1650" i="8"/>
  <c r="A1650" i="8"/>
  <c r="E1650" i="8" s="1"/>
  <c r="A1649" i="8"/>
  <c r="F1649" i="8" s="1"/>
  <c r="D1648" i="8"/>
  <c r="B1648" i="8"/>
  <c r="A1648" i="8"/>
  <c r="E1648" i="8" s="1"/>
  <c r="F1647" i="8"/>
  <c r="B1647" i="8"/>
  <c r="A1647" i="8"/>
  <c r="E1647" i="8" s="1"/>
  <c r="C1646" i="8"/>
  <c r="A1646" i="8"/>
  <c r="E1646" i="8" s="1"/>
  <c r="A1645" i="8"/>
  <c r="F1645" i="8" s="1"/>
  <c r="D1644" i="8"/>
  <c r="B1644" i="8"/>
  <c r="A1644" i="8"/>
  <c r="E1644" i="8" s="1"/>
  <c r="A1643" i="8"/>
  <c r="D1642" i="8"/>
  <c r="C1642" i="8"/>
  <c r="B1642" i="8"/>
  <c r="A1642" i="8"/>
  <c r="E1642" i="8" s="1"/>
  <c r="E1641" i="8"/>
  <c r="A1641" i="8"/>
  <c r="F1641" i="8" s="1"/>
  <c r="D1640" i="8"/>
  <c r="C1640" i="8"/>
  <c r="B1640" i="8"/>
  <c r="A1640" i="8"/>
  <c r="E1640" i="8" s="1"/>
  <c r="F1639" i="8"/>
  <c r="E1639" i="8"/>
  <c r="B1639" i="8"/>
  <c r="A1639" i="8"/>
  <c r="A1638" i="8"/>
  <c r="E1638" i="8" s="1"/>
  <c r="A1637" i="8"/>
  <c r="C1636" i="8"/>
  <c r="A1636" i="8"/>
  <c r="E1636" i="8" s="1"/>
  <c r="A1635" i="8"/>
  <c r="A1634" i="8"/>
  <c r="E1634" i="8" s="1"/>
  <c r="E1633" i="8"/>
  <c r="B1633" i="8"/>
  <c r="A1633" i="8"/>
  <c r="F1633" i="8" s="1"/>
  <c r="A1632" i="8"/>
  <c r="E1632" i="8" s="1"/>
  <c r="A1631" i="8"/>
  <c r="C1630" i="8"/>
  <c r="A1630" i="8"/>
  <c r="E1630" i="8" s="1"/>
  <c r="B1629" i="8"/>
  <c r="A1629" i="8"/>
  <c r="C1629" i="8" s="1"/>
  <c r="C1628" i="8"/>
  <c r="A1628" i="8"/>
  <c r="E1628" i="8" s="1"/>
  <c r="A1627" i="8"/>
  <c r="A1626" i="8"/>
  <c r="E1626" i="8" s="1"/>
  <c r="D1625" i="8"/>
  <c r="B1625" i="8"/>
  <c r="A1625" i="8"/>
  <c r="C1625" i="8" s="1"/>
  <c r="A1624" i="8"/>
  <c r="E1624" i="8" s="1"/>
  <c r="A1623" i="8"/>
  <c r="C1622" i="8"/>
  <c r="A1622" i="8"/>
  <c r="E1622" i="8" s="1"/>
  <c r="B1621" i="8"/>
  <c r="A1621" i="8"/>
  <c r="C1621" i="8" s="1"/>
  <c r="C1620" i="8"/>
  <c r="A1620" i="8"/>
  <c r="E1620" i="8" s="1"/>
  <c r="A1619" i="8"/>
  <c r="A1618" i="8"/>
  <c r="E1618" i="8" s="1"/>
  <c r="D1617" i="8"/>
  <c r="B1617" i="8"/>
  <c r="A1617" i="8"/>
  <c r="C1617" i="8" s="1"/>
  <c r="A1616" i="8"/>
  <c r="E1616" i="8" s="1"/>
  <c r="A1615" i="8"/>
  <c r="C1614" i="8"/>
  <c r="A1614" i="8"/>
  <c r="E1614" i="8" s="1"/>
  <c r="B1613" i="8"/>
  <c r="A1613" i="8"/>
  <c r="C1613" i="8" s="1"/>
  <c r="C1612" i="8"/>
  <c r="A1612" i="8"/>
  <c r="E1612" i="8" s="1"/>
  <c r="A1611" i="8"/>
  <c r="A1610" i="8"/>
  <c r="E1610" i="8" s="1"/>
  <c r="D1609" i="8"/>
  <c r="B1609" i="8"/>
  <c r="A1609" i="8"/>
  <c r="C1609" i="8" s="1"/>
  <c r="A1608" i="8"/>
  <c r="E1608" i="8" s="1"/>
  <c r="A1607" i="8"/>
  <c r="C1606" i="8"/>
  <c r="A1606" i="8"/>
  <c r="E1606" i="8" s="1"/>
  <c r="B1605" i="8"/>
  <c r="A1605" i="8"/>
  <c r="C1605" i="8" s="1"/>
  <c r="C1604" i="8"/>
  <c r="A1604" i="8"/>
  <c r="E1604" i="8" s="1"/>
  <c r="A1603" i="8"/>
  <c r="A1602" i="8"/>
  <c r="E1602" i="8" s="1"/>
  <c r="D1601" i="8"/>
  <c r="B1601" i="8"/>
  <c r="A1601" i="8"/>
  <c r="C1601" i="8" s="1"/>
  <c r="A1600" i="8"/>
  <c r="E1600" i="8" s="1"/>
  <c r="A1599" i="8"/>
  <c r="C1598" i="8"/>
  <c r="A1598" i="8"/>
  <c r="E1598" i="8" s="1"/>
  <c r="B1597" i="8"/>
  <c r="A1597" i="8"/>
  <c r="C1597" i="8" s="1"/>
  <c r="C1596" i="8"/>
  <c r="A1596" i="8"/>
  <c r="E1596" i="8" s="1"/>
  <c r="A1595" i="8"/>
  <c r="A1594" i="8"/>
  <c r="E1594" i="8" s="1"/>
  <c r="D1593" i="8"/>
  <c r="B1593" i="8"/>
  <c r="A1593" i="8"/>
  <c r="C1593" i="8" s="1"/>
  <c r="A1592" i="8"/>
  <c r="E1592" i="8" s="1"/>
  <c r="A1591" i="8"/>
  <c r="C1590" i="8"/>
  <c r="A1590" i="8"/>
  <c r="E1590" i="8" s="1"/>
  <c r="B1589" i="8"/>
  <c r="A1589" i="8"/>
  <c r="C1589" i="8" s="1"/>
  <c r="C1588" i="8"/>
  <c r="A1588" i="8"/>
  <c r="E1588" i="8" s="1"/>
  <c r="A1587" i="8"/>
  <c r="A1586" i="8"/>
  <c r="E1586" i="8" s="1"/>
  <c r="D1585" i="8"/>
  <c r="B1585" i="8"/>
  <c r="A1585" i="8"/>
  <c r="C1585" i="8" s="1"/>
  <c r="A1584" i="8"/>
  <c r="E1584" i="8" s="1"/>
  <c r="A1583" i="8"/>
  <c r="C1582" i="8"/>
  <c r="A1582" i="8"/>
  <c r="E1582" i="8" s="1"/>
  <c r="B1581" i="8"/>
  <c r="A1581" i="8"/>
  <c r="C1581" i="8" s="1"/>
  <c r="C1580" i="8"/>
  <c r="A1580" i="8"/>
  <c r="E1580" i="8" s="1"/>
  <c r="A1579" i="8"/>
  <c r="A1578" i="8"/>
  <c r="E1578" i="8" s="1"/>
  <c r="D1577" i="8"/>
  <c r="B1577" i="8"/>
  <c r="A1577" i="8"/>
  <c r="C1577" i="8" s="1"/>
  <c r="A1576" i="8"/>
  <c r="E1576" i="8" s="1"/>
  <c r="A1575" i="8"/>
  <c r="C1574" i="8"/>
  <c r="A1574" i="8"/>
  <c r="E1574" i="8" s="1"/>
  <c r="B1573" i="8"/>
  <c r="A1573" i="8"/>
  <c r="C1573" i="8" s="1"/>
  <c r="C1572" i="8"/>
  <c r="A1572" i="8"/>
  <c r="E1572" i="8" s="1"/>
  <c r="A1571" i="8"/>
  <c r="A1570" i="8"/>
  <c r="E1570" i="8" s="1"/>
  <c r="D1569" i="8"/>
  <c r="B1569" i="8"/>
  <c r="A1569" i="8"/>
  <c r="C1569" i="8" s="1"/>
  <c r="A1568" i="8"/>
  <c r="E1568" i="8" s="1"/>
  <c r="A1567" i="8"/>
  <c r="C1566" i="8"/>
  <c r="A1566" i="8"/>
  <c r="E1566" i="8" s="1"/>
  <c r="B1565" i="8"/>
  <c r="A1565" i="8"/>
  <c r="C1565" i="8" s="1"/>
  <c r="C1564" i="8"/>
  <c r="A1564" i="8"/>
  <c r="E1564" i="8" s="1"/>
  <c r="A1563" i="8"/>
  <c r="A1562" i="8"/>
  <c r="E1562" i="8" s="1"/>
  <c r="B1561" i="8"/>
  <c r="A1561" i="8"/>
  <c r="C1561" i="8" s="1"/>
  <c r="A1560" i="8"/>
  <c r="E1560" i="8" s="1"/>
  <c r="A1559" i="8"/>
  <c r="C1558" i="8"/>
  <c r="A1558" i="8"/>
  <c r="E1558" i="8" s="1"/>
  <c r="B1557" i="8"/>
  <c r="A1557" i="8"/>
  <c r="C1557" i="8" s="1"/>
  <c r="C1556" i="8"/>
  <c r="A1556" i="8"/>
  <c r="E1556" i="8" s="1"/>
  <c r="A1555" i="8"/>
  <c r="A1554" i="8"/>
  <c r="E1554" i="8" s="1"/>
  <c r="B1553" i="8"/>
  <c r="A1553" i="8"/>
  <c r="C1553" i="8" s="1"/>
  <c r="A1552" i="8"/>
  <c r="E1552" i="8" s="1"/>
  <c r="A1551" i="8"/>
  <c r="C1550" i="8"/>
  <c r="A1550" i="8"/>
  <c r="E1550" i="8" s="1"/>
  <c r="B1549" i="8"/>
  <c r="A1549" i="8"/>
  <c r="C1549" i="8" s="1"/>
  <c r="C1548" i="8"/>
  <c r="A1548" i="8"/>
  <c r="E1548" i="8" s="1"/>
  <c r="A1547" i="8"/>
  <c r="A1546" i="8"/>
  <c r="E1546" i="8" s="1"/>
  <c r="B1545" i="8"/>
  <c r="A1545" i="8"/>
  <c r="C1545" i="8" s="1"/>
  <c r="A1544" i="8"/>
  <c r="E1544" i="8" s="1"/>
  <c r="A1543" i="8"/>
  <c r="C1542" i="8"/>
  <c r="A1542" i="8"/>
  <c r="E1542" i="8" s="1"/>
  <c r="B1541" i="8"/>
  <c r="A1541" i="8"/>
  <c r="C1541" i="8" s="1"/>
  <c r="C1540" i="8"/>
  <c r="A1540" i="8"/>
  <c r="E1540" i="8" s="1"/>
  <c r="A1539" i="8"/>
  <c r="A1538" i="8"/>
  <c r="E1538" i="8" s="1"/>
  <c r="B1537" i="8"/>
  <c r="A1537" i="8"/>
  <c r="C1537" i="8" s="1"/>
  <c r="A1536" i="8"/>
  <c r="E1536" i="8" s="1"/>
  <c r="A1535" i="8"/>
  <c r="C1534" i="8"/>
  <c r="A1534" i="8"/>
  <c r="E1534" i="8" s="1"/>
  <c r="B1533" i="8"/>
  <c r="A1533" i="8"/>
  <c r="C1533" i="8" s="1"/>
  <c r="C1532" i="8"/>
  <c r="A1532" i="8"/>
  <c r="E1532" i="8" s="1"/>
  <c r="A1531" i="8"/>
  <c r="A1530" i="8"/>
  <c r="E1530" i="8" s="1"/>
  <c r="B1529" i="8"/>
  <c r="A1529" i="8"/>
  <c r="C1529" i="8" s="1"/>
  <c r="A1528" i="8"/>
  <c r="E1528" i="8" s="1"/>
  <c r="A1527" i="8"/>
  <c r="C1526" i="8"/>
  <c r="A1526" i="8"/>
  <c r="E1526" i="8" s="1"/>
  <c r="B1525" i="8"/>
  <c r="A1525" i="8"/>
  <c r="C1525" i="8" s="1"/>
  <c r="C1524" i="8"/>
  <c r="A1524" i="8"/>
  <c r="E1524" i="8" s="1"/>
  <c r="A1523" i="8"/>
  <c r="A1522" i="8"/>
  <c r="E1522" i="8" s="1"/>
  <c r="B1521" i="8"/>
  <c r="A1521" i="8"/>
  <c r="C1521" i="8" s="1"/>
  <c r="A1520" i="8"/>
  <c r="E1520" i="8" s="1"/>
  <c r="A1519" i="8"/>
  <c r="C1518" i="8"/>
  <c r="A1518" i="8"/>
  <c r="E1518" i="8" s="1"/>
  <c r="B1517" i="8"/>
  <c r="A1517" i="8"/>
  <c r="C1517" i="8" s="1"/>
  <c r="C1516" i="8"/>
  <c r="A1516" i="8"/>
  <c r="E1516" i="8" s="1"/>
  <c r="A1515" i="8"/>
  <c r="A1514" i="8"/>
  <c r="E1514" i="8" s="1"/>
  <c r="B1513" i="8"/>
  <c r="A1513" i="8"/>
  <c r="C1513" i="8" s="1"/>
  <c r="A1512" i="8"/>
  <c r="E1512" i="8" s="1"/>
  <c r="A1511" i="8"/>
  <c r="C1510" i="8"/>
  <c r="A1510" i="8"/>
  <c r="E1510" i="8" s="1"/>
  <c r="D1509" i="8"/>
  <c r="B1509" i="8"/>
  <c r="A1509" i="8"/>
  <c r="C1509" i="8" s="1"/>
  <c r="C1508" i="8"/>
  <c r="A1508" i="8"/>
  <c r="E1508" i="8" s="1"/>
  <c r="A1507" i="8"/>
  <c r="A1506" i="8"/>
  <c r="E1506" i="8" s="1"/>
  <c r="B1505" i="8"/>
  <c r="A1505" i="8"/>
  <c r="C1505" i="8" s="1"/>
  <c r="A1504" i="8"/>
  <c r="E1504" i="8" s="1"/>
  <c r="A1503" i="8"/>
  <c r="C1502" i="8"/>
  <c r="A1502" i="8"/>
  <c r="E1502" i="8" s="1"/>
  <c r="B1501" i="8"/>
  <c r="A1501" i="8"/>
  <c r="C1501" i="8" s="1"/>
  <c r="C1500" i="8"/>
  <c r="A1500" i="8"/>
  <c r="E1500" i="8" s="1"/>
  <c r="A1499" i="8"/>
  <c r="A1498" i="8"/>
  <c r="E1498" i="8" s="1"/>
  <c r="B1497" i="8"/>
  <c r="A1497" i="8"/>
  <c r="C1497" i="8" s="1"/>
  <c r="A1496" i="8"/>
  <c r="E1496" i="8" s="1"/>
  <c r="A1495" i="8"/>
  <c r="C1494" i="8"/>
  <c r="A1494" i="8"/>
  <c r="E1494" i="8" s="1"/>
  <c r="B1493" i="8"/>
  <c r="A1493" i="8"/>
  <c r="C1493" i="8" s="1"/>
  <c r="C1492" i="8"/>
  <c r="A1492" i="8"/>
  <c r="E1492" i="8" s="1"/>
  <c r="A1491" i="8"/>
  <c r="A1490" i="8"/>
  <c r="E1490" i="8" s="1"/>
  <c r="D1489" i="8"/>
  <c r="B1489" i="8"/>
  <c r="A1489" i="8"/>
  <c r="C1489" i="8" s="1"/>
  <c r="A1488" i="8"/>
  <c r="E1488" i="8" s="1"/>
  <c r="A1487" i="8"/>
  <c r="C1486" i="8"/>
  <c r="A1486" i="8"/>
  <c r="E1486" i="8" s="1"/>
  <c r="B1485" i="8"/>
  <c r="A1485" i="8"/>
  <c r="C1485" i="8" s="1"/>
  <c r="C1484" i="8"/>
  <c r="A1484" i="8"/>
  <c r="E1484" i="8" s="1"/>
  <c r="A1483" i="8"/>
  <c r="A1482" i="8"/>
  <c r="E1482" i="8" s="1"/>
  <c r="D1481" i="8"/>
  <c r="B1481" i="8"/>
  <c r="A1481" i="8"/>
  <c r="C1481" i="8" s="1"/>
  <c r="A1480" i="8"/>
  <c r="E1480" i="8" s="1"/>
  <c r="A1479" i="8"/>
  <c r="C1478" i="8"/>
  <c r="A1478" i="8"/>
  <c r="E1478" i="8" s="1"/>
  <c r="B1477" i="8"/>
  <c r="A1477" i="8"/>
  <c r="C1477" i="8" s="1"/>
  <c r="C1476" i="8"/>
  <c r="A1476" i="8"/>
  <c r="E1476" i="8" s="1"/>
  <c r="A1475" i="8"/>
  <c r="A1474" i="8"/>
  <c r="E1474" i="8" s="1"/>
  <c r="B1473" i="8"/>
  <c r="A1473" i="8"/>
  <c r="C1473" i="8" s="1"/>
  <c r="A1472" i="8"/>
  <c r="E1472" i="8" s="1"/>
  <c r="A1471" i="8"/>
  <c r="C1470" i="8"/>
  <c r="A1470" i="8"/>
  <c r="E1470" i="8" s="1"/>
  <c r="B1469" i="8"/>
  <c r="A1469" i="8"/>
  <c r="C1469" i="8" s="1"/>
  <c r="C1468" i="8"/>
  <c r="A1468" i="8"/>
  <c r="E1468" i="8" s="1"/>
  <c r="A1467" i="8"/>
  <c r="A1466" i="8"/>
  <c r="E1466" i="8" s="1"/>
  <c r="B1465" i="8"/>
  <c r="A1465" i="8"/>
  <c r="C1465" i="8" s="1"/>
  <c r="A1464" i="8"/>
  <c r="E1464" i="8" s="1"/>
  <c r="A1463" i="8"/>
  <c r="C1462" i="8"/>
  <c r="A1462" i="8"/>
  <c r="E1462" i="8" s="1"/>
  <c r="B1461" i="8"/>
  <c r="A1461" i="8"/>
  <c r="C1461" i="8" s="1"/>
  <c r="C1460" i="8"/>
  <c r="A1460" i="8"/>
  <c r="E1460" i="8" s="1"/>
  <c r="A1459" i="8"/>
  <c r="A1458" i="8"/>
  <c r="E1458" i="8" s="1"/>
  <c r="B1457" i="8"/>
  <c r="A1457" i="8"/>
  <c r="C1457" i="8" s="1"/>
  <c r="A1456" i="8"/>
  <c r="E1456" i="8" s="1"/>
  <c r="A1455" i="8"/>
  <c r="C1454" i="8"/>
  <c r="A1454" i="8"/>
  <c r="E1454" i="8" s="1"/>
  <c r="B1453" i="8"/>
  <c r="A1453" i="8"/>
  <c r="C1453" i="8" s="1"/>
  <c r="C1452" i="8"/>
  <c r="A1452" i="8"/>
  <c r="E1452" i="8" s="1"/>
  <c r="A1451" i="8"/>
  <c r="A1450" i="8"/>
  <c r="E1450" i="8" s="1"/>
  <c r="B1449" i="8"/>
  <c r="A1449" i="8"/>
  <c r="C1449" i="8" s="1"/>
  <c r="A1448" i="8"/>
  <c r="E1448" i="8" s="1"/>
  <c r="A1447" i="8"/>
  <c r="C1446" i="8"/>
  <c r="A1446" i="8"/>
  <c r="E1446" i="8" s="1"/>
  <c r="B1445" i="8"/>
  <c r="A1445" i="8"/>
  <c r="C1445" i="8" s="1"/>
  <c r="C1444" i="8"/>
  <c r="A1444" i="8"/>
  <c r="E1444" i="8" s="1"/>
  <c r="A1443" i="8"/>
  <c r="A1442" i="8"/>
  <c r="E1442" i="8" s="1"/>
  <c r="B1441" i="8"/>
  <c r="A1441" i="8"/>
  <c r="C1441" i="8" s="1"/>
  <c r="A1440" i="8"/>
  <c r="E1440" i="8" s="1"/>
  <c r="A1439" i="8"/>
  <c r="C1438" i="8"/>
  <c r="A1438" i="8"/>
  <c r="E1438" i="8" s="1"/>
  <c r="B1437" i="8"/>
  <c r="A1437" i="8"/>
  <c r="C1437" i="8" s="1"/>
  <c r="C1436" i="8"/>
  <c r="A1436" i="8"/>
  <c r="E1436" i="8" s="1"/>
  <c r="A1435" i="8"/>
  <c r="A1434" i="8"/>
  <c r="E1434" i="8" s="1"/>
  <c r="D1433" i="8"/>
  <c r="B1433" i="8"/>
  <c r="A1433" i="8"/>
  <c r="C1433" i="8" s="1"/>
  <c r="A1432" i="8"/>
  <c r="E1432" i="8" s="1"/>
  <c r="A1431" i="8"/>
  <c r="C1430" i="8"/>
  <c r="A1430" i="8"/>
  <c r="E1430" i="8" s="1"/>
  <c r="B1429" i="8"/>
  <c r="A1429" i="8"/>
  <c r="C1429" i="8" s="1"/>
  <c r="C1428" i="8"/>
  <c r="A1428" i="8"/>
  <c r="E1428" i="8" s="1"/>
  <c r="A1427" i="8"/>
  <c r="A1426" i="8"/>
  <c r="E1426" i="8" s="1"/>
  <c r="D1425" i="8"/>
  <c r="B1425" i="8"/>
  <c r="A1425" i="8"/>
  <c r="C1425" i="8" s="1"/>
  <c r="A1424" i="8"/>
  <c r="E1424" i="8" s="1"/>
  <c r="A1423" i="8"/>
  <c r="C1422" i="8"/>
  <c r="A1422" i="8"/>
  <c r="E1422" i="8" s="1"/>
  <c r="B1421" i="8"/>
  <c r="A1421" i="8"/>
  <c r="C1421" i="8" s="1"/>
  <c r="C1420" i="8"/>
  <c r="A1420" i="8"/>
  <c r="E1420" i="8" s="1"/>
  <c r="A1419" i="8"/>
  <c r="A1418" i="8"/>
  <c r="E1418" i="8" s="1"/>
  <c r="D1417" i="8"/>
  <c r="B1417" i="8"/>
  <c r="A1417" i="8"/>
  <c r="C1417" i="8" s="1"/>
  <c r="A1416" i="8"/>
  <c r="E1416" i="8" s="1"/>
  <c r="A1415" i="8"/>
  <c r="C1414" i="8"/>
  <c r="A1414" i="8"/>
  <c r="E1414" i="8" s="1"/>
  <c r="B1413" i="8"/>
  <c r="A1413" i="8"/>
  <c r="F1413" i="8" s="1"/>
  <c r="C1412" i="8"/>
  <c r="A1412" i="8"/>
  <c r="E1412" i="8" s="1"/>
  <c r="E1411" i="8"/>
  <c r="A1411" i="8"/>
  <c r="F1411" i="8" s="1"/>
  <c r="D1410" i="8"/>
  <c r="B1410" i="8"/>
  <c r="A1410" i="8"/>
  <c r="E1410" i="8" s="1"/>
  <c r="A1409" i="8"/>
  <c r="F1409" i="8" s="1"/>
  <c r="D1408" i="8"/>
  <c r="C1408" i="8"/>
  <c r="B1408" i="8"/>
  <c r="A1408" i="8"/>
  <c r="E1408" i="8" s="1"/>
  <c r="A1407" i="8"/>
  <c r="D1406" i="8"/>
  <c r="B1406" i="8"/>
  <c r="A1406" i="8"/>
  <c r="E1406" i="8" s="1"/>
  <c r="E1405" i="8"/>
  <c r="A1405" i="8"/>
  <c r="F1405" i="8" s="1"/>
  <c r="D1404" i="8"/>
  <c r="B1404" i="8"/>
  <c r="A1404" i="8"/>
  <c r="E1404" i="8" s="1"/>
  <c r="F1403" i="8"/>
  <c r="B1403" i="8"/>
  <c r="A1403" i="8"/>
  <c r="E1403" i="8" s="1"/>
  <c r="A1402" i="8"/>
  <c r="E1402" i="8" s="1"/>
  <c r="A1401" i="8"/>
  <c r="C1400" i="8"/>
  <c r="A1400" i="8"/>
  <c r="E1400" i="8" s="1"/>
  <c r="A1399" i="8"/>
  <c r="B1399" i="8" s="1"/>
  <c r="D1398" i="8"/>
  <c r="C1398" i="8"/>
  <c r="B1398" i="8"/>
  <c r="A1398" i="8"/>
  <c r="E1398" i="8" s="1"/>
  <c r="A1397" i="8"/>
  <c r="F1397" i="8" s="1"/>
  <c r="D1396" i="8"/>
  <c r="C1396" i="8"/>
  <c r="B1396" i="8"/>
  <c r="A1396" i="8"/>
  <c r="E1396" i="8" s="1"/>
  <c r="F1395" i="8"/>
  <c r="E1395" i="8"/>
  <c r="B1395" i="8"/>
  <c r="A1395" i="8"/>
  <c r="C1394" i="8"/>
  <c r="A1394" i="8"/>
  <c r="E1394" i="8" s="1"/>
  <c r="A1393" i="8"/>
  <c r="F1393" i="8" s="1"/>
  <c r="D1392" i="8"/>
  <c r="C1392" i="8"/>
  <c r="B1392" i="8"/>
  <c r="A1392" i="8"/>
  <c r="E1392" i="8" s="1"/>
  <c r="B1391" i="8"/>
  <c r="A1391" i="8"/>
  <c r="A1390" i="8"/>
  <c r="E1390" i="8" s="1"/>
  <c r="B1389" i="8"/>
  <c r="A1389" i="8"/>
  <c r="F1389" i="8" s="1"/>
  <c r="A1388" i="8"/>
  <c r="E1388" i="8" s="1"/>
  <c r="A1387" i="8"/>
  <c r="E1387" i="8" s="1"/>
  <c r="D1386" i="8"/>
  <c r="C1386" i="8"/>
  <c r="B1386" i="8"/>
  <c r="A1386" i="8"/>
  <c r="E1386" i="8" s="1"/>
  <c r="F1385" i="8"/>
  <c r="A1385" i="8"/>
  <c r="A1384" i="8"/>
  <c r="E1384" i="8" s="1"/>
  <c r="A1383" i="8"/>
  <c r="C1382" i="8"/>
  <c r="A1382" i="8"/>
  <c r="E1382" i="8" s="1"/>
  <c r="E1381" i="8"/>
  <c r="B1381" i="8"/>
  <c r="A1381" i="8"/>
  <c r="F1381" i="8" s="1"/>
  <c r="C1380" i="8"/>
  <c r="A1380" i="8"/>
  <c r="E1380" i="8" s="1"/>
  <c r="E1379" i="8"/>
  <c r="A1379" i="8"/>
  <c r="F1379" i="8" s="1"/>
  <c r="D1378" i="8"/>
  <c r="B1378" i="8"/>
  <c r="A1378" i="8"/>
  <c r="E1378" i="8" s="1"/>
  <c r="A1377" i="8"/>
  <c r="D1376" i="8"/>
  <c r="C1376" i="8"/>
  <c r="B1376" i="8"/>
  <c r="A1376" i="8"/>
  <c r="E1376" i="8" s="1"/>
  <c r="A1375" i="8"/>
  <c r="D1374" i="8"/>
  <c r="B1374" i="8"/>
  <c r="A1374" i="8"/>
  <c r="E1374" i="8" s="1"/>
  <c r="E1373" i="8"/>
  <c r="A1373" i="8"/>
  <c r="F1373" i="8" s="1"/>
  <c r="D1372" i="8"/>
  <c r="B1372" i="8"/>
  <c r="A1372" i="8"/>
  <c r="E1372" i="8" s="1"/>
  <c r="F1371" i="8"/>
  <c r="B1371" i="8"/>
  <c r="A1371" i="8"/>
  <c r="E1371" i="8" s="1"/>
  <c r="A1370" i="8"/>
  <c r="E1370" i="8" s="1"/>
  <c r="A1369" i="8"/>
  <c r="C1368" i="8"/>
  <c r="A1368" i="8"/>
  <c r="E1368" i="8" s="1"/>
  <c r="A1367" i="8"/>
  <c r="B1367" i="8" s="1"/>
  <c r="D1366" i="8"/>
  <c r="C1366" i="8"/>
  <c r="B1366" i="8"/>
  <c r="A1366" i="8"/>
  <c r="E1366" i="8" s="1"/>
  <c r="A1365" i="8"/>
  <c r="F1365" i="8" s="1"/>
  <c r="D1364" i="8"/>
  <c r="C1364" i="8"/>
  <c r="B1364" i="8"/>
  <c r="A1364" i="8"/>
  <c r="E1364" i="8" s="1"/>
  <c r="F1363" i="8"/>
  <c r="E1363" i="8"/>
  <c r="B1363" i="8"/>
  <c r="A1363" i="8"/>
  <c r="C1362" i="8"/>
  <c r="A1362" i="8"/>
  <c r="E1362" i="8" s="1"/>
  <c r="A1361" i="8"/>
  <c r="F1361" i="8" s="1"/>
  <c r="D1360" i="8"/>
  <c r="B1360" i="8"/>
  <c r="A1360" i="8"/>
  <c r="E1360" i="8" s="1"/>
  <c r="B1359" i="8"/>
  <c r="A1359" i="8"/>
  <c r="A1358" i="8"/>
  <c r="E1358" i="8" s="1"/>
  <c r="B1357" i="8"/>
  <c r="A1357" i="8"/>
  <c r="F1357" i="8" s="1"/>
  <c r="A1356" i="8"/>
  <c r="E1356" i="8" s="1"/>
  <c r="A1355" i="8"/>
  <c r="E1355" i="8" s="1"/>
  <c r="D1354" i="8"/>
  <c r="B1354" i="8"/>
  <c r="A1354" i="8"/>
  <c r="E1354" i="8" s="1"/>
  <c r="F1353" i="8"/>
  <c r="A1353" i="8"/>
  <c r="A1352" i="8"/>
  <c r="E1352" i="8" s="1"/>
  <c r="A1351" i="8"/>
  <c r="C1350" i="8"/>
  <c r="A1350" i="8"/>
  <c r="E1350" i="8" s="1"/>
  <c r="B1349" i="8"/>
  <c r="A1349" i="8"/>
  <c r="F1349" i="8" s="1"/>
  <c r="C1348" i="8"/>
  <c r="A1348" i="8"/>
  <c r="E1348" i="8" s="1"/>
  <c r="E1347" i="8"/>
  <c r="A1347" i="8"/>
  <c r="F1347" i="8" s="1"/>
  <c r="D1346" i="8"/>
  <c r="C1346" i="8"/>
  <c r="B1346" i="8"/>
  <c r="A1346" i="8"/>
  <c r="E1346" i="8" s="1"/>
  <c r="A1345" i="8"/>
  <c r="D1344" i="8"/>
  <c r="B1344" i="8"/>
  <c r="A1344" i="8"/>
  <c r="E1344" i="8" s="1"/>
  <c r="A1343" i="8"/>
  <c r="D1342" i="8"/>
  <c r="C1342" i="8"/>
  <c r="B1342" i="8"/>
  <c r="A1342" i="8"/>
  <c r="E1342" i="8" s="1"/>
  <c r="E1341" i="8"/>
  <c r="A1341" i="8"/>
  <c r="F1341" i="8" s="1"/>
  <c r="D1340" i="8"/>
  <c r="C1340" i="8"/>
  <c r="B1340" i="8"/>
  <c r="A1340" i="8"/>
  <c r="E1340" i="8" s="1"/>
  <c r="F1339" i="8"/>
  <c r="E1339" i="8"/>
  <c r="B1339" i="8"/>
  <c r="A1339" i="8"/>
  <c r="A1338" i="8"/>
  <c r="E1338" i="8" s="1"/>
  <c r="A1337" i="8"/>
  <c r="C1336" i="8"/>
  <c r="A1336" i="8"/>
  <c r="E1336" i="8" s="1"/>
  <c r="A1335" i="8"/>
  <c r="B1335" i="8" s="1"/>
  <c r="D1334" i="8"/>
  <c r="B1334" i="8"/>
  <c r="A1334" i="8"/>
  <c r="E1334" i="8" s="1"/>
  <c r="A1333" i="8"/>
  <c r="F1333" i="8" s="1"/>
  <c r="D1332" i="8"/>
  <c r="B1332" i="8"/>
  <c r="A1332" i="8"/>
  <c r="E1332" i="8" s="1"/>
  <c r="F1331" i="8"/>
  <c r="B1331" i="8"/>
  <c r="A1331" i="8"/>
  <c r="E1331" i="8" s="1"/>
  <c r="C1330" i="8"/>
  <c r="A1330" i="8"/>
  <c r="E1330" i="8" s="1"/>
  <c r="A1329" i="8"/>
  <c r="F1329" i="8" s="1"/>
  <c r="D1328" i="8"/>
  <c r="B1328" i="8"/>
  <c r="A1328" i="8"/>
  <c r="E1328" i="8" s="1"/>
  <c r="B1327" i="8"/>
  <c r="A1327" i="8"/>
  <c r="A1326" i="8"/>
  <c r="E1326" i="8" s="1"/>
  <c r="E1325" i="8"/>
  <c r="B1325" i="8"/>
  <c r="A1325" i="8"/>
  <c r="F1325" i="8" s="1"/>
  <c r="A1324" i="8"/>
  <c r="E1324" i="8" s="1"/>
  <c r="A1323" i="8"/>
  <c r="E1323" i="8" s="1"/>
  <c r="D1322" i="8"/>
  <c r="B1322" i="8"/>
  <c r="A1322" i="8"/>
  <c r="E1322" i="8" s="1"/>
  <c r="F1321" i="8"/>
  <c r="A1321" i="8"/>
  <c r="A1320" i="8"/>
  <c r="E1320" i="8" s="1"/>
  <c r="A1319" i="8"/>
  <c r="C1318" i="8"/>
  <c r="A1318" i="8"/>
  <c r="E1318" i="8" s="1"/>
  <c r="B1317" i="8"/>
  <c r="A1317" i="8"/>
  <c r="F1317" i="8" s="1"/>
  <c r="C1316" i="8"/>
  <c r="A1316" i="8"/>
  <c r="E1316" i="8" s="1"/>
  <c r="E1315" i="8"/>
  <c r="A1315" i="8"/>
  <c r="F1315" i="8" s="1"/>
  <c r="D1314" i="8"/>
  <c r="C1314" i="8"/>
  <c r="B1314" i="8"/>
  <c r="A1314" i="8"/>
  <c r="E1314" i="8" s="1"/>
  <c r="A1313" i="8"/>
  <c r="F1313" i="8" s="1"/>
  <c r="D1312" i="8"/>
  <c r="B1312" i="8"/>
  <c r="A1312" i="8"/>
  <c r="E1312" i="8" s="1"/>
  <c r="A1311" i="8"/>
  <c r="D1310" i="8"/>
  <c r="C1310" i="8"/>
  <c r="B1310" i="8"/>
  <c r="A1310" i="8"/>
  <c r="E1310" i="8" s="1"/>
  <c r="E1309" i="8"/>
  <c r="A1309" i="8"/>
  <c r="F1309" i="8" s="1"/>
  <c r="D1308" i="8"/>
  <c r="C1308" i="8"/>
  <c r="B1308" i="8"/>
  <c r="A1308" i="8"/>
  <c r="E1308" i="8" s="1"/>
  <c r="F1307" i="8"/>
  <c r="E1307" i="8"/>
  <c r="B1307" i="8"/>
  <c r="A1307" i="8"/>
  <c r="A1306" i="8"/>
  <c r="E1306" i="8" s="1"/>
  <c r="A1305" i="8"/>
  <c r="C1304" i="8"/>
  <c r="A1304" i="8"/>
  <c r="E1304" i="8" s="1"/>
  <c r="A1303" i="8"/>
  <c r="B1303" i="8" s="1"/>
  <c r="D1302" i="8"/>
  <c r="B1302" i="8"/>
  <c r="A1302" i="8"/>
  <c r="E1302" i="8" s="1"/>
  <c r="A1301" i="8"/>
  <c r="F1301" i="8" s="1"/>
  <c r="D1300" i="8"/>
  <c r="B1300" i="8"/>
  <c r="A1300" i="8"/>
  <c r="E1300" i="8" s="1"/>
  <c r="F1299" i="8"/>
  <c r="B1299" i="8"/>
  <c r="A1299" i="8"/>
  <c r="E1299" i="8" s="1"/>
  <c r="C1298" i="8"/>
  <c r="A1298" i="8"/>
  <c r="E1298" i="8" s="1"/>
  <c r="A1297" i="8"/>
  <c r="F1297" i="8" s="1"/>
  <c r="D1296" i="8"/>
  <c r="B1296" i="8"/>
  <c r="A1296" i="8"/>
  <c r="E1296" i="8" s="1"/>
  <c r="B1295" i="8"/>
  <c r="A1295" i="8"/>
  <c r="A1294" i="8"/>
  <c r="E1294" i="8" s="1"/>
  <c r="E1293" i="8"/>
  <c r="B1293" i="8"/>
  <c r="A1293" i="8"/>
  <c r="F1293" i="8" s="1"/>
  <c r="A1292" i="8"/>
  <c r="E1292" i="8" s="1"/>
  <c r="A1291" i="8"/>
  <c r="E1291" i="8" s="1"/>
  <c r="D1290" i="8"/>
  <c r="B1290" i="8"/>
  <c r="A1290" i="8"/>
  <c r="E1290" i="8" s="1"/>
  <c r="F1289" i="8"/>
  <c r="A1289" i="8"/>
  <c r="A1288" i="8"/>
  <c r="E1288" i="8" s="1"/>
  <c r="A1287" i="8"/>
  <c r="B1287" i="8" s="1"/>
  <c r="C1286" i="8"/>
  <c r="A1286" i="8"/>
  <c r="E1286" i="8" s="1"/>
  <c r="B1285" i="8"/>
  <c r="A1285" i="8"/>
  <c r="F1285" i="8" s="1"/>
  <c r="C1284" i="8"/>
  <c r="A1284" i="8"/>
  <c r="E1284" i="8" s="1"/>
  <c r="E1283" i="8"/>
  <c r="A1283" i="8"/>
  <c r="F1283" i="8" s="1"/>
  <c r="D1282" i="8"/>
  <c r="C1282" i="8"/>
  <c r="B1282" i="8"/>
  <c r="A1282" i="8"/>
  <c r="E1282" i="8" s="1"/>
  <c r="A1281" i="8"/>
  <c r="D1280" i="8"/>
  <c r="B1280" i="8"/>
  <c r="A1280" i="8"/>
  <c r="E1280" i="8" s="1"/>
  <c r="A1279" i="8"/>
  <c r="D1278" i="8"/>
  <c r="C1278" i="8"/>
  <c r="B1278" i="8"/>
  <c r="A1278" i="8"/>
  <c r="E1278" i="8" s="1"/>
  <c r="E1277" i="8"/>
  <c r="A1277" i="8"/>
  <c r="F1277" i="8" s="1"/>
  <c r="D1276" i="8"/>
  <c r="C1276" i="8"/>
  <c r="B1276" i="8"/>
  <c r="A1276" i="8"/>
  <c r="E1276" i="8" s="1"/>
  <c r="F1275" i="8"/>
  <c r="E1275" i="8"/>
  <c r="B1275" i="8"/>
  <c r="A1275" i="8"/>
  <c r="A1274" i="8"/>
  <c r="E1274" i="8" s="1"/>
  <c r="A1273" i="8"/>
  <c r="C1272" i="8"/>
  <c r="A1272" i="8"/>
  <c r="E1272" i="8" s="1"/>
  <c r="A1271" i="8"/>
  <c r="B1271" i="8" s="1"/>
  <c r="D1270" i="8"/>
  <c r="B1270" i="8"/>
  <c r="A1270" i="8"/>
  <c r="E1270" i="8" s="1"/>
  <c r="A1269" i="8"/>
  <c r="F1269" i="8" s="1"/>
  <c r="D1268" i="8"/>
  <c r="B1268" i="8"/>
  <c r="A1268" i="8"/>
  <c r="E1268" i="8" s="1"/>
  <c r="F1267" i="8"/>
  <c r="B1267" i="8"/>
  <c r="A1267" i="8"/>
  <c r="E1267" i="8" s="1"/>
  <c r="C1266" i="8"/>
  <c r="A1266" i="8"/>
  <c r="E1266" i="8" s="1"/>
  <c r="A1265" i="8"/>
  <c r="F1265" i="8" s="1"/>
  <c r="D1264" i="8"/>
  <c r="B1264" i="8"/>
  <c r="A1264" i="8"/>
  <c r="E1264" i="8" s="1"/>
  <c r="B1263" i="8"/>
  <c r="A1263" i="8"/>
  <c r="A1262" i="8"/>
  <c r="E1262" i="8" s="1"/>
  <c r="E1261" i="8"/>
  <c r="B1261" i="8"/>
  <c r="A1261" i="8"/>
  <c r="F1261" i="8" s="1"/>
  <c r="A1260" i="8"/>
  <c r="E1260" i="8" s="1"/>
  <c r="A1259" i="8"/>
  <c r="E1259" i="8" s="1"/>
  <c r="D1258" i="8"/>
  <c r="B1258" i="8"/>
  <c r="A1258" i="8"/>
  <c r="E1258" i="8" s="1"/>
  <c r="F1257" i="8"/>
  <c r="A1257" i="8"/>
  <c r="A1256" i="8"/>
  <c r="E1256" i="8" s="1"/>
  <c r="A1255" i="8"/>
  <c r="B1255" i="8" s="1"/>
  <c r="C1254" i="8"/>
  <c r="A1254" i="8"/>
  <c r="E1254" i="8" s="1"/>
  <c r="B1253" i="8"/>
  <c r="A1253" i="8"/>
  <c r="F1253" i="8" s="1"/>
  <c r="C1252" i="8"/>
  <c r="A1252" i="8"/>
  <c r="E1252" i="8" s="1"/>
  <c r="E1251" i="8"/>
  <c r="A1251" i="8"/>
  <c r="F1251" i="8" s="1"/>
  <c r="D1250" i="8"/>
  <c r="C1250" i="8"/>
  <c r="B1250" i="8"/>
  <c r="A1250" i="8"/>
  <c r="E1250" i="8" s="1"/>
  <c r="A1249" i="8"/>
  <c r="D1248" i="8"/>
  <c r="B1248" i="8"/>
  <c r="A1248" i="8"/>
  <c r="E1248" i="8" s="1"/>
  <c r="A1247" i="8"/>
  <c r="D1246" i="8"/>
  <c r="C1246" i="8"/>
  <c r="B1246" i="8"/>
  <c r="A1246" i="8"/>
  <c r="E1246" i="8" s="1"/>
  <c r="E1245" i="8"/>
  <c r="A1245" i="8"/>
  <c r="F1245" i="8" s="1"/>
  <c r="D1244" i="8"/>
  <c r="C1244" i="8"/>
  <c r="B1244" i="8"/>
  <c r="A1244" i="8"/>
  <c r="E1244" i="8" s="1"/>
  <c r="F1243" i="8"/>
  <c r="E1243" i="8"/>
  <c r="B1243" i="8"/>
  <c r="A1243" i="8"/>
  <c r="A1242" i="8"/>
  <c r="E1242" i="8" s="1"/>
  <c r="A1241" i="8"/>
  <c r="C1240" i="8"/>
  <c r="A1240" i="8"/>
  <c r="E1240" i="8" s="1"/>
  <c r="A1239" i="8"/>
  <c r="B1239" i="8" s="1"/>
  <c r="D1238" i="8"/>
  <c r="B1238" i="8"/>
  <c r="A1238" i="8"/>
  <c r="E1238" i="8" s="1"/>
  <c r="A1237" i="8"/>
  <c r="F1237" i="8" s="1"/>
  <c r="D1236" i="8"/>
  <c r="B1236" i="8"/>
  <c r="A1236" i="8"/>
  <c r="E1236" i="8" s="1"/>
  <c r="F1235" i="8"/>
  <c r="B1235" i="8"/>
  <c r="A1235" i="8"/>
  <c r="E1235" i="8" s="1"/>
  <c r="C1234" i="8"/>
  <c r="A1234" i="8"/>
  <c r="E1234" i="8" s="1"/>
  <c r="A1233" i="8"/>
  <c r="F1233" i="8" s="1"/>
  <c r="D1232" i="8"/>
  <c r="B1232" i="8"/>
  <c r="A1232" i="8"/>
  <c r="E1232" i="8" s="1"/>
  <c r="B1231" i="8"/>
  <c r="A1231" i="8"/>
  <c r="A1230" i="8"/>
  <c r="E1230" i="8" s="1"/>
  <c r="E1229" i="8"/>
  <c r="B1229" i="8"/>
  <c r="A1229" i="8"/>
  <c r="F1229" i="8" s="1"/>
  <c r="A1228" i="8"/>
  <c r="E1228" i="8" s="1"/>
  <c r="A1227" i="8"/>
  <c r="E1227" i="8" s="1"/>
  <c r="D1226" i="8"/>
  <c r="B1226" i="8"/>
  <c r="A1226" i="8"/>
  <c r="E1226" i="8" s="1"/>
  <c r="F1225" i="8"/>
  <c r="A1225" i="8"/>
  <c r="A1224" i="8"/>
  <c r="E1224" i="8" s="1"/>
  <c r="A1223" i="8"/>
  <c r="B1223" i="8" s="1"/>
  <c r="C1222" i="8"/>
  <c r="A1222" i="8"/>
  <c r="E1222" i="8" s="1"/>
  <c r="B1221" i="8"/>
  <c r="A1221" i="8"/>
  <c r="F1221" i="8" s="1"/>
  <c r="C1220" i="8"/>
  <c r="A1220" i="8"/>
  <c r="E1220" i="8" s="1"/>
  <c r="E1219" i="8"/>
  <c r="A1219" i="8"/>
  <c r="F1219" i="8" s="1"/>
  <c r="D1218" i="8"/>
  <c r="C1218" i="8"/>
  <c r="B1218" i="8"/>
  <c r="A1218" i="8"/>
  <c r="E1218" i="8" s="1"/>
  <c r="A1217" i="8"/>
  <c r="D1216" i="8"/>
  <c r="B1216" i="8"/>
  <c r="A1216" i="8"/>
  <c r="E1216" i="8" s="1"/>
  <c r="A1215" i="8"/>
  <c r="D1214" i="8"/>
  <c r="C1214" i="8"/>
  <c r="B1214" i="8"/>
  <c r="A1214" i="8"/>
  <c r="E1214" i="8" s="1"/>
  <c r="E1213" i="8"/>
  <c r="A1213" i="8"/>
  <c r="F1213" i="8" s="1"/>
  <c r="D1212" i="8"/>
  <c r="C1212" i="8"/>
  <c r="B1212" i="8"/>
  <c r="A1212" i="8"/>
  <c r="E1212" i="8" s="1"/>
  <c r="F1211" i="8"/>
  <c r="E1211" i="8"/>
  <c r="B1211" i="8"/>
  <c r="A1211" i="8"/>
  <c r="A1210" i="8"/>
  <c r="E1210" i="8" s="1"/>
  <c r="A1209" i="8"/>
  <c r="C1208" i="8"/>
  <c r="A1208" i="8"/>
  <c r="E1208" i="8" s="1"/>
  <c r="A1207" i="8"/>
  <c r="B1207" i="8" s="1"/>
  <c r="D1206" i="8"/>
  <c r="B1206" i="8"/>
  <c r="A1206" i="8"/>
  <c r="E1206" i="8" s="1"/>
  <c r="A1205" i="8"/>
  <c r="F1205" i="8" s="1"/>
  <c r="D1204" i="8"/>
  <c r="B1204" i="8"/>
  <c r="A1204" i="8"/>
  <c r="E1204" i="8" s="1"/>
  <c r="F1203" i="8"/>
  <c r="B1203" i="8"/>
  <c r="A1203" i="8"/>
  <c r="E1203" i="8" s="1"/>
  <c r="C1202" i="8"/>
  <c r="A1202" i="8"/>
  <c r="E1202" i="8" s="1"/>
  <c r="A1201" i="8"/>
  <c r="F1201" i="8" s="1"/>
  <c r="D1200" i="8"/>
  <c r="B1200" i="8"/>
  <c r="A1200" i="8"/>
  <c r="E1200" i="8" s="1"/>
  <c r="B1199" i="8"/>
  <c r="A1199" i="8"/>
  <c r="A1198" i="8"/>
  <c r="E1198" i="8" s="1"/>
  <c r="E1197" i="8"/>
  <c r="B1197" i="8"/>
  <c r="A1197" i="8"/>
  <c r="F1197" i="8" s="1"/>
  <c r="A1196" i="8"/>
  <c r="E1196" i="8" s="1"/>
  <c r="A1195" i="8"/>
  <c r="E1195" i="8" s="1"/>
  <c r="D1194" i="8"/>
  <c r="B1194" i="8"/>
  <c r="A1194" i="8"/>
  <c r="E1194" i="8" s="1"/>
  <c r="F1193" i="8"/>
  <c r="A1193" i="8"/>
  <c r="A1192" i="8"/>
  <c r="E1192" i="8" s="1"/>
  <c r="A1191" i="8"/>
  <c r="C1190" i="8"/>
  <c r="A1190" i="8"/>
  <c r="E1190" i="8" s="1"/>
  <c r="B1189" i="8"/>
  <c r="A1189" i="8"/>
  <c r="F1189" i="8" s="1"/>
  <c r="C1188" i="8"/>
  <c r="A1188" i="8"/>
  <c r="E1188" i="8" s="1"/>
  <c r="E1187" i="8"/>
  <c r="A1187" i="8"/>
  <c r="F1187" i="8" s="1"/>
  <c r="D1186" i="8"/>
  <c r="C1186" i="8"/>
  <c r="B1186" i="8"/>
  <c r="A1186" i="8"/>
  <c r="E1186" i="8" s="1"/>
  <c r="A1185" i="8"/>
  <c r="F1185" i="8" s="1"/>
  <c r="D1184" i="8"/>
  <c r="B1184" i="8"/>
  <c r="A1184" i="8"/>
  <c r="E1184" i="8" s="1"/>
  <c r="A1183" i="8"/>
  <c r="D1182" i="8"/>
  <c r="C1182" i="8"/>
  <c r="B1182" i="8"/>
  <c r="A1182" i="8"/>
  <c r="E1182" i="8" s="1"/>
  <c r="E1181" i="8"/>
  <c r="A1181" i="8"/>
  <c r="F1181" i="8" s="1"/>
  <c r="D1180" i="8"/>
  <c r="C1180" i="8"/>
  <c r="B1180" i="8"/>
  <c r="A1180" i="8"/>
  <c r="E1180" i="8" s="1"/>
  <c r="F1179" i="8"/>
  <c r="E1179" i="8"/>
  <c r="B1179" i="8"/>
  <c r="A1179" i="8"/>
  <c r="A1178" i="8"/>
  <c r="E1178" i="8" s="1"/>
  <c r="A1177" i="8"/>
  <c r="C1176" i="8"/>
  <c r="A1176" i="8"/>
  <c r="E1176" i="8" s="1"/>
  <c r="D1175" i="8"/>
  <c r="A1175" i="8"/>
  <c r="C1175" i="8" s="1"/>
  <c r="D1174" i="8"/>
  <c r="C1174" i="8"/>
  <c r="B1174" i="8"/>
  <c r="A1174" i="8"/>
  <c r="E1174" i="8" s="1"/>
  <c r="F1173" i="8"/>
  <c r="A1173" i="8"/>
  <c r="B1173" i="8" s="1"/>
  <c r="D1172" i="8"/>
  <c r="C1172" i="8"/>
  <c r="B1172" i="8"/>
  <c r="A1172" i="8"/>
  <c r="E1172" i="8" s="1"/>
  <c r="E1171" i="8"/>
  <c r="D1171" i="8"/>
  <c r="B1171" i="8"/>
  <c r="A1171" i="8"/>
  <c r="C1171" i="8" s="1"/>
  <c r="A1170" i="8"/>
  <c r="E1170" i="8" s="1"/>
  <c r="F1169" i="8"/>
  <c r="B1169" i="8"/>
  <c r="A1169" i="8"/>
  <c r="A1168" i="8"/>
  <c r="E1168" i="8" s="1"/>
  <c r="A1167" i="8"/>
  <c r="C1167" i="8" s="1"/>
  <c r="D1166" i="8"/>
  <c r="B1166" i="8"/>
  <c r="A1166" i="8"/>
  <c r="E1166" i="8" s="1"/>
  <c r="A1165" i="8"/>
  <c r="D1164" i="8"/>
  <c r="C1164" i="8"/>
  <c r="B1164" i="8"/>
  <c r="A1164" i="8"/>
  <c r="E1164" i="8" s="1"/>
  <c r="E1163" i="8"/>
  <c r="D1163" i="8"/>
  <c r="B1163" i="8"/>
  <c r="A1163" i="8"/>
  <c r="C1163" i="8" s="1"/>
  <c r="A1162" i="8"/>
  <c r="E1162" i="8" s="1"/>
  <c r="A1161" i="8"/>
  <c r="F1161" i="8" s="1"/>
  <c r="C1160" i="8"/>
  <c r="A1160" i="8"/>
  <c r="E1160" i="8" s="1"/>
  <c r="D1159" i="8"/>
  <c r="A1159" i="8"/>
  <c r="C1159" i="8" s="1"/>
  <c r="D1158" i="8"/>
  <c r="C1158" i="8"/>
  <c r="B1158" i="8"/>
  <c r="A1158" i="8"/>
  <c r="E1158" i="8" s="1"/>
  <c r="F1157" i="8"/>
  <c r="A1157" i="8"/>
  <c r="B1157" i="8" s="1"/>
  <c r="D1156" i="8"/>
  <c r="C1156" i="8"/>
  <c r="B1156" i="8"/>
  <c r="A1156" i="8"/>
  <c r="E1156" i="8" s="1"/>
  <c r="E1155" i="8"/>
  <c r="D1155" i="8"/>
  <c r="B1155" i="8"/>
  <c r="A1155" i="8"/>
  <c r="C1155" i="8" s="1"/>
  <c r="A1154" i="8"/>
  <c r="E1154" i="8" s="1"/>
  <c r="F1153" i="8"/>
  <c r="B1153" i="8"/>
  <c r="A1153" i="8"/>
  <c r="A1152" i="8"/>
  <c r="E1152" i="8" s="1"/>
  <c r="A1151" i="8"/>
  <c r="C1151" i="8" s="1"/>
  <c r="D1150" i="8"/>
  <c r="B1150" i="8"/>
  <c r="A1150" i="8"/>
  <c r="E1150" i="8" s="1"/>
  <c r="A1149" i="8"/>
  <c r="D1148" i="8"/>
  <c r="C1148" i="8"/>
  <c r="B1148" i="8"/>
  <c r="A1148" i="8"/>
  <c r="E1148" i="8" s="1"/>
  <c r="E1147" i="8"/>
  <c r="B1147" i="8"/>
  <c r="A1147" i="8"/>
  <c r="C1147" i="8" s="1"/>
  <c r="A1146" i="8"/>
  <c r="E1146" i="8" s="1"/>
  <c r="A1145" i="8"/>
  <c r="C1144" i="8"/>
  <c r="A1144" i="8"/>
  <c r="E1144" i="8" s="1"/>
  <c r="D1143" i="8"/>
  <c r="A1143" i="8"/>
  <c r="C1143" i="8" s="1"/>
  <c r="D1142" i="8"/>
  <c r="B1142" i="8"/>
  <c r="A1142" i="8"/>
  <c r="E1142" i="8" s="1"/>
  <c r="F1141" i="8"/>
  <c r="A1141" i="8"/>
  <c r="B1141" i="8" s="1"/>
  <c r="D1140" i="8"/>
  <c r="B1140" i="8"/>
  <c r="A1140" i="8"/>
  <c r="E1140" i="8" s="1"/>
  <c r="E1139" i="8"/>
  <c r="B1139" i="8"/>
  <c r="A1139" i="8"/>
  <c r="C1139" i="8" s="1"/>
  <c r="A1138" i="8"/>
  <c r="E1138" i="8" s="1"/>
  <c r="B1137" i="8"/>
  <c r="A1137" i="8"/>
  <c r="F1137" i="8" s="1"/>
  <c r="A1136" i="8"/>
  <c r="E1136" i="8" s="1"/>
  <c r="A1135" i="8"/>
  <c r="C1135" i="8" s="1"/>
  <c r="D1134" i="8"/>
  <c r="C1134" i="8"/>
  <c r="B1134" i="8"/>
  <c r="A1134" i="8"/>
  <c r="E1134" i="8" s="1"/>
  <c r="A1133" i="8"/>
  <c r="D1132" i="8"/>
  <c r="B1132" i="8"/>
  <c r="A1132" i="8"/>
  <c r="E1132" i="8" s="1"/>
  <c r="E1131" i="8"/>
  <c r="B1131" i="8"/>
  <c r="A1131" i="8"/>
  <c r="C1131" i="8" s="1"/>
  <c r="A1130" i="8"/>
  <c r="E1130" i="8" s="1"/>
  <c r="A1129" i="8"/>
  <c r="F1129" i="8" s="1"/>
  <c r="C1128" i="8"/>
  <c r="A1128" i="8"/>
  <c r="E1128" i="8" s="1"/>
  <c r="D1127" i="8"/>
  <c r="A1127" i="8"/>
  <c r="C1127" i="8" s="1"/>
  <c r="D1126" i="8"/>
  <c r="B1126" i="8"/>
  <c r="A1126" i="8"/>
  <c r="E1126" i="8" s="1"/>
  <c r="F1125" i="8"/>
  <c r="A1125" i="8"/>
  <c r="B1125" i="8" s="1"/>
  <c r="D1124" i="8"/>
  <c r="B1124" i="8"/>
  <c r="A1124" i="8"/>
  <c r="E1124" i="8" s="1"/>
  <c r="E1123" i="8"/>
  <c r="B1123" i="8"/>
  <c r="A1123" i="8"/>
  <c r="C1123" i="8" s="1"/>
  <c r="A1122" i="8"/>
  <c r="E1122" i="8" s="1"/>
  <c r="B1121" i="8"/>
  <c r="A1121" i="8"/>
  <c r="F1121" i="8" s="1"/>
  <c r="A1120" i="8"/>
  <c r="E1120" i="8" s="1"/>
  <c r="A1119" i="8"/>
  <c r="C1119" i="8" s="1"/>
  <c r="D1118" i="8"/>
  <c r="C1118" i="8"/>
  <c r="B1118" i="8"/>
  <c r="A1118" i="8"/>
  <c r="E1118" i="8" s="1"/>
  <c r="A1117" i="8"/>
  <c r="D1116" i="8"/>
  <c r="B1116" i="8"/>
  <c r="A1116" i="8"/>
  <c r="E1116" i="8" s="1"/>
  <c r="E1115" i="8"/>
  <c r="B1115" i="8"/>
  <c r="A1115" i="8"/>
  <c r="C1115" i="8" s="1"/>
  <c r="A1114" i="8"/>
  <c r="E1114" i="8" s="1"/>
  <c r="A1113" i="8"/>
  <c r="F1113" i="8" s="1"/>
  <c r="C1112" i="8"/>
  <c r="A1112" i="8"/>
  <c r="E1112" i="8" s="1"/>
  <c r="D1111" i="8"/>
  <c r="A1111" i="8"/>
  <c r="C1111" i="8" s="1"/>
  <c r="D1110" i="8"/>
  <c r="B1110" i="8"/>
  <c r="A1110" i="8"/>
  <c r="E1110" i="8" s="1"/>
  <c r="F1109" i="8"/>
  <c r="A1109" i="8"/>
  <c r="B1109" i="8" s="1"/>
  <c r="D1108" i="8"/>
  <c r="B1108" i="8"/>
  <c r="A1108" i="8"/>
  <c r="E1108" i="8" s="1"/>
  <c r="E1107" i="8"/>
  <c r="B1107" i="8"/>
  <c r="A1107" i="8"/>
  <c r="C1107" i="8" s="1"/>
  <c r="A1106" i="8"/>
  <c r="E1106" i="8" s="1"/>
  <c r="B1105" i="8"/>
  <c r="A1105" i="8"/>
  <c r="F1105" i="8" s="1"/>
  <c r="A1104" i="8"/>
  <c r="E1104" i="8" s="1"/>
  <c r="A1103" i="8"/>
  <c r="C1103" i="8" s="1"/>
  <c r="D1102" i="8"/>
  <c r="C1102" i="8"/>
  <c r="B1102" i="8"/>
  <c r="A1102" i="8"/>
  <c r="E1102" i="8" s="1"/>
  <c r="A1101" i="8"/>
  <c r="D1100" i="8"/>
  <c r="B1100" i="8"/>
  <c r="A1100" i="8"/>
  <c r="E1100" i="8" s="1"/>
  <c r="E1099" i="8"/>
  <c r="B1099" i="8"/>
  <c r="A1099" i="8"/>
  <c r="C1099" i="8" s="1"/>
  <c r="A1098" i="8"/>
  <c r="E1098" i="8" s="1"/>
  <c r="A1097" i="8"/>
  <c r="F1097" i="8" s="1"/>
  <c r="C1096" i="8"/>
  <c r="A1096" i="8"/>
  <c r="E1096" i="8" s="1"/>
  <c r="D1095" i="8"/>
  <c r="A1095" i="8"/>
  <c r="C1095" i="8" s="1"/>
  <c r="D1094" i="8"/>
  <c r="B1094" i="8"/>
  <c r="A1094" i="8"/>
  <c r="E1094" i="8" s="1"/>
  <c r="F1093" i="8"/>
  <c r="A1093" i="8"/>
  <c r="B1093" i="8" s="1"/>
  <c r="D1092" i="8"/>
  <c r="B1092" i="8"/>
  <c r="A1092" i="8"/>
  <c r="E1092" i="8" s="1"/>
  <c r="E1091" i="8"/>
  <c r="B1091" i="8"/>
  <c r="A1091" i="8"/>
  <c r="C1091" i="8" s="1"/>
  <c r="A1090" i="8"/>
  <c r="E1090" i="8" s="1"/>
  <c r="B1089" i="8"/>
  <c r="A1089" i="8"/>
  <c r="F1089" i="8" s="1"/>
  <c r="A1088" i="8"/>
  <c r="E1088" i="8" s="1"/>
  <c r="A1087" i="8"/>
  <c r="C1087" i="8" s="1"/>
  <c r="D1086" i="8"/>
  <c r="C1086" i="8"/>
  <c r="B1086" i="8"/>
  <c r="A1086" i="8"/>
  <c r="E1086" i="8" s="1"/>
  <c r="A1085" i="8"/>
  <c r="D1084" i="8"/>
  <c r="B1084" i="8"/>
  <c r="A1084" i="8"/>
  <c r="E1084" i="8" s="1"/>
  <c r="E1083" i="8"/>
  <c r="B1083" i="8"/>
  <c r="A1083" i="8"/>
  <c r="C1083" i="8" s="1"/>
  <c r="A1082" i="8"/>
  <c r="E1082" i="8" s="1"/>
  <c r="A1081" i="8"/>
  <c r="F1081" i="8" s="1"/>
  <c r="C1080" i="8"/>
  <c r="A1080" i="8"/>
  <c r="E1080" i="8" s="1"/>
  <c r="D1079" i="8"/>
  <c r="A1079" i="8"/>
  <c r="C1079" i="8" s="1"/>
  <c r="D1078" i="8"/>
  <c r="B1078" i="8"/>
  <c r="A1078" i="8"/>
  <c r="E1078" i="8" s="1"/>
  <c r="F1077" i="8"/>
  <c r="A1077" i="8"/>
  <c r="B1077" i="8" s="1"/>
  <c r="D1076" i="8"/>
  <c r="B1076" i="8"/>
  <c r="A1076" i="8"/>
  <c r="E1076" i="8" s="1"/>
  <c r="E1075" i="8"/>
  <c r="B1075" i="8"/>
  <c r="A1075" i="8"/>
  <c r="C1075" i="8" s="1"/>
  <c r="A1074" i="8"/>
  <c r="E1074" i="8" s="1"/>
  <c r="B1073" i="8"/>
  <c r="A1073" i="8"/>
  <c r="F1073" i="8" s="1"/>
  <c r="A1072" i="8"/>
  <c r="E1072" i="8" s="1"/>
  <c r="A1071" i="8"/>
  <c r="C1071" i="8" s="1"/>
  <c r="D1070" i="8"/>
  <c r="C1070" i="8"/>
  <c r="B1070" i="8"/>
  <c r="A1070" i="8"/>
  <c r="E1070" i="8" s="1"/>
  <c r="A1069" i="8"/>
  <c r="D1068" i="8"/>
  <c r="B1068" i="8"/>
  <c r="A1068" i="8"/>
  <c r="E1068" i="8" s="1"/>
  <c r="E1067" i="8"/>
  <c r="B1067" i="8"/>
  <c r="A1067" i="8"/>
  <c r="C1067" i="8" s="1"/>
  <c r="A1066" i="8"/>
  <c r="E1066" i="8" s="1"/>
  <c r="A1065" i="8"/>
  <c r="C1064" i="8"/>
  <c r="A1064" i="8"/>
  <c r="E1064" i="8" s="1"/>
  <c r="D1063" i="8"/>
  <c r="A1063" i="8"/>
  <c r="C1063" i="8" s="1"/>
  <c r="D1062" i="8"/>
  <c r="B1062" i="8"/>
  <c r="A1062" i="8"/>
  <c r="E1062" i="8" s="1"/>
  <c r="F1061" i="8"/>
  <c r="A1061" i="8"/>
  <c r="B1061" i="8" s="1"/>
  <c r="D1060" i="8"/>
  <c r="B1060" i="8"/>
  <c r="A1060" i="8"/>
  <c r="E1060" i="8" s="1"/>
  <c r="E1059" i="8"/>
  <c r="B1059" i="8"/>
  <c r="A1059" i="8"/>
  <c r="C1059" i="8" s="1"/>
  <c r="A1058" i="8"/>
  <c r="E1058" i="8" s="1"/>
  <c r="B1057" i="8"/>
  <c r="A1057" i="8"/>
  <c r="F1057" i="8" s="1"/>
  <c r="A1056" i="8"/>
  <c r="E1056" i="8" s="1"/>
  <c r="A1055" i="8"/>
  <c r="C1055" i="8" s="1"/>
  <c r="D1054" i="8"/>
  <c r="C1054" i="8"/>
  <c r="B1054" i="8"/>
  <c r="A1054" i="8"/>
  <c r="E1054" i="8" s="1"/>
  <c r="A1053" i="8"/>
  <c r="D1052" i="8"/>
  <c r="B1052" i="8"/>
  <c r="A1052" i="8"/>
  <c r="E1052" i="8" s="1"/>
  <c r="E1051" i="8"/>
  <c r="B1051" i="8"/>
  <c r="A1051" i="8"/>
  <c r="C1051" i="8" s="1"/>
  <c r="A1050" i="8"/>
  <c r="E1050" i="8" s="1"/>
  <c r="A1049" i="8"/>
  <c r="C1048" i="8"/>
  <c r="A1048" i="8"/>
  <c r="E1048" i="8" s="1"/>
  <c r="D1047" i="8"/>
  <c r="A1047" i="8"/>
  <c r="C1047" i="8" s="1"/>
  <c r="D1046" i="8"/>
  <c r="B1046" i="8"/>
  <c r="A1046" i="8"/>
  <c r="E1046" i="8" s="1"/>
  <c r="F1045" i="8"/>
  <c r="A1045" i="8"/>
  <c r="B1045" i="8" s="1"/>
  <c r="D1044" i="8"/>
  <c r="B1044" i="8"/>
  <c r="A1044" i="8"/>
  <c r="E1044" i="8" s="1"/>
  <c r="E1043" i="8"/>
  <c r="B1043" i="8"/>
  <c r="A1043" i="8"/>
  <c r="C1043" i="8" s="1"/>
  <c r="A1042" i="8"/>
  <c r="E1042" i="8" s="1"/>
  <c r="B1041" i="8"/>
  <c r="A1041" i="8"/>
  <c r="F1041" i="8" s="1"/>
  <c r="A1040" i="8"/>
  <c r="E1040" i="8" s="1"/>
  <c r="A1039" i="8"/>
  <c r="C1039" i="8" s="1"/>
  <c r="D1038" i="8"/>
  <c r="C1038" i="8"/>
  <c r="B1038" i="8"/>
  <c r="A1038" i="8"/>
  <c r="E1038" i="8" s="1"/>
  <c r="A1037" i="8"/>
  <c r="D1036" i="8"/>
  <c r="B1036" i="8"/>
  <c r="A1036" i="8"/>
  <c r="E1036" i="8" s="1"/>
  <c r="E1035" i="8"/>
  <c r="B1035" i="8"/>
  <c r="A1035" i="8"/>
  <c r="C1035" i="8" s="1"/>
  <c r="A1034" i="8"/>
  <c r="E1034" i="8" s="1"/>
  <c r="A1033" i="8"/>
  <c r="F1033" i="8" s="1"/>
  <c r="C1032" i="8"/>
  <c r="A1032" i="8"/>
  <c r="E1032" i="8" s="1"/>
  <c r="D1031" i="8"/>
  <c r="A1031" i="8"/>
  <c r="C1031" i="8" s="1"/>
  <c r="D1030" i="8"/>
  <c r="B1030" i="8"/>
  <c r="A1030" i="8"/>
  <c r="E1030" i="8" s="1"/>
  <c r="F1029" i="8"/>
  <c r="A1029" i="8"/>
  <c r="B1029" i="8" s="1"/>
  <c r="D1028" i="8"/>
  <c r="B1028" i="8"/>
  <c r="A1028" i="8"/>
  <c r="E1028" i="8" s="1"/>
  <c r="E1027" i="8"/>
  <c r="B1027" i="8"/>
  <c r="A1027" i="8"/>
  <c r="C1027" i="8" s="1"/>
  <c r="A1026" i="8"/>
  <c r="E1026" i="8" s="1"/>
  <c r="B1025" i="8"/>
  <c r="A1025" i="8"/>
  <c r="F1025" i="8" s="1"/>
  <c r="A1024" i="8"/>
  <c r="E1024" i="8" s="1"/>
  <c r="A1023" i="8"/>
  <c r="C1023" i="8" s="1"/>
  <c r="D1022" i="8"/>
  <c r="C1022" i="8"/>
  <c r="B1022" i="8"/>
  <c r="A1022" i="8"/>
  <c r="E1022" i="8" s="1"/>
  <c r="A1021" i="8"/>
  <c r="D1020" i="8"/>
  <c r="B1020" i="8"/>
  <c r="A1020" i="8"/>
  <c r="E1020" i="8" s="1"/>
  <c r="E1019" i="8"/>
  <c r="B1019" i="8"/>
  <c r="A1019" i="8"/>
  <c r="C1019" i="8" s="1"/>
  <c r="A1018" i="8"/>
  <c r="E1018" i="8" s="1"/>
  <c r="A1017" i="8"/>
  <c r="C1016" i="8"/>
  <c r="A1016" i="8"/>
  <c r="E1016" i="8" s="1"/>
  <c r="D1015" i="8"/>
  <c r="A1015" i="8"/>
  <c r="C1015" i="8" s="1"/>
  <c r="D1014" i="8"/>
  <c r="B1014" i="8"/>
  <c r="A1014" i="8"/>
  <c r="E1014" i="8" s="1"/>
  <c r="F1013" i="8"/>
  <c r="A1013" i="8"/>
  <c r="B1013" i="8" s="1"/>
  <c r="D1012" i="8"/>
  <c r="B1012" i="8"/>
  <c r="A1012" i="8"/>
  <c r="E1012" i="8" s="1"/>
  <c r="E1011" i="8"/>
  <c r="B1011" i="8"/>
  <c r="A1011" i="8"/>
  <c r="C1011" i="8" s="1"/>
  <c r="A1010" i="8"/>
  <c r="E1010" i="8" s="1"/>
  <c r="B1009" i="8"/>
  <c r="A1009" i="8"/>
  <c r="F1009" i="8" s="1"/>
  <c r="A1008" i="8"/>
  <c r="E1008" i="8" s="1"/>
  <c r="A1007" i="8"/>
  <c r="C1007" i="8" s="1"/>
  <c r="D1006" i="8"/>
  <c r="C1006" i="8"/>
  <c r="B1006" i="8"/>
  <c r="A1006" i="8"/>
  <c r="E1006" i="8" s="1"/>
  <c r="A1005" i="8"/>
  <c r="D1004" i="8"/>
  <c r="B1004" i="8"/>
  <c r="A1004" i="8"/>
  <c r="E1004" i="8" s="1"/>
  <c r="E1003" i="8"/>
  <c r="B1003" i="8"/>
  <c r="A1003" i="8"/>
  <c r="C1003" i="8" s="1"/>
  <c r="A1002" i="8"/>
  <c r="E1002" i="8" s="1"/>
  <c r="A1001" i="8"/>
  <c r="F1001" i="8" s="1"/>
  <c r="C1000" i="8"/>
  <c r="A1000" i="8"/>
  <c r="E1000" i="8" s="1"/>
  <c r="D999" i="8"/>
  <c r="A999" i="8"/>
  <c r="C999" i="8" s="1"/>
  <c r="D998" i="8"/>
  <c r="B998" i="8"/>
  <c r="A998" i="8"/>
  <c r="E998" i="8" s="1"/>
  <c r="F997" i="8"/>
  <c r="A997" i="8"/>
  <c r="B997" i="8" s="1"/>
  <c r="D996" i="8"/>
  <c r="B996" i="8"/>
  <c r="A996" i="8"/>
  <c r="E996" i="8" s="1"/>
  <c r="E995" i="8"/>
  <c r="B995" i="8"/>
  <c r="A995" i="8"/>
  <c r="C995" i="8" s="1"/>
  <c r="A994" i="8"/>
  <c r="E994" i="8" s="1"/>
  <c r="B993" i="8"/>
  <c r="A993" i="8"/>
  <c r="F993" i="8" s="1"/>
  <c r="A992" i="8"/>
  <c r="E992" i="8" s="1"/>
  <c r="A991" i="8"/>
  <c r="C991" i="8" s="1"/>
  <c r="D990" i="8"/>
  <c r="C990" i="8"/>
  <c r="B990" i="8"/>
  <c r="A990" i="8"/>
  <c r="E990" i="8" s="1"/>
  <c r="A989" i="8"/>
  <c r="D988" i="8"/>
  <c r="B988" i="8"/>
  <c r="A988" i="8"/>
  <c r="E988" i="8" s="1"/>
  <c r="E987" i="8"/>
  <c r="B987" i="8"/>
  <c r="A987" i="8"/>
  <c r="C987" i="8" s="1"/>
  <c r="A986" i="8"/>
  <c r="E986" i="8" s="1"/>
  <c r="A985" i="8"/>
  <c r="F985" i="8" s="1"/>
  <c r="C984" i="8"/>
  <c r="A984" i="8"/>
  <c r="E984" i="8" s="1"/>
  <c r="D983" i="8"/>
  <c r="A983" i="8"/>
  <c r="C983" i="8" s="1"/>
  <c r="D982" i="8"/>
  <c r="B982" i="8"/>
  <c r="A982" i="8"/>
  <c r="E982" i="8" s="1"/>
  <c r="F981" i="8"/>
  <c r="A981" i="8"/>
  <c r="B981" i="8" s="1"/>
  <c r="D980" i="8"/>
  <c r="B980" i="8"/>
  <c r="A980" i="8"/>
  <c r="E980" i="8" s="1"/>
  <c r="E979" i="8"/>
  <c r="B979" i="8"/>
  <c r="A979" i="8"/>
  <c r="C979" i="8" s="1"/>
  <c r="A978" i="8"/>
  <c r="E978" i="8" s="1"/>
  <c r="B977" i="8"/>
  <c r="A977" i="8"/>
  <c r="F977" i="8" s="1"/>
  <c r="A976" i="8"/>
  <c r="E976" i="8" s="1"/>
  <c r="A975" i="8"/>
  <c r="C975" i="8" s="1"/>
  <c r="D974" i="8"/>
  <c r="C974" i="8"/>
  <c r="B974" i="8"/>
  <c r="A974" i="8"/>
  <c r="E974" i="8" s="1"/>
  <c r="A973" i="8"/>
  <c r="D972" i="8"/>
  <c r="B972" i="8"/>
  <c r="A972" i="8"/>
  <c r="E972" i="8" s="1"/>
  <c r="E971" i="8"/>
  <c r="B971" i="8"/>
  <c r="A971" i="8"/>
  <c r="C971" i="8" s="1"/>
  <c r="A970" i="8"/>
  <c r="E970" i="8" s="1"/>
  <c r="A969" i="8"/>
  <c r="C968" i="8"/>
  <c r="A968" i="8"/>
  <c r="E968" i="8" s="1"/>
  <c r="D967" i="8"/>
  <c r="A967" i="8"/>
  <c r="C967" i="8" s="1"/>
  <c r="D966" i="8"/>
  <c r="B966" i="8"/>
  <c r="A966" i="8"/>
  <c r="E966" i="8" s="1"/>
  <c r="F965" i="8"/>
  <c r="A965" i="8"/>
  <c r="B965" i="8" s="1"/>
  <c r="D964" i="8"/>
  <c r="B964" i="8"/>
  <c r="A964" i="8"/>
  <c r="E964" i="8" s="1"/>
  <c r="E963" i="8"/>
  <c r="B963" i="8"/>
  <c r="A963" i="8"/>
  <c r="C963" i="8" s="1"/>
  <c r="A962" i="8"/>
  <c r="E962" i="8" s="1"/>
  <c r="B961" i="8"/>
  <c r="A961" i="8"/>
  <c r="F961" i="8" s="1"/>
  <c r="A960" i="8"/>
  <c r="E960" i="8" s="1"/>
  <c r="A959" i="8"/>
  <c r="C959" i="8" s="1"/>
  <c r="D958" i="8"/>
  <c r="C958" i="8"/>
  <c r="B958" i="8"/>
  <c r="A958" i="8"/>
  <c r="E958" i="8" s="1"/>
  <c r="A957" i="8"/>
  <c r="D956" i="8"/>
  <c r="B956" i="8"/>
  <c r="A956" i="8"/>
  <c r="E956" i="8" s="1"/>
  <c r="E955" i="8"/>
  <c r="B955" i="8"/>
  <c r="A955" i="8"/>
  <c r="C955" i="8" s="1"/>
  <c r="A954" i="8"/>
  <c r="E954" i="8" s="1"/>
  <c r="A953" i="8"/>
  <c r="F953" i="8" s="1"/>
  <c r="C952" i="8"/>
  <c r="A952" i="8"/>
  <c r="E952" i="8" s="1"/>
  <c r="D951" i="8"/>
  <c r="A951" i="8"/>
  <c r="C951" i="8" s="1"/>
  <c r="D950" i="8"/>
  <c r="B950" i="8"/>
  <c r="A950" i="8"/>
  <c r="E950" i="8" s="1"/>
  <c r="F949" i="8"/>
  <c r="A949" i="8"/>
  <c r="B949" i="8" s="1"/>
  <c r="D948" i="8"/>
  <c r="B948" i="8"/>
  <c r="A948" i="8"/>
  <c r="E948" i="8" s="1"/>
  <c r="E947" i="8"/>
  <c r="B947" i="8"/>
  <c r="A947" i="8"/>
  <c r="C947" i="8" s="1"/>
  <c r="A946" i="8"/>
  <c r="E946" i="8" s="1"/>
  <c r="B945" i="8"/>
  <c r="A945" i="8"/>
  <c r="F945" i="8" s="1"/>
  <c r="A944" i="8"/>
  <c r="E944" i="8" s="1"/>
  <c r="A943" i="8"/>
  <c r="C943" i="8" s="1"/>
  <c r="D942" i="8"/>
  <c r="C942" i="8"/>
  <c r="B942" i="8"/>
  <c r="A942" i="8"/>
  <c r="E942" i="8" s="1"/>
  <c r="A941" i="8"/>
  <c r="D940" i="8"/>
  <c r="B940" i="8"/>
  <c r="A940" i="8"/>
  <c r="E940" i="8" s="1"/>
  <c r="E939" i="8"/>
  <c r="B939" i="8"/>
  <c r="A939" i="8"/>
  <c r="C939" i="8" s="1"/>
  <c r="A938" i="8"/>
  <c r="E938" i="8" s="1"/>
  <c r="A937" i="8"/>
  <c r="F937" i="8" s="1"/>
  <c r="C936" i="8"/>
  <c r="A936" i="8"/>
  <c r="E936" i="8" s="1"/>
  <c r="D935" i="8"/>
  <c r="A935" i="8"/>
  <c r="C935" i="8" s="1"/>
  <c r="D934" i="8"/>
  <c r="B934" i="8"/>
  <c r="A934" i="8"/>
  <c r="E934" i="8" s="1"/>
  <c r="F933" i="8"/>
  <c r="A933" i="8"/>
  <c r="B933" i="8" s="1"/>
  <c r="D932" i="8"/>
  <c r="B932" i="8"/>
  <c r="A932" i="8"/>
  <c r="E932" i="8" s="1"/>
  <c r="E931" i="8"/>
  <c r="B931" i="8"/>
  <c r="A931" i="8"/>
  <c r="C931" i="8" s="1"/>
  <c r="A930" i="8"/>
  <c r="E930" i="8" s="1"/>
  <c r="B929" i="8"/>
  <c r="A929" i="8"/>
  <c r="F929" i="8" s="1"/>
  <c r="A928" i="8"/>
  <c r="E928" i="8" s="1"/>
  <c r="A927" i="8"/>
  <c r="C927" i="8" s="1"/>
  <c r="D926" i="8"/>
  <c r="C926" i="8"/>
  <c r="B926" i="8"/>
  <c r="A926" i="8"/>
  <c r="E926" i="8" s="1"/>
  <c r="A925" i="8"/>
  <c r="D924" i="8"/>
  <c r="B924" i="8"/>
  <c r="A924" i="8"/>
  <c r="E924" i="8" s="1"/>
  <c r="E923" i="8"/>
  <c r="B923" i="8"/>
  <c r="A923" i="8"/>
  <c r="C923" i="8" s="1"/>
  <c r="A922" i="8"/>
  <c r="E922" i="8" s="1"/>
  <c r="A921" i="8"/>
  <c r="F921" i="8" s="1"/>
  <c r="C920" i="8"/>
  <c r="A920" i="8"/>
  <c r="E920" i="8" s="1"/>
  <c r="D919" i="8"/>
  <c r="A919" i="8"/>
  <c r="C919" i="8" s="1"/>
  <c r="D918" i="8"/>
  <c r="B918" i="8"/>
  <c r="A918" i="8"/>
  <c r="E918" i="8" s="1"/>
  <c r="F917" i="8"/>
  <c r="A917" i="8"/>
  <c r="B917" i="8" s="1"/>
  <c r="D916" i="8"/>
  <c r="B916" i="8"/>
  <c r="A916" i="8"/>
  <c r="E916" i="8" s="1"/>
  <c r="E915" i="8"/>
  <c r="B915" i="8"/>
  <c r="A915" i="8"/>
  <c r="C915" i="8" s="1"/>
  <c r="A914" i="8"/>
  <c r="E914" i="8" s="1"/>
  <c r="B913" i="8"/>
  <c r="A913" i="8"/>
  <c r="F913" i="8" s="1"/>
  <c r="A912" i="8"/>
  <c r="A911" i="8"/>
  <c r="D910" i="8"/>
  <c r="C910" i="8"/>
  <c r="B910" i="8"/>
  <c r="A910" i="8"/>
  <c r="E910" i="8" s="1"/>
  <c r="A909" i="8"/>
  <c r="D908" i="8"/>
  <c r="B908" i="8"/>
  <c r="A908" i="8"/>
  <c r="E908" i="8" s="1"/>
  <c r="E907" i="8"/>
  <c r="B907" i="8"/>
  <c r="A907" i="8"/>
  <c r="C907" i="8" s="1"/>
  <c r="A906" i="8"/>
  <c r="D905" i="8"/>
  <c r="C905" i="8"/>
  <c r="B905" i="8"/>
  <c r="A905" i="8"/>
  <c r="E905" i="8" s="1"/>
  <c r="A904" i="8"/>
  <c r="D903" i="8"/>
  <c r="C903" i="8"/>
  <c r="B903" i="8"/>
  <c r="A903" i="8"/>
  <c r="E903" i="8" s="1"/>
  <c r="F902" i="8"/>
  <c r="E902" i="8"/>
  <c r="B902" i="8"/>
  <c r="A902" i="8"/>
  <c r="C901" i="8"/>
  <c r="A901" i="8"/>
  <c r="E901" i="8" s="1"/>
  <c r="A900" i="8"/>
  <c r="F900" i="8" s="1"/>
  <c r="D899" i="8"/>
  <c r="C899" i="8"/>
  <c r="B899" i="8"/>
  <c r="A899" i="8"/>
  <c r="E899" i="8" s="1"/>
  <c r="A898" i="8"/>
  <c r="E898" i="8" s="1"/>
  <c r="D897" i="8"/>
  <c r="B897" i="8"/>
  <c r="A897" i="8"/>
  <c r="E897" i="8" s="1"/>
  <c r="E896" i="8"/>
  <c r="A896" i="8"/>
  <c r="F896" i="8" s="1"/>
  <c r="D895" i="8"/>
  <c r="B895" i="8"/>
  <c r="A895" i="8"/>
  <c r="E895" i="8" s="1"/>
  <c r="F894" i="8"/>
  <c r="B894" i="8"/>
  <c r="A894" i="8"/>
  <c r="E894" i="8" s="1"/>
  <c r="A893" i="8"/>
  <c r="F893" i="8" s="1"/>
  <c r="A892" i="8"/>
  <c r="F892" i="8" s="1"/>
  <c r="D891" i="8"/>
  <c r="B891" i="8"/>
  <c r="A891" i="8"/>
  <c r="E891" i="8" s="1"/>
  <c r="A890" i="8"/>
  <c r="E890" i="8" s="1"/>
  <c r="D889" i="8"/>
  <c r="C889" i="8"/>
  <c r="B889" i="8"/>
  <c r="A889" i="8"/>
  <c r="E889" i="8" s="1"/>
  <c r="A888" i="8"/>
  <c r="D887" i="8"/>
  <c r="C887" i="8"/>
  <c r="B887" i="8"/>
  <c r="A887" i="8"/>
  <c r="E887" i="8" s="1"/>
  <c r="F886" i="8"/>
  <c r="E886" i="8"/>
  <c r="B886" i="8"/>
  <c r="A886" i="8"/>
  <c r="C885" i="8"/>
  <c r="A885" i="8"/>
  <c r="E885" i="8" s="1"/>
  <c r="A884" i="8"/>
  <c r="F884" i="8" s="1"/>
  <c r="D883" i="8"/>
  <c r="C883" i="8"/>
  <c r="B883" i="8"/>
  <c r="A883" i="8"/>
  <c r="E883" i="8" s="1"/>
  <c r="A882" i="8"/>
  <c r="E882" i="8" s="1"/>
  <c r="D881" i="8"/>
  <c r="B881" i="8"/>
  <c r="A881" i="8"/>
  <c r="E881" i="8" s="1"/>
  <c r="E880" i="8"/>
  <c r="A880" i="8"/>
  <c r="F880" i="8" s="1"/>
  <c r="D879" i="8"/>
  <c r="B879" i="8"/>
  <c r="A879" i="8"/>
  <c r="E879" i="8" s="1"/>
  <c r="F878" i="8"/>
  <c r="B878" i="8"/>
  <c r="A878" i="8"/>
  <c r="E878" i="8" s="1"/>
  <c r="F877" i="8"/>
  <c r="A877" i="8"/>
  <c r="A876" i="8"/>
  <c r="F876" i="8" s="1"/>
  <c r="D875" i="8"/>
  <c r="B875" i="8"/>
  <c r="A875" i="8"/>
  <c r="E875" i="8" s="1"/>
  <c r="A874" i="8"/>
  <c r="E874" i="8" s="1"/>
  <c r="D873" i="8"/>
  <c r="C873" i="8"/>
  <c r="B873" i="8"/>
  <c r="A873" i="8"/>
  <c r="E873" i="8" s="1"/>
  <c r="A872" i="8"/>
  <c r="D871" i="8"/>
  <c r="C871" i="8"/>
  <c r="B871" i="8"/>
  <c r="A871" i="8"/>
  <c r="E871" i="8" s="1"/>
  <c r="F870" i="8"/>
  <c r="E870" i="8"/>
  <c r="B870" i="8"/>
  <c r="A870" i="8"/>
  <c r="C869" i="8"/>
  <c r="A869" i="8"/>
  <c r="E869" i="8" s="1"/>
  <c r="A868" i="8"/>
  <c r="F868" i="8" s="1"/>
  <c r="D867" i="8"/>
  <c r="C867" i="8"/>
  <c r="B867" i="8"/>
  <c r="A867" i="8"/>
  <c r="E867" i="8" s="1"/>
  <c r="A866" i="8"/>
  <c r="D865" i="8"/>
  <c r="B865" i="8"/>
  <c r="A865" i="8"/>
  <c r="E865" i="8" s="1"/>
  <c r="E864" i="8"/>
  <c r="A864" i="8"/>
  <c r="F864" i="8" s="1"/>
  <c r="D863" i="8"/>
  <c r="B863" i="8"/>
  <c r="A863" i="8"/>
  <c r="E863" i="8" s="1"/>
  <c r="F862" i="8"/>
  <c r="B862" i="8"/>
  <c r="A862" i="8"/>
  <c r="E862" i="8" s="1"/>
  <c r="F861" i="8"/>
  <c r="A861" i="8"/>
  <c r="A860" i="8"/>
  <c r="F860" i="8" s="1"/>
  <c r="D859" i="8"/>
  <c r="B859" i="8"/>
  <c r="A859" i="8"/>
  <c r="E859" i="8" s="1"/>
  <c r="A858" i="8"/>
  <c r="E858" i="8" s="1"/>
  <c r="D857" i="8"/>
  <c r="C857" i="8"/>
  <c r="B857" i="8"/>
  <c r="A857" i="8"/>
  <c r="E857" i="8" s="1"/>
  <c r="A856" i="8"/>
  <c r="D855" i="8"/>
  <c r="C855" i="8"/>
  <c r="B855" i="8"/>
  <c r="A855" i="8"/>
  <c r="E855" i="8" s="1"/>
  <c r="F854" i="8"/>
  <c r="E854" i="8"/>
  <c r="B854" i="8"/>
  <c r="A854" i="8"/>
  <c r="C853" i="8"/>
  <c r="A853" i="8"/>
  <c r="E853" i="8" s="1"/>
  <c r="A852" i="8"/>
  <c r="F852" i="8" s="1"/>
  <c r="D851" i="8"/>
  <c r="C851" i="8"/>
  <c r="B851" i="8"/>
  <c r="A851" i="8"/>
  <c r="E851" i="8" s="1"/>
  <c r="A850" i="8"/>
  <c r="D849" i="8"/>
  <c r="B849" i="8"/>
  <c r="A849" i="8"/>
  <c r="E849" i="8" s="1"/>
  <c r="E848" i="8"/>
  <c r="A848" i="8"/>
  <c r="F848" i="8" s="1"/>
  <c r="D847" i="8"/>
  <c r="B847" i="8"/>
  <c r="A847" i="8"/>
  <c r="E847" i="8" s="1"/>
  <c r="F846" i="8"/>
  <c r="B846" i="8"/>
  <c r="A846" i="8"/>
  <c r="E846" i="8" s="1"/>
  <c r="A845" i="8"/>
  <c r="A844" i="8"/>
  <c r="F844" i="8" s="1"/>
  <c r="D843" i="8"/>
  <c r="B843" i="8"/>
  <c r="A843" i="8"/>
  <c r="E843" i="8" s="1"/>
  <c r="A842" i="8"/>
  <c r="D841" i="8"/>
  <c r="C841" i="8"/>
  <c r="B841" i="8"/>
  <c r="A841" i="8"/>
  <c r="E841" i="8" s="1"/>
  <c r="A840" i="8"/>
  <c r="D839" i="8"/>
  <c r="C839" i="8"/>
  <c r="B839" i="8"/>
  <c r="A839" i="8"/>
  <c r="E839" i="8" s="1"/>
  <c r="F838" i="8"/>
  <c r="E838" i="8"/>
  <c r="B838" i="8"/>
  <c r="A838" i="8"/>
  <c r="C837" i="8"/>
  <c r="A837" i="8"/>
  <c r="E837" i="8" s="1"/>
  <c r="A836" i="8"/>
  <c r="F836" i="8" s="1"/>
  <c r="D835" i="8"/>
  <c r="C835" i="8"/>
  <c r="B835" i="8"/>
  <c r="A835" i="8"/>
  <c r="E835" i="8" s="1"/>
  <c r="A834" i="8"/>
  <c r="D833" i="8"/>
  <c r="B833" i="8"/>
  <c r="A833" i="8"/>
  <c r="E833" i="8" s="1"/>
  <c r="E832" i="8"/>
  <c r="A832" i="8"/>
  <c r="F832" i="8" s="1"/>
  <c r="D831" i="8"/>
  <c r="B831" i="8"/>
  <c r="A831" i="8"/>
  <c r="E831" i="8" s="1"/>
  <c r="F830" i="8"/>
  <c r="B830" i="8"/>
  <c r="A830" i="8"/>
  <c r="E830" i="8" s="1"/>
  <c r="A829" i="8"/>
  <c r="F829" i="8" s="1"/>
  <c r="A828" i="8"/>
  <c r="F828" i="8" s="1"/>
  <c r="D827" i="8"/>
  <c r="B827" i="8"/>
  <c r="A827" i="8"/>
  <c r="E827" i="8" s="1"/>
  <c r="A826" i="8"/>
  <c r="E826" i="8" s="1"/>
  <c r="D825" i="8"/>
  <c r="C825" i="8"/>
  <c r="B825" i="8"/>
  <c r="A825" i="8"/>
  <c r="E825" i="8" s="1"/>
  <c r="A824" i="8"/>
  <c r="D823" i="8"/>
  <c r="C823" i="8"/>
  <c r="B823" i="8"/>
  <c r="A823" i="8"/>
  <c r="E823" i="8" s="1"/>
  <c r="F822" i="8"/>
  <c r="E822" i="8"/>
  <c r="B822" i="8"/>
  <c r="A822" i="8"/>
  <c r="C821" i="8"/>
  <c r="A821" i="8"/>
  <c r="E821" i="8" s="1"/>
  <c r="A820" i="8"/>
  <c r="F820" i="8" s="1"/>
  <c r="D819" i="8"/>
  <c r="C819" i="8"/>
  <c r="B819" i="8"/>
  <c r="A819" i="8"/>
  <c r="E819" i="8" s="1"/>
  <c r="A818" i="8"/>
  <c r="E818" i="8" s="1"/>
  <c r="D817" i="8"/>
  <c r="B817" i="8"/>
  <c r="A817" i="8"/>
  <c r="E817" i="8" s="1"/>
  <c r="E816" i="8"/>
  <c r="A816" i="8"/>
  <c r="F816" i="8" s="1"/>
  <c r="D815" i="8"/>
  <c r="B815" i="8"/>
  <c r="A815" i="8"/>
  <c r="E815" i="8" s="1"/>
  <c r="F814" i="8"/>
  <c r="B814" i="8"/>
  <c r="A814" i="8"/>
  <c r="E814" i="8" s="1"/>
  <c r="F813" i="8"/>
  <c r="A813" i="8"/>
  <c r="C813" i="8" s="1"/>
  <c r="A812" i="8"/>
  <c r="F812" i="8" s="1"/>
  <c r="D811" i="8"/>
  <c r="B811" i="8"/>
  <c r="A811" i="8"/>
  <c r="E811" i="8" s="1"/>
  <c r="A810" i="8"/>
  <c r="E810" i="8" s="1"/>
  <c r="D809" i="8"/>
  <c r="C809" i="8"/>
  <c r="B809" i="8"/>
  <c r="A809" i="8"/>
  <c r="E809" i="8" s="1"/>
  <c r="E808" i="8"/>
  <c r="A808" i="8"/>
  <c r="D807" i="8"/>
  <c r="C807" i="8"/>
  <c r="B807" i="8"/>
  <c r="A807" i="8"/>
  <c r="E807" i="8" s="1"/>
  <c r="F806" i="8"/>
  <c r="E806" i="8"/>
  <c r="B806" i="8"/>
  <c r="A806" i="8"/>
  <c r="C805" i="8"/>
  <c r="A805" i="8"/>
  <c r="A804" i="8"/>
  <c r="F804" i="8" s="1"/>
  <c r="D803" i="8"/>
  <c r="C803" i="8"/>
  <c r="B803" i="8"/>
  <c r="A803" i="8"/>
  <c r="E803" i="8" s="1"/>
  <c r="A802" i="8"/>
  <c r="E802" i="8" s="1"/>
  <c r="D801" i="8"/>
  <c r="B801" i="8"/>
  <c r="A801" i="8"/>
  <c r="E801" i="8" s="1"/>
  <c r="A800" i="8"/>
  <c r="D799" i="8"/>
  <c r="B799" i="8"/>
  <c r="A799" i="8"/>
  <c r="E799" i="8" s="1"/>
  <c r="F798" i="8"/>
  <c r="B798" i="8"/>
  <c r="A798" i="8"/>
  <c r="E798" i="8" s="1"/>
  <c r="C797" i="8"/>
  <c r="A797" i="8"/>
  <c r="A796" i="8"/>
  <c r="F796" i="8" s="1"/>
  <c r="D795" i="8"/>
  <c r="B795" i="8"/>
  <c r="A795" i="8"/>
  <c r="E795" i="8" s="1"/>
  <c r="A794" i="8"/>
  <c r="D793" i="8"/>
  <c r="C793" i="8"/>
  <c r="B793" i="8"/>
  <c r="A793" i="8"/>
  <c r="E793" i="8" s="1"/>
  <c r="A792" i="8"/>
  <c r="D791" i="8"/>
  <c r="C791" i="8"/>
  <c r="B791" i="8"/>
  <c r="A791" i="8"/>
  <c r="E791" i="8" s="1"/>
  <c r="F790" i="8"/>
  <c r="E790" i="8"/>
  <c r="B790" i="8"/>
  <c r="A790" i="8"/>
  <c r="F789" i="8"/>
  <c r="A789" i="8"/>
  <c r="C789" i="8" s="1"/>
  <c r="A788" i="8"/>
  <c r="F788" i="8" s="1"/>
  <c r="D787" i="8"/>
  <c r="C787" i="8"/>
  <c r="B787" i="8"/>
  <c r="A787" i="8"/>
  <c r="E787" i="8" s="1"/>
  <c r="A786" i="8"/>
  <c r="D785" i="8"/>
  <c r="B785" i="8"/>
  <c r="A785" i="8"/>
  <c r="E785" i="8" s="1"/>
  <c r="E784" i="8"/>
  <c r="A784" i="8"/>
  <c r="D783" i="8"/>
  <c r="B783" i="8"/>
  <c r="A783" i="8"/>
  <c r="E783" i="8" s="1"/>
  <c r="F782" i="8"/>
  <c r="B782" i="8"/>
  <c r="A782" i="8"/>
  <c r="E782" i="8" s="1"/>
  <c r="F781" i="8"/>
  <c r="A781" i="8"/>
  <c r="C781" i="8" s="1"/>
  <c r="A780" i="8"/>
  <c r="F780" i="8" s="1"/>
  <c r="D779" i="8"/>
  <c r="B779" i="8"/>
  <c r="A779" i="8"/>
  <c r="E779" i="8" s="1"/>
  <c r="A778" i="8"/>
  <c r="E778" i="8" s="1"/>
  <c r="D777" i="8"/>
  <c r="C777" i="8"/>
  <c r="B777" i="8"/>
  <c r="A777" i="8"/>
  <c r="E777" i="8" s="1"/>
  <c r="E776" i="8"/>
  <c r="A776" i="8"/>
  <c r="D775" i="8"/>
  <c r="C775" i="8"/>
  <c r="B775" i="8"/>
  <c r="A775" i="8"/>
  <c r="E775" i="8" s="1"/>
  <c r="F774" i="8"/>
  <c r="E774" i="8"/>
  <c r="B774" i="8"/>
  <c r="A774" i="8"/>
  <c r="A773" i="8"/>
  <c r="A772" i="8"/>
  <c r="F772" i="8" s="1"/>
  <c r="D771" i="8"/>
  <c r="C771" i="8"/>
  <c r="B771" i="8"/>
  <c r="A771" i="8"/>
  <c r="E771" i="8" s="1"/>
  <c r="A770" i="8"/>
  <c r="E770" i="8" s="1"/>
  <c r="D769" i="8"/>
  <c r="B769" i="8"/>
  <c r="A769" i="8"/>
  <c r="E769" i="8" s="1"/>
  <c r="A768" i="8"/>
  <c r="D767" i="8"/>
  <c r="B767" i="8"/>
  <c r="A767" i="8"/>
  <c r="E767" i="8" s="1"/>
  <c r="F766" i="8"/>
  <c r="B766" i="8"/>
  <c r="A766" i="8"/>
  <c r="E766" i="8" s="1"/>
  <c r="A765" i="8"/>
  <c r="A764" i="8"/>
  <c r="F764" i="8" s="1"/>
  <c r="D763" i="8"/>
  <c r="B763" i="8"/>
  <c r="A763" i="8"/>
  <c r="E763" i="8" s="1"/>
  <c r="A762" i="8"/>
  <c r="D761" i="8"/>
  <c r="C761" i="8"/>
  <c r="B761" i="8"/>
  <c r="A761" i="8"/>
  <c r="E761" i="8" s="1"/>
  <c r="A760" i="8"/>
  <c r="D759" i="8"/>
  <c r="C759" i="8"/>
  <c r="B759" i="8"/>
  <c r="A759" i="8"/>
  <c r="E759" i="8" s="1"/>
  <c r="F758" i="8"/>
  <c r="E758" i="8"/>
  <c r="B758" i="8"/>
  <c r="A758" i="8"/>
  <c r="F757" i="8"/>
  <c r="A757" i="8"/>
  <c r="C757" i="8" s="1"/>
  <c r="A756" i="8"/>
  <c r="F756" i="8" s="1"/>
  <c r="D755" i="8"/>
  <c r="C755" i="8"/>
  <c r="B755" i="8"/>
  <c r="A755" i="8"/>
  <c r="E755" i="8" s="1"/>
  <c r="A754" i="8"/>
  <c r="D753" i="8"/>
  <c r="B753" i="8"/>
  <c r="A753" i="8"/>
  <c r="E753" i="8" s="1"/>
  <c r="E752" i="8"/>
  <c r="A752" i="8"/>
  <c r="D751" i="8"/>
  <c r="B751" i="8"/>
  <c r="A751" i="8"/>
  <c r="E751" i="8" s="1"/>
  <c r="F750" i="8"/>
  <c r="B750" i="8"/>
  <c r="A750" i="8"/>
  <c r="E750" i="8" s="1"/>
  <c r="F749" i="8"/>
  <c r="A749" i="8"/>
  <c r="C749" i="8" s="1"/>
  <c r="A748" i="8"/>
  <c r="F748" i="8" s="1"/>
  <c r="D747" i="8"/>
  <c r="B747" i="8"/>
  <c r="A747" i="8"/>
  <c r="E747" i="8" s="1"/>
  <c r="A746" i="8"/>
  <c r="D745" i="8"/>
  <c r="C745" i="8"/>
  <c r="B745" i="8"/>
  <c r="A745" i="8"/>
  <c r="E745" i="8" s="1"/>
  <c r="E744" i="8"/>
  <c r="A744" i="8"/>
  <c r="F744" i="8" s="1"/>
  <c r="D743" i="8"/>
  <c r="C743" i="8"/>
  <c r="B743" i="8"/>
  <c r="A743" i="8"/>
  <c r="E743" i="8" s="1"/>
  <c r="F742" i="8"/>
  <c r="E742" i="8"/>
  <c r="B742" i="8"/>
  <c r="A742" i="8"/>
  <c r="F741" i="8"/>
  <c r="D741" i="8"/>
  <c r="A741" i="8"/>
  <c r="C741" i="8" s="1"/>
  <c r="A740" i="8"/>
  <c r="F740" i="8" s="1"/>
  <c r="D739" i="8"/>
  <c r="C739" i="8"/>
  <c r="B739" i="8"/>
  <c r="A739" i="8"/>
  <c r="E739" i="8" s="1"/>
  <c r="A738" i="8"/>
  <c r="F737" i="8"/>
  <c r="D737" i="8"/>
  <c r="B737" i="8"/>
  <c r="A737" i="8"/>
  <c r="A736" i="8"/>
  <c r="F735" i="8"/>
  <c r="A735" i="8"/>
  <c r="D735" i="8" s="1"/>
  <c r="F734" i="8"/>
  <c r="A734" i="8"/>
  <c r="E734" i="8" s="1"/>
  <c r="F733" i="8"/>
  <c r="C733" i="8"/>
  <c r="A733" i="8"/>
  <c r="B733" i="8" s="1"/>
  <c r="A732" i="8"/>
  <c r="F732" i="8" s="1"/>
  <c r="A731" i="8"/>
  <c r="F731" i="8" s="1"/>
  <c r="A730" i="8"/>
  <c r="D729" i="8"/>
  <c r="C729" i="8"/>
  <c r="B729" i="8"/>
  <c r="A729" i="8"/>
  <c r="E729" i="8" s="1"/>
  <c r="A728" i="8"/>
  <c r="F728" i="8" s="1"/>
  <c r="D727" i="8"/>
  <c r="C727" i="8"/>
  <c r="B727" i="8"/>
  <c r="A727" i="8"/>
  <c r="E727" i="8" s="1"/>
  <c r="F726" i="8"/>
  <c r="E726" i="8"/>
  <c r="B726" i="8"/>
  <c r="A726" i="8"/>
  <c r="A725" i="8"/>
  <c r="F725" i="8" s="1"/>
  <c r="F724" i="8"/>
  <c r="A724" i="8"/>
  <c r="D723" i="8"/>
  <c r="C723" i="8"/>
  <c r="B723" i="8"/>
  <c r="A723" i="8"/>
  <c r="E723" i="8" s="1"/>
  <c r="A722" i="8"/>
  <c r="F721" i="8"/>
  <c r="D721" i="8"/>
  <c r="A721" i="8"/>
  <c r="B721" i="8" s="1"/>
  <c r="A720" i="8"/>
  <c r="A719" i="8"/>
  <c r="F719" i="8" s="1"/>
  <c r="A718" i="8"/>
  <c r="E718" i="8" s="1"/>
  <c r="A717" i="8"/>
  <c r="F717" i="8" s="1"/>
  <c r="A716" i="8"/>
  <c r="F716" i="8" s="1"/>
  <c r="A715" i="8"/>
  <c r="F715" i="8" s="1"/>
  <c r="A714" i="8"/>
  <c r="D713" i="8"/>
  <c r="C713" i="8"/>
  <c r="B713" i="8"/>
  <c r="A713" i="8"/>
  <c r="E713" i="8" s="1"/>
  <c r="A712" i="8"/>
  <c r="F712" i="8" s="1"/>
  <c r="D711" i="8"/>
  <c r="C711" i="8"/>
  <c r="B711" i="8"/>
  <c r="A711" i="8"/>
  <c r="E711" i="8" s="1"/>
  <c r="F710" i="8"/>
  <c r="E710" i="8"/>
  <c r="B710" i="8"/>
  <c r="A710" i="8"/>
  <c r="A709" i="8"/>
  <c r="F709" i="8" s="1"/>
  <c r="A708" i="8"/>
  <c r="F708" i="8" s="1"/>
  <c r="D707" i="8"/>
  <c r="C707" i="8"/>
  <c r="B707" i="8"/>
  <c r="A707" i="8"/>
  <c r="E707" i="8" s="1"/>
  <c r="A706" i="8"/>
  <c r="E706" i="8" s="1"/>
  <c r="A705" i="8"/>
  <c r="F705" i="8" s="1"/>
  <c r="E704" i="8"/>
  <c r="A704" i="8"/>
  <c r="F703" i="8"/>
  <c r="D703" i="8"/>
  <c r="B703" i="8"/>
  <c r="A703" i="8"/>
  <c r="A702" i="8"/>
  <c r="E702" i="8" s="1"/>
  <c r="A701" i="8"/>
  <c r="F701" i="8" s="1"/>
  <c r="A700" i="8"/>
  <c r="F700" i="8" s="1"/>
  <c r="F699" i="8"/>
  <c r="D699" i="8"/>
  <c r="B699" i="8"/>
  <c r="A699" i="8"/>
  <c r="A698" i="8"/>
  <c r="D697" i="8"/>
  <c r="C697" i="8"/>
  <c r="B697" i="8"/>
  <c r="A697" i="8"/>
  <c r="E697" i="8" s="1"/>
  <c r="E696" i="8"/>
  <c r="B696" i="8"/>
  <c r="A696" i="8"/>
  <c r="F696" i="8" s="1"/>
  <c r="D695" i="8"/>
  <c r="C695" i="8"/>
  <c r="B695" i="8"/>
  <c r="A695" i="8"/>
  <c r="E695" i="8" s="1"/>
  <c r="F694" i="8"/>
  <c r="E694" i="8"/>
  <c r="B694" i="8"/>
  <c r="A694" i="8"/>
  <c r="F693" i="8"/>
  <c r="D693" i="8"/>
  <c r="C693" i="8"/>
  <c r="A693" i="8"/>
  <c r="A692" i="8"/>
  <c r="F692" i="8" s="1"/>
  <c r="D691" i="8"/>
  <c r="C691" i="8"/>
  <c r="B691" i="8"/>
  <c r="A691" i="8"/>
  <c r="E691" i="8" s="1"/>
  <c r="A690" i="8"/>
  <c r="E690" i="8" s="1"/>
  <c r="A689" i="8"/>
  <c r="F689" i="8" s="1"/>
  <c r="A688" i="8"/>
  <c r="E688" i="8" s="1"/>
  <c r="F687" i="8"/>
  <c r="D687" i="8"/>
  <c r="A687" i="8"/>
  <c r="B687" i="8" s="1"/>
  <c r="F686" i="8"/>
  <c r="B686" i="8"/>
  <c r="A686" i="8"/>
  <c r="E686" i="8" s="1"/>
  <c r="F685" i="8"/>
  <c r="C685" i="8"/>
  <c r="B685" i="8"/>
  <c r="A685" i="8"/>
  <c r="A684" i="8"/>
  <c r="F684" i="8" s="1"/>
  <c r="F683" i="8"/>
  <c r="D683" i="8"/>
  <c r="A683" i="8"/>
  <c r="B683" i="8" s="1"/>
  <c r="A682" i="8"/>
  <c r="E682" i="8" s="1"/>
  <c r="D681" i="8"/>
  <c r="C681" i="8"/>
  <c r="B681" i="8"/>
  <c r="A681" i="8"/>
  <c r="E681" i="8" s="1"/>
  <c r="E680" i="8"/>
  <c r="A680" i="8"/>
  <c r="F680" i="8" s="1"/>
  <c r="D679" i="8"/>
  <c r="C679" i="8"/>
  <c r="B679" i="8"/>
  <c r="A679" i="8"/>
  <c r="E679" i="8" s="1"/>
  <c r="F678" i="8"/>
  <c r="E678" i="8"/>
  <c r="B678" i="8"/>
  <c r="A678" i="8"/>
  <c r="F677" i="8"/>
  <c r="D677" i="8"/>
  <c r="A677" i="8"/>
  <c r="C677" i="8" s="1"/>
  <c r="A676" i="8"/>
  <c r="F676" i="8" s="1"/>
  <c r="D675" i="8"/>
  <c r="C675" i="8"/>
  <c r="B675" i="8"/>
  <c r="A675" i="8"/>
  <c r="E675" i="8" s="1"/>
  <c r="A674" i="8"/>
  <c r="F673" i="8"/>
  <c r="D673" i="8"/>
  <c r="B673" i="8"/>
  <c r="A673" i="8"/>
  <c r="A672" i="8"/>
  <c r="F671" i="8"/>
  <c r="A671" i="8"/>
  <c r="D671" i="8" s="1"/>
  <c r="F670" i="8"/>
  <c r="A670" i="8"/>
  <c r="E670" i="8" s="1"/>
  <c r="F669" i="8"/>
  <c r="C669" i="8"/>
  <c r="A669" i="8"/>
  <c r="B669" i="8" s="1"/>
  <c r="A668" i="8"/>
  <c r="F668" i="8" s="1"/>
  <c r="F667" i="8"/>
  <c r="A667" i="8"/>
  <c r="D667" i="8" s="1"/>
  <c r="A666" i="8"/>
  <c r="E666" i="8" s="1"/>
  <c r="D665" i="8"/>
  <c r="C665" i="8"/>
  <c r="B665" i="8"/>
  <c r="A665" i="8"/>
  <c r="E665" i="8" s="1"/>
  <c r="A664" i="8"/>
  <c r="F664" i="8" s="1"/>
  <c r="D663" i="8"/>
  <c r="C663" i="8"/>
  <c r="B663" i="8"/>
  <c r="A663" i="8"/>
  <c r="E663" i="8" s="1"/>
  <c r="F662" i="8"/>
  <c r="E662" i="8"/>
  <c r="B662" i="8"/>
  <c r="A662" i="8"/>
  <c r="F661" i="8"/>
  <c r="A661" i="8"/>
  <c r="D661" i="8" s="1"/>
  <c r="F660" i="8"/>
  <c r="A660" i="8"/>
  <c r="D659" i="8"/>
  <c r="C659" i="8"/>
  <c r="B659" i="8"/>
  <c r="A659" i="8"/>
  <c r="E659" i="8" s="1"/>
  <c r="A658" i="8"/>
  <c r="E658" i="8" s="1"/>
  <c r="F657" i="8"/>
  <c r="D657" i="8"/>
  <c r="A657" i="8"/>
  <c r="B657" i="8" s="1"/>
  <c r="A656" i="8"/>
  <c r="A655" i="8"/>
  <c r="F655" i="8" s="1"/>
  <c r="A654" i="8"/>
  <c r="E654" i="8" s="1"/>
  <c r="F653" i="8"/>
  <c r="A653" i="8"/>
  <c r="C653" i="8" s="1"/>
  <c r="A652" i="8"/>
  <c r="F652" i="8" s="1"/>
  <c r="A651" i="8"/>
  <c r="F651" i="8" s="1"/>
  <c r="A650" i="8"/>
  <c r="D649" i="8"/>
  <c r="C649" i="8"/>
  <c r="B649" i="8"/>
  <c r="A649" i="8"/>
  <c r="E649" i="8" s="1"/>
  <c r="A648" i="8"/>
  <c r="F648" i="8" s="1"/>
  <c r="D647" i="8"/>
  <c r="C647" i="8"/>
  <c r="B647" i="8"/>
  <c r="A647" i="8"/>
  <c r="E647" i="8" s="1"/>
  <c r="F646" i="8"/>
  <c r="E646" i="8"/>
  <c r="B646" i="8"/>
  <c r="A646" i="8"/>
  <c r="A645" i="8"/>
  <c r="F645" i="8" s="1"/>
  <c r="A644" i="8"/>
  <c r="F644" i="8" s="1"/>
  <c r="D643" i="8"/>
  <c r="C643" i="8"/>
  <c r="A643" i="8"/>
  <c r="B643" i="8" s="1"/>
  <c r="A642" i="8"/>
  <c r="A641" i="8"/>
  <c r="E641" i="8" s="1"/>
  <c r="A640" i="8"/>
  <c r="F640" i="8" s="1"/>
  <c r="A639" i="8"/>
  <c r="E639" i="8" s="1"/>
  <c r="A638" i="8"/>
  <c r="E638" i="8" s="1"/>
  <c r="D637" i="8"/>
  <c r="C637" i="8"/>
  <c r="B637" i="8"/>
  <c r="A637" i="8"/>
  <c r="E637" i="8" s="1"/>
  <c r="A636" i="8"/>
  <c r="F636" i="8" s="1"/>
  <c r="A635" i="8"/>
  <c r="E635" i="8" s="1"/>
  <c r="A634" i="8"/>
  <c r="E634" i="8" s="1"/>
  <c r="D633" i="8"/>
  <c r="C633" i="8"/>
  <c r="A633" i="8"/>
  <c r="E633" i="8" s="1"/>
  <c r="E632" i="8"/>
  <c r="B632" i="8"/>
  <c r="A632" i="8"/>
  <c r="F632" i="8" s="1"/>
  <c r="D631" i="8"/>
  <c r="C631" i="8"/>
  <c r="A631" i="8"/>
  <c r="E631" i="8" s="1"/>
  <c r="F630" i="8"/>
  <c r="E630" i="8"/>
  <c r="A630" i="8"/>
  <c r="B630" i="8" s="1"/>
  <c r="D629" i="8"/>
  <c r="A629" i="8"/>
  <c r="E629" i="8" s="1"/>
  <c r="F628" i="8"/>
  <c r="A628" i="8"/>
  <c r="D627" i="8"/>
  <c r="C627" i="8"/>
  <c r="A627" i="8"/>
  <c r="E627" i="8" s="1"/>
  <c r="A626" i="8"/>
  <c r="A625" i="8"/>
  <c r="E625" i="8" s="1"/>
  <c r="A624" i="8"/>
  <c r="F624" i="8" s="1"/>
  <c r="A623" i="8"/>
  <c r="E623" i="8" s="1"/>
  <c r="A622" i="8"/>
  <c r="E622" i="8" s="1"/>
  <c r="D621" i="8"/>
  <c r="C621" i="8"/>
  <c r="B621" i="8"/>
  <c r="A621" i="8"/>
  <c r="E621" i="8" s="1"/>
  <c r="A620" i="8"/>
  <c r="C620" i="8" s="1"/>
  <c r="D619" i="8"/>
  <c r="A619" i="8"/>
  <c r="E619" i="8" s="1"/>
  <c r="E618" i="8"/>
  <c r="A618" i="8"/>
  <c r="C618" i="8" s="1"/>
  <c r="A617" i="8"/>
  <c r="E617" i="8" s="1"/>
  <c r="A616" i="8"/>
  <c r="C616" i="8" s="1"/>
  <c r="D615" i="8"/>
  <c r="C615" i="8"/>
  <c r="A615" i="8"/>
  <c r="E615" i="8" s="1"/>
  <c r="E614" i="8"/>
  <c r="D614" i="8"/>
  <c r="A614" i="8"/>
  <c r="C614" i="8" s="1"/>
  <c r="D613" i="8"/>
  <c r="A613" i="8"/>
  <c r="E613" i="8" s="1"/>
  <c r="A612" i="8"/>
  <c r="C612" i="8" s="1"/>
  <c r="D611" i="8"/>
  <c r="C611" i="8"/>
  <c r="B611" i="8"/>
  <c r="A611" i="8"/>
  <c r="E611" i="8" s="1"/>
  <c r="E610" i="8"/>
  <c r="D610" i="8"/>
  <c r="B610" i="8"/>
  <c r="A610" i="8"/>
  <c r="C610" i="8" s="1"/>
  <c r="D609" i="8"/>
  <c r="C609" i="8"/>
  <c r="A609" i="8"/>
  <c r="E609" i="8" s="1"/>
  <c r="A608" i="8"/>
  <c r="C608" i="8" s="1"/>
  <c r="A607" i="8"/>
  <c r="E607" i="8" s="1"/>
  <c r="A606" i="8"/>
  <c r="C606" i="8" s="1"/>
  <c r="D605" i="8"/>
  <c r="C605" i="8"/>
  <c r="B605" i="8"/>
  <c r="A605" i="8"/>
  <c r="E605" i="8" s="1"/>
  <c r="A604" i="8"/>
  <c r="C604" i="8" s="1"/>
  <c r="D603" i="8"/>
  <c r="A603" i="8"/>
  <c r="E603" i="8" s="1"/>
  <c r="E602" i="8"/>
  <c r="A602" i="8"/>
  <c r="C602" i="8" s="1"/>
  <c r="A601" i="8"/>
  <c r="E601" i="8" s="1"/>
  <c r="A600" i="8"/>
  <c r="C600" i="8" s="1"/>
  <c r="D599" i="8"/>
  <c r="C599" i="8"/>
  <c r="A599" i="8"/>
  <c r="E599" i="8" s="1"/>
  <c r="E598" i="8"/>
  <c r="D598" i="8"/>
  <c r="A598" i="8"/>
  <c r="C598" i="8" s="1"/>
  <c r="D597" i="8"/>
  <c r="A597" i="8"/>
  <c r="E597" i="8" s="1"/>
  <c r="A596" i="8"/>
  <c r="C596" i="8" s="1"/>
  <c r="D595" i="8"/>
  <c r="C595" i="8"/>
  <c r="B595" i="8"/>
  <c r="A595" i="8"/>
  <c r="E595" i="8" s="1"/>
  <c r="E594" i="8"/>
  <c r="D594" i="8"/>
  <c r="B594" i="8"/>
  <c r="A594" i="8"/>
  <c r="C594" i="8" s="1"/>
  <c r="D593" i="8"/>
  <c r="C593" i="8"/>
  <c r="A593" i="8"/>
  <c r="E593" i="8" s="1"/>
  <c r="A592" i="8"/>
  <c r="C592" i="8" s="1"/>
  <c r="A591" i="8"/>
  <c r="E591" i="8" s="1"/>
  <c r="A590" i="8"/>
  <c r="C590" i="8" s="1"/>
  <c r="D589" i="8"/>
  <c r="C589" i="8"/>
  <c r="B589" i="8"/>
  <c r="A589" i="8"/>
  <c r="E589" i="8" s="1"/>
  <c r="A588" i="8"/>
  <c r="C588" i="8" s="1"/>
  <c r="D587" i="8"/>
  <c r="A587" i="8"/>
  <c r="E587" i="8" s="1"/>
  <c r="E586" i="8"/>
  <c r="A586" i="8"/>
  <c r="C586" i="8" s="1"/>
  <c r="A585" i="8"/>
  <c r="E585" i="8" s="1"/>
  <c r="A584" i="8"/>
  <c r="C584" i="8" s="1"/>
  <c r="D583" i="8"/>
  <c r="C583" i="8"/>
  <c r="A583" i="8"/>
  <c r="E583" i="8" s="1"/>
  <c r="E582" i="8"/>
  <c r="D582" i="8"/>
  <c r="A582" i="8"/>
  <c r="C582" i="8" s="1"/>
  <c r="D581" i="8"/>
  <c r="A581" i="8"/>
  <c r="E581" i="8" s="1"/>
  <c r="A580" i="8"/>
  <c r="C580" i="8" s="1"/>
  <c r="D579" i="8"/>
  <c r="C579" i="8"/>
  <c r="B579" i="8"/>
  <c r="A579" i="8"/>
  <c r="E579" i="8" s="1"/>
  <c r="E578" i="8"/>
  <c r="D578" i="8"/>
  <c r="B578" i="8"/>
  <c r="A578" i="8"/>
  <c r="C578" i="8" s="1"/>
  <c r="D577" i="8"/>
  <c r="C577" i="8"/>
  <c r="A577" i="8"/>
  <c r="E577" i="8" s="1"/>
  <c r="A576" i="8"/>
  <c r="C576" i="8" s="1"/>
  <c r="A575" i="8"/>
  <c r="E575" i="8" s="1"/>
  <c r="A574" i="8"/>
  <c r="C574" i="8" s="1"/>
  <c r="D573" i="8"/>
  <c r="C573" i="8"/>
  <c r="B573" i="8"/>
  <c r="A573" i="8"/>
  <c r="E573" i="8" s="1"/>
  <c r="A572" i="8"/>
  <c r="C572" i="8" s="1"/>
  <c r="D571" i="8"/>
  <c r="A571" i="8"/>
  <c r="E571" i="8" s="1"/>
  <c r="E570" i="8"/>
  <c r="A570" i="8"/>
  <c r="C570" i="8" s="1"/>
  <c r="A569" i="8"/>
  <c r="E569" i="8" s="1"/>
  <c r="A568" i="8"/>
  <c r="C568" i="8" s="1"/>
  <c r="D567" i="8"/>
  <c r="C567" i="8"/>
  <c r="A567" i="8"/>
  <c r="E567" i="8" s="1"/>
  <c r="E566" i="8"/>
  <c r="D566" i="8"/>
  <c r="A566" i="8"/>
  <c r="C566" i="8" s="1"/>
  <c r="D565" i="8"/>
  <c r="A565" i="8"/>
  <c r="E565" i="8" s="1"/>
  <c r="A564" i="8"/>
  <c r="C564" i="8" s="1"/>
  <c r="D563" i="8"/>
  <c r="C563" i="8"/>
  <c r="B563" i="8"/>
  <c r="A563" i="8"/>
  <c r="E563" i="8" s="1"/>
  <c r="E562" i="8"/>
  <c r="D562" i="8"/>
  <c r="B562" i="8"/>
  <c r="A562" i="8"/>
  <c r="C562" i="8" s="1"/>
  <c r="D561" i="8"/>
  <c r="C561" i="8"/>
  <c r="A561" i="8"/>
  <c r="E561" i="8" s="1"/>
  <c r="A560" i="8"/>
  <c r="C560" i="8" s="1"/>
  <c r="A559" i="8"/>
  <c r="E559" i="8" s="1"/>
  <c r="A558" i="8"/>
  <c r="C558" i="8" s="1"/>
  <c r="D557" i="8"/>
  <c r="C557" i="8"/>
  <c r="B557" i="8"/>
  <c r="A557" i="8"/>
  <c r="E557" i="8" s="1"/>
  <c r="A556" i="8"/>
  <c r="C556" i="8" s="1"/>
  <c r="D555" i="8"/>
  <c r="A555" i="8"/>
  <c r="E555" i="8" s="1"/>
  <c r="E554" i="8"/>
  <c r="A554" i="8"/>
  <c r="C554" i="8" s="1"/>
  <c r="A553" i="8"/>
  <c r="E553" i="8" s="1"/>
  <c r="A552" i="8"/>
  <c r="C552" i="8" s="1"/>
  <c r="D551" i="8"/>
  <c r="C551" i="8"/>
  <c r="A551" i="8"/>
  <c r="E551" i="8" s="1"/>
  <c r="E550" i="8"/>
  <c r="D550" i="8"/>
  <c r="A550" i="8"/>
  <c r="C550" i="8" s="1"/>
  <c r="D549" i="8"/>
  <c r="A549" i="8"/>
  <c r="E549" i="8" s="1"/>
  <c r="A548" i="8"/>
  <c r="C548" i="8" s="1"/>
  <c r="D547" i="8"/>
  <c r="C547" i="8"/>
  <c r="B547" i="8"/>
  <c r="A547" i="8"/>
  <c r="E547" i="8" s="1"/>
  <c r="E546" i="8"/>
  <c r="D546" i="8"/>
  <c r="B546" i="8"/>
  <c r="A546" i="8"/>
  <c r="C546" i="8" s="1"/>
  <c r="D545" i="8"/>
  <c r="C545" i="8"/>
  <c r="A545" i="8"/>
  <c r="E545" i="8" s="1"/>
  <c r="A544" i="8"/>
  <c r="C544" i="8" s="1"/>
  <c r="A543" i="8"/>
  <c r="E543" i="8" s="1"/>
  <c r="A542" i="8"/>
  <c r="C542" i="8" s="1"/>
  <c r="D541" i="8"/>
  <c r="C541" i="8"/>
  <c r="B541" i="8"/>
  <c r="A541" i="8"/>
  <c r="E541" i="8" s="1"/>
  <c r="A540" i="8"/>
  <c r="C540" i="8" s="1"/>
  <c r="D539" i="8"/>
  <c r="A539" i="8"/>
  <c r="E539" i="8" s="1"/>
  <c r="E538" i="8"/>
  <c r="A538" i="8"/>
  <c r="C538" i="8" s="1"/>
  <c r="A537" i="8"/>
  <c r="E537" i="8" s="1"/>
  <c r="A536" i="8"/>
  <c r="C536" i="8" s="1"/>
  <c r="D535" i="8"/>
  <c r="C535" i="8"/>
  <c r="A535" i="8"/>
  <c r="E535" i="8" s="1"/>
  <c r="E534" i="8"/>
  <c r="D534" i="8"/>
  <c r="A534" i="8"/>
  <c r="C534" i="8" s="1"/>
  <c r="D533" i="8"/>
  <c r="A533" i="8"/>
  <c r="E533" i="8" s="1"/>
  <c r="A532" i="8"/>
  <c r="C532" i="8" s="1"/>
  <c r="D531" i="8"/>
  <c r="C531" i="8"/>
  <c r="B531" i="8"/>
  <c r="A531" i="8"/>
  <c r="E531" i="8" s="1"/>
  <c r="E530" i="8"/>
  <c r="D530" i="8"/>
  <c r="B530" i="8"/>
  <c r="A530" i="8"/>
  <c r="C530" i="8" s="1"/>
  <c r="D529" i="8"/>
  <c r="C529" i="8"/>
  <c r="A529" i="8"/>
  <c r="E529" i="8" s="1"/>
  <c r="A528" i="8"/>
  <c r="C528" i="8" s="1"/>
  <c r="A527" i="8"/>
  <c r="E527" i="8" s="1"/>
  <c r="A526" i="8"/>
  <c r="C526" i="8" s="1"/>
  <c r="D525" i="8"/>
  <c r="C525" i="8"/>
  <c r="B525" i="8"/>
  <c r="A525" i="8"/>
  <c r="E525" i="8" s="1"/>
  <c r="A524" i="8"/>
  <c r="C524" i="8" s="1"/>
  <c r="D523" i="8"/>
  <c r="A523" i="8"/>
  <c r="E523" i="8" s="1"/>
  <c r="E522" i="8"/>
  <c r="A522" i="8"/>
  <c r="C522" i="8" s="1"/>
  <c r="A521" i="8"/>
  <c r="E521" i="8" s="1"/>
  <c r="A520" i="8"/>
  <c r="C520" i="8" s="1"/>
  <c r="D519" i="8"/>
  <c r="C519" i="8"/>
  <c r="A519" i="8"/>
  <c r="E519" i="8" s="1"/>
  <c r="E518" i="8"/>
  <c r="D518" i="8"/>
  <c r="A518" i="8"/>
  <c r="C518" i="8" s="1"/>
  <c r="D517" i="8"/>
  <c r="A517" i="8"/>
  <c r="E517" i="8" s="1"/>
  <c r="A516" i="8"/>
  <c r="C516" i="8" s="1"/>
  <c r="D515" i="8"/>
  <c r="C515" i="8"/>
  <c r="B515" i="8"/>
  <c r="A515" i="8"/>
  <c r="E515" i="8" s="1"/>
  <c r="E514" i="8"/>
  <c r="D514" i="8"/>
  <c r="B514" i="8"/>
  <c r="A514" i="8"/>
  <c r="C514" i="8" s="1"/>
  <c r="D513" i="8"/>
  <c r="C513" i="8"/>
  <c r="A513" i="8"/>
  <c r="E513" i="8" s="1"/>
  <c r="A512" i="8"/>
  <c r="C512" i="8" s="1"/>
  <c r="A511" i="8"/>
  <c r="E511" i="8" s="1"/>
  <c r="A510" i="8"/>
  <c r="C510" i="8" s="1"/>
  <c r="D509" i="8"/>
  <c r="C509" i="8"/>
  <c r="B509" i="8"/>
  <c r="A509" i="8"/>
  <c r="E509" i="8" s="1"/>
  <c r="A508" i="8"/>
  <c r="C508" i="8" s="1"/>
  <c r="D507" i="8"/>
  <c r="A507" i="8"/>
  <c r="E507" i="8" s="1"/>
  <c r="E506" i="8"/>
  <c r="A506" i="8"/>
  <c r="C506" i="8" s="1"/>
  <c r="A505" i="8"/>
  <c r="E505" i="8" s="1"/>
  <c r="A504" i="8"/>
  <c r="C504" i="8" s="1"/>
  <c r="D503" i="8"/>
  <c r="C503" i="8"/>
  <c r="A503" i="8"/>
  <c r="E503" i="8" s="1"/>
  <c r="E502" i="8"/>
  <c r="D502" i="8"/>
  <c r="A502" i="8"/>
  <c r="C502" i="8" s="1"/>
  <c r="D501" i="8"/>
  <c r="A501" i="8"/>
  <c r="E501" i="8" s="1"/>
  <c r="A500" i="8"/>
  <c r="C500" i="8" s="1"/>
  <c r="D499" i="8"/>
  <c r="C499" i="8"/>
  <c r="B499" i="8"/>
  <c r="A499" i="8"/>
  <c r="E499" i="8" s="1"/>
  <c r="E498" i="8"/>
  <c r="D498" i="8"/>
  <c r="B498" i="8"/>
  <c r="A498" i="8"/>
  <c r="C498" i="8" s="1"/>
  <c r="D497" i="8"/>
  <c r="C497" i="8"/>
  <c r="A497" i="8"/>
  <c r="E497" i="8" s="1"/>
  <c r="A496" i="8"/>
  <c r="C496" i="8" s="1"/>
  <c r="A495" i="8"/>
  <c r="E495" i="8" s="1"/>
  <c r="A494" i="8"/>
  <c r="C494" i="8" s="1"/>
  <c r="D493" i="8"/>
  <c r="C493" i="8"/>
  <c r="B493" i="8"/>
  <c r="A493" i="8"/>
  <c r="E493" i="8" s="1"/>
  <c r="A492" i="8"/>
  <c r="C492" i="8" s="1"/>
  <c r="D491" i="8"/>
  <c r="A491" i="8"/>
  <c r="E491" i="8" s="1"/>
  <c r="E490" i="8"/>
  <c r="A490" i="8"/>
  <c r="C490" i="8" s="1"/>
  <c r="A489" i="8"/>
  <c r="E489" i="8" s="1"/>
  <c r="A488" i="8"/>
  <c r="C488" i="8" s="1"/>
  <c r="D487" i="8"/>
  <c r="C487" i="8"/>
  <c r="A487" i="8"/>
  <c r="E487" i="8" s="1"/>
  <c r="E486" i="8"/>
  <c r="D486" i="8"/>
  <c r="A486" i="8"/>
  <c r="C486" i="8" s="1"/>
  <c r="D485" i="8"/>
  <c r="A485" i="8"/>
  <c r="E485" i="8" s="1"/>
  <c r="A484" i="8"/>
  <c r="C484" i="8" s="1"/>
  <c r="D483" i="8"/>
  <c r="C483" i="8"/>
  <c r="B483" i="8"/>
  <c r="A483" i="8"/>
  <c r="E483" i="8" s="1"/>
  <c r="E482" i="8"/>
  <c r="D482" i="8"/>
  <c r="B482" i="8"/>
  <c r="A482" i="8"/>
  <c r="C482" i="8" s="1"/>
  <c r="D481" i="8"/>
  <c r="C481" i="8"/>
  <c r="A481" i="8"/>
  <c r="E481" i="8" s="1"/>
  <c r="A480" i="8"/>
  <c r="C480" i="8" s="1"/>
  <c r="A479" i="8"/>
  <c r="E479" i="8" s="1"/>
  <c r="A478" i="8"/>
  <c r="C478" i="8" s="1"/>
  <c r="D477" i="8"/>
  <c r="C477" i="8"/>
  <c r="B477" i="8"/>
  <c r="A477" i="8"/>
  <c r="E477" i="8" s="1"/>
  <c r="A476" i="8"/>
  <c r="C476" i="8" s="1"/>
  <c r="D475" i="8"/>
  <c r="A475" i="8"/>
  <c r="E475" i="8" s="1"/>
  <c r="E474" i="8"/>
  <c r="A474" i="8"/>
  <c r="C474" i="8" s="1"/>
  <c r="A473" i="8"/>
  <c r="E473" i="8" s="1"/>
  <c r="A472" i="8"/>
  <c r="C472" i="8" s="1"/>
  <c r="D471" i="8"/>
  <c r="C471" i="8"/>
  <c r="A471" i="8"/>
  <c r="E471" i="8" s="1"/>
  <c r="E470" i="8"/>
  <c r="D470" i="8"/>
  <c r="A470" i="8"/>
  <c r="C470" i="8" s="1"/>
  <c r="D469" i="8"/>
  <c r="A469" i="8"/>
  <c r="E469" i="8" s="1"/>
  <c r="A468" i="8"/>
  <c r="C468" i="8" s="1"/>
  <c r="D467" i="8"/>
  <c r="C467" i="8"/>
  <c r="B467" i="8"/>
  <c r="A467" i="8"/>
  <c r="E467" i="8" s="1"/>
  <c r="E466" i="8"/>
  <c r="D466" i="8"/>
  <c r="B466" i="8"/>
  <c r="A466" i="8"/>
  <c r="C466" i="8" s="1"/>
  <c r="D465" i="8"/>
  <c r="C465" i="8"/>
  <c r="A465" i="8"/>
  <c r="E465" i="8" s="1"/>
  <c r="A464" i="8"/>
  <c r="C464" i="8" s="1"/>
  <c r="A463" i="8"/>
  <c r="E463" i="8" s="1"/>
  <c r="A462" i="8"/>
  <c r="C462" i="8" s="1"/>
  <c r="D461" i="8"/>
  <c r="C461" i="8"/>
  <c r="B461" i="8"/>
  <c r="A461" i="8"/>
  <c r="E461" i="8" s="1"/>
  <c r="A460" i="8"/>
  <c r="C460" i="8" s="1"/>
  <c r="D459" i="8"/>
  <c r="A459" i="8"/>
  <c r="E459" i="8" s="1"/>
  <c r="E458" i="8"/>
  <c r="A458" i="8"/>
  <c r="C458" i="8" s="1"/>
  <c r="A457" i="8"/>
  <c r="E457" i="8" s="1"/>
  <c r="A456" i="8"/>
  <c r="C456" i="8" s="1"/>
  <c r="D455" i="8"/>
  <c r="C455" i="8"/>
  <c r="A455" i="8"/>
  <c r="E455" i="8" s="1"/>
  <c r="A454" i="8"/>
  <c r="C454" i="8" s="1"/>
  <c r="A453" i="8"/>
  <c r="E453" i="8" s="1"/>
  <c r="A452" i="8"/>
  <c r="C452" i="8" s="1"/>
  <c r="F451" i="8"/>
  <c r="C451" i="8"/>
  <c r="A451" i="8"/>
  <c r="E451" i="8" s="1"/>
  <c r="A450" i="8"/>
  <c r="C450" i="8" s="1"/>
  <c r="A449" i="8"/>
  <c r="E449" i="8" s="1"/>
  <c r="A448" i="8"/>
  <c r="C448" i="8" s="1"/>
  <c r="F447" i="8"/>
  <c r="C447" i="8"/>
  <c r="A447" i="8"/>
  <c r="E447" i="8" s="1"/>
  <c r="A446" i="8"/>
  <c r="C446" i="8" s="1"/>
  <c r="A445" i="8"/>
  <c r="E445" i="8" s="1"/>
  <c r="A444" i="8"/>
  <c r="C444" i="8" s="1"/>
  <c r="F443" i="8"/>
  <c r="C443" i="8"/>
  <c r="A443" i="8"/>
  <c r="E443" i="8" s="1"/>
  <c r="A442" i="8"/>
  <c r="C442" i="8" s="1"/>
  <c r="A441" i="8"/>
  <c r="E441" i="8" s="1"/>
  <c r="A440" i="8"/>
  <c r="C440" i="8" s="1"/>
  <c r="F439" i="8"/>
  <c r="C439" i="8"/>
  <c r="A439" i="8"/>
  <c r="E439" i="8" s="1"/>
  <c r="A438" i="8"/>
  <c r="C438" i="8" s="1"/>
  <c r="A437" i="8"/>
  <c r="E437" i="8" s="1"/>
  <c r="A436" i="8"/>
  <c r="C436" i="8" s="1"/>
  <c r="F435" i="8"/>
  <c r="C435" i="8"/>
  <c r="A435" i="8"/>
  <c r="E435" i="8" s="1"/>
  <c r="A434" i="8"/>
  <c r="C434" i="8" s="1"/>
  <c r="A433" i="8"/>
  <c r="E433" i="8" s="1"/>
  <c r="A432" i="8"/>
  <c r="C432" i="8" s="1"/>
  <c r="F431" i="8"/>
  <c r="C431" i="8"/>
  <c r="A431" i="8"/>
  <c r="E431" i="8" s="1"/>
  <c r="A430" i="8"/>
  <c r="C430" i="8" s="1"/>
  <c r="A429" i="8"/>
  <c r="E429" i="8" s="1"/>
  <c r="A428" i="8"/>
  <c r="C428" i="8" s="1"/>
  <c r="C427" i="8"/>
  <c r="A427" i="8"/>
  <c r="E427" i="8" s="1"/>
  <c r="A426" i="8"/>
  <c r="C426" i="8" s="1"/>
  <c r="A425" i="8"/>
  <c r="E425" i="8" s="1"/>
  <c r="A424" i="8"/>
  <c r="C424" i="8" s="1"/>
  <c r="C423" i="8"/>
  <c r="A423" i="8"/>
  <c r="E423" i="8" s="1"/>
  <c r="A422" i="8"/>
  <c r="C422" i="8" s="1"/>
  <c r="A421" i="8"/>
  <c r="E421" i="8" s="1"/>
  <c r="A420" i="8"/>
  <c r="C420" i="8" s="1"/>
  <c r="C419" i="8"/>
  <c r="A419" i="8"/>
  <c r="E419" i="8" s="1"/>
  <c r="A418" i="8"/>
  <c r="C418" i="8" s="1"/>
  <c r="A417" i="8"/>
  <c r="E417" i="8" s="1"/>
  <c r="A416" i="8"/>
  <c r="C416" i="8" s="1"/>
  <c r="C415" i="8"/>
  <c r="A415" i="8"/>
  <c r="E415" i="8" s="1"/>
  <c r="A414" i="8"/>
  <c r="C414" i="8" s="1"/>
  <c r="A413" i="8"/>
  <c r="E413" i="8" s="1"/>
  <c r="A412" i="8"/>
  <c r="C412" i="8" s="1"/>
  <c r="C411" i="8"/>
  <c r="A411" i="8"/>
  <c r="E411" i="8" s="1"/>
  <c r="A410" i="8"/>
  <c r="C410" i="8" s="1"/>
  <c r="A409" i="8"/>
  <c r="E409" i="8" s="1"/>
  <c r="A408" i="8"/>
  <c r="C408" i="8" s="1"/>
  <c r="C407" i="8"/>
  <c r="A407" i="8"/>
  <c r="E407" i="8" s="1"/>
  <c r="A406" i="8"/>
  <c r="C406" i="8" s="1"/>
  <c r="A405" i="8"/>
  <c r="E405" i="8" s="1"/>
  <c r="A404" i="8"/>
  <c r="C404" i="8" s="1"/>
  <c r="C403" i="8"/>
  <c r="A403" i="8"/>
  <c r="E403" i="8" s="1"/>
  <c r="A402" i="8"/>
  <c r="C402" i="8" s="1"/>
  <c r="A401" i="8"/>
  <c r="E401" i="8" s="1"/>
  <c r="A400" i="8"/>
  <c r="C400" i="8" s="1"/>
  <c r="C399" i="8"/>
  <c r="A399" i="8"/>
  <c r="E399" i="8" s="1"/>
  <c r="A398" i="8"/>
  <c r="C398" i="8" s="1"/>
  <c r="A397" i="8"/>
  <c r="E397" i="8" s="1"/>
  <c r="A396" i="8"/>
  <c r="C396" i="8" s="1"/>
  <c r="C395" i="8"/>
  <c r="A395" i="8"/>
  <c r="E395" i="8" s="1"/>
  <c r="A394" i="8"/>
  <c r="C394" i="8" s="1"/>
  <c r="A393" i="8"/>
  <c r="E393" i="8" s="1"/>
  <c r="A392" i="8"/>
  <c r="C392" i="8" s="1"/>
  <c r="C391" i="8"/>
  <c r="A391" i="8"/>
  <c r="E391" i="8" s="1"/>
  <c r="A390" i="8"/>
  <c r="C390" i="8" s="1"/>
  <c r="A389" i="8"/>
  <c r="E389" i="8" s="1"/>
  <c r="A388" i="8"/>
  <c r="C388" i="8" s="1"/>
  <c r="C387" i="8"/>
  <c r="A387" i="8"/>
  <c r="E387" i="8" s="1"/>
  <c r="A386" i="8"/>
  <c r="C386" i="8" s="1"/>
  <c r="A385" i="8"/>
  <c r="E385" i="8" s="1"/>
  <c r="A384" i="8"/>
  <c r="C384" i="8" s="1"/>
  <c r="C383" i="8"/>
  <c r="A383" i="8"/>
  <c r="E383" i="8" s="1"/>
  <c r="A382" i="8"/>
  <c r="C382" i="8" s="1"/>
  <c r="A381" i="8"/>
  <c r="E381" i="8" s="1"/>
  <c r="A380" i="8"/>
  <c r="C380" i="8" s="1"/>
  <c r="C379" i="8"/>
  <c r="A379" i="8"/>
  <c r="E379" i="8" s="1"/>
  <c r="A378" i="8"/>
  <c r="C378" i="8" s="1"/>
  <c r="A377" i="8"/>
  <c r="E377" i="8" s="1"/>
  <c r="A376" i="8"/>
  <c r="C376" i="8" s="1"/>
  <c r="C375" i="8"/>
  <c r="A375" i="8"/>
  <c r="E375" i="8" s="1"/>
  <c r="A374" i="8"/>
  <c r="C374" i="8" s="1"/>
  <c r="A373" i="8"/>
  <c r="E373" i="8" s="1"/>
  <c r="A372" i="8"/>
  <c r="C372" i="8" s="1"/>
  <c r="C371" i="8"/>
  <c r="A371" i="8"/>
  <c r="E371" i="8" s="1"/>
  <c r="A370" i="8"/>
  <c r="C370" i="8" s="1"/>
  <c r="A369" i="8"/>
  <c r="E369" i="8" s="1"/>
  <c r="A368" i="8"/>
  <c r="C368" i="8" s="1"/>
  <c r="C367" i="8"/>
  <c r="A367" i="8"/>
  <c r="E367" i="8" s="1"/>
  <c r="A366" i="8"/>
  <c r="C366" i="8" s="1"/>
  <c r="A365" i="8"/>
  <c r="E365" i="8" s="1"/>
  <c r="A364" i="8"/>
  <c r="C364" i="8" s="1"/>
  <c r="C363" i="8"/>
  <c r="A363" i="8"/>
  <c r="E363" i="8" s="1"/>
  <c r="A362" i="8"/>
  <c r="C362" i="8" s="1"/>
  <c r="A361" i="8"/>
  <c r="E361" i="8" s="1"/>
  <c r="A360" i="8"/>
  <c r="C360" i="8" s="1"/>
  <c r="C359" i="8"/>
  <c r="A359" i="8"/>
  <c r="E359" i="8" s="1"/>
  <c r="A358" i="8"/>
  <c r="C358" i="8" s="1"/>
  <c r="A357" i="8"/>
  <c r="E357" i="8" s="1"/>
  <c r="A356" i="8"/>
  <c r="C356" i="8" s="1"/>
  <c r="C355" i="8"/>
  <c r="A355" i="8"/>
  <c r="E355" i="8" s="1"/>
  <c r="A354" i="8"/>
  <c r="C354" i="8" s="1"/>
  <c r="A353" i="8"/>
  <c r="E353" i="8" s="1"/>
  <c r="A352" i="8"/>
  <c r="C352" i="8" s="1"/>
  <c r="C351" i="8"/>
  <c r="A351" i="8"/>
  <c r="E351" i="8" s="1"/>
  <c r="A350" i="8"/>
  <c r="C350" i="8" s="1"/>
  <c r="A349" i="8"/>
  <c r="E349" i="8" s="1"/>
  <c r="A348" i="8"/>
  <c r="C348" i="8" s="1"/>
  <c r="C347" i="8"/>
  <c r="A347" i="8"/>
  <c r="E347" i="8" s="1"/>
  <c r="A346" i="8"/>
  <c r="C346" i="8" s="1"/>
  <c r="A345" i="8"/>
  <c r="E345" i="8" s="1"/>
  <c r="A344" i="8"/>
  <c r="C344" i="8" s="1"/>
  <c r="C343" i="8"/>
  <c r="A343" i="8"/>
  <c r="E343" i="8" s="1"/>
  <c r="A342" i="8"/>
  <c r="C342" i="8" s="1"/>
  <c r="A341" i="8"/>
  <c r="E341" i="8" s="1"/>
  <c r="A340" i="8"/>
  <c r="C340" i="8" s="1"/>
  <c r="C339" i="8"/>
  <c r="A339" i="8"/>
  <c r="E339" i="8" s="1"/>
  <c r="A338" i="8"/>
  <c r="C338" i="8" s="1"/>
  <c r="A337" i="8"/>
  <c r="E337" i="8" s="1"/>
  <c r="A336" i="8"/>
  <c r="C336" i="8" s="1"/>
  <c r="C335" i="8"/>
  <c r="A335" i="8"/>
  <c r="E335" i="8" s="1"/>
  <c r="A334" i="8"/>
  <c r="C334" i="8" s="1"/>
  <c r="A333" i="8"/>
  <c r="E333" i="8" s="1"/>
  <c r="A332" i="8"/>
  <c r="C332" i="8" s="1"/>
  <c r="C331" i="8"/>
  <c r="A331" i="8"/>
  <c r="E331" i="8" s="1"/>
  <c r="A330" i="8"/>
  <c r="C330" i="8" s="1"/>
  <c r="A329" i="8"/>
  <c r="E329" i="8" s="1"/>
  <c r="A328" i="8"/>
  <c r="C328" i="8" s="1"/>
  <c r="C327" i="8"/>
  <c r="A327" i="8"/>
  <c r="E327" i="8" s="1"/>
  <c r="A326" i="8"/>
  <c r="C326" i="8" s="1"/>
  <c r="A325" i="8"/>
  <c r="E325" i="8" s="1"/>
  <c r="A324" i="8"/>
  <c r="C324" i="8" s="1"/>
  <c r="C323" i="8"/>
  <c r="A323" i="8"/>
  <c r="E323" i="8" s="1"/>
  <c r="A322" i="8"/>
  <c r="C322" i="8" s="1"/>
  <c r="A321" i="8"/>
  <c r="E321" i="8" s="1"/>
  <c r="A320" i="8"/>
  <c r="C320" i="8" s="1"/>
  <c r="C319" i="8"/>
  <c r="A319" i="8"/>
  <c r="E319" i="8" s="1"/>
  <c r="A318" i="8"/>
  <c r="C318" i="8" s="1"/>
  <c r="A317" i="8"/>
  <c r="E317" i="8" s="1"/>
  <c r="A316" i="8"/>
  <c r="C316" i="8" s="1"/>
  <c r="C315" i="8"/>
  <c r="A315" i="8"/>
  <c r="E315" i="8" s="1"/>
  <c r="A314" i="8"/>
  <c r="C314" i="8" s="1"/>
  <c r="A313" i="8"/>
  <c r="E313" i="8" s="1"/>
  <c r="A312" i="8"/>
  <c r="C312" i="8" s="1"/>
  <c r="C311" i="8"/>
  <c r="A311" i="8"/>
  <c r="E311" i="8" s="1"/>
  <c r="A310" i="8"/>
  <c r="C310" i="8" s="1"/>
  <c r="A309" i="8"/>
  <c r="E309" i="8" s="1"/>
  <c r="A308" i="8"/>
  <c r="C308" i="8" s="1"/>
  <c r="C307" i="8"/>
  <c r="A307" i="8"/>
  <c r="E307" i="8" s="1"/>
  <c r="A306" i="8"/>
  <c r="C306" i="8" s="1"/>
  <c r="A305" i="8"/>
  <c r="E305" i="8" s="1"/>
  <c r="A304" i="8"/>
  <c r="C304" i="8" s="1"/>
  <c r="C303" i="8"/>
  <c r="A303" i="8"/>
  <c r="E303" i="8" s="1"/>
  <c r="A302" i="8"/>
  <c r="C302" i="8" s="1"/>
  <c r="A301" i="8"/>
  <c r="E301" i="8" s="1"/>
  <c r="A300" i="8"/>
  <c r="C300" i="8" s="1"/>
  <c r="C299" i="8"/>
  <c r="A299" i="8"/>
  <c r="E299" i="8" s="1"/>
  <c r="A298" i="8"/>
  <c r="C298" i="8" s="1"/>
  <c r="A297" i="8"/>
  <c r="E297" i="8" s="1"/>
  <c r="A296" i="8"/>
  <c r="C296" i="8" s="1"/>
  <c r="C295" i="8"/>
  <c r="A295" i="8"/>
  <c r="E295" i="8" s="1"/>
  <c r="A294" i="8"/>
  <c r="C294" i="8" s="1"/>
  <c r="A293" i="8"/>
  <c r="E293" i="8" s="1"/>
  <c r="A292" i="8"/>
  <c r="C292" i="8" s="1"/>
  <c r="C291" i="8"/>
  <c r="A291" i="8"/>
  <c r="E291" i="8" s="1"/>
  <c r="A290" i="8"/>
  <c r="C290" i="8" s="1"/>
  <c r="A289" i="8"/>
  <c r="E289" i="8" s="1"/>
  <c r="A288" i="8"/>
  <c r="C288" i="8" s="1"/>
  <c r="C287" i="8"/>
  <c r="A287" i="8"/>
  <c r="E287" i="8" s="1"/>
  <c r="A286" i="8"/>
  <c r="C286" i="8" s="1"/>
  <c r="A285" i="8"/>
  <c r="E285" i="8" s="1"/>
  <c r="A284" i="8"/>
  <c r="C284" i="8" s="1"/>
  <c r="C283" i="8"/>
  <c r="A283" i="8"/>
  <c r="E283" i="8" s="1"/>
  <c r="A282" i="8"/>
  <c r="C282" i="8" s="1"/>
  <c r="A281" i="8"/>
  <c r="E281" i="8" s="1"/>
  <c r="A280" i="8"/>
  <c r="C280" i="8" s="1"/>
  <c r="C279" i="8"/>
  <c r="A279" i="8"/>
  <c r="E279" i="8" s="1"/>
  <c r="A278" i="8"/>
  <c r="C278" i="8" s="1"/>
  <c r="A277" i="8"/>
  <c r="E277" i="8" s="1"/>
  <c r="A276" i="8"/>
  <c r="C276" i="8" s="1"/>
  <c r="C275" i="8"/>
  <c r="A275" i="8"/>
  <c r="E275" i="8" s="1"/>
  <c r="A274" i="8"/>
  <c r="C274" i="8" s="1"/>
  <c r="A273" i="8"/>
  <c r="E273" i="8" s="1"/>
  <c r="A272" i="8"/>
  <c r="C272" i="8" s="1"/>
  <c r="C271" i="8"/>
  <c r="A271" i="8"/>
  <c r="E271" i="8" s="1"/>
  <c r="A270" i="8"/>
  <c r="C270" i="8" s="1"/>
  <c r="A269" i="8"/>
  <c r="E269" i="8" s="1"/>
  <c r="A268" i="8"/>
  <c r="C268" i="8" s="1"/>
  <c r="C267" i="8"/>
  <c r="A267" i="8"/>
  <c r="E267" i="8" s="1"/>
  <c r="A266" i="8"/>
  <c r="C266" i="8" s="1"/>
  <c r="A265" i="8"/>
  <c r="E265" i="8" s="1"/>
  <c r="A264" i="8"/>
  <c r="C264" i="8" s="1"/>
  <c r="C263" i="8"/>
  <c r="A263" i="8"/>
  <c r="E263" i="8" s="1"/>
  <c r="A262" i="8"/>
  <c r="C262" i="8" s="1"/>
  <c r="A261" i="8"/>
  <c r="E261" i="8" s="1"/>
  <c r="A260" i="8"/>
  <c r="C260" i="8" s="1"/>
  <c r="C259" i="8"/>
  <c r="A259" i="8"/>
  <c r="E259" i="8" s="1"/>
  <c r="A258" i="8"/>
  <c r="C258" i="8" s="1"/>
  <c r="A257" i="8"/>
  <c r="E257" i="8" s="1"/>
  <c r="A256" i="8"/>
  <c r="C256" i="8" s="1"/>
  <c r="C255" i="8"/>
  <c r="A255" i="8"/>
  <c r="E255" i="8" s="1"/>
  <c r="A254" i="8"/>
  <c r="C254" i="8" s="1"/>
  <c r="A253" i="8"/>
  <c r="E253" i="8" s="1"/>
  <c r="A252" i="8"/>
  <c r="C252" i="8" s="1"/>
  <c r="C251" i="8"/>
  <c r="A251" i="8"/>
  <c r="E251" i="8" s="1"/>
  <c r="A250" i="8"/>
  <c r="C250" i="8" s="1"/>
  <c r="A249" i="8"/>
  <c r="E249" i="8" s="1"/>
  <c r="A248" i="8"/>
  <c r="C248" i="8" s="1"/>
  <c r="C247" i="8"/>
  <c r="A247" i="8"/>
  <c r="E247" i="8" s="1"/>
  <c r="A246" i="8"/>
  <c r="C246" i="8" s="1"/>
  <c r="A245" i="8"/>
  <c r="E245" i="8" s="1"/>
  <c r="A244" i="8"/>
  <c r="C244" i="8" s="1"/>
  <c r="C243" i="8"/>
  <c r="A243" i="8"/>
  <c r="E243" i="8" s="1"/>
  <c r="A242" i="8"/>
  <c r="C242" i="8" s="1"/>
  <c r="A241" i="8"/>
  <c r="E241" i="8" s="1"/>
  <c r="A240" i="8"/>
  <c r="C240" i="8" s="1"/>
  <c r="C239" i="8"/>
  <c r="A239" i="8"/>
  <c r="E239" i="8" s="1"/>
  <c r="A238" i="8"/>
  <c r="C238" i="8" s="1"/>
  <c r="A237" i="8"/>
  <c r="E237" i="8" s="1"/>
  <c r="A236" i="8"/>
  <c r="C236" i="8" s="1"/>
  <c r="C235" i="8"/>
  <c r="A235" i="8"/>
  <c r="E235" i="8" s="1"/>
  <c r="A234" i="8"/>
  <c r="C234" i="8" s="1"/>
  <c r="A233" i="8"/>
  <c r="E233" i="8" s="1"/>
  <c r="A232" i="8"/>
  <c r="C232" i="8" s="1"/>
  <c r="C231" i="8"/>
  <c r="A231" i="8"/>
  <c r="E231" i="8" s="1"/>
  <c r="A230" i="8"/>
  <c r="C230" i="8" s="1"/>
  <c r="A229" i="8"/>
  <c r="E229" i="8" s="1"/>
  <c r="A228" i="8"/>
  <c r="C228" i="8" s="1"/>
  <c r="C227" i="8"/>
  <c r="A227" i="8"/>
  <c r="E227" i="8" s="1"/>
  <c r="A226" i="8"/>
  <c r="C226" i="8" s="1"/>
  <c r="A225" i="8"/>
  <c r="E225" i="8" s="1"/>
  <c r="A224" i="8"/>
  <c r="C224" i="8" s="1"/>
  <c r="C223" i="8"/>
  <c r="A223" i="8"/>
  <c r="E223" i="8" s="1"/>
  <c r="A222" i="8"/>
  <c r="C222" i="8" s="1"/>
  <c r="A221" i="8"/>
  <c r="E221" i="8" s="1"/>
  <c r="A220" i="8"/>
  <c r="C220" i="8" s="1"/>
  <c r="C219" i="8"/>
  <c r="A219" i="8"/>
  <c r="E219" i="8" s="1"/>
  <c r="A218" i="8"/>
  <c r="C218" i="8" s="1"/>
  <c r="A217" i="8"/>
  <c r="E217" i="8" s="1"/>
  <c r="A216" i="8"/>
  <c r="C216" i="8" s="1"/>
  <c r="C215" i="8"/>
  <c r="A215" i="8"/>
  <c r="E215" i="8" s="1"/>
  <c r="A214" i="8"/>
  <c r="C214" i="8" s="1"/>
  <c r="A213" i="8"/>
  <c r="E213" i="8" s="1"/>
  <c r="A212" i="8"/>
  <c r="C212" i="8" s="1"/>
  <c r="C211" i="8"/>
  <c r="A211" i="8"/>
  <c r="E211" i="8" s="1"/>
  <c r="A210" i="8"/>
  <c r="C210" i="8" s="1"/>
  <c r="A209" i="8"/>
  <c r="E209" i="8" s="1"/>
  <c r="A208" i="8"/>
  <c r="C208" i="8" s="1"/>
  <c r="C207" i="8"/>
  <c r="A207" i="8"/>
  <c r="E207" i="8" s="1"/>
  <c r="A206" i="8"/>
  <c r="C206" i="8" s="1"/>
  <c r="A205" i="8"/>
  <c r="E205" i="8" s="1"/>
  <c r="A204" i="8"/>
  <c r="C204" i="8" s="1"/>
  <c r="C203" i="8"/>
  <c r="A203" i="8"/>
  <c r="E203" i="8" s="1"/>
  <c r="A202" i="8"/>
  <c r="C202" i="8" s="1"/>
  <c r="A201" i="8"/>
  <c r="E201" i="8" s="1"/>
  <c r="A200" i="8"/>
  <c r="C200" i="8" s="1"/>
  <c r="C199" i="8"/>
  <c r="A199" i="8"/>
  <c r="E199" i="8" s="1"/>
  <c r="A198" i="8"/>
  <c r="C198" i="8" s="1"/>
  <c r="A197" i="8"/>
  <c r="E197" i="8" s="1"/>
  <c r="A196" i="8"/>
  <c r="C196" i="8" s="1"/>
  <c r="C195" i="8"/>
  <c r="A195" i="8"/>
  <c r="E195" i="8" s="1"/>
  <c r="A194" i="8"/>
  <c r="C194" i="8" s="1"/>
  <c r="A193" i="8"/>
  <c r="E193" i="8" s="1"/>
  <c r="A192" i="8"/>
  <c r="C192" i="8" s="1"/>
  <c r="C191" i="8"/>
  <c r="A191" i="8"/>
  <c r="E191" i="8" s="1"/>
  <c r="A190" i="8"/>
  <c r="C190" i="8" s="1"/>
  <c r="A189" i="8"/>
  <c r="E189" i="8" s="1"/>
  <c r="A188" i="8"/>
  <c r="C188" i="8" s="1"/>
  <c r="C187" i="8"/>
  <c r="A187" i="8"/>
  <c r="E187" i="8" s="1"/>
  <c r="A186" i="8"/>
  <c r="C186" i="8" s="1"/>
  <c r="A185" i="8"/>
  <c r="E185" i="8" s="1"/>
  <c r="A184" i="8"/>
  <c r="C184" i="8" s="1"/>
  <c r="C183" i="8"/>
  <c r="A183" i="8"/>
  <c r="E183" i="8" s="1"/>
  <c r="A182" i="8"/>
  <c r="C182" i="8" s="1"/>
  <c r="A181" i="8"/>
  <c r="E181" i="8" s="1"/>
  <c r="A180" i="8"/>
  <c r="C180" i="8" s="1"/>
  <c r="C179" i="8"/>
  <c r="A179" i="8"/>
  <c r="E179" i="8" s="1"/>
  <c r="A178" i="8"/>
  <c r="C178" i="8" s="1"/>
  <c r="A177" i="8"/>
  <c r="E177" i="8" s="1"/>
  <c r="A176" i="8"/>
  <c r="C176" i="8" s="1"/>
  <c r="C175" i="8"/>
  <c r="A175" i="8"/>
  <c r="E175" i="8" s="1"/>
  <c r="A174" i="8"/>
  <c r="C174" i="8" s="1"/>
  <c r="A173" i="8"/>
  <c r="E173" i="8" s="1"/>
  <c r="A172" i="8"/>
  <c r="C172" i="8" s="1"/>
  <c r="C171" i="8"/>
  <c r="A171" i="8"/>
  <c r="E171" i="8" s="1"/>
  <c r="A170" i="8"/>
  <c r="C170" i="8" s="1"/>
  <c r="A169" i="8"/>
  <c r="E169" i="8" s="1"/>
  <c r="A168" i="8"/>
  <c r="C168" i="8" s="1"/>
  <c r="C167" i="8"/>
  <c r="A167" i="8"/>
  <c r="E167" i="8" s="1"/>
  <c r="A166" i="8"/>
  <c r="C166" i="8" s="1"/>
  <c r="A165" i="8"/>
  <c r="E165" i="8" s="1"/>
  <c r="A164" i="8"/>
  <c r="C164" i="8" s="1"/>
  <c r="C163" i="8"/>
  <c r="A163" i="8"/>
  <c r="E163" i="8" s="1"/>
  <c r="A162" i="8"/>
  <c r="C162" i="8" s="1"/>
  <c r="A161" i="8"/>
  <c r="E161" i="8" s="1"/>
  <c r="A160" i="8"/>
  <c r="C160" i="8" s="1"/>
  <c r="C159" i="8"/>
  <c r="A159" i="8"/>
  <c r="E159" i="8" s="1"/>
  <c r="A158" i="8"/>
  <c r="C158" i="8" s="1"/>
  <c r="A157" i="8"/>
  <c r="E157" i="8" s="1"/>
  <c r="A156" i="8"/>
  <c r="C156" i="8" s="1"/>
  <c r="C155" i="8"/>
  <c r="A155" i="8"/>
  <c r="E155" i="8" s="1"/>
  <c r="A154" i="8"/>
  <c r="C154" i="8" s="1"/>
  <c r="A153" i="8"/>
  <c r="E153" i="8" s="1"/>
  <c r="A152" i="8"/>
  <c r="C152" i="8" s="1"/>
  <c r="C151" i="8"/>
  <c r="A151" i="8"/>
  <c r="E151" i="8" s="1"/>
  <c r="A150" i="8"/>
  <c r="C150" i="8" s="1"/>
  <c r="A149" i="8"/>
  <c r="E149" i="8" s="1"/>
  <c r="A148" i="8"/>
  <c r="C148" i="8" s="1"/>
  <c r="C147" i="8"/>
  <c r="A147" i="8"/>
  <c r="E147" i="8" s="1"/>
  <c r="A146" i="8"/>
  <c r="C146" i="8" s="1"/>
  <c r="A145" i="8"/>
  <c r="E145" i="8" s="1"/>
  <c r="A144" i="8"/>
  <c r="C144" i="8" s="1"/>
  <c r="C143" i="8"/>
  <c r="A143" i="8"/>
  <c r="E143" i="8" s="1"/>
  <c r="A142" i="8"/>
  <c r="C142" i="8" s="1"/>
  <c r="A141" i="8"/>
  <c r="E141" i="8" s="1"/>
  <c r="A140" i="8"/>
  <c r="C140" i="8" s="1"/>
  <c r="C139" i="8"/>
  <c r="A139" i="8"/>
  <c r="E139" i="8" s="1"/>
  <c r="A138" i="8"/>
  <c r="C138" i="8" s="1"/>
  <c r="A137" i="8"/>
  <c r="E137" i="8" s="1"/>
  <c r="A136" i="8"/>
  <c r="C136" i="8" s="1"/>
  <c r="C135" i="8"/>
  <c r="A135" i="8"/>
  <c r="E135" i="8" s="1"/>
  <c r="A134" i="8"/>
  <c r="C134" i="8" s="1"/>
  <c r="A133" i="8"/>
  <c r="E133" i="8" s="1"/>
  <c r="A132" i="8"/>
  <c r="C132" i="8" s="1"/>
  <c r="C131" i="8"/>
  <c r="A131" i="8"/>
  <c r="E131" i="8" s="1"/>
  <c r="A130" i="8"/>
  <c r="C130" i="8" s="1"/>
  <c r="A129" i="8"/>
  <c r="E129" i="8" s="1"/>
  <c r="A128" i="8"/>
  <c r="C128" i="8" s="1"/>
  <c r="C127" i="8"/>
  <c r="A127" i="8"/>
  <c r="E127" i="8" s="1"/>
  <c r="A126" i="8"/>
  <c r="C126" i="8" s="1"/>
  <c r="A125" i="8"/>
  <c r="E125" i="8" s="1"/>
  <c r="A124" i="8"/>
  <c r="C124" i="8" s="1"/>
  <c r="C123" i="8"/>
  <c r="A123" i="8"/>
  <c r="E123" i="8" s="1"/>
  <c r="A122" i="8"/>
  <c r="C122" i="8" s="1"/>
  <c r="A121" i="8"/>
  <c r="E121" i="8" s="1"/>
  <c r="A120" i="8"/>
  <c r="C120" i="8" s="1"/>
  <c r="C119" i="8"/>
  <c r="A119" i="8"/>
  <c r="E119" i="8" s="1"/>
  <c r="A118" i="8"/>
  <c r="C118" i="8" s="1"/>
  <c r="A117" i="8"/>
  <c r="E117" i="8" s="1"/>
  <c r="A116" i="8"/>
  <c r="C116" i="8" s="1"/>
  <c r="C115" i="8"/>
  <c r="A115" i="8"/>
  <c r="E115" i="8" s="1"/>
  <c r="A114" i="8"/>
  <c r="C114" i="8" s="1"/>
  <c r="A113" i="8"/>
  <c r="E113" i="8" s="1"/>
  <c r="A112" i="8"/>
  <c r="C112" i="8" s="1"/>
  <c r="C111" i="8"/>
  <c r="A111" i="8"/>
  <c r="E111" i="8" s="1"/>
  <c r="A110" i="8"/>
  <c r="C110" i="8" s="1"/>
  <c r="A109" i="8"/>
  <c r="E109" i="8" s="1"/>
  <c r="A108" i="8"/>
  <c r="C108" i="8" s="1"/>
  <c r="C107" i="8"/>
  <c r="A107" i="8"/>
  <c r="E107" i="8" s="1"/>
  <c r="A106" i="8"/>
  <c r="C106" i="8" s="1"/>
  <c r="A105" i="8"/>
  <c r="E105" i="8" s="1"/>
  <c r="A104" i="8"/>
  <c r="C104" i="8" s="1"/>
  <c r="C103" i="8"/>
  <c r="A103" i="8"/>
  <c r="E103" i="8" s="1"/>
  <c r="A102" i="8"/>
  <c r="C102" i="8" s="1"/>
  <c r="A101" i="8"/>
  <c r="E101" i="8" s="1"/>
  <c r="A100" i="8"/>
  <c r="C100" i="8" s="1"/>
  <c r="C99" i="8"/>
  <c r="A99" i="8"/>
  <c r="E99" i="8" s="1"/>
  <c r="A98" i="8"/>
  <c r="C98" i="8" s="1"/>
  <c r="A97" i="8"/>
  <c r="E97" i="8" s="1"/>
  <c r="A96" i="8"/>
  <c r="C96" i="8" s="1"/>
  <c r="C95" i="8"/>
  <c r="A95" i="8"/>
  <c r="E95" i="8" s="1"/>
  <c r="A94" i="8"/>
  <c r="C94" i="8" s="1"/>
  <c r="A93" i="8"/>
  <c r="E93" i="8" s="1"/>
  <c r="A92" i="8"/>
  <c r="C92" i="8" s="1"/>
  <c r="C91" i="8"/>
  <c r="A91" i="8"/>
  <c r="E91" i="8" s="1"/>
  <c r="A90" i="8"/>
  <c r="C90" i="8" s="1"/>
  <c r="A89" i="8"/>
  <c r="E89" i="8" s="1"/>
  <c r="A88" i="8"/>
  <c r="C88" i="8" s="1"/>
  <c r="C87" i="8"/>
  <c r="A87" i="8"/>
  <c r="E87" i="8" s="1"/>
  <c r="A86" i="8"/>
  <c r="C86" i="8" s="1"/>
  <c r="A85" i="8"/>
  <c r="E85" i="8" s="1"/>
  <c r="A84" i="8"/>
  <c r="C84" i="8" s="1"/>
  <c r="C83" i="8"/>
  <c r="A83" i="8"/>
  <c r="E83" i="8" s="1"/>
  <c r="A82" i="8"/>
  <c r="C82" i="8" s="1"/>
  <c r="A81" i="8"/>
  <c r="E81" i="8" s="1"/>
  <c r="A80" i="8"/>
  <c r="C80" i="8" s="1"/>
  <c r="C79" i="8"/>
  <c r="A79" i="8"/>
  <c r="E79" i="8" s="1"/>
  <c r="A78" i="8"/>
  <c r="C78" i="8" s="1"/>
  <c r="A77" i="8"/>
  <c r="E77" i="8" s="1"/>
  <c r="A76" i="8"/>
  <c r="C76" i="8" s="1"/>
  <c r="C75" i="8"/>
  <c r="A75" i="8"/>
  <c r="E75" i="8" s="1"/>
  <c r="A74" i="8"/>
  <c r="C74" i="8" s="1"/>
  <c r="A73" i="8"/>
  <c r="E73" i="8" s="1"/>
  <c r="A72" i="8"/>
  <c r="C72" i="8" s="1"/>
  <c r="C71" i="8"/>
  <c r="A71" i="8"/>
  <c r="E71" i="8" s="1"/>
  <c r="A70" i="8"/>
  <c r="C70" i="8" s="1"/>
  <c r="A69" i="8"/>
  <c r="E69" i="8" s="1"/>
  <c r="A68" i="8"/>
  <c r="C68" i="8" s="1"/>
  <c r="C67" i="8"/>
  <c r="A67" i="8"/>
  <c r="E67" i="8" s="1"/>
  <c r="A66" i="8"/>
  <c r="C66" i="8" s="1"/>
  <c r="A65" i="8"/>
  <c r="E65" i="8" s="1"/>
  <c r="A64" i="8"/>
  <c r="C64" i="8" s="1"/>
  <c r="C63" i="8"/>
  <c r="A63" i="8"/>
  <c r="E63" i="8" s="1"/>
  <c r="A62" i="8"/>
  <c r="C62" i="8" s="1"/>
  <c r="A61" i="8"/>
  <c r="E61" i="8" s="1"/>
  <c r="A60" i="8"/>
  <c r="C60" i="8" s="1"/>
  <c r="C59" i="8"/>
  <c r="A59" i="8"/>
  <c r="E59" i="8" s="1"/>
  <c r="A58" i="8"/>
  <c r="C58" i="8" s="1"/>
  <c r="A57" i="8"/>
  <c r="E57" i="8" s="1"/>
  <c r="A56" i="8"/>
  <c r="C56" i="8" s="1"/>
  <c r="C55" i="8"/>
  <c r="A55" i="8"/>
  <c r="E55" i="8" s="1"/>
  <c r="A54" i="8"/>
  <c r="C54" i="8" s="1"/>
  <c r="A53" i="8"/>
  <c r="E53" i="8" s="1"/>
  <c r="A52" i="8"/>
  <c r="C52" i="8" s="1"/>
  <c r="C51" i="8"/>
  <c r="A51" i="8"/>
  <c r="E51" i="8" s="1"/>
  <c r="A50" i="8"/>
  <c r="C50" i="8" s="1"/>
  <c r="A49" i="8"/>
  <c r="E49" i="8" s="1"/>
  <c r="A48" i="8"/>
  <c r="C48" i="8" s="1"/>
  <c r="C47" i="8"/>
  <c r="A47" i="8"/>
  <c r="E47" i="8" s="1"/>
  <c r="A46" i="8"/>
  <c r="C46" i="8" s="1"/>
  <c r="A45" i="8"/>
  <c r="E45" i="8" s="1"/>
  <c r="A44" i="8"/>
  <c r="C44" i="8" s="1"/>
  <c r="C43" i="8"/>
  <c r="A43" i="8"/>
  <c r="E43" i="8" s="1"/>
  <c r="A42" i="8"/>
  <c r="C42" i="8" s="1"/>
  <c r="A41" i="8"/>
  <c r="E41" i="8" s="1"/>
  <c r="A40" i="8"/>
  <c r="C40" i="8" s="1"/>
  <c r="C39" i="8"/>
  <c r="A39" i="8"/>
  <c r="E39" i="8" s="1"/>
  <c r="A38" i="8"/>
  <c r="C38" i="8" s="1"/>
  <c r="A37" i="8"/>
  <c r="E37" i="8" s="1"/>
  <c r="A36" i="8"/>
  <c r="C36" i="8" s="1"/>
  <c r="C35" i="8"/>
  <c r="A35" i="8"/>
  <c r="E35" i="8" s="1"/>
  <c r="A34" i="8"/>
  <c r="C34" i="8" s="1"/>
  <c r="A33" i="8"/>
  <c r="E33" i="8" s="1"/>
  <c r="A32" i="8"/>
  <c r="C32" i="8" s="1"/>
  <c r="C31" i="8"/>
  <c r="A31" i="8"/>
  <c r="E31" i="8" s="1"/>
  <c r="A30" i="8"/>
  <c r="C30" i="8" s="1"/>
  <c r="A29" i="8"/>
  <c r="E29" i="8" s="1"/>
  <c r="A28" i="8"/>
  <c r="C28" i="8" s="1"/>
  <c r="C27" i="8"/>
  <c r="A27" i="8"/>
  <c r="E27" i="8" s="1"/>
  <c r="A26" i="8"/>
  <c r="C26" i="8" s="1"/>
  <c r="A25" i="8"/>
  <c r="E25" i="8" s="1"/>
  <c r="A24" i="8"/>
  <c r="C24" i="8" s="1"/>
  <c r="C23" i="8"/>
  <c r="A23" i="8"/>
  <c r="E23" i="8" s="1"/>
  <c r="A22" i="8"/>
  <c r="C22" i="8" s="1"/>
  <c r="A21" i="8"/>
  <c r="E21" i="8" s="1"/>
  <c r="A20" i="8"/>
  <c r="C20" i="8" s="1"/>
  <c r="C19" i="8"/>
  <c r="A19" i="8"/>
  <c r="E19" i="8" s="1"/>
  <c r="A18" i="8"/>
  <c r="C18" i="8" s="1"/>
  <c r="A17" i="8"/>
  <c r="E17" i="8" s="1"/>
  <c r="A16" i="8"/>
  <c r="C16" i="8" s="1"/>
  <c r="C15" i="8"/>
  <c r="A15" i="8"/>
  <c r="E15" i="8" s="1"/>
  <c r="A14" i="8"/>
  <c r="C14" i="8" s="1"/>
  <c r="A13" i="8"/>
  <c r="E13" i="8" s="1"/>
  <c r="A12" i="8"/>
  <c r="C12" i="8" s="1"/>
  <c r="C11" i="8"/>
  <c r="A11" i="8"/>
  <c r="E11" i="8" s="1"/>
  <c r="A10" i="8"/>
  <c r="C10" i="8" s="1"/>
  <c r="A9" i="8"/>
  <c r="E9" i="8" s="1"/>
  <c r="A8" i="8"/>
  <c r="C8" i="8" s="1"/>
  <c r="C7" i="8"/>
  <c r="A7" i="8"/>
  <c r="E7" i="8" s="1"/>
  <c r="A6" i="8"/>
  <c r="C6" i="8" s="1"/>
  <c r="A5" i="8"/>
  <c r="E5" i="8" s="1"/>
  <c r="A4" i="8"/>
  <c r="C4" i="8" s="1"/>
  <c r="C2646" i="7"/>
  <c r="A2646" i="7"/>
  <c r="F2646" i="7" s="1"/>
  <c r="F2645" i="7"/>
  <c r="A2645" i="7"/>
  <c r="D2644" i="7"/>
  <c r="A2644" i="7"/>
  <c r="F2644" i="7" s="1"/>
  <c r="E2643" i="7"/>
  <c r="A2643" i="7"/>
  <c r="F2643" i="7" s="1"/>
  <c r="A2642" i="7"/>
  <c r="F2642" i="7" s="1"/>
  <c r="E2641" i="7"/>
  <c r="B2641" i="7"/>
  <c r="A2641" i="7"/>
  <c r="F2641" i="7" s="1"/>
  <c r="D2640" i="7"/>
  <c r="A2640" i="7"/>
  <c r="F2640" i="7" s="1"/>
  <c r="A2639" i="7"/>
  <c r="B2639" i="7" s="1"/>
  <c r="D2638" i="7"/>
  <c r="C2638" i="7"/>
  <c r="A2638" i="7"/>
  <c r="F2638" i="7" s="1"/>
  <c r="A2637" i="7"/>
  <c r="D2636" i="7"/>
  <c r="C2636" i="7"/>
  <c r="A2636" i="7"/>
  <c r="F2636" i="7" s="1"/>
  <c r="F2635" i="7"/>
  <c r="E2635" i="7"/>
  <c r="B2635" i="7"/>
  <c r="A2635" i="7"/>
  <c r="D2634" i="7"/>
  <c r="C2634" i="7"/>
  <c r="A2634" i="7"/>
  <c r="F2634" i="7" s="1"/>
  <c r="A2633" i="7"/>
  <c r="A2632" i="7"/>
  <c r="F2632" i="7" s="1"/>
  <c r="B2631" i="7"/>
  <c r="A2631" i="7"/>
  <c r="A2630" i="7"/>
  <c r="F2629" i="7"/>
  <c r="A2629" i="7"/>
  <c r="D2628" i="7"/>
  <c r="C2628" i="7"/>
  <c r="A2628" i="7"/>
  <c r="F2628" i="7" s="1"/>
  <c r="E2627" i="7"/>
  <c r="B2627" i="7"/>
  <c r="A2627" i="7"/>
  <c r="F2627" i="7" s="1"/>
  <c r="A2626" i="7"/>
  <c r="A2625" i="7"/>
  <c r="F2625" i="7" s="1"/>
  <c r="D2624" i="7"/>
  <c r="C2624" i="7"/>
  <c r="A2624" i="7"/>
  <c r="F2624" i="7" s="1"/>
  <c r="A2623" i="7"/>
  <c r="D2622" i="7"/>
  <c r="C2622" i="7"/>
  <c r="A2622" i="7"/>
  <c r="F2622" i="7" s="1"/>
  <c r="A2621" i="7"/>
  <c r="F2621" i="7" s="1"/>
  <c r="A2620" i="7"/>
  <c r="F2620" i="7" s="1"/>
  <c r="F2619" i="7"/>
  <c r="A2619" i="7"/>
  <c r="E2619" i="7" s="1"/>
  <c r="D2618" i="7"/>
  <c r="C2618" i="7"/>
  <c r="A2618" i="7"/>
  <c r="F2618" i="7" s="1"/>
  <c r="E2617" i="7"/>
  <c r="B2617" i="7"/>
  <c r="A2617" i="7"/>
  <c r="F2617" i="7" s="1"/>
  <c r="A2616" i="7"/>
  <c r="A2615" i="7"/>
  <c r="A2614" i="7"/>
  <c r="A2613" i="7"/>
  <c r="A2612" i="7"/>
  <c r="F2611" i="7"/>
  <c r="B2611" i="7"/>
  <c r="A2611" i="7"/>
  <c r="A2610" i="7"/>
  <c r="C2609" i="7"/>
  <c r="B2609" i="7"/>
  <c r="A2609" i="7"/>
  <c r="D2609" i="7" s="1"/>
  <c r="A2608" i="7"/>
  <c r="A2607" i="7"/>
  <c r="A2606" i="7"/>
  <c r="A2605" i="7"/>
  <c r="A2604" i="7"/>
  <c r="B2603" i="7"/>
  <c r="A2603" i="7"/>
  <c r="F2603" i="7" s="1"/>
  <c r="A2602" i="7"/>
  <c r="B2601" i="7"/>
  <c r="A2601" i="7"/>
  <c r="D2601" i="7" s="1"/>
  <c r="A2600" i="7"/>
  <c r="A2599" i="7"/>
  <c r="A2598" i="7"/>
  <c r="E2597" i="7"/>
  <c r="A2597" i="7"/>
  <c r="A2596" i="7"/>
  <c r="F2595" i="7"/>
  <c r="B2595" i="7"/>
  <c r="A2595" i="7"/>
  <c r="A2594" i="7"/>
  <c r="C2593" i="7"/>
  <c r="B2593" i="7"/>
  <c r="A2593" i="7"/>
  <c r="D2593" i="7" s="1"/>
  <c r="C2592" i="7"/>
  <c r="A2592" i="7"/>
  <c r="E2592" i="7" s="1"/>
  <c r="B2591" i="7"/>
  <c r="A2591" i="7"/>
  <c r="D2591" i="7" s="1"/>
  <c r="A2590" i="7"/>
  <c r="D2590" i="7" s="1"/>
  <c r="F2589" i="7"/>
  <c r="C2589" i="7"/>
  <c r="A2589" i="7"/>
  <c r="E2589" i="7" s="1"/>
  <c r="A2588" i="7"/>
  <c r="A2587" i="7"/>
  <c r="E2586" i="7"/>
  <c r="A2586" i="7"/>
  <c r="D2586" i="7" s="1"/>
  <c r="F2585" i="7"/>
  <c r="C2585" i="7"/>
  <c r="A2585" i="7"/>
  <c r="E2585" i="7" s="1"/>
  <c r="E2584" i="7"/>
  <c r="D2584" i="7"/>
  <c r="A2584" i="7"/>
  <c r="F2583" i="7"/>
  <c r="C2583" i="7"/>
  <c r="B2583" i="7"/>
  <c r="A2583" i="7"/>
  <c r="E2583" i="7" s="1"/>
  <c r="A2582" i="7"/>
  <c r="F2581" i="7"/>
  <c r="C2581" i="7"/>
  <c r="A2581" i="7"/>
  <c r="E2581" i="7" s="1"/>
  <c r="A2580" i="7"/>
  <c r="C2579" i="7"/>
  <c r="A2579" i="7"/>
  <c r="D2579" i="7" s="1"/>
  <c r="D2578" i="7"/>
  <c r="C2578" i="7"/>
  <c r="A2578" i="7"/>
  <c r="E2578" i="7" s="1"/>
  <c r="E2577" i="7"/>
  <c r="C2577" i="7"/>
  <c r="B2577" i="7"/>
  <c r="A2577" i="7"/>
  <c r="D2577" i="7" s="1"/>
  <c r="E2576" i="7"/>
  <c r="D2576" i="7"/>
  <c r="C2576" i="7"/>
  <c r="A2576" i="7"/>
  <c r="E2575" i="7"/>
  <c r="A2575" i="7"/>
  <c r="F2575" i="7" s="1"/>
  <c r="A2574" i="7"/>
  <c r="A2573" i="7"/>
  <c r="F2573" i="7" s="1"/>
  <c r="C2572" i="7"/>
  <c r="A2572" i="7"/>
  <c r="B2571" i="7"/>
  <c r="A2571" i="7"/>
  <c r="D2571" i="7" s="1"/>
  <c r="A2570" i="7"/>
  <c r="A2569" i="7"/>
  <c r="A2568" i="7"/>
  <c r="F2567" i="7"/>
  <c r="A2567" i="7"/>
  <c r="E2567" i="7" s="1"/>
  <c r="A2566" i="7"/>
  <c r="F2565" i="7"/>
  <c r="A2565" i="7"/>
  <c r="A2564" i="7"/>
  <c r="C2564" i="7" s="1"/>
  <c r="C2563" i="7"/>
  <c r="B2563" i="7"/>
  <c r="A2563" i="7"/>
  <c r="D2563" i="7" s="1"/>
  <c r="C2562" i="7"/>
  <c r="A2562" i="7"/>
  <c r="E2562" i="7" s="1"/>
  <c r="B2561" i="7"/>
  <c r="A2561" i="7"/>
  <c r="D2561" i="7" s="1"/>
  <c r="C2560" i="7"/>
  <c r="A2560" i="7"/>
  <c r="E2560" i="7" s="1"/>
  <c r="A2559" i="7"/>
  <c r="A2558" i="7"/>
  <c r="A2557" i="7"/>
  <c r="F2557" i="7" s="1"/>
  <c r="F2556" i="7"/>
  <c r="A2556" i="7"/>
  <c r="A2555" i="7"/>
  <c r="D2554" i="7"/>
  <c r="C2554" i="7"/>
  <c r="B2554" i="7"/>
  <c r="A2554" i="7"/>
  <c r="E2554" i="7" s="1"/>
  <c r="A2553" i="7"/>
  <c r="B2553" i="7" s="1"/>
  <c r="B2552" i="7"/>
  <c r="A2552" i="7"/>
  <c r="E2552" i="7" s="1"/>
  <c r="B2551" i="7"/>
  <c r="A2551" i="7"/>
  <c r="F2551" i="7" s="1"/>
  <c r="D2550" i="7"/>
  <c r="C2550" i="7"/>
  <c r="B2550" i="7"/>
  <c r="A2550" i="7"/>
  <c r="E2550" i="7" s="1"/>
  <c r="E2549" i="7"/>
  <c r="A2549" i="7"/>
  <c r="F2549" i="7" s="1"/>
  <c r="D2548" i="7"/>
  <c r="C2548" i="7"/>
  <c r="B2548" i="7"/>
  <c r="A2548" i="7"/>
  <c r="E2548" i="7" s="1"/>
  <c r="A2547" i="7"/>
  <c r="F2547" i="7" s="1"/>
  <c r="B2546" i="7"/>
  <c r="A2546" i="7"/>
  <c r="E2546" i="7" s="1"/>
  <c r="A2545" i="7"/>
  <c r="B2545" i="7" s="1"/>
  <c r="F2544" i="7"/>
  <c r="A2544" i="7"/>
  <c r="A2543" i="7"/>
  <c r="B2542" i="7"/>
  <c r="A2542" i="7"/>
  <c r="E2542" i="7" s="1"/>
  <c r="A2541" i="7"/>
  <c r="B2540" i="7"/>
  <c r="A2540" i="7"/>
  <c r="E2540" i="7" s="1"/>
  <c r="A2539" i="7"/>
  <c r="F2539" i="7" s="1"/>
  <c r="A2538" i="7"/>
  <c r="A2537" i="7"/>
  <c r="D2536" i="7"/>
  <c r="C2536" i="7"/>
  <c r="B2536" i="7"/>
  <c r="A2536" i="7"/>
  <c r="E2536" i="7" s="1"/>
  <c r="F2535" i="7"/>
  <c r="E2535" i="7"/>
  <c r="B2535" i="7"/>
  <c r="A2535" i="7"/>
  <c r="D2534" i="7"/>
  <c r="C2534" i="7"/>
  <c r="A2534" i="7"/>
  <c r="E2534" i="7" s="1"/>
  <c r="F2533" i="7"/>
  <c r="E2533" i="7"/>
  <c r="A2533" i="7"/>
  <c r="D2532" i="7"/>
  <c r="C2532" i="7"/>
  <c r="A2532" i="7"/>
  <c r="E2532" i="7" s="1"/>
  <c r="A2531" i="7"/>
  <c r="B2530" i="7"/>
  <c r="A2530" i="7"/>
  <c r="E2530" i="7" s="1"/>
  <c r="A2529" i="7"/>
  <c r="D2528" i="7"/>
  <c r="C2528" i="7"/>
  <c r="A2528" i="7"/>
  <c r="E2528" i="7" s="1"/>
  <c r="F2527" i="7"/>
  <c r="E2527" i="7"/>
  <c r="A2527" i="7"/>
  <c r="B2527" i="7" s="1"/>
  <c r="A2526" i="7"/>
  <c r="F2525" i="7"/>
  <c r="A2525" i="7"/>
  <c r="E2525" i="7" s="1"/>
  <c r="A2524" i="7"/>
  <c r="A2523" i="7"/>
  <c r="D2522" i="7"/>
  <c r="C2522" i="7"/>
  <c r="B2522" i="7"/>
  <c r="A2522" i="7"/>
  <c r="E2522" i="7" s="1"/>
  <c r="A2521" i="7"/>
  <c r="B2521" i="7" s="1"/>
  <c r="B2520" i="7"/>
  <c r="A2520" i="7"/>
  <c r="E2520" i="7" s="1"/>
  <c r="B2519" i="7"/>
  <c r="A2519" i="7"/>
  <c r="F2519" i="7" s="1"/>
  <c r="D2518" i="7"/>
  <c r="C2518" i="7"/>
  <c r="B2518" i="7"/>
  <c r="A2518" i="7"/>
  <c r="E2518" i="7" s="1"/>
  <c r="E2517" i="7"/>
  <c r="A2517" i="7"/>
  <c r="F2517" i="7" s="1"/>
  <c r="D2516" i="7"/>
  <c r="C2516" i="7"/>
  <c r="B2516" i="7"/>
  <c r="A2516" i="7"/>
  <c r="E2516" i="7" s="1"/>
  <c r="A2515" i="7"/>
  <c r="F2515" i="7" s="1"/>
  <c r="B2514" i="7"/>
  <c r="A2514" i="7"/>
  <c r="E2514" i="7" s="1"/>
  <c r="A2513" i="7"/>
  <c r="B2513" i="7" s="1"/>
  <c r="A2512" i="7"/>
  <c r="A2511" i="7"/>
  <c r="B2510" i="7"/>
  <c r="A2510" i="7"/>
  <c r="E2510" i="7" s="1"/>
  <c r="A2509" i="7"/>
  <c r="B2508" i="7"/>
  <c r="A2508" i="7"/>
  <c r="E2508" i="7" s="1"/>
  <c r="A2507" i="7"/>
  <c r="F2507" i="7" s="1"/>
  <c r="F2506" i="7"/>
  <c r="A2506" i="7"/>
  <c r="B2505" i="7"/>
  <c r="A2505" i="7"/>
  <c r="D2504" i="7"/>
  <c r="C2504" i="7"/>
  <c r="A2504" i="7"/>
  <c r="E2504" i="7" s="1"/>
  <c r="F2503" i="7"/>
  <c r="E2503" i="7"/>
  <c r="A2503" i="7"/>
  <c r="B2503" i="7" s="1"/>
  <c r="F2502" i="7"/>
  <c r="A2502" i="7"/>
  <c r="F2501" i="7"/>
  <c r="A2501" i="7"/>
  <c r="E2501" i="7" s="1"/>
  <c r="F2500" i="7"/>
  <c r="A2500" i="7"/>
  <c r="F2499" i="7"/>
  <c r="A2499" i="7"/>
  <c r="D2498" i="7"/>
  <c r="C2498" i="7"/>
  <c r="A2498" i="7"/>
  <c r="E2498" i="7" s="1"/>
  <c r="A2497" i="7"/>
  <c r="B2496" i="7"/>
  <c r="A2496" i="7"/>
  <c r="E2496" i="7" s="1"/>
  <c r="B2495" i="7"/>
  <c r="A2495" i="7"/>
  <c r="F2495" i="7" s="1"/>
  <c r="D2494" i="7"/>
  <c r="C2494" i="7"/>
  <c r="B2494" i="7"/>
  <c r="A2494" i="7"/>
  <c r="E2494" i="7" s="1"/>
  <c r="E2493" i="7"/>
  <c r="A2493" i="7"/>
  <c r="F2493" i="7" s="1"/>
  <c r="D2492" i="7"/>
  <c r="C2492" i="7"/>
  <c r="B2492" i="7"/>
  <c r="A2492" i="7"/>
  <c r="E2492" i="7" s="1"/>
  <c r="A2491" i="7"/>
  <c r="A2490" i="7"/>
  <c r="A2489" i="7"/>
  <c r="B2488" i="7"/>
  <c r="A2488" i="7"/>
  <c r="E2488" i="7" s="1"/>
  <c r="A2487" i="7"/>
  <c r="E2487" i="7" s="1"/>
  <c r="A2486" i="7"/>
  <c r="A2485" i="7"/>
  <c r="B2484" i="7"/>
  <c r="A2484" i="7"/>
  <c r="E2484" i="7" s="1"/>
  <c r="A2483" i="7"/>
  <c r="B2482" i="7"/>
  <c r="A2482" i="7"/>
  <c r="E2482" i="7" s="1"/>
  <c r="B2481" i="7"/>
  <c r="A2481" i="7"/>
  <c r="C2481" i="7" s="1"/>
  <c r="D2480" i="7"/>
  <c r="C2480" i="7"/>
  <c r="B2480" i="7"/>
  <c r="A2480" i="7"/>
  <c r="E2480" i="7" s="1"/>
  <c r="E2479" i="7"/>
  <c r="A2479" i="7"/>
  <c r="F2479" i="7" s="1"/>
  <c r="D2478" i="7"/>
  <c r="C2478" i="7"/>
  <c r="B2478" i="7"/>
  <c r="A2478" i="7"/>
  <c r="E2478" i="7" s="1"/>
  <c r="E2477" i="7"/>
  <c r="D2477" i="7"/>
  <c r="B2477" i="7"/>
  <c r="A2477" i="7"/>
  <c r="C2477" i="7" s="1"/>
  <c r="D2476" i="7"/>
  <c r="C2476" i="7"/>
  <c r="A2476" i="7"/>
  <c r="E2476" i="7" s="1"/>
  <c r="A2475" i="7"/>
  <c r="B2474" i="7"/>
  <c r="A2474" i="7"/>
  <c r="E2474" i="7" s="1"/>
  <c r="B2473" i="7"/>
  <c r="A2473" i="7"/>
  <c r="C2473" i="7" s="1"/>
  <c r="D2472" i="7"/>
  <c r="C2472" i="7"/>
  <c r="B2472" i="7"/>
  <c r="A2472" i="7"/>
  <c r="E2472" i="7" s="1"/>
  <c r="A2471" i="7"/>
  <c r="F2470" i="7"/>
  <c r="A2470" i="7"/>
  <c r="A2469" i="7"/>
  <c r="B2468" i="7"/>
  <c r="A2468" i="7"/>
  <c r="E2468" i="7" s="1"/>
  <c r="A2467" i="7"/>
  <c r="B2466" i="7"/>
  <c r="A2466" i="7"/>
  <c r="E2466" i="7" s="1"/>
  <c r="B2465" i="7"/>
  <c r="A2465" i="7"/>
  <c r="C2465" i="7" s="1"/>
  <c r="D2464" i="7"/>
  <c r="C2464" i="7"/>
  <c r="B2464" i="7"/>
  <c r="A2464" i="7"/>
  <c r="E2464" i="7" s="1"/>
  <c r="E2463" i="7"/>
  <c r="A2463" i="7"/>
  <c r="F2463" i="7" s="1"/>
  <c r="D2462" i="7"/>
  <c r="C2462" i="7"/>
  <c r="B2462" i="7"/>
  <c r="A2462" i="7"/>
  <c r="E2462" i="7" s="1"/>
  <c r="E2461" i="7"/>
  <c r="D2461" i="7"/>
  <c r="B2461" i="7"/>
  <c r="A2461" i="7"/>
  <c r="C2461" i="7" s="1"/>
  <c r="D2460" i="7"/>
  <c r="C2460" i="7"/>
  <c r="A2460" i="7"/>
  <c r="E2460" i="7" s="1"/>
  <c r="A2459" i="7"/>
  <c r="B2458" i="7"/>
  <c r="A2458" i="7"/>
  <c r="E2458" i="7" s="1"/>
  <c r="B2457" i="7"/>
  <c r="A2457" i="7"/>
  <c r="C2457" i="7" s="1"/>
  <c r="D2456" i="7"/>
  <c r="C2456" i="7"/>
  <c r="B2456" i="7"/>
  <c r="A2456" i="7"/>
  <c r="E2456" i="7" s="1"/>
  <c r="A2455" i="7"/>
  <c r="E2455" i="7" s="1"/>
  <c r="B2454" i="7"/>
  <c r="A2454" i="7"/>
  <c r="E2454" i="7" s="1"/>
  <c r="B2453" i="7"/>
  <c r="A2453" i="7"/>
  <c r="C2453" i="7" s="1"/>
  <c r="D2452" i="7"/>
  <c r="C2452" i="7"/>
  <c r="B2452" i="7"/>
  <c r="A2452" i="7"/>
  <c r="E2452" i="7" s="1"/>
  <c r="E2451" i="7"/>
  <c r="A2451" i="7"/>
  <c r="F2451" i="7" s="1"/>
  <c r="D2450" i="7"/>
  <c r="C2450" i="7"/>
  <c r="B2450" i="7"/>
  <c r="A2450" i="7"/>
  <c r="E2450" i="7" s="1"/>
  <c r="E2449" i="7"/>
  <c r="D2449" i="7"/>
  <c r="B2449" i="7"/>
  <c r="A2449" i="7"/>
  <c r="C2449" i="7" s="1"/>
  <c r="D2448" i="7"/>
  <c r="C2448" i="7"/>
  <c r="A2448" i="7"/>
  <c r="E2448" i="7" s="1"/>
  <c r="F2447" i="7"/>
  <c r="E2447" i="7"/>
  <c r="A2447" i="7"/>
  <c r="D2446" i="7"/>
  <c r="C2446" i="7"/>
  <c r="A2446" i="7"/>
  <c r="E2446" i="7" s="1"/>
  <c r="E2445" i="7"/>
  <c r="D2445" i="7"/>
  <c r="A2445" i="7"/>
  <c r="C2445" i="7" s="1"/>
  <c r="A2444" i="7"/>
  <c r="A2443" i="7"/>
  <c r="D2442" i="7"/>
  <c r="C2442" i="7"/>
  <c r="B2442" i="7"/>
  <c r="A2442" i="7"/>
  <c r="E2442" i="7" s="1"/>
  <c r="E2441" i="7"/>
  <c r="D2441" i="7"/>
  <c r="B2441" i="7"/>
  <c r="A2441" i="7"/>
  <c r="C2441" i="7" s="1"/>
  <c r="D2440" i="7"/>
  <c r="C2440" i="7"/>
  <c r="A2440" i="7"/>
  <c r="E2440" i="7" s="1"/>
  <c r="E2439" i="7"/>
  <c r="A2439" i="7"/>
  <c r="D2438" i="7"/>
  <c r="C2438" i="7"/>
  <c r="B2438" i="7"/>
  <c r="A2438" i="7"/>
  <c r="E2438" i="7" s="1"/>
  <c r="E2437" i="7"/>
  <c r="D2437" i="7"/>
  <c r="B2437" i="7"/>
  <c r="A2437" i="7"/>
  <c r="C2437" i="7" s="1"/>
  <c r="D2436" i="7"/>
  <c r="C2436" i="7"/>
  <c r="A2436" i="7"/>
  <c r="E2436" i="7" s="1"/>
  <c r="F2435" i="7"/>
  <c r="E2435" i="7"/>
  <c r="A2435" i="7"/>
  <c r="D2434" i="7"/>
  <c r="C2434" i="7"/>
  <c r="A2434" i="7"/>
  <c r="E2434" i="7" s="1"/>
  <c r="E2433" i="7"/>
  <c r="D2433" i="7"/>
  <c r="A2433" i="7"/>
  <c r="C2433" i="7" s="1"/>
  <c r="F2432" i="7"/>
  <c r="D2432" i="7"/>
  <c r="A2432" i="7"/>
  <c r="F2431" i="7"/>
  <c r="A2431" i="7"/>
  <c r="E2431" i="7" s="1"/>
  <c r="F2430" i="7"/>
  <c r="A2430" i="7"/>
  <c r="A2429" i="7"/>
  <c r="B2428" i="7"/>
  <c r="A2428" i="7"/>
  <c r="A2427" i="7"/>
  <c r="D2426" i="7"/>
  <c r="C2426" i="7"/>
  <c r="A2426" i="7"/>
  <c r="E2426" i="7" s="1"/>
  <c r="E2425" i="7"/>
  <c r="D2425" i="7"/>
  <c r="A2425" i="7"/>
  <c r="C2425" i="7" s="1"/>
  <c r="F2424" i="7"/>
  <c r="D2424" i="7"/>
  <c r="A2424" i="7"/>
  <c r="E2423" i="7"/>
  <c r="A2423" i="7"/>
  <c r="D2422" i="7"/>
  <c r="C2422" i="7"/>
  <c r="A2422" i="7"/>
  <c r="E2422" i="7" s="1"/>
  <c r="E2421" i="7"/>
  <c r="D2421" i="7"/>
  <c r="A2421" i="7"/>
  <c r="C2421" i="7" s="1"/>
  <c r="D2420" i="7"/>
  <c r="A2420" i="7"/>
  <c r="D2419" i="7"/>
  <c r="C2419" i="7"/>
  <c r="B2419" i="7"/>
  <c r="A2419" i="7"/>
  <c r="E2419" i="7" s="1"/>
  <c r="A2418" i="7"/>
  <c r="D2418" i="7" s="1"/>
  <c r="B2417" i="7"/>
  <c r="A2417" i="7"/>
  <c r="A2416" i="7"/>
  <c r="D2415" i="7"/>
  <c r="C2415" i="7"/>
  <c r="A2415" i="7"/>
  <c r="E2415" i="7" s="1"/>
  <c r="D2414" i="7"/>
  <c r="A2414" i="7"/>
  <c r="D2413" i="7"/>
  <c r="C2413" i="7"/>
  <c r="B2413" i="7"/>
  <c r="A2413" i="7"/>
  <c r="E2413" i="7" s="1"/>
  <c r="A2412" i="7"/>
  <c r="D2412" i="7" s="1"/>
  <c r="F2411" i="7"/>
  <c r="B2411" i="7"/>
  <c r="A2411" i="7"/>
  <c r="A2410" i="7"/>
  <c r="D2410" i="7" s="1"/>
  <c r="D2409" i="7"/>
  <c r="C2409" i="7"/>
  <c r="A2409" i="7"/>
  <c r="E2409" i="7" s="1"/>
  <c r="A2408" i="7"/>
  <c r="F2407" i="7"/>
  <c r="B2407" i="7"/>
  <c r="A2407" i="7"/>
  <c r="A2406" i="7"/>
  <c r="D2406" i="7" s="1"/>
  <c r="F2405" i="7"/>
  <c r="D2405" i="7"/>
  <c r="A2405" i="7"/>
  <c r="D2404" i="7"/>
  <c r="A2404" i="7"/>
  <c r="D2403" i="7"/>
  <c r="C2403" i="7"/>
  <c r="A2403" i="7"/>
  <c r="E2403" i="7" s="1"/>
  <c r="A2402" i="7"/>
  <c r="F2401" i="7"/>
  <c r="A2401" i="7"/>
  <c r="A2400" i="7"/>
  <c r="D2399" i="7"/>
  <c r="C2399" i="7"/>
  <c r="A2399" i="7"/>
  <c r="E2399" i="7" s="1"/>
  <c r="A2398" i="7"/>
  <c r="D2398" i="7" s="1"/>
  <c r="D2397" i="7"/>
  <c r="C2397" i="7"/>
  <c r="B2397" i="7"/>
  <c r="A2397" i="7"/>
  <c r="E2397" i="7" s="1"/>
  <c r="A2396" i="7"/>
  <c r="D2396" i="7" s="1"/>
  <c r="A2395" i="7"/>
  <c r="A2394" i="7"/>
  <c r="D2394" i="7" s="1"/>
  <c r="A2393" i="7"/>
  <c r="A2392" i="7"/>
  <c r="D2391" i="7"/>
  <c r="C2391" i="7"/>
  <c r="B2391" i="7"/>
  <c r="A2391" i="7"/>
  <c r="E2391" i="7" s="1"/>
  <c r="A2390" i="7"/>
  <c r="D2390" i="7" s="1"/>
  <c r="F2389" i="7"/>
  <c r="B2389" i="7"/>
  <c r="A2389" i="7"/>
  <c r="A2388" i="7"/>
  <c r="D2388" i="7" s="1"/>
  <c r="F2387" i="7"/>
  <c r="D2387" i="7"/>
  <c r="A2387" i="7"/>
  <c r="D2386" i="7"/>
  <c r="A2386" i="7"/>
  <c r="D2385" i="7"/>
  <c r="C2385" i="7"/>
  <c r="A2385" i="7"/>
  <c r="E2385" i="7" s="1"/>
  <c r="A2384" i="7"/>
  <c r="F2383" i="7"/>
  <c r="A2383" i="7"/>
  <c r="A2382" i="7"/>
  <c r="D2382" i="7" s="1"/>
  <c r="F2381" i="7"/>
  <c r="A2381" i="7"/>
  <c r="D2380" i="7"/>
  <c r="A2380" i="7"/>
  <c r="D2379" i="7"/>
  <c r="C2379" i="7"/>
  <c r="A2379" i="7"/>
  <c r="E2379" i="7" s="1"/>
  <c r="A2378" i="7"/>
  <c r="B2377" i="7"/>
  <c r="A2377" i="7"/>
  <c r="A2376" i="7"/>
  <c r="D2375" i="7"/>
  <c r="C2375" i="7"/>
  <c r="A2375" i="7"/>
  <c r="E2375" i="7" s="1"/>
  <c r="D2374" i="7"/>
  <c r="A2374" i="7"/>
  <c r="D2373" i="7"/>
  <c r="C2373" i="7"/>
  <c r="B2373" i="7"/>
  <c r="A2373" i="7"/>
  <c r="E2373" i="7" s="1"/>
  <c r="A2372" i="7"/>
  <c r="D2372" i="7" s="1"/>
  <c r="F2371" i="7"/>
  <c r="B2371" i="7"/>
  <c r="A2371" i="7"/>
  <c r="A2370" i="7"/>
  <c r="D2369" i="7"/>
  <c r="C2369" i="7"/>
  <c r="A2369" i="7"/>
  <c r="E2369" i="7" s="1"/>
  <c r="A2368" i="7"/>
  <c r="F2367" i="7"/>
  <c r="B2367" i="7"/>
  <c r="A2367" i="7"/>
  <c r="A2366" i="7"/>
  <c r="D2366" i="7" s="1"/>
  <c r="F2365" i="7"/>
  <c r="D2365" i="7"/>
  <c r="A2365" i="7"/>
  <c r="D2364" i="7"/>
  <c r="A2364" i="7"/>
  <c r="D2363" i="7"/>
  <c r="C2363" i="7"/>
  <c r="A2363" i="7"/>
  <c r="E2363" i="7" s="1"/>
  <c r="A2362" i="7"/>
  <c r="D2362" i="7" s="1"/>
  <c r="D2361" i="7"/>
  <c r="C2361" i="7"/>
  <c r="B2361" i="7"/>
  <c r="A2361" i="7"/>
  <c r="E2361" i="7" s="1"/>
  <c r="A2360" i="7"/>
  <c r="A2359" i="7"/>
  <c r="D2358" i="7"/>
  <c r="A2358" i="7"/>
  <c r="D2357" i="7"/>
  <c r="C2357" i="7"/>
  <c r="A2357" i="7"/>
  <c r="E2357" i="7" s="1"/>
  <c r="D2356" i="7"/>
  <c r="A2356" i="7"/>
  <c r="D2355" i="7"/>
  <c r="C2355" i="7"/>
  <c r="B2355" i="7"/>
  <c r="A2355" i="7"/>
  <c r="E2355" i="7" s="1"/>
  <c r="A2354" i="7"/>
  <c r="D2354" i="7" s="1"/>
  <c r="B2353" i="7"/>
  <c r="A2353" i="7"/>
  <c r="A2352" i="7"/>
  <c r="D2351" i="7"/>
  <c r="C2351" i="7"/>
  <c r="A2351" i="7"/>
  <c r="E2351" i="7" s="1"/>
  <c r="D2350" i="7"/>
  <c r="A2350" i="7"/>
  <c r="D2349" i="7"/>
  <c r="C2349" i="7"/>
  <c r="B2349" i="7"/>
  <c r="A2349" i="7"/>
  <c r="E2349" i="7" s="1"/>
  <c r="A2348" i="7"/>
  <c r="D2348" i="7" s="1"/>
  <c r="F2347" i="7"/>
  <c r="B2347" i="7"/>
  <c r="A2347" i="7"/>
  <c r="B2346" i="7"/>
  <c r="A2346" i="7"/>
  <c r="D2345" i="7"/>
  <c r="C2345" i="7"/>
  <c r="B2345" i="7"/>
  <c r="A2345" i="7"/>
  <c r="E2345" i="7" s="1"/>
  <c r="B2344" i="7"/>
  <c r="A2344" i="7"/>
  <c r="F2344" i="7" s="1"/>
  <c r="D2343" i="7"/>
  <c r="C2343" i="7"/>
  <c r="B2343" i="7"/>
  <c r="A2343" i="7"/>
  <c r="E2343" i="7" s="1"/>
  <c r="E2342" i="7"/>
  <c r="D2342" i="7"/>
  <c r="B2342" i="7"/>
  <c r="A2342" i="7"/>
  <c r="C2342" i="7" s="1"/>
  <c r="D2341" i="7"/>
  <c r="C2341" i="7"/>
  <c r="A2341" i="7"/>
  <c r="E2341" i="7" s="1"/>
  <c r="A2340" i="7"/>
  <c r="A2339" i="7"/>
  <c r="A2338" i="7"/>
  <c r="D2337" i="7"/>
  <c r="C2337" i="7"/>
  <c r="B2337" i="7"/>
  <c r="A2337" i="7"/>
  <c r="E2337" i="7" s="1"/>
  <c r="A2336" i="7"/>
  <c r="B2336" i="7" s="1"/>
  <c r="F2335" i="7"/>
  <c r="A2335" i="7"/>
  <c r="A2334" i="7"/>
  <c r="D2333" i="7"/>
  <c r="C2333" i="7"/>
  <c r="B2333" i="7"/>
  <c r="A2333" i="7"/>
  <c r="E2333" i="7" s="1"/>
  <c r="A2332" i="7"/>
  <c r="F2332" i="7" s="1"/>
  <c r="D2331" i="7"/>
  <c r="C2331" i="7"/>
  <c r="B2331" i="7"/>
  <c r="A2331" i="7"/>
  <c r="E2331" i="7" s="1"/>
  <c r="E2330" i="7"/>
  <c r="D2330" i="7"/>
  <c r="B2330" i="7"/>
  <c r="A2330" i="7"/>
  <c r="C2330" i="7" s="1"/>
  <c r="D2329" i="7"/>
  <c r="C2329" i="7"/>
  <c r="A2329" i="7"/>
  <c r="E2329" i="7" s="1"/>
  <c r="F2328" i="7"/>
  <c r="B2328" i="7"/>
  <c r="A2328" i="7"/>
  <c r="D2327" i="7"/>
  <c r="C2327" i="7"/>
  <c r="A2327" i="7"/>
  <c r="E2327" i="7" s="1"/>
  <c r="E2326" i="7"/>
  <c r="D2326" i="7"/>
  <c r="A2326" i="7"/>
  <c r="C2326" i="7" s="1"/>
  <c r="F2325" i="7"/>
  <c r="D2325" i="7"/>
  <c r="A2325" i="7"/>
  <c r="A2324" i="7"/>
  <c r="D2323" i="7"/>
  <c r="C2323" i="7"/>
  <c r="B2323" i="7"/>
  <c r="A2323" i="7"/>
  <c r="E2323" i="7" s="1"/>
  <c r="E2322" i="7"/>
  <c r="D2322" i="7"/>
  <c r="B2322" i="7"/>
  <c r="A2322" i="7"/>
  <c r="C2322" i="7" s="1"/>
  <c r="D2321" i="7"/>
  <c r="C2321" i="7"/>
  <c r="A2321" i="7"/>
  <c r="E2321" i="7" s="1"/>
  <c r="B2320" i="7"/>
  <c r="A2320" i="7"/>
  <c r="D2319" i="7"/>
  <c r="C2319" i="7"/>
  <c r="B2319" i="7"/>
  <c r="A2319" i="7"/>
  <c r="E2319" i="7" s="1"/>
  <c r="B2318" i="7"/>
  <c r="A2318" i="7"/>
  <c r="D2317" i="7"/>
  <c r="C2317" i="7"/>
  <c r="B2317" i="7"/>
  <c r="A2317" i="7"/>
  <c r="E2317" i="7" s="1"/>
  <c r="F2316" i="7"/>
  <c r="E2316" i="7"/>
  <c r="B2316" i="7"/>
  <c r="A2316" i="7"/>
  <c r="D2315" i="7"/>
  <c r="C2315" i="7"/>
  <c r="A2315" i="7"/>
  <c r="E2315" i="7" s="1"/>
  <c r="A2314" i="7"/>
  <c r="F2314" i="7" s="1"/>
  <c r="D2313" i="7"/>
  <c r="C2313" i="7"/>
  <c r="B2313" i="7"/>
  <c r="A2313" i="7"/>
  <c r="E2313" i="7" s="1"/>
  <c r="A2312" i="7"/>
  <c r="B2312" i="7" s="1"/>
  <c r="F2311" i="7"/>
  <c r="A2311" i="7"/>
  <c r="A2310" i="7"/>
  <c r="F2309" i="7"/>
  <c r="A2309" i="7"/>
  <c r="A2308" i="7"/>
  <c r="D2307" i="7"/>
  <c r="C2307" i="7"/>
  <c r="B2307" i="7"/>
  <c r="A2307" i="7"/>
  <c r="E2307" i="7" s="1"/>
  <c r="A2306" i="7"/>
  <c r="F2306" i="7" s="1"/>
  <c r="A2305" i="7"/>
  <c r="A2304" i="7"/>
  <c r="D2303" i="7"/>
  <c r="C2303" i="7"/>
  <c r="A2303" i="7"/>
  <c r="E2303" i="7" s="1"/>
  <c r="E2302" i="7"/>
  <c r="B2302" i="7"/>
  <c r="A2302" i="7"/>
  <c r="F2302" i="7" s="1"/>
  <c r="D2301" i="7"/>
  <c r="C2301" i="7"/>
  <c r="A2301" i="7"/>
  <c r="E2301" i="7" s="1"/>
  <c r="F2300" i="7"/>
  <c r="E2300" i="7"/>
  <c r="A2300" i="7"/>
  <c r="B2300" i="7" s="1"/>
  <c r="A2299" i="7"/>
  <c r="A2298" i="7"/>
  <c r="D2297" i="7"/>
  <c r="C2297" i="7"/>
  <c r="B2297" i="7"/>
  <c r="A2297" i="7"/>
  <c r="E2297" i="7" s="1"/>
  <c r="A2296" i="7"/>
  <c r="F2295" i="7"/>
  <c r="D2295" i="7"/>
  <c r="A2295" i="7"/>
  <c r="E2294" i="7"/>
  <c r="A2294" i="7"/>
  <c r="F2294" i="7" s="1"/>
  <c r="F2293" i="7"/>
  <c r="A2293" i="7"/>
  <c r="A2292" i="7"/>
  <c r="B2291" i="7"/>
  <c r="A2291" i="7"/>
  <c r="A2290" i="7"/>
  <c r="D2289" i="7"/>
  <c r="C2289" i="7"/>
  <c r="A2289" i="7"/>
  <c r="E2289" i="7" s="1"/>
  <c r="B2288" i="7"/>
  <c r="A2288" i="7"/>
  <c r="D2287" i="7"/>
  <c r="C2287" i="7"/>
  <c r="B2287" i="7"/>
  <c r="A2287" i="7"/>
  <c r="E2287" i="7" s="1"/>
  <c r="B2286" i="7"/>
  <c r="A2286" i="7"/>
  <c r="D2285" i="7"/>
  <c r="C2285" i="7"/>
  <c r="B2285" i="7"/>
  <c r="A2285" i="7"/>
  <c r="E2285" i="7" s="1"/>
  <c r="F2284" i="7"/>
  <c r="E2284" i="7"/>
  <c r="B2284" i="7"/>
  <c r="A2284" i="7"/>
  <c r="D2283" i="7"/>
  <c r="C2283" i="7"/>
  <c r="A2283" i="7"/>
  <c r="E2283" i="7" s="1"/>
  <c r="A2282" i="7"/>
  <c r="F2282" i="7" s="1"/>
  <c r="D2281" i="7"/>
  <c r="C2281" i="7"/>
  <c r="B2281" i="7"/>
  <c r="A2281" i="7"/>
  <c r="E2281" i="7" s="1"/>
  <c r="A2280" i="7"/>
  <c r="B2280" i="7" s="1"/>
  <c r="A2279" i="7"/>
  <c r="A2278" i="7"/>
  <c r="A2277" i="7"/>
  <c r="A2276" i="7"/>
  <c r="D2275" i="7"/>
  <c r="C2275" i="7"/>
  <c r="B2275" i="7"/>
  <c r="A2275" i="7"/>
  <c r="E2275" i="7" s="1"/>
  <c r="A2274" i="7"/>
  <c r="F2274" i="7" s="1"/>
  <c r="F2273" i="7"/>
  <c r="A2273" i="7"/>
  <c r="A2272" i="7"/>
  <c r="B2272" i="7" s="1"/>
  <c r="F2271" i="7"/>
  <c r="A2271" i="7"/>
  <c r="E2270" i="7"/>
  <c r="A2270" i="7"/>
  <c r="F2270" i="7" s="1"/>
  <c r="D2269" i="7"/>
  <c r="A2269" i="7"/>
  <c r="F2268" i="7"/>
  <c r="A2268" i="7"/>
  <c r="A2267" i="7"/>
  <c r="A2266" i="7"/>
  <c r="F2266" i="7" s="1"/>
  <c r="A2265" i="7"/>
  <c r="A2264" i="7"/>
  <c r="D2263" i="7"/>
  <c r="C2263" i="7"/>
  <c r="B2263" i="7"/>
  <c r="A2263" i="7"/>
  <c r="E2263" i="7" s="1"/>
  <c r="B2262" i="7"/>
  <c r="A2262" i="7"/>
  <c r="D2261" i="7"/>
  <c r="C2261" i="7"/>
  <c r="B2261" i="7"/>
  <c r="A2261" i="7"/>
  <c r="E2261" i="7" s="1"/>
  <c r="F2260" i="7"/>
  <c r="E2260" i="7"/>
  <c r="B2260" i="7"/>
  <c r="A2260" i="7"/>
  <c r="D2259" i="7"/>
  <c r="C2259" i="7"/>
  <c r="A2259" i="7"/>
  <c r="E2259" i="7" s="1"/>
  <c r="A2258" i="7"/>
  <c r="F2257" i="7"/>
  <c r="A2257" i="7"/>
  <c r="A2256" i="7"/>
  <c r="B2256" i="7" s="1"/>
  <c r="F2255" i="7"/>
  <c r="A2255" i="7"/>
  <c r="E2254" i="7"/>
  <c r="A2254" i="7"/>
  <c r="F2254" i="7" s="1"/>
  <c r="A2253" i="7"/>
  <c r="B2252" i="7"/>
  <c r="A2252" i="7"/>
  <c r="E2252" i="7" s="1"/>
  <c r="F2251" i="7"/>
  <c r="B2251" i="7"/>
  <c r="A2251" i="7"/>
  <c r="A2250" i="7"/>
  <c r="F2250" i="7" s="1"/>
  <c r="A2249" i="7"/>
  <c r="B2248" i="7"/>
  <c r="A2248" i="7"/>
  <c r="D2247" i="7"/>
  <c r="A2247" i="7"/>
  <c r="F2247" i="7" s="1"/>
  <c r="E2246" i="7"/>
  <c r="B2246" i="7"/>
  <c r="A2246" i="7"/>
  <c r="F2246" i="7" s="1"/>
  <c r="F2245" i="7"/>
  <c r="D2245" i="7"/>
  <c r="C2245" i="7"/>
  <c r="A2245" i="7"/>
  <c r="A2244" i="7"/>
  <c r="A2243" i="7"/>
  <c r="F2242" i="7"/>
  <c r="A2242" i="7"/>
  <c r="D2241" i="7"/>
  <c r="A2241" i="7"/>
  <c r="F2241" i="7" s="1"/>
  <c r="A2240" i="7"/>
  <c r="F2239" i="7"/>
  <c r="B2239" i="7"/>
  <c r="A2239" i="7"/>
  <c r="B2238" i="7"/>
  <c r="A2238" i="7"/>
  <c r="F2237" i="7"/>
  <c r="C2237" i="7"/>
  <c r="B2237" i="7"/>
  <c r="A2237" i="7"/>
  <c r="A2236" i="7"/>
  <c r="D2235" i="7"/>
  <c r="C2235" i="7"/>
  <c r="B2235" i="7"/>
  <c r="A2235" i="7"/>
  <c r="E2235" i="7" s="1"/>
  <c r="A2234" i="7"/>
  <c r="F2233" i="7"/>
  <c r="D2233" i="7"/>
  <c r="B2233" i="7"/>
  <c r="A2233" i="7"/>
  <c r="D2232" i="7"/>
  <c r="A2232" i="7"/>
  <c r="F2231" i="7"/>
  <c r="B2231" i="7"/>
  <c r="A2231" i="7"/>
  <c r="E2230" i="7"/>
  <c r="A2230" i="7"/>
  <c r="F2229" i="7"/>
  <c r="D2229" i="7"/>
  <c r="C2229" i="7"/>
  <c r="A2229" i="7"/>
  <c r="D2228" i="7"/>
  <c r="B2228" i="7"/>
  <c r="A2228" i="7"/>
  <c r="C2228" i="7" s="1"/>
  <c r="A2227" i="7"/>
  <c r="A2226" i="7"/>
  <c r="F2225" i="7"/>
  <c r="C2225" i="7"/>
  <c r="B2225" i="7"/>
  <c r="A2225" i="7"/>
  <c r="B2224" i="7"/>
  <c r="A2224" i="7"/>
  <c r="F2223" i="7"/>
  <c r="B2223" i="7"/>
  <c r="A2223" i="7"/>
  <c r="A2222" i="7"/>
  <c r="A2221" i="7"/>
  <c r="D2220" i="7"/>
  <c r="B2220" i="7"/>
  <c r="A2220" i="7"/>
  <c r="C2220" i="7" s="1"/>
  <c r="F2219" i="7"/>
  <c r="C2219" i="7"/>
  <c r="A2219" i="7"/>
  <c r="A2218" i="7"/>
  <c r="A2217" i="7"/>
  <c r="B2216" i="7"/>
  <c r="A2216" i="7"/>
  <c r="C2216" i="7" s="1"/>
  <c r="A2215" i="7"/>
  <c r="A2214" i="7"/>
  <c r="E2214" i="7" s="1"/>
  <c r="D2213" i="7"/>
  <c r="B2213" i="7"/>
  <c r="A2213" i="7"/>
  <c r="E2213" i="7" s="1"/>
  <c r="D2212" i="7"/>
  <c r="A2212" i="7"/>
  <c r="C2212" i="7" s="1"/>
  <c r="D2211" i="7"/>
  <c r="B2211" i="7"/>
  <c r="A2211" i="7"/>
  <c r="E2211" i="7" s="1"/>
  <c r="E2210" i="7"/>
  <c r="A2210" i="7"/>
  <c r="C2209" i="7"/>
  <c r="A2209" i="7"/>
  <c r="E2209" i="7" s="1"/>
  <c r="D2208" i="7"/>
  <c r="B2208" i="7"/>
  <c r="A2208" i="7"/>
  <c r="C2208" i="7" s="1"/>
  <c r="C2207" i="7"/>
  <c r="A2207" i="7"/>
  <c r="E2207" i="7" s="1"/>
  <c r="A2206" i="7"/>
  <c r="F2205" i="7"/>
  <c r="A2205" i="7"/>
  <c r="B2204" i="7"/>
  <c r="A2204" i="7"/>
  <c r="C2204" i="7" s="1"/>
  <c r="F2203" i="7"/>
  <c r="A2203" i="7"/>
  <c r="A2202" i="7"/>
  <c r="C2201" i="7"/>
  <c r="A2201" i="7"/>
  <c r="E2201" i="7" s="1"/>
  <c r="D2200" i="7"/>
  <c r="B2200" i="7"/>
  <c r="A2200" i="7"/>
  <c r="C2200" i="7" s="1"/>
  <c r="C2199" i="7"/>
  <c r="A2199" i="7"/>
  <c r="E2199" i="7" s="1"/>
  <c r="A2198" i="7"/>
  <c r="E2198" i="7" s="1"/>
  <c r="D2197" i="7"/>
  <c r="C2197" i="7"/>
  <c r="B2197" i="7"/>
  <c r="A2197" i="7"/>
  <c r="E2197" i="7" s="1"/>
  <c r="A2196" i="7"/>
  <c r="D2195" i="7"/>
  <c r="C2195" i="7"/>
  <c r="B2195" i="7"/>
  <c r="A2195" i="7"/>
  <c r="E2195" i="7" s="1"/>
  <c r="A2194" i="7"/>
  <c r="D2193" i="7"/>
  <c r="B2193" i="7"/>
  <c r="A2193" i="7"/>
  <c r="E2193" i="7" s="1"/>
  <c r="D2192" i="7"/>
  <c r="A2192" i="7"/>
  <c r="C2192" i="7" s="1"/>
  <c r="D2191" i="7"/>
  <c r="B2191" i="7"/>
  <c r="A2191" i="7"/>
  <c r="E2191" i="7" s="1"/>
  <c r="A2190" i="7"/>
  <c r="D2189" i="7"/>
  <c r="C2189" i="7"/>
  <c r="B2189" i="7"/>
  <c r="A2189" i="7"/>
  <c r="E2189" i="7" s="1"/>
  <c r="A2188" i="7"/>
  <c r="D2187" i="7"/>
  <c r="C2187" i="7"/>
  <c r="B2187" i="7"/>
  <c r="A2187" i="7"/>
  <c r="E2187" i="7" s="1"/>
  <c r="A2186" i="7"/>
  <c r="D2185" i="7"/>
  <c r="B2185" i="7"/>
  <c r="A2185" i="7"/>
  <c r="E2185" i="7" s="1"/>
  <c r="D2184" i="7"/>
  <c r="A2184" i="7"/>
  <c r="C2184" i="7" s="1"/>
  <c r="D2183" i="7"/>
  <c r="B2183" i="7"/>
  <c r="A2183" i="7"/>
  <c r="E2183" i="7" s="1"/>
  <c r="E2182" i="7"/>
  <c r="A2182" i="7"/>
  <c r="C2181" i="7"/>
  <c r="A2181" i="7"/>
  <c r="E2181" i="7" s="1"/>
  <c r="D2180" i="7"/>
  <c r="B2180" i="7"/>
  <c r="A2180" i="7"/>
  <c r="C2180" i="7" s="1"/>
  <c r="C2179" i="7"/>
  <c r="A2179" i="7"/>
  <c r="E2179" i="7" s="1"/>
  <c r="A2178" i="7"/>
  <c r="E2178" i="7" s="1"/>
  <c r="D2177" i="7"/>
  <c r="C2177" i="7"/>
  <c r="B2177" i="7"/>
  <c r="A2177" i="7"/>
  <c r="E2177" i="7" s="1"/>
  <c r="A2176" i="7"/>
  <c r="D2175" i="7"/>
  <c r="C2175" i="7"/>
  <c r="B2175" i="7"/>
  <c r="A2175" i="7"/>
  <c r="E2175" i="7" s="1"/>
  <c r="A2174" i="7"/>
  <c r="D2173" i="7"/>
  <c r="B2173" i="7"/>
  <c r="A2173" i="7"/>
  <c r="E2173" i="7" s="1"/>
  <c r="D2172" i="7"/>
  <c r="A2172" i="7"/>
  <c r="C2172" i="7" s="1"/>
  <c r="D2171" i="7"/>
  <c r="B2171" i="7"/>
  <c r="A2171" i="7"/>
  <c r="E2171" i="7" s="1"/>
  <c r="A2170" i="7"/>
  <c r="D2169" i="7"/>
  <c r="C2169" i="7"/>
  <c r="B2169" i="7"/>
  <c r="A2169" i="7"/>
  <c r="E2169" i="7" s="1"/>
  <c r="A2168" i="7"/>
  <c r="D2167" i="7"/>
  <c r="C2167" i="7"/>
  <c r="B2167" i="7"/>
  <c r="A2167" i="7"/>
  <c r="E2167" i="7" s="1"/>
  <c r="E2166" i="7"/>
  <c r="A2166" i="7"/>
  <c r="F2165" i="7"/>
  <c r="A2165" i="7"/>
  <c r="B2164" i="7"/>
  <c r="A2164" i="7"/>
  <c r="C2164" i="7" s="1"/>
  <c r="F2163" i="7"/>
  <c r="A2163" i="7"/>
  <c r="A2162" i="7"/>
  <c r="C2161" i="7"/>
  <c r="A2161" i="7"/>
  <c r="E2161" i="7" s="1"/>
  <c r="D2160" i="7"/>
  <c r="B2160" i="7"/>
  <c r="A2160" i="7"/>
  <c r="C2160" i="7" s="1"/>
  <c r="C2159" i="7"/>
  <c r="A2159" i="7"/>
  <c r="E2159" i="7" s="1"/>
  <c r="A2158" i="7"/>
  <c r="A2157" i="7"/>
  <c r="B2156" i="7"/>
  <c r="A2156" i="7"/>
  <c r="C2156" i="7" s="1"/>
  <c r="A2155" i="7"/>
  <c r="A2154" i="7"/>
  <c r="C2153" i="7"/>
  <c r="A2153" i="7"/>
  <c r="E2153" i="7" s="1"/>
  <c r="D2152" i="7"/>
  <c r="B2152" i="7"/>
  <c r="A2152" i="7"/>
  <c r="C2152" i="7" s="1"/>
  <c r="C2151" i="7"/>
  <c r="A2151" i="7"/>
  <c r="E2151" i="7" s="1"/>
  <c r="A2150" i="7"/>
  <c r="E2150" i="7" s="1"/>
  <c r="D2149" i="7"/>
  <c r="C2149" i="7"/>
  <c r="B2149" i="7"/>
  <c r="A2149" i="7"/>
  <c r="E2149" i="7" s="1"/>
  <c r="A2148" i="7"/>
  <c r="D2147" i="7"/>
  <c r="C2147" i="7"/>
  <c r="B2147" i="7"/>
  <c r="A2147" i="7"/>
  <c r="E2147" i="7" s="1"/>
  <c r="E2146" i="7"/>
  <c r="A2146" i="7"/>
  <c r="F2145" i="7"/>
  <c r="A2145" i="7"/>
  <c r="B2144" i="7"/>
  <c r="A2144" i="7"/>
  <c r="C2144" i="7" s="1"/>
  <c r="F2143" i="7"/>
  <c r="A2143" i="7"/>
  <c r="A2142" i="7"/>
  <c r="C2141" i="7"/>
  <c r="A2141" i="7"/>
  <c r="E2141" i="7" s="1"/>
  <c r="D2140" i="7"/>
  <c r="B2140" i="7"/>
  <c r="A2140" i="7"/>
  <c r="C2140" i="7" s="1"/>
  <c r="C2139" i="7"/>
  <c r="A2139" i="7"/>
  <c r="E2139" i="7" s="1"/>
  <c r="A2138" i="7"/>
  <c r="F2137" i="7"/>
  <c r="A2137" i="7"/>
  <c r="B2136" i="7"/>
  <c r="A2136" i="7"/>
  <c r="C2136" i="7" s="1"/>
  <c r="F2135" i="7"/>
  <c r="A2135" i="7"/>
  <c r="A2134" i="7"/>
  <c r="E2134" i="7" s="1"/>
  <c r="D2133" i="7"/>
  <c r="B2133" i="7"/>
  <c r="A2133" i="7"/>
  <c r="E2133" i="7" s="1"/>
  <c r="D2132" i="7"/>
  <c r="A2132" i="7"/>
  <c r="C2132" i="7" s="1"/>
  <c r="D2131" i="7"/>
  <c r="B2131" i="7"/>
  <c r="A2131" i="7"/>
  <c r="E2131" i="7" s="1"/>
  <c r="A2130" i="7"/>
  <c r="D2129" i="7"/>
  <c r="C2129" i="7"/>
  <c r="B2129" i="7"/>
  <c r="A2129" i="7"/>
  <c r="E2129" i="7" s="1"/>
  <c r="A2128" i="7"/>
  <c r="D2127" i="7"/>
  <c r="C2127" i="7"/>
  <c r="B2127" i="7"/>
  <c r="A2127" i="7"/>
  <c r="E2127" i="7" s="1"/>
  <c r="A2126" i="7"/>
  <c r="D2125" i="7"/>
  <c r="B2125" i="7"/>
  <c r="A2125" i="7"/>
  <c r="E2125" i="7" s="1"/>
  <c r="D2124" i="7"/>
  <c r="A2124" i="7"/>
  <c r="C2124" i="7" s="1"/>
  <c r="D2123" i="7"/>
  <c r="B2123" i="7"/>
  <c r="A2123" i="7"/>
  <c r="E2123" i="7" s="1"/>
  <c r="A2122" i="7"/>
  <c r="D2121" i="7"/>
  <c r="C2121" i="7"/>
  <c r="B2121" i="7"/>
  <c r="A2121" i="7"/>
  <c r="E2121" i="7" s="1"/>
  <c r="A2120" i="7"/>
  <c r="D2119" i="7"/>
  <c r="C2119" i="7"/>
  <c r="B2119" i="7"/>
  <c r="A2119" i="7"/>
  <c r="E2119" i="7" s="1"/>
  <c r="E2118" i="7"/>
  <c r="A2118" i="7"/>
  <c r="A2117" i="7"/>
  <c r="B2116" i="7"/>
  <c r="A2116" i="7"/>
  <c r="C2116" i="7" s="1"/>
  <c r="A2115" i="7"/>
  <c r="A2114" i="7"/>
  <c r="E2114" i="7" s="1"/>
  <c r="D2113" i="7"/>
  <c r="A2113" i="7"/>
  <c r="E2113" i="7" s="1"/>
  <c r="D2112" i="7"/>
  <c r="A2112" i="7"/>
  <c r="C2112" i="7" s="1"/>
  <c r="D2111" i="7"/>
  <c r="A2111" i="7"/>
  <c r="E2111" i="7" s="1"/>
  <c r="A2110" i="7"/>
  <c r="D2109" i="7"/>
  <c r="C2109" i="7"/>
  <c r="B2109" i="7"/>
  <c r="A2109" i="7"/>
  <c r="E2109" i="7" s="1"/>
  <c r="A2108" i="7"/>
  <c r="D2107" i="7"/>
  <c r="C2107" i="7"/>
  <c r="B2107" i="7"/>
  <c r="A2107" i="7"/>
  <c r="E2107" i="7" s="1"/>
  <c r="A2106" i="7"/>
  <c r="D2105" i="7"/>
  <c r="A2105" i="7"/>
  <c r="E2105" i="7" s="1"/>
  <c r="D2104" i="7"/>
  <c r="A2104" i="7"/>
  <c r="C2104" i="7" s="1"/>
  <c r="D2103" i="7"/>
  <c r="A2103" i="7"/>
  <c r="E2103" i="7" s="1"/>
  <c r="E2102" i="7"/>
  <c r="A2102" i="7"/>
  <c r="D2101" i="7"/>
  <c r="C2101" i="7"/>
  <c r="A2101" i="7"/>
  <c r="E2101" i="7" s="1"/>
  <c r="D2100" i="7"/>
  <c r="B2100" i="7"/>
  <c r="A2100" i="7"/>
  <c r="C2100" i="7" s="1"/>
  <c r="D2099" i="7"/>
  <c r="C2099" i="7"/>
  <c r="A2099" i="7"/>
  <c r="E2099" i="7" s="1"/>
  <c r="A2098" i="7"/>
  <c r="F2097" i="7"/>
  <c r="A2097" i="7"/>
  <c r="A2096" i="7"/>
  <c r="C2096" i="7" s="1"/>
  <c r="A2095" i="7"/>
  <c r="A2094" i="7"/>
  <c r="D2093" i="7"/>
  <c r="C2093" i="7"/>
  <c r="A2093" i="7"/>
  <c r="E2093" i="7" s="1"/>
  <c r="D2092" i="7"/>
  <c r="B2092" i="7"/>
  <c r="A2092" i="7"/>
  <c r="C2092" i="7" s="1"/>
  <c r="D2091" i="7"/>
  <c r="C2091" i="7"/>
  <c r="A2091" i="7"/>
  <c r="E2091" i="7" s="1"/>
  <c r="A2090" i="7"/>
  <c r="F2089" i="7"/>
  <c r="A2089" i="7"/>
  <c r="A2088" i="7"/>
  <c r="C2088" i="7" s="1"/>
  <c r="A2087" i="7"/>
  <c r="A2086" i="7"/>
  <c r="E2086" i="7" s="1"/>
  <c r="D2085" i="7"/>
  <c r="A2085" i="7"/>
  <c r="E2085" i="7" s="1"/>
  <c r="D2084" i="7"/>
  <c r="A2084" i="7"/>
  <c r="C2084" i="7" s="1"/>
  <c r="D2083" i="7"/>
  <c r="A2083" i="7"/>
  <c r="E2083" i="7" s="1"/>
  <c r="E2082" i="7"/>
  <c r="A2082" i="7"/>
  <c r="D2081" i="7"/>
  <c r="C2081" i="7"/>
  <c r="A2081" i="7"/>
  <c r="E2081" i="7" s="1"/>
  <c r="D2080" i="7"/>
  <c r="B2080" i="7"/>
  <c r="A2080" i="7"/>
  <c r="C2080" i="7" s="1"/>
  <c r="D2079" i="7"/>
  <c r="C2079" i="7"/>
  <c r="A2079" i="7"/>
  <c r="E2079" i="7" s="1"/>
  <c r="A2078" i="7"/>
  <c r="F2077" i="7"/>
  <c r="A2077" i="7"/>
  <c r="A2076" i="7"/>
  <c r="C2076" i="7" s="1"/>
  <c r="A2075" i="7"/>
  <c r="A2074" i="7"/>
  <c r="D2073" i="7"/>
  <c r="C2073" i="7"/>
  <c r="A2073" i="7"/>
  <c r="E2073" i="7" s="1"/>
  <c r="D2072" i="7"/>
  <c r="B2072" i="7"/>
  <c r="A2072" i="7"/>
  <c r="C2072" i="7" s="1"/>
  <c r="D2071" i="7"/>
  <c r="C2071" i="7"/>
  <c r="A2071" i="7"/>
  <c r="E2071" i="7" s="1"/>
  <c r="A2070" i="7"/>
  <c r="E2070" i="7" s="1"/>
  <c r="D2069" i="7"/>
  <c r="C2069" i="7"/>
  <c r="B2069" i="7"/>
  <c r="A2069" i="7"/>
  <c r="E2069" i="7" s="1"/>
  <c r="A2068" i="7"/>
  <c r="D2067" i="7"/>
  <c r="C2067" i="7"/>
  <c r="B2067" i="7"/>
  <c r="A2067" i="7"/>
  <c r="E2067" i="7" s="1"/>
  <c r="A2066" i="7"/>
  <c r="D2065" i="7"/>
  <c r="A2065" i="7"/>
  <c r="E2065" i="7" s="1"/>
  <c r="D2064" i="7"/>
  <c r="A2064" i="7"/>
  <c r="C2064" i="7" s="1"/>
  <c r="D2063" i="7"/>
  <c r="A2063" i="7"/>
  <c r="E2063" i="7" s="1"/>
  <c r="A2062" i="7"/>
  <c r="D2061" i="7"/>
  <c r="C2061" i="7"/>
  <c r="B2061" i="7"/>
  <c r="A2061" i="7"/>
  <c r="E2061" i="7" s="1"/>
  <c r="A2060" i="7"/>
  <c r="D2059" i="7"/>
  <c r="C2059" i="7"/>
  <c r="B2059" i="7"/>
  <c r="A2059" i="7"/>
  <c r="E2059" i="7" s="1"/>
  <c r="A2058" i="7"/>
  <c r="D2057" i="7"/>
  <c r="A2057" i="7"/>
  <c r="E2057" i="7" s="1"/>
  <c r="D2056" i="7"/>
  <c r="A2056" i="7"/>
  <c r="C2056" i="7" s="1"/>
  <c r="D2055" i="7"/>
  <c r="A2055" i="7"/>
  <c r="E2055" i="7" s="1"/>
  <c r="E2054" i="7"/>
  <c r="A2054" i="7"/>
  <c r="D2053" i="7"/>
  <c r="C2053" i="7"/>
  <c r="A2053" i="7"/>
  <c r="E2053" i="7" s="1"/>
  <c r="D2052" i="7"/>
  <c r="B2052" i="7"/>
  <c r="A2052" i="7"/>
  <c r="C2052" i="7" s="1"/>
  <c r="D2051" i="7"/>
  <c r="C2051" i="7"/>
  <c r="A2051" i="7"/>
  <c r="E2051" i="7" s="1"/>
  <c r="A2050" i="7"/>
  <c r="E2050" i="7" s="1"/>
  <c r="D2049" i="7"/>
  <c r="C2049" i="7"/>
  <c r="B2049" i="7"/>
  <c r="A2049" i="7"/>
  <c r="E2049" i="7" s="1"/>
  <c r="A2048" i="7"/>
  <c r="A2047" i="7"/>
  <c r="F2046" i="7"/>
  <c r="C2046" i="7"/>
  <c r="B2046" i="7"/>
  <c r="A2046" i="7"/>
  <c r="E2046" i="7" s="1"/>
  <c r="A2045" i="7"/>
  <c r="A2044" i="7"/>
  <c r="A2043" i="7"/>
  <c r="E2043" i="7" s="1"/>
  <c r="F2042" i="7"/>
  <c r="A2042" i="7"/>
  <c r="E2042" i="7" s="1"/>
  <c r="D2041" i="7"/>
  <c r="A2041" i="7"/>
  <c r="F2040" i="7"/>
  <c r="C2040" i="7"/>
  <c r="B2040" i="7"/>
  <c r="A2040" i="7"/>
  <c r="E2040" i="7" s="1"/>
  <c r="A2039" i="7"/>
  <c r="F2038" i="7"/>
  <c r="C2038" i="7"/>
  <c r="A2038" i="7"/>
  <c r="E2038" i="7" s="1"/>
  <c r="E2037" i="7"/>
  <c r="D2037" i="7"/>
  <c r="A2037" i="7"/>
  <c r="F2036" i="7"/>
  <c r="C2036" i="7"/>
  <c r="B2036" i="7"/>
  <c r="A2036" i="7"/>
  <c r="E2036" i="7" s="1"/>
  <c r="A2035" i="7"/>
  <c r="A2034" i="7"/>
  <c r="A2033" i="7"/>
  <c r="F2032" i="7"/>
  <c r="C2032" i="7"/>
  <c r="B2032" i="7"/>
  <c r="A2032" i="7"/>
  <c r="E2032" i="7" s="1"/>
  <c r="A2031" i="7"/>
  <c r="F2030" i="7"/>
  <c r="C2030" i="7"/>
  <c r="A2030" i="7"/>
  <c r="E2030" i="7" s="1"/>
  <c r="E2029" i="7"/>
  <c r="D2029" i="7"/>
  <c r="A2029" i="7"/>
  <c r="F2028" i="7"/>
  <c r="C2028" i="7"/>
  <c r="B2028" i="7"/>
  <c r="A2028" i="7"/>
  <c r="E2028" i="7" s="1"/>
  <c r="A2027" i="7"/>
  <c r="A2026" i="7"/>
  <c r="A2025" i="7"/>
  <c r="F2024" i="7"/>
  <c r="C2024" i="7"/>
  <c r="B2024" i="7"/>
  <c r="A2024" i="7"/>
  <c r="E2024" i="7" s="1"/>
  <c r="A2023" i="7"/>
  <c r="F2022" i="7"/>
  <c r="C2022" i="7"/>
  <c r="A2022" i="7"/>
  <c r="E2022" i="7" s="1"/>
  <c r="E2021" i="7"/>
  <c r="D2021" i="7"/>
  <c r="A2021" i="7"/>
  <c r="F2020" i="7"/>
  <c r="C2020" i="7"/>
  <c r="B2020" i="7"/>
  <c r="A2020" i="7"/>
  <c r="E2020" i="7" s="1"/>
  <c r="A2019" i="7"/>
  <c r="A2018" i="7"/>
  <c r="A2017" i="7"/>
  <c r="F2016" i="7"/>
  <c r="C2016" i="7"/>
  <c r="B2016" i="7"/>
  <c r="A2016" i="7"/>
  <c r="E2016" i="7" s="1"/>
  <c r="A2015" i="7"/>
  <c r="F2014" i="7"/>
  <c r="C2014" i="7"/>
  <c r="A2014" i="7"/>
  <c r="E2014" i="7" s="1"/>
  <c r="E2013" i="7"/>
  <c r="D2013" i="7"/>
  <c r="A2013" i="7"/>
  <c r="F2012" i="7"/>
  <c r="C2012" i="7"/>
  <c r="B2012" i="7"/>
  <c r="A2012" i="7"/>
  <c r="E2012" i="7" s="1"/>
  <c r="A2011" i="7"/>
  <c r="A2010" i="7"/>
  <c r="A2009" i="7"/>
  <c r="D2009" i="7" s="1"/>
  <c r="F2008" i="7"/>
  <c r="C2008" i="7"/>
  <c r="A2008" i="7"/>
  <c r="E2008" i="7" s="1"/>
  <c r="A2007" i="7"/>
  <c r="F2006" i="7"/>
  <c r="A2006" i="7"/>
  <c r="E2006" i="7" s="1"/>
  <c r="E2005" i="7"/>
  <c r="A2005" i="7"/>
  <c r="D2005" i="7" s="1"/>
  <c r="F2004" i="7"/>
  <c r="C2004" i="7"/>
  <c r="A2004" i="7"/>
  <c r="E2004" i="7" s="1"/>
  <c r="E2003" i="7"/>
  <c r="D2003" i="7"/>
  <c r="A2003" i="7"/>
  <c r="F2002" i="7"/>
  <c r="C2002" i="7"/>
  <c r="B2002" i="7"/>
  <c r="A2002" i="7"/>
  <c r="E2002" i="7" s="1"/>
  <c r="A2001" i="7"/>
  <c r="F2000" i="7"/>
  <c r="C2000" i="7"/>
  <c r="A2000" i="7"/>
  <c r="E2000" i="7" s="1"/>
  <c r="A1999" i="7"/>
  <c r="F1998" i="7"/>
  <c r="A1998" i="7"/>
  <c r="E1998" i="7" s="1"/>
  <c r="E1997" i="7"/>
  <c r="A1997" i="7"/>
  <c r="D1997" i="7" s="1"/>
  <c r="F1996" i="7"/>
  <c r="C1996" i="7"/>
  <c r="A1996" i="7"/>
  <c r="E1996" i="7" s="1"/>
  <c r="E1995" i="7"/>
  <c r="D1995" i="7"/>
  <c r="A1995" i="7"/>
  <c r="F1994" i="7"/>
  <c r="C1994" i="7"/>
  <c r="B1994" i="7"/>
  <c r="A1994" i="7"/>
  <c r="E1994" i="7" s="1"/>
  <c r="A1993" i="7"/>
  <c r="F1992" i="7"/>
  <c r="C1992" i="7"/>
  <c r="A1992" i="7"/>
  <c r="E1992" i="7" s="1"/>
  <c r="A1991" i="7"/>
  <c r="F1990" i="7"/>
  <c r="A1990" i="7"/>
  <c r="E1990" i="7" s="1"/>
  <c r="E1989" i="7"/>
  <c r="A1989" i="7"/>
  <c r="D1989" i="7" s="1"/>
  <c r="F1988" i="7"/>
  <c r="C1988" i="7"/>
  <c r="A1988" i="7"/>
  <c r="E1988" i="7" s="1"/>
  <c r="E1987" i="7"/>
  <c r="D1987" i="7"/>
  <c r="A1987" i="7"/>
  <c r="F1986" i="7"/>
  <c r="C1986" i="7"/>
  <c r="B1986" i="7"/>
  <c r="A1986" i="7"/>
  <c r="E1986" i="7" s="1"/>
  <c r="A1985" i="7"/>
  <c r="D1985" i="7" s="1"/>
  <c r="F1984" i="7"/>
  <c r="A1984" i="7"/>
  <c r="E1984" i="7" s="1"/>
  <c r="A1983" i="7"/>
  <c r="A1982" i="7"/>
  <c r="A1981" i="7"/>
  <c r="E1981" i="7" s="1"/>
  <c r="F1980" i="7"/>
  <c r="A1980" i="7"/>
  <c r="E1980" i="7" s="1"/>
  <c r="E1979" i="7"/>
  <c r="A1979" i="7"/>
  <c r="D1979" i="7" s="1"/>
  <c r="F1978" i="7"/>
  <c r="C1978" i="7"/>
  <c r="A1978" i="7"/>
  <c r="E1978" i="7" s="1"/>
  <c r="A1977" i="7"/>
  <c r="D1977" i="7" s="1"/>
  <c r="A1976" i="7"/>
  <c r="A1975" i="7"/>
  <c r="F1974" i="7"/>
  <c r="C1974" i="7"/>
  <c r="B1974" i="7"/>
  <c r="A1974" i="7"/>
  <c r="E1974" i="7" s="1"/>
  <c r="A1973" i="7"/>
  <c r="A1972" i="7"/>
  <c r="A1971" i="7"/>
  <c r="E1971" i="7" s="1"/>
  <c r="F1970" i="7"/>
  <c r="A1970" i="7"/>
  <c r="E1970" i="7" s="1"/>
  <c r="A1969" i="7"/>
  <c r="A1968" i="7"/>
  <c r="A1967" i="7"/>
  <c r="F1966" i="7"/>
  <c r="C1966" i="7"/>
  <c r="B1966" i="7"/>
  <c r="A1966" i="7"/>
  <c r="E1966" i="7" s="1"/>
  <c r="A1965" i="7"/>
  <c r="A1964" i="7"/>
  <c r="A1963" i="7"/>
  <c r="E1963" i="7" s="1"/>
  <c r="F1962" i="7"/>
  <c r="A1962" i="7"/>
  <c r="E1962" i="7" s="1"/>
  <c r="A1961" i="7"/>
  <c r="A1960" i="7"/>
  <c r="A1959" i="7"/>
  <c r="F1958" i="7"/>
  <c r="C1958" i="7"/>
  <c r="B1958" i="7"/>
  <c r="A1958" i="7"/>
  <c r="E1958" i="7" s="1"/>
  <c r="A1957" i="7"/>
  <c r="A1956" i="7"/>
  <c r="A1955" i="7"/>
  <c r="E1955" i="7" s="1"/>
  <c r="F1954" i="7"/>
  <c r="A1954" i="7"/>
  <c r="E1954" i="7" s="1"/>
  <c r="A1953" i="7"/>
  <c r="A1952" i="7"/>
  <c r="A1951" i="7"/>
  <c r="F1950" i="7"/>
  <c r="C1950" i="7"/>
  <c r="B1950" i="7"/>
  <c r="A1950" i="7"/>
  <c r="E1950" i="7" s="1"/>
  <c r="A1949" i="7"/>
  <c r="A1948" i="7"/>
  <c r="A1947" i="7"/>
  <c r="E1947" i="7" s="1"/>
  <c r="F1946" i="7"/>
  <c r="A1946" i="7"/>
  <c r="E1946" i="7" s="1"/>
  <c r="D1945" i="7"/>
  <c r="A1945" i="7"/>
  <c r="F1944" i="7"/>
  <c r="C1944" i="7"/>
  <c r="B1944" i="7"/>
  <c r="A1944" i="7"/>
  <c r="E1944" i="7" s="1"/>
  <c r="A1943" i="7"/>
  <c r="F1942" i="7"/>
  <c r="C1942" i="7"/>
  <c r="A1942" i="7"/>
  <c r="E1942" i="7" s="1"/>
  <c r="E1941" i="7"/>
  <c r="D1941" i="7"/>
  <c r="A1941" i="7"/>
  <c r="F1940" i="7"/>
  <c r="C1940" i="7"/>
  <c r="B1940" i="7"/>
  <c r="A1940" i="7"/>
  <c r="E1940" i="7" s="1"/>
  <c r="A1939" i="7"/>
  <c r="A1938" i="7"/>
  <c r="A1937" i="7"/>
  <c r="C1936" i="7"/>
  <c r="B1936" i="7"/>
  <c r="A1936" i="7"/>
  <c r="E1936" i="7" s="1"/>
  <c r="A1935" i="7"/>
  <c r="F1934" i="7"/>
  <c r="C1934" i="7"/>
  <c r="A1934" i="7"/>
  <c r="E1934" i="7" s="1"/>
  <c r="E1933" i="7"/>
  <c r="D1933" i="7"/>
  <c r="A1933" i="7"/>
  <c r="C1932" i="7"/>
  <c r="B1932" i="7"/>
  <c r="A1932" i="7"/>
  <c r="E1932" i="7" s="1"/>
  <c r="A1931" i="7"/>
  <c r="A1930" i="7"/>
  <c r="A1929" i="7"/>
  <c r="C1928" i="7"/>
  <c r="B1928" i="7"/>
  <c r="A1928" i="7"/>
  <c r="E1928" i="7" s="1"/>
  <c r="A1927" i="7"/>
  <c r="F1926" i="7"/>
  <c r="C1926" i="7"/>
  <c r="B1926" i="7"/>
  <c r="A1926" i="7"/>
  <c r="E1926" i="7" s="1"/>
  <c r="E1925" i="7"/>
  <c r="D1925" i="7"/>
  <c r="A1925" i="7"/>
  <c r="C1924" i="7"/>
  <c r="B1924" i="7"/>
  <c r="A1924" i="7"/>
  <c r="E1924" i="7" s="1"/>
  <c r="A1923" i="7"/>
  <c r="A1922" i="7"/>
  <c r="D1921" i="7"/>
  <c r="A1921" i="7"/>
  <c r="F1920" i="7"/>
  <c r="C1920" i="7"/>
  <c r="B1920" i="7"/>
  <c r="A1920" i="7"/>
  <c r="E1920" i="7" s="1"/>
  <c r="A1919" i="7"/>
  <c r="F1918" i="7"/>
  <c r="A1918" i="7"/>
  <c r="E1918" i="7" s="1"/>
  <c r="E1917" i="7"/>
  <c r="A1917" i="7"/>
  <c r="D1917" i="7" s="1"/>
  <c r="F1916" i="7"/>
  <c r="C1916" i="7"/>
  <c r="A1916" i="7"/>
  <c r="E1916" i="7" s="1"/>
  <c r="E1915" i="7"/>
  <c r="D1915" i="7"/>
  <c r="A1915" i="7"/>
  <c r="C1914" i="7"/>
  <c r="B1914" i="7"/>
  <c r="A1914" i="7"/>
  <c r="E1914" i="7" s="1"/>
  <c r="A1913" i="7"/>
  <c r="D1913" i="7" s="1"/>
  <c r="F1912" i="7"/>
  <c r="A1912" i="7"/>
  <c r="E1912" i="7" s="1"/>
  <c r="A1911" i="7"/>
  <c r="A1910" i="7"/>
  <c r="A1909" i="7"/>
  <c r="E1909" i="7" s="1"/>
  <c r="F1908" i="7"/>
  <c r="A1908" i="7"/>
  <c r="E1908" i="7" s="1"/>
  <c r="E1907" i="7"/>
  <c r="A1907" i="7"/>
  <c r="D1907" i="7" s="1"/>
  <c r="F1906" i="7"/>
  <c r="C1906" i="7"/>
  <c r="A1906" i="7"/>
  <c r="E1906" i="7" s="1"/>
  <c r="A1905" i="7"/>
  <c r="F1904" i="7"/>
  <c r="A1904" i="7"/>
  <c r="E1904" i="7" s="1"/>
  <c r="A1903" i="7"/>
  <c r="A1902" i="7"/>
  <c r="A1901" i="7"/>
  <c r="E1901" i="7" s="1"/>
  <c r="F1900" i="7"/>
  <c r="A1900" i="7"/>
  <c r="E1900" i="7" s="1"/>
  <c r="E1899" i="7"/>
  <c r="A1899" i="7"/>
  <c r="D1899" i="7" s="1"/>
  <c r="F1898" i="7"/>
  <c r="C1898" i="7"/>
  <c r="A1898" i="7"/>
  <c r="E1898" i="7" s="1"/>
  <c r="D1897" i="7"/>
  <c r="C1897" i="7"/>
  <c r="A1897" i="7"/>
  <c r="E1897" i="7" s="1"/>
  <c r="E1896" i="7"/>
  <c r="C1896" i="7"/>
  <c r="B1896" i="7"/>
  <c r="A1896" i="7"/>
  <c r="D1896" i="7" s="1"/>
  <c r="D1895" i="7"/>
  <c r="C1895" i="7"/>
  <c r="A1895" i="7"/>
  <c r="E1895" i="7" s="1"/>
  <c r="A1894" i="7"/>
  <c r="A1893" i="7"/>
  <c r="E1893" i="7" s="1"/>
  <c r="A1892" i="7"/>
  <c r="B1892" i="7" s="1"/>
  <c r="A1891" i="7"/>
  <c r="C1890" i="7"/>
  <c r="A1890" i="7"/>
  <c r="D1890" i="7" s="1"/>
  <c r="D1889" i="7"/>
  <c r="C1889" i="7"/>
  <c r="A1889" i="7"/>
  <c r="E1889" i="7" s="1"/>
  <c r="C1888" i="7"/>
  <c r="B1888" i="7"/>
  <c r="A1888" i="7"/>
  <c r="D1888" i="7" s="1"/>
  <c r="D1887" i="7"/>
  <c r="C1887" i="7"/>
  <c r="A1887" i="7"/>
  <c r="E1887" i="7" s="1"/>
  <c r="A1886" i="7"/>
  <c r="A1885" i="7"/>
  <c r="E1885" i="7" s="1"/>
  <c r="A1884" i="7"/>
  <c r="B1884" i="7" s="1"/>
  <c r="A1883" i="7"/>
  <c r="C1882" i="7"/>
  <c r="A1882" i="7"/>
  <c r="D1882" i="7" s="1"/>
  <c r="D1881" i="7"/>
  <c r="C1881" i="7"/>
  <c r="A1881" i="7"/>
  <c r="E1881" i="7" s="1"/>
  <c r="C1880" i="7"/>
  <c r="B1880" i="7"/>
  <c r="A1880" i="7"/>
  <c r="D1880" i="7" s="1"/>
  <c r="D1879" i="7"/>
  <c r="C1879" i="7"/>
  <c r="A1879" i="7"/>
  <c r="E1879" i="7" s="1"/>
  <c r="A1878" i="7"/>
  <c r="A1877" i="7"/>
  <c r="E1877" i="7" s="1"/>
  <c r="B1876" i="7"/>
  <c r="A1876" i="7"/>
  <c r="A1875" i="7"/>
  <c r="C1874" i="7"/>
  <c r="B1874" i="7"/>
  <c r="A1874" i="7"/>
  <c r="D1874" i="7" s="1"/>
  <c r="D1873" i="7"/>
  <c r="C1873" i="7"/>
  <c r="A1873" i="7"/>
  <c r="E1873" i="7" s="1"/>
  <c r="C1872" i="7"/>
  <c r="B1872" i="7"/>
  <c r="A1872" i="7"/>
  <c r="D1872" i="7" s="1"/>
  <c r="D1871" i="7"/>
  <c r="C1871" i="7"/>
  <c r="A1871" i="7"/>
  <c r="E1871" i="7" s="1"/>
  <c r="A1870" i="7"/>
  <c r="A1869" i="7"/>
  <c r="E1869" i="7" s="1"/>
  <c r="B1868" i="7"/>
  <c r="A1868" i="7"/>
  <c r="A1867" i="7"/>
  <c r="C1866" i="7"/>
  <c r="B1866" i="7"/>
  <c r="A1866" i="7"/>
  <c r="D1866" i="7" s="1"/>
  <c r="D1865" i="7"/>
  <c r="C1865" i="7"/>
  <c r="A1865" i="7"/>
  <c r="E1865" i="7" s="1"/>
  <c r="C1864" i="7"/>
  <c r="B1864" i="7"/>
  <c r="A1864" i="7"/>
  <c r="D1864" i="7" s="1"/>
  <c r="D1863" i="7"/>
  <c r="C1863" i="7"/>
  <c r="A1863" i="7"/>
  <c r="E1863" i="7" s="1"/>
  <c r="A1862" i="7"/>
  <c r="A1861" i="7"/>
  <c r="E1861" i="7" s="1"/>
  <c r="B1860" i="7"/>
  <c r="A1860" i="7"/>
  <c r="A1859" i="7"/>
  <c r="C1858" i="7"/>
  <c r="B1858" i="7"/>
  <c r="A1858" i="7"/>
  <c r="D1858" i="7" s="1"/>
  <c r="D1857" i="7"/>
  <c r="C1857" i="7"/>
  <c r="A1857" i="7"/>
  <c r="E1857" i="7" s="1"/>
  <c r="C1856" i="7"/>
  <c r="B1856" i="7"/>
  <c r="A1856" i="7"/>
  <c r="D1856" i="7" s="1"/>
  <c r="D1855" i="7"/>
  <c r="C1855" i="7"/>
  <c r="A1855" i="7"/>
  <c r="E1855" i="7" s="1"/>
  <c r="A1854" i="7"/>
  <c r="A1853" i="7"/>
  <c r="E1853" i="7" s="1"/>
  <c r="B1852" i="7"/>
  <c r="A1852" i="7"/>
  <c r="A1851" i="7"/>
  <c r="C1850" i="7"/>
  <c r="B1850" i="7"/>
  <c r="A1850" i="7"/>
  <c r="D1850" i="7" s="1"/>
  <c r="D1849" i="7"/>
  <c r="C1849" i="7"/>
  <c r="A1849" i="7"/>
  <c r="E1849" i="7" s="1"/>
  <c r="C1848" i="7"/>
  <c r="B1848" i="7"/>
  <c r="A1848" i="7"/>
  <c r="D1848" i="7" s="1"/>
  <c r="D1847" i="7"/>
  <c r="C1847" i="7"/>
  <c r="A1847" i="7"/>
  <c r="E1847" i="7" s="1"/>
  <c r="A1846" i="7"/>
  <c r="A1845" i="7"/>
  <c r="E1845" i="7" s="1"/>
  <c r="B1844" i="7"/>
  <c r="A1844" i="7"/>
  <c r="A1843" i="7"/>
  <c r="C1842" i="7"/>
  <c r="B1842" i="7"/>
  <c r="A1842" i="7"/>
  <c r="D1842" i="7" s="1"/>
  <c r="D1841" i="7"/>
  <c r="C1841" i="7"/>
  <c r="A1841" i="7"/>
  <c r="E1841" i="7" s="1"/>
  <c r="C1840" i="7"/>
  <c r="B1840" i="7"/>
  <c r="A1840" i="7"/>
  <c r="D1840" i="7" s="1"/>
  <c r="D1839" i="7"/>
  <c r="C1839" i="7"/>
  <c r="A1839" i="7"/>
  <c r="E1839" i="7" s="1"/>
  <c r="A1838" i="7"/>
  <c r="A1837" i="7"/>
  <c r="E1837" i="7" s="1"/>
  <c r="B1836" i="7"/>
  <c r="A1836" i="7"/>
  <c r="A1835" i="7"/>
  <c r="C1834" i="7"/>
  <c r="B1834" i="7"/>
  <c r="A1834" i="7"/>
  <c r="D1834" i="7" s="1"/>
  <c r="D1833" i="7"/>
  <c r="C1833" i="7"/>
  <c r="A1833" i="7"/>
  <c r="E1833" i="7" s="1"/>
  <c r="C1832" i="7"/>
  <c r="B1832" i="7"/>
  <c r="A1832" i="7"/>
  <c r="D1832" i="7" s="1"/>
  <c r="D1831" i="7"/>
  <c r="C1831" i="7"/>
  <c r="A1831" i="7"/>
  <c r="E1831" i="7" s="1"/>
  <c r="A1830" i="7"/>
  <c r="A1829" i="7"/>
  <c r="E1829" i="7" s="1"/>
  <c r="B1828" i="7"/>
  <c r="A1828" i="7"/>
  <c r="A1827" i="7"/>
  <c r="C1826" i="7"/>
  <c r="B1826" i="7"/>
  <c r="A1826" i="7"/>
  <c r="D1826" i="7" s="1"/>
  <c r="D1825" i="7"/>
  <c r="C1825" i="7"/>
  <c r="A1825" i="7"/>
  <c r="E1825" i="7" s="1"/>
  <c r="C1824" i="7"/>
  <c r="B1824" i="7"/>
  <c r="A1824" i="7"/>
  <c r="D1824" i="7" s="1"/>
  <c r="D1823" i="7"/>
  <c r="C1823" i="7"/>
  <c r="A1823" i="7"/>
  <c r="E1823" i="7" s="1"/>
  <c r="A1822" i="7"/>
  <c r="A1821" i="7"/>
  <c r="E1821" i="7" s="1"/>
  <c r="B1820" i="7"/>
  <c r="A1820" i="7"/>
  <c r="A1819" i="7"/>
  <c r="C1818" i="7"/>
  <c r="B1818" i="7"/>
  <c r="A1818" i="7"/>
  <c r="D1818" i="7" s="1"/>
  <c r="D1817" i="7"/>
  <c r="C1817" i="7"/>
  <c r="A1817" i="7"/>
  <c r="E1817" i="7" s="1"/>
  <c r="C1816" i="7"/>
  <c r="B1816" i="7"/>
  <c r="A1816" i="7"/>
  <c r="D1816" i="7" s="1"/>
  <c r="D1815" i="7"/>
  <c r="C1815" i="7"/>
  <c r="A1815" i="7"/>
  <c r="E1815" i="7" s="1"/>
  <c r="A1814" i="7"/>
  <c r="A1813" i="7"/>
  <c r="E1813" i="7" s="1"/>
  <c r="B1812" i="7"/>
  <c r="A1812" i="7"/>
  <c r="A1811" i="7"/>
  <c r="C1810" i="7"/>
  <c r="B1810" i="7"/>
  <c r="A1810" i="7"/>
  <c r="D1810" i="7" s="1"/>
  <c r="D1809" i="7"/>
  <c r="C1809" i="7"/>
  <c r="A1809" i="7"/>
  <c r="E1809" i="7" s="1"/>
  <c r="C1808" i="7"/>
  <c r="B1808" i="7"/>
  <c r="A1808" i="7"/>
  <c r="D1808" i="7" s="1"/>
  <c r="D1807" i="7"/>
  <c r="C1807" i="7"/>
  <c r="A1807" i="7"/>
  <c r="E1807" i="7" s="1"/>
  <c r="A1806" i="7"/>
  <c r="A1805" i="7"/>
  <c r="E1805" i="7" s="1"/>
  <c r="B1804" i="7"/>
  <c r="A1804" i="7"/>
  <c r="A1803" i="7"/>
  <c r="C1802" i="7"/>
  <c r="B1802" i="7"/>
  <c r="A1802" i="7"/>
  <c r="D1802" i="7" s="1"/>
  <c r="D1801" i="7"/>
  <c r="C1801" i="7"/>
  <c r="A1801" i="7"/>
  <c r="E1801" i="7" s="1"/>
  <c r="C1800" i="7"/>
  <c r="B1800" i="7"/>
  <c r="A1800" i="7"/>
  <c r="D1800" i="7" s="1"/>
  <c r="D1799" i="7"/>
  <c r="C1799" i="7"/>
  <c r="A1799" i="7"/>
  <c r="E1799" i="7" s="1"/>
  <c r="A1798" i="7"/>
  <c r="A1797" i="7"/>
  <c r="E1797" i="7" s="1"/>
  <c r="B1796" i="7"/>
  <c r="A1796" i="7"/>
  <c r="A1795" i="7"/>
  <c r="C1794" i="7"/>
  <c r="B1794" i="7"/>
  <c r="A1794" i="7"/>
  <c r="D1794" i="7" s="1"/>
  <c r="D1793" i="7"/>
  <c r="C1793" i="7"/>
  <c r="A1793" i="7"/>
  <c r="E1793" i="7" s="1"/>
  <c r="C1792" i="7"/>
  <c r="B1792" i="7"/>
  <c r="A1792" i="7"/>
  <c r="D1792" i="7" s="1"/>
  <c r="D1791" i="7"/>
  <c r="C1791" i="7"/>
  <c r="A1791" i="7"/>
  <c r="E1791" i="7" s="1"/>
  <c r="A1790" i="7"/>
  <c r="A1789" i="7"/>
  <c r="E1789" i="7" s="1"/>
  <c r="B1788" i="7"/>
  <c r="A1788" i="7"/>
  <c r="A1787" i="7"/>
  <c r="C1786" i="7"/>
  <c r="B1786" i="7"/>
  <c r="A1786" i="7"/>
  <c r="D1786" i="7" s="1"/>
  <c r="D1785" i="7"/>
  <c r="C1785" i="7"/>
  <c r="A1785" i="7"/>
  <c r="E1785" i="7" s="1"/>
  <c r="C1784" i="7"/>
  <c r="B1784" i="7"/>
  <c r="A1784" i="7"/>
  <c r="D1784" i="7" s="1"/>
  <c r="D1783" i="7"/>
  <c r="C1783" i="7"/>
  <c r="A1783" i="7"/>
  <c r="E1783" i="7" s="1"/>
  <c r="A1782" i="7"/>
  <c r="A1781" i="7"/>
  <c r="E1781" i="7" s="1"/>
  <c r="B1780" i="7"/>
  <c r="A1780" i="7"/>
  <c r="A1779" i="7"/>
  <c r="C1778" i="7"/>
  <c r="B1778" i="7"/>
  <c r="A1778" i="7"/>
  <c r="D1778" i="7" s="1"/>
  <c r="D1777" i="7"/>
  <c r="C1777" i="7"/>
  <c r="A1777" i="7"/>
  <c r="E1777" i="7" s="1"/>
  <c r="C1776" i="7"/>
  <c r="B1776" i="7"/>
  <c r="A1776" i="7"/>
  <c r="D1776" i="7" s="1"/>
  <c r="D1775" i="7"/>
  <c r="C1775" i="7"/>
  <c r="A1775" i="7"/>
  <c r="E1775" i="7" s="1"/>
  <c r="A1774" i="7"/>
  <c r="A1773" i="7"/>
  <c r="E1773" i="7" s="1"/>
  <c r="B1772" i="7"/>
  <c r="A1772" i="7"/>
  <c r="A1771" i="7"/>
  <c r="C1770" i="7"/>
  <c r="B1770" i="7"/>
  <c r="A1770" i="7"/>
  <c r="D1770" i="7" s="1"/>
  <c r="D1769" i="7"/>
  <c r="C1769" i="7"/>
  <c r="A1769" i="7"/>
  <c r="E1769" i="7" s="1"/>
  <c r="C1768" i="7"/>
  <c r="B1768" i="7"/>
  <c r="A1768" i="7"/>
  <c r="D1768" i="7" s="1"/>
  <c r="D1767" i="7"/>
  <c r="C1767" i="7"/>
  <c r="A1767" i="7"/>
  <c r="E1767" i="7" s="1"/>
  <c r="A1766" i="7"/>
  <c r="A1765" i="7"/>
  <c r="E1765" i="7" s="1"/>
  <c r="B1764" i="7"/>
  <c r="A1764" i="7"/>
  <c r="A1763" i="7"/>
  <c r="C1762" i="7"/>
  <c r="B1762" i="7"/>
  <c r="A1762" i="7"/>
  <c r="D1762" i="7" s="1"/>
  <c r="D1761" i="7"/>
  <c r="C1761" i="7"/>
  <c r="A1761" i="7"/>
  <c r="E1761" i="7" s="1"/>
  <c r="C1760" i="7"/>
  <c r="B1760" i="7"/>
  <c r="A1760" i="7"/>
  <c r="D1760" i="7" s="1"/>
  <c r="D1759" i="7"/>
  <c r="C1759" i="7"/>
  <c r="A1759" i="7"/>
  <c r="E1759" i="7" s="1"/>
  <c r="A1758" i="7"/>
  <c r="A1757" i="7"/>
  <c r="E1757" i="7" s="1"/>
  <c r="B1756" i="7"/>
  <c r="A1756" i="7"/>
  <c r="A1755" i="7"/>
  <c r="C1754" i="7"/>
  <c r="B1754" i="7"/>
  <c r="A1754" i="7"/>
  <c r="D1754" i="7" s="1"/>
  <c r="D1753" i="7"/>
  <c r="C1753" i="7"/>
  <c r="A1753" i="7"/>
  <c r="E1753" i="7" s="1"/>
  <c r="C1752" i="7"/>
  <c r="B1752" i="7"/>
  <c r="A1752" i="7"/>
  <c r="D1752" i="7" s="1"/>
  <c r="D1751" i="7"/>
  <c r="C1751" i="7"/>
  <c r="A1751" i="7"/>
  <c r="E1751" i="7" s="1"/>
  <c r="A1750" i="7"/>
  <c r="A1749" i="7"/>
  <c r="E1749" i="7" s="1"/>
  <c r="B1748" i="7"/>
  <c r="A1748" i="7"/>
  <c r="A1747" i="7"/>
  <c r="C1746" i="7"/>
  <c r="B1746" i="7"/>
  <c r="A1746" i="7"/>
  <c r="D1746" i="7" s="1"/>
  <c r="D1745" i="7"/>
  <c r="C1745" i="7"/>
  <c r="A1745" i="7"/>
  <c r="E1745" i="7" s="1"/>
  <c r="C1744" i="7"/>
  <c r="B1744" i="7"/>
  <c r="A1744" i="7"/>
  <c r="D1744" i="7" s="1"/>
  <c r="D1743" i="7"/>
  <c r="C1743" i="7"/>
  <c r="A1743" i="7"/>
  <c r="E1743" i="7" s="1"/>
  <c r="A1742" i="7"/>
  <c r="A1741" i="7"/>
  <c r="E1741" i="7" s="1"/>
  <c r="B1740" i="7"/>
  <c r="A1740" i="7"/>
  <c r="A1739" i="7"/>
  <c r="C1738" i="7"/>
  <c r="B1738" i="7"/>
  <c r="A1738" i="7"/>
  <c r="D1738" i="7" s="1"/>
  <c r="D1737" i="7"/>
  <c r="C1737" i="7"/>
  <c r="A1737" i="7"/>
  <c r="E1737" i="7" s="1"/>
  <c r="C1736" i="7"/>
  <c r="B1736" i="7"/>
  <c r="A1736" i="7"/>
  <c r="D1736" i="7" s="1"/>
  <c r="D1735" i="7"/>
  <c r="C1735" i="7"/>
  <c r="A1735" i="7"/>
  <c r="E1735" i="7" s="1"/>
  <c r="A1734" i="7"/>
  <c r="A1733" i="7"/>
  <c r="E1733" i="7" s="1"/>
  <c r="B1732" i="7"/>
  <c r="A1732" i="7"/>
  <c r="A1731" i="7"/>
  <c r="C1730" i="7"/>
  <c r="B1730" i="7"/>
  <c r="A1730" i="7"/>
  <c r="D1730" i="7" s="1"/>
  <c r="D1729" i="7"/>
  <c r="C1729" i="7"/>
  <c r="A1729" i="7"/>
  <c r="E1729" i="7" s="1"/>
  <c r="C1728" i="7"/>
  <c r="B1728" i="7"/>
  <c r="A1728" i="7"/>
  <c r="D1728" i="7" s="1"/>
  <c r="D1727" i="7"/>
  <c r="C1727" i="7"/>
  <c r="A1727" i="7"/>
  <c r="E1727" i="7" s="1"/>
  <c r="A1726" i="7"/>
  <c r="A1725" i="7"/>
  <c r="E1725" i="7" s="1"/>
  <c r="B1724" i="7"/>
  <c r="A1724" i="7"/>
  <c r="A1723" i="7"/>
  <c r="C1722" i="7"/>
  <c r="B1722" i="7"/>
  <c r="A1722" i="7"/>
  <c r="D1722" i="7" s="1"/>
  <c r="D1721" i="7"/>
  <c r="C1721" i="7"/>
  <c r="A1721" i="7"/>
  <c r="E1721" i="7" s="1"/>
  <c r="C1720" i="7"/>
  <c r="B1720" i="7"/>
  <c r="A1720" i="7"/>
  <c r="D1720" i="7" s="1"/>
  <c r="D1719" i="7"/>
  <c r="C1719" i="7"/>
  <c r="A1719" i="7"/>
  <c r="E1719" i="7" s="1"/>
  <c r="A1718" i="7"/>
  <c r="A1717" i="7"/>
  <c r="E1717" i="7" s="1"/>
  <c r="B1716" i="7"/>
  <c r="A1716" i="7"/>
  <c r="A1715" i="7"/>
  <c r="C1714" i="7"/>
  <c r="B1714" i="7"/>
  <c r="A1714" i="7"/>
  <c r="D1714" i="7" s="1"/>
  <c r="D1713" i="7"/>
  <c r="C1713" i="7"/>
  <c r="A1713" i="7"/>
  <c r="E1713" i="7" s="1"/>
  <c r="C1712" i="7"/>
  <c r="B1712" i="7"/>
  <c r="A1712" i="7"/>
  <c r="D1712" i="7" s="1"/>
  <c r="D1711" i="7"/>
  <c r="C1711" i="7"/>
  <c r="A1711" i="7"/>
  <c r="E1711" i="7" s="1"/>
  <c r="A1710" i="7"/>
  <c r="A1709" i="7"/>
  <c r="E1709" i="7" s="1"/>
  <c r="B1708" i="7"/>
  <c r="A1708" i="7"/>
  <c r="A1707" i="7"/>
  <c r="C1706" i="7"/>
  <c r="B1706" i="7"/>
  <c r="A1706" i="7"/>
  <c r="D1706" i="7" s="1"/>
  <c r="D1705" i="7"/>
  <c r="C1705" i="7"/>
  <c r="A1705" i="7"/>
  <c r="E1705" i="7" s="1"/>
  <c r="C1704" i="7"/>
  <c r="B1704" i="7"/>
  <c r="A1704" i="7"/>
  <c r="D1704" i="7" s="1"/>
  <c r="D1703" i="7"/>
  <c r="C1703" i="7"/>
  <c r="A1703" i="7"/>
  <c r="E1703" i="7" s="1"/>
  <c r="A1702" i="7"/>
  <c r="A1701" i="7"/>
  <c r="E1701" i="7" s="1"/>
  <c r="B1700" i="7"/>
  <c r="A1700" i="7"/>
  <c r="A1699" i="7"/>
  <c r="C1698" i="7"/>
  <c r="B1698" i="7"/>
  <c r="A1698" i="7"/>
  <c r="D1698" i="7" s="1"/>
  <c r="D1697" i="7"/>
  <c r="C1697" i="7"/>
  <c r="A1697" i="7"/>
  <c r="E1697" i="7" s="1"/>
  <c r="C1696" i="7"/>
  <c r="B1696" i="7"/>
  <c r="A1696" i="7"/>
  <c r="D1696" i="7" s="1"/>
  <c r="D1695" i="7"/>
  <c r="C1695" i="7"/>
  <c r="A1695" i="7"/>
  <c r="E1695" i="7" s="1"/>
  <c r="A1694" i="7"/>
  <c r="A1693" i="7"/>
  <c r="E1693" i="7" s="1"/>
  <c r="C1692" i="7"/>
  <c r="B1692" i="7"/>
  <c r="A1692" i="7"/>
  <c r="E1692" i="7" s="1"/>
  <c r="A1691" i="7"/>
  <c r="F1691" i="7" s="1"/>
  <c r="A1690" i="7"/>
  <c r="B1689" i="7"/>
  <c r="A1689" i="7"/>
  <c r="D1688" i="7"/>
  <c r="A1688" i="7"/>
  <c r="E1688" i="7" s="1"/>
  <c r="F1687" i="7"/>
  <c r="A1687" i="7"/>
  <c r="E1687" i="7" s="1"/>
  <c r="A1686" i="7"/>
  <c r="A1685" i="7"/>
  <c r="F1685" i="7" s="1"/>
  <c r="A1684" i="7"/>
  <c r="F1683" i="7"/>
  <c r="A1683" i="7"/>
  <c r="D1682" i="7"/>
  <c r="A1682" i="7"/>
  <c r="E1682" i="7" s="1"/>
  <c r="A1681" i="7"/>
  <c r="C1680" i="7"/>
  <c r="B1680" i="7"/>
  <c r="A1680" i="7"/>
  <c r="E1680" i="7" s="1"/>
  <c r="E1679" i="7"/>
  <c r="B1679" i="7"/>
  <c r="A1679" i="7"/>
  <c r="F1679" i="7" s="1"/>
  <c r="D1678" i="7"/>
  <c r="C1678" i="7"/>
  <c r="B1678" i="7"/>
  <c r="A1678" i="7"/>
  <c r="E1678" i="7" s="1"/>
  <c r="F1677" i="7"/>
  <c r="E1677" i="7"/>
  <c r="A1677" i="7"/>
  <c r="D1676" i="7"/>
  <c r="C1676" i="7"/>
  <c r="B1676" i="7"/>
  <c r="A1676" i="7"/>
  <c r="E1676" i="7" s="1"/>
  <c r="A1675" i="7"/>
  <c r="F1675" i="7" s="1"/>
  <c r="A1674" i="7"/>
  <c r="A1673" i="7"/>
  <c r="D1672" i="7"/>
  <c r="C1672" i="7"/>
  <c r="B1672" i="7"/>
  <c r="A1672" i="7"/>
  <c r="E1672" i="7" s="1"/>
  <c r="F1671" i="7"/>
  <c r="E1671" i="7"/>
  <c r="B1671" i="7"/>
  <c r="A1671" i="7"/>
  <c r="D1670" i="7"/>
  <c r="A1670" i="7"/>
  <c r="E1670" i="7" s="1"/>
  <c r="F1669" i="7"/>
  <c r="E1669" i="7"/>
  <c r="A1669" i="7"/>
  <c r="D1668" i="7"/>
  <c r="A1668" i="7"/>
  <c r="E1668" i="7" s="1"/>
  <c r="A1667" i="7"/>
  <c r="C1666" i="7"/>
  <c r="B1666" i="7"/>
  <c r="A1666" i="7"/>
  <c r="E1666" i="7" s="1"/>
  <c r="A1665" i="7"/>
  <c r="B1665" i="7" s="1"/>
  <c r="A1664" i="7"/>
  <c r="A1663" i="7"/>
  <c r="C1662" i="7"/>
  <c r="B1662" i="7"/>
  <c r="A1662" i="7"/>
  <c r="E1662" i="7" s="1"/>
  <c r="A1661" i="7"/>
  <c r="C1660" i="7"/>
  <c r="B1660" i="7"/>
  <c r="A1660" i="7"/>
  <c r="E1660" i="7" s="1"/>
  <c r="A1659" i="7"/>
  <c r="F1659" i="7" s="1"/>
  <c r="F1658" i="7"/>
  <c r="A1658" i="7"/>
  <c r="B1657" i="7"/>
  <c r="A1657" i="7"/>
  <c r="D1656" i="7"/>
  <c r="A1656" i="7"/>
  <c r="E1656" i="7" s="1"/>
  <c r="F1655" i="7"/>
  <c r="A1655" i="7"/>
  <c r="E1655" i="7" s="1"/>
  <c r="F1654" i="7"/>
  <c r="A1654" i="7"/>
  <c r="A1653" i="7"/>
  <c r="F1653" i="7" s="1"/>
  <c r="A1652" i="7"/>
  <c r="F1651" i="7"/>
  <c r="A1651" i="7"/>
  <c r="D1650" i="7"/>
  <c r="A1650" i="7"/>
  <c r="E1650" i="7" s="1"/>
  <c r="A1649" i="7"/>
  <c r="C1648" i="7"/>
  <c r="B1648" i="7"/>
  <c r="A1648" i="7"/>
  <c r="E1648" i="7" s="1"/>
  <c r="E1647" i="7"/>
  <c r="B1647" i="7"/>
  <c r="A1647" i="7"/>
  <c r="F1647" i="7" s="1"/>
  <c r="D1646" i="7"/>
  <c r="C1646" i="7"/>
  <c r="B1646" i="7"/>
  <c r="A1646" i="7"/>
  <c r="E1646" i="7" s="1"/>
  <c r="F1645" i="7"/>
  <c r="E1645" i="7"/>
  <c r="A1645" i="7"/>
  <c r="D1644" i="7"/>
  <c r="C1644" i="7"/>
  <c r="B1644" i="7"/>
  <c r="A1644" i="7"/>
  <c r="E1644" i="7" s="1"/>
  <c r="A1643" i="7"/>
  <c r="F1642" i="7"/>
  <c r="A1642" i="7"/>
  <c r="A1641" i="7"/>
  <c r="D1640" i="7"/>
  <c r="C1640" i="7"/>
  <c r="B1640" i="7"/>
  <c r="A1640" i="7"/>
  <c r="E1640" i="7" s="1"/>
  <c r="F1639" i="7"/>
  <c r="E1639" i="7"/>
  <c r="B1639" i="7"/>
  <c r="A1639" i="7"/>
  <c r="D1638" i="7"/>
  <c r="A1638" i="7"/>
  <c r="E1638" i="7" s="1"/>
  <c r="F1637" i="7"/>
  <c r="E1637" i="7"/>
  <c r="A1637" i="7"/>
  <c r="D1636" i="7"/>
  <c r="A1636" i="7"/>
  <c r="E1636" i="7" s="1"/>
  <c r="A1635" i="7"/>
  <c r="C1634" i="7"/>
  <c r="B1634" i="7"/>
  <c r="A1634" i="7"/>
  <c r="E1634" i="7" s="1"/>
  <c r="A1633" i="7"/>
  <c r="B1633" i="7" s="1"/>
  <c r="A1632" i="7"/>
  <c r="A1631" i="7"/>
  <c r="C1630" i="7"/>
  <c r="B1630" i="7"/>
  <c r="A1630" i="7"/>
  <c r="E1630" i="7" s="1"/>
  <c r="A1629" i="7"/>
  <c r="C1628" i="7"/>
  <c r="B1628" i="7"/>
  <c r="A1628" i="7"/>
  <c r="E1628" i="7" s="1"/>
  <c r="A1627" i="7"/>
  <c r="F1627" i="7" s="1"/>
  <c r="A1626" i="7"/>
  <c r="B1625" i="7"/>
  <c r="A1625" i="7"/>
  <c r="D1624" i="7"/>
  <c r="A1624" i="7"/>
  <c r="E1624" i="7" s="1"/>
  <c r="F1623" i="7"/>
  <c r="A1623" i="7"/>
  <c r="E1623" i="7" s="1"/>
  <c r="A1622" i="7"/>
  <c r="A1621" i="7"/>
  <c r="F1621" i="7" s="1"/>
  <c r="A1620" i="7"/>
  <c r="F1619" i="7"/>
  <c r="A1619" i="7"/>
  <c r="D1618" i="7"/>
  <c r="A1618" i="7"/>
  <c r="E1618" i="7" s="1"/>
  <c r="A1617" i="7"/>
  <c r="C1616" i="7"/>
  <c r="B1616" i="7"/>
  <c r="A1616" i="7"/>
  <c r="E1616" i="7" s="1"/>
  <c r="E1615" i="7"/>
  <c r="B1615" i="7"/>
  <c r="A1615" i="7"/>
  <c r="F1615" i="7" s="1"/>
  <c r="A1614" i="7"/>
  <c r="B1613" i="7"/>
  <c r="A1613" i="7"/>
  <c r="D1612" i="7"/>
  <c r="C1612" i="7"/>
  <c r="A1612" i="7"/>
  <c r="F1612" i="7" s="1"/>
  <c r="A1611" i="7"/>
  <c r="D1610" i="7"/>
  <c r="C1610" i="7"/>
  <c r="A1610" i="7"/>
  <c r="F1610" i="7" s="1"/>
  <c r="A1609" i="7"/>
  <c r="A1608" i="7"/>
  <c r="F1608" i="7" s="1"/>
  <c r="F1607" i="7"/>
  <c r="A1607" i="7"/>
  <c r="E1607" i="7" s="1"/>
  <c r="D1606" i="7"/>
  <c r="C1606" i="7"/>
  <c r="A1606" i="7"/>
  <c r="F1606" i="7" s="1"/>
  <c r="A1605" i="7"/>
  <c r="B1605" i="7" s="1"/>
  <c r="A1604" i="7"/>
  <c r="F1604" i="7" s="1"/>
  <c r="F1603" i="7"/>
  <c r="A1603" i="7"/>
  <c r="A1602" i="7"/>
  <c r="A1601" i="7"/>
  <c r="F1601" i="7" s="1"/>
  <c r="D1600" i="7"/>
  <c r="C1600" i="7"/>
  <c r="A1600" i="7"/>
  <c r="F1600" i="7" s="1"/>
  <c r="F1599" i="7"/>
  <c r="E1599" i="7"/>
  <c r="B1599" i="7"/>
  <c r="A1599" i="7"/>
  <c r="D1598" i="7"/>
  <c r="C1598" i="7"/>
  <c r="A1598" i="7"/>
  <c r="F1598" i="7" s="1"/>
  <c r="A1597" i="7"/>
  <c r="D1596" i="7"/>
  <c r="C1596" i="7"/>
  <c r="A1596" i="7"/>
  <c r="F1596" i="7" s="1"/>
  <c r="A1595" i="7"/>
  <c r="F1595" i="7" s="1"/>
  <c r="D1594" i="7"/>
  <c r="C1594" i="7"/>
  <c r="A1594" i="7"/>
  <c r="F1594" i="7" s="1"/>
  <c r="F1593" i="7"/>
  <c r="E1593" i="7"/>
  <c r="A1593" i="7"/>
  <c r="A1592" i="7"/>
  <c r="A1591" i="7"/>
  <c r="A1590" i="7"/>
  <c r="F1590" i="7" s="1"/>
  <c r="A1589" i="7"/>
  <c r="A1588" i="7"/>
  <c r="F1588" i="7" s="1"/>
  <c r="A1587" i="7"/>
  <c r="A1586" i="7"/>
  <c r="F1586" i="7" s="1"/>
  <c r="F1585" i="7"/>
  <c r="E1585" i="7"/>
  <c r="A1585" i="7"/>
  <c r="D1584" i="7"/>
  <c r="C1584" i="7"/>
  <c r="A1584" i="7"/>
  <c r="F1584" i="7" s="1"/>
  <c r="A1583" i="7"/>
  <c r="A1582" i="7"/>
  <c r="E1582" i="7" s="1"/>
  <c r="F1581" i="7"/>
  <c r="E1581" i="7"/>
  <c r="A1581" i="7"/>
  <c r="A1580" i="7"/>
  <c r="A1579" i="7"/>
  <c r="C1578" i="7"/>
  <c r="A1578" i="7"/>
  <c r="E1577" i="7"/>
  <c r="C1577" i="7"/>
  <c r="B1577" i="7"/>
  <c r="A1577" i="7"/>
  <c r="D1577" i="7" s="1"/>
  <c r="E1576" i="7"/>
  <c r="D1576" i="7"/>
  <c r="C1576" i="7"/>
  <c r="A1576" i="7"/>
  <c r="E1575" i="7"/>
  <c r="C1575" i="7"/>
  <c r="A1575" i="7"/>
  <c r="D1575" i="7" s="1"/>
  <c r="A1574" i="7"/>
  <c r="A1573" i="7"/>
  <c r="F1573" i="7" s="1"/>
  <c r="A1572" i="7"/>
  <c r="E1572" i="7" s="1"/>
  <c r="A1571" i="7"/>
  <c r="A1570" i="7"/>
  <c r="C1570" i="7" s="1"/>
  <c r="E1569" i="7"/>
  <c r="A1569" i="7"/>
  <c r="D1569" i="7" s="1"/>
  <c r="E1568" i="7"/>
  <c r="A1568" i="7"/>
  <c r="D1568" i="7" s="1"/>
  <c r="E1567" i="7"/>
  <c r="C1567" i="7"/>
  <c r="A1567" i="7"/>
  <c r="D1567" i="7" s="1"/>
  <c r="E1566" i="7"/>
  <c r="D1566" i="7"/>
  <c r="A1566" i="7"/>
  <c r="A1565" i="7"/>
  <c r="A1564" i="7"/>
  <c r="A1563" i="7"/>
  <c r="A1562" i="7"/>
  <c r="C1562" i="7" s="1"/>
  <c r="A1561" i="7"/>
  <c r="A1560" i="7"/>
  <c r="A1559" i="7"/>
  <c r="D1559" i="7" s="1"/>
  <c r="E1558" i="7"/>
  <c r="D1558" i="7"/>
  <c r="A1558" i="7"/>
  <c r="F1557" i="7"/>
  <c r="E1557" i="7"/>
  <c r="A1557" i="7"/>
  <c r="A1556" i="7"/>
  <c r="A1555" i="7"/>
  <c r="C1554" i="7"/>
  <c r="A1554" i="7"/>
  <c r="C1553" i="7"/>
  <c r="B1553" i="7"/>
  <c r="A1553" i="7"/>
  <c r="D1553" i="7" s="1"/>
  <c r="D1552" i="7"/>
  <c r="C1552" i="7"/>
  <c r="A1552" i="7"/>
  <c r="E1552" i="7" s="1"/>
  <c r="A1551" i="7"/>
  <c r="A1550" i="7"/>
  <c r="E1550" i="7" s="1"/>
  <c r="F1549" i="7"/>
  <c r="E1549" i="7"/>
  <c r="A1549" i="7"/>
  <c r="A1548" i="7"/>
  <c r="A1547" i="7"/>
  <c r="C1546" i="7"/>
  <c r="A1546" i="7"/>
  <c r="E1545" i="7"/>
  <c r="C1545" i="7"/>
  <c r="B1545" i="7"/>
  <c r="A1545" i="7"/>
  <c r="D1545" i="7" s="1"/>
  <c r="E1544" i="7"/>
  <c r="D1544" i="7"/>
  <c r="C1544" i="7"/>
  <c r="A1544" i="7"/>
  <c r="E1543" i="7"/>
  <c r="C1543" i="7"/>
  <c r="A1543" i="7"/>
  <c r="D1543" i="7" s="1"/>
  <c r="A1542" i="7"/>
  <c r="A1541" i="7"/>
  <c r="F1541" i="7" s="1"/>
  <c r="A1540" i="7"/>
  <c r="E1540" i="7" s="1"/>
  <c r="A1539" i="7"/>
  <c r="A1538" i="7"/>
  <c r="C1538" i="7" s="1"/>
  <c r="E1537" i="7"/>
  <c r="A1537" i="7"/>
  <c r="D1537" i="7" s="1"/>
  <c r="E1536" i="7"/>
  <c r="A1536" i="7"/>
  <c r="D1536" i="7" s="1"/>
  <c r="E1535" i="7"/>
  <c r="C1535" i="7"/>
  <c r="A1535" i="7"/>
  <c r="D1535" i="7" s="1"/>
  <c r="E1534" i="7"/>
  <c r="D1534" i="7"/>
  <c r="A1534" i="7"/>
  <c r="A1533" i="7"/>
  <c r="A1532" i="7"/>
  <c r="A1531" i="7"/>
  <c r="A1530" i="7"/>
  <c r="C1530" i="7" s="1"/>
  <c r="A1529" i="7"/>
  <c r="A1528" i="7"/>
  <c r="A1527" i="7"/>
  <c r="D1527" i="7" s="1"/>
  <c r="E1526" i="7"/>
  <c r="A1526" i="7"/>
  <c r="D1526" i="7" s="1"/>
  <c r="F1525" i="7"/>
  <c r="E1525" i="7"/>
  <c r="A1525" i="7"/>
  <c r="D1524" i="7"/>
  <c r="C1524" i="7"/>
  <c r="A1524" i="7"/>
  <c r="E1524" i="7" s="1"/>
  <c r="E1523" i="7"/>
  <c r="D1523" i="7"/>
  <c r="A1523" i="7"/>
  <c r="D1522" i="7"/>
  <c r="C1522" i="7"/>
  <c r="A1522" i="7"/>
  <c r="E1522" i="7" s="1"/>
  <c r="E1521" i="7"/>
  <c r="D1521" i="7"/>
  <c r="A1521" i="7"/>
  <c r="D1520" i="7"/>
  <c r="C1520" i="7"/>
  <c r="A1520" i="7"/>
  <c r="E1520" i="7" s="1"/>
  <c r="E1519" i="7"/>
  <c r="D1519" i="7"/>
  <c r="A1519" i="7"/>
  <c r="D1518" i="7"/>
  <c r="C1518" i="7"/>
  <c r="A1518" i="7"/>
  <c r="E1518" i="7" s="1"/>
  <c r="E1517" i="7"/>
  <c r="D1517" i="7"/>
  <c r="A1517" i="7"/>
  <c r="D1516" i="7"/>
  <c r="C1516" i="7"/>
  <c r="A1516" i="7"/>
  <c r="E1516" i="7" s="1"/>
  <c r="E1515" i="7"/>
  <c r="D1515" i="7"/>
  <c r="A1515" i="7"/>
  <c r="D1514" i="7"/>
  <c r="C1514" i="7"/>
  <c r="A1514" i="7"/>
  <c r="E1514" i="7" s="1"/>
  <c r="E1513" i="7"/>
  <c r="D1513" i="7"/>
  <c r="A1513" i="7"/>
  <c r="D1512" i="7"/>
  <c r="C1512" i="7"/>
  <c r="A1512" i="7"/>
  <c r="E1512" i="7" s="1"/>
  <c r="E1511" i="7"/>
  <c r="D1511" i="7"/>
  <c r="A1511" i="7"/>
  <c r="D1510" i="7"/>
  <c r="C1510" i="7"/>
  <c r="A1510" i="7"/>
  <c r="E1510" i="7" s="1"/>
  <c r="E1509" i="7"/>
  <c r="D1509" i="7"/>
  <c r="A1509" i="7"/>
  <c r="D1508" i="7"/>
  <c r="C1508" i="7"/>
  <c r="A1508" i="7"/>
  <c r="E1508" i="7" s="1"/>
  <c r="E1507" i="7"/>
  <c r="D1507" i="7"/>
  <c r="A1507" i="7"/>
  <c r="D1506" i="7"/>
  <c r="C1506" i="7"/>
  <c r="A1506" i="7"/>
  <c r="E1506" i="7" s="1"/>
  <c r="E1505" i="7"/>
  <c r="D1505" i="7"/>
  <c r="A1505" i="7"/>
  <c r="D1504" i="7"/>
  <c r="C1504" i="7"/>
  <c r="A1504" i="7"/>
  <c r="E1504" i="7" s="1"/>
  <c r="E1503" i="7"/>
  <c r="D1503" i="7"/>
  <c r="A1503" i="7"/>
  <c r="D1502" i="7"/>
  <c r="C1502" i="7"/>
  <c r="A1502" i="7"/>
  <c r="E1502" i="7" s="1"/>
  <c r="E1501" i="7"/>
  <c r="D1501" i="7"/>
  <c r="A1501" i="7"/>
  <c r="D1500" i="7"/>
  <c r="C1500" i="7"/>
  <c r="A1500" i="7"/>
  <c r="E1500" i="7" s="1"/>
  <c r="E1499" i="7"/>
  <c r="D1499" i="7"/>
  <c r="A1499" i="7"/>
  <c r="D1498" i="7"/>
  <c r="C1498" i="7"/>
  <c r="A1498" i="7"/>
  <c r="E1498" i="7" s="1"/>
  <c r="E1497" i="7"/>
  <c r="D1497" i="7"/>
  <c r="A1497" i="7"/>
  <c r="D1496" i="7"/>
  <c r="C1496" i="7"/>
  <c r="A1496" i="7"/>
  <c r="E1496" i="7" s="1"/>
  <c r="E1495" i="7"/>
  <c r="D1495" i="7"/>
  <c r="A1495" i="7"/>
  <c r="D1494" i="7"/>
  <c r="C1494" i="7"/>
  <c r="A1494" i="7"/>
  <c r="E1494" i="7" s="1"/>
  <c r="E1493" i="7"/>
  <c r="D1493" i="7"/>
  <c r="A1493" i="7"/>
  <c r="D1492" i="7"/>
  <c r="C1492" i="7"/>
  <c r="A1492" i="7"/>
  <c r="E1492" i="7" s="1"/>
  <c r="E1491" i="7"/>
  <c r="D1491" i="7"/>
  <c r="A1491" i="7"/>
  <c r="D1490" i="7"/>
  <c r="C1490" i="7"/>
  <c r="A1490" i="7"/>
  <c r="E1490" i="7" s="1"/>
  <c r="E1489" i="7"/>
  <c r="D1489" i="7"/>
  <c r="A1489" i="7"/>
  <c r="D1488" i="7"/>
  <c r="C1488" i="7"/>
  <c r="A1488" i="7"/>
  <c r="E1488" i="7" s="1"/>
  <c r="E1487" i="7"/>
  <c r="D1487" i="7"/>
  <c r="A1487" i="7"/>
  <c r="D1486" i="7"/>
  <c r="C1486" i="7"/>
  <c r="A1486" i="7"/>
  <c r="E1486" i="7" s="1"/>
  <c r="E1485" i="7"/>
  <c r="D1485" i="7"/>
  <c r="A1485" i="7"/>
  <c r="D1484" i="7"/>
  <c r="C1484" i="7"/>
  <c r="A1484" i="7"/>
  <c r="E1484" i="7" s="1"/>
  <c r="E1483" i="7"/>
  <c r="D1483" i="7"/>
  <c r="A1483" i="7"/>
  <c r="D1482" i="7"/>
  <c r="C1482" i="7"/>
  <c r="A1482" i="7"/>
  <c r="E1482" i="7" s="1"/>
  <c r="E1481" i="7"/>
  <c r="D1481" i="7"/>
  <c r="A1481" i="7"/>
  <c r="D1480" i="7"/>
  <c r="C1480" i="7"/>
  <c r="A1480" i="7"/>
  <c r="E1480" i="7" s="1"/>
  <c r="E1479" i="7"/>
  <c r="D1479" i="7"/>
  <c r="A1479" i="7"/>
  <c r="D1478" i="7"/>
  <c r="C1478" i="7"/>
  <c r="A1478" i="7"/>
  <c r="E1478" i="7" s="1"/>
  <c r="E1477" i="7"/>
  <c r="D1477" i="7"/>
  <c r="A1477" i="7"/>
  <c r="D1476" i="7"/>
  <c r="C1476" i="7"/>
  <c r="A1476" i="7"/>
  <c r="E1476" i="7" s="1"/>
  <c r="E1475" i="7"/>
  <c r="D1475" i="7"/>
  <c r="A1475" i="7"/>
  <c r="D1474" i="7"/>
  <c r="C1474" i="7"/>
  <c r="A1474" i="7"/>
  <c r="E1474" i="7" s="1"/>
  <c r="E1473" i="7"/>
  <c r="D1473" i="7"/>
  <c r="A1473" i="7"/>
  <c r="D1472" i="7"/>
  <c r="C1472" i="7"/>
  <c r="A1472" i="7"/>
  <c r="E1472" i="7" s="1"/>
  <c r="E1471" i="7"/>
  <c r="D1471" i="7"/>
  <c r="A1471" i="7"/>
  <c r="D1470" i="7"/>
  <c r="C1470" i="7"/>
  <c r="A1470" i="7"/>
  <c r="E1470" i="7" s="1"/>
  <c r="E1469" i="7"/>
  <c r="D1469" i="7"/>
  <c r="A1469" i="7"/>
  <c r="D1468" i="7"/>
  <c r="C1468" i="7"/>
  <c r="A1468" i="7"/>
  <c r="E1468" i="7" s="1"/>
  <c r="E1467" i="7"/>
  <c r="D1467" i="7"/>
  <c r="A1467" i="7"/>
  <c r="D1466" i="7"/>
  <c r="C1466" i="7"/>
  <c r="A1466" i="7"/>
  <c r="E1466" i="7" s="1"/>
  <c r="E1465" i="7"/>
  <c r="D1465" i="7"/>
  <c r="A1465" i="7"/>
  <c r="D1464" i="7"/>
  <c r="C1464" i="7"/>
  <c r="A1464" i="7"/>
  <c r="E1464" i="7" s="1"/>
  <c r="E1463" i="7"/>
  <c r="D1463" i="7"/>
  <c r="A1463" i="7"/>
  <c r="D1462" i="7"/>
  <c r="C1462" i="7"/>
  <c r="A1462" i="7"/>
  <c r="E1462" i="7" s="1"/>
  <c r="E1461" i="7"/>
  <c r="D1461" i="7"/>
  <c r="A1461" i="7"/>
  <c r="D1460" i="7"/>
  <c r="C1460" i="7"/>
  <c r="A1460" i="7"/>
  <c r="E1460" i="7" s="1"/>
  <c r="E1459" i="7"/>
  <c r="D1459" i="7"/>
  <c r="A1459" i="7"/>
  <c r="D1458" i="7"/>
  <c r="C1458" i="7"/>
  <c r="A1458" i="7"/>
  <c r="E1458" i="7" s="1"/>
  <c r="E1457" i="7"/>
  <c r="D1457" i="7"/>
  <c r="A1457" i="7"/>
  <c r="D1456" i="7"/>
  <c r="C1456" i="7"/>
  <c r="A1456" i="7"/>
  <c r="E1456" i="7" s="1"/>
  <c r="E1455" i="7"/>
  <c r="D1455" i="7"/>
  <c r="A1455" i="7"/>
  <c r="D1454" i="7"/>
  <c r="C1454" i="7"/>
  <c r="A1454" i="7"/>
  <c r="E1454" i="7" s="1"/>
  <c r="E1453" i="7"/>
  <c r="D1453" i="7"/>
  <c r="A1453" i="7"/>
  <c r="D1452" i="7"/>
  <c r="C1452" i="7"/>
  <c r="A1452" i="7"/>
  <c r="E1452" i="7" s="1"/>
  <c r="E1451" i="7"/>
  <c r="D1451" i="7"/>
  <c r="A1451" i="7"/>
  <c r="D1450" i="7"/>
  <c r="C1450" i="7"/>
  <c r="A1450" i="7"/>
  <c r="E1450" i="7" s="1"/>
  <c r="E1449" i="7"/>
  <c r="D1449" i="7"/>
  <c r="A1449" i="7"/>
  <c r="D1448" i="7"/>
  <c r="C1448" i="7"/>
  <c r="A1448" i="7"/>
  <c r="E1448" i="7" s="1"/>
  <c r="E1447" i="7"/>
  <c r="D1447" i="7"/>
  <c r="A1447" i="7"/>
  <c r="D1446" i="7"/>
  <c r="C1446" i="7"/>
  <c r="A1446" i="7"/>
  <c r="E1446" i="7" s="1"/>
  <c r="E1445" i="7"/>
  <c r="D1445" i="7"/>
  <c r="A1445" i="7"/>
  <c r="D1444" i="7"/>
  <c r="C1444" i="7"/>
  <c r="A1444" i="7"/>
  <c r="E1444" i="7" s="1"/>
  <c r="E1443" i="7"/>
  <c r="D1443" i="7"/>
  <c r="A1443" i="7"/>
  <c r="D1442" i="7"/>
  <c r="C1442" i="7"/>
  <c r="A1442" i="7"/>
  <c r="E1442" i="7" s="1"/>
  <c r="E1441" i="7"/>
  <c r="D1441" i="7"/>
  <c r="A1441" i="7"/>
  <c r="D1440" i="7"/>
  <c r="C1440" i="7"/>
  <c r="A1440" i="7"/>
  <c r="E1440" i="7" s="1"/>
  <c r="E1439" i="7"/>
  <c r="D1439" i="7"/>
  <c r="A1439" i="7"/>
  <c r="D1438" i="7"/>
  <c r="C1438" i="7"/>
  <c r="A1438" i="7"/>
  <c r="E1438" i="7" s="1"/>
  <c r="E1437" i="7"/>
  <c r="D1437" i="7"/>
  <c r="A1437" i="7"/>
  <c r="D1436" i="7"/>
  <c r="C1436" i="7"/>
  <c r="A1436" i="7"/>
  <c r="E1436" i="7" s="1"/>
  <c r="E1435" i="7"/>
  <c r="D1435" i="7"/>
  <c r="A1435" i="7"/>
  <c r="D1434" i="7"/>
  <c r="C1434" i="7"/>
  <c r="A1434" i="7"/>
  <c r="E1434" i="7" s="1"/>
  <c r="E1433" i="7"/>
  <c r="D1433" i="7"/>
  <c r="A1433" i="7"/>
  <c r="D1432" i="7"/>
  <c r="C1432" i="7"/>
  <c r="A1432" i="7"/>
  <c r="E1432" i="7" s="1"/>
  <c r="E1431" i="7"/>
  <c r="D1431" i="7"/>
  <c r="A1431" i="7"/>
  <c r="D1430" i="7"/>
  <c r="C1430" i="7"/>
  <c r="A1430" i="7"/>
  <c r="E1430" i="7" s="1"/>
  <c r="E1429" i="7"/>
  <c r="D1429" i="7"/>
  <c r="A1429" i="7"/>
  <c r="D1428" i="7"/>
  <c r="C1428" i="7"/>
  <c r="A1428" i="7"/>
  <c r="E1428" i="7" s="1"/>
  <c r="E1427" i="7"/>
  <c r="D1427" i="7"/>
  <c r="A1427" i="7"/>
  <c r="D1426" i="7"/>
  <c r="C1426" i="7"/>
  <c r="A1426" i="7"/>
  <c r="E1426" i="7" s="1"/>
  <c r="E1425" i="7"/>
  <c r="D1425" i="7"/>
  <c r="A1425" i="7"/>
  <c r="D1424" i="7"/>
  <c r="C1424" i="7"/>
  <c r="A1424" i="7"/>
  <c r="E1424" i="7" s="1"/>
  <c r="E1423" i="7"/>
  <c r="D1423" i="7"/>
  <c r="A1423" i="7"/>
  <c r="D1422" i="7"/>
  <c r="C1422" i="7"/>
  <c r="A1422" i="7"/>
  <c r="E1422" i="7" s="1"/>
  <c r="E1421" i="7"/>
  <c r="D1421" i="7"/>
  <c r="A1421" i="7"/>
  <c r="D1420" i="7"/>
  <c r="C1420" i="7"/>
  <c r="A1420" i="7"/>
  <c r="E1420" i="7" s="1"/>
  <c r="E1419" i="7"/>
  <c r="D1419" i="7"/>
  <c r="A1419" i="7"/>
  <c r="D1418" i="7"/>
  <c r="C1418" i="7"/>
  <c r="A1418" i="7"/>
  <c r="E1418" i="7" s="1"/>
  <c r="E1417" i="7"/>
  <c r="D1417" i="7"/>
  <c r="A1417" i="7"/>
  <c r="D1416" i="7"/>
  <c r="C1416" i="7"/>
  <c r="A1416" i="7"/>
  <c r="E1416" i="7" s="1"/>
  <c r="E1415" i="7"/>
  <c r="D1415" i="7"/>
  <c r="A1415" i="7"/>
  <c r="D1414" i="7"/>
  <c r="C1414" i="7"/>
  <c r="A1414" i="7"/>
  <c r="E1414" i="7" s="1"/>
  <c r="E1413" i="7"/>
  <c r="D1413" i="7"/>
  <c r="A1413" i="7"/>
  <c r="D1412" i="7"/>
  <c r="C1412" i="7"/>
  <c r="A1412" i="7"/>
  <c r="E1412" i="7" s="1"/>
  <c r="E1411" i="7"/>
  <c r="D1411" i="7"/>
  <c r="A1411" i="7"/>
  <c r="D1410" i="7"/>
  <c r="C1410" i="7"/>
  <c r="A1410" i="7"/>
  <c r="E1410" i="7" s="1"/>
  <c r="E1409" i="7"/>
  <c r="D1409" i="7"/>
  <c r="A1409" i="7"/>
  <c r="F1408" i="7"/>
  <c r="C1408" i="7"/>
  <c r="B1408" i="7"/>
  <c r="A1408" i="7"/>
  <c r="E1408" i="7" s="1"/>
  <c r="A1407" i="7"/>
  <c r="A1406" i="7"/>
  <c r="A1405" i="7"/>
  <c r="F1404" i="7"/>
  <c r="C1404" i="7"/>
  <c r="B1404" i="7"/>
  <c r="A1404" i="7"/>
  <c r="E1404" i="7" s="1"/>
  <c r="A1403" i="7"/>
  <c r="F1402" i="7"/>
  <c r="C1402" i="7"/>
  <c r="A1402" i="7"/>
  <c r="E1402" i="7" s="1"/>
  <c r="E1401" i="7"/>
  <c r="D1401" i="7"/>
  <c r="A1401" i="7"/>
  <c r="F1400" i="7"/>
  <c r="C1400" i="7"/>
  <c r="B1400" i="7"/>
  <c r="A1400" i="7"/>
  <c r="E1400" i="7" s="1"/>
  <c r="A1399" i="7"/>
  <c r="A1398" i="7"/>
  <c r="A1397" i="7"/>
  <c r="D1397" i="7" s="1"/>
  <c r="F1396" i="7"/>
  <c r="C1396" i="7"/>
  <c r="B1396" i="7"/>
  <c r="A1396" i="7"/>
  <c r="E1396" i="7" s="1"/>
  <c r="A1395" i="7"/>
  <c r="F1394" i="7"/>
  <c r="C1394" i="7"/>
  <c r="A1394" i="7"/>
  <c r="E1394" i="7" s="1"/>
  <c r="E1393" i="7"/>
  <c r="D1393" i="7"/>
  <c r="A1393" i="7"/>
  <c r="F1392" i="7"/>
  <c r="C1392" i="7"/>
  <c r="B1392" i="7"/>
  <c r="A1392" i="7"/>
  <c r="E1392" i="7" s="1"/>
  <c r="A1391" i="7"/>
  <c r="A1390" i="7"/>
  <c r="A1389" i="7"/>
  <c r="D1389" i="7" s="1"/>
  <c r="F1388" i="7"/>
  <c r="C1388" i="7"/>
  <c r="A1388" i="7"/>
  <c r="E1388" i="7" s="1"/>
  <c r="A1387" i="7"/>
  <c r="F1386" i="7"/>
  <c r="A1386" i="7"/>
  <c r="E1386" i="7" s="1"/>
  <c r="E1385" i="7"/>
  <c r="A1385" i="7"/>
  <c r="D1385" i="7" s="1"/>
  <c r="F1384" i="7"/>
  <c r="C1384" i="7"/>
  <c r="A1384" i="7"/>
  <c r="E1384" i="7" s="1"/>
  <c r="E1383" i="7"/>
  <c r="D1383" i="7"/>
  <c r="A1383" i="7"/>
  <c r="F1382" i="7"/>
  <c r="C1382" i="7"/>
  <c r="B1382" i="7"/>
  <c r="A1382" i="7"/>
  <c r="E1382" i="7" s="1"/>
  <c r="A1381" i="7"/>
  <c r="F1380" i="7"/>
  <c r="C1380" i="7"/>
  <c r="A1380" i="7"/>
  <c r="E1380" i="7" s="1"/>
  <c r="A1379" i="7"/>
  <c r="F1378" i="7"/>
  <c r="A1378" i="7"/>
  <c r="E1378" i="7" s="1"/>
  <c r="E1377" i="7"/>
  <c r="A1377" i="7"/>
  <c r="D1377" i="7" s="1"/>
  <c r="F1376" i="7"/>
  <c r="C1376" i="7"/>
  <c r="A1376" i="7"/>
  <c r="E1376" i="7" s="1"/>
  <c r="E1375" i="7"/>
  <c r="D1375" i="7"/>
  <c r="A1375" i="7"/>
  <c r="F1374" i="7"/>
  <c r="C1374" i="7"/>
  <c r="B1374" i="7"/>
  <c r="A1374" i="7"/>
  <c r="E1374" i="7" s="1"/>
  <c r="A1373" i="7"/>
  <c r="F1372" i="7"/>
  <c r="C1372" i="7"/>
  <c r="A1372" i="7"/>
  <c r="E1372" i="7" s="1"/>
  <c r="A1371" i="7"/>
  <c r="F1370" i="7"/>
  <c r="A1370" i="7"/>
  <c r="E1370" i="7" s="1"/>
  <c r="E1369" i="7"/>
  <c r="A1369" i="7"/>
  <c r="D1369" i="7" s="1"/>
  <c r="F1368" i="7"/>
  <c r="C1368" i="7"/>
  <c r="A1368" i="7"/>
  <c r="E1368" i="7" s="1"/>
  <c r="E1367" i="7"/>
  <c r="D1367" i="7"/>
  <c r="A1367" i="7"/>
  <c r="F1366" i="7"/>
  <c r="C1366" i="7"/>
  <c r="B1366" i="7"/>
  <c r="A1366" i="7"/>
  <c r="E1366" i="7" s="1"/>
  <c r="A1365" i="7"/>
  <c r="D1365" i="7" s="1"/>
  <c r="F1364" i="7"/>
  <c r="C1364" i="7"/>
  <c r="A1364" i="7"/>
  <c r="E1364" i="7" s="1"/>
  <c r="A1363" i="7"/>
  <c r="F1362" i="7"/>
  <c r="A1362" i="7"/>
  <c r="E1362" i="7" s="1"/>
  <c r="E1361" i="7"/>
  <c r="A1361" i="7"/>
  <c r="D1361" i="7" s="1"/>
  <c r="F1360" i="7"/>
  <c r="C1360" i="7"/>
  <c r="A1360" i="7"/>
  <c r="E1360" i="7" s="1"/>
  <c r="E1359" i="7"/>
  <c r="D1359" i="7"/>
  <c r="A1359" i="7"/>
  <c r="F1358" i="7"/>
  <c r="C1358" i="7"/>
  <c r="B1358" i="7"/>
  <c r="A1358" i="7"/>
  <c r="E1358" i="7" s="1"/>
  <c r="A1357" i="7"/>
  <c r="D1357" i="7" s="1"/>
  <c r="F1356" i="7"/>
  <c r="A1356" i="7"/>
  <c r="E1356" i="7" s="1"/>
  <c r="A1355" i="7"/>
  <c r="A1354" i="7"/>
  <c r="A1353" i="7"/>
  <c r="E1353" i="7" s="1"/>
  <c r="F1352" i="7"/>
  <c r="A1352" i="7"/>
  <c r="E1352" i="7" s="1"/>
  <c r="E1351" i="7"/>
  <c r="A1351" i="7"/>
  <c r="D1351" i="7" s="1"/>
  <c r="F1350" i="7"/>
  <c r="C1350" i="7"/>
  <c r="A1350" i="7"/>
  <c r="E1350" i="7" s="1"/>
  <c r="A1349" i="7"/>
  <c r="F1348" i="7"/>
  <c r="A1348" i="7"/>
  <c r="E1348" i="7" s="1"/>
  <c r="A1347" i="7"/>
  <c r="A1346" i="7"/>
  <c r="A1345" i="7"/>
  <c r="E1345" i="7" s="1"/>
  <c r="F1344" i="7"/>
  <c r="A1344" i="7"/>
  <c r="E1344" i="7" s="1"/>
  <c r="E1343" i="7"/>
  <c r="A1343" i="7"/>
  <c r="D1343" i="7" s="1"/>
  <c r="F1342" i="7"/>
  <c r="C1342" i="7"/>
  <c r="A1342" i="7"/>
  <c r="E1342" i="7" s="1"/>
  <c r="A1341" i="7"/>
  <c r="F1340" i="7"/>
  <c r="A1340" i="7"/>
  <c r="E1340" i="7" s="1"/>
  <c r="A1339" i="7"/>
  <c r="A1338" i="7"/>
  <c r="A1337" i="7"/>
  <c r="E1337" i="7" s="1"/>
  <c r="F1336" i="7"/>
  <c r="A1336" i="7"/>
  <c r="E1336" i="7" s="1"/>
  <c r="E1335" i="7"/>
  <c r="A1335" i="7"/>
  <c r="D1335" i="7" s="1"/>
  <c r="F1334" i="7"/>
  <c r="C1334" i="7"/>
  <c r="A1334" i="7"/>
  <c r="E1334" i="7" s="1"/>
  <c r="A1333" i="7"/>
  <c r="D1333" i="7" s="1"/>
  <c r="F1332" i="7"/>
  <c r="A1332" i="7"/>
  <c r="E1332" i="7" s="1"/>
  <c r="A1331" i="7"/>
  <c r="A1330" i="7"/>
  <c r="A1329" i="7"/>
  <c r="E1329" i="7" s="1"/>
  <c r="F1328" i="7"/>
  <c r="A1328" i="7"/>
  <c r="E1328" i="7" s="1"/>
  <c r="E1327" i="7"/>
  <c r="A1327" i="7"/>
  <c r="D1327" i="7" s="1"/>
  <c r="F1326" i="7"/>
  <c r="C1326" i="7"/>
  <c r="A1326" i="7"/>
  <c r="E1326" i="7" s="1"/>
  <c r="A1325" i="7"/>
  <c r="D1325" i="7" s="1"/>
  <c r="A1324" i="7"/>
  <c r="A1323" i="7"/>
  <c r="F1322" i="7"/>
  <c r="C1322" i="7"/>
  <c r="B1322" i="7"/>
  <c r="A1322" i="7"/>
  <c r="E1322" i="7" s="1"/>
  <c r="A1321" i="7"/>
  <c r="A1320" i="7"/>
  <c r="A1319" i="7"/>
  <c r="E1319" i="7" s="1"/>
  <c r="F1318" i="7"/>
  <c r="A1318" i="7"/>
  <c r="E1318" i="7" s="1"/>
  <c r="A1317" i="7"/>
  <c r="A1316" i="7"/>
  <c r="A1315" i="7"/>
  <c r="F1314" i="7"/>
  <c r="C1314" i="7"/>
  <c r="B1314" i="7"/>
  <c r="A1314" i="7"/>
  <c r="E1314" i="7" s="1"/>
  <c r="A1313" i="7"/>
  <c r="A1312" i="7"/>
  <c r="A1311" i="7"/>
  <c r="E1311" i="7" s="1"/>
  <c r="F1310" i="7"/>
  <c r="A1310" i="7"/>
  <c r="E1310" i="7" s="1"/>
  <c r="A1309" i="7"/>
  <c r="A1308" i="7"/>
  <c r="A1307" i="7"/>
  <c r="F1306" i="7"/>
  <c r="C1306" i="7"/>
  <c r="B1306" i="7"/>
  <c r="A1306" i="7"/>
  <c r="E1306" i="7" s="1"/>
  <c r="A1305" i="7"/>
  <c r="A1304" i="7"/>
  <c r="A1303" i="7"/>
  <c r="E1303" i="7" s="1"/>
  <c r="F1302" i="7"/>
  <c r="A1302" i="7"/>
  <c r="E1302" i="7" s="1"/>
  <c r="A1301" i="7"/>
  <c r="D1301" i="7" s="1"/>
  <c r="A1300" i="7"/>
  <c r="A1299" i="7"/>
  <c r="F1298" i="7"/>
  <c r="C1298" i="7"/>
  <c r="B1298" i="7"/>
  <c r="A1298" i="7"/>
  <c r="E1298" i="7" s="1"/>
  <c r="A1297" i="7"/>
  <c r="A1296" i="7"/>
  <c r="A1295" i="7"/>
  <c r="E1295" i="7" s="1"/>
  <c r="F1294" i="7"/>
  <c r="A1294" i="7"/>
  <c r="E1294" i="7" s="1"/>
  <c r="D1293" i="7"/>
  <c r="A1293" i="7"/>
  <c r="F1292" i="7"/>
  <c r="C1292" i="7"/>
  <c r="B1292" i="7"/>
  <c r="A1292" i="7"/>
  <c r="E1292" i="7" s="1"/>
  <c r="A1291" i="7"/>
  <c r="F1290" i="7"/>
  <c r="C1290" i="7"/>
  <c r="A1290" i="7"/>
  <c r="E1290" i="7" s="1"/>
  <c r="E1289" i="7"/>
  <c r="D1289" i="7"/>
  <c r="A1289" i="7"/>
  <c r="F1288" i="7"/>
  <c r="C1288" i="7"/>
  <c r="B1288" i="7"/>
  <c r="A1288" i="7"/>
  <c r="E1288" i="7" s="1"/>
  <c r="A1287" i="7"/>
  <c r="A1286" i="7"/>
  <c r="A1285" i="7"/>
  <c r="F1284" i="7"/>
  <c r="C1284" i="7"/>
  <c r="B1284" i="7"/>
  <c r="A1284" i="7"/>
  <c r="E1284" i="7" s="1"/>
  <c r="A1283" i="7"/>
  <c r="F1282" i="7"/>
  <c r="C1282" i="7"/>
  <c r="A1282" i="7"/>
  <c r="E1282" i="7" s="1"/>
  <c r="E1281" i="7"/>
  <c r="D1281" i="7"/>
  <c r="A1281" i="7"/>
  <c r="F1280" i="7"/>
  <c r="C1280" i="7"/>
  <c r="B1280" i="7"/>
  <c r="A1280" i="7"/>
  <c r="E1280" i="7" s="1"/>
  <c r="A1279" i="7"/>
  <c r="A1278" i="7"/>
  <c r="A1277" i="7"/>
  <c r="F1276" i="7"/>
  <c r="C1276" i="7"/>
  <c r="B1276" i="7"/>
  <c r="A1276" i="7"/>
  <c r="E1276" i="7" s="1"/>
  <c r="A1275" i="7"/>
  <c r="F1274" i="7"/>
  <c r="C1274" i="7"/>
  <c r="A1274" i="7"/>
  <c r="E1274" i="7" s="1"/>
  <c r="E1273" i="7"/>
  <c r="D1273" i="7"/>
  <c r="A1273" i="7"/>
  <c r="F1272" i="7"/>
  <c r="C1272" i="7"/>
  <c r="B1272" i="7"/>
  <c r="A1272" i="7"/>
  <c r="E1272" i="7" s="1"/>
  <c r="A1271" i="7"/>
  <c r="A1270" i="7"/>
  <c r="A1269" i="7"/>
  <c r="F1268" i="7"/>
  <c r="C1268" i="7"/>
  <c r="B1268" i="7"/>
  <c r="A1268" i="7"/>
  <c r="E1268" i="7" s="1"/>
  <c r="A1267" i="7"/>
  <c r="F1266" i="7"/>
  <c r="C1266" i="7"/>
  <c r="A1266" i="7"/>
  <c r="E1266" i="7" s="1"/>
  <c r="E1265" i="7"/>
  <c r="D1265" i="7"/>
  <c r="A1265" i="7"/>
  <c r="F1264" i="7"/>
  <c r="C1264" i="7"/>
  <c r="B1264" i="7"/>
  <c r="A1264" i="7"/>
  <c r="E1264" i="7" s="1"/>
  <c r="A1263" i="7"/>
  <c r="A1262" i="7"/>
  <c r="A1261" i="7"/>
  <c r="D1261" i="7" s="1"/>
  <c r="F1260" i="7"/>
  <c r="C1260" i="7"/>
  <c r="A1260" i="7"/>
  <c r="E1260" i="7" s="1"/>
  <c r="A1259" i="7"/>
  <c r="F1258" i="7"/>
  <c r="A1258" i="7"/>
  <c r="E1258" i="7" s="1"/>
  <c r="E1257" i="7"/>
  <c r="A1257" i="7"/>
  <c r="D1257" i="7" s="1"/>
  <c r="F1256" i="7"/>
  <c r="C1256" i="7"/>
  <c r="A1256" i="7"/>
  <c r="E1256" i="7" s="1"/>
  <c r="E1255" i="7"/>
  <c r="D1255" i="7"/>
  <c r="A1255" i="7"/>
  <c r="F1254" i="7"/>
  <c r="C1254" i="7"/>
  <c r="B1254" i="7"/>
  <c r="A1254" i="7"/>
  <c r="E1254" i="7" s="1"/>
  <c r="A1253" i="7"/>
  <c r="F1252" i="7"/>
  <c r="C1252" i="7"/>
  <c r="A1252" i="7"/>
  <c r="E1252" i="7" s="1"/>
  <c r="A1251" i="7"/>
  <c r="F1250" i="7"/>
  <c r="A1250" i="7"/>
  <c r="E1250" i="7" s="1"/>
  <c r="E1249" i="7"/>
  <c r="A1249" i="7"/>
  <c r="D1249" i="7" s="1"/>
  <c r="F1248" i="7"/>
  <c r="C1248" i="7"/>
  <c r="A1248" i="7"/>
  <c r="E1248" i="7" s="1"/>
  <c r="E1247" i="7"/>
  <c r="D1247" i="7"/>
  <c r="A1247" i="7"/>
  <c r="F1246" i="7"/>
  <c r="C1246" i="7"/>
  <c r="B1246" i="7"/>
  <c r="A1246" i="7"/>
  <c r="E1246" i="7" s="1"/>
  <c r="A1245" i="7"/>
  <c r="F1244" i="7"/>
  <c r="C1244" i="7"/>
  <c r="A1244" i="7"/>
  <c r="E1244" i="7" s="1"/>
  <c r="A1243" i="7"/>
  <c r="F1242" i="7"/>
  <c r="A1242" i="7"/>
  <c r="E1242" i="7" s="1"/>
  <c r="E1241" i="7"/>
  <c r="A1241" i="7"/>
  <c r="D1241" i="7" s="1"/>
  <c r="F1240" i="7"/>
  <c r="C1240" i="7"/>
  <c r="A1240" i="7"/>
  <c r="E1240" i="7" s="1"/>
  <c r="E1239" i="7"/>
  <c r="D1239" i="7"/>
  <c r="A1239" i="7"/>
  <c r="F1238" i="7"/>
  <c r="C1238" i="7"/>
  <c r="B1238" i="7"/>
  <c r="A1238" i="7"/>
  <c r="E1238" i="7" s="1"/>
  <c r="A1237" i="7"/>
  <c r="D1237" i="7" s="1"/>
  <c r="F1236" i="7"/>
  <c r="C1236" i="7"/>
  <c r="A1236" i="7"/>
  <c r="E1236" i="7" s="1"/>
  <c r="A1235" i="7"/>
  <c r="F1234" i="7"/>
  <c r="A1234" i="7"/>
  <c r="E1234" i="7" s="1"/>
  <c r="E1233" i="7"/>
  <c r="A1233" i="7"/>
  <c r="D1233" i="7" s="1"/>
  <c r="F1232" i="7"/>
  <c r="C1232" i="7"/>
  <c r="A1232" i="7"/>
  <c r="E1232" i="7" s="1"/>
  <c r="E1231" i="7"/>
  <c r="D1231" i="7"/>
  <c r="A1231" i="7"/>
  <c r="F1230" i="7"/>
  <c r="C1230" i="7"/>
  <c r="B1230" i="7"/>
  <c r="A1230" i="7"/>
  <c r="E1230" i="7" s="1"/>
  <c r="A1229" i="7"/>
  <c r="D1229" i="7" s="1"/>
  <c r="F1228" i="7"/>
  <c r="A1228" i="7"/>
  <c r="E1228" i="7" s="1"/>
  <c r="A1227" i="7"/>
  <c r="A1226" i="7"/>
  <c r="A1225" i="7"/>
  <c r="E1225" i="7" s="1"/>
  <c r="F1224" i="7"/>
  <c r="A1224" i="7"/>
  <c r="E1224" i="7" s="1"/>
  <c r="E1223" i="7"/>
  <c r="A1223" i="7"/>
  <c r="D1223" i="7" s="1"/>
  <c r="F1222" i="7"/>
  <c r="C1222" i="7"/>
  <c r="A1222" i="7"/>
  <c r="E1222" i="7" s="1"/>
  <c r="A1221" i="7"/>
  <c r="F1220" i="7"/>
  <c r="A1220" i="7"/>
  <c r="E1220" i="7" s="1"/>
  <c r="A1219" i="7"/>
  <c r="A1218" i="7"/>
  <c r="A1217" i="7"/>
  <c r="E1217" i="7" s="1"/>
  <c r="F1216" i="7"/>
  <c r="A1216" i="7"/>
  <c r="E1216" i="7" s="1"/>
  <c r="E1215" i="7"/>
  <c r="A1215" i="7"/>
  <c r="D1215" i="7" s="1"/>
  <c r="F1214" i="7"/>
  <c r="C1214" i="7"/>
  <c r="A1214" i="7"/>
  <c r="E1214" i="7" s="1"/>
  <c r="A1213" i="7"/>
  <c r="F1212" i="7"/>
  <c r="A1212" i="7"/>
  <c r="E1212" i="7" s="1"/>
  <c r="A1211" i="7"/>
  <c r="A1210" i="7"/>
  <c r="A1209" i="7"/>
  <c r="E1209" i="7" s="1"/>
  <c r="F1208" i="7"/>
  <c r="A1208" i="7"/>
  <c r="E1208" i="7" s="1"/>
  <c r="E1207" i="7"/>
  <c r="A1207" i="7"/>
  <c r="D1207" i="7" s="1"/>
  <c r="F1206" i="7"/>
  <c r="C1206" i="7"/>
  <c r="A1206" i="7"/>
  <c r="E1206" i="7" s="1"/>
  <c r="A1205" i="7"/>
  <c r="F1204" i="7"/>
  <c r="A1204" i="7"/>
  <c r="E1204" i="7" s="1"/>
  <c r="A1203" i="7"/>
  <c r="A1202" i="7"/>
  <c r="A1201" i="7"/>
  <c r="E1201" i="7" s="1"/>
  <c r="F1200" i="7"/>
  <c r="A1200" i="7"/>
  <c r="E1200" i="7" s="1"/>
  <c r="E1199" i="7"/>
  <c r="A1199" i="7"/>
  <c r="D1199" i="7" s="1"/>
  <c r="F1198" i="7"/>
  <c r="C1198" i="7"/>
  <c r="A1198" i="7"/>
  <c r="E1198" i="7" s="1"/>
  <c r="A1197" i="7"/>
  <c r="D1197" i="7" s="1"/>
  <c r="A1196" i="7"/>
  <c r="A1195" i="7"/>
  <c r="F1194" i="7"/>
  <c r="C1194" i="7"/>
  <c r="B1194" i="7"/>
  <c r="A1194" i="7"/>
  <c r="E1194" i="7" s="1"/>
  <c r="A1193" i="7"/>
  <c r="A1192" i="7"/>
  <c r="A1191" i="7"/>
  <c r="E1191" i="7" s="1"/>
  <c r="F1190" i="7"/>
  <c r="A1190" i="7"/>
  <c r="E1190" i="7" s="1"/>
  <c r="A1189" i="7"/>
  <c r="A1188" i="7"/>
  <c r="A1187" i="7"/>
  <c r="F1186" i="7"/>
  <c r="C1186" i="7"/>
  <c r="B1186" i="7"/>
  <c r="A1186" i="7"/>
  <c r="E1186" i="7" s="1"/>
  <c r="A1185" i="7"/>
  <c r="A1184" i="7"/>
  <c r="A1183" i="7"/>
  <c r="E1183" i="7" s="1"/>
  <c r="F1182" i="7"/>
  <c r="A1182" i="7"/>
  <c r="E1182" i="7" s="1"/>
  <c r="A1181" i="7"/>
  <c r="A1180" i="7"/>
  <c r="A1179" i="7"/>
  <c r="F1178" i="7"/>
  <c r="C1178" i="7"/>
  <c r="B1178" i="7"/>
  <c r="A1178" i="7"/>
  <c r="E1178" i="7" s="1"/>
  <c r="A1177" i="7"/>
  <c r="A1176" i="7"/>
  <c r="A1175" i="7"/>
  <c r="E1175" i="7" s="1"/>
  <c r="F1174" i="7"/>
  <c r="A1174" i="7"/>
  <c r="E1174" i="7" s="1"/>
  <c r="A1173" i="7"/>
  <c r="D1173" i="7" s="1"/>
  <c r="A1172" i="7"/>
  <c r="A1171" i="7"/>
  <c r="F1170" i="7"/>
  <c r="C1170" i="7"/>
  <c r="B1170" i="7"/>
  <c r="A1170" i="7"/>
  <c r="E1170" i="7" s="1"/>
  <c r="A1169" i="7"/>
  <c r="A1168" i="7"/>
  <c r="A1167" i="7"/>
  <c r="E1167" i="7" s="1"/>
  <c r="F1166" i="7"/>
  <c r="A1166" i="7"/>
  <c r="E1166" i="7" s="1"/>
  <c r="D1165" i="7"/>
  <c r="A1165" i="7"/>
  <c r="F1164" i="7"/>
  <c r="C1164" i="7"/>
  <c r="B1164" i="7"/>
  <c r="A1164" i="7"/>
  <c r="E1164" i="7" s="1"/>
  <c r="A1163" i="7"/>
  <c r="F1162" i="7"/>
  <c r="C1162" i="7"/>
  <c r="A1162" i="7"/>
  <c r="E1162" i="7" s="1"/>
  <c r="E1161" i="7"/>
  <c r="D1161" i="7"/>
  <c r="A1161" i="7"/>
  <c r="F1160" i="7"/>
  <c r="C1160" i="7"/>
  <c r="B1160" i="7"/>
  <c r="A1160" i="7"/>
  <c r="E1160" i="7" s="1"/>
  <c r="A1159" i="7"/>
  <c r="A1158" i="7"/>
  <c r="A1157" i="7"/>
  <c r="F1156" i="7"/>
  <c r="C1156" i="7"/>
  <c r="B1156" i="7"/>
  <c r="A1156" i="7"/>
  <c r="E1156" i="7" s="1"/>
  <c r="A1155" i="7"/>
  <c r="F1154" i="7"/>
  <c r="C1154" i="7"/>
  <c r="A1154" i="7"/>
  <c r="E1154" i="7" s="1"/>
  <c r="A1153" i="7"/>
  <c r="E1153" i="7" s="1"/>
  <c r="A1152" i="7"/>
  <c r="F1152" i="7" s="1"/>
  <c r="A1151" i="7"/>
  <c r="C1150" i="7"/>
  <c r="B1150" i="7"/>
  <c r="A1150" i="7"/>
  <c r="D1150" i="7" s="1"/>
  <c r="A1149" i="7"/>
  <c r="A1148" i="7"/>
  <c r="A1147" i="7"/>
  <c r="A1146" i="7"/>
  <c r="A1145" i="7"/>
  <c r="E1145" i="7" s="1"/>
  <c r="A1144" i="7"/>
  <c r="F1144" i="7" s="1"/>
  <c r="A1143" i="7"/>
  <c r="A1142" i="7"/>
  <c r="A1141" i="7"/>
  <c r="E1141" i="7" s="1"/>
  <c r="E1140" i="7"/>
  <c r="A1140" i="7"/>
  <c r="D1140" i="7" s="1"/>
  <c r="E1139" i="7"/>
  <c r="A1139" i="7"/>
  <c r="D1139" i="7" s="1"/>
  <c r="A1138" i="7"/>
  <c r="A1137" i="7"/>
  <c r="E1137" i="7" s="1"/>
  <c r="A1136" i="7"/>
  <c r="A1135" i="7"/>
  <c r="A1134" i="7"/>
  <c r="D1134" i="7" s="1"/>
  <c r="D1133" i="7"/>
  <c r="A1133" i="7"/>
  <c r="E1133" i="7" s="1"/>
  <c r="E1132" i="7"/>
  <c r="C1132" i="7"/>
  <c r="A1132" i="7"/>
  <c r="D1132" i="7" s="1"/>
  <c r="E1131" i="7"/>
  <c r="D1131" i="7"/>
  <c r="A1131" i="7"/>
  <c r="C1131" i="7" s="1"/>
  <c r="A1130" i="7"/>
  <c r="E1129" i="7"/>
  <c r="A1129" i="7"/>
  <c r="A1128" i="7"/>
  <c r="F1128" i="7" s="1"/>
  <c r="A1127" i="7"/>
  <c r="C1126" i="7"/>
  <c r="A1126" i="7"/>
  <c r="D1126" i="7" s="1"/>
  <c r="D1125" i="7"/>
  <c r="C1125" i="7"/>
  <c r="A1125" i="7"/>
  <c r="E1125" i="7" s="1"/>
  <c r="E1124" i="7"/>
  <c r="C1124" i="7"/>
  <c r="B1124" i="7"/>
  <c r="A1124" i="7"/>
  <c r="D1124" i="7" s="1"/>
  <c r="E1123" i="7"/>
  <c r="D1123" i="7"/>
  <c r="C1123" i="7"/>
  <c r="A1123" i="7"/>
  <c r="A1122" i="7"/>
  <c r="A1121" i="7"/>
  <c r="E1121" i="7" s="1"/>
  <c r="A1120" i="7"/>
  <c r="F1120" i="7" s="1"/>
  <c r="A1119" i="7"/>
  <c r="C1118" i="7"/>
  <c r="B1118" i="7"/>
  <c r="A1118" i="7"/>
  <c r="D1118" i="7" s="1"/>
  <c r="A1117" i="7"/>
  <c r="A1116" i="7"/>
  <c r="A1115" i="7"/>
  <c r="A1114" i="7"/>
  <c r="A1113" i="7"/>
  <c r="E1113" i="7" s="1"/>
  <c r="A1112" i="7"/>
  <c r="F1112" i="7" s="1"/>
  <c r="A1111" i="7"/>
  <c r="A1110" i="7"/>
  <c r="A1109" i="7"/>
  <c r="E1108" i="7"/>
  <c r="A1108" i="7"/>
  <c r="A1107" i="7"/>
  <c r="A1106" i="7"/>
  <c r="A1105" i="7"/>
  <c r="E1105" i="7" s="1"/>
  <c r="A1104" i="7"/>
  <c r="F1104" i="7" s="1"/>
  <c r="A1103" i="7"/>
  <c r="A1102" i="7"/>
  <c r="D1101" i="7"/>
  <c r="A1101" i="7"/>
  <c r="E1101" i="7" s="1"/>
  <c r="E1100" i="7"/>
  <c r="C1100" i="7"/>
  <c r="A1100" i="7"/>
  <c r="D1100" i="7" s="1"/>
  <c r="E1099" i="7"/>
  <c r="D1099" i="7"/>
  <c r="A1099" i="7"/>
  <c r="C1099" i="7" s="1"/>
  <c r="A1098" i="7"/>
  <c r="E1097" i="7"/>
  <c r="A1097" i="7"/>
  <c r="A1096" i="7"/>
  <c r="F1096" i="7" s="1"/>
  <c r="A1095" i="7"/>
  <c r="C1094" i="7"/>
  <c r="A1094" i="7"/>
  <c r="D1094" i="7" s="1"/>
  <c r="D1093" i="7"/>
  <c r="C1093" i="7"/>
  <c r="A1093" i="7"/>
  <c r="E1093" i="7" s="1"/>
  <c r="E1092" i="7"/>
  <c r="C1092" i="7"/>
  <c r="B1092" i="7"/>
  <c r="A1092" i="7"/>
  <c r="D1092" i="7" s="1"/>
  <c r="E1091" i="7"/>
  <c r="D1091" i="7"/>
  <c r="C1091" i="7"/>
  <c r="A1091" i="7"/>
  <c r="A1090" i="7"/>
  <c r="E1089" i="7"/>
  <c r="A1089" i="7"/>
  <c r="A1088" i="7"/>
  <c r="F1088" i="7" s="1"/>
  <c r="A1087" i="7"/>
  <c r="C1086" i="7"/>
  <c r="B1086" i="7"/>
  <c r="A1086" i="7"/>
  <c r="D1086" i="7" s="1"/>
  <c r="A1085" i="7"/>
  <c r="B1084" i="7"/>
  <c r="A1084" i="7"/>
  <c r="A1083" i="7"/>
  <c r="A1082" i="7"/>
  <c r="A1081" i="7"/>
  <c r="E1081" i="7" s="1"/>
  <c r="A1080" i="7"/>
  <c r="F1080" i="7" s="1"/>
  <c r="A1079" i="7"/>
  <c r="A1078" i="7"/>
  <c r="A1077" i="7"/>
  <c r="E1076" i="7"/>
  <c r="A1076" i="7"/>
  <c r="A1075" i="7"/>
  <c r="A1074" i="7"/>
  <c r="A1073" i="7"/>
  <c r="E1073" i="7" s="1"/>
  <c r="A1072" i="7"/>
  <c r="F1072" i="7" s="1"/>
  <c r="A1071" i="7"/>
  <c r="A1070" i="7"/>
  <c r="D1069" i="7"/>
  <c r="A1069" i="7"/>
  <c r="E1069" i="7" s="1"/>
  <c r="E1068" i="7"/>
  <c r="C1068" i="7"/>
  <c r="A1068" i="7"/>
  <c r="D1068" i="7" s="1"/>
  <c r="E1067" i="7"/>
  <c r="D1067" i="7"/>
  <c r="A1067" i="7"/>
  <c r="C1067" i="7" s="1"/>
  <c r="A1066" i="7"/>
  <c r="E1065" i="7"/>
  <c r="A1065" i="7"/>
  <c r="A1064" i="7"/>
  <c r="A1063" i="7"/>
  <c r="C1062" i="7"/>
  <c r="A1062" i="7"/>
  <c r="D1062" i="7" s="1"/>
  <c r="D1061" i="7"/>
  <c r="C1061" i="7"/>
  <c r="A1061" i="7"/>
  <c r="E1061" i="7" s="1"/>
  <c r="E1060" i="7"/>
  <c r="C1060" i="7"/>
  <c r="B1060" i="7"/>
  <c r="A1060" i="7"/>
  <c r="D1060" i="7" s="1"/>
  <c r="E1059" i="7"/>
  <c r="D1059" i="7"/>
  <c r="C1059" i="7"/>
  <c r="A1059" i="7"/>
  <c r="A1058" i="7"/>
  <c r="E1057" i="7"/>
  <c r="A1057" i="7"/>
  <c r="A1056" i="7"/>
  <c r="F1056" i="7" s="1"/>
  <c r="A1055" i="7"/>
  <c r="C1054" i="7"/>
  <c r="B1054" i="7"/>
  <c r="A1054" i="7"/>
  <c r="D1054" i="7" s="1"/>
  <c r="A1053" i="7"/>
  <c r="B1052" i="7"/>
  <c r="A1052" i="7"/>
  <c r="A1051" i="7"/>
  <c r="A1050" i="7"/>
  <c r="A1049" i="7"/>
  <c r="E1049" i="7" s="1"/>
  <c r="A1048" i="7"/>
  <c r="F1048" i="7" s="1"/>
  <c r="A1047" i="7"/>
  <c r="A1046" i="7"/>
  <c r="A1045" i="7"/>
  <c r="E1044" i="7"/>
  <c r="A1044" i="7"/>
  <c r="A1043" i="7"/>
  <c r="A1042" i="7"/>
  <c r="A1041" i="7"/>
  <c r="E1041" i="7" s="1"/>
  <c r="A1040" i="7"/>
  <c r="A1039" i="7"/>
  <c r="A1038" i="7"/>
  <c r="D1037" i="7"/>
  <c r="A1037" i="7"/>
  <c r="E1037" i="7" s="1"/>
  <c r="E1036" i="7"/>
  <c r="C1036" i="7"/>
  <c r="A1036" i="7"/>
  <c r="D1036" i="7" s="1"/>
  <c r="E1035" i="7"/>
  <c r="D1035" i="7"/>
  <c r="A1035" i="7"/>
  <c r="C1035" i="7" s="1"/>
  <c r="A1034" i="7"/>
  <c r="E1033" i="7"/>
  <c r="A1033" i="7"/>
  <c r="A1032" i="7"/>
  <c r="F1032" i="7" s="1"/>
  <c r="A1031" i="7"/>
  <c r="C1030" i="7"/>
  <c r="A1030" i="7"/>
  <c r="D1030" i="7" s="1"/>
  <c r="D1029" i="7"/>
  <c r="C1029" i="7"/>
  <c r="A1029" i="7"/>
  <c r="E1029" i="7" s="1"/>
  <c r="E1028" i="7"/>
  <c r="C1028" i="7"/>
  <c r="B1028" i="7"/>
  <c r="A1028" i="7"/>
  <c r="D1028" i="7" s="1"/>
  <c r="E1027" i="7"/>
  <c r="D1027" i="7"/>
  <c r="C1027" i="7"/>
  <c r="A1027" i="7"/>
  <c r="A1026" i="7"/>
  <c r="E1025" i="7"/>
  <c r="A1025" i="7"/>
  <c r="A1024" i="7"/>
  <c r="A1023" i="7"/>
  <c r="C1022" i="7"/>
  <c r="B1022" i="7"/>
  <c r="A1022" i="7"/>
  <c r="D1022" i="7" s="1"/>
  <c r="A1021" i="7"/>
  <c r="B1020" i="7"/>
  <c r="A1020" i="7"/>
  <c r="A1019" i="7"/>
  <c r="A1018" i="7"/>
  <c r="A1017" i="7"/>
  <c r="E1017" i="7" s="1"/>
  <c r="A1016" i="7"/>
  <c r="A1015" i="7"/>
  <c r="A1014" i="7"/>
  <c r="A1013" i="7"/>
  <c r="E1012" i="7"/>
  <c r="A1012" i="7"/>
  <c r="A1011" i="7"/>
  <c r="A1010" i="7"/>
  <c r="A1009" i="7"/>
  <c r="E1009" i="7" s="1"/>
  <c r="A1008" i="7"/>
  <c r="A1007" i="7"/>
  <c r="A1006" i="7"/>
  <c r="D1005" i="7"/>
  <c r="A1005" i="7"/>
  <c r="E1005" i="7" s="1"/>
  <c r="E1004" i="7"/>
  <c r="C1004" i="7"/>
  <c r="A1004" i="7"/>
  <c r="D1004" i="7" s="1"/>
  <c r="E1003" i="7"/>
  <c r="D1003" i="7"/>
  <c r="A1003" i="7"/>
  <c r="C1003" i="7" s="1"/>
  <c r="A1002" i="7"/>
  <c r="E1001" i="7"/>
  <c r="A1001" i="7"/>
  <c r="A1000" i="7"/>
  <c r="F1000" i="7" s="1"/>
  <c r="A999" i="7"/>
  <c r="C998" i="7"/>
  <c r="A998" i="7"/>
  <c r="D998" i="7" s="1"/>
  <c r="D997" i="7"/>
  <c r="C997" i="7"/>
  <c r="A997" i="7"/>
  <c r="E997" i="7" s="1"/>
  <c r="E996" i="7"/>
  <c r="C996" i="7"/>
  <c r="B996" i="7"/>
  <c r="A996" i="7"/>
  <c r="D996" i="7" s="1"/>
  <c r="E995" i="7"/>
  <c r="D995" i="7"/>
  <c r="C995" i="7"/>
  <c r="A995" i="7"/>
  <c r="A994" i="7"/>
  <c r="E993" i="7"/>
  <c r="A993" i="7"/>
  <c r="A992" i="7"/>
  <c r="A991" i="7"/>
  <c r="C990" i="7"/>
  <c r="B990" i="7"/>
  <c r="A990" i="7"/>
  <c r="D990" i="7" s="1"/>
  <c r="A989" i="7"/>
  <c r="B988" i="7"/>
  <c r="A988" i="7"/>
  <c r="A987" i="7"/>
  <c r="A986" i="7"/>
  <c r="A985" i="7"/>
  <c r="E985" i="7" s="1"/>
  <c r="A984" i="7"/>
  <c r="F984" i="7" s="1"/>
  <c r="A983" i="7"/>
  <c r="B982" i="7"/>
  <c r="A982" i="7"/>
  <c r="A981" i="7"/>
  <c r="E980" i="7"/>
  <c r="A980" i="7"/>
  <c r="A979" i="7"/>
  <c r="A978" i="7"/>
  <c r="A977" i="7"/>
  <c r="E977" i="7" s="1"/>
  <c r="A976" i="7"/>
  <c r="F976" i="7" s="1"/>
  <c r="A975" i="7"/>
  <c r="B974" i="7"/>
  <c r="A974" i="7"/>
  <c r="A973" i="7"/>
  <c r="E972" i="7"/>
  <c r="A972" i="7"/>
  <c r="E971" i="7"/>
  <c r="D971" i="7"/>
  <c r="A971" i="7"/>
  <c r="C971" i="7" s="1"/>
  <c r="A970" i="7"/>
  <c r="E969" i="7"/>
  <c r="A969" i="7"/>
  <c r="A968" i="7"/>
  <c r="A967" i="7"/>
  <c r="A966" i="7"/>
  <c r="D965" i="7"/>
  <c r="C965" i="7"/>
  <c r="A965" i="7"/>
  <c r="E965" i="7" s="1"/>
  <c r="E964" i="7"/>
  <c r="C964" i="7"/>
  <c r="B964" i="7"/>
  <c r="A964" i="7"/>
  <c r="D964" i="7" s="1"/>
  <c r="E963" i="7"/>
  <c r="D963" i="7"/>
  <c r="C963" i="7"/>
  <c r="A963" i="7"/>
  <c r="A962" i="7"/>
  <c r="A961" i="7"/>
  <c r="E961" i="7" s="1"/>
  <c r="A960" i="7"/>
  <c r="A959" i="7"/>
  <c r="C958" i="7"/>
  <c r="B958" i="7"/>
  <c r="A958" i="7"/>
  <c r="D958" i="7" s="1"/>
  <c r="D957" i="7"/>
  <c r="A957" i="7"/>
  <c r="E957" i="7" s="1"/>
  <c r="C956" i="7"/>
  <c r="B956" i="7"/>
  <c r="A956" i="7"/>
  <c r="A955" i="7"/>
  <c r="A954" i="7"/>
  <c r="A953" i="7"/>
  <c r="E953" i="7" s="1"/>
  <c r="A952" i="7"/>
  <c r="A951" i="7"/>
  <c r="A950" i="7"/>
  <c r="A949" i="7"/>
  <c r="E948" i="7"/>
  <c r="B948" i="7"/>
  <c r="A948" i="7"/>
  <c r="A947" i="7"/>
  <c r="A946" i="7"/>
  <c r="A945" i="7"/>
  <c r="E945" i="7" s="1"/>
  <c r="A944" i="7"/>
  <c r="F944" i="7" s="1"/>
  <c r="A943" i="7"/>
  <c r="A942" i="7"/>
  <c r="A941" i="7"/>
  <c r="A940" i="7"/>
  <c r="E939" i="7"/>
  <c r="A939" i="7"/>
  <c r="C939" i="7" s="1"/>
  <c r="A938" i="7"/>
  <c r="E937" i="7"/>
  <c r="A937" i="7"/>
  <c r="A936" i="7"/>
  <c r="F936" i="7" s="1"/>
  <c r="A935" i="7"/>
  <c r="C934" i="7"/>
  <c r="A934" i="7"/>
  <c r="D933" i="7"/>
  <c r="C933" i="7"/>
  <c r="A933" i="7"/>
  <c r="E933" i="7" s="1"/>
  <c r="E932" i="7"/>
  <c r="C932" i="7"/>
  <c r="B932" i="7"/>
  <c r="A932" i="7"/>
  <c r="D932" i="7" s="1"/>
  <c r="E931" i="7"/>
  <c r="D931" i="7"/>
  <c r="C931" i="7"/>
  <c r="A931" i="7"/>
  <c r="A930" i="7"/>
  <c r="A929" i="7"/>
  <c r="E929" i="7" s="1"/>
  <c r="A928" i="7"/>
  <c r="A927" i="7"/>
  <c r="C926" i="7"/>
  <c r="B926" i="7"/>
  <c r="A926" i="7"/>
  <c r="D926" i="7" s="1"/>
  <c r="A925" i="7"/>
  <c r="E925" i="7" s="1"/>
  <c r="C924" i="7"/>
  <c r="A924" i="7"/>
  <c r="D923" i="7"/>
  <c r="C923" i="7"/>
  <c r="A923" i="7"/>
  <c r="E923" i="7" s="1"/>
  <c r="A922" i="7"/>
  <c r="A921" i="7"/>
  <c r="E921" i="7" s="1"/>
  <c r="A920" i="7"/>
  <c r="A919" i="7"/>
  <c r="C918" i="7"/>
  <c r="B918" i="7"/>
  <c r="A918" i="7"/>
  <c r="D918" i="7" s="1"/>
  <c r="A917" i="7"/>
  <c r="E916" i="7"/>
  <c r="B916" i="7"/>
  <c r="A916" i="7"/>
  <c r="E915" i="7"/>
  <c r="C915" i="7"/>
  <c r="A915" i="7"/>
  <c r="D915" i="7" s="1"/>
  <c r="A914" i="7"/>
  <c r="A913" i="7"/>
  <c r="E913" i="7" s="1"/>
  <c r="A912" i="7"/>
  <c r="F912" i="7" s="1"/>
  <c r="A911" i="7"/>
  <c r="A910" i="7"/>
  <c r="D909" i="7"/>
  <c r="A909" i="7"/>
  <c r="A908" i="7"/>
  <c r="A907" i="7"/>
  <c r="C907" i="7" s="1"/>
  <c r="A906" i="7"/>
  <c r="E905" i="7"/>
  <c r="A905" i="7"/>
  <c r="A904" i="7"/>
  <c r="F904" i="7" s="1"/>
  <c r="A903" i="7"/>
  <c r="C902" i="7"/>
  <c r="A902" i="7"/>
  <c r="D901" i="7"/>
  <c r="C901" i="7"/>
  <c r="A901" i="7"/>
  <c r="E901" i="7" s="1"/>
  <c r="E900" i="7"/>
  <c r="C900" i="7"/>
  <c r="B900" i="7"/>
  <c r="A900" i="7"/>
  <c r="D900" i="7" s="1"/>
  <c r="E899" i="7"/>
  <c r="D899" i="7"/>
  <c r="C899" i="7"/>
  <c r="A899" i="7"/>
  <c r="A898" i="7"/>
  <c r="A897" i="7"/>
  <c r="E897" i="7" s="1"/>
  <c r="A896" i="7"/>
  <c r="A895" i="7"/>
  <c r="C894" i="7"/>
  <c r="B894" i="7"/>
  <c r="A894" i="7"/>
  <c r="D894" i="7" s="1"/>
  <c r="A893" i="7"/>
  <c r="A892" i="7"/>
  <c r="D891" i="7"/>
  <c r="A891" i="7"/>
  <c r="E891" i="7" s="1"/>
  <c r="A890" i="7"/>
  <c r="E889" i="7"/>
  <c r="A889" i="7"/>
  <c r="A888" i="7"/>
  <c r="A887" i="7"/>
  <c r="C886" i="7"/>
  <c r="A886" i="7"/>
  <c r="D886" i="7" s="1"/>
  <c r="A885" i="7"/>
  <c r="A884" i="7"/>
  <c r="E883" i="7"/>
  <c r="A883" i="7"/>
  <c r="D883" i="7" s="1"/>
  <c r="A882" i="7"/>
  <c r="A881" i="7"/>
  <c r="E881" i="7" s="1"/>
  <c r="A880" i="7"/>
  <c r="A879" i="7"/>
  <c r="A878" i="7"/>
  <c r="A877" i="7"/>
  <c r="E876" i="7"/>
  <c r="C876" i="7"/>
  <c r="A876" i="7"/>
  <c r="A875" i="7"/>
  <c r="A874" i="7"/>
  <c r="E873" i="7"/>
  <c r="A873" i="7"/>
  <c r="A872" i="7"/>
  <c r="A871" i="7"/>
  <c r="A870" i="7"/>
  <c r="D869" i="7"/>
  <c r="C869" i="7"/>
  <c r="A869" i="7"/>
  <c r="E869" i="7" s="1"/>
  <c r="E868" i="7"/>
  <c r="C868" i="7"/>
  <c r="B868" i="7"/>
  <c r="A868" i="7"/>
  <c r="D868" i="7" s="1"/>
  <c r="E867" i="7"/>
  <c r="D867" i="7"/>
  <c r="C867" i="7"/>
  <c r="A867" i="7"/>
  <c r="A866" i="7"/>
  <c r="E865" i="7"/>
  <c r="A865" i="7"/>
  <c r="A864" i="7"/>
  <c r="A863" i="7"/>
  <c r="C862" i="7"/>
  <c r="B862" i="7"/>
  <c r="A862" i="7"/>
  <c r="D862" i="7" s="1"/>
  <c r="D861" i="7"/>
  <c r="C861" i="7"/>
  <c r="A861" i="7"/>
  <c r="E861" i="7" s="1"/>
  <c r="A860" i="7"/>
  <c r="A859" i="7"/>
  <c r="E859" i="7" s="1"/>
  <c r="A858" i="7"/>
  <c r="E857" i="7"/>
  <c r="A857" i="7"/>
  <c r="A856" i="7"/>
  <c r="F856" i="7" s="1"/>
  <c r="A855" i="7"/>
  <c r="A854" i="7"/>
  <c r="D854" i="7" s="1"/>
  <c r="C853" i="7"/>
  <c r="A853" i="7"/>
  <c r="A852" i="7"/>
  <c r="A851" i="7"/>
  <c r="D851" i="7" s="1"/>
  <c r="A850" i="7"/>
  <c r="A849" i="7"/>
  <c r="E849" i="7" s="1"/>
  <c r="A848" i="7"/>
  <c r="F848" i="7" s="1"/>
  <c r="A847" i="7"/>
  <c r="B846" i="7"/>
  <c r="A846" i="7"/>
  <c r="A845" i="7"/>
  <c r="E844" i="7"/>
  <c r="C844" i="7"/>
  <c r="A844" i="7"/>
  <c r="E843" i="7"/>
  <c r="D843" i="7"/>
  <c r="A843" i="7"/>
  <c r="C843" i="7" s="1"/>
  <c r="A842" i="7"/>
  <c r="E841" i="7"/>
  <c r="A841" i="7"/>
  <c r="A840" i="7"/>
  <c r="F840" i="7" s="1"/>
  <c r="A839" i="7"/>
  <c r="A838" i="7"/>
  <c r="D837" i="7"/>
  <c r="C837" i="7"/>
  <c r="A837" i="7"/>
  <c r="E837" i="7" s="1"/>
  <c r="E836" i="7"/>
  <c r="C836" i="7"/>
  <c r="B836" i="7"/>
  <c r="A836" i="7"/>
  <c r="D836" i="7" s="1"/>
  <c r="E835" i="7"/>
  <c r="D835" i="7"/>
  <c r="C835" i="7"/>
  <c r="A835" i="7"/>
  <c r="A834" i="7"/>
  <c r="E833" i="7"/>
  <c r="A833" i="7"/>
  <c r="A832" i="7"/>
  <c r="F832" i="7" s="1"/>
  <c r="A831" i="7"/>
  <c r="C830" i="7"/>
  <c r="B830" i="7"/>
  <c r="A830" i="7"/>
  <c r="D830" i="7" s="1"/>
  <c r="D829" i="7"/>
  <c r="C829" i="7"/>
  <c r="A829" i="7"/>
  <c r="E829" i="7" s="1"/>
  <c r="C828" i="7"/>
  <c r="B828" i="7"/>
  <c r="A828" i="7"/>
  <c r="A827" i="7"/>
  <c r="A826" i="7"/>
  <c r="A825" i="7"/>
  <c r="E825" i="7" s="1"/>
  <c r="A824" i="7"/>
  <c r="F824" i="7" s="1"/>
  <c r="A823" i="7"/>
  <c r="A822" i="7"/>
  <c r="A821" i="7"/>
  <c r="E820" i="7"/>
  <c r="B820" i="7"/>
  <c r="A820" i="7"/>
  <c r="A819" i="7"/>
  <c r="A818" i="7"/>
  <c r="A817" i="7"/>
  <c r="E817" i="7" s="1"/>
  <c r="A816" i="7"/>
  <c r="F816" i="7" s="1"/>
  <c r="A815" i="7"/>
  <c r="A814" i="7"/>
  <c r="A813" i="7"/>
  <c r="A812" i="7"/>
  <c r="E811" i="7"/>
  <c r="A811" i="7"/>
  <c r="C811" i="7" s="1"/>
  <c r="A810" i="7"/>
  <c r="E809" i="7"/>
  <c r="A809" i="7"/>
  <c r="A808" i="7"/>
  <c r="F808" i="7" s="1"/>
  <c r="A807" i="7"/>
  <c r="C806" i="7"/>
  <c r="A806" i="7"/>
  <c r="D805" i="7"/>
  <c r="C805" i="7"/>
  <c r="A805" i="7"/>
  <c r="E805" i="7" s="1"/>
  <c r="E804" i="7"/>
  <c r="C804" i="7"/>
  <c r="B804" i="7"/>
  <c r="A804" i="7"/>
  <c r="D804" i="7" s="1"/>
  <c r="E803" i="7"/>
  <c r="D803" i="7"/>
  <c r="C803" i="7"/>
  <c r="A803" i="7"/>
  <c r="A802" i="7"/>
  <c r="A801" i="7"/>
  <c r="E801" i="7" s="1"/>
  <c r="A800" i="7"/>
  <c r="F800" i="7" s="1"/>
  <c r="A799" i="7"/>
  <c r="C798" i="7"/>
  <c r="B798" i="7"/>
  <c r="A798" i="7"/>
  <c r="D798" i="7" s="1"/>
  <c r="A797" i="7"/>
  <c r="E797" i="7" s="1"/>
  <c r="C796" i="7"/>
  <c r="A796" i="7"/>
  <c r="D795" i="7"/>
  <c r="C795" i="7"/>
  <c r="A795" i="7"/>
  <c r="E795" i="7" s="1"/>
  <c r="A794" i="7"/>
  <c r="A793" i="7"/>
  <c r="E793" i="7" s="1"/>
  <c r="A792" i="7"/>
  <c r="F792" i="7" s="1"/>
  <c r="A791" i="7"/>
  <c r="C790" i="7"/>
  <c r="B790" i="7"/>
  <c r="A790" i="7"/>
  <c r="D790" i="7" s="1"/>
  <c r="A789" i="7"/>
  <c r="E788" i="7"/>
  <c r="B788" i="7"/>
  <c r="A788" i="7"/>
  <c r="E787" i="7"/>
  <c r="C787" i="7"/>
  <c r="A787" i="7"/>
  <c r="D787" i="7" s="1"/>
  <c r="A786" i="7"/>
  <c r="A785" i="7"/>
  <c r="E785" i="7" s="1"/>
  <c r="A784" i="7"/>
  <c r="F784" i="7" s="1"/>
  <c r="A783" i="7"/>
  <c r="A782" i="7"/>
  <c r="D781" i="7"/>
  <c r="A781" i="7"/>
  <c r="A780" i="7"/>
  <c r="A779" i="7"/>
  <c r="C779" i="7" s="1"/>
  <c r="A778" i="7"/>
  <c r="E777" i="7"/>
  <c r="A777" i="7"/>
  <c r="A776" i="7"/>
  <c r="A775" i="7"/>
  <c r="C774" i="7"/>
  <c r="A774" i="7"/>
  <c r="D773" i="7"/>
  <c r="C773" i="7"/>
  <c r="A773" i="7"/>
  <c r="E773" i="7" s="1"/>
  <c r="E772" i="7"/>
  <c r="C772" i="7"/>
  <c r="B772" i="7"/>
  <c r="A772" i="7"/>
  <c r="D772" i="7" s="1"/>
  <c r="E771" i="7"/>
  <c r="D771" i="7"/>
  <c r="C771" i="7"/>
  <c r="A771" i="7"/>
  <c r="A770" i="7"/>
  <c r="A769" i="7"/>
  <c r="E769" i="7" s="1"/>
  <c r="A768" i="7"/>
  <c r="F768" i="7" s="1"/>
  <c r="A767" i="7"/>
  <c r="C766" i="7"/>
  <c r="B766" i="7"/>
  <c r="A766" i="7"/>
  <c r="D766" i="7" s="1"/>
  <c r="A765" i="7"/>
  <c r="A764" i="7"/>
  <c r="D763" i="7"/>
  <c r="A763" i="7"/>
  <c r="E763" i="7" s="1"/>
  <c r="A762" i="7"/>
  <c r="E761" i="7"/>
  <c r="A761" i="7"/>
  <c r="A760" i="7"/>
  <c r="F760" i="7" s="1"/>
  <c r="A759" i="7"/>
  <c r="C758" i="7"/>
  <c r="A758" i="7"/>
  <c r="D758" i="7" s="1"/>
  <c r="A757" i="7"/>
  <c r="A756" i="7"/>
  <c r="E755" i="7"/>
  <c r="A755" i="7"/>
  <c r="D755" i="7" s="1"/>
  <c r="A754" i="7"/>
  <c r="A753" i="7"/>
  <c r="E753" i="7" s="1"/>
  <c r="A752" i="7"/>
  <c r="F752" i="7" s="1"/>
  <c r="A751" i="7"/>
  <c r="A750" i="7"/>
  <c r="A749" i="7"/>
  <c r="E748" i="7"/>
  <c r="C748" i="7"/>
  <c r="A748" i="7"/>
  <c r="A747" i="7"/>
  <c r="A746" i="7"/>
  <c r="E745" i="7"/>
  <c r="A745" i="7"/>
  <c r="A744" i="7"/>
  <c r="A743" i="7"/>
  <c r="A742" i="7"/>
  <c r="D741" i="7"/>
  <c r="C741" i="7"/>
  <c r="A741" i="7"/>
  <c r="E741" i="7" s="1"/>
  <c r="E740" i="7"/>
  <c r="C740" i="7"/>
  <c r="B740" i="7"/>
  <c r="A740" i="7"/>
  <c r="D740" i="7" s="1"/>
  <c r="E739" i="7"/>
  <c r="D739" i="7"/>
  <c r="C739" i="7"/>
  <c r="A739" i="7"/>
  <c r="A738" i="7"/>
  <c r="E737" i="7"/>
  <c r="A737" i="7"/>
  <c r="A736" i="7"/>
  <c r="A735" i="7"/>
  <c r="C734" i="7"/>
  <c r="B734" i="7"/>
  <c r="A734" i="7"/>
  <c r="D734" i="7" s="1"/>
  <c r="D733" i="7"/>
  <c r="C733" i="7"/>
  <c r="A733" i="7"/>
  <c r="E733" i="7" s="1"/>
  <c r="A732" i="7"/>
  <c r="A731" i="7"/>
  <c r="E731" i="7" s="1"/>
  <c r="A730" i="7"/>
  <c r="E729" i="7"/>
  <c r="A729" i="7"/>
  <c r="A728" i="7"/>
  <c r="A727" i="7"/>
  <c r="A726" i="7"/>
  <c r="D726" i="7" s="1"/>
  <c r="C725" i="7"/>
  <c r="A725" i="7"/>
  <c r="A724" i="7"/>
  <c r="A723" i="7"/>
  <c r="D723" i="7" s="1"/>
  <c r="A722" i="7"/>
  <c r="A721" i="7"/>
  <c r="E721" i="7" s="1"/>
  <c r="A720" i="7"/>
  <c r="F720" i="7" s="1"/>
  <c r="A719" i="7"/>
  <c r="B718" i="7"/>
  <c r="A718" i="7"/>
  <c r="A717" i="7"/>
  <c r="E716" i="7"/>
  <c r="C716" i="7"/>
  <c r="A716" i="7"/>
  <c r="E715" i="7"/>
  <c r="D715" i="7"/>
  <c r="A715" i="7"/>
  <c r="C715" i="7" s="1"/>
  <c r="A714" i="7"/>
  <c r="E713" i="7"/>
  <c r="A713" i="7"/>
  <c r="A712" i="7"/>
  <c r="F712" i="7" s="1"/>
  <c r="A711" i="7"/>
  <c r="A710" i="7"/>
  <c r="D709" i="7"/>
  <c r="C709" i="7"/>
  <c r="A709" i="7"/>
  <c r="E709" i="7" s="1"/>
  <c r="E708" i="7"/>
  <c r="C708" i="7"/>
  <c r="B708" i="7"/>
  <c r="A708" i="7"/>
  <c r="D708" i="7" s="1"/>
  <c r="E707" i="7"/>
  <c r="D707" i="7"/>
  <c r="C707" i="7"/>
  <c r="A707" i="7"/>
  <c r="A706" i="7"/>
  <c r="E705" i="7"/>
  <c r="A705" i="7"/>
  <c r="A704" i="7"/>
  <c r="F704" i="7" s="1"/>
  <c r="A703" i="7"/>
  <c r="C702" i="7"/>
  <c r="B702" i="7"/>
  <c r="A702" i="7"/>
  <c r="D702" i="7" s="1"/>
  <c r="D701" i="7"/>
  <c r="C701" i="7"/>
  <c r="A701" i="7"/>
  <c r="E701" i="7" s="1"/>
  <c r="C700" i="7"/>
  <c r="B700" i="7"/>
  <c r="A700" i="7"/>
  <c r="A699" i="7"/>
  <c r="A698" i="7"/>
  <c r="A697" i="7"/>
  <c r="E697" i="7" s="1"/>
  <c r="A696" i="7"/>
  <c r="F696" i="7" s="1"/>
  <c r="A695" i="7"/>
  <c r="A694" i="7"/>
  <c r="A693" i="7"/>
  <c r="E692" i="7"/>
  <c r="B692" i="7"/>
  <c r="A692" i="7"/>
  <c r="A691" i="7"/>
  <c r="A690" i="7"/>
  <c r="A689" i="7"/>
  <c r="E689" i="7" s="1"/>
  <c r="A688" i="7"/>
  <c r="A687" i="7"/>
  <c r="A686" i="7"/>
  <c r="A685" i="7"/>
  <c r="A684" i="7"/>
  <c r="E683" i="7"/>
  <c r="A683" i="7"/>
  <c r="C683" i="7" s="1"/>
  <c r="A682" i="7"/>
  <c r="E681" i="7"/>
  <c r="A681" i="7"/>
  <c r="F680" i="7"/>
  <c r="C680" i="7"/>
  <c r="B680" i="7"/>
  <c r="A680" i="7"/>
  <c r="E680" i="7" s="1"/>
  <c r="A679" i="7"/>
  <c r="F678" i="7"/>
  <c r="C678" i="7"/>
  <c r="A678" i="7"/>
  <c r="A677" i="7"/>
  <c r="F676" i="7"/>
  <c r="B676" i="7"/>
  <c r="A676" i="7"/>
  <c r="E675" i="7"/>
  <c r="A675" i="7"/>
  <c r="F674" i="7"/>
  <c r="C674" i="7"/>
  <c r="B674" i="7"/>
  <c r="A674" i="7"/>
  <c r="E674" i="7" s="1"/>
  <c r="E673" i="7"/>
  <c r="A673" i="7"/>
  <c r="D673" i="7" s="1"/>
  <c r="C672" i="7"/>
  <c r="B672" i="7"/>
  <c r="A672" i="7"/>
  <c r="A671" i="7"/>
  <c r="E671" i="7" s="1"/>
  <c r="F670" i="7"/>
  <c r="C670" i="7"/>
  <c r="B670" i="7"/>
  <c r="A670" i="7"/>
  <c r="E670" i="7" s="1"/>
  <c r="A669" i="7"/>
  <c r="F668" i="7"/>
  <c r="A668" i="7"/>
  <c r="A667" i="7"/>
  <c r="E667" i="7" s="1"/>
  <c r="A666" i="7"/>
  <c r="D665" i="7"/>
  <c r="A665" i="7"/>
  <c r="E665" i="7" s="1"/>
  <c r="A664" i="7"/>
  <c r="A663" i="7"/>
  <c r="A662" i="7"/>
  <c r="A661" i="7"/>
  <c r="F660" i="7"/>
  <c r="C660" i="7"/>
  <c r="B660" i="7"/>
  <c r="A660" i="7"/>
  <c r="E660" i="7" s="1"/>
  <c r="A659" i="7"/>
  <c r="E659" i="7" s="1"/>
  <c r="F658" i="7"/>
  <c r="A658" i="7"/>
  <c r="A657" i="7"/>
  <c r="A656" i="7"/>
  <c r="A655" i="7"/>
  <c r="A654" i="7"/>
  <c r="A653" i="7"/>
  <c r="A652" i="7"/>
  <c r="A651" i="7"/>
  <c r="E651" i="7" s="1"/>
  <c r="A650" i="7"/>
  <c r="E649" i="7"/>
  <c r="D649" i="7"/>
  <c r="A649" i="7"/>
  <c r="F648" i="7"/>
  <c r="C648" i="7"/>
  <c r="B648" i="7"/>
  <c r="A648" i="7"/>
  <c r="E648" i="7" s="1"/>
  <c r="A647" i="7"/>
  <c r="E647" i="7" s="1"/>
  <c r="F646" i="7"/>
  <c r="A646" i="7"/>
  <c r="A645" i="7"/>
  <c r="F644" i="7"/>
  <c r="A644" i="7"/>
  <c r="E643" i="7"/>
  <c r="A643" i="7"/>
  <c r="F642" i="7"/>
  <c r="C642" i="7"/>
  <c r="B642" i="7"/>
  <c r="A642" i="7"/>
  <c r="E642" i="7" s="1"/>
  <c r="A641" i="7"/>
  <c r="E641" i="7" s="1"/>
  <c r="C640" i="7"/>
  <c r="A640" i="7"/>
  <c r="A639" i="7"/>
  <c r="E639" i="7" s="1"/>
  <c r="F638" i="7"/>
  <c r="C638" i="7"/>
  <c r="B638" i="7"/>
  <c r="A638" i="7"/>
  <c r="E638" i="7" s="1"/>
  <c r="A637" i="7"/>
  <c r="A636" i="7"/>
  <c r="E635" i="7"/>
  <c r="A635" i="7"/>
  <c r="A634" i="7"/>
  <c r="D633" i="7"/>
  <c r="A633" i="7"/>
  <c r="E633" i="7" s="1"/>
  <c r="F632" i="7"/>
  <c r="B632" i="7"/>
  <c r="A632" i="7"/>
  <c r="A631" i="7"/>
  <c r="C630" i="7"/>
  <c r="B630" i="7"/>
  <c r="A630" i="7"/>
  <c r="A629" i="7"/>
  <c r="F628" i="7"/>
  <c r="C628" i="7"/>
  <c r="B628" i="7"/>
  <c r="A628" i="7"/>
  <c r="E628" i="7" s="1"/>
  <c r="A627" i="7"/>
  <c r="E627" i="7" s="1"/>
  <c r="A626" i="7"/>
  <c r="E625" i="7"/>
  <c r="A625" i="7"/>
  <c r="D625" i="7" s="1"/>
  <c r="A624" i="7"/>
  <c r="A623" i="7"/>
  <c r="A622" i="7"/>
  <c r="A621" i="7"/>
  <c r="A620" i="7"/>
  <c r="A619" i="7"/>
  <c r="E619" i="7" s="1"/>
  <c r="A618" i="7"/>
  <c r="E617" i="7"/>
  <c r="D617" i="7"/>
  <c r="A617" i="7"/>
  <c r="F616" i="7"/>
  <c r="C616" i="7"/>
  <c r="B616" i="7"/>
  <c r="A616" i="7"/>
  <c r="E616" i="7" s="1"/>
  <c r="A615" i="7"/>
  <c r="A614" i="7"/>
  <c r="A613" i="7"/>
  <c r="A612" i="7"/>
  <c r="E611" i="7"/>
  <c r="A611" i="7"/>
  <c r="F610" i="7"/>
  <c r="C610" i="7"/>
  <c r="B610" i="7"/>
  <c r="A610" i="7"/>
  <c r="E610" i="7" s="1"/>
  <c r="A609" i="7"/>
  <c r="A608" i="7"/>
  <c r="A607" i="7"/>
  <c r="E607" i="7" s="1"/>
  <c r="F606" i="7"/>
  <c r="C606" i="7"/>
  <c r="B606" i="7"/>
  <c r="A606" i="7"/>
  <c r="E606" i="7" s="1"/>
  <c r="A605" i="7"/>
  <c r="A604" i="7"/>
  <c r="A603" i="7"/>
  <c r="E603" i="7" s="1"/>
  <c r="C602" i="7"/>
  <c r="B602" i="7"/>
  <c r="A602" i="7"/>
  <c r="A601" i="7"/>
  <c r="E601" i="7" s="1"/>
  <c r="F600" i="7"/>
  <c r="A600" i="7"/>
  <c r="A599" i="7"/>
  <c r="E599" i="7" s="1"/>
  <c r="C598" i="7"/>
  <c r="A598" i="7"/>
  <c r="A597" i="7"/>
  <c r="F596" i="7"/>
  <c r="A596" i="7"/>
  <c r="E596" i="7" s="1"/>
  <c r="E595" i="7"/>
  <c r="A595" i="7"/>
  <c r="C594" i="7"/>
  <c r="B594" i="7"/>
  <c r="A594" i="7"/>
  <c r="E594" i="7" s="1"/>
  <c r="A593" i="7"/>
  <c r="A592" i="7"/>
  <c r="A591" i="7"/>
  <c r="E591" i="7" s="1"/>
  <c r="C590" i="7"/>
  <c r="B590" i="7"/>
  <c r="A590" i="7"/>
  <c r="E590" i="7" s="1"/>
  <c r="A589" i="7"/>
  <c r="F588" i="7"/>
  <c r="C588" i="7"/>
  <c r="B588" i="7"/>
  <c r="A588" i="7"/>
  <c r="E588" i="7" s="1"/>
  <c r="A587" i="7"/>
  <c r="E587" i="7" s="1"/>
  <c r="A586" i="7"/>
  <c r="A585" i="7"/>
  <c r="E585" i="7" s="1"/>
  <c r="F584" i="7"/>
  <c r="A584" i="7"/>
  <c r="E584" i="7" s="1"/>
  <c r="A583" i="7"/>
  <c r="E583" i="7" s="1"/>
  <c r="A582" i="7"/>
  <c r="A581" i="7"/>
  <c r="C580" i="7"/>
  <c r="B580" i="7"/>
  <c r="A580" i="7"/>
  <c r="E580" i="7" s="1"/>
  <c r="A579" i="7"/>
  <c r="E579" i="7" s="1"/>
  <c r="F578" i="7"/>
  <c r="A578" i="7"/>
  <c r="E578" i="7" s="1"/>
  <c r="E577" i="7"/>
  <c r="D577" i="7"/>
  <c r="A577" i="7"/>
  <c r="F576" i="7"/>
  <c r="C576" i="7"/>
  <c r="B576" i="7"/>
  <c r="A576" i="7"/>
  <c r="E576" i="7" s="1"/>
  <c r="A575" i="7"/>
  <c r="E575" i="7" s="1"/>
  <c r="F574" i="7"/>
  <c r="A574" i="7"/>
  <c r="E574" i="7" s="1"/>
  <c r="A573" i="7"/>
  <c r="A572" i="7"/>
  <c r="A571" i="7"/>
  <c r="E571" i="7" s="1"/>
  <c r="F570" i="7"/>
  <c r="C570" i="7"/>
  <c r="A570" i="7"/>
  <c r="E570" i="7" s="1"/>
  <c r="E569" i="7"/>
  <c r="D569" i="7"/>
  <c r="A569" i="7"/>
  <c r="F568" i="7"/>
  <c r="C568" i="7"/>
  <c r="B568" i="7"/>
  <c r="A568" i="7"/>
  <c r="E568" i="7" s="1"/>
  <c r="A567" i="7"/>
  <c r="E567" i="7" s="1"/>
  <c r="F566" i="7"/>
  <c r="C566" i="7"/>
  <c r="A566" i="7"/>
  <c r="E566" i="7" s="1"/>
  <c r="A565" i="7"/>
  <c r="F564" i="7"/>
  <c r="A564" i="7"/>
  <c r="E564" i="7" s="1"/>
  <c r="E563" i="7"/>
  <c r="A563" i="7"/>
  <c r="F562" i="7"/>
  <c r="C562" i="7"/>
  <c r="B562" i="7"/>
  <c r="A562" i="7"/>
  <c r="E562" i="7" s="1"/>
  <c r="A561" i="7"/>
  <c r="A560" i="7"/>
  <c r="A559" i="7"/>
  <c r="E559" i="7" s="1"/>
  <c r="C558" i="7"/>
  <c r="B558" i="7"/>
  <c r="A558" i="7"/>
  <c r="E558" i="7" s="1"/>
  <c r="A557" i="7"/>
  <c r="F556" i="7"/>
  <c r="C556" i="7"/>
  <c r="B556" i="7"/>
  <c r="A556" i="7"/>
  <c r="E556" i="7" s="1"/>
  <c r="A555" i="7"/>
  <c r="E555" i="7" s="1"/>
  <c r="A554" i="7"/>
  <c r="A553" i="7"/>
  <c r="E553" i="7" s="1"/>
  <c r="F552" i="7"/>
  <c r="A552" i="7"/>
  <c r="E552" i="7" s="1"/>
  <c r="A551" i="7"/>
  <c r="E551" i="7" s="1"/>
  <c r="A550" i="7"/>
  <c r="A549" i="7"/>
  <c r="C548" i="7"/>
  <c r="B548" i="7"/>
  <c r="A548" i="7"/>
  <c r="E548" i="7" s="1"/>
  <c r="A547" i="7"/>
  <c r="E547" i="7" s="1"/>
  <c r="F546" i="7"/>
  <c r="A546" i="7"/>
  <c r="E546" i="7" s="1"/>
  <c r="E545" i="7"/>
  <c r="D545" i="7"/>
  <c r="A545" i="7"/>
  <c r="F544" i="7"/>
  <c r="C544" i="7"/>
  <c r="B544" i="7"/>
  <c r="A544" i="7"/>
  <c r="E544" i="7" s="1"/>
  <c r="A543" i="7"/>
  <c r="E543" i="7" s="1"/>
  <c r="F542" i="7"/>
  <c r="A542" i="7"/>
  <c r="E542" i="7" s="1"/>
  <c r="A541" i="7"/>
  <c r="A540" i="7"/>
  <c r="A539" i="7"/>
  <c r="E539" i="7" s="1"/>
  <c r="F538" i="7"/>
  <c r="C538" i="7"/>
  <c r="A538" i="7"/>
  <c r="E538" i="7" s="1"/>
  <c r="E537" i="7"/>
  <c r="D537" i="7"/>
  <c r="A537" i="7"/>
  <c r="F536" i="7"/>
  <c r="C536" i="7"/>
  <c r="B536" i="7"/>
  <c r="A536" i="7"/>
  <c r="E536" i="7" s="1"/>
  <c r="A535" i="7"/>
  <c r="E535" i="7" s="1"/>
  <c r="F534" i="7"/>
  <c r="C534" i="7"/>
  <c r="A534" i="7"/>
  <c r="E534" i="7" s="1"/>
  <c r="A533" i="7"/>
  <c r="F532" i="7"/>
  <c r="A532" i="7"/>
  <c r="E532" i="7" s="1"/>
  <c r="E531" i="7"/>
  <c r="A531" i="7"/>
  <c r="F530" i="7"/>
  <c r="C530" i="7"/>
  <c r="B530" i="7"/>
  <c r="A530" i="7"/>
  <c r="E530" i="7" s="1"/>
  <c r="A529" i="7"/>
  <c r="A528" i="7"/>
  <c r="A527" i="7"/>
  <c r="C526" i="7"/>
  <c r="B526" i="7"/>
  <c r="A526" i="7"/>
  <c r="E526" i="7" s="1"/>
  <c r="A525" i="7"/>
  <c r="F524" i="7"/>
  <c r="C524" i="7"/>
  <c r="A524" i="7"/>
  <c r="E524" i="7" s="1"/>
  <c r="A523" i="7"/>
  <c r="E523" i="7" s="1"/>
  <c r="A522" i="7"/>
  <c r="A521" i="7"/>
  <c r="E521" i="7" s="1"/>
  <c r="F520" i="7"/>
  <c r="A520" i="7"/>
  <c r="E520" i="7" s="1"/>
  <c r="A519" i="7"/>
  <c r="A518" i="7"/>
  <c r="A517" i="7"/>
  <c r="C516" i="7"/>
  <c r="B516" i="7"/>
  <c r="A516" i="7"/>
  <c r="E516" i="7" s="1"/>
  <c r="A515" i="7"/>
  <c r="E515" i="7" s="1"/>
  <c r="F514" i="7"/>
  <c r="A514" i="7"/>
  <c r="E514" i="7" s="1"/>
  <c r="E513" i="7"/>
  <c r="A513" i="7"/>
  <c r="D513" i="7" s="1"/>
  <c r="F512" i="7"/>
  <c r="C512" i="7"/>
  <c r="A512" i="7"/>
  <c r="E512" i="7" s="1"/>
  <c r="A511" i="7"/>
  <c r="E511" i="7" s="1"/>
  <c r="F510" i="7"/>
  <c r="A510" i="7"/>
  <c r="E510" i="7" s="1"/>
  <c r="A509" i="7"/>
  <c r="A508" i="7"/>
  <c r="A507" i="7"/>
  <c r="E507" i="7" s="1"/>
  <c r="F506" i="7"/>
  <c r="C506" i="7"/>
  <c r="A506" i="7"/>
  <c r="E506" i="7" s="1"/>
  <c r="E505" i="7"/>
  <c r="D505" i="7"/>
  <c r="A505" i="7"/>
  <c r="F504" i="7"/>
  <c r="C504" i="7"/>
  <c r="B504" i="7"/>
  <c r="A504" i="7"/>
  <c r="E504" i="7" s="1"/>
  <c r="A503" i="7"/>
  <c r="E503" i="7" s="1"/>
  <c r="F502" i="7"/>
  <c r="C502" i="7"/>
  <c r="A502" i="7"/>
  <c r="E502" i="7" s="1"/>
  <c r="A501" i="7"/>
  <c r="F500" i="7"/>
  <c r="A500" i="7"/>
  <c r="E500" i="7" s="1"/>
  <c r="E499" i="7"/>
  <c r="A499" i="7"/>
  <c r="F498" i="7"/>
  <c r="C498" i="7"/>
  <c r="B498" i="7"/>
  <c r="A498" i="7"/>
  <c r="E498" i="7" s="1"/>
  <c r="A497" i="7"/>
  <c r="A496" i="7"/>
  <c r="A495" i="7"/>
  <c r="C494" i="7"/>
  <c r="B494" i="7"/>
  <c r="A494" i="7"/>
  <c r="E494" i="7" s="1"/>
  <c r="A493" i="7"/>
  <c r="F492" i="7"/>
  <c r="C492" i="7"/>
  <c r="A492" i="7"/>
  <c r="E492" i="7" s="1"/>
  <c r="A491" i="7"/>
  <c r="E491" i="7" s="1"/>
  <c r="A490" i="7"/>
  <c r="A489" i="7"/>
  <c r="E489" i="7" s="1"/>
  <c r="F488" i="7"/>
  <c r="A488" i="7"/>
  <c r="E488" i="7" s="1"/>
  <c r="A487" i="7"/>
  <c r="A486" i="7"/>
  <c r="A485" i="7"/>
  <c r="C484" i="7"/>
  <c r="B484" i="7"/>
  <c r="A484" i="7"/>
  <c r="E484" i="7" s="1"/>
  <c r="A483" i="7"/>
  <c r="E483" i="7" s="1"/>
  <c r="F482" i="7"/>
  <c r="A482" i="7"/>
  <c r="E482" i="7" s="1"/>
  <c r="E481" i="7"/>
  <c r="A481" i="7"/>
  <c r="D481" i="7" s="1"/>
  <c r="F480" i="7"/>
  <c r="C480" i="7"/>
  <c r="A480" i="7"/>
  <c r="E480" i="7" s="1"/>
  <c r="A479" i="7"/>
  <c r="E479" i="7" s="1"/>
  <c r="F478" i="7"/>
  <c r="A478" i="7"/>
  <c r="E478" i="7" s="1"/>
  <c r="A477" i="7"/>
  <c r="A476" i="7"/>
  <c r="A475" i="7"/>
  <c r="E475" i="7" s="1"/>
  <c r="F474" i="7"/>
  <c r="C474" i="7"/>
  <c r="A474" i="7"/>
  <c r="E474" i="7" s="1"/>
  <c r="E473" i="7"/>
  <c r="D473" i="7"/>
  <c r="A473" i="7"/>
  <c r="F472" i="7"/>
  <c r="C472" i="7"/>
  <c r="B472" i="7"/>
  <c r="A472" i="7"/>
  <c r="E472" i="7" s="1"/>
  <c r="A471" i="7"/>
  <c r="E471" i="7" s="1"/>
  <c r="F470" i="7"/>
  <c r="C470" i="7"/>
  <c r="A470" i="7"/>
  <c r="E470" i="7" s="1"/>
  <c r="A469" i="7"/>
  <c r="F468" i="7"/>
  <c r="A468" i="7"/>
  <c r="E468" i="7" s="1"/>
  <c r="E467" i="7"/>
  <c r="A467" i="7"/>
  <c r="F466" i="7"/>
  <c r="C466" i="7"/>
  <c r="B466" i="7"/>
  <c r="A466" i="7"/>
  <c r="E466" i="7" s="1"/>
  <c r="A465" i="7"/>
  <c r="A464" i="7"/>
  <c r="A463" i="7"/>
  <c r="E463" i="7" s="1"/>
  <c r="C462" i="7"/>
  <c r="B462" i="7"/>
  <c r="A462" i="7"/>
  <c r="E462" i="7" s="1"/>
  <c r="A461" i="7"/>
  <c r="F460" i="7"/>
  <c r="C460" i="7"/>
  <c r="B460" i="7"/>
  <c r="A460" i="7"/>
  <c r="E460" i="7" s="1"/>
  <c r="A459" i="7"/>
  <c r="E459" i="7" s="1"/>
  <c r="A458" i="7"/>
  <c r="A457" i="7"/>
  <c r="E457" i="7" s="1"/>
  <c r="F456" i="7"/>
  <c r="A456" i="7"/>
  <c r="E456" i="7" s="1"/>
  <c r="A455" i="7"/>
  <c r="E455" i="7" s="1"/>
  <c r="A454" i="7"/>
  <c r="A453" i="7"/>
  <c r="C452" i="7"/>
  <c r="B452" i="7"/>
  <c r="A452" i="7"/>
  <c r="E452" i="7" s="1"/>
  <c r="A451" i="7"/>
  <c r="E451" i="7" s="1"/>
  <c r="F450" i="7"/>
  <c r="A450" i="7"/>
  <c r="E450" i="7" s="1"/>
  <c r="E449" i="7"/>
  <c r="D449" i="7"/>
  <c r="A449" i="7"/>
  <c r="F448" i="7"/>
  <c r="C448" i="7"/>
  <c r="B448" i="7"/>
  <c r="A448" i="7"/>
  <c r="E448" i="7" s="1"/>
  <c r="A447" i="7"/>
  <c r="E447" i="7" s="1"/>
  <c r="F446" i="7"/>
  <c r="A446" i="7"/>
  <c r="E446" i="7" s="1"/>
  <c r="A445" i="7"/>
  <c r="A444" i="7"/>
  <c r="E443" i="7"/>
  <c r="A443" i="7"/>
  <c r="F442" i="7"/>
  <c r="C442" i="7"/>
  <c r="B442" i="7"/>
  <c r="A442" i="7"/>
  <c r="E442" i="7" s="1"/>
  <c r="E441" i="7"/>
  <c r="D441" i="7"/>
  <c r="A441" i="7"/>
  <c r="C440" i="7"/>
  <c r="B440" i="7"/>
  <c r="A440" i="7"/>
  <c r="E440" i="7" s="1"/>
  <c r="A439" i="7"/>
  <c r="F438" i="7"/>
  <c r="C438" i="7"/>
  <c r="B438" i="7"/>
  <c r="A438" i="7"/>
  <c r="E438" i="7" s="1"/>
  <c r="A437" i="7"/>
  <c r="F436" i="7"/>
  <c r="A436" i="7"/>
  <c r="E436" i="7" s="1"/>
  <c r="E435" i="7"/>
  <c r="A435" i="7"/>
  <c r="C434" i="7"/>
  <c r="B434" i="7"/>
  <c r="A434" i="7"/>
  <c r="E434" i="7" s="1"/>
  <c r="A433" i="7"/>
  <c r="A432" i="7"/>
  <c r="A431" i="7"/>
  <c r="C430" i="7"/>
  <c r="B430" i="7"/>
  <c r="A430" i="7"/>
  <c r="E430" i="7" s="1"/>
  <c r="A429" i="7"/>
  <c r="F428" i="7"/>
  <c r="C428" i="7"/>
  <c r="B428" i="7"/>
  <c r="A428" i="7"/>
  <c r="E428" i="7" s="1"/>
  <c r="A427" i="7"/>
  <c r="E427" i="7" s="1"/>
  <c r="A426" i="7"/>
  <c r="A425" i="7"/>
  <c r="E425" i="7" s="1"/>
  <c r="F424" i="7"/>
  <c r="A424" i="7"/>
  <c r="E424" i="7" s="1"/>
  <c r="A423" i="7"/>
  <c r="A422" i="7"/>
  <c r="A421" i="7"/>
  <c r="C420" i="7"/>
  <c r="B420" i="7"/>
  <c r="A420" i="7"/>
  <c r="E420" i="7" s="1"/>
  <c r="A419" i="7"/>
  <c r="E419" i="7" s="1"/>
  <c r="F418" i="7"/>
  <c r="A418" i="7"/>
  <c r="E418" i="7" s="1"/>
  <c r="E417" i="7"/>
  <c r="D417" i="7"/>
  <c r="A417" i="7"/>
  <c r="F416" i="7"/>
  <c r="C416" i="7"/>
  <c r="B416" i="7"/>
  <c r="A416" i="7"/>
  <c r="E416" i="7" s="1"/>
  <c r="A415" i="7"/>
  <c r="F414" i="7"/>
  <c r="A414" i="7"/>
  <c r="E414" i="7" s="1"/>
  <c r="A413" i="7"/>
  <c r="A412" i="7"/>
  <c r="E411" i="7"/>
  <c r="A411" i="7"/>
  <c r="F410" i="7"/>
  <c r="C410" i="7"/>
  <c r="B410" i="7"/>
  <c r="A410" i="7"/>
  <c r="E410" i="7" s="1"/>
  <c r="E409" i="7"/>
  <c r="D409" i="7"/>
  <c r="A409" i="7"/>
  <c r="C408" i="7"/>
  <c r="B408" i="7"/>
  <c r="A408" i="7"/>
  <c r="E408" i="7" s="1"/>
  <c r="A407" i="7"/>
  <c r="E407" i="7" s="1"/>
  <c r="F406" i="7"/>
  <c r="C406" i="7"/>
  <c r="B406" i="7"/>
  <c r="A406" i="7"/>
  <c r="E406" i="7" s="1"/>
  <c r="A405" i="7"/>
  <c r="F404" i="7"/>
  <c r="A404" i="7"/>
  <c r="E404" i="7" s="1"/>
  <c r="E403" i="7"/>
  <c r="A403" i="7"/>
  <c r="C402" i="7"/>
  <c r="B402" i="7"/>
  <c r="A402" i="7"/>
  <c r="E402" i="7" s="1"/>
  <c r="A401" i="7"/>
  <c r="A400" i="7"/>
  <c r="A399" i="7"/>
  <c r="E399" i="7" s="1"/>
  <c r="C398" i="7"/>
  <c r="B398" i="7"/>
  <c r="A398" i="7"/>
  <c r="E398" i="7" s="1"/>
  <c r="A397" i="7"/>
  <c r="F396" i="7"/>
  <c r="C396" i="7"/>
  <c r="B396" i="7"/>
  <c r="A396" i="7"/>
  <c r="E396" i="7" s="1"/>
  <c r="A395" i="7"/>
  <c r="E395" i="7" s="1"/>
  <c r="A394" i="7"/>
  <c r="A393" i="7"/>
  <c r="E393" i="7" s="1"/>
  <c r="E392" i="7"/>
  <c r="C392" i="7"/>
  <c r="A392" i="7"/>
  <c r="D392" i="7" s="1"/>
  <c r="E391" i="7"/>
  <c r="D391" i="7"/>
  <c r="A391" i="7"/>
  <c r="A390" i="7"/>
  <c r="D390" i="7" s="1"/>
  <c r="E389" i="7"/>
  <c r="A389" i="7"/>
  <c r="A388" i="7"/>
  <c r="D388" i="7" s="1"/>
  <c r="A387" i="7"/>
  <c r="D387" i="7" s="1"/>
  <c r="E386" i="7"/>
  <c r="A386" i="7"/>
  <c r="D386" i="7" s="1"/>
  <c r="E385" i="7"/>
  <c r="A385" i="7"/>
  <c r="D385" i="7" s="1"/>
  <c r="E384" i="7"/>
  <c r="C384" i="7"/>
  <c r="A384" i="7"/>
  <c r="D384" i="7" s="1"/>
  <c r="E383" i="7"/>
  <c r="D383" i="7"/>
  <c r="A383" i="7"/>
  <c r="A382" i="7"/>
  <c r="D382" i="7" s="1"/>
  <c r="E381" i="7"/>
  <c r="A381" i="7"/>
  <c r="A380" i="7"/>
  <c r="D380" i="7" s="1"/>
  <c r="A379" i="7"/>
  <c r="D379" i="7" s="1"/>
  <c r="E378" i="7"/>
  <c r="A378" i="7"/>
  <c r="D378" i="7" s="1"/>
  <c r="E377" i="7"/>
  <c r="A377" i="7"/>
  <c r="D377" i="7" s="1"/>
  <c r="E376" i="7"/>
  <c r="C376" i="7"/>
  <c r="A376" i="7"/>
  <c r="D376" i="7" s="1"/>
  <c r="E375" i="7"/>
  <c r="D375" i="7"/>
  <c r="A375" i="7"/>
  <c r="A374" i="7"/>
  <c r="D374" i="7" s="1"/>
  <c r="E373" i="7"/>
  <c r="A373" i="7"/>
  <c r="A372" i="7"/>
  <c r="D372" i="7" s="1"/>
  <c r="A371" i="7"/>
  <c r="E370" i="7"/>
  <c r="A370" i="7"/>
  <c r="D370" i="7" s="1"/>
  <c r="E369" i="7"/>
  <c r="A369" i="7"/>
  <c r="D369" i="7" s="1"/>
  <c r="E368" i="7"/>
  <c r="C368" i="7"/>
  <c r="A368" i="7"/>
  <c r="D368" i="7" s="1"/>
  <c r="E367" i="7"/>
  <c r="D367" i="7"/>
  <c r="A367" i="7"/>
  <c r="A366" i="7"/>
  <c r="D366" i="7" s="1"/>
  <c r="E365" i="7"/>
  <c r="A365" i="7"/>
  <c r="A364" i="7"/>
  <c r="D364" i="7" s="1"/>
  <c r="A363" i="7"/>
  <c r="E362" i="7"/>
  <c r="A362" i="7"/>
  <c r="D362" i="7" s="1"/>
  <c r="E361" i="7"/>
  <c r="A361" i="7"/>
  <c r="D361" i="7" s="1"/>
  <c r="E360" i="7"/>
  <c r="C360" i="7"/>
  <c r="A360" i="7"/>
  <c r="D360" i="7" s="1"/>
  <c r="E359" i="7"/>
  <c r="D359" i="7"/>
  <c r="A359" i="7"/>
  <c r="A358" i="7"/>
  <c r="D358" i="7" s="1"/>
  <c r="E357" i="7"/>
  <c r="A357" i="7"/>
  <c r="A356" i="7"/>
  <c r="D356" i="7" s="1"/>
  <c r="A355" i="7"/>
  <c r="D355" i="7" s="1"/>
  <c r="E354" i="7"/>
  <c r="A354" i="7"/>
  <c r="D354" i="7" s="1"/>
  <c r="E353" i="7"/>
  <c r="A353" i="7"/>
  <c r="D353" i="7" s="1"/>
  <c r="E352" i="7"/>
  <c r="C352" i="7"/>
  <c r="A352" i="7"/>
  <c r="D352" i="7" s="1"/>
  <c r="E351" i="7"/>
  <c r="D351" i="7"/>
  <c r="A351" i="7"/>
  <c r="A350" i="7"/>
  <c r="D350" i="7" s="1"/>
  <c r="E349" i="7"/>
  <c r="A349" i="7"/>
  <c r="A348" i="7"/>
  <c r="D348" i="7" s="1"/>
  <c r="A347" i="7"/>
  <c r="E346" i="7"/>
  <c r="A346" i="7"/>
  <c r="D346" i="7" s="1"/>
  <c r="E345" i="7"/>
  <c r="A345" i="7"/>
  <c r="D345" i="7" s="1"/>
  <c r="E344" i="7"/>
  <c r="C344" i="7"/>
  <c r="A344" i="7"/>
  <c r="D344" i="7" s="1"/>
  <c r="E343" i="7"/>
  <c r="D343" i="7"/>
  <c r="A343" i="7"/>
  <c r="A342" i="7"/>
  <c r="D342" i="7" s="1"/>
  <c r="E341" i="7"/>
  <c r="A341" i="7"/>
  <c r="A340" i="7"/>
  <c r="D340" i="7" s="1"/>
  <c r="A339" i="7"/>
  <c r="D339" i="7" s="1"/>
  <c r="E338" i="7"/>
  <c r="A338" i="7"/>
  <c r="D338" i="7" s="1"/>
  <c r="E337" i="7"/>
  <c r="A337" i="7"/>
  <c r="D337" i="7" s="1"/>
  <c r="E336" i="7"/>
  <c r="C336" i="7"/>
  <c r="A336" i="7"/>
  <c r="D336" i="7" s="1"/>
  <c r="E335" i="7"/>
  <c r="D335" i="7"/>
  <c r="A335" i="7"/>
  <c r="A334" i="7"/>
  <c r="D334" i="7" s="1"/>
  <c r="E333" i="7"/>
  <c r="A333" i="7"/>
  <c r="A332" i="7"/>
  <c r="D332" i="7" s="1"/>
  <c r="A331" i="7"/>
  <c r="E330" i="7"/>
  <c r="A330" i="7"/>
  <c r="D330" i="7" s="1"/>
  <c r="E329" i="7"/>
  <c r="A329" i="7"/>
  <c r="D329" i="7" s="1"/>
  <c r="E328" i="7"/>
  <c r="C328" i="7"/>
  <c r="A328" i="7"/>
  <c r="D328" i="7" s="1"/>
  <c r="E327" i="7"/>
  <c r="D327" i="7"/>
  <c r="A327" i="7"/>
  <c r="A326" i="7"/>
  <c r="D326" i="7" s="1"/>
  <c r="E325" i="7"/>
  <c r="A325" i="7"/>
  <c r="A324" i="7"/>
  <c r="D324" i="7" s="1"/>
  <c r="A323" i="7"/>
  <c r="E322" i="7"/>
  <c r="A322" i="7"/>
  <c r="D322" i="7" s="1"/>
  <c r="E321" i="7"/>
  <c r="A321" i="7"/>
  <c r="D321" i="7" s="1"/>
  <c r="E320" i="7"/>
  <c r="C320" i="7"/>
  <c r="A320" i="7"/>
  <c r="D320" i="7" s="1"/>
  <c r="E319" i="7"/>
  <c r="D319" i="7"/>
  <c r="A319" i="7"/>
  <c r="A318" i="7"/>
  <c r="D318" i="7" s="1"/>
  <c r="E317" i="7"/>
  <c r="A317" i="7"/>
  <c r="A316" i="7"/>
  <c r="D316" i="7" s="1"/>
  <c r="A315" i="7"/>
  <c r="E314" i="7"/>
  <c r="A314" i="7"/>
  <c r="D314" i="7" s="1"/>
  <c r="E313" i="7"/>
  <c r="A313" i="7"/>
  <c r="D313" i="7" s="1"/>
  <c r="E312" i="7"/>
  <c r="C312" i="7"/>
  <c r="A312" i="7"/>
  <c r="D312" i="7" s="1"/>
  <c r="E311" i="7"/>
  <c r="D311" i="7"/>
  <c r="A311" i="7"/>
  <c r="A310" i="7"/>
  <c r="D310" i="7" s="1"/>
  <c r="E309" i="7"/>
  <c r="A309" i="7"/>
  <c r="A308" i="7"/>
  <c r="D308" i="7" s="1"/>
  <c r="A307" i="7"/>
  <c r="E306" i="7"/>
  <c r="A306" i="7"/>
  <c r="D306" i="7" s="1"/>
  <c r="E305" i="7"/>
  <c r="A305" i="7"/>
  <c r="D305" i="7" s="1"/>
  <c r="E304" i="7"/>
  <c r="C304" i="7"/>
  <c r="A304" i="7"/>
  <c r="D304" i="7" s="1"/>
  <c r="E303" i="7"/>
  <c r="D303" i="7"/>
  <c r="A303" i="7"/>
  <c r="A302" i="7"/>
  <c r="D302" i="7" s="1"/>
  <c r="E301" i="7"/>
  <c r="A301" i="7"/>
  <c r="A300" i="7"/>
  <c r="D300" i="7" s="1"/>
  <c r="A299" i="7"/>
  <c r="E298" i="7"/>
  <c r="A298" i="7"/>
  <c r="D298" i="7" s="1"/>
  <c r="E297" i="7"/>
  <c r="A297" i="7"/>
  <c r="D297" i="7" s="1"/>
  <c r="E296" i="7"/>
  <c r="C296" i="7"/>
  <c r="A296" i="7"/>
  <c r="D296" i="7" s="1"/>
  <c r="E295" i="7"/>
  <c r="D295" i="7"/>
  <c r="A295" i="7"/>
  <c r="A294" i="7"/>
  <c r="D294" i="7" s="1"/>
  <c r="E293" i="7"/>
  <c r="A293" i="7"/>
  <c r="A292" i="7"/>
  <c r="D292" i="7" s="1"/>
  <c r="A291" i="7"/>
  <c r="E290" i="7"/>
  <c r="A290" i="7"/>
  <c r="D290" i="7" s="1"/>
  <c r="E289" i="7"/>
  <c r="A289" i="7"/>
  <c r="D289" i="7" s="1"/>
  <c r="E288" i="7"/>
  <c r="C288" i="7"/>
  <c r="A288" i="7"/>
  <c r="D288" i="7" s="1"/>
  <c r="E287" i="7"/>
  <c r="D287" i="7"/>
  <c r="A287" i="7"/>
  <c r="A286" i="7"/>
  <c r="D286" i="7" s="1"/>
  <c r="E285" i="7"/>
  <c r="A285" i="7"/>
  <c r="A284" i="7"/>
  <c r="D284" i="7" s="1"/>
  <c r="A283" i="7"/>
  <c r="D283" i="7" s="1"/>
  <c r="E282" i="7"/>
  <c r="A282" i="7"/>
  <c r="D282" i="7" s="1"/>
  <c r="E281" i="7"/>
  <c r="A281" i="7"/>
  <c r="D281" i="7" s="1"/>
  <c r="E280" i="7"/>
  <c r="C280" i="7"/>
  <c r="A280" i="7"/>
  <c r="D280" i="7" s="1"/>
  <c r="E279" i="7"/>
  <c r="D279" i="7"/>
  <c r="A279" i="7"/>
  <c r="A278" i="7"/>
  <c r="D278" i="7" s="1"/>
  <c r="E277" i="7"/>
  <c r="A277" i="7"/>
  <c r="A276" i="7"/>
  <c r="D276" i="7" s="1"/>
  <c r="A275" i="7"/>
  <c r="E274" i="7"/>
  <c r="A274" i="7"/>
  <c r="D274" i="7" s="1"/>
  <c r="E273" i="7"/>
  <c r="A273" i="7"/>
  <c r="D273" i="7" s="1"/>
  <c r="E272" i="7"/>
  <c r="C272" i="7"/>
  <c r="A272" i="7"/>
  <c r="D272" i="7" s="1"/>
  <c r="E271" i="7"/>
  <c r="D271" i="7"/>
  <c r="A271" i="7"/>
  <c r="A270" i="7"/>
  <c r="D270" i="7" s="1"/>
  <c r="E269" i="7"/>
  <c r="A269" i="7"/>
  <c r="A268" i="7"/>
  <c r="D268" i="7" s="1"/>
  <c r="A267" i="7"/>
  <c r="D267" i="7" s="1"/>
  <c r="E266" i="7"/>
  <c r="A266" i="7"/>
  <c r="D266" i="7" s="1"/>
  <c r="E265" i="7"/>
  <c r="A265" i="7"/>
  <c r="D265" i="7" s="1"/>
  <c r="E264" i="7"/>
  <c r="C264" i="7"/>
  <c r="A264" i="7"/>
  <c r="D264" i="7" s="1"/>
  <c r="E263" i="7"/>
  <c r="D263" i="7"/>
  <c r="A263" i="7"/>
  <c r="A262" i="7"/>
  <c r="D262" i="7" s="1"/>
  <c r="E261" i="7"/>
  <c r="A261" i="7"/>
  <c r="A260" i="7"/>
  <c r="D260" i="7" s="1"/>
  <c r="A259" i="7"/>
  <c r="E258" i="7"/>
  <c r="A258" i="7"/>
  <c r="D258" i="7" s="1"/>
  <c r="E257" i="7"/>
  <c r="A257" i="7"/>
  <c r="D257" i="7" s="1"/>
  <c r="E256" i="7"/>
  <c r="C256" i="7"/>
  <c r="A256" i="7"/>
  <c r="D256" i="7" s="1"/>
  <c r="E255" i="7"/>
  <c r="D255" i="7"/>
  <c r="A255" i="7"/>
  <c r="A254" i="7"/>
  <c r="D254" i="7" s="1"/>
  <c r="E253" i="7"/>
  <c r="A253" i="7"/>
  <c r="A252" i="7"/>
  <c r="D252" i="7" s="1"/>
  <c r="A251" i="7"/>
  <c r="E250" i="7"/>
  <c r="A250" i="7"/>
  <c r="D250" i="7" s="1"/>
  <c r="E249" i="7"/>
  <c r="A249" i="7"/>
  <c r="D249" i="7" s="1"/>
  <c r="E248" i="7"/>
  <c r="C248" i="7"/>
  <c r="A248" i="7"/>
  <c r="D248" i="7" s="1"/>
  <c r="E247" i="7"/>
  <c r="D247" i="7"/>
  <c r="A247" i="7"/>
  <c r="A246" i="7"/>
  <c r="D246" i="7" s="1"/>
  <c r="E245" i="7"/>
  <c r="A245" i="7"/>
  <c r="A244" i="7"/>
  <c r="D244" i="7" s="1"/>
  <c r="A243" i="7"/>
  <c r="E242" i="7"/>
  <c r="A242" i="7"/>
  <c r="D242" i="7" s="1"/>
  <c r="E241" i="7"/>
  <c r="A241" i="7"/>
  <c r="D241" i="7" s="1"/>
  <c r="E240" i="7"/>
  <c r="C240" i="7"/>
  <c r="A240" i="7"/>
  <c r="D240" i="7" s="1"/>
  <c r="E239" i="7"/>
  <c r="D239" i="7"/>
  <c r="A239" i="7"/>
  <c r="A238" i="7"/>
  <c r="D238" i="7" s="1"/>
  <c r="E237" i="7"/>
  <c r="A237" i="7"/>
  <c r="A236" i="7"/>
  <c r="D236" i="7" s="1"/>
  <c r="A235" i="7"/>
  <c r="D235" i="7" s="1"/>
  <c r="E234" i="7"/>
  <c r="A234" i="7"/>
  <c r="D234" i="7" s="1"/>
  <c r="E233" i="7"/>
  <c r="A233" i="7"/>
  <c r="D233" i="7" s="1"/>
  <c r="E232" i="7"/>
  <c r="C232" i="7"/>
  <c r="A232" i="7"/>
  <c r="D232" i="7" s="1"/>
  <c r="E231" i="7"/>
  <c r="D231" i="7"/>
  <c r="A231" i="7"/>
  <c r="A230" i="7"/>
  <c r="D230" i="7" s="1"/>
  <c r="E229" i="7"/>
  <c r="A229" i="7"/>
  <c r="A228" i="7"/>
  <c r="D228" i="7" s="1"/>
  <c r="A227" i="7"/>
  <c r="E226" i="7"/>
  <c r="A226" i="7"/>
  <c r="D226" i="7" s="1"/>
  <c r="E225" i="7"/>
  <c r="A225" i="7"/>
  <c r="D225" i="7" s="1"/>
  <c r="E224" i="7"/>
  <c r="C224" i="7"/>
  <c r="A224" i="7"/>
  <c r="D224" i="7" s="1"/>
  <c r="E223" i="7"/>
  <c r="D223" i="7"/>
  <c r="A223" i="7"/>
  <c r="A222" i="7"/>
  <c r="D222" i="7" s="1"/>
  <c r="E221" i="7"/>
  <c r="A221" i="7"/>
  <c r="A220" i="7"/>
  <c r="D220" i="7" s="1"/>
  <c r="A219" i="7"/>
  <c r="E218" i="7"/>
  <c r="A218" i="7"/>
  <c r="D218" i="7" s="1"/>
  <c r="E217" i="7"/>
  <c r="A217" i="7"/>
  <c r="D217" i="7" s="1"/>
  <c r="E216" i="7"/>
  <c r="C216" i="7"/>
  <c r="A216" i="7"/>
  <c r="D216" i="7" s="1"/>
  <c r="E215" i="7"/>
  <c r="D215" i="7"/>
  <c r="A215" i="7"/>
  <c r="A214" i="7"/>
  <c r="D214" i="7" s="1"/>
  <c r="E213" i="7"/>
  <c r="A213" i="7"/>
  <c r="A212" i="7"/>
  <c r="D212" i="7" s="1"/>
  <c r="A211" i="7"/>
  <c r="E210" i="7"/>
  <c r="A210" i="7"/>
  <c r="D210" i="7" s="1"/>
  <c r="E209" i="7"/>
  <c r="A209" i="7"/>
  <c r="D209" i="7" s="1"/>
  <c r="E208" i="7"/>
  <c r="C208" i="7"/>
  <c r="A208" i="7"/>
  <c r="D208" i="7" s="1"/>
  <c r="E207" i="7"/>
  <c r="D207" i="7"/>
  <c r="A207" i="7"/>
  <c r="A206" i="7"/>
  <c r="D206" i="7" s="1"/>
  <c r="E205" i="7"/>
  <c r="A205" i="7"/>
  <c r="A204" i="7"/>
  <c r="D204" i="7" s="1"/>
  <c r="A203" i="7"/>
  <c r="D203" i="7" s="1"/>
  <c r="E202" i="7"/>
  <c r="A202" i="7"/>
  <c r="D202" i="7" s="1"/>
  <c r="E201" i="7"/>
  <c r="A201" i="7"/>
  <c r="D201" i="7" s="1"/>
  <c r="E200" i="7"/>
  <c r="C200" i="7"/>
  <c r="A200" i="7"/>
  <c r="D200" i="7" s="1"/>
  <c r="E199" i="7"/>
  <c r="D199" i="7"/>
  <c r="A199" i="7"/>
  <c r="A198" i="7"/>
  <c r="D198" i="7" s="1"/>
  <c r="E197" i="7"/>
  <c r="A197" i="7"/>
  <c r="A196" i="7"/>
  <c r="D196" i="7" s="1"/>
  <c r="A195" i="7"/>
  <c r="D195" i="7" s="1"/>
  <c r="E194" i="7"/>
  <c r="A194" i="7"/>
  <c r="D194" i="7" s="1"/>
  <c r="E193" i="7"/>
  <c r="A193" i="7"/>
  <c r="D193" i="7" s="1"/>
  <c r="E192" i="7"/>
  <c r="C192" i="7"/>
  <c r="A192" i="7"/>
  <c r="D192" i="7" s="1"/>
  <c r="E191" i="7"/>
  <c r="D191" i="7"/>
  <c r="A191" i="7"/>
  <c r="A190" i="7"/>
  <c r="D190" i="7" s="1"/>
  <c r="E189" i="7"/>
  <c r="A189" i="7"/>
  <c r="A188" i="7"/>
  <c r="D188" i="7" s="1"/>
  <c r="A187" i="7"/>
  <c r="E186" i="7"/>
  <c r="A186" i="7"/>
  <c r="D186" i="7" s="1"/>
  <c r="E185" i="7"/>
  <c r="A185" i="7"/>
  <c r="D185" i="7" s="1"/>
  <c r="E184" i="7"/>
  <c r="C184" i="7"/>
  <c r="A184" i="7"/>
  <c r="D184" i="7" s="1"/>
  <c r="E183" i="7"/>
  <c r="D183" i="7"/>
  <c r="A183" i="7"/>
  <c r="A182" i="7"/>
  <c r="D182" i="7" s="1"/>
  <c r="E181" i="7"/>
  <c r="A181" i="7"/>
  <c r="A180" i="7"/>
  <c r="D180" i="7" s="1"/>
  <c r="A179" i="7"/>
  <c r="D179" i="7" s="1"/>
  <c r="E178" i="7"/>
  <c r="A178" i="7"/>
  <c r="D178" i="7" s="1"/>
  <c r="E177" i="7"/>
  <c r="A177" i="7"/>
  <c r="D177" i="7" s="1"/>
  <c r="E176" i="7"/>
  <c r="C176" i="7"/>
  <c r="A176" i="7"/>
  <c r="D176" i="7" s="1"/>
  <c r="E175" i="7"/>
  <c r="D175" i="7"/>
  <c r="A175" i="7"/>
  <c r="A174" i="7"/>
  <c r="D174" i="7" s="1"/>
  <c r="E173" i="7"/>
  <c r="A173" i="7"/>
  <c r="A172" i="7"/>
  <c r="D172" i="7" s="1"/>
  <c r="A171" i="7"/>
  <c r="E170" i="7"/>
  <c r="A170" i="7"/>
  <c r="D170" i="7" s="1"/>
  <c r="E169" i="7"/>
  <c r="A169" i="7"/>
  <c r="D169" i="7" s="1"/>
  <c r="E168" i="7"/>
  <c r="A168" i="7"/>
  <c r="D168" i="7" s="1"/>
  <c r="E167" i="7"/>
  <c r="D167" i="7"/>
  <c r="A167" i="7"/>
  <c r="A166" i="7"/>
  <c r="D166" i="7" s="1"/>
  <c r="E165" i="7"/>
  <c r="A165" i="7"/>
  <c r="A164" i="7"/>
  <c r="D164" i="7" s="1"/>
  <c r="A163" i="7"/>
  <c r="D163" i="7" s="1"/>
  <c r="E162" i="7"/>
  <c r="A162" i="7"/>
  <c r="D162" i="7" s="1"/>
  <c r="E161" i="7"/>
  <c r="A161" i="7"/>
  <c r="D161" i="7" s="1"/>
  <c r="E160" i="7"/>
  <c r="A160" i="7"/>
  <c r="D160" i="7" s="1"/>
  <c r="E159" i="7"/>
  <c r="D159" i="7"/>
  <c r="A159" i="7"/>
  <c r="A158" i="7"/>
  <c r="D158" i="7" s="1"/>
  <c r="E157" i="7"/>
  <c r="A157" i="7"/>
  <c r="A156" i="7"/>
  <c r="D156" i="7" s="1"/>
  <c r="A155" i="7"/>
  <c r="E154" i="7"/>
  <c r="A154" i="7"/>
  <c r="D154" i="7" s="1"/>
  <c r="E153" i="7"/>
  <c r="A153" i="7"/>
  <c r="D153" i="7" s="1"/>
  <c r="E152" i="7"/>
  <c r="A152" i="7"/>
  <c r="D152" i="7" s="1"/>
  <c r="E151" i="7"/>
  <c r="D151" i="7"/>
  <c r="A151" i="7"/>
  <c r="A150" i="7"/>
  <c r="D150" i="7" s="1"/>
  <c r="E149" i="7"/>
  <c r="A149" i="7"/>
  <c r="A148" i="7"/>
  <c r="D148" i="7" s="1"/>
  <c r="A147" i="7"/>
  <c r="D147" i="7" s="1"/>
  <c r="E146" i="7"/>
  <c r="A146" i="7"/>
  <c r="D146" i="7" s="1"/>
  <c r="E145" i="7"/>
  <c r="A145" i="7"/>
  <c r="D145" i="7" s="1"/>
  <c r="E144" i="7"/>
  <c r="A144" i="7"/>
  <c r="D144" i="7" s="1"/>
  <c r="E143" i="7"/>
  <c r="D143" i="7"/>
  <c r="A143" i="7"/>
  <c r="A142" i="7"/>
  <c r="D142" i="7" s="1"/>
  <c r="E141" i="7"/>
  <c r="A141" i="7"/>
  <c r="A140" i="7"/>
  <c r="D140" i="7" s="1"/>
  <c r="A139" i="7"/>
  <c r="E138" i="7"/>
  <c r="A138" i="7"/>
  <c r="D138" i="7" s="1"/>
  <c r="E137" i="7"/>
  <c r="A137" i="7"/>
  <c r="D137" i="7" s="1"/>
  <c r="E136" i="7"/>
  <c r="A136" i="7"/>
  <c r="D136" i="7" s="1"/>
  <c r="E135" i="7"/>
  <c r="D135" i="7"/>
  <c r="A135" i="7"/>
  <c r="A134" i="7"/>
  <c r="D134" i="7" s="1"/>
  <c r="E133" i="7"/>
  <c r="A133" i="7"/>
  <c r="A132" i="7"/>
  <c r="D132" i="7" s="1"/>
  <c r="A131" i="7"/>
  <c r="D131" i="7" s="1"/>
  <c r="E130" i="7"/>
  <c r="A130" i="7"/>
  <c r="D130" i="7" s="1"/>
  <c r="E129" i="7"/>
  <c r="A129" i="7"/>
  <c r="D129" i="7" s="1"/>
  <c r="E128" i="7"/>
  <c r="A128" i="7"/>
  <c r="D128" i="7" s="1"/>
  <c r="E127" i="7"/>
  <c r="D127" i="7"/>
  <c r="A127" i="7"/>
  <c r="A126" i="7"/>
  <c r="D126" i="7" s="1"/>
  <c r="E125" i="7"/>
  <c r="A125" i="7"/>
  <c r="A124" i="7"/>
  <c r="D124" i="7" s="1"/>
  <c r="A123" i="7"/>
  <c r="D123" i="7" s="1"/>
  <c r="E122" i="7"/>
  <c r="A122" i="7"/>
  <c r="D122" i="7" s="1"/>
  <c r="E121" i="7"/>
  <c r="A121" i="7"/>
  <c r="D121" i="7" s="1"/>
  <c r="E120" i="7"/>
  <c r="A120" i="7"/>
  <c r="D120" i="7" s="1"/>
  <c r="E119" i="7"/>
  <c r="D119" i="7"/>
  <c r="A119" i="7"/>
  <c r="A118" i="7"/>
  <c r="D118" i="7" s="1"/>
  <c r="E117" i="7"/>
  <c r="A117" i="7"/>
  <c r="A116" i="7"/>
  <c r="D116" i="7" s="1"/>
  <c r="A115" i="7"/>
  <c r="D115" i="7" s="1"/>
  <c r="E114" i="7"/>
  <c r="A114" i="7"/>
  <c r="D114" i="7" s="1"/>
  <c r="E113" i="7"/>
  <c r="A113" i="7"/>
  <c r="D113" i="7" s="1"/>
  <c r="E112" i="7"/>
  <c r="A112" i="7"/>
  <c r="D112" i="7" s="1"/>
  <c r="E111" i="7"/>
  <c r="D111" i="7"/>
  <c r="A111" i="7"/>
  <c r="A110" i="7"/>
  <c r="D110" i="7" s="1"/>
  <c r="E109" i="7"/>
  <c r="A109" i="7"/>
  <c r="A108" i="7"/>
  <c r="D108" i="7" s="1"/>
  <c r="A107" i="7"/>
  <c r="D107" i="7" s="1"/>
  <c r="E106" i="7"/>
  <c r="A106" i="7"/>
  <c r="D106" i="7" s="1"/>
  <c r="E105" i="7"/>
  <c r="A105" i="7"/>
  <c r="D105" i="7" s="1"/>
  <c r="E104" i="7"/>
  <c r="A104" i="7"/>
  <c r="D104" i="7" s="1"/>
  <c r="E103" i="7"/>
  <c r="D103" i="7"/>
  <c r="A103" i="7"/>
  <c r="A102" i="7"/>
  <c r="D102" i="7" s="1"/>
  <c r="E101" i="7"/>
  <c r="A101" i="7"/>
  <c r="A100" i="7"/>
  <c r="D100" i="7" s="1"/>
  <c r="A99" i="7"/>
  <c r="E98" i="7"/>
  <c r="A98" i="7"/>
  <c r="D98" i="7" s="1"/>
  <c r="E97" i="7"/>
  <c r="A97" i="7"/>
  <c r="D97" i="7" s="1"/>
  <c r="E96" i="7"/>
  <c r="A96" i="7"/>
  <c r="D96" i="7" s="1"/>
  <c r="E95" i="7"/>
  <c r="D95" i="7"/>
  <c r="A95" i="7"/>
  <c r="A94" i="7"/>
  <c r="D94" i="7" s="1"/>
  <c r="E93" i="7"/>
  <c r="A93" i="7"/>
  <c r="A92" i="7"/>
  <c r="D92" i="7" s="1"/>
  <c r="A91" i="7"/>
  <c r="D91" i="7" s="1"/>
  <c r="E90" i="7"/>
  <c r="A90" i="7"/>
  <c r="D90" i="7" s="1"/>
  <c r="E89" i="7"/>
  <c r="A89" i="7"/>
  <c r="D89" i="7" s="1"/>
  <c r="E88" i="7"/>
  <c r="A88" i="7"/>
  <c r="D88" i="7" s="1"/>
  <c r="E87" i="7"/>
  <c r="D87" i="7"/>
  <c r="A87" i="7"/>
  <c r="A86" i="7"/>
  <c r="D86" i="7" s="1"/>
  <c r="E85" i="7"/>
  <c r="A85" i="7"/>
  <c r="A84" i="7"/>
  <c r="D84" i="7" s="1"/>
  <c r="A83" i="7"/>
  <c r="E82" i="7"/>
  <c r="A82" i="7"/>
  <c r="D82" i="7" s="1"/>
  <c r="E81" i="7"/>
  <c r="A81" i="7"/>
  <c r="D81" i="7" s="1"/>
  <c r="E80" i="7"/>
  <c r="A80" i="7"/>
  <c r="D80" i="7" s="1"/>
  <c r="E79" i="7"/>
  <c r="D79" i="7"/>
  <c r="A79" i="7"/>
  <c r="A78" i="7"/>
  <c r="D78" i="7" s="1"/>
  <c r="E77" i="7"/>
  <c r="A77" i="7"/>
  <c r="A76" i="7"/>
  <c r="D76" i="7" s="1"/>
  <c r="A75" i="7"/>
  <c r="E74" i="7"/>
  <c r="A74" i="7"/>
  <c r="D74" i="7" s="1"/>
  <c r="E73" i="7"/>
  <c r="A73" i="7"/>
  <c r="D73" i="7" s="1"/>
  <c r="E72" i="7"/>
  <c r="A72" i="7"/>
  <c r="D72" i="7" s="1"/>
  <c r="E71" i="7"/>
  <c r="D71" i="7"/>
  <c r="A71" i="7"/>
  <c r="A70" i="7"/>
  <c r="D70" i="7" s="1"/>
  <c r="E69" i="7"/>
  <c r="A69" i="7"/>
  <c r="A68" i="7"/>
  <c r="D68" i="7" s="1"/>
  <c r="A67" i="7"/>
  <c r="D67" i="7" s="1"/>
  <c r="E66" i="7"/>
  <c r="A66" i="7"/>
  <c r="D66" i="7" s="1"/>
  <c r="E65" i="7"/>
  <c r="A65" i="7"/>
  <c r="D65" i="7" s="1"/>
  <c r="E64" i="7"/>
  <c r="A64" i="7"/>
  <c r="D64" i="7" s="1"/>
  <c r="E63" i="7"/>
  <c r="D63" i="7"/>
  <c r="A63" i="7"/>
  <c r="A62" i="7"/>
  <c r="D62" i="7" s="1"/>
  <c r="E61" i="7"/>
  <c r="A61" i="7"/>
  <c r="A60" i="7"/>
  <c r="D60" i="7" s="1"/>
  <c r="A59" i="7"/>
  <c r="E58" i="7"/>
  <c r="A58" i="7"/>
  <c r="D58" i="7" s="1"/>
  <c r="E57" i="7"/>
  <c r="A57" i="7"/>
  <c r="D57" i="7" s="1"/>
  <c r="E56" i="7"/>
  <c r="A56" i="7"/>
  <c r="D56" i="7" s="1"/>
  <c r="E55" i="7"/>
  <c r="D55" i="7"/>
  <c r="A55" i="7"/>
  <c r="A54" i="7"/>
  <c r="D54" i="7" s="1"/>
  <c r="E53" i="7"/>
  <c r="A53" i="7"/>
  <c r="A52" i="7"/>
  <c r="D52" i="7" s="1"/>
  <c r="A51" i="7"/>
  <c r="E50" i="7"/>
  <c r="A50" i="7"/>
  <c r="D50" i="7" s="1"/>
  <c r="E49" i="7"/>
  <c r="A49" i="7"/>
  <c r="D49" i="7" s="1"/>
  <c r="E48" i="7"/>
  <c r="A48" i="7"/>
  <c r="D48" i="7" s="1"/>
  <c r="E47" i="7"/>
  <c r="D47" i="7"/>
  <c r="A47" i="7"/>
  <c r="A46" i="7"/>
  <c r="D46" i="7" s="1"/>
  <c r="E45" i="7"/>
  <c r="A45" i="7"/>
  <c r="A44" i="7"/>
  <c r="D44" i="7" s="1"/>
  <c r="A43" i="7"/>
  <c r="D43" i="7" s="1"/>
  <c r="E42" i="7"/>
  <c r="A42" i="7"/>
  <c r="D42" i="7" s="1"/>
  <c r="E41" i="7"/>
  <c r="A41" i="7"/>
  <c r="D41" i="7" s="1"/>
  <c r="E40" i="7"/>
  <c r="A40" i="7"/>
  <c r="D40" i="7" s="1"/>
  <c r="E39" i="7"/>
  <c r="D39" i="7"/>
  <c r="A39" i="7"/>
  <c r="A38" i="7"/>
  <c r="D38" i="7" s="1"/>
  <c r="E37" i="7"/>
  <c r="A37" i="7"/>
  <c r="A36" i="7"/>
  <c r="D36" i="7" s="1"/>
  <c r="A35" i="7"/>
  <c r="D35" i="7" s="1"/>
  <c r="E34" i="7"/>
  <c r="A34" i="7"/>
  <c r="D34" i="7" s="1"/>
  <c r="E33" i="7"/>
  <c r="A33" i="7"/>
  <c r="D33" i="7" s="1"/>
  <c r="E32" i="7"/>
  <c r="A32" i="7"/>
  <c r="D32" i="7" s="1"/>
  <c r="E31" i="7"/>
  <c r="D31" i="7"/>
  <c r="A31" i="7"/>
  <c r="A30" i="7"/>
  <c r="D30" i="7" s="1"/>
  <c r="E29" i="7"/>
  <c r="A29" i="7"/>
  <c r="A28" i="7"/>
  <c r="D28" i="7" s="1"/>
  <c r="A27" i="7"/>
  <c r="D27" i="7" s="1"/>
  <c r="E26" i="7"/>
  <c r="A26" i="7"/>
  <c r="D26" i="7" s="1"/>
  <c r="E25" i="7"/>
  <c r="A25" i="7"/>
  <c r="D25" i="7" s="1"/>
  <c r="E24" i="7"/>
  <c r="A24" i="7"/>
  <c r="D24" i="7" s="1"/>
  <c r="E23" i="7"/>
  <c r="D23" i="7"/>
  <c r="A23" i="7"/>
  <c r="A22" i="7"/>
  <c r="D22" i="7" s="1"/>
  <c r="E21" i="7"/>
  <c r="A21" i="7"/>
  <c r="A20" i="7"/>
  <c r="D20" i="7" s="1"/>
  <c r="A19" i="7"/>
  <c r="E18" i="7"/>
  <c r="A18" i="7"/>
  <c r="D18" i="7" s="1"/>
  <c r="E17" i="7"/>
  <c r="A17" i="7"/>
  <c r="D17" i="7" s="1"/>
  <c r="E16" i="7"/>
  <c r="A16" i="7"/>
  <c r="D16" i="7" s="1"/>
  <c r="E15" i="7"/>
  <c r="D15" i="7"/>
  <c r="A15" i="7"/>
  <c r="A14" i="7"/>
  <c r="D14" i="7" s="1"/>
  <c r="E13" i="7"/>
  <c r="A13" i="7"/>
  <c r="A12" i="7"/>
  <c r="D12" i="7" s="1"/>
  <c r="A11" i="7"/>
  <c r="E10" i="7"/>
  <c r="A10" i="7"/>
  <c r="D10" i="7" s="1"/>
  <c r="E9" i="7"/>
  <c r="A9" i="7"/>
  <c r="D9" i="7" s="1"/>
  <c r="E8" i="7"/>
  <c r="A8" i="7"/>
  <c r="D8" i="7" s="1"/>
  <c r="E7" i="7"/>
  <c r="D7" i="7"/>
  <c r="A7" i="7"/>
  <c r="A6" i="7"/>
  <c r="D6" i="7" s="1"/>
  <c r="E5" i="7"/>
  <c r="A5" i="7"/>
  <c r="A4" i="7"/>
  <c r="D4" i="7" s="1"/>
  <c r="D2410" i="6"/>
  <c r="C2410" i="6"/>
  <c r="A2410" i="6"/>
  <c r="F2410" i="6" s="1"/>
  <c r="A2409" i="6"/>
  <c r="F2409" i="6" s="1"/>
  <c r="D2408" i="6"/>
  <c r="A2408" i="6"/>
  <c r="F2408" i="6" s="1"/>
  <c r="F2407" i="6"/>
  <c r="E2407" i="6"/>
  <c r="A2407" i="6"/>
  <c r="B2407" i="6" s="1"/>
  <c r="D2406" i="6"/>
  <c r="C2406" i="6"/>
  <c r="A2406" i="6"/>
  <c r="F2406" i="6" s="1"/>
  <c r="A2405" i="6"/>
  <c r="A2404" i="6"/>
  <c r="F2404" i="6" s="1"/>
  <c r="A2403" i="6"/>
  <c r="A2402" i="6"/>
  <c r="F2402" i="6" s="1"/>
  <c r="A2401" i="6"/>
  <c r="A2400" i="6"/>
  <c r="F2400" i="6" s="1"/>
  <c r="F2399" i="6"/>
  <c r="A2399" i="6"/>
  <c r="E2399" i="6" s="1"/>
  <c r="D2398" i="6"/>
  <c r="A2398" i="6"/>
  <c r="F2398" i="6" s="1"/>
  <c r="E2397" i="6"/>
  <c r="B2397" i="6"/>
  <c r="A2397" i="6"/>
  <c r="F2397" i="6" s="1"/>
  <c r="A2396" i="6"/>
  <c r="A2395" i="6"/>
  <c r="A2394" i="6"/>
  <c r="A2393" i="6"/>
  <c r="A2392" i="6"/>
  <c r="E2392" i="6" s="1"/>
  <c r="A2391" i="6"/>
  <c r="A2390" i="6"/>
  <c r="C2390" i="6" s="1"/>
  <c r="C2389" i="6"/>
  <c r="B2389" i="6"/>
  <c r="A2389" i="6"/>
  <c r="D2389" i="6" s="1"/>
  <c r="A2388" i="6"/>
  <c r="A2387" i="6"/>
  <c r="A2386" i="6"/>
  <c r="A2385" i="6"/>
  <c r="A2384" i="6"/>
  <c r="E2384" i="6" s="1"/>
  <c r="B2383" i="6"/>
  <c r="A2383" i="6"/>
  <c r="A2382" i="6"/>
  <c r="C2382" i="6" s="1"/>
  <c r="C2381" i="6"/>
  <c r="B2381" i="6"/>
  <c r="A2381" i="6"/>
  <c r="D2381" i="6" s="1"/>
  <c r="D2380" i="6"/>
  <c r="C2380" i="6"/>
  <c r="A2380" i="6"/>
  <c r="E2380" i="6" s="1"/>
  <c r="C2379" i="6"/>
  <c r="B2379" i="6"/>
  <c r="A2379" i="6"/>
  <c r="D2379" i="6" s="1"/>
  <c r="D2378" i="6"/>
  <c r="C2378" i="6"/>
  <c r="A2378" i="6"/>
  <c r="E2378" i="6" s="1"/>
  <c r="A2377" i="6"/>
  <c r="A2376" i="6"/>
  <c r="E2376" i="6" s="1"/>
  <c r="A2375" i="6"/>
  <c r="A2374" i="6"/>
  <c r="C2374" i="6" s="1"/>
  <c r="C2373" i="6"/>
  <c r="B2373" i="6"/>
  <c r="A2373" i="6"/>
  <c r="D2373" i="6" s="1"/>
  <c r="D2372" i="6"/>
  <c r="C2372" i="6"/>
  <c r="A2372" i="6"/>
  <c r="E2372" i="6" s="1"/>
  <c r="C2371" i="6"/>
  <c r="B2371" i="6"/>
  <c r="A2371" i="6"/>
  <c r="D2371" i="6" s="1"/>
  <c r="D2370" i="6"/>
  <c r="C2370" i="6"/>
  <c r="A2370" i="6"/>
  <c r="E2370" i="6" s="1"/>
  <c r="A2369" i="6"/>
  <c r="A2368" i="6"/>
  <c r="E2368" i="6" s="1"/>
  <c r="A2367" i="6"/>
  <c r="A2366" i="6"/>
  <c r="C2366" i="6" s="1"/>
  <c r="C2365" i="6"/>
  <c r="B2365" i="6"/>
  <c r="A2365" i="6"/>
  <c r="D2365" i="6" s="1"/>
  <c r="D2364" i="6"/>
  <c r="C2364" i="6"/>
  <c r="A2364" i="6"/>
  <c r="E2364" i="6" s="1"/>
  <c r="C2363" i="6"/>
  <c r="B2363" i="6"/>
  <c r="A2363" i="6"/>
  <c r="D2363" i="6" s="1"/>
  <c r="D2362" i="6"/>
  <c r="C2362" i="6"/>
  <c r="A2362" i="6"/>
  <c r="E2362" i="6" s="1"/>
  <c r="A2361" i="6"/>
  <c r="A2360" i="6"/>
  <c r="E2360" i="6" s="1"/>
  <c r="B2359" i="6"/>
  <c r="A2359" i="6"/>
  <c r="A2358" i="6"/>
  <c r="C2358" i="6" s="1"/>
  <c r="A2357" i="6"/>
  <c r="D2357" i="6" s="1"/>
  <c r="D2356" i="6"/>
  <c r="C2356" i="6"/>
  <c r="A2356" i="6"/>
  <c r="E2356" i="6" s="1"/>
  <c r="E2355" i="6"/>
  <c r="C2355" i="6"/>
  <c r="B2355" i="6"/>
  <c r="A2355" i="6"/>
  <c r="D2355" i="6" s="1"/>
  <c r="A2354" i="6"/>
  <c r="F2353" i="6"/>
  <c r="A2353" i="6"/>
  <c r="E2353" i="6" s="1"/>
  <c r="E2352" i="6"/>
  <c r="A2352" i="6"/>
  <c r="C2351" i="6"/>
  <c r="B2351" i="6"/>
  <c r="A2351" i="6"/>
  <c r="E2351" i="6" s="1"/>
  <c r="A2350" i="6"/>
  <c r="A2349" i="6"/>
  <c r="D2348" i="6"/>
  <c r="A2348" i="6"/>
  <c r="F2347" i="6"/>
  <c r="C2347" i="6"/>
  <c r="B2347" i="6"/>
  <c r="A2347" i="6"/>
  <c r="E2347" i="6" s="1"/>
  <c r="A2346" i="6"/>
  <c r="C2345" i="6"/>
  <c r="B2345" i="6"/>
  <c r="A2345" i="6"/>
  <c r="D2345" i="6" s="1"/>
  <c r="D2344" i="6"/>
  <c r="C2344" i="6"/>
  <c r="A2344" i="6"/>
  <c r="E2344" i="6" s="1"/>
  <c r="C2343" i="6"/>
  <c r="B2343" i="6"/>
  <c r="A2343" i="6"/>
  <c r="D2343" i="6" s="1"/>
  <c r="D2342" i="6"/>
  <c r="C2342" i="6"/>
  <c r="A2342" i="6"/>
  <c r="E2342" i="6" s="1"/>
  <c r="A2341" i="6"/>
  <c r="A2340" i="6"/>
  <c r="E2340" i="6" s="1"/>
  <c r="B2339" i="6"/>
  <c r="A2339" i="6"/>
  <c r="A2338" i="6"/>
  <c r="C2337" i="6"/>
  <c r="B2337" i="6"/>
  <c r="A2337" i="6"/>
  <c r="D2337" i="6" s="1"/>
  <c r="D2336" i="6"/>
  <c r="C2336" i="6"/>
  <c r="A2336" i="6"/>
  <c r="E2336" i="6" s="1"/>
  <c r="C2335" i="6"/>
  <c r="B2335" i="6"/>
  <c r="A2335" i="6"/>
  <c r="D2335" i="6" s="1"/>
  <c r="D2334" i="6"/>
  <c r="C2334" i="6"/>
  <c r="A2334" i="6"/>
  <c r="E2334" i="6" s="1"/>
  <c r="A2333" i="6"/>
  <c r="A2332" i="6"/>
  <c r="E2332" i="6" s="1"/>
  <c r="B2331" i="6"/>
  <c r="A2331" i="6"/>
  <c r="A2330" i="6"/>
  <c r="C2329" i="6"/>
  <c r="B2329" i="6"/>
  <c r="A2329" i="6"/>
  <c r="D2329" i="6" s="1"/>
  <c r="D2328" i="6"/>
  <c r="C2328" i="6"/>
  <c r="A2328" i="6"/>
  <c r="E2328" i="6" s="1"/>
  <c r="C2327" i="6"/>
  <c r="B2327" i="6"/>
  <c r="A2327" i="6"/>
  <c r="D2327" i="6" s="1"/>
  <c r="A2326" i="6"/>
  <c r="D2325" i="6"/>
  <c r="A2325" i="6"/>
  <c r="E2325" i="6" s="1"/>
  <c r="F2324" i="6"/>
  <c r="A2324" i="6"/>
  <c r="E2324" i="6" s="1"/>
  <c r="F2323" i="6"/>
  <c r="A2323" i="6"/>
  <c r="A2322" i="6"/>
  <c r="F2322" i="6" s="1"/>
  <c r="A2321" i="6"/>
  <c r="A2320" i="6"/>
  <c r="D2319" i="6"/>
  <c r="C2319" i="6"/>
  <c r="B2319" i="6"/>
  <c r="A2319" i="6"/>
  <c r="E2319" i="6" s="1"/>
  <c r="A2318" i="6"/>
  <c r="B2318" i="6" s="1"/>
  <c r="C2317" i="6"/>
  <c r="B2317" i="6"/>
  <c r="A2317" i="6"/>
  <c r="E2317" i="6" s="1"/>
  <c r="E2316" i="6"/>
  <c r="B2316" i="6"/>
  <c r="A2316" i="6"/>
  <c r="F2316" i="6" s="1"/>
  <c r="D2315" i="6"/>
  <c r="C2315" i="6"/>
  <c r="B2315" i="6"/>
  <c r="A2315" i="6"/>
  <c r="E2315" i="6" s="1"/>
  <c r="F2314" i="6"/>
  <c r="E2314" i="6"/>
  <c r="A2314" i="6"/>
  <c r="D2313" i="6"/>
  <c r="C2313" i="6"/>
  <c r="B2313" i="6"/>
  <c r="A2313" i="6"/>
  <c r="E2313" i="6" s="1"/>
  <c r="A2312" i="6"/>
  <c r="F2312" i="6" s="1"/>
  <c r="C2311" i="6"/>
  <c r="B2311" i="6"/>
  <c r="A2311" i="6"/>
  <c r="E2311" i="6" s="1"/>
  <c r="A2310" i="6"/>
  <c r="B2310" i="6" s="1"/>
  <c r="A2309" i="6"/>
  <c r="A2308" i="6"/>
  <c r="C2307" i="6"/>
  <c r="B2307" i="6"/>
  <c r="A2307" i="6"/>
  <c r="E2307" i="6" s="1"/>
  <c r="A2306" i="6"/>
  <c r="C2305" i="6"/>
  <c r="B2305" i="6"/>
  <c r="A2305" i="6"/>
  <c r="E2305" i="6" s="1"/>
  <c r="A2304" i="6"/>
  <c r="F2304" i="6" s="1"/>
  <c r="F2303" i="6"/>
  <c r="A2303" i="6"/>
  <c r="A2302" i="6"/>
  <c r="D2301" i="6"/>
  <c r="C2301" i="6"/>
  <c r="B2301" i="6"/>
  <c r="A2301" i="6"/>
  <c r="E2301" i="6" s="1"/>
  <c r="F2300" i="6"/>
  <c r="E2300" i="6"/>
  <c r="B2300" i="6"/>
  <c r="A2300" i="6"/>
  <c r="D2299" i="6"/>
  <c r="A2299" i="6"/>
  <c r="E2299" i="6" s="1"/>
  <c r="F2298" i="6"/>
  <c r="E2298" i="6"/>
  <c r="A2298" i="6"/>
  <c r="D2297" i="6"/>
  <c r="A2297" i="6"/>
  <c r="E2297" i="6" s="1"/>
  <c r="A2296" i="6"/>
  <c r="C2295" i="6"/>
  <c r="B2295" i="6"/>
  <c r="A2295" i="6"/>
  <c r="E2295" i="6" s="1"/>
  <c r="A2294" i="6"/>
  <c r="D2293" i="6"/>
  <c r="A2293" i="6"/>
  <c r="E2293" i="6" s="1"/>
  <c r="F2292" i="6"/>
  <c r="A2292" i="6"/>
  <c r="E2292" i="6" s="1"/>
  <c r="A2291" i="6"/>
  <c r="A2290" i="6"/>
  <c r="F2290" i="6" s="1"/>
  <c r="F2289" i="6"/>
  <c r="A2289" i="6"/>
  <c r="F2288" i="6"/>
  <c r="A2288" i="6"/>
  <c r="D2287" i="6"/>
  <c r="A2287" i="6"/>
  <c r="E2287" i="6" s="1"/>
  <c r="B2286" i="6"/>
  <c r="A2286" i="6"/>
  <c r="D2285" i="6"/>
  <c r="C2285" i="6"/>
  <c r="B2285" i="6"/>
  <c r="A2285" i="6"/>
  <c r="E2285" i="6" s="1"/>
  <c r="F2284" i="6"/>
  <c r="E2284" i="6"/>
  <c r="B2284" i="6"/>
  <c r="A2284" i="6"/>
  <c r="D2283" i="6"/>
  <c r="A2283" i="6"/>
  <c r="E2283" i="6" s="1"/>
  <c r="F2282" i="6"/>
  <c r="E2282" i="6"/>
  <c r="A2282" i="6"/>
  <c r="D2281" i="6"/>
  <c r="A2281" i="6"/>
  <c r="E2281" i="6" s="1"/>
  <c r="F2280" i="6"/>
  <c r="A2280" i="6"/>
  <c r="D2279" i="6"/>
  <c r="C2279" i="6"/>
  <c r="B2279" i="6"/>
  <c r="A2279" i="6"/>
  <c r="E2279" i="6" s="1"/>
  <c r="A2278" i="6"/>
  <c r="F2277" i="6"/>
  <c r="A2277" i="6"/>
  <c r="A2276" i="6"/>
  <c r="C2275" i="6"/>
  <c r="B2275" i="6"/>
  <c r="A2275" i="6"/>
  <c r="E2275" i="6" s="1"/>
  <c r="A2274" i="6"/>
  <c r="C2273" i="6"/>
  <c r="B2273" i="6"/>
  <c r="A2273" i="6"/>
  <c r="E2273" i="6" s="1"/>
  <c r="A2272" i="6"/>
  <c r="D2271" i="6"/>
  <c r="A2271" i="6"/>
  <c r="E2271" i="6" s="1"/>
  <c r="A2270" i="6"/>
  <c r="C2269" i="6"/>
  <c r="B2269" i="6"/>
  <c r="A2269" i="6"/>
  <c r="E2269" i="6" s="1"/>
  <c r="E2268" i="6"/>
  <c r="B2268" i="6"/>
  <c r="A2268" i="6"/>
  <c r="F2268" i="6" s="1"/>
  <c r="D2267" i="6"/>
  <c r="C2267" i="6"/>
  <c r="B2267" i="6"/>
  <c r="A2267" i="6"/>
  <c r="E2267" i="6" s="1"/>
  <c r="F2266" i="6"/>
  <c r="E2266" i="6"/>
  <c r="A2266" i="6"/>
  <c r="D2265" i="6"/>
  <c r="C2265" i="6"/>
  <c r="B2265" i="6"/>
  <c r="A2265" i="6"/>
  <c r="E2265" i="6" s="1"/>
  <c r="A2264" i="6"/>
  <c r="F2263" i="6"/>
  <c r="A2263" i="6"/>
  <c r="A2262" i="6"/>
  <c r="D2261" i="6"/>
  <c r="C2261" i="6"/>
  <c r="B2261" i="6"/>
  <c r="A2261" i="6"/>
  <c r="E2261" i="6" s="1"/>
  <c r="F2260" i="6"/>
  <c r="E2260" i="6"/>
  <c r="B2260" i="6"/>
  <c r="A2260" i="6"/>
  <c r="D2259" i="6"/>
  <c r="A2259" i="6"/>
  <c r="E2259" i="6" s="1"/>
  <c r="F2258" i="6"/>
  <c r="E2258" i="6"/>
  <c r="A2258" i="6"/>
  <c r="D2257" i="6"/>
  <c r="A2257" i="6"/>
  <c r="E2257" i="6" s="1"/>
  <c r="F2256" i="6"/>
  <c r="A2256" i="6"/>
  <c r="D2255" i="6"/>
  <c r="C2255" i="6"/>
  <c r="B2255" i="6"/>
  <c r="A2255" i="6"/>
  <c r="E2255" i="6" s="1"/>
  <c r="A2254" i="6"/>
  <c r="B2254" i="6" s="1"/>
  <c r="C2253" i="6"/>
  <c r="B2253" i="6"/>
  <c r="A2253" i="6"/>
  <c r="E2253" i="6" s="1"/>
  <c r="E2252" i="6"/>
  <c r="B2252" i="6"/>
  <c r="A2252" i="6"/>
  <c r="F2252" i="6" s="1"/>
  <c r="D2251" i="6"/>
  <c r="C2251" i="6"/>
  <c r="B2251" i="6"/>
  <c r="A2251" i="6"/>
  <c r="E2251" i="6" s="1"/>
  <c r="F2250" i="6"/>
  <c r="E2250" i="6"/>
  <c r="A2250" i="6"/>
  <c r="D2249" i="6"/>
  <c r="C2249" i="6"/>
  <c r="B2249" i="6"/>
  <c r="A2249" i="6"/>
  <c r="E2249" i="6" s="1"/>
  <c r="A2248" i="6"/>
  <c r="F2248" i="6" s="1"/>
  <c r="C2247" i="6"/>
  <c r="B2247" i="6"/>
  <c r="A2247" i="6"/>
  <c r="E2247" i="6" s="1"/>
  <c r="A2246" i="6"/>
  <c r="D2245" i="6"/>
  <c r="A2245" i="6"/>
  <c r="E2245" i="6" s="1"/>
  <c r="F2244" i="6"/>
  <c r="A2244" i="6"/>
  <c r="E2244" i="6" s="1"/>
  <c r="A2243" i="6"/>
  <c r="A2242" i="6"/>
  <c r="F2242" i="6" s="1"/>
  <c r="F2241" i="6"/>
  <c r="A2241" i="6"/>
  <c r="A2240" i="6"/>
  <c r="D2239" i="6"/>
  <c r="C2239" i="6"/>
  <c r="B2239" i="6"/>
  <c r="A2239" i="6"/>
  <c r="E2239" i="6" s="1"/>
  <c r="A2238" i="6"/>
  <c r="F2237" i="6"/>
  <c r="A2237" i="6"/>
  <c r="A2236" i="6"/>
  <c r="C2235" i="6"/>
  <c r="B2235" i="6"/>
  <c r="A2235" i="6"/>
  <c r="E2235" i="6" s="1"/>
  <c r="A2234" i="6"/>
  <c r="C2233" i="6"/>
  <c r="B2233" i="6"/>
  <c r="A2233" i="6"/>
  <c r="E2233" i="6" s="1"/>
  <c r="A2232" i="6"/>
  <c r="D2231" i="6"/>
  <c r="A2231" i="6"/>
  <c r="E2231" i="6" s="1"/>
  <c r="B2230" i="6"/>
  <c r="A2230" i="6"/>
  <c r="D2229" i="6"/>
  <c r="C2229" i="6"/>
  <c r="B2229" i="6"/>
  <c r="A2229" i="6"/>
  <c r="E2229" i="6" s="1"/>
  <c r="F2228" i="6"/>
  <c r="E2228" i="6"/>
  <c r="B2228" i="6"/>
  <c r="A2228" i="6"/>
  <c r="D2227" i="6"/>
  <c r="A2227" i="6"/>
  <c r="E2227" i="6" s="1"/>
  <c r="A2226" i="6"/>
  <c r="C2225" i="6"/>
  <c r="B2225" i="6"/>
  <c r="A2225" i="6"/>
  <c r="E2225" i="6" s="1"/>
  <c r="D2224" i="6"/>
  <c r="B2224" i="6"/>
  <c r="A2224" i="6"/>
  <c r="C2224" i="6" s="1"/>
  <c r="D2223" i="6"/>
  <c r="C2223" i="6"/>
  <c r="B2223" i="6"/>
  <c r="A2223" i="6"/>
  <c r="E2223" i="6" s="1"/>
  <c r="A2222" i="6"/>
  <c r="A2221" i="6"/>
  <c r="A2220" i="6"/>
  <c r="C2219" i="6"/>
  <c r="B2219" i="6"/>
  <c r="A2219" i="6"/>
  <c r="E2219" i="6" s="1"/>
  <c r="A2218" i="6"/>
  <c r="C2217" i="6"/>
  <c r="B2217" i="6"/>
  <c r="A2217" i="6"/>
  <c r="E2217" i="6" s="1"/>
  <c r="D2216" i="6"/>
  <c r="B2216" i="6"/>
  <c r="A2216" i="6"/>
  <c r="C2216" i="6" s="1"/>
  <c r="D2215" i="6"/>
  <c r="C2215" i="6"/>
  <c r="B2215" i="6"/>
  <c r="A2215" i="6"/>
  <c r="E2215" i="6" s="1"/>
  <c r="F2214" i="6"/>
  <c r="E2214" i="6"/>
  <c r="A2214" i="6"/>
  <c r="D2213" i="6"/>
  <c r="C2213" i="6"/>
  <c r="B2213" i="6"/>
  <c r="A2213" i="6"/>
  <c r="E2213" i="6" s="1"/>
  <c r="E2212" i="6"/>
  <c r="D2212" i="6"/>
  <c r="B2212" i="6"/>
  <c r="A2212" i="6"/>
  <c r="C2212" i="6" s="1"/>
  <c r="D2211" i="6"/>
  <c r="A2211" i="6"/>
  <c r="E2211" i="6" s="1"/>
  <c r="A2210" i="6"/>
  <c r="C2209" i="6"/>
  <c r="B2209" i="6"/>
  <c r="A2209" i="6"/>
  <c r="E2209" i="6" s="1"/>
  <c r="D2208" i="6"/>
  <c r="B2208" i="6"/>
  <c r="A2208" i="6"/>
  <c r="C2208" i="6" s="1"/>
  <c r="D2207" i="6"/>
  <c r="C2207" i="6"/>
  <c r="B2207" i="6"/>
  <c r="A2207" i="6"/>
  <c r="E2207" i="6" s="1"/>
  <c r="A2206" i="6"/>
  <c r="A2205" i="6"/>
  <c r="A2204" i="6"/>
  <c r="C2203" i="6"/>
  <c r="B2203" i="6"/>
  <c r="A2203" i="6"/>
  <c r="E2203" i="6" s="1"/>
  <c r="A2202" i="6"/>
  <c r="C2201" i="6"/>
  <c r="B2201" i="6"/>
  <c r="A2201" i="6"/>
  <c r="E2201" i="6" s="1"/>
  <c r="D2200" i="6"/>
  <c r="B2200" i="6"/>
  <c r="A2200" i="6"/>
  <c r="C2200" i="6" s="1"/>
  <c r="D2199" i="6"/>
  <c r="C2199" i="6"/>
  <c r="B2199" i="6"/>
  <c r="A2199" i="6"/>
  <c r="E2199" i="6" s="1"/>
  <c r="F2198" i="6"/>
  <c r="E2198" i="6"/>
  <c r="A2198" i="6"/>
  <c r="D2197" i="6"/>
  <c r="C2197" i="6"/>
  <c r="B2197" i="6"/>
  <c r="A2197" i="6"/>
  <c r="E2197" i="6" s="1"/>
  <c r="E2196" i="6"/>
  <c r="D2196" i="6"/>
  <c r="B2196" i="6"/>
  <c r="A2196" i="6"/>
  <c r="C2196" i="6" s="1"/>
  <c r="D2195" i="6"/>
  <c r="A2195" i="6"/>
  <c r="E2195" i="6" s="1"/>
  <c r="A2194" i="6"/>
  <c r="C2193" i="6"/>
  <c r="B2193" i="6"/>
  <c r="A2193" i="6"/>
  <c r="E2193" i="6" s="1"/>
  <c r="D2192" i="6"/>
  <c r="B2192" i="6"/>
  <c r="A2192" i="6"/>
  <c r="C2192" i="6" s="1"/>
  <c r="D2191" i="6"/>
  <c r="C2191" i="6"/>
  <c r="B2191" i="6"/>
  <c r="A2191" i="6"/>
  <c r="E2191" i="6" s="1"/>
  <c r="A2190" i="6"/>
  <c r="E2190" i="6" s="1"/>
  <c r="C2189" i="6"/>
  <c r="B2189" i="6"/>
  <c r="A2189" i="6"/>
  <c r="E2189" i="6" s="1"/>
  <c r="A2188" i="6"/>
  <c r="D2187" i="6"/>
  <c r="A2187" i="6"/>
  <c r="E2187" i="6" s="1"/>
  <c r="A2186" i="6"/>
  <c r="C2185" i="6"/>
  <c r="B2185" i="6"/>
  <c r="A2185" i="6"/>
  <c r="E2185" i="6" s="1"/>
  <c r="A2184" i="6"/>
  <c r="D2184" i="6" s="1"/>
  <c r="F2183" i="6"/>
  <c r="A2183" i="6"/>
  <c r="A2182" i="6"/>
  <c r="C2181" i="6"/>
  <c r="B2181" i="6"/>
  <c r="A2181" i="6"/>
  <c r="E2181" i="6" s="1"/>
  <c r="A2180" i="6"/>
  <c r="F2179" i="6"/>
  <c r="C2179" i="6"/>
  <c r="B2179" i="6"/>
  <c r="A2179" i="6"/>
  <c r="E2179" i="6" s="1"/>
  <c r="E2178" i="6"/>
  <c r="D2178" i="6"/>
  <c r="A2178" i="6"/>
  <c r="C2177" i="6"/>
  <c r="B2177" i="6"/>
  <c r="A2177" i="6"/>
  <c r="E2177" i="6" s="1"/>
  <c r="A2176" i="6"/>
  <c r="A2175" i="6"/>
  <c r="D2174" i="6"/>
  <c r="A2174" i="6"/>
  <c r="F2173" i="6"/>
  <c r="C2173" i="6"/>
  <c r="B2173" i="6"/>
  <c r="A2173" i="6"/>
  <c r="E2173" i="6" s="1"/>
  <c r="A2172" i="6"/>
  <c r="F2171" i="6"/>
  <c r="A2171" i="6"/>
  <c r="E2171" i="6" s="1"/>
  <c r="E2170" i="6"/>
  <c r="D2170" i="6"/>
  <c r="A2170" i="6"/>
  <c r="F2169" i="6"/>
  <c r="C2169" i="6"/>
  <c r="B2169" i="6"/>
  <c r="A2169" i="6"/>
  <c r="E2169" i="6" s="1"/>
  <c r="E2168" i="6"/>
  <c r="D2168" i="6"/>
  <c r="A2168" i="6"/>
  <c r="C2167" i="6"/>
  <c r="B2167" i="6"/>
  <c r="A2167" i="6"/>
  <c r="E2167" i="6" s="1"/>
  <c r="A2166" i="6"/>
  <c r="F2165" i="6"/>
  <c r="C2165" i="6"/>
  <c r="B2165" i="6"/>
  <c r="A2165" i="6"/>
  <c r="E2165" i="6" s="1"/>
  <c r="A2164" i="6"/>
  <c r="F2163" i="6"/>
  <c r="A2163" i="6"/>
  <c r="E2163" i="6" s="1"/>
  <c r="E2162" i="6"/>
  <c r="D2162" i="6"/>
  <c r="A2162" i="6"/>
  <c r="F2161" i="6"/>
  <c r="C2161" i="6"/>
  <c r="B2161" i="6"/>
  <c r="A2161" i="6"/>
  <c r="E2161" i="6" s="1"/>
  <c r="E2160" i="6"/>
  <c r="D2160" i="6"/>
  <c r="A2160" i="6"/>
  <c r="C2159" i="6"/>
  <c r="B2159" i="6"/>
  <c r="A2159" i="6"/>
  <c r="E2159" i="6" s="1"/>
  <c r="A2158" i="6"/>
  <c r="F2157" i="6"/>
  <c r="C2157" i="6"/>
  <c r="B2157" i="6"/>
  <c r="A2157" i="6"/>
  <c r="E2157" i="6" s="1"/>
  <c r="A2156" i="6"/>
  <c r="F2155" i="6"/>
  <c r="A2155" i="6"/>
  <c r="E2155" i="6" s="1"/>
  <c r="E2154" i="6"/>
  <c r="D2154" i="6"/>
  <c r="A2154" i="6"/>
  <c r="F2153" i="6"/>
  <c r="C2153" i="6"/>
  <c r="B2153" i="6"/>
  <c r="A2153" i="6"/>
  <c r="E2153" i="6" s="1"/>
  <c r="E2152" i="6"/>
  <c r="D2152" i="6"/>
  <c r="A2152" i="6"/>
  <c r="C2151" i="6"/>
  <c r="B2151" i="6"/>
  <c r="A2151" i="6"/>
  <c r="E2151" i="6" s="1"/>
  <c r="A2150" i="6"/>
  <c r="F2149" i="6"/>
  <c r="C2149" i="6"/>
  <c r="B2149" i="6"/>
  <c r="A2149" i="6"/>
  <c r="E2149" i="6" s="1"/>
  <c r="A2148" i="6"/>
  <c r="F2147" i="6"/>
  <c r="A2147" i="6"/>
  <c r="E2147" i="6" s="1"/>
  <c r="E2146" i="6"/>
  <c r="D2146" i="6"/>
  <c r="A2146" i="6"/>
  <c r="F2145" i="6"/>
  <c r="C2145" i="6"/>
  <c r="B2145" i="6"/>
  <c r="A2145" i="6"/>
  <c r="E2145" i="6" s="1"/>
  <c r="E2144" i="6"/>
  <c r="D2144" i="6"/>
  <c r="A2144" i="6"/>
  <c r="C2143" i="6"/>
  <c r="B2143" i="6"/>
  <c r="A2143" i="6"/>
  <c r="E2143" i="6" s="1"/>
  <c r="A2142" i="6"/>
  <c r="D2142" i="6" s="1"/>
  <c r="F2141" i="6"/>
  <c r="A2141" i="6"/>
  <c r="E2141" i="6" s="1"/>
  <c r="A2140" i="6"/>
  <c r="A2139" i="6"/>
  <c r="A2138" i="6"/>
  <c r="E2138" i="6" s="1"/>
  <c r="F2137" i="6"/>
  <c r="A2137" i="6"/>
  <c r="E2137" i="6" s="1"/>
  <c r="E2136" i="6"/>
  <c r="D2136" i="6"/>
  <c r="A2136" i="6"/>
  <c r="F2135" i="6"/>
  <c r="C2135" i="6"/>
  <c r="B2135" i="6"/>
  <c r="A2135" i="6"/>
  <c r="E2135" i="6" s="1"/>
  <c r="A2134" i="6"/>
  <c r="F2133" i="6"/>
  <c r="A2133" i="6"/>
  <c r="E2133" i="6" s="1"/>
  <c r="A2132" i="6"/>
  <c r="A2131" i="6"/>
  <c r="A2130" i="6"/>
  <c r="E2130" i="6" s="1"/>
  <c r="F2129" i="6"/>
  <c r="A2129" i="6"/>
  <c r="E2129" i="6" s="1"/>
  <c r="E2128" i="6"/>
  <c r="D2128" i="6"/>
  <c r="A2128" i="6"/>
  <c r="F2127" i="6"/>
  <c r="C2127" i="6"/>
  <c r="B2127" i="6"/>
  <c r="A2127" i="6"/>
  <c r="E2127" i="6" s="1"/>
  <c r="A2126" i="6"/>
  <c r="F2125" i="6"/>
  <c r="A2125" i="6"/>
  <c r="E2125" i="6" s="1"/>
  <c r="A2124" i="6"/>
  <c r="A2123" i="6"/>
  <c r="A2122" i="6"/>
  <c r="E2122" i="6" s="1"/>
  <c r="F2121" i="6"/>
  <c r="A2121" i="6"/>
  <c r="E2121" i="6" s="1"/>
  <c r="E2120" i="6"/>
  <c r="D2120" i="6"/>
  <c r="A2120" i="6"/>
  <c r="F2119" i="6"/>
  <c r="C2119" i="6"/>
  <c r="B2119" i="6"/>
  <c r="A2119" i="6"/>
  <c r="E2119" i="6" s="1"/>
  <c r="A2118" i="6"/>
  <c r="F2117" i="6"/>
  <c r="A2117" i="6"/>
  <c r="E2117" i="6" s="1"/>
  <c r="A2116" i="6"/>
  <c r="A2115" i="6"/>
  <c r="A2114" i="6"/>
  <c r="E2114" i="6" s="1"/>
  <c r="F2113" i="6"/>
  <c r="A2113" i="6"/>
  <c r="E2113" i="6" s="1"/>
  <c r="E2112" i="6"/>
  <c r="D2112" i="6"/>
  <c r="A2112" i="6"/>
  <c r="F2111" i="6"/>
  <c r="C2111" i="6"/>
  <c r="B2111" i="6"/>
  <c r="A2111" i="6"/>
  <c r="E2111" i="6" s="1"/>
  <c r="A2110" i="6"/>
  <c r="D2110" i="6" s="1"/>
  <c r="A2109" i="6"/>
  <c r="A2108" i="6"/>
  <c r="C2107" i="6"/>
  <c r="B2107" i="6"/>
  <c r="A2107" i="6"/>
  <c r="E2107" i="6" s="1"/>
  <c r="A2106" i="6"/>
  <c r="A2105" i="6"/>
  <c r="A2104" i="6"/>
  <c r="E2104" i="6" s="1"/>
  <c r="F2103" i="6"/>
  <c r="A2103" i="6"/>
  <c r="E2103" i="6" s="1"/>
  <c r="A2102" i="6"/>
  <c r="A2101" i="6"/>
  <c r="A2100" i="6"/>
  <c r="C2099" i="6"/>
  <c r="B2099" i="6"/>
  <c r="A2099" i="6"/>
  <c r="E2099" i="6" s="1"/>
  <c r="A2098" i="6"/>
  <c r="A2097" i="6"/>
  <c r="A2096" i="6"/>
  <c r="E2096" i="6" s="1"/>
  <c r="F2095" i="6"/>
  <c r="A2095" i="6"/>
  <c r="E2095" i="6" s="1"/>
  <c r="A2094" i="6"/>
  <c r="A2093" i="6"/>
  <c r="A2092" i="6"/>
  <c r="C2091" i="6"/>
  <c r="B2091" i="6"/>
  <c r="A2091" i="6"/>
  <c r="E2091" i="6" s="1"/>
  <c r="A2090" i="6"/>
  <c r="A2089" i="6"/>
  <c r="A2088" i="6"/>
  <c r="E2088" i="6" s="1"/>
  <c r="E2087" i="6"/>
  <c r="A2087" i="6"/>
  <c r="D2087" i="6" s="1"/>
  <c r="E2086" i="6"/>
  <c r="A2086" i="6"/>
  <c r="D2086" i="6" s="1"/>
  <c r="F2085" i="6"/>
  <c r="E2085" i="6"/>
  <c r="A2085" i="6"/>
  <c r="A2084" i="6"/>
  <c r="F2083" i="6"/>
  <c r="A2083" i="6"/>
  <c r="A2082" i="6"/>
  <c r="C2081" i="6"/>
  <c r="B2081" i="6"/>
  <c r="A2081" i="6"/>
  <c r="D2081" i="6" s="1"/>
  <c r="A2080" i="6"/>
  <c r="A2079" i="6"/>
  <c r="A2078" i="6"/>
  <c r="A2077" i="6"/>
  <c r="F2077" i="6" s="1"/>
  <c r="A2076" i="6"/>
  <c r="F2075" i="6"/>
  <c r="A2075" i="6"/>
  <c r="A2074" i="6"/>
  <c r="C2073" i="6"/>
  <c r="B2073" i="6"/>
  <c r="A2073" i="6"/>
  <c r="D2073" i="6" s="1"/>
  <c r="D2072" i="6"/>
  <c r="C2072" i="6"/>
  <c r="A2072" i="6"/>
  <c r="E2072" i="6" s="1"/>
  <c r="C2071" i="6"/>
  <c r="B2071" i="6"/>
  <c r="A2071" i="6"/>
  <c r="D2071" i="6" s="1"/>
  <c r="D2070" i="6"/>
  <c r="C2070" i="6"/>
  <c r="A2070" i="6"/>
  <c r="E2070" i="6" s="1"/>
  <c r="A2069" i="6"/>
  <c r="A2068" i="6"/>
  <c r="A2067" i="6"/>
  <c r="F2067" i="6" s="1"/>
  <c r="A2066" i="6"/>
  <c r="A2065" i="6"/>
  <c r="D2065" i="6" s="1"/>
  <c r="D2064" i="6"/>
  <c r="A2064" i="6"/>
  <c r="F2064" i="6" s="1"/>
  <c r="F2063" i="6"/>
  <c r="A2063" i="6"/>
  <c r="D2062" i="6"/>
  <c r="C2062" i="6"/>
  <c r="B2062" i="6"/>
  <c r="A2062" i="6"/>
  <c r="E2062" i="6" s="1"/>
  <c r="A2061" i="6"/>
  <c r="A2060" i="6"/>
  <c r="A2059" i="6"/>
  <c r="C2058" i="6"/>
  <c r="B2058" i="6"/>
  <c r="A2058" i="6"/>
  <c r="E2058" i="6" s="1"/>
  <c r="A2057" i="6"/>
  <c r="C2056" i="6"/>
  <c r="B2056" i="6"/>
  <c r="A2056" i="6"/>
  <c r="E2056" i="6" s="1"/>
  <c r="A2055" i="6"/>
  <c r="D2054" i="6"/>
  <c r="A2054" i="6"/>
  <c r="E2054" i="6" s="1"/>
  <c r="A2053" i="6"/>
  <c r="C2052" i="6"/>
  <c r="B2052" i="6"/>
  <c r="A2052" i="6"/>
  <c r="E2052" i="6" s="1"/>
  <c r="E2051" i="6"/>
  <c r="B2051" i="6"/>
  <c r="A2051" i="6"/>
  <c r="F2051" i="6" s="1"/>
  <c r="D2050" i="6"/>
  <c r="C2050" i="6"/>
  <c r="B2050" i="6"/>
  <c r="A2050" i="6"/>
  <c r="E2050" i="6" s="1"/>
  <c r="F2049" i="6"/>
  <c r="E2049" i="6"/>
  <c r="A2049" i="6"/>
  <c r="D2048" i="6"/>
  <c r="C2048" i="6"/>
  <c r="B2048" i="6"/>
  <c r="A2048" i="6"/>
  <c r="E2048" i="6" s="1"/>
  <c r="A2047" i="6"/>
  <c r="A2046" i="6"/>
  <c r="A2045" i="6"/>
  <c r="D2044" i="6"/>
  <c r="C2044" i="6"/>
  <c r="B2044" i="6"/>
  <c r="A2044" i="6"/>
  <c r="E2044" i="6" s="1"/>
  <c r="F2043" i="6"/>
  <c r="E2043" i="6"/>
  <c r="B2043" i="6"/>
  <c r="A2043" i="6"/>
  <c r="D2042" i="6"/>
  <c r="A2042" i="6"/>
  <c r="E2042" i="6" s="1"/>
  <c r="F2041" i="6"/>
  <c r="E2041" i="6"/>
  <c r="A2041" i="6"/>
  <c r="D2040" i="6"/>
  <c r="A2040" i="6"/>
  <c r="E2040" i="6" s="1"/>
  <c r="A2039" i="6"/>
  <c r="C2038" i="6"/>
  <c r="B2038" i="6"/>
  <c r="A2038" i="6"/>
  <c r="E2038" i="6" s="1"/>
  <c r="A2037" i="6"/>
  <c r="B2037" i="6" s="1"/>
  <c r="F2036" i="6"/>
  <c r="A2036" i="6"/>
  <c r="A2035" i="6"/>
  <c r="C2034" i="6"/>
  <c r="B2034" i="6"/>
  <c r="A2034" i="6"/>
  <c r="E2034" i="6" s="1"/>
  <c r="A2033" i="6"/>
  <c r="C2032" i="6"/>
  <c r="B2032" i="6"/>
  <c r="A2032" i="6"/>
  <c r="E2032" i="6" s="1"/>
  <c r="A2031" i="6"/>
  <c r="F2031" i="6" s="1"/>
  <c r="A2030" i="6"/>
  <c r="A2029" i="6"/>
  <c r="D2028" i="6"/>
  <c r="C2028" i="6"/>
  <c r="B2028" i="6"/>
  <c r="A2028" i="6"/>
  <c r="E2028" i="6" s="1"/>
  <c r="F2027" i="6"/>
  <c r="E2027" i="6"/>
  <c r="B2027" i="6"/>
  <c r="A2027" i="6"/>
  <c r="D2026" i="6"/>
  <c r="A2026" i="6"/>
  <c r="E2026" i="6" s="1"/>
  <c r="F2025" i="6"/>
  <c r="E2025" i="6"/>
  <c r="A2025" i="6"/>
  <c r="D2024" i="6"/>
  <c r="A2024" i="6"/>
  <c r="E2024" i="6" s="1"/>
  <c r="A2023" i="6"/>
  <c r="C2022" i="6"/>
  <c r="B2022" i="6"/>
  <c r="A2022" i="6"/>
  <c r="E2022" i="6" s="1"/>
  <c r="A2021" i="6"/>
  <c r="D2020" i="6"/>
  <c r="A2020" i="6"/>
  <c r="E2020" i="6" s="1"/>
  <c r="F2019" i="6"/>
  <c r="A2019" i="6"/>
  <c r="E2019" i="6" s="1"/>
  <c r="F2018" i="6"/>
  <c r="A2018" i="6"/>
  <c r="A2017" i="6"/>
  <c r="F2017" i="6" s="1"/>
  <c r="A2016" i="6"/>
  <c r="A2015" i="6"/>
  <c r="D2014" i="6"/>
  <c r="C2014" i="6"/>
  <c r="B2014" i="6"/>
  <c r="A2014" i="6"/>
  <c r="E2014" i="6" s="1"/>
  <c r="A2013" i="6"/>
  <c r="A2012" i="6"/>
  <c r="A2011" i="6"/>
  <c r="C2010" i="6"/>
  <c r="B2010" i="6"/>
  <c r="A2010" i="6"/>
  <c r="E2010" i="6" s="1"/>
  <c r="A2009" i="6"/>
  <c r="C2008" i="6"/>
  <c r="B2008" i="6"/>
  <c r="A2008" i="6"/>
  <c r="E2008" i="6" s="1"/>
  <c r="A2007" i="6"/>
  <c r="D2006" i="6"/>
  <c r="A2006" i="6"/>
  <c r="E2006" i="6" s="1"/>
  <c r="B2005" i="6"/>
  <c r="A2005" i="6"/>
  <c r="D2004" i="6"/>
  <c r="C2004" i="6"/>
  <c r="B2004" i="6"/>
  <c r="A2004" i="6"/>
  <c r="E2004" i="6" s="1"/>
  <c r="F2003" i="6"/>
  <c r="E2003" i="6"/>
  <c r="B2003" i="6"/>
  <c r="A2003" i="6"/>
  <c r="D2002" i="6"/>
  <c r="A2002" i="6"/>
  <c r="E2002" i="6" s="1"/>
  <c r="F2001" i="6"/>
  <c r="E2001" i="6"/>
  <c r="A2001" i="6"/>
  <c r="D2000" i="6"/>
  <c r="A2000" i="6"/>
  <c r="E2000" i="6" s="1"/>
  <c r="F1999" i="6"/>
  <c r="A1999" i="6"/>
  <c r="D1998" i="6"/>
  <c r="C1998" i="6"/>
  <c r="B1998" i="6"/>
  <c r="A1998" i="6"/>
  <c r="E1998" i="6" s="1"/>
  <c r="A1997" i="6"/>
  <c r="F1996" i="6"/>
  <c r="A1996" i="6"/>
  <c r="A1995" i="6"/>
  <c r="C1994" i="6"/>
  <c r="B1994" i="6"/>
  <c r="A1994" i="6"/>
  <c r="E1994" i="6" s="1"/>
  <c r="A1993" i="6"/>
  <c r="C1992" i="6"/>
  <c r="B1992" i="6"/>
  <c r="A1992" i="6"/>
  <c r="E1992" i="6" s="1"/>
  <c r="A1991" i="6"/>
  <c r="D1990" i="6"/>
  <c r="A1990" i="6"/>
  <c r="E1990" i="6" s="1"/>
  <c r="A1989" i="6"/>
  <c r="C1988" i="6"/>
  <c r="B1988" i="6"/>
  <c r="A1988" i="6"/>
  <c r="E1988" i="6" s="1"/>
  <c r="E1987" i="6"/>
  <c r="B1987" i="6"/>
  <c r="A1987" i="6"/>
  <c r="F1987" i="6" s="1"/>
  <c r="D1986" i="6"/>
  <c r="C1986" i="6"/>
  <c r="B1986" i="6"/>
  <c r="A1986" i="6"/>
  <c r="E1986" i="6" s="1"/>
  <c r="F1985" i="6"/>
  <c r="E1985" i="6"/>
  <c r="A1985" i="6"/>
  <c r="D1984" i="6"/>
  <c r="C1984" i="6"/>
  <c r="B1984" i="6"/>
  <c r="A1984" i="6"/>
  <c r="E1984" i="6" s="1"/>
  <c r="A1983" i="6"/>
  <c r="F1982" i="6"/>
  <c r="A1982" i="6"/>
  <c r="A1981" i="6"/>
  <c r="D1980" i="6"/>
  <c r="C1980" i="6"/>
  <c r="B1980" i="6"/>
  <c r="A1980" i="6"/>
  <c r="E1980" i="6" s="1"/>
  <c r="F1979" i="6"/>
  <c r="E1979" i="6"/>
  <c r="B1979" i="6"/>
  <c r="A1979" i="6"/>
  <c r="D1978" i="6"/>
  <c r="A1978" i="6"/>
  <c r="E1978" i="6" s="1"/>
  <c r="F1977" i="6"/>
  <c r="E1977" i="6"/>
  <c r="A1977" i="6"/>
  <c r="D1976" i="6"/>
  <c r="A1976" i="6"/>
  <c r="E1976" i="6" s="1"/>
  <c r="A1975" i="6"/>
  <c r="C1974" i="6"/>
  <c r="B1974" i="6"/>
  <c r="A1974" i="6"/>
  <c r="E1974" i="6" s="1"/>
  <c r="A1973" i="6"/>
  <c r="B1973" i="6" s="1"/>
  <c r="A1972" i="6"/>
  <c r="A1971" i="6"/>
  <c r="C1970" i="6"/>
  <c r="B1970" i="6"/>
  <c r="A1970" i="6"/>
  <c r="E1970" i="6" s="1"/>
  <c r="A1969" i="6"/>
  <c r="C1968" i="6"/>
  <c r="B1968" i="6"/>
  <c r="A1968" i="6"/>
  <c r="E1968" i="6" s="1"/>
  <c r="A1967" i="6"/>
  <c r="F1967" i="6" s="1"/>
  <c r="F1966" i="6"/>
  <c r="A1966" i="6"/>
  <c r="A1965" i="6"/>
  <c r="D1964" i="6"/>
  <c r="C1964" i="6"/>
  <c r="B1964" i="6"/>
  <c r="A1964" i="6"/>
  <c r="E1964" i="6" s="1"/>
  <c r="F1963" i="6"/>
  <c r="E1963" i="6"/>
  <c r="B1963" i="6"/>
  <c r="A1963" i="6"/>
  <c r="D1962" i="6"/>
  <c r="A1962" i="6"/>
  <c r="E1962" i="6" s="1"/>
  <c r="F1961" i="6"/>
  <c r="E1961" i="6"/>
  <c r="A1961" i="6"/>
  <c r="D1960" i="6"/>
  <c r="A1960" i="6"/>
  <c r="E1960" i="6" s="1"/>
  <c r="A1959" i="6"/>
  <c r="C1958" i="6"/>
  <c r="B1958" i="6"/>
  <c r="A1958" i="6"/>
  <c r="E1958" i="6" s="1"/>
  <c r="A1957" i="6"/>
  <c r="D1956" i="6"/>
  <c r="A1956" i="6"/>
  <c r="E1956" i="6" s="1"/>
  <c r="F1955" i="6"/>
  <c r="A1955" i="6"/>
  <c r="E1955" i="6" s="1"/>
  <c r="A1954" i="6"/>
  <c r="A1953" i="6"/>
  <c r="F1953" i="6" s="1"/>
  <c r="F1952" i="6"/>
  <c r="A1952" i="6"/>
  <c r="A1951" i="6"/>
  <c r="D1950" i="6"/>
  <c r="C1950" i="6"/>
  <c r="B1950" i="6"/>
  <c r="A1950" i="6"/>
  <c r="E1950" i="6" s="1"/>
  <c r="A1949" i="6"/>
  <c r="F1948" i="6"/>
  <c r="A1948" i="6"/>
  <c r="A1947" i="6"/>
  <c r="C1946" i="6"/>
  <c r="B1946" i="6"/>
  <c r="A1946" i="6"/>
  <c r="E1946" i="6" s="1"/>
  <c r="A1945" i="6"/>
  <c r="C1944" i="6"/>
  <c r="B1944" i="6"/>
  <c r="A1944" i="6"/>
  <c r="E1944" i="6" s="1"/>
  <c r="A1943" i="6"/>
  <c r="D1942" i="6"/>
  <c r="A1942" i="6"/>
  <c r="E1942" i="6" s="1"/>
  <c r="B1941" i="6"/>
  <c r="A1941" i="6"/>
  <c r="D1940" i="6"/>
  <c r="C1940" i="6"/>
  <c r="B1940" i="6"/>
  <c r="A1940" i="6"/>
  <c r="E1940" i="6" s="1"/>
  <c r="F1939" i="6"/>
  <c r="E1939" i="6"/>
  <c r="B1939" i="6"/>
  <c r="A1939" i="6"/>
  <c r="D1938" i="6"/>
  <c r="A1938" i="6"/>
  <c r="E1938" i="6" s="1"/>
  <c r="F1937" i="6"/>
  <c r="E1937" i="6"/>
  <c r="A1937" i="6"/>
  <c r="D1936" i="6"/>
  <c r="A1936" i="6"/>
  <c r="E1936" i="6" s="1"/>
  <c r="F1935" i="6"/>
  <c r="A1935" i="6"/>
  <c r="D1934" i="6"/>
  <c r="C1934" i="6"/>
  <c r="B1934" i="6"/>
  <c r="A1934" i="6"/>
  <c r="E1934" i="6" s="1"/>
  <c r="A1933" i="6"/>
  <c r="A1932" i="6"/>
  <c r="A1931" i="6"/>
  <c r="C1930" i="6"/>
  <c r="B1930" i="6"/>
  <c r="A1930" i="6"/>
  <c r="E1930" i="6" s="1"/>
  <c r="A1929" i="6"/>
  <c r="C1928" i="6"/>
  <c r="B1928" i="6"/>
  <c r="A1928" i="6"/>
  <c r="E1928" i="6" s="1"/>
  <c r="A1927" i="6"/>
  <c r="D1926" i="6"/>
  <c r="A1926" i="6"/>
  <c r="E1926" i="6" s="1"/>
  <c r="A1925" i="6"/>
  <c r="C1924" i="6"/>
  <c r="B1924" i="6"/>
  <c r="A1924" i="6"/>
  <c r="E1924" i="6" s="1"/>
  <c r="E1923" i="6"/>
  <c r="B1923" i="6"/>
  <c r="A1923" i="6"/>
  <c r="F1923" i="6" s="1"/>
  <c r="D1922" i="6"/>
  <c r="C1922" i="6"/>
  <c r="B1922" i="6"/>
  <c r="A1922" i="6"/>
  <c r="E1922" i="6" s="1"/>
  <c r="F1921" i="6"/>
  <c r="E1921" i="6"/>
  <c r="A1921" i="6"/>
  <c r="D1920" i="6"/>
  <c r="C1920" i="6"/>
  <c r="B1920" i="6"/>
  <c r="A1920" i="6"/>
  <c r="E1920" i="6" s="1"/>
  <c r="A1919" i="6"/>
  <c r="A1918" i="6"/>
  <c r="A1917" i="6"/>
  <c r="D1916" i="6"/>
  <c r="C1916" i="6"/>
  <c r="B1916" i="6"/>
  <c r="A1916" i="6"/>
  <c r="E1916" i="6" s="1"/>
  <c r="F1915" i="6"/>
  <c r="E1915" i="6"/>
  <c r="B1915" i="6"/>
  <c r="A1915" i="6"/>
  <c r="D1914" i="6"/>
  <c r="A1914" i="6"/>
  <c r="E1914" i="6" s="1"/>
  <c r="F1913" i="6"/>
  <c r="E1913" i="6"/>
  <c r="A1913" i="6"/>
  <c r="D1912" i="6"/>
  <c r="A1912" i="6"/>
  <c r="E1912" i="6" s="1"/>
  <c r="A1911" i="6"/>
  <c r="C1910" i="6"/>
  <c r="B1910" i="6"/>
  <c r="A1910" i="6"/>
  <c r="E1910" i="6" s="1"/>
  <c r="A1909" i="6"/>
  <c r="B1909" i="6" s="1"/>
  <c r="F1908" i="6"/>
  <c r="A1908" i="6"/>
  <c r="A1907" i="6"/>
  <c r="C1906" i="6"/>
  <c r="B1906" i="6"/>
  <c r="A1906" i="6"/>
  <c r="E1906" i="6" s="1"/>
  <c r="A1905" i="6"/>
  <c r="C1904" i="6"/>
  <c r="B1904" i="6"/>
  <c r="A1904" i="6"/>
  <c r="E1904" i="6" s="1"/>
  <c r="A1903" i="6"/>
  <c r="F1903" i="6" s="1"/>
  <c r="A1902" i="6"/>
  <c r="A1901" i="6"/>
  <c r="D1900" i="6"/>
  <c r="C1900" i="6"/>
  <c r="B1900" i="6"/>
  <c r="A1900" i="6"/>
  <c r="E1900" i="6" s="1"/>
  <c r="F1899" i="6"/>
  <c r="E1899" i="6"/>
  <c r="B1899" i="6"/>
  <c r="A1899" i="6"/>
  <c r="D1898" i="6"/>
  <c r="A1898" i="6"/>
  <c r="E1898" i="6" s="1"/>
  <c r="F1897" i="6"/>
  <c r="E1897" i="6"/>
  <c r="A1897" i="6"/>
  <c r="D1896" i="6"/>
  <c r="A1896" i="6"/>
  <c r="E1896" i="6" s="1"/>
  <c r="A1895" i="6"/>
  <c r="C1894" i="6"/>
  <c r="B1894" i="6"/>
  <c r="A1894" i="6"/>
  <c r="E1894" i="6" s="1"/>
  <c r="A1893" i="6"/>
  <c r="D1892" i="6"/>
  <c r="A1892" i="6"/>
  <c r="E1892" i="6" s="1"/>
  <c r="F1891" i="6"/>
  <c r="A1891" i="6"/>
  <c r="E1891" i="6" s="1"/>
  <c r="F1890" i="6"/>
  <c r="A1890" i="6"/>
  <c r="A1889" i="6"/>
  <c r="F1889" i="6" s="1"/>
  <c r="A1888" i="6"/>
  <c r="A1887" i="6"/>
  <c r="D1886" i="6"/>
  <c r="C1886" i="6"/>
  <c r="B1886" i="6"/>
  <c r="A1886" i="6"/>
  <c r="E1886" i="6" s="1"/>
  <c r="A1885" i="6"/>
  <c r="A1884" i="6"/>
  <c r="A1883" i="6"/>
  <c r="C1882" i="6"/>
  <c r="B1882" i="6"/>
  <c r="A1882" i="6"/>
  <c r="E1882" i="6" s="1"/>
  <c r="A1881" i="6"/>
  <c r="C1880" i="6"/>
  <c r="B1880" i="6"/>
  <c r="A1880" i="6"/>
  <c r="E1880" i="6" s="1"/>
  <c r="A1879" i="6"/>
  <c r="D1878" i="6"/>
  <c r="A1878" i="6"/>
  <c r="E1878" i="6" s="1"/>
  <c r="B1877" i="6"/>
  <c r="A1877" i="6"/>
  <c r="D1876" i="6"/>
  <c r="C1876" i="6"/>
  <c r="B1876" i="6"/>
  <c r="A1876" i="6"/>
  <c r="E1876" i="6" s="1"/>
  <c r="F1875" i="6"/>
  <c r="E1875" i="6"/>
  <c r="B1875" i="6"/>
  <c r="A1875" i="6"/>
  <c r="D1874" i="6"/>
  <c r="A1874" i="6"/>
  <c r="E1874" i="6" s="1"/>
  <c r="F1873" i="6"/>
  <c r="E1873" i="6"/>
  <c r="A1873" i="6"/>
  <c r="D1872" i="6"/>
  <c r="A1872" i="6"/>
  <c r="E1872" i="6" s="1"/>
  <c r="F1871" i="6"/>
  <c r="A1871" i="6"/>
  <c r="D1870" i="6"/>
  <c r="C1870" i="6"/>
  <c r="B1870" i="6"/>
  <c r="A1870" i="6"/>
  <c r="E1870" i="6" s="1"/>
  <c r="A1869" i="6"/>
  <c r="F1868" i="6"/>
  <c r="A1868" i="6"/>
  <c r="A1867" i="6"/>
  <c r="C1866" i="6"/>
  <c r="B1866" i="6"/>
  <c r="A1866" i="6"/>
  <c r="E1866" i="6" s="1"/>
  <c r="A1865" i="6"/>
  <c r="C1864" i="6"/>
  <c r="B1864" i="6"/>
  <c r="A1864" i="6"/>
  <c r="E1864" i="6" s="1"/>
  <c r="A1863" i="6"/>
  <c r="D1862" i="6"/>
  <c r="A1862" i="6"/>
  <c r="E1862" i="6" s="1"/>
  <c r="A1861" i="6"/>
  <c r="C1860" i="6"/>
  <c r="B1860" i="6"/>
  <c r="A1860" i="6"/>
  <c r="E1860" i="6" s="1"/>
  <c r="E1859" i="6"/>
  <c r="B1859" i="6"/>
  <c r="A1859" i="6"/>
  <c r="F1859" i="6" s="1"/>
  <c r="D1858" i="6"/>
  <c r="C1858" i="6"/>
  <c r="B1858" i="6"/>
  <c r="A1858" i="6"/>
  <c r="E1858" i="6" s="1"/>
  <c r="F1857" i="6"/>
  <c r="E1857" i="6"/>
  <c r="A1857" i="6"/>
  <c r="D1856" i="6"/>
  <c r="C1856" i="6"/>
  <c r="B1856" i="6"/>
  <c r="A1856" i="6"/>
  <c r="E1856" i="6" s="1"/>
  <c r="A1855" i="6"/>
  <c r="F1854" i="6"/>
  <c r="A1854" i="6"/>
  <c r="A1853" i="6"/>
  <c r="D1852" i="6"/>
  <c r="C1852" i="6"/>
  <c r="B1852" i="6"/>
  <c r="A1852" i="6"/>
  <c r="E1852" i="6" s="1"/>
  <c r="F1851" i="6"/>
  <c r="E1851" i="6"/>
  <c r="B1851" i="6"/>
  <c r="A1851" i="6"/>
  <c r="D1850" i="6"/>
  <c r="A1850" i="6"/>
  <c r="E1850" i="6" s="1"/>
  <c r="F1849" i="6"/>
  <c r="E1849" i="6"/>
  <c r="A1849" i="6"/>
  <c r="D1848" i="6"/>
  <c r="A1848" i="6"/>
  <c r="E1848" i="6" s="1"/>
  <c r="A1847" i="6"/>
  <c r="C1846" i="6"/>
  <c r="B1846" i="6"/>
  <c r="A1846" i="6"/>
  <c r="E1846" i="6" s="1"/>
  <c r="A1845" i="6"/>
  <c r="B1845" i="6" s="1"/>
  <c r="A1844" i="6"/>
  <c r="A1843" i="6"/>
  <c r="C1842" i="6"/>
  <c r="B1842" i="6"/>
  <c r="A1842" i="6"/>
  <c r="E1842" i="6" s="1"/>
  <c r="A1841" i="6"/>
  <c r="C1840" i="6"/>
  <c r="B1840" i="6"/>
  <c r="A1840" i="6"/>
  <c r="E1840" i="6" s="1"/>
  <c r="A1839" i="6"/>
  <c r="F1839" i="6" s="1"/>
  <c r="F1838" i="6"/>
  <c r="A1838" i="6"/>
  <c r="A1837" i="6"/>
  <c r="D1836" i="6"/>
  <c r="C1836" i="6"/>
  <c r="B1836" i="6"/>
  <c r="A1836" i="6"/>
  <c r="E1836" i="6" s="1"/>
  <c r="F1835" i="6"/>
  <c r="E1835" i="6"/>
  <c r="B1835" i="6"/>
  <c r="A1835" i="6"/>
  <c r="D1834" i="6"/>
  <c r="C1834" i="6"/>
  <c r="A1834" i="6"/>
  <c r="F1834" i="6" s="1"/>
  <c r="A1833" i="6"/>
  <c r="B1833" i="6" s="1"/>
  <c r="D1832" i="6"/>
  <c r="C1832" i="6"/>
  <c r="A1832" i="6"/>
  <c r="F1832" i="6" s="1"/>
  <c r="A1831" i="6"/>
  <c r="D1830" i="6"/>
  <c r="C1830" i="6"/>
  <c r="A1830" i="6"/>
  <c r="F1830" i="6" s="1"/>
  <c r="F1829" i="6"/>
  <c r="E1829" i="6"/>
  <c r="A1829" i="6"/>
  <c r="A1828" i="6"/>
  <c r="A1827" i="6"/>
  <c r="A1826" i="6"/>
  <c r="F1826" i="6" s="1"/>
  <c r="B1825" i="6"/>
  <c r="A1825" i="6"/>
  <c r="A1824" i="6"/>
  <c r="A1823" i="6"/>
  <c r="A1822" i="6"/>
  <c r="A1821" i="6"/>
  <c r="F1821" i="6" s="1"/>
  <c r="D1820" i="6"/>
  <c r="C1820" i="6"/>
  <c r="A1820" i="6"/>
  <c r="F1820" i="6" s="1"/>
  <c r="F1819" i="6"/>
  <c r="E1819" i="6"/>
  <c r="B1819" i="6"/>
  <c r="A1819" i="6"/>
  <c r="D1818" i="6"/>
  <c r="C1818" i="6"/>
  <c r="A1818" i="6"/>
  <c r="F1818" i="6" s="1"/>
  <c r="A1817" i="6"/>
  <c r="B1817" i="6" s="1"/>
  <c r="D1816" i="6"/>
  <c r="C1816" i="6"/>
  <c r="A1816" i="6"/>
  <c r="F1816" i="6" s="1"/>
  <c r="A1815" i="6"/>
  <c r="F1815" i="6" s="1"/>
  <c r="A1814" i="6"/>
  <c r="F1814" i="6" s="1"/>
  <c r="F1813" i="6"/>
  <c r="E1813" i="6"/>
  <c r="A1813" i="6"/>
  <c r="D1812" i="6"/>
  <c r="C1812" i="6"/>
  <c r="A1812" i="6"/>
  <c r="F1812" i="6" s="1"/>
  <c r="E1811" i="6"/>
  <c r="B1811" i="6"/>
  <c r="A1811" i="6"/>
  <c r="F1811" i="6" s="1"/>
  <c r="A1810" i="6"/>
  <c r="A1809" i="6"/>
  <c r="A1808" i="6"/>
  <c r="A1807" i="6"/>
  <c r="A1806" i="6"/>
  <c r="A1805" i="6"/>
  <c r="F1805" i="6" s="1"/>
  <c r="D1804" i="6"/>
  <c r="C1804" i="6"/>
  <c r="A1804" i="6"/>
  <c r="F1804" i="6" s="1"/>
  <c r="F1803" i="6"/>
  <c r="E1803" i="6"/>
  <c r="B1803" i="6"/>
  <c r="A1803" i="6"/>
  <c r="D1802" i="6"/>
  <c r="C1802" i="6"/>
  <c r="A1802" i="6"/>
  <c r="F1802" i="6" s="1"/>
  <c r="A1801" i="6"/>
  <c r="B1801" i="6" s="1"/>
  <c r="D1800" i="6"/>
  <c r="C1800" i="6"/>
  <c r="A1800" i="6"/>
  <c r="F1800" i="6" s="1"/>
  <c r="A1799" i="6"/>
  <c r="D1798" i="6"/>
  <c r="C1798" i="6"/>
  <c r="A1798" i="6"/>
  <c r="F1798" i="6" s="1"/>
  <c r="F1797" i="6"/>
  <c r="E1797" i="6"/>
  <c r="A1797" i="6"/>
  <c r="A1796" i="6"/>
  <c r="A1795" i="6"/>
  <c r="A1794" i="6"/>
  <c r="F1794" i="6" s="1"/>
  <c r="B1793" i="6"/>
  <c r="A1793" i="6"/>
  <c r="A1792" i="6"/>
  <c r="F1791" i="6"/>
  <c r="B1791" i="6"/>
  <c r="A1791" i="6"/>
  <c r="A1790" i="6"/>
  <c r="E1789" i="6"/>
  <c r="C1789" i="6"/>
  <c r="B1789" i="6"/>
  <c r="A1789" i="6"/>
  <c r="D1789" i="6" s="1"/>
  <c r="E1788" i="6"/>
  <c r="D1788" i="6"/>
  <c r="C1788" i="6"/>
  <c r="A1788" i="6"/>
  <c r="E1787" i="6"/>
  <c r="C1787" i="6"/>
  <c r="A1787" i="6"/>
  <c r="D1787" i="6" s="1"/>
  <c r="A1786" i="6"/>
  <c r="E1785" i="6"/>
  <c r="A1785" i="6"/>
  <c r="A1784" i="6"/>
  <c r="F1783" i="6"/>
  <c r="B1783" i="6"/>
  <c r="A1783" i="6"/>
  <c r="A1782" i="6"/>
  <c r="A1781" i="6"/>
  <c r="A1780" i="6"/>
  <c r="E1779" i="6"/>
  <c r="C1779" i="6"/>
  <c r="A1779" i="6"/>
  <c r="D1779" i="6" s="1"/>
  <c r="E1778" i="6"/>
  <c r="D1778" i="6"/>
  <c r="A1778" i="6"/>
  <c r="A1777" i="6"/>
  <c r="E1777" i="6" s="1"/>
  <c r="A1776" i="6"/>
  <c r="A1775" i="6"/>
  <c r="A1774" i="6"/>
  <c r="A1773" i="6"/>
  <c r="A1772" i="6"/>
  <c r="A1771" i="6"/>
  <c r="E1770" i="6"/>
  <c r="D1770" i="6"/>
  <c r="A1770" i="6"/>
  <c r="A1769" i="6"/>
  <c r="A1768" i="6"/>
  <c r="A1767" i="6"/>
  <c r="A1766" i="6"/>
  <c r="A1765" i="6"/>
  <c r="A1764" i="6"/>
  <c r="A1763" i="6"/>
  <c r="E1762" i="6"/>
  <c r="D1762" i="6"/>
  <c r="A1762" i="6"/>
  <c r="A1761" i="6"/>
  <c r="E1760" i="6"/>
  <c r="A1760" i="6"/>
  <c r="B1759" i="6"/>
  <c r="A1759" i="6"/>
  <c r="F1759" i="6" s="1"/>
  <c r="A1758" i="6"/>
  <c r="C1757" i="6"/>
  <c r="B1757" i="6"/>
  <c r="A1757" i="6"/>
  <c r="D1757" i="6" s="1"/>
  <c r="D1756" i="6"/>
  <c r="C1756" i="6"/>
  <c r="A1756" i="6"/>
  <c r="E1756" i="6" s="1"/>
  <c r="A1755" i="6"/>
  <c r="A1754" i="6"/>
  <c r="E1753" i="6"/>
  <c r="A1753" i="6"/>
  <c r="A1752" i="6"/>
  <c r="F1751" i="6"/>
  <c r="B1751" i="6"/>
  <c r="A1751" i="6"/>
  <c r="A1750" i="6"/>
  <c r="E1749" i="6"/>
  <c r="C1749" i="6"/>
  <c r="B1749" i="6"/>
  <c r="A1749" i="6"/>
  <c r="D1749" i="6" s="1"/>
  <c r="E1748" i="6"/>
  <c r="D1748" i="6"/>
  <c r="C1748" i="6"/>
  <c r="A1748" i="6"/>
  <c r="E1747" i="6"/>
  <c r="C1747" i="6"/>
  <c r="A1747" i="6"/>
  <c r="D1747" i="6" s="1"/>
  <c r="D1746" i="6"/>
  <c r="A1746" i="6"/>
  <c r="E1746" i="6" s="1"/>
  <c r="A1745" i="6"/>
  <c r="A1744" i="6"/>
  <c r="F1743" i="6"/>
  <c r="B1743" i="6"/>
  <c r="A1743" i="6"/>
  <c r="A1742" i="6"/>
  <c r="E1741" i="6"/>
  <c r="C1741" i="6"/>
  <c r="B1741" i="6"/>
  <c r="A1741" i="6"/>
  <c r="D1741" i="6" s="1"/>
  <c r="E1740" i="6"/>
  <c r="D1740" i="6"/>
  <c r="C1740" i="6"/>
  <c r="A1740" i="6"/>
  <c r="E1739" i="6"/>
  <c r="C1739" i="6"/>
  <c r="A1739" i="6"/>
  <c r="D1739" i="6" s="1"/>
  <c r="A1738" i="6"/>
  <c r="E1738" i="6" s="1"/>
  <c r="C1737" i="6"/>
  <c r="B1737" i="6"/>
  <c r="A1737" i="6"/>
  <c r="E1737" i="6" s="1"/>
  <c r="D1736" i="6"/>
  <c r="A1736" i="6"/>
  <c r="E1736" i="6" s="1"/>
  <c r="C1735" i="6"/>
  <c r="B1735" i="6"/>
  <c r="A1735" i="6"/>
  <c r="E1735" i="6" s="1"/>
  <c r="A1734" i="6"/>
  <c r="E1734" i="6" s="1"/>
  <c r="C1733" i="6"/>
  <c r="B1733" i="6"/>
  <c r="A1733" i="6"/>
  <c r="E1733" i="6" s="1"/>
  <c r="D1732" i="6"/>
  <c r="A1732" i="6"/>
  <c r="E1732" i="6" s="1"/>
  <c r="C1731" i="6"/>
  <c r="B1731" i="6"/>
  <c r="A1731" i="6"/>
  <c r="E1731" i="6" s="1"/>
  <c r="A1730" i="6"/>
  <c r="E1730" i="6" s="1"/>
  <c r="C1729" i="6"/>
  <c r="B1729" i="6"/>
  <c r="A1729" i="6"/>
  <c r="E1729" i="6" s="1"/>
  <c r="D1728" i="6"/>
  <c r="A1728" i="6"/>
  <c r="E1728" i="6" s="1"/>
  <c r="C1727" i="6"/>
  <c r="B1727" i="6"/>
  <c r="A1727" i="6"/>
  <c r="E1727" i="6" s="1"/>
  <c r="A1726" i="6"/>
  <c r="E1726" i="6" s="1"/>
  <c r="C1725" i="6"/>
  <c r="B1725" i="6"/>
  <c r="A1725" i="6"/>
  <c r="E1725" i="6" s="1"/>
  <c r="D1724" i="6"/>
  <c r="A1724" i="6"/>
  <c r="E1724" i="6" s="1"/>
  <c r="C1723" i="6"/>
  <c r="B1723" i="6"/>
  <c r="A1723" i="6"/>
  <c r="E1723" i="6" s="1"/>
  <c r="A1722" i="6"/>
  <c r="E1722" i="6" s="1"/>
  <c r="C1721" i="6"/>
  <c r="B1721" i="6"/>
  <c r="A1721" i="6"/>
  <c r="E1721" i="6" s="1"/>
  <c r="D1720" i="6"/>
  <c r="A1720" i="6"/>
  <c r="E1720" i="6" s="1"/>
  <c r="C1719" i="6"/>
  <c r="B1719" i="6"/>
  <c r="A1719" i="6"/>
  <c r="E1719" i="6" s="1"/>
  <c r="A1718" i="6"/>
  <c r="E1718" i="6" s="1"/>
  <c r="C1717" i="6"/>
  <c r="B1717" i="6"/>
  <c r="A1717" i="6"/>
  <c r="E1717" i="6" s="1"/>
  <c r="D1716" i="6"/>
  <c r="A1716" i="6"/>
  <c r="E1716" i="6" s="1"/>
  <c r="C1715" i="6"/>
  <c r="B1715" i="6"/>
  <c r="A1715" i="6"/>
  <c r="E1715" i="6" s="1"/>
  <c r="A1714" i="6"/>
  <c r="E1714" i="6" s="1"/>
  <c r="C1713" i="6"/>
  <c r="B1713" i="6"/>
  <c r="A1713" i="6"/>
  <c r="E1713" i="6" s="1"/>
  <c r="D1712" i="6"/>
  <c r="A1712" i="6"/>
  <c r="E1712" i="6" s="1"/>
  <c r="C1711" i="6"/>
  <c r="B1711" i="6"/>
  <c r="A1711" i="6"/>
  <c r="E1711" i="6" s="1"/>
  <c r="A1710" i="6"/>
  <c r="E1710" i="6" s="1"/>
  <c r="A1709" i="6"/>
  <c r="A1708" i="6"/>
  <c r="C1707" i="6"/>
  <c r="B1707" i="6"/>
  <c r="A1707" i="6"/>
  <c r="E1707" i="6" s="1"/>
  <c r="A1706" i="6"/>
  <c r="F1705" i="6"/>
  <c r="C1705" i="6"/>
  <c r="B1705" i="6"/>
  <c r="A1705" i="6"/>
  <c r="E1705" i="6" s="1"/>
  <c r="E1704" i="6"/>
  <c r="D1704" i="6"/>
  <c r="A1704" i="6"/>
  <c r="C1703" i="6"/>
  <c r="B1703" i="6"/>
  <c r="A1703" i="6"/>
  <c r="E1703" i="6" s="1"/>
  <c r="D1702" i="6"/>
  <c r="A1702" i="6"/>
  <c r="E1702" i="6" s="1"/>
  <c r="B1701" i="6"/>
  <c r="A1701" i="6"/>
  <c r="D1700" i="6"/>
  <c r="A1700" i="6"/>
  <c r="F1699" i="6"/>
  <c r="C1699" i="6"/>
  <c r="B1699" i="6"/>
  <c r="A1699" i="6"/>
  <c r="E1699" i="6" s="1"/>
  <c r="A1698" i="6"/>
  <c r="A1697" i="6"/>
  <c r="E1696" i="6"/>
  <c r="D1696" i="6"/>
  <c r="A1696" i="6"/>
  <c r="F1695" i="6"/>
  <c r="C1695" i="6"/>
  <c r="B1695" i="6"/>
  <c r="A1695" i="6"/>
  <c r="E1695" i="6" s="1"/>
  <c r="E1694" i="6"/>
  <c r="D1694" i="6"/>
  <c r="A1694" i="6"/>
  <c r="C1693" i="6"/>
  <c r="B1693" i="6"/>
  <c r="A1693" i="6"/>
  <c r="E1693" i="6" s="1"/>
  <c r="A1692" i="6"/>
  <c r="D1692" i="6" s="1"/>
  <c r="A1691" i="6"/>
  <c r="A1690" i="6"/>
  <c r="B1689" i="6"/>
  <c r="A1689" i="6"/>
  <c r="A1688" i="6"/>
  <c r="A1687" i="6"/>
  <c r="E1686" i="6"/>
  <c r="D1686" i="6"/>
  <c r="A1686" i="6"/>
  <c r="F1685" i="6"/>
  <c r="C1685" i="6"/>
  <c r="B1685" i="6"/>
  <c r="A1685" i="6"/>
  <c r="E1685" i="6" s="1"/>
  <c r="A1684" i="6"/>
  <c r="A1683" i="6"/>
  <c r="A1682" i="6"/>
  <c r="B1681" i="6"/>
  <c r="A1681" i="6"/>
  <c r="A1680" i="6"/>
  <c r="A1679" i="6"/>
  <c r="E1678" i="6"/>
  <c r="D1678" i="6"/>
  <c r="A1678" i="6"/>
  <c r="F1677" i="6"/>
  <c r="C1677" i="6"/>
  <c r="B1677" i="6"/>
  <c r="A1677" i="6"/>
  <c r="E1677" i="6" s="1"/>
  <c r="A1676" i="6"/>
  <c r="A1675" i="6"/>
  <c r="A1674" i="6"/>
  <c r="B1673" i="6"/>
  <c r="A1673" i="6"/>
  <c r="A1672" i="6"/>
  <c r="A1671" i="6"/>
  <c r="E1670" i="6"/>
  <c r="D1670" i="6"/>
  <c r="A1670" i="6"/>
  <c r="F1669" i="6"/>
  <c r="C1669" i="6"/>
  <c r="B1669" i="6"/>
  <c r="A1669" i="6"/>
  <c r="E1669" i="6" s="1"/>
  <c r="A1668" i="6"/>
  <c r="A1667" i="6"/>
  <c r="A1666" i="6"/>
  <c r="B1665" i="6"/>
  <c r="A1665" i="6"/>
  <c r="A1664" i="6"/>
  <c r="A1663" i="6"/>
  <c r="E1662" i="6"/>
  <c r="D1662" i="6"/>
  <c r="A1662" i="6"/>
  <c r="F1661" i="6"/>
  <c r="C1661" i="6"/>
  <c r="B1661" i="6"/>
  <c r="A1661" i="6"/>
  <c r="E1661" i="6" s="1"/>
  <c r="D1660" i="6"/>
  <c r="A1660" i="6"/>
  <c r="B1659" i="6"/>
  <c r="A1659" i="6"/>
  <c r="A1658" i="6"/>
  <c r="C1657" i="6"/>
  <c r="B1657" i="6"/>
  <c r="A1657" i="6"/>
  <c r="E1657" i="6" s="1"/>
  <c r="D1656" i="6"/>
  <c r="A1656" i="6"/>
  <c r="E1656" i="6" s="1"/>
  <c r="B1655" i="6"/>
  <c r="A1655" i="6"/>
  <c r="A1654" i="6"/>
  <c r="A1653" i="6"/>
  <c r="A1652" i="6"/>
  <c r="B1651" i="6"/>
  <c r="A1651" i="6"/>
  <c r="A1650" i="6"/>
  <c r="C1649" i="6"/>
  <c r="B1649" i="6"/>
  <c r="A1649" i="6"/>
  <c r="E1649" i="6" s="1"/>
  <c r="D1648" i="6"/>
  <c r="A1648" i="6"/>
  <c r="E1648" i="6" s="1"/>
  <c r="B1647" i="6"/>
  <c r="A1647" i="6"/>
  <c r="A1646" i="6"/>
  <c r="A1645" i="6"/>
  <c r="A1644" i="6"/>
  <c r="B1643" i="6"/>
  <c r="A1643" i="6"/>
  <c r="A1642" i="6"/>
  <c r="C1641" i="6"/>
  <c r="B1641" i="6"/>
  <c r="A1641" i="6"/>
  <c r="E1641" i="6" s="1"/>
  <c r="D1640" i="6"/>
  <c r="A1640" i="6"/>
  <c r="E1640" i="6" s="1"/>
  <c r="B1639" i="6"/>
  <c r="A1639" i="6"/>
  <c r="A1638" i="6"/>
  <c r="A1637" i="6"/>
  <c r="D1636" i="6"/>
  <c r="A1636" i="6"/>
  <c r="C1635" i="6"/>
  <c r="B1635" i="6"/>
  <c r="A1635" i="6"/>
  <c r="E1635" i="6" s="1"/>
  <c r="A1634" i="6"/>
  <c r="F1633" i="6"/>
  <c r="C1633" i="6"/>
  <c r="B1633" i="6"/>
  <c r="A1633" i="6"/>
  <c r="E1633" i="6" s="1"/>
  <c r="E1632" i="6"/>
  <c r="D1632" i="6"/>
  <c r="A1632" i="6"/>
  <c r="C1631" i="6"/>
  <c r="B1631" i="6"/>
  <c r="A1631" i="6"/>
  <c r="E1631" i="6" s="1"/>
  <c r="A1630" i="6"/>
  <c r="E1630" i="6" s="1"/>
  <c r="A1629" i="6"/>
  <c r="D1628" i="6"/>
  <c r="A1628" i="6"/>
  <c r="F1627" i="6"/>
  <c r="C1627" i="6"/>
  <c r="B1627" i="6"/>
  <c r="A1627" i="6"/>
  <c r="E1627" i="6" s="1"/>
  <c r="A1626" i="6"/>
  <c r="F1625" i="6"/>
  <c r="A1625" i="6"/>
  <c r="E1624" i="6"/>
  <c r="D1624" i="6"/>
  <c r="A1624" i="6"/>
  <c r="F1623" i="6"/>
  <c r="C1623" i="6"/>
  <c r="B1623" i="6"/>
  <c r="A1623" i="6"/>
  <c r="E1623" i="6" s="1"/>
  <c r="E1622" i="6"/>
  <c r="D1622" i="6"/>
  <c r="A1622" i="6"/>
  <c r="C1621" i="6"/>
  <c r="B1621" i="6"/>
  <c r="A1621" i="6"/>
  <c r="E1621" i="6" s="1"/>
  <c r="A1620" i="6"/>
  <c r="F1619" i="6"/>
  <c r="C1619" i="6"/>
  <c r="B1619" i="6"/>
  <c r="A1619" i="6"/>
  <c r="E1619" i="6" s="1"/>
  <c r="A1618" i="6"/>
  <c r="A1617" i="6"/>
  <c r="E1616" i="6"/>
  <c r="D1616" i="6"/>
  <c r="A1616" i="6"/>
  <c r="F1615" i="6"/>
  <c r="C1615" i="6"/>
  <c r="B1615" i="6"/>
  <c r="A1615" i="6"/>
  <c r="E1615" i="6" s="1"/>
  <c r="E1614" i="6"/>
  <c r="D1614" i="6"/>
  <c r="A1614" i="6"/>
  <c r="C1613" i="6"/>
  <c r="B1613" i="6"/>
  <c r="A1613" i="6"/>
  <c r="E1613" i="6" s="1"/>
  <c r="A1612" i="6"/>
  <c r="F1611" i="6"/>
  <c r="C1611" i="6"/>
  <c r="B1611" i="6"/>
  <c r="A1611" i="6"/>
  <c r="E1611" i="6" s="1"/>
  <c r="A1610" i="6"/>
  <c r="F1609" i="6"/>
  <c r="A1609" i="6"/>
  <c r="E1608" i="6"/>
  <c r="D1608" i="6"/>
  <c r="A1608" i="6"/>
  <c r="F1607" i="6"/>
  <c r="C1607" i="6"/>
  <c r="B1607" i="6"/>
  <c r="A1607" i="6"/>
  <c r="E1607" i="6" s="1"/>
  <c r="E1606" i="6"/>
  <c r="D1606" i="6"/>
  <c r="A1606" i="6"/>
  <c r="C1605" i="6"/>
  <c r="B1605" i="6"/>
  <c r="A1605" i="6"/>
  <c r="E1605" i="6" s="1"/>
  <c r="A1604" i="6"/>
  <c r="F1603" i="6"/>
  <c r="C1603" i="6"/>
  <c r="B1603" i="6"/>
  <c r="A1603" i="6"/>
  <c r="E1603" i="6" s="1"/>
  <c r="A1602" i="6"/>
  <c r="A1601" i="6"/>
  <c r="E1600" i="6"/>
  <c r="D1600" i="6"/>
  <c r="A1600" i="6"/>
  <c r="F1599" i="6"/>
  <c r="C1599" i="6"/>
  <c r="B1599" i="6"/>
  <c r="A1599" i="6"/>
  <c r="E1599" i="6" s="1"/>
  <c r="E1598" i="6"/>
  <c r="D1598" i="6"/>
  <c r="A1598" i="6"/>
  <c r="C1597" i="6"/>
  <c r="B1597" i="6"/>
  <c r="A1597" i="6"/>
  <c r="E1597" i="6" s="1"/>
  <c r="A1596" i="6"/>
  <c r="D1596" i="6" s="1"/>
  <c r="A1595" i="6"/>
  <c r="A1594" i="6"/>
  <c r="B1593" i="6"/>
  <c r="A1593" i="6"/>
  <c r="A1592" i="6"/>
  <c r="A1591" i="6"/>
  <c r="E1590" i="6"/>
  <c r="D1590" i="6"/>
  <c r="A1590" i="6"/>
  <c r="F1589" i="6"/>
  <c r="C1589" i="6"/>
  <c r="B1589" i="6"/>
  <c r="A1589" i="6"/>
  <c r="E1589" i="6" s="1"/>
  <c r="A1588" i="6"/>
  <c r="A1587" i="6"/>
  <c r="A1586" i="6"/>
  <c r="B1585" i="6"/>
  <c r="A1585" i="6"/>
  <c r="A1584" i="6"/>
  <c r="A1583" i="6"/>
  <c r="E1582" i="6"/>
  <c r="D1582" i="6"/>
  <c r="A1582" i="6"/>
  <c r="F1581" i="6"/>
  <c r="C1581" i="6"/>
  <c r="B1581" i="6"/>
  <c r="A1581" i="6"/>
  <c r="E1581" i="6" s="1"/>
  <c r="A1580" i="6"/>
  <c r="A1579" i="6"/>
  <c r="A1578" i="6"/>
  <c r="B1577" i="6"/>
  <c r="A1577" i="6"/>
  <c r="A1576" i="6"/>
  <c r="A1575" i="6"/>
  <c r="A1574" i="6"/>
  <c r="F1573" i="6"/>
  <c r="A1573" i="6"/>
  <c r="A1572" i="6"/>
  <c r="A1571" i="6"/>
  <c r="C1570" i="6"/>
  <c r="A1570" i="6"/>
  <c r="A1569" i="6"/>
  <c r="A1568" i="6"/>
  <c r="E1567" i="6"/>
  <c r="A1567" i="6"/>
  <c r="E1566" i="6"/>
  <c r="A1566" i="6"/>
  <c r="F1565" i="6"/>
  <c r="A1565" i="6"/>
  <c r="A1564" i="6"/>
  <c r="E1564" i="6" s="1"/>
  <c r="A1563" i="6"/>
  <c r="C1562" i="6"/>
  <c r="A1562" i="6"/>
  <c r="C1561" i="6"/>
  <c r="B1561" i="6"/>
  <c r="A1561" i="6"/>
  <c r="D1561" i="6" s="1"/>
  <c r="A1560" i="6"/>
  <c r="A1559" i="6"/>
  <c r="A1558" i="6"/>
  <c r="F1557" i="6"/>
  <c r="A1557" i="6"/>
  <c r="A1556" i="6"/>
  <c r="A1555" i="6"/>
  <c r="C1554" i="6"/>
  <c r="A1554" i="6"/>
  <c r="C1553" i="6"/>
  <c r="B1553" i="6"/>
  <c r="A1553" i="6"/>
  <c r="D1553" i="6" s="1"/>
  <c r="C1552" i="6"/>
  <c r="A1552" i="6"/>
  <c r="B1551" i="6"/>
  <c r="A1551" i="6"/>
  <c r="C1550" i="6"/>
  <c r="A1550" i="6"/>
  <c r="F1549" i="6"/>
  <c r="A1549" i="6"/>
  <c r="A1548" i="6"/>
  <c r="A1547" i="6"/>
  <c r="C1546" i="6"/>
  <c r="A1546" i="6"/>
  <c r="C1545" i="6"/>
  <c r="B1545" i="6"/>
  <c r="A1545" i="6"/>
  <c r="D1545" i="6" s="1"/>
  <c r="A1544" i="6"/>
  <c r="A1543" i="6"/>
  <c r="A1542" i="6"/>
  <c r="F1541" i="6"/>
  <c r="A1541" i="6"/>
  <c r="A1540" i="6"/>
  <c r="A1539" i="6"/>
  <c r="C1538" i="6"/>
  <c r="A1538" i="6"/>
  <c r="C1537" i="6"/>
  <c r="B1537" i="6"/>
  <c r="A1537" i="6"/>
  <c r="D1537" i="6" s="1"/>
  <c r="C1536" i="6"/>
  <c r="A1536" i="6"/>
  <c r="B1535" i="6"/>
  <c r="A1535" i="6"/>
  <c r="C1534" i="6"/>
  <c r="A1534" i="6"/>
  <c r="F1533" i="6"/>
  <c r="A1533" i="6"/>
  <c r="E1532" i="6"/>
  <c r="A1532" i="6"/>
  <c r="A1531" i="6"/>
  <c r="A1530" i="6"/>
  <c r="C1530" i="6" s="1"/>
  <c r="C1529" i="6"/>
  <c r="B1529" i="6"/>
  <c r="A1529" i="6"/>
  <c r="D1529" i="6" s="1"/>
  <c r="D1528" i="6"/>
  <c r="C1528" i="6"/>
  <c r="A1528" i="6"/>
  <c r="E1528" i="6" s="1"/>
  <c r="C1527" i="6"/>
  <c r="B1527" i="6"/>
  <c r="A1527" i="6"/>
  <c r="D1527" i="6" s="1"/>
  <c r="D1526" i="6"/>
  <c r="C1526" i="6"/>
  <c r="A1526" i="6"/>
  <c r="E1526" i="6" s="1"/>
  <c r="A1525" i="6"/>
  <c r="F1525" i="6" s="1"/>
  <c r="A1524" i="6"/>
  <c r="A1523" i="6"/>
  <c r="A1522" i="6"/>
  <c r="C1522" i="6" s="1"/>
  <c r="C1521" i="6"/>
  <c r="B1521" i="6"/>
  <c r="A1521" i="6"/>
  <c r="D1521" i="6" s="1"/>
  <c r="D1520" i="6"/>
  <c r="C1520" i="6"/>
  <c r="A1520" i="6"/>
  <c r="E1520" i="6" s="1"/>
  <c r="C1519" i="6"/>
  <c r="B1519" i="6"/>
  <c r="A1519" i="6"/>
  <c r="D1519" i="6" s="1"/>
  <c r="D1518" i="6"/>
  <c r="C1518" i="6"/>
  <c r="A1518" i="6"/>
  <c r="E1518" i="6" s="1"/>
  <c r="A1517" i="6"/>
  <c r="F1517" i="6" s="1"/>
  <c r="A1516" i="6"/>
  <c r="A1515" i="6"/>
  <c r="A1514" i="6"/>
  <c r="C1514" i="6" s="1"/>
  <c r="C1513" i="6"/>
  <c r="B1513" i="6"/>
  <c r="A1513" i="6"/>
  <c r="D1513" i="6" s="1"/>
  <c r="D1512" i="6"/>
  <c r="C1512" i="6"/>
  <c r="A1512" i="6"/>
  <c r="E1512" i="6" s="1"/>
  <c r="C1511" i="6"/>
  <c r="B1511" i="6"/>
  <c r="A1511" i="6"/>
  <c r="D1511" i="6" s="1"/>
  <c r="D1510" i="6"/>
  <c r="C1510" i="6"/>
  <c r="A1510" i="6"/>
  <c r="E1510" i="6" s="1"/>
  <c r="A1509" i="6"/>
  <c r="F1509" i="6" s="1"/>
  <c r="A1508" i="6"/>
  <c r="A1507" i="6"/>
  <c r="A1506" i="6"/>
  <c r="C1506" i="6" s="1"/>
  <c r="C1505" i="6"/>
  <c r="B1505" i="6"/>
  <c r="A1505" i="6"/>
  <c r="D1505" i="6" s="1"/>
  <c r="D1504" i="6"/>
  <c r="C1504" i="6"/>
  <c r="A1504" i="6"/>
  <c r="E1504" i="6" s="1"/>
  <c r="C1503" i="6"/>
  <c r="B1503" i="6"/>
  <c r="A1503" i="6"/>
  <c r="D1503" i="6" s="1"/>
  <c r="D1502" i="6"/>
  <c r="C1502" i="6"/>
  <c r="A1502" i="6"/>
  <c r="E1502" i="6" s="1"/>
  <c r="A1501" i="6"/>
  <c r="F1501" i="6" s="1"/>
  <c r="E1500" i="6"/>
  <c r="A1500" i="6"/>
  <c r="A1499" i="6"/>
  <c r="C1498" i="6"/>
  <c r="A1498" i="6"/>
  <c r="A1497" i="6"/>
  <c r="D1496" i="6"/>
  <c r="C1496" i="6"/>
  <c r="A1496" i="6"/>
  <c r="E1496" i="6" s="1"/>
  <c r="E1495" i="6"/>
  <c r="C1495" i="6"/>
  <c r="B1495" i="6"/>
  <c r="A1495" i="6"/>
  <c r="D1495" i="6" s="1"/>
  <c r="E1494" i="6"/>
  <c r="D1494" i="6"/>
  <c r="C1494" i="6"/>
  <c r="A1494" i="6"/>
  <c r="F1493" i="6"/>
  <c r="A1493" i="6"/>
  <c r="A1492" i="6"/>
  <c r="A1491" i="6"/>
  <c r="C1490" i="6"/>
  <c r="A1490" i="6"/>
  <c r="A1489" i="6"/>
  <c r="D1488" i="6"/>
  <c r="C1488" i="6"/>
  <c r="A1488" i="6"/>
  <c r="E1488" i="6" s="1"/>
  <c r="E1487" i="6"/>
  <c r="C1487" i="6"/>
  <c r="B1487" i="6"/>
  <c r="A1487" i="6"/>
  <c r="D1487" i="6" s="1"/>
  <c r="E1486" i="6"/>
  <c r="D1486" i="6"/>
  <c r="C1486" i="6"/>
  <c r="A1486" i="6"/>
  <c r="F1485" i="6"/>
  <c r="A1485" i="6"/>
  <c r="A1484" i="6"/>
  <c r="A1483" i="6"/>
  <c r="C1482" i="6"/>
  <c r="A1482" i="6"/>
  <c r="A1481" i="6"/>
  <c r="D1480" i="6"/>
  <c r="C1480" i="6"/>
  <c r="A1480" i="6"/>
  <c r="E1480" i="6" s="1"/>
  <c r="E1479" i="6"/>
  <c r="C1479" i="6"/>
  <c r="B1479" i="6"/>
  <c r="A1479" i="6"/>
  <c r="D1479" i="6" s="1"/>
  <c r="E1478" i="6"/>
  <c r="D1478" i="6"/>
  <c r="C1478" i="6"/>
  <c r="A1478" i="6"/>
  <c r="F1477" i="6"/>
  <c r="A1477" i="6"/>
  <c r="A1476" i="6"/>
  <c r="A1475" i="6"/>
  <c r="C1474" i="6"/>
  <c r="A1474" i="6"/>
  <c r="A1473" i="6"/>
  <c r="D1472" i="6"/>
  <c r="C1472" i="6"/>
  <c r="A1472" i="6"/>
  <c r="E1472" i="6" s="1"/>
  <c r="E1471" i="6"/>
  <c r="C1471" i="6"/>
  <c r="B1471" i="6"/>
  <c r="A1471" i="6"/>
  <c r="D1471" i="6" s="1"/>
  <c r="E1470" i="6"/>
  <c r="D1470" i="6"/>
  <c r="C1470" i="6"/>
  <c r="A1470" i="6"/>
  <c r="F1469" i="6"/>
  <c r="A1469" i="6"/>
  <c r="E1468" i="6"/>
  <c r="A1468" i="6"/>
  <c r="A1467" i="6"/>
  <c r="C1466" i="6"/>
  <c r="A1466" i="6"/>
  <c r="A1465" i="6"/>
  <c r="A1464" i="6"/>
  <c r="E1463" i="6"/>
  <c r="A1463" i="6"/>
  <c r="E1462" i="6"/>
  <c r="A1462" i="6"/>
  <c r="F1461" i="6"/>
  <c r="A1461" i="6"/>
  <c r="A1460" i="6"/>
  <c r="A1459" i="6"/>
  <c r="C1458" i="6"/>
  <c r="A1458" i="6"/>
  <c r="B1457" i="6"/>
  <c r="A1457" i="6"/>
  <c r="A1456" i="6"/>
  <c r="A1455" i="6"/>
  <c r="A1454" i="6"/>
  <c r="F1453" i="6"/>
  <c r="A1453" i="6"/>
  <c r="A1452" i="6"/>
  <c r="A1451" i="6"/>
  <c r="C1450" i="6"/>
  <c r="A1450" i="6"/>
  <c r="A1449" i="6"/>
  <c r="A1448" i="6"/>
  <c r="E1447" i="6"/>
  <c r="A1447" i="6"/>
  <c r="E1446" i="6"/>
  <c r="A1446" i="6"/>
  <c r="F1445" i="6"/>
  <c r="A1445" i="6"/>
  <c r="A1444" i="6"/>
  <c r="A1443" i="6"/>
  <c r="C1442" i="6"/>
  <c r="A1442" i="6"/>
  <c r="B1441" i="6"/>
  <c r="A1441" i="6"/>
  <c r="A1440" i="6"/>
  <c r="A1439" i="6"/>
  <c r="A1438" i="6"/>
  <c r="F1437" i="6"/>
  <c r="A1437" i="6"/>
  <c r="A1436" i="6"/>
  <c r="E1436" i="6" s="1"/>
  <c r="A1435" i="6"/>
  <c r="C1434" i="6"/>
  <c r="A1434" i="6"/>
  <c r="C1433" i="6"/>
  <c r="B1433" i="6"/>
  <c r="A1433" i="6"/>
  <c r="D1433" i="6" s="1"/>
  <c r="C1432" i="6"/>
  <c r="A1432" i="6"/>
  <c r="B1431" i="6"/>
  <c r="A1431" i="6"/>
  <c r="C1430" i="6"/>
  <c r="A1430" i="6"/>
  <c r="F1429" i="6"/>
  <c r="A1429" i="6"/>
  <c r="A1428" i="6"/>
  <c r="A1427" i="6"/>
  <c r="C1426" i="6"/>
  <c r="A1426" i="6"/>
  <c r="C1425" i="6"/>
  <c r="B1425" i="6"/>
  <c r="A1425" i="6"/>
  <c r="D1425" i="6" s="1"/>
  <c r="A1424" i="6"/>
  <c r="A1423" i="6"/>
  <c r="A1422" i="6"/>
  <c r="F1421" i="6"/>
  <c r="A1421" i="6"/>
  <c r="A1420" i="6"/>
  <c r="A1419" i="6"/>
  <c r="C1418" i="6"/>
  <c r="A1418" i="6"/>
  <c r="C1417" i="6"/>
  <c r="B1417" i="6"/>
  <c r="A1417" i="6"/>
  <c r="D1417" i="6" s="1"/>
  <c r="C1416" i="6"/>
  <c r="A1416" i="6"/>
  <c r="B1415" i="6"/>
  <c r="A1415" i="6"/>
  <c r="C1414" i="6"/>
  <c r="A1414" i="6"/>
  <c r="F1413" i="6"/>
  <c r="A1413" i="6"/>
  <c r="A1412" i="6"/>
  <c r="A1411" i="6"/>
  <c r="C1410" i="6"/>
  <c r="A1410" i="6"/>
  <c r="C1409" i="6"/>
  <c r="B1409" i="6"/>
  <c r="A1409" i="6"/>
  <c r="D1409" i="6" s="1"/>
  <c r="A1408" i="6"/>
  <c r="A1407" i="6"/>
  <c r="E1406" i="6"/>
  <c r="A1406" i="6"/>
  <c r="F1405" i="6"/>
  <c r="C1405" i="6"/>
  <c r="B1405" i="6"/>
  <c r="A1405" i="6"/>
  <c r="E1405" i="6" s="1"/>
  <c r="E1404" i="6"/>
  <c r="D1404" i="6"/>
  <c r="A1404" i="6"/>
  <c r="C1403" i="6"/>
  <c r="B1403" i="6"/>
  <c r="A1403" i="6"/>
  <c r="E1403" i="6" s="1"/>
  <c r="A1402" i="6"/>
  <c r="F1401" i="6"/>
  <c r="C1401" i="6"/>
  <c r="B1401" i="6"/>
  <c r="A1401" i="6"/>
  <c r="E1401" i="6" s="1"/>
  <c r="A1400" i="6"/>
  <c r="A1399" i="6"/>
  <c r="E1398" i="6"/>
  <c r="A1398" i="6"/>
  <c r="C1397" i="6"/>
  <c r="B1397" i="6"/>
  <c r="A1397" i="6"/>
  <c r="E1397" i="6" s="1"/>
  <c r="D1396" i="6"/>
  <c r="A1396" i="6"/>
  <c r="E1396" i="6" s="1"/>
  <c r="B1395" i="6"/>
  <c r="A1395" i="6"/>
  <c r="A1394" i="6"/>
  <c r="C1393" i="6"/>
  <c r="B1393" i="6"/>
  <c r="A1393" i="6"/>
  <c r="E1393" i="6" s="1"/>
  <c r="A1392" i="6"/>
  <c r="F1391" i="6"/>
  <c r="C1391" i="6"/>
  <c r="B1391" i="6"/>
  <c r="A1391" i="6"/>
  <c r="E1391" i="6" s="1"/>
  <c r="A1390" i="6"/>
  <c r="E1390" i="6" s="1"/>
  <c r="A1389" i="6"/>
  <c r="A1388" i="6"/>
  <c r="F1387" i="6"/>
  <c r="A1387" i="6"/>
  <c r="A1386" i="6"/>
  <c r="A1385" i="6"/>
  <c r="A1384" i="6"/>
  <c r="C1383" i="6"/>
  <c r="B1383" i="6"/>
  <c r="A1383" i="6"/>
  <c r="E1383" i="6" s="1"/>
  <c r="A1382" i="6"/>
  <c r="E1382" i="6" s="1"/>
  <c r="F1381" i="6"/>
  <c r="A1381" i="6"/>
  <c r="E1380" i="6"/>
  <c r="D1380" i="6"/>
  <c r="A1380" i="6"/>
  <c r="F1379" i="6"/>
  <c r="C1379" i="6"/>
  <c r="B1379" i="6"/>
  <c r="A1379" i="6"/>
  <c r="E1379" i="6" s="1"/>
  <c r="A1378" i="6"/>
  <c r="F1377" i="6"/>
  <c r="A1377" i="6"/>
  <c r="A1376" i="6"/>
  <c r="A1375" i="6"/>
  <c r="E1374" i="6"/>
  <c r="A1374" i="6"/>
  <c r="F1373" i="6"/>
  <c r="C1373" i="6"/>
  <c r="B1373" i="6"/>
  <c r="A1373" i="6"/>
  <c r="E1373" i="6" s="1"/>
  <c r="E1372" i="6"/>
  <c r="D1372" i="6"/>
  <c r="A1372" i="6"/>
  <c r="C1371" i="6"/>
  <c r="B1371" i="6"/>
  <c r="A1371" i="6"/>
  <c r="E1371" i="6" s="1"/>
  <c r="A1370" i="6"/>
  <c r="F1369" i="6"/>
  <c r="C1369" i="6"/>
  <c r="B1369" i="6"/>
  <c r="A1369" i="6"/>
  <c r="E1369" i="6" s="1"/>
  <c r="A1368" i="6"/>
  <c r="A1367" i="6"/>
  <c r="E1366" i="6"/>
  <c r="A1366" i="6"/>
  <c r="C1365" i="6"/>
  <c r="B1365" i="6"/>
  <c r="A1365" i="6"/>
  <c r="E1365" i="6" s="1"/>
  <c r="D1364" i="6"/>
  <c r="A1364" i="6"/>
  <c r="E1364" i="6" s="1"/>
  <c r="B1363" i="6"/>
  <c r="A1363" i="6"/>
  <c r="A1362" i="6"/>
  <c r="C1361" i="6"/>
  <c r="B1361" i="6"/>
  <c r="A1361" i="6"/>
  <c r="E1361" i="6" s="1"/>
  <c r="A1360" i="6"/>
  <c r="F1359" i="6"/>
  <c r="C1359" i="6"/>
  <c r="B1359" i="6"/>
  <c r="A1359" i="6"/>
  <c r="E1359" i="6" s="1"/>
  <c r="A1358" i="6"/>
  <c r="E1358" i="6" s="1"/>
  <c r="A1357" i="6"/>
  <c r="A1356" i="6"/>
  <c r="F1355" i="6"/>
  <c r="A1355" i="6"/>
  <c r="A1354" i="6"/>
  <c r="A1353" i="6"/>
  <c r="A1352" i="6"/>
  <c r="C1351" i="6"/>
  <c r="B1351" i="6"/>
  <c r="A1351" i="6"/>
  <c r="E1351" i="6" s="1"/>
  <c r="A1350" i="6"/>
  <c r="E1350" i="6" s="1"/>
  <c r="F1349" i="6"/>
  <c r="A1349" i="6"/>
  <c r="E1348" i="6"/>
  <c r="D1348" i="6"/>
  <c r="A1348" i="6"/>
  <c r="F1347" i="6"/>
  <c r="C1347" i="6"/>
  <c r="B1347" i="6"/>
  <c r="A1347" i="6"/>
  <c r="E1347" i="6" s="1"/>
  <c r="A1346" i="6"/>
  <c r="F1345" i="6"/>
  <c r="A1345" i="6"/>
  <c r="A1344" i="6"/>
  <c r="A1343" i="6"/>
  <c r="E1342" i="6"/>
  <c r="A1342" i="6"/>
  <c r="F1341" i="6"/>
  <c r="C1341" i="6"/>
  <c r="B1341" i="6"/>
  <c r="A1341" i="6"/>
  <c r="E1341" i="6" s="1"/>
  <c r="E1340" i="6"/>
  <c r="D1340" i="6"/>
  <c r="A1340" i="6"/>
  <c r="C1339" i="6"/>
  <c r="B1339" i="6"/>
  <c r="A1339" i="6"/>
  <c r="E1339" i="6" s="1"/>
  <c r="A1338" i="6"/>
  <c r="F1337" i="6"/>
  <c r="C1337" i="6"/>
  <c r="B1337" i="6"/>
  <c r="A1337" i="6"/>
  <c r="E1337" i="6" s="1"/>
  <c r="A1336" i="6"/>
  <c r="A1335" i="6"/>
  <c r="E1334" i="6"/>
  <c r="A1334" i="6"/>
  <c r="C1333" i="6"/>
  <c r="B1333" i="6"/>
  <c r="A1333" i="6"/>
  <c r="E1333" i="6" s="1"/>
  <c r="D1332" i="6"/>
  <c r="A1332" i="6"/>
  <c r="E1332" i="6" s="1"/>
  <c r="B1331" i="6"/>
  <c r="A1331" i="6"/>
  <c r="A1330" i="6"/>
  <c r="C1329" i="6"/>
  <c r="B1329" i="6"/>
  <c r="A1329" i="6"/>
  <c r="E1329" i="6" s="1"/>
  <c r="A1328" i="6"/>
  <c r="F1327" i="6"/>
  <c r="C1327" i="6"/>
  <c r="B1327" i="6"/>
  <c r="A1327" i="6"/>
  <c r="E1327" i="6" s="1"/>
  <c r="A1326" i="6"/>
  <c r="E1326" i="6" s="1"/>
  <c r="A1325" i="6"/>
  <c r="A1324" i="6"/>
  <c r="F1323" i="6"/>
  <c r="A1323" i="6"/>
  <c r="A1322" i="6"/>
  <c r="A1321" i="6"/>
  <c r="A1320" i="6"/>
  <c r="C1319" i="6"/>
  <c r="B1319" i="6"/>
  <c r="A1319" i="6"/>
  <c r="E1319" i="6" s="1"/>
  <c r="A1318" i="6"/>
  <c r="E1318" i="6" s="1"/>
  <c r="F1317" i="6"/>
  <c r="A1317" i="6"/>
  <c r="E1316" i="6"/>
  <c r="D1316" i="6"/>
  <c r="A1316" i="6"/>
  <c r="F1315" i="6"/>
  <c r="C1315" i="6"/>
  <c r="B1315" i="6"/>
  <c r="A1315" i="6"/>
  <c r="E1315" i="6" s="1"/>
  <c r="A1314" i="6"/>
  <c r="F1313" i="6"/>
  <c r="A1313" i="6"/>
  <c r="A1312" i="6"/>
  <c r="A1311" i="6"/>
  <c r="E1310" i="6"/>
  <c r="A1310" i="6"/>
  <c r="F1309" i="6"/>
  <c r="C1309" i="6"/>
  <c r="B1309" i="6"/>
  <c r="A1309" i="6"/>
  <c r="E1309" i="6" s="1"/>
  <c r="E1308" i="6"/>
  <c r="D1308" i="6"/>
  <c r="A1308" i="6"/>
  <c r="C1307" i="6"/>
  <c r="B1307" i="6"/>
  <c r="A1307" i="6"/>
  <c r="E1307" i="6" s="1"/>
  <c r="A1306" i="6"/>
  <c r="F1305" i="6"/>
  <c r="C1305" i="6"/>
  <c r="B1305" i="6"/>
  <c r="A1305" i="6"/>
  <c r="E1305" i="6" s="1"/>
  <c r="A1304" i="6"/>
  <c r="A1303" i="6"/>
  <c r="E1302" i="6"/>
  <c r="A1302" i="6"/>
  <c r="C1301" i="6"/>
  <c r="B1301" i="6"/>
  <c r="A1301" i="6"/>
  <c r="E1301" i="6" s="1"/>
  <c r="D1300" i="6"/>
  <c r="A1300" i="6"/>
  <c r="E1300" i="6" s="1"/>
  <c r="B1299" i="6"/>
  <c r="A1299" i="6"/>
  <c r="A1298" i="6"/>
  <c r="C1297" i="6"/>
  <c r="B1297" i="6"/>
  <c r="A1297" i="6"/>
  <c r="E1297" i="6" s="1"/>
  <c r="A1296" i="6"/>
  <c r="F1295" i="6"/>
  <c r="C1295" i="6"/>
  <c r="B1295" i="6"/>
  <c r="A1295" i="6"/>
  <c r="E1295" i="6" s="1"/>
  <c r="A1294" i="6"/>
  <c r="E1294" i="6" s="1"/>
  <c r="A1293" i="6"/>
  <c r="A1292" i="6"/>
  <c r="F1291" i="6"/>
  <c r="E1291" i="6"/>
  <c r="A1291" i="6"/>
  <c r="A1290" i="6"/>
  <c r="F1289" i="6"/>
  <c r="B1289" i="6"/>
  <c r="A1289" i="6"/>
  <c r="A1288" i="6"/>
  <c r="E1287" i="6"/>
  <c r="A1287" i="6"/>
  <c r="E1286" i="6"/>
  <c r="A1286" i="6"/>
  <c r="E1285" i="6"/>
  <c r="C1285" i="6"/>
  <c r="A1285" i="6"/>
  <c r="D1285" i="6" s="1"/>
  <c r="E1284" i="6"/>
  <c r="D1284" i="6"/>
  <c r="A1284" i="6"/>
  <c r="E1283" i="6"/>
  <c r="A1283" i="6"/>
  <c r="F1283" i="6" s="1"/>
  <c r="A1282" i="6"/>
  <c r="A1281" i="6"/>
  <c r="F1281" i="6" s="1"/>
  <c r="A1280" i="6"/>
  <c r="C1279" i="6"/>
  <c r="B1279" i="6"/>
  <c r="A1279" i="6"/>
  <c r="D1279" i="6" s="1"/>
  <c r="D1278" i="6"/>
  <c r="C1278" i="6"/>
  <c r="A1278" i="6"/>
  <c r="E1278" i="6" s="1"/>
  <c r="C1277" i="6"/>
  <c r="A1277" i="6"/>
  <c r="A1276" i="6"/>
  <c r="F1275" i="6"/>
  <c r="E1275" i="6"/>
  <c r="A1275" i="6"/>
  <c r="A1274" i="6"/>
  <c r="F1273" i="6"/>
  <c r="B1273" i="6"/>
  <c r="A1273" i="6"/>
  <c r="C1272" i="6"/>
  <c r="A1272" i="6"/>
  <c r="B1271" i="6"/>
  <c r="A1271" i="6"/>
  <c r="C1270" i="6"/>
  <c r="A1270" i="6"/>
  <c r="A1269" i="6"/>
  <c r="E1268" i="6"/>
  <c r="D1268" i="6"/>
  <c r="A1268" i="6"/>
  <c r="F1267" i="6"/>
  <c r="E1267" i="6"/>
  <c r="A1267" i="6"/>
  <c r="A1266" i="6"/>
  <c r="F1265" i="6"/>
  <c r="B1265" i="6"/>
  <c r="A1265" i="6"/>
  <c r="A1264" i="6"/>
  <c r="E1263" i="6"/>
  <c r="C1263" i="6"/>
  <c r="B1263" i="6"/>
  <c r="A1263" i="6"/>
  <c r="D1263" i="6" s="1"/>
  <c r="E1262" i="6"/>
  <c r="D1262" i="6"/>
  <c r="C1262" i="6"/>
  <c r="A1262" i="6"/>
  <c r="E1261" i="6"/>
  <c r="C1261" i="6"/>
  <c r="A1261" i="6"/>
  <c r="D1261" i="6" s="1"/>
  <c r="A1260" i="6"/>
  <c r="E1260" i="6" s="1"/>
  <c r="A1259" i="6"/>
  <c r="A1258" i="6"/>
  <c r="A1257" i="6"/>
  <c r="A1256" i="6"/>
  <c r="A1255" i="6"/>
  <c r="A1254" i="6"/>
  <c r="A1253" i="6"/>
  <c r="E1252" i="6"/>
  <c r="D1252" i="6"/>
  <c r="A1252" i="6"/>
  <c r="F1251" i="6"/>
  <c r="E1251" i="6"/>
  <c r="A1251" i="6"/>
  <c r="A1250" i="6"/>
  <c r="F1249" i="6"/>
  <c r="B1249" i="6"/>
  <c r="A1249" i="6"/>
  <c r="A1248" i="6"/>
  <c r="E1247" i="6"/>
  <c r="C1247" i="6"/>
  <c r="B1247" i="6"/>
  <c r="A1247" i="6"/>
  <c r="D1247" i="6" s="1"/>
  <c r="E1246" i="6"/>
  <c r="D1246" i="6"/>
  <c r="C1246" i="6"/>
  <c r="A1246" i="6"/>
  <c r="E1245" i="6"/>
  <c r="C1245" i="6"/>
  <c r="A1245" i="6"/>
  <c r="D1245" i="6" s="1"/>
  <c r="D1244" i="6"/>
  <c r="A1244" i="6"/>
  <c r="E1244" i="6" s="1"/>
  <c r="A1243" i="6"/>
  <c r="A1242" i="6"/>
  <c r="A1241" i="6"/>
  <c r="C1240" i="6"/>
  <c r="A1240" i="6"/>
  <c r="C1239" i="6"/>
  <c r="B1239" i="6"/>
  <c r="A1239" i="6"/>
  <c r="D1239" i="6" s="1"/>
  <c r="D1238" i="6"/>
  <c r="C1238" i="6"/>
  <c r="A1238" i="6"/>
  <c r="E1238" i="6" s="1"/>
  <c r="A1237" i="6"/>
  <c r="A1236" i="6"/>
  <c r="F1235" i="6"/>
  <c r="E1235" i="6"/>
  <c r="A1235" i="6"/>
  <c r="A1234" i="6"/>
  <c r="F1233" i="6"/>
  <c r="B1233" i="6"/>
  <c r="A1233" i="6"/>
  <c r="A1232" i="6"/>
  <c r="E1231" i="6"/>
  <c r="A1231" i="6"/>
  <c r="E1230" i="6"/>
  <c r="A1230" i="6"/>
  <c r="E1229" i="6"/>
  <c r="C1229" i="6"/>
  <c r="A1229" i="6"/>
  <c r="D1229" i="6" s="1"/>
  <c r="E1228" i="6"/>
  <c r="D1228" i="6"/>
  <c r="A1228" i="6"/>
  <c r="E1227" i="6"/>
  <c r="A1227" i="6"/>
  <c r="F1227" i="6" s="1"/>
  <c r="A1226" i="6"/>
  <c r="A1225" i="6"/>
  <c r="F1225" i="6" s="1"/>
  <c r="A1224" i="6"/>
  <c r="C1223" i="6"/>
  <c r="B1223" i="6"/>
  <c r="A1223" i="6"/>
  <c r="D1223" i="6" s="1"/>
  <c r="D1222" i="6"/>
  <c r="C1222" i="6"/>
  <c r="A1222" i="6"/>
  <c r="E1222" i="6" s="1"/>
  <c r="C1221" i="6"/>
  <c r="A1221" i="6"/>
  <c r="A1220" i="6"/>
  <c r="F1219" i="6"/>
  <c r="E1219" i="6"/>
  <c r="A1219" i="6"/>
  <c r="A1218" i="6"/>
  <c r="F1217" i="6"/>
  <c r="B1217" i="6"/>
  <c r="A1217" i="6"/>
  <c r="A1216" i="6"/>
  <c r="A1215" i="6"/>
  <c r="A1214" i="6"/>
  <c r="E1213" i="6"/>
  <c r="C1213" i="6"/>
  <c r="A1213" i="6"/>
  <c r="D1213" i="6" s="1"/>
  <c r="E1212" i="6"/>
  <c r="D1212" i="6"/>
  <c r="A1212" i="6"/>
  <c r="A1211" i="6"/>
  <c r="F1211" i="6" s="1"/>
  <c r="A1210" i="6"/>
  <c r="B1209" i="6"/>
  <c r="A1209" i="6"/>
  <c r="F1209" i="6" s="1"/>
  <c r="C1208" i="6"/>
  <c r="A1208" i="6"/>
  <c r="E1207" i="6"/>
  <c r="C1207" i="6"/>
  <c r="B1207" i="6"/>
  <c r="A1207" i="6"/>
  <c r="D1207" i="6" s="1"/>
  <c r="E1206" i="6"/>
  <c r="D1206" i="6"/>
  <c r="C1206" i="6"/>
  <c r="A1206" i="6"/>
  <c r="E1205" i="6"/>
  <c r="C1205" i="6"/>
  <c r="A1205" i="6"/>
  <c r="D1205" i="6" s="1"/>
  <c r="A1204" i="6"/>
  <c r="E1204" i="6" s="1"/>
  <c r="A1203" i="6"/>
  <c r="A1202" i="6"/>
  <c r="A1201" i="6"/>
  <c r="A1200" i="6"/>
  <c r="A1199" i="6"/>
  <c r="A1198" i="6"/>
  <c r="A1197" i="6"/>
  <c r="E1196" i="6"/>
  <c r="D1196" i="6"/>
  <c r="A1196" i="6"/>
  <c r="F1195" i="6"/>
  <c r="E1195" i="6"/>
  <c r="A1195" i="6"/>
  <c r="A1194" i="6"/>
  <c r="F1193" i="6"/>
  <c r="B1193" i="6"/>
  <c r="A1193" i="6"/>
  <c r="A1192" i="6"/>
  <c r="E1191" i="6"/>
  <c r="C1191" i="6"/>
  <c r="B1191" i="6"/>
  <c r="A1191" i="6"/>
  <c r="D1191" i="6" s="1"/>
  <c r="E1190" i="6"/>
  <c r="D1190" i="6"/>
  <c r="C1190" i="6"/>
  <c r="A1190" i="6"/>
  <c r="E1189" i="6"/>
  <c r="C1189" i="6"/>
  <c r="A1189" i="6"/>
  <c r="D1189" i="6" s="1"/>
  <c r="D1188" i="6"/>
  <c r="A1188" i="6"/>
  <c r="E1188" i="6" s="1"/>
  <c r="A1187" i="6"/>
  <c r="A1186" i="6"/>
  <c r="A1185" i="6"/>
  <c r="A1184" i="6"/>
  <c r="B1183" i="6"/>
  <c r="A1183" i="6"/>
  <c r="C1182" i="6"/>
  <c r="A1182" i="6"/>
  <c r="A1181" i="6"/>
  <c r="E1180" i="6"/>
  <c r="D1180" i="6"/>
  <c r="A1180" i="6"/>
  <c r="F1179" i="6"/>
  <c r="E1179" i="6"/>
  <c r="A1179" i="6"/>
  <c r="A1178" i="6"/>
  <c r="F1177" i="6"/>
  <c r="B1177" i="6"/>
  <c r="A1177" i="6"/>
  <c r="A1176" i="6"/>
  <c r="C1176" i="6" s="1"/>
  <c r="E1175" i="6"/>
  <c r="A1175" i="6"/>
  <c r="E1174" i="6"/>
  <c r="A1174" i="6"/>
  <c r="E1173" i="6"/>
  <c r="C1173" i="6"/>
  <c r="A1173" i="6"/>
  <c r="D1173" i="6" s="1"/>
  <c r="E1172" i="6"/>
  <c r="D1172" i="6"/>
  <c r="A1172" i="6"/>
  <c r="E1171" i="6"/>
  <c r="A1171" i="6"/>
  <c r="F1171" i="6" s="1"/>
  <c r="A1170" i="6"/>
  <c r="A1169" i="6"/>
  <c r="F1169" i="6" s="1"/>
  <c r="A1168" i="6"/>
  <c r="C1167" i="6"/>
  <c r="B1167" i="6"/>
  <c r="A1167" i="6"/>
  <c r="D1167" i="6" s="1"/>
  <c r="D1166" i="6"/>
  <c r="C1166" i="6"/>
  <c r="A1166" i="6"/>
  <c r="E1166" i="6" s="1"/>
  <c r="C1165" i="6"/>
  <c r="A1165" i="6"/>
  <c r="A1164" i="6"/>
  <c r="F1163" i="6"/>
  <c r="E1163" i="6"/>
  <c r="A1163" i="6"/>
  <c r="A1162" i="6"/>
  <c r="F1161" i="6"/>
  <c r="B1161" i="6"/>
  <c r="A1161" i="6"/>
  <c r="A1160" i="6"/>
  <c r="A1159" i="6"/>
  <c r="A1158" i="6"/>
  <c r="E1157" i="6"/>
  <c r="C1157" i="6"/>
  <c r="A1157" i="6"/>
  <c r="D1157" i="6" s="1"/>
  <c r="E1156" i="6"/>
  <c r="D1156" i="6"/>
  <c r="A1156" i="6"/>
  <c r="A1155" i="6"/>
  <c r="F1155" i="6" s="1"/>
  <c r="A1154" i="6"/>
  <c r="B1153" i="6"/>
  <c r="A1153" i="6"/>
  <c r="F1153" i="6" s="1"/>
  <c r="A1152" i="6"/>
  <c r="C1151" i="6"/>
  <c r="B1151" i="6"/>
  <c r="A1151" i="6"/>
  <c r="D1151" i="6" s="1"/>
  <c r="D1150" i="6"/>
  <c r="C1150" i="6"/>
  <c r="A1150" i="6"/>
  <c r="E1150" i="6" s="1"/>
  <c r="A1149" i="6"/>
  <c r="A1148" i="6"/>
  <c r="F1147" i="6"/>
  <c r="E1147" i="6"/>
  <c r="A1147" i="6"/>
  <c r="A1146" i="6"/>
  <c r="F1145" i="6"/>
  <c r="B1145" i="6"/>
  <c r="A1145" i="6"/>
  <c r="A1144" i="6"/>
  <c r="C1144" i="6" s="1"/>
  <c r="A1143" i="6"/>
  <c r="A1142" i="6"/>
  <c r="A1141" i="6"/>
  <c r="E1140" i="6"/>
  <c r="D1140" i="6"/>
  <c r="A1140" i="6"/>
  <c r="F1139" i="6"/>
  <c r="E1139" i="6"/>
  <c r="A1139" i="6"/>
  <c r="A1138" i="6"/>
  <c r="F1137" i="6"/>
  <c r="B1137" i="6"/>
  <c r="A1137" i="6"/>
  <c r="A1136" i="6"/>
  <c r="E1135" i="6"/>
  <c r="C1135" i="6"/>
  <c r="B1135" i="6"/>
  <c r="A1135" i="6"/>
  <c r="D1135" i="6" s="1"/>
  <c r="E1134" i="6"/>
  <c r="D1134" i="6"/>
  <c r="C1134" i="6"/>
  <c r="A1134" i="6"/>
  <c r="E1133" i="6"/>
  <c r="C1133" i="6"/>
  <c r="A1133" i="6"/>
  <c r="D1133" i="6" s="1"/>
  <c r="D1132" i="6"/>
  <c r="A1132" i="6"/>
  <c r="E1132" i="6" s="1"/>
  <c r="A1131" i="6"/>
  <c r="A1130" i="6"/>
  <c r="A1129" i="6"/>
  <c r="A1128" i="6"/>
  <c r="B1127" i="6"/>
  <c r="A1127" i="6"/>
  <c r="C1126" i="6"/>
  <c r="A1126" i="6"/>
  <c r="A1125" i="6"/>
  <c r="E1124" i="6"/>
  <c r="D1124" i="6"/>
  <c r="A1124" i="6"/>
  <c r="F1123" i="6"/>
  <c r="E1123" i="6"/>
  <c r="A1123" i="6"/>
  <c r="A1122" i="6"/>
  <c r="F1121" i="6"/>
  <c r="B1121" i="6"/>
  <c r="A1121" i="6"/>
  <c r="A1120" i="6"/>
  <c r="E1119" i="6"/>
  <c r="C1119" i="6"/>
  <c r="A1119" i="6"/>
  <c r="D1119" i="6" s="1"/>
  <c r="E1118" i="6"/>
  <c r="D1118" i="6"/>
  <c r="A1118" i="6"/>
  <c r="C1118" i="6" s="1"/>
  <c r="E1117" i="6"/>
  <c r="C1117" i="6"/>
  <c r="A1117" i="6"/>
  <c r="D1117" i="6" s="1"/>
  <c r="A1116" i="6"/>
  <c r="E1116" i="6" s="1"/>
  <c r="A1115" i="6"/>
  <c r="A1114" i="6"/>
  <c r="A1113" i="6"/>
  <c r="C1112" i="6"/>
  <c r="A1112" i="6"/>
  <c r="C1111" i="6"/>
  <c r="B1111" i="6"/>
  <c r="A1111" i="6"/>
  <c r="D1111" i="6" s="1"/>
  <c r="D1110" i="6"/>
  <c r="C1110" i="6"/>
  <c r="A1110" i="6"/>
  <c r="E1110" i="6" s="1"/>
  <c r="C1109" i="6"/>
  <c r="A1109" i="6"/>
  <c r="E1108" i="6"/>
  <c r="A1108" i="6"/>
  <c r="A1107" i="6"/>
  <c r="E1106" i="6"/>
  <c r="A1106" i="6"/>
  <c r="D1105" i="6"/>
  <c r="C1105" i="6"/>
  <c r="B1105" i="6"/>
  <c r="A1105" i="6"/>
  <c r="E1105" i="6" s="1"/>
  <c r="A1104" i="6"/>
  <c r="E1104" i="6" s="1"/>
  <c r="C1103" i="6"/>
  <c r="B1103" i="6"/>
  <c r="A1103" i="6"/>
  <c r="E1103" i="6" s="1"/>
  <c r="A1102" i="6"/>
  <c r="E1102" i="6" s="1"/>
  <c r="B1101" i="6"/>
  <c r="A1101" i="6"/>
  <c r="E1100" i="6"/>
  <c r="A1100" i="6"/>
  <c r="A1099" i="6"/>
  <c r="E1098" i="6"/>
  <c r="A1098" i="6"/>
  <c r="D1097" i="6"/>
  <c r="C1097" i="6"/>
  <c r="B1097" i="6"/>
  <c r="A1097" i="6"/>
  <c r="E1097" i="6" s="1"/>
  <c r="A1096" i="6"/>
  <c r="E1096" i="6" s="1"/>
  <c r="C1095" i="6"/>
  <c r="B1095" i="6"/>
  <c r="A1095" i="6"/>
  <c r="E1095" i="6" s="1"/>
  <c r="A1094" i="6"/>
  <c r="E1094" i="6" s="1"/>
  <c r="B1093" i="6"/>
  <c r="A1093" i="6"/>
  <c r="E1092" i="6"/>
  <c r="A1092" i="6"/>
  <c r="A1091" i="6"/>
  <c r="E1090" i="6"/>
  <c r="A1090" i="6"/>
  <c r="D1089" i="6"/>
  <c r="C1089" i="6"/>
  <c r="B1089" i="6"/>
  <c r="A1089" i="6"/>
  <c r="E1089" i="6" s="1"/>
  <c r="A1088" i="6"/>
  <c r="E1088" i="6" s="1"/>
  <c r="C1087" i="6"/>
  <c r="B1087" i="6"/>
  <c r="A1087" i="6"/>
  <c r="E1087" i="6" s="1"/>
  <c r="A1086" i="6"/>
  <c r="E1086" i="6" s="1"/>
  <c r="B1085" i="6"/>
  <c r="A1085" i="6"/>
  <c r="E1084" i="6"/>
  <c r="A1084" i="6"/>
  <c r="A1083" i="6"/>
  <c r="E1082" i="6"/>
  <c r="A1082" i="6"/>
  <c r="D1081" i="6"/>
  <c r="C1081" i="6"/>
  <c r="B1081" i="6"/>
  <c r="A1081" i="6"/>
  <c r="E1081" i="6" s="1"/>
  <c r="A1080" i="6"/>
  <c r="E1080" i="6" s="1"/>
  <c r="C1079" i="6"/>
  <c r="B1079" i="6"/>
  <c r="A1079" i="6"/>
  <c r="E1079" i="6" s="1"/>
  <c r="A1078" i="6"/>
  <c r="E1078" i="6" s="1"/>
  <c r="B1077" i="6"/>
  <c r="A1077" i="6"/>
  <c r="E1076" i="6"/>
  <c r="A1076" i="6"/>
  <c r="A1075" i="6"/>
  <c r="E1074" i="6"/>
  <c r="A1074" i="6"/>
  <c r="D1073" i="6"/>
  <c r="C1073" i="6"/>
  <c r="B1073" i="6"/>
  <c r="A1073" i="6"/>
  <c r="E1073" i="6" s="1"/>
  <c r="A1072" i="6"/>
  <c r="E1072" i="6" s="1"/>
  <c r="A1071" i="6"/>
  <c r="A1070" i="6"/>
  <c r="F1069" i="6"/>
  <c r="A1069" i="6"/>
  <c r="D1068" i="6"/>
  <c r="A1068" i="6"/>
  <c r="C1067" i="6"/>
  <c r="B1067" i="6"/>
  <c r="A1067" i="6"/>
  <c r="E1067" i="6" s="1"/>
  <c r="A1066" i="6"/>
  <c r="F1065" i="6"/>
  <c r="C1065" i="6"/>
  <c r="B1065" i="6"/>
  <c r="A1065" i="6"/>
  <c r="E1065" i="6" s="1"/>
  <c r="E1064" i="6"/>
  <c r="A1064" i="6"/>
  <c r="B1063" i="6"/>
  <c r="A1063" i="6"/>
  <c r="A1062" i="6"/>
  <c r="A1061" i="6"/>
  <c r="D1060" i="6"/>
  <c r="A1060" i="6"/>
  <c r="C1059" i="6"/>
  <c r="B1059" i="6"/>
  <c r="A1059" i="6"/>
  <c r="E1059" i="6" s="1"/>
  <c r="A1058" i="6"/>
  <c r="F1057" i="6"/>
  <c r="C1057" i="6"/>
  <c r="B1057" i="6"/>
  <c r="A1057" i="6"/>
  <c r="E1057" i="6" s="1"/>
  <c r="A1056" i="6"/>
  <c r="E1056" i="6" s="1"/>
  <c r="A1055" i="6"/>
  <c r="A1054" i="6"/>
  <c r="F1053" i="6"/>
  <c r="A1053" i="6"/>
  <c r="D1052" i="6"/>
  <c r="A1052" i="6"/>
  <c r="C1051" i="6"/>
  <c r="B1051" i="6"/>
  <c r="A1051" i="6"/>
  <c r="E1051" i="6" s="1"/>
  <c r="A1050" i="6"/>
  <c r="F1049" i="6"/>
  <c r="C1049" i="6"/>
  <c r="B1049" i="6"/>
  <c r="A1049" i="6"/>
  <c r="E1049" i="6" s="1"/>
  <c r="E1048" i="6"/>
  <c r="A1048" i="6"/>
  <c r="B1047" i="6"/>
  <c r="A1047" i="6"/>
  <c r="A1046" i="6"/>
  <c r="A1045" i="6"/>
  <c r="D1044" i="6"/>
  <c r="A1044" i="6"/>
  <c r="C1043" i="6"/>
  <c r="B1043" i="6"/>
  <c r="A1043" i="6"/>
  <c r="E1043" i="6" s="1"/>
  <c r="A1042" i="6"/>
  <c r="F1041" i="6"/>
  <c r="C1041" i="6"/>
  <c r="B1041" i="6"/>
  <c r="A1041" i="6"/>
  <c r="E1041" i="6" s="1"/>
  <c r="A1040" i="6"/>
  <c r="E1040" i="6" s="1"/>
  <c r="A1039" i="6"/>
  <c r="A1038" i="6"/>
  <c r="F1037" i="6"/>
  <c r="A1037" i="6"/>
  <c r="D1036" i="6"/>
  <c r="A1036" i="6"/>
  <c r="C1035" i="6"/>
  <c r="B1035" i="6"/>
  <c r="A1035" i="6"/>
  <c r="E1035" i="6" s="1"/>
  <c r="A1034" i="6"/>
  <c r="F1033" i="6"/>
  <c r="C1033" i="6"/>
  <c r="B1033" i="6"/>
  <c r="A1033" i="6"/>
  <c r="E1033" i="6" s="1"/>
  <c r="E1032" i="6"/>
  <c r="A1032" i="6"/>
  <c r="B1031" i="6"/>
  <c r="A1031" i="6"/>
  <c r="A1030" i="6"/>
  <c r="A1029" i="6"/>
  <c r="D1028" i="6"/>
  <c r="A1028" i="6"/>
  <c r="C1027" i="6"/>
  <c r="B1027" i="6"/>
  <c r="A1027" i="6"/>
  <c r="E1027" i="6" s="1"/>
  <c r="A1026" i="6"/>
  <c r="F1025" i="6"/>
  <c r="C1025" i="6"/>
  <c r="B1025" i="6"/>
  <c r="A1025" i="6"/>
  <c r="E1025" i="6" s="1"/>
  <c r="A1024" i="6"/>
  <c r="E1024" i="6" s="1"/>
  <c r="A1023" i="6"/>
  <c r="A1022" i="6"/>
  <c r="F1021" i="6"/>
  <c r="A1021" i="6"/>
  <c r="D1020" i="6"/>
  <c r="A1020" i="6"/>
  <c r="C1019" i="6"/>
  <c r="B1019" i="6"/>
  <c r="A1019" i="6"/>
  <c r="E1019" i="6" s="1"/>
  <c r="A1018" i="6"/>
  <c r="F1017" i="6"/>
  <c r="C1017" i="6"/>
  <c r="B1017" i="6"/>
  <c r="A1017" i="6"/>
  <c r="E1017" i="6" s="1"/>
  <c r="E1016" i="6"/>
  <c r="A1016" i="6"/>
  <c r="B1015" i="6"/>
  <c r="A1015" i="6"/>
  <c r="A1014" i="6"/>
  <c r="A1013" i="6"/>
  <c r="D1012" i="6"/>
  <c r="A1012" i="6"/>
  <c r="C1011" i="6"/>
  <c r="B1011" i="6"/>
  <c r="A1011" i="6"/>
  <c r="E1011" i="6" s="1"/>
  <c r="A1010" i="6"/>
  <c r="F1009" i="6"/>
  <c r="C1009" i="6"/>
  <c r="B1009" i="6"/>
  <c r="A1009" i="6"/>
  <c r="E1009" i="6" s="1"/>
  <c r="A1008" i="6"/>
  <c r="E1008" i="6" s="1"/>
  <c r="A1007" i="6"/>
  <c r="A1006" i="6"/>
  <c r="F1005" i="6"/>
  <c r="A1005" i="6"/>
  <c r="D1004" i="6"/>
  <c r="A1004" i="6"/>
  <c r="C1003" i="6"/>
  <c r="B1003" i="6"/>
  <c r="A1003" i="6"/>
  <c r="E1003" i="6" s="1"/>
  <c r="A1002" i="6"/>
  <c r="F1001" i="6"/>
  <c r="C1001" i="6"/>
  <c r="A1001" i="6"/>
  <c r="E1001" i="6" s="1"/>
  <c r="A1000" i="6"/>
  <c r="E1000" i="6" s="1"/>
  <c r="A999" i="6"/>
  <c r="A998" i="6"/>
  <c r="F997" i="6"/>
  <c r="A997" i="6"/>
  <c r="D996" i="6"/>
  <c r="A996" i="6"/>
  <c r="C995" i="6"/>
  <c r="B995" i="6"/>
  <c r="A995" i="6"/>
  <c r="E995" i="6" s="1"/>
  <c r="A994" i="6"/>
  <c r="F993" i="6"/>
  <c r="C993" i="6"/>
  <c r="B993" i="6"/>
  <c r="A993" i="6"/>
  <c r="E993" i="6" s="1"/>
  <c r="E992" i="6"/>
  <c r="A992" i="6"/>
  <c r="B991" i="6"/>
  <c r="A991" i="6"/>
  <c r="A990" i="6"/>
  <c r="A989" i="6"/>
  <c r="D988" i="6"/>
  <c r="A988" i="6"/>
  <c r="C987" i="6"/>
  <c r="B987" i="6"/>
  <c r="A987" i="6"/>
  <c r="E987" i="6" s="1"/>
  <c r="A986" i="6"/>
  <c r="F985" i="6"/>
  <c r="C985" i="6"/>
  <c r="B985" i="6"/>
  <c r="A985" i="6"/>
  <c r="E985" i="6" s="1"/>
  <c r="A984" i="6"/>
  <c r="E984" i="6" s="1"/>
  <c r="A983" i="6"/>
  <c r="A982" i="6"/>
  <c r="F981" i="6"/>
  <c r="A981" i="6"/>
  <c r="D980" i="6"/>
  <c r="A980" i="6"/>
  <c r="C979" i="6"/>
  <c r="B979" i="6"/>
  <c r="A979" i="6"/>
  <c r="E979" i="6" s="1"/>
  <c r="A978" i="6"/>
  <c r="F977" i="6"/>
  <c r="C977" i="6"/>
  <c r="B977" i="6"/>
  <c r="A977" i="6"/>
  <c r="E977" i="6" s="1"/>
  <c r="E976" i="6"/>
  <c r="A976" i="6"/>
  <c r="B975" i="6"/>
  <c r="A975" i="6"/>
  <c r="A974" i="6"/>
  <c r="A973" i="6"/>
  <c r="D972" i="6"/>
  <c r="A972" i="6"/>
  <c r="C971" i="6"/>
  <c r="B971" i="6"/>
  <c r="A971" i="6"/>
  <c r="E971" i="6" s="1"/>
  <c r="A970" i="6"/>
  <c r="F969" i="6"/>
  <c r="C969" i="6"/>
  <c r="B969" i="6"/>
  <c r="A969" i="6"/>
  <c r="E969" i="6" s="1"/>
  <c r="A968" i="6"/>
  <c r="E968" i="6" s="1"/>
  <c r="A967" i="6"/>
  <c r="A966" i="6"/>
  <c r="F965" i="6"/>
  <c r="A965" i="6"/>
  <c r="D964" i="6"/>
  <c r="A964" i="6"/>
  <c r="C963" i="6"/>
  <c r="B963" i="6"/>
  <c r="A963" i="6"/>
  <c r="E963" i="6" s="1"/>
  <c r="A962" i="6"/>
  <c r="F961" i="6"/>
  <c r="C961" i="6"/>
  <c r="B961" i="6"/>
  <c r="A961" i="6"/>
  <c r="E961" i="6" s="1"/>
  <c r="E960" i="6"/>
  <c r="A960" i="6"/>
  <c r="B959" i="6"/>
  <c r="A959" i="6"/>
  <c r="A958" i="6"/>
  <c r="A957" i="6"/>
  <c r="D956" i="6"/>
  <c r="A956" i="6"/>
  <c r="C955" i="6"/>
  <c r="B955" i="6"/>
  <c r="A955" i="6"/>
  <c r="E955" i="6" s="1"/>
  <c r="A954" i="6"/>
  <c r="F953" i="6"/>
  <c r="C953" i="6"/>
  <c r="B953" i="6"/>
  <c r="A953" i="6"/>
  <c r="E953" i="6" s="1"/>
  <c r="A952" i="6"/>
  <c r="E952" i="6" s="1"/>
  <c r="A951" i="6"/>
  <c r="A950" i="6"/>
  <c r="F949" i="6"/>
  <c r="A949" i="6"/>
  <c r="D948" i="6"/>
  <c r="A948" i="6"/>
  <c r="C947" i="6"/>
  <c r="B947" i="6"/>
  <c r="A947" i="6"/>
  <c r="E947" i="6" s="1"/>
  <c r="A946" i="6"/>
  <c r="F945" i="6"/>
  <c r="C945" i="6"/>
  <c r="B945" i="6"/>
  <c r="A945" i="6"/>
  <c r="E945" i="6" s="1"/>
  <c r="E944" i="6"/>
  <c r="A944" i="6"/>
  <c r="B943" i="6"/>
  <c r="A943" i="6"/>
  <c r="A942" i="6"/>
  <c r="A941" i="6"/>
  <c r="D940" i="6"/>
  <c r="A940" i="6"/>
  <c r="C939" i="6"/>
  <c r="B939" i="6"/>
  <c r="A939" i="6"/>
  <c r="E939" i="6" s="1"/>
  <c r="A938" i="6"/>
  <c r="F937" i="6"/>
  <c r="C937" i="6"/>
  <c r="B937" i="6"/>
  <c r="A937" i="6"/>
  <c r="E937" i="6" s="1"/>
  <c r="A936" i="6"/>
  <c r="E936" i="6" s="1"/>
  <c r="A935" i="6"/>
  <c r="A934" i="6"/>
  <c r="F933" i="6"/>
  <c r="A933" i="6"/>
  <c r="D932" i="6"/>
  <c r="A932" i="6"/>
  <c r="C931" i="6"/>
  <c r="B931" i="6"/>
  <c r="A931" i="6"/>
  <c r="E931" i="6" s="1"/>
  <c r="A930" i="6"/>
  <c r="F929" i="6"/>
  <c r="C929" i="6"/>
  <c r="B929" i="6"/>
  <c r="A929" i="6"/>
  <c r="E929" i="6" s="1"/>
  <c r="E928" i="6"/>
  <c r="A928" i="6"/>
  <c r="B927" i="6"/>
  <c r="A927" i="6"/>
  <c r="A926" i="6"/>
  <c r="A925" i="6"/>
  <c r="D924" i="6"/>
  <c r="A924" i="6"/>
  <c r="C923" i="6"/>
  <c r="B923" i="6"/>
  <c r="A923" i="6"/>
  <c r="E923" i="6" s="1"/>
  <c r="A922" i="6"/>
  <c r="F921" i="6"/>
  <c r="C921" i="6"/>
  <c r="B921" i="6"/>
  <c r="A921" i="6"/>
  <c r="E921" i="6" s="1"/>
  <c r="A920" i="6"/>
  <c r="E920" i="6" s="1"/>
  <c r="A919" i="6"/>
  <c r="A918" i="6"/>
  <c r="F917" i="6"/>
  <c r="A917" i="6"/>
  <c r="D916" i="6"/>
  <c r="A916" i="6"/>
  <c r="C915" i="6"/>
  <c r="B915" i="6"/>
  <c r="A915" i="6"/>
  <c r="E915" i="6" s="1"/>
  <c r="A914" i="6"/>
  <c r="F913" i="6"/>
  <c r="C913" i="6"/>
  <c r="B913" i="6"/>
  <c r="A913" i="6"/>
  <c r="E913" i="6" s="1"/>
  <c r="E912" i="6"/>
  <c r="A912" i="6"/>
  <c r="B911" i="6"/>
  <c r="A911" i="6"/>
  <c r="A910" i="6"/>
  <c r="A909" i="6"/>
  <c r="D908" i="6"/>
  <c r="A908" i="6"/>
  <c r="C907" i="6"/>
  <c r="B907" i="6"/>
  <c r="A907" i="6"/>
  <c r="E907" i="6" s="1"/>
  <c r="A906" i="6"/>
  <c r="F905" i="6"/>
  <c r="C905" i="6"/>
  <c r="B905" i="6"/>
  <c r="A905" i="6"/>
  <c r="E905" i="6" s="1"/>
  <c r="A904" i="6"/>
  <c r="E904" i="6" s="1"/>
  <c r="A903" i="6"/>
  <c r="A902" i="6"/>
  <c r="F901" i="6"/>
  <c r="A901" i="6"/>
  <c r="D900" i="6"/>
  <c r="A900" i="6"/>
  <c r="C899" i="6"/>
  <c r="B899" i="6"/>
  <c r="A899" i="6"/>
  <c r="E899" i="6" s="1"/>
  <c r="A898" i="6"/>
  <c r="F897" i="6"/>
  <c r="C897" i="6"/>
  <c r="B897" i="6"/>
  <c r="A897" i="6"/>
  <c r="E897" i="6" s="1"/>
  <c r="E896" i="6"/>
  <c r="A896" i="6"/>
  <c r="B895" i="6"/>
  <c r="A895" i="6"/>
  <c r="A894" i="6"/>
  <c r="A893" i="6"/>
  <c r="D892" i="6"/>
  <c r="A892" i="6"/>
  <c r="C891" i="6"/>
  <c r="B891" i="6"/>
  <c r="A891" i="6"/>
  <c r="E891" i="6" s="1"/>
  <c r="A890" i="6"/>
  <c r="F889" i="6"/>
  <c r="C889" i="6"/>
  <c r="B889" i="6"/>
  <c r="A889" i="6"/>
  <c r="E889" i="6" s="1"/>
  <c r="A888" i="6"/>
  <c r="E888" i="6" s="1"/>
  <c r="A887" i="6"/>
  <c r="A886" i="6"/>
  <c r="F885" i="6"/>
  <c r="A885" i="6"/>
  <c r="D884" i="6"/>
  <c r="A884" i="6"/>
  <c r="C883" i="6"/>
  <c r="B883" i="6"/>
  <c r="A883" i="6"/>
  <c r="E883" i="6" s="1"/>
  <c r="A882" i="6"/>
  <c r="F881" i="6"/>
  <c r="C881" i="6"/>
  <c r="B881" i="6"/>
  <c r="A881" i="6"/>
  <c r="E881" i="6" s="1"/>
  <c r="E880" i="6"/>
  <c r="A880" i="6"/>
  <c r="B879" i="6"/>
  <c r="A879" i="6"/>
  <c r="A878" i="6"/>
  <c r="A877" i="6"/>
  <c r="D876" i="6"/>
  <c r="A876" i="6"/>
  <c r="C875" i="6"/>
  <c r="B875" i="6"/>
  <c r="A875" i="6"/>
  <c r="E875" i="6" s="1"/>
  <c r="A874" i="6"/>
  <c r="F873" i="6"/>
  <c r="C873" i="6"/>
  <c r="B873" i="6"/>
  <c r="A873" i="6"/>
  <c r="E873" i="6" s="1"/>
  <c r="A872" i="6"/>
  <c r="E872" i="6" s="1"/>
  <c r="A871" i="6"/>
  <c r="A870" i="6"/>
  <c r="F869" i="6"/>
  <c r="A869" i="6"/>
  <c r="D868" i="6"/>
  <c r="A868" i="6"/>
  <c r="C867" i="6"/>
  <c r="B867" i="6"/>
  <c r="A867" i="6"/>
  <c r="E867" i="6" s="1"/>
  <c r="A866" i="6"/>
  <c r="F865" i="6"/>
  <c r="C865" i="6"/>
  <c r="B865" i="6"/>
  <c r="A865" i="6"/>
  <c r="E865" i="6" s="1"/>
  <c r="E864" i="6"/>
  <c r="A864" i="6"/>
  <c r="B863" i="6"/>
  <c r="A863" i="6"/>
  <c r="A862" i="6"/>
  <c r="A861" i="6"/>
  <c r="D860" i="6"/>
  <c r="A860" i="6"/>
  <c r="C859" i="6"/>
  <c r="B859" i="6"/>
  <c r="A859" i="6"/>
  <c r="E859" i="6" s="1"/>
  <c r="A858" i="6"/>
  <c r="F857" i="6"/>
  <c r="C857" i="6"/>
  <c r="A857" i="6"/>
  <c r="E857" i="6" s="1"/>
  <c r="E856" i="6"/>
  <c r="A856" i="6"/>
  <c r="B855" i="6"/>
  <c r="A855" i="6"/>
  <c r="A854" i="6"/>
  <c r="A853" i="6"/>
  <c r="D852" i="6"/>
  <c r="A852" i="6"/>
  <c r="C851" i="6"/>
  <c r="B851" i="6"/>
  <c r="A851" i="6"/>
  <c r="E851" i="6" s="1"/>
  <c r="A850" i="6"/>
  <c r="F849" i="6"/>
  <c r="C849" i="6"/>
  <c r="B849" i="6"/>
  <c r="A849" i="6"/>
  <c r="E849" i="6" s="1"/>
  <c r="A848" i="6"/>
  <c r="E848" i="6" s="1"/>
  <c r="A847" i="6"/>
  <c r="A846" i="6"/>
  <c r="F845" i="6"/>
  <c r="A845" i="6"/>
  <c r="D844" i="6"/>
  <c r="A844" i="6"/>
  <c r="C843" i="6"/>
  <c r="B843" i="6"/>
  <c r="A843" i="6"/>
  <c r="E843" i="6" s="1"/>
  <c r="A842" i="6"/>
  <c r="F841" i="6"/>
  <c r="C841" i="6"/>
  <c r="B841" i="6"/>
  <c r="A841" i="6"/>
  <c r="E841" i="6" s="1"/>
  <c r="E840" i="6"/>
  <c r="A840" i="6"/>
  <c r="B839" i="6"/>
  <c r="A839" i="6"/>
  <c r="A838" i="6"/>
  <c r="A837" i="6"/>
  <c r="D836" i="6"/>
  <c r="A836" i="6"/>
  <c r="C835" i="6"/>
  <c r="B835" i="6"/>
  <c r="A835" i="6"/>
  <c r="E835" i="6" s="1"/>
  <c r="A834" i="6"/>
  <c r="F833" i="6"/>
  <c r="C833" i="6"/>
  <c r="B833" i="6"/>
  <c r="A833" i="6"/>
  <c r="E833" i="6" s="1"/>
  <c r="A832" i="6"/>
  <c r="E832" i="6" s="1"/>
  <c r="A831" i="6"/>
  <c r="A830" i="6"/>
  <c r="F829" i="6"/>
  <c r="A829" i="6"/>
  <c r="D828" i="6"/>
  <c r="A828" i="6"/>
  <c r="C827" i="6"/>
  <c r="B827" i="6"/>
  <c r="A827" i="6"/>
  <c r="E827" i="6" s="1"/>
  <c r="A826" i="6"/>
  <c r="F825" i="6"/>
  <c r="C825" i="6"/>
  <c r="B825" i="6"/>
  <c r="A825" i="6"/>
  <c r="E825" i="6" s="1"/>
  <c r="E824" i="6"/>
  <c r="A824" i="6"/>
  <c r="B823" i="6"/>
  <c r="A823" i="6"/>
  <c r="A822" i="6"/>
  <c r="A821" i="6"/>
  <c r="D820" i="6"/>
  <c r="A820" i="6"/>
  <c r="C819" i="6"/>
  <c r="B819" i="6"/>
  <c r="A819" i="6"/>
  <c r="E819" i="6" s="1"/>
  <c r="A818" i="6"/>
  <c r="F817" i="6"/>
  <c r="C817" i="6"/>
  <c r="B817" i="6"/>
  <c r="A817" i="6"/>
  <c r="E817" i="6" s="1"/>
  <c r="A816" i="6"/>
  <c r="E816" i="6" s="1"/>
  <c r="A815" i="6"/>
  <c r="A814" i="6"/>
  <c r="F813" i="6"/>
  <c r="A813" i="6"/>
  <c r="D812" i="6"/>
  <c r="A812" i="6"/>
  <c r="C811" i="6"/>
  <c r="B811" i="6"/>
  <c r="A811" i="6"/>
  <c r="E811" i="6" s="1"/>
  <c r="A810" i="6"/>
  <c r="F809" i="6"/>
  <c r="C809" i="6"/>
  <c r="B809" i="6"/>
  <c r="A809" i="6"/>
  <c r="E809" i="6" s="1"/>
  <c r="E808" i="6"/>
  <c r="A808" i="6"/>
  <c r="B807" i="6"/>
  <c r="A807" i="6"/>
  <c r="A806" i="6"/>
  <c r="A805" i="6"/>
  <c r="D804" i="6"/>
  <c r="A804" i="6"/>
  <c r="C803" i="6"/>
  <c r="B803" i="6"/>
  <c r="A803" i="6"/>
  <c r="E803" i="6" s="1"/>
  <c r="A802" i="6"/>
  <c r="F801" i="6"/>
  <c r="C801" i="6"/>
  <c r="B801" i="6"/>
  <c r="A801" i="6"/>
  <c r="E801" i="6" s="1"/>
  <c r="A800" i="6"/>
  <c r="E800" i="6" s="1"/>
  <c r="A799" i="6"/>
  <c r="A798" i="6"/>
  <c r="F797" i="6"/>
  <c r="A797" i="6"/>
  <c r="D796" i="6"/>
  <c r="A796" i="6"/>
  <c r="C795" i="6"/>
  <c r="B795" i="6"/>
  <c r="A795" i="6"/>
  <c r="E795" i="6" s="1"/>
  <c r="A794" i="6"/>
  <c r="F793" i="6"/>
  <c r="C793" i="6"/>
  <c r="B793" i="6"/>
  <c r="A793" i="6"/>
  <c r="E793" i="6" s="1"/>
  <c r="E792" i="6"/>
  <c r="A792" i="6"/>
  <c r="B791" i="6"/>
  <c r="A791" i="6"/>
  <c r="A790" i="6"/>
  <c r="A789" i="6"/>
  <c r="D788" i="6"/>
  <c r="A788" i="6"/>
  <c r="C787" i="6"/>
  <c r="B787" i="6"/>
  <c r="A787" i="6"/>
  <c r="E787" i="6" s="1"/>
  <c r="A786" i="6"/>
  <c r="F785" i="6"/>
  <c r="C785" i="6"/>
  <c r="B785" i="6"/>
  <c r="A785" i="6"/>
  <c r="E785" i="6" s="1"/>
  <c r="A784" i="6"/>
  <c r="E784" i="6" s="1"/>
  <c r="A783" i="6"/>
  <c r="A782" i="6"/>
  <c r="F781" i="6"/>
  <c r="A781" i="6"/>
  <c r="D780" i="6"/>
  <c r="A780" i="6"/>
  <c r="C779" i="6"/>
  <c r="B779" i="6"/>
  <c r="A779" i="6"/>
  <c r="E779" i="6" s="1"/>
  <c r="A778" i="6"/>
  <c r="F777" i="6"/>
  <c r="C777" i="6"/>
  <c r="B777" i="6"/>
  <c r="A777" i="6"/>
  <c r="E777" i="6" s="1"/>
  <c r="E776" i="6"/>
  <c r="A776" i="6"/>
  <c r="B775" i="6"/>
  <c r="A775" i="6"/>
  <c r="A774" i="6"/>
  <c r="F773" i="6"/>
  <c r="A773" i="6"/>
  <c r="E773" i="6" s="1"/>
  <c r="A772" i="6"/>
  <c r="A771" i="6"/>
  <c r="A770" i="6"/>
  <c r="C770" i="6" s="1"/>
  <c r="E769" i="6"/>
  <c r="C769" i="6"/>
  <c r="A769" i="6"/>
  <c r="D769" i="6" s="1"/>
  <c r="E768" i="6"/>
  <c r="D768" i="6"/>
  <c r="A768" i="6"/>
  <c r="C768" i="6" s="1"/>
  <c r="E767" i="6"/>
  <c r="C767" i="6"/>
  <c r="A767" i="6"/>
  <c r="D767" i="6" s="1"/>
  <c r="A766" i="6"/>
  <c r="E766" i="6" s="1"/>
  <c r="A765" i="6"/>
  <c r="A764" i="6"/>
  <c r="A763" i="6"/>
  <c r="A762" i="6"/>
  <c r="C762" i="6" s="1"/>
  <c r="A761" i="6"/>
  <c r="A760" i="6"/>
  <c r="E759" i="6"/>
  <c r="A759" i="6"/>
  <c r="D759" i="6" s="1"/>
  <c r="E758" i="6"/>
  <c r="D758" i="6"/>
  <c r="A758" i="6"/>
  <c r="E757" i="6"/>
  <c r="A757" i="6"/>
  <c r="F757" i="6" s="1"/>
  <c r="A756" i="6"/>
  <c r="A755" i="6"/>
  <c r="C754" i="6"/>
  <c r="A754" i="6"/>
  <c r="B753" i="6"/>
  <c r="A753" i="6"/>
  <c r="C752" i="6"/>
  <c r="A752" i="6"/>
  <c r="A751" i="6"/>
  <c r="E750" i="6"/>
  <c r="A750" i="6"/>
  <c r="D750" i="6" s="1"/>
  <c r="F749" i="6"/>
  <c r="E749" i="6"/>
  <c r="A749" i="6"/>
  <c r="A748" i="6"/>
  <c r="A747" i="6"/>
  <c r="C746" i="6"/>
  <c r="A746" i="6"/>
  <c r="C745" i="6"/>
  <c r="B745" i="6"/>
  <c r="A745" i="6"/>
  <c r="D745" i="6" s="1"/>
  <c r="D744" i="6"/>
  <c r="C744" i="6"/>
  <c r="A744" i="6"/>
  <c r="E744" i="6" s="1"/>
  <c r="C743" i="6"/>
  <c r="A743" i="6"/>
  <c r="A742" i="6"/>
  <c r="F741" i="6"/>
  <c r="E741" i="6"/>
  <c r="A741" i="6"/>
  <c r="A740" i="6"/>
  <c r="A739" i="6"/>
  <c r="A738" i="6"/>
  <c r="C738" i="6" s="1"/>
  <c r="E737" i="6"/>
  <c r="C737" i="6"/>
  <c r="A737" i="6"/>
  <c r="D737" i="6" s="1"/>
  <c r="E736" i="6"/>
  <c r="D736" i="6"/>
  <c r="A736" i="6"/>
  <c r="C736" i="6" s="1"/>
  <c r="E735" i="6"/>
  <c r="C735" i="6"/>
  <c r="A735" i="6"/>
  <c r="D735" i="6" s="1"/>
  <c r="D734" i="6"/>
  <c r="A734" i="6"/>
  <c r="E734" i="6" s="1"/>
  <c r="A733" i="6"/>
  <c r="A732" i="6"/>
  <c r="A731" i="6"/>
  <c r="A730" i="6"/>
  <c r="C730" i="6" s="1"/>
  <c r="E729" i="6"/>
  <c r="A729" i="6"/>
  <c r="E728" i="6"/>
  <c r="A728" i="6"/>
  <c r="E727" i="6"/>
  <c r="A727" i="6"/>
  <c r="D727" i="6" s="1"/>
  <c r="E726" i="6"/>
  <c r="D726" i="6"/>
  <c r="A726" i="6"/>
  <c r="A725" i="6"/>
  <c r="F725" i="6" s="1"/>
  <c r="A724" i="6"/>
  <c r="A723" i="6"/>
  <c r="A722" i="6"/>
  <c r="C722" i="6" s="1"/>
  <c r="A721" i="6"/>
  <c r="A720" i="6"/>
  <c r="A719" i="6"/>
  <c r="E718" i="6"/>
  <c r="A718" i="6"/>
  <c r="D718" i="6" s="1"/>
  <c r="F717" i="6"/>
  <c r="E717" i="6"/>
  <c r="A717" i="6"/>
  <c r="A716" i="6"/>
  <c r="A715" i="6"/>
  <c r="C714" i="6"/>
  <c r="A714" i="6"/>
  <c r="C713" i="6"/>
  <c r="B713" i="6"/>
  <c r="A713" i="6"/>
  <c r="D713" i="6" s="1"/>
  <c r="D712" i="6"/>
  <c r="C712" i="6"/>
  <c r="A712" i="6"/>
  <c r="E712" i="6" s="1"/>
  <c r="A711" i="6"/>
  <c r="A710" i="6"/>
  <c r="F709" i="6"/>
  <c r="E709" i="6"/>
  <c r="A709" i="6"/>
  <c r="A708" i="6"/>
  <c r="A707" i="6"/>
  <c r="C706" i="6"/>
  <c r="A706" i="6"/>
  <c r="E705" i="6"/>
  <c r="C705" i="6"/>
  <c r="B705" i="6"/>
  <c r="A705" i="6"/>
  <c r="D705" i="6" s="1"/>
  <c r="E704" i="6"/>
  <c r="D704" i="6"/>
  <c r="C704" i="6"/>
  <c r="A704" i="6"/>
  <c r="E703" i="6"/>
  <c r="C703" i="6"/>
  <c r="A703" i="6"/>
  <c r="D703" i="6" s="1"/>
  <c r="D702" i="6"/>
  <c r="A702" i="6"/>
  <c r="E702" i="6" s="1"/>
  <c r="A701" i="6"/>
  <c r="A700" i="6"/>
  <c r="A699" i="6"/>
  <c r="A698" i="6"/>
  <c r="C698" i="6" s="1"/>
  <c r="E697" i="6"/>
  <c r="A697" i="6"/>
  <c r="E696" i="6"/>
  <c r="A696" i="6"/>
  <c r="E695" i="6"/>
  <c r="C695" i="6"/>
  <c r="A695" i="6"/>
  <c r="D695" i="6" s="1"/>
  <c r="E694" i="6"/>
  <c r="D694" i="6"/>
  <c r="A694" i="6"/>
  <c r="E693" i="6"/>
  <c r="A693" i="6"/>
  <c r="F693" i="6" s="1"/>
  <c r="A692" i="6"/>
  <c r="A691" i="6"/>
  <c r="C690" i="6"/>
  <c r="A690" i="6"/>
  <c r="B689" i="6"/>
  <c r="A689" i="6"/>
  <c r="C688" i="6"/>
  <c r="A688" i="6"/>
  <c r="A687" i="6"/>
  <c r="E686" i="6"/>
  <c r="A686" i="6"/>
  <c r="D686" i="6" s="1"/>
  <c r="F685" i="6"/>
  <c r="E685" i="6"/>
  <c r="A685" i="6"/>
  <c r="A684" i="6"/>
  <c r="A683" i="6"/>
  <c r="C682" i="6"/>
  <c r="A682" i="6"/>
  <c r="C681" i="6"/>
  <c r="B681" i="6"/>
  <c r="A681" i="6"/>
  <c r="D681" i="6" s="1"/>
  <c r="D680" i="6"/>
  <c r="C680" i="6"/>
  <c r="A680" i="6"/>
  <c r="E680" i="6" s="1"/>
  <c r="C679" i="6"/>
  <c r="A679" i="6"/>
  <c r="A678" i="6"/>
  <c r="F677" i="6"/>
  <c r="E677" i="6"/>
  <c r="A677" i="6"/>
  <c r="A676" i="6"/>
  <c r="A675" i="6"/>
  <c r="C674" i="6"/>
  <c r="A674" i="6"/>
  <c r="E673" i="6"/>
  <c r="C673" i="6"/>
  <c r="B673" i="6"/>
  <c r="A673" i="6"/>
  <c r="D673" i="6" s="1"/>
  <c r="E672" i="6"/>
  <c r="D672" i="6"/>
  <c r="C672" i="6"/>
  <c r="A672" i="6"/>
  <c r="E671" i="6"/>
  <c r="C671" i="6"/>
  <c r="A671" i="6"/>
  <c r="D671" i="6" s="1"/>
  <c r="A670" i="6"/>
  <c r="E670" i="6" s="1"/>
  <c r="A669" i="6"/>
  <c r="A668" i="6"/>
  <c r="A667" i="6"/>
  <c r="A666" i="6"/>
  <c r="C666" i="6" s="1"/>
  <c r="A665" i="6"/>
  <c r="A664" i="6"/>
  <c r="E663" i="6"/>
  <c r="C663" i="6"/>
  <c r="A663" i="6"/>
  <c r="D663" i="6" s="1"/>
  <c r="E662" i="6"/>
  <c r="D662" i="6"/>
  <c r="A662" i="6"/>
  <c r="A661" i="6"/>
  <c r="F661" i="6" s="1"/>
  <c r="A660" i="6"/>
  <c r="A659" i="6"/>
  <c r="A658" i="6"/>
  <c r="C658" i="6" s="1"/>
  <c r="A657" i="6"/>
  <c r="A656" i="6"/>
  <c r="A655" i="6"/>
  <c r="E654" i="6"/>
  <c r="A654" i="6"/>
  <c r="D654" i="6" s="1"/>
  <c r="F653" i="6"/>
  <c r="E653" i="6"/>
  <c r="A653" i="6"/>
  <c r="A652" i="6"/>
  <c r="A651" i="6"/>
  <c r="C650" i="6"/>
  <c r="A650" i="6"/>
  <c r="C649" i="6"/>
  <c r="B649" i="6"/>
  <c r="A649" i="6"/>
  <c r="D649" i="6" s="1"/>
  <c r="D648" i="6"/>
  <c r="C648" i="6"/>
  <c r="A648" i="6"/>
  <c r="E648" i="6" s="1"/>
  <c r="A647" i="6"/>
  <c r="A646" i="6"/>
  <c r="F645" i="6"/>
  <c r="E645" i="6"/>
  <c r="A645" i="6"/>
  <c r="A644" i="6"/>
  <c r="A643" i="6"/>
  <c r="C642" i="6"/>
  <c r="A642" i="6"/>
  <c r="E641" i="6"/>
  <c r="C641" i="6"/>
  <c r="B641" i="6"/>
  <c r="A641" i="6"/>
  <c r="D641" i="6" s="1"/>
  <c r="E640" i="6"/>
  <c r="D640" i="6"/>
  <c r="C640" i="6"/>
  <c r="A640" i="6"/>
  <c r="E639" i="6"/>
  <c r="C639" i="6"/>
  <c r="A639" i="6"/>
  <c r="D639" i="6" s="1"/>
  <c r="D638" i="6"/>
  <c r="A638" i="6"/>
  <c r="E638" i="6" s="1"/>
  <c r="A637" i="6"/>
  <c r="A636" i="6"/>
  <c r="A635" i="6"/>
  <c r="A634" i="6"/>
  <c r="C634" i="6" s="1"/>
  <c r="E633" i="6"/>
  <c r="A633" i="6"/>
  <c r="E632" i="6"/>
  <c r="A632" i="6"/>
  <c r="E631" i="6"/>
  <c r="C631" i="6"/>
  <c r="A631" i="6"/>
  <c r="D631" i="6" s="1"/>
  <c r="E630" i="6"/>
  <c r="D630" i="6"/>
  <c r="A630" i="6"/>
  <c r="E629" i="6"/>
  <c r="A629" i="6"/>
  <c r="F629" i="6" s="1"/>
  <c r="A628" i="6"/>
  <c r="A627" i="6"/>
  <c r="C626" i="6"/>
  <c r="A626" i="6"/>
  <c r="B625" i="6"/>
  <c r="A625" i="6"/>
  <c r="C624" i="6"/>
  <c r="A624" i="6"/>
  <c r="A623" i="6"/>
  <c r="E622" i="6"/>
  <c r="A622" i="6"/>
  <c r="D622" i="6" s="1"/>
  <c r="F621" i="6"/>
  <c r="E621" i="6"/>
  <c r="A621" i="6"/>
  <c r="A620" i="6"/>
  <c r="A619" i="6"/>
  <c r="C618" i="6"/>
  <c r="A618" i="6"/>
  <c r="C617" i="6"/>
  <c r="B617" i="6"/>
  <c r="A617" i="6"/>
  <c r="D617" i="6" s="1"/>
  <c r="D616" i="6"/>
  <c r="C616" i="6"/>
  <c r="A616" i="6"/>
  <c r="E616" i="6" s="1"/>
  <c r="C615" i="6"/>
  <c r="A615" i="6"/>
  <c r="A614" i="6"/>
  <c r="F613" i="6"/>
  <c r="E613" i="6"/>
  <c r="A613" i="6"/>
  <c r="A612" i="6"/>
  <c r="A611" i="6"/>
  <c r="C610" i="6"/>
  <c r="A610" i="6"/>
  <c r="E609" i="6"/>
  <c r="C609" i="6"/>
  <c r="B609" i="6"/>
  <c r="A609" i="6"/>
  <c r="D609" i="6" s="1"/>
  <c r="E608" i="6"/>
  <c r="D608" i="6"/>
  <c r="A608" i="6"/>
  <c r="C608" i="6" s="1"/>
  <c r="E607" i="6"/>
  <c r="C607" i="6"/>
  <c r="A607" i="6"/>
  <c r="D607" i="6" s="1"/>
  <c r="D606" i="6"/>
  <c r="A606" i="6"/>
  <c r="E606" i="6" s="1"/>
  <c r="A605" i="6"/>
  <c r="A604" i="6"/>
  <c r="A603" i="6"/>
  <c r="A602" i="6"/>
  <c r="C602" i="6" s="1"/>
  <c r="E601" i="6"/>
  <c r="A601" i="6"/>
  <c r="E600" i="6"/>
  <c r="A600" i="6"/>
  <c r="E599" i="6"/>
  <c r="C599" i="6"/>
  <c r="A599" i="6"/>
  <c r="D599" i="6" s="1"/>
  <c r="E598" i="6"/>
  <c r="D598" i="6"/>
  <c r="A598" i="6"/>
  <c r="E597" i="6"/>
  <c r="A597" i="6"/>
  <c r="F597" i="6" s="1"/>
  <c r="A596" i="6"/>
  <c r="A595" i="6"/>
  <c r="C594" i="6"/>
  <c r="A594" i="6"/>
  <c r="B593" i="6"/>
  <c r="A593" i="6"/>
  <c r="C592" i="6"/>
  <c r="A592" i="6"/>
  <c r="A591" i="6"/>
  <c r="E590" i="6"/>
  <c r="A590" i="6"/>
  <c r="D590" i="6" s="1"/>
  <c r="F589" i="6"/>
  <c r="E589" i="6"/>
  <c r="A589" i="6"/>
  <c r="A588" i="6"/>
  <c r="A587" i="6"/>
  <c r="C586" i="6"/>
  <c r="A586" i="6"/>
  <c r="C585" i="6"/>
  <c r="B585" i="6"/>
  <c r="A585" i="6"/>
  <c r="D585" i="6" s="1"/>
  <c r="D584" i="6"/>
  <c r="C584" i="6"/>
  <c r="A584" i="6"/>
  <c r="E584" i="6" s="1"/>
  <c r="C583" i="6"/>
  <c r="A583" i="6"/>
  <c r="A582" i="6"/>
  <c r="F581" i="6"/>
  <c r="E581" i="6"/>
  <c r="A581" i="6"/>
  <c r="A580" i="6"/>
  <c r="A579" i="6"/>
  <c r="C578" i="6"/>
  <c r="A578" i="6"/>
  <c r="E577" i="6"/>
  <c r="C577" i="6"/>
  <c r="B577" i="6"/>
  <c r="A577" i="6"/>
  <c r="D577" i="6" s="1"/>
  <c r="E576" i="6"/>
  <c r="D576" i="6"/>
  <c r="C576" i="6"/>
  <c r="A576" i="6"/>
  <c r="E575" i="6"/>
  <c r="C575" i="6"/>
  <c r="A575" i="6"/>
  <c r="D575" i="6" s="1"/>
  <c r="A574" i="6"/>
  <c r="E574" i="6" s="1"/>
  <c r="A573" i="6"/>
  <c r="A572" i="6"/>
  <c r="A571" i="6"/>
  <c r="A570" i="6"/>
  <c r="C570" i="6" s="1"/>
  <c r="A569" i="6"/>
  <c r="A568" i="6"/>
  <c r="E567" i="6"/>
  <c r="C567" i="6"/>
  <c r="A567" i="6"/>
  <c r="D567" i="6" s="1"/>
  <c r="E566" i="6"/>
  <c r="D566" i="6"/>
  <c r="A566" i="6"/>
  <c r="A565" i="6"/>
  <c r="F565" i="6" s="1"/>
  <c r="A564" i="6"/>
  <c r="A563" i="6"/>
  <c r="A562" i="6"/>
  <c r="C562" i="6" s="1"/>
  <c r="A561" i="6"/>
  <c r="A560" i="6"/>
  <c r="A559" i="6"/>
  <c r="E558" i="6"/>
  <c r="D558" i="6"/>
  <c r="A558" i="6"/>
  <c r="F557" i="6"/>
  <c r="E557" i="6"/>
  <c r="A557" i="6"/>
  <c r="A556" i="6"/>
  <c r="A555" i="6"/>
  <c r="C554" i="6"/>
  <c r="A554" i="6"/>
  <c r="C553" i="6"/>
  <c r="B553" i="6"/>
  <c r="A553" i="6"/>
  <c r="D553" i="6" s="1"/>
  <c r="D552" i="6"/>
  <c r="C552" i="6"/>
  <c r="A552" i="6"/>
  <c r="E552" i="6" s="1"/>
  <c r="C551" i="6"/>
  <c r="A551" i="6"/>
  <c r="A550" i="6"/>
  <c r="F549" i="6"/>
  <c r="E549" i="6"/>
  <c r="A549" i="6"/>
  <c r="A548" i="6"/>
  <c r="A547" i="6"/>
  <c r="C546" i="6"/>
  <c r="A546" i="6"/>
  <c r="E545" i="6"/>
  <c r="C545" i="6"/>
  <c r="B545" i="6"/>
  <c r="A545" i="6"/>
  <c r="D545" i="6" s="1"/>
  <c r="E544" i="6"/>
  <c r="D544" i="6"/>
  <c r="C544" i="6"/>
  <c r="A544" i="6"/>
  <c r="E543" i="6"/>
  <c r="C543" i="6"/>
  <c r="A543" i="6"/>
  <c r="D543" i="6" s="1"/>
  <c r="A542" i="6"/>
  <c r="E542" i="6" s="1"/>
  <c r="A541" i="6"/>
  <c r="A540" i="6"/>
  <c r="A539" i="6"/>
  <c r="A538" i="6"/>
  <c r="C538" i="6" s="1"/>
  <c r="A537" i="6"/>
  <c r="A536" i="6"/>
  <c r="E535" i="6"/>
  <c r="C535" i="6"/>
  <c r="A535" i="6"/>
  <c r="D535" i="6" s="1"/>
  <c r="E534" i="6"/>
  <c r="D534" i="6"/>
  <c r="A534" i="6"/>
  <c r="A533" i="6"/>
  <c r="F533" i="6" s="1"/>
  <c r="A532" i="6"/>
  <c r="A531" i="6"/>
  <c r="A530" i="6"/>
  <c r="C530" i="6" s="1"/>
  <c r="A529" i="6"/>
  <c r="A528" i="6"/>
  <c r="A527" i="6"/>
  <c r="E526" i="6"/>
  <c r="D526" i="6"/>
  <c r="A526" i="6"/>
  <c r="F525" i="6"/>
  <c r="E525" i="6"/>
  <c r="A525" i="6"/>
  <c r="A524" i="6"/>
  <c r="A523" i="6"/>
  <c r="C522" i="6"/>
  <c r="A522" i="6"/>
  <c r="C521" i="6"/>
  <c r="B521" i="6"/>
  <c r="A521" i="6"/>
  <c r="D521" i="6" s="1"/>
  <c r="D520" i="6"/>
  <c r="C520" i="6"/>
  <c r="A520" i="6"/>
  <c r="E520" i="6" s="1"/>
  <c r="C519" i="6"/>
  <c r="A519" i="6"/>
  <c r="A518" i="6"/>
  <c r="F517" i="6"/>
  <c r="E517" i="6"/>
  <c r="A517" i="6"/>
  <c r="A516" i="6"/>
  <c r="A515" i="6"/>
  <c r="C514" i="6"/>
  <c r="A514" i="6"/>
  <c r="E513" i="6"/>
  <c r="C513" i="6"/>
  <c r="B513" i="6"/>
  <c r="A513" i="6"/>
  <c r="D513" i="6" s="1"/>
  <c r="E512" i="6"/>
  <c r="D512" i="6"/>
  <c r="C512" i="6"/>
  <c r="A512" i="6"/>
  <c r="E511" i="6"/>
  <c r="C511" i="6"/>
  <c r="A511" i="6"/>
  <c r="D511" i="6" s="1"/>
  <c r="A510" i="6"/>
  <c r="E510" i="6" s="1"/>
  <c r="A509" i="6"/>
  <c r="A508" i="6"/>
  <c r="A507" i="6"/>
  <c r="A506" i="6"/>
  <c r="C506" i="6" s="1"/>
  <c r="A505" i="6"/>
  <c r="A504" i="6"/>
  <c r="E503" i="6"/>
  <c r="C503" i="6"/>
  <c r="A503" i="6"/>
  <c r="D503" i="6" s="1"/>
  <c r="E502" i="6"/>
  <c r="D502" i="6"/>
  <c r="A502" i="6"/>
  <c r="A501" i="6"/>
  <c r="F501" i="6" s="1"/>
  <c r="A500" i="6"/>
  <c r="A499" i="6"/>
  <c r="A498" i="6"/>
  <c r="C498" i="6" s="1"/>
  <c r="A497" i="6"/>
  <c r="A496" i="6"/>
  <c r="A495" i="6"/>
  <c r="E494" i="6"/>
  <c r="D494" i="6"/>
  <c r="A494" i="6"/>
  <c r="F493" i="6"/>
  <c r="E493" i="6"/>
  <c r="A493" i="6"/>
  <c r="A492" i="6"/>
  <c r="A491" i="6"/>
  <c r="C490" i="6"/>
  <c r="A490" i="6"/>
  <c r="C489" i="6"/>
  <c r="B489" i="6"/>
  <c r="A489" i="6"/>
  <c r="D489" i="6" s="1"/>
  <c r="D488" i="6"/>
  <c r="C488" i="6"/>
  <c r="A488" i="6"/>
  <c r="E488" i="6" s="1"/>
  <c r="C487" i="6"/>
  <c r="A487" i="6"/>
  <c r="A486" i="6"/>
  <c r="F485" i="6"/>
  <c r="E485" i="6"/>
  <c r="A485" i="6"/>
  <c r="A484" i="6"/>
  <c r="A483" i="6"/>
  <c r="C482" i="6"/>
  <c r="A482" i="6"/>
  <c r="E481" i="6"/>
  <c r="C481" i="6"/>
  <c r="B481" i="6"/>
  <c r="A481" i="6"/>
  <c r="D481" i="6" s="1"/>
  <c r="E480" i="6"/>
  <c r="D480" i="6"/>
  <c r="C480" i="6"/>
  <c r="A480" i="6"/>
  <c r="E479" i="6"/>
  <c r="C479" i="6"/>
  <c r="A479" i="6"/>
  <c r="D479" i="6" s="1"/>
  <c r="A478" i="6"/>
  <c r="E478" i="6" s="1"/>
  <c r="A477" i="6"/>
  <c r="A476" i="6"/>
  <c r="A475" i="6"/>
  <c r="A474" i="6"/>
  <c r="C474" i="6" s="1"/>
  <c r="A473" i="6"/>
  <c r="A472" i="6"/>
  <c r="E471" i="6"/>
  <c r="C471" i="6"/>
  <c r="A471" i="6"/>
  <c r="D471" i="6" s="1"/>
  <c r="E470" i="6"/>
  <c r="D470" i="6"/>
  <c r="A470" i="6"/>
  <c r="A469" i="6"/>
  <c r="F469" i="6" s="1"/>
  <c r="A468" i="6"/>
  <c r="A467" i="6"/>
  <c r="A466" i="6"/>
  <c r="C466" i="6" s="1"/>
  <c r="A465" i="6"/>
  <c r="A464" i="6"/>
  <c r="A463" i="6"/>
  <c r="E462" i="6"/>
  <c r="D462" i="6"/>
  <c r="A462" i="6"/>
  <c r="F461" i="6"/>
  <c r="E461" i="6"/>
  <c r="A461" i="6"/>
  <c r="A460" i="6"/>
  <c r="A459" i="6"/>
  <c r="C458" i="6"/>
  <c r="A458" i="6"/>
  <c r="C457" i="6"/>
  <c r="B457" i="6"/>
  <c r="A457" i="6"/>
  <c r="D457" i="6" s="1"/>
  <c r="D456" i="6"/>
  <c r="C456" i="6"/>
  <c r="A456" i="6"/>
  <c r="E456" i="6" s="1"/>
  <c r="C455" i="6"/>
  <c r="A455" i="6"/>
  <c r="A454" i="6"/>
  <c r="F453" i="6"/>
  <c r="E453" i="6"/>
  <c r="A453" i="6"/>
  <c r="A452" i="6"/>
  <c r="A451" i="6"/>
  <c r="C450" i="6"/>
  <c r="A450" i="6"/>
  <c r="E449" i="6"/>
  <c r="C449" i="6"/>
  <c r="B449" i="6"/>
  <c r="A449" i="6"/>
  <c r="D449" i="6" s="1"/>
  <c r="E448" i="6"/>
  <c r="D448" i="6"/>
  <c r="C448" i="6"/>
  <c r="A448" i="6"/>
  <c r="E447" i="6"/>
  <c r="C447" i="6"/>
  <c r="A447" i="6"/>
  <c r="D447" i="6" s="1"/>
  <c r="A446" i="6"/>
  <c r="E446" i="6" s="1"/>
  <c r="A445" i="6"/>
  <c r="A444" i="6"/>
  <c r="A443" i="6"/>
  <c r="A442" i="6"/>
  <c r="C442" i="6" s="1"/>
  <c r="A441" i="6"/>
  <c r="A440" i="6"/>
  <c r="E439" i="6"/>
  <c r="C439" i="6"/>
  <c r="A439" i="6"/>
  <c r="D439" i="6" s="1"/>
  <c r="E438" i="6"/>
  <c r="D438" i="6"/>
  <c r="A438" i="6"/>
  <c r="A437" i="6"/>
  <c r="F437" i="6" s="1"/>
  <c r="A436" i="6"/>
  <c r="A435" i="6"/>
  <c r="A434" i="6"/>
  <c r="C434" i="6" s="1"/>
  <c r="A433" i="6"/>
  <c r="A432" i="6"/>
  <c r="A431" i="6"/>
  <c r="E430" i="6"/>
  <c r="D430" i="6"/>
  <c r="A430" i="6"/>
  <c r="F429" i="6"/>
  <c r="E429" i="6"/>
  <c r="A429" i="6"/>
  <c r="A428" i="6"/>
  <c r="A427" i="6"/>
  <c r="C426" i="6"/>
  <c r="A426" i="6"/>
  <c r="C425" i="6"/>
  <c r="B425" i="6"/>
  <c r="A425" i="6"/>
  <c r="D425" i="6" s="1"/>
  <c r="D424" i="6"/>
  <c r="C424" i="6"/>
  <c r="A424" i="6"/>
  <c r="E424" i="6" s="1"/>
  <c r="C423" i="6"/>
  <c r="A423" i="6"/>
  <c r="A422" i="6"/>
  <c r="F421" i="6"/>
  <c r="E421" i="6"/>
  <c r="A421" i="6"/>
  <c r="A420" i="6"/>
  <c r="A419" i="6"/>
  <c r="C418" i="6"/>
  <c r="A418" i="6"/>
  <c r="E417" i="6"/>
  <c r="C417" i="6"/>
  <c r="B417" i="6"/>
  <c r="A417" i="6"/>
  <c r="D417" i="6" s="1"/>
  <c r="E416" i="6"/>
  <c r="D416" i="6"/>
  <c r="C416" i="6"/>
  <c r="A416" i="6"/>
  <c r="E415" i="6"/>
  <c r="C415" i="6"/>
  <c r="A415" i="6"/>
  <c r="D415" i="6" s="1"/>
  <c r="A414" i="6"/>
  <c r="E414" i="6" s="1"/>
  <c r="A413" i="6"/>
  <c r="A412" i="6"/>
  <c r="A411" i="6"/>
  <c r="A410" i="6"/>
  <c r="C410" i="6" s="1"/>
  <c r="A409" i="6"/>
  <c r="A408" i="6"/>
  <c r="E407" i="6"/>
  <c r="C407" i="6"/>
  <c r="A407" i="6"/>
  <c r="D407" i="6" s="1"/>
  <c r="E406" i="6"/>
  <c r="D406" i="6"/>
  <c r="A406" i="6"/>
  <c r="A405" i="6"/>
  <c r="F405" i="6" s="1"/>
  <c r="A404" i="6"/>
  <c r="A403" i="6"/>
  <c r="A402" i="6"/>
  <c r="C402" i="6" s="1"/>
  <c r="A401" i="6"/>
  <c r="A400" i="6"/>
  <c r="A399" i="6"/>
  <c r="E398" i="6"/>
  <c r="D398" i="6"/>
  <c r="A398" i="6"/>
  <c r="F397" i="6"/>
  <c r="E397" i="6"/>
  <c r="A397" i="6"/>
  <c r="A396" i="6"/>
  <c r="A395" i="6"/>
  <c r="C394" i="6"/>
  <c r="A394" i="6"/>
  <c r="C393" i="6"/>
  <c r="B393" i="6"/>
  <c r="A393" i="6"/>
  <c r="D393" i="6" s="1"/>
  <c r="D392" i="6"/>
  <c r="C392" i="6"/>
  <c r="A392" i="6"/>
  <c r="E392" i="6" s="1"/>
  <c r="C391" i="6"/>
  <c r="A391" i="6"/>
  <c r="A390" i="6"/>
  <c r="F389" i="6"/>
  <c r="E389" i="6"/>
  <c r="A389" i="6"/>
  <c r="A388" i="6"/>
  <c r="E388" i="6" s="1"/>
  <c r="A387" i="6"/>
  <c r="C386" i="6"/>
  <c r="A386" i="6"/>
  <c r="E385" i="6"/>
  <c r="C385" i="6"/>
  <c r="B385" i="6"/>
  <c r="A385" i="6"/>
  <c r="D385" i="6" s="1"/>
  <c r="E384" i="6"/>
  <c r="D384" i="6"/>
  <c r="C384" i="6"/>
  <c r="A384" i="6"/>
  <c r="E383" i="6"/>
  <c r="C383" i="6"/>
  <c r="A383" i="6"/>
  <c r="D383" i="6" s="1"/>
  <c r="A382" i="6"/>
  <c r="E382" i="6" s="1"/>
  <c r="A381" i="6"/>
  <c r="A380" i="6"/>
  <c r="E380" i="6" s="1"/>
  <c r="A379" i="6"/>
  <c r="A378" i="6"/>
  <c r="C378" i="6" s="1"/>
  <c r="A377" i="6"/>
  <c r="A376" i="6"/>
  <c r="E375" i="6"/>
  <c r="C375" i="6"/>
  <c r="A375" i="6"/>
  <c r="D375" i="6" s="1"/>
  <c r="E374" i="6"/>
  <c r="D374" i="6"/>
  <c r="A374" i="6"/>
  <c r="A373" i="6"/>
  <c r="F373" i="6" s="1"/>
  <c r="A372" i="6"/>
  <c r="E372" i="6" s="1"/>
  <c r="A371" i="6"/>
  <c r="A370" i="6"/>
  <c r="C370" i="6" s="1"/>
  <c r="A369" i="6"/>
  <c r="A368" i="6"/>
  <c r="A367" i="6"/>
  <c r="E366" i="6"/>
  <c r="D366" i="6"/>
  <c r="A366" i="6"/>
  <c r="F365" i="6"/>
  <c r="E365" i="6"/>
  <c r="A365" i="6"/>
  <c r="A364" i="6"/>
  <c r="A363" i="6"/>
  <c r="C362" i="6"/>
  <c r="A362" i="6"/>
  <c r="C361" i="6"/>
  <c r="B361" i="6"/>
  <c r="A361" i="6"/>
  <c r="D361" i="6" s="1"/>
  <c r="C360" i="6"/>
  <c r="A360" i="6"/>
  <c r="E360" i="6" s="1"/>
  <c r="C359" i="6"/>
  <c r="A359" i="6"/>
  <c r="E358" i="6"/>
  <c r="A358" i="6"/>
  <c r="D358" i="6" s="1"/>
  <c r="F357" i="6"/>
  <c r="E357" i="6"/>
  <c r="A357" i="6"/>
  <c r="A356" i="6"/>
  <c r="A355" i="6"/>
  <c r="C354" i="6"/>
  <c r="A354" i="6"/>
  <c r="E353" i="6"/>
  <c r="C353" i="6"/>
  <c r="B353" i="6"/>
  <c r="A353" i="6"/>
  <c r="D353" i="6" s="1"/>
  <c r="E352" i="6"/>
  <c r="D352" i="6"/>
  <c r="C352" i="6"/>
  <c r="A352" i="6"/>
  <c r="E351" i="6"/>
  <c r="C351" i="6"/>
  <c r="A351" i="6"/>
  <c r="D351" i="6" s="1"/>
  <c r="D350" i="6"/>
  <c r="A350" i="6"/>
  <c r="E350" i="6" s="1"/>
  <c r="F349" i="6"/>
  <c r="A349" i="6"/>
  <c r="E349" i="6" s="1"/>
  <c r="A348" i="6"/>
  <c r="E348" i="6" s="1"/>
  <c r="A347" i="6"/>
  <c r="A346" i="6"/>
  <c r="C346" i="6" s="1"/>
  <c r="C345" i="6"/>
  <c r="A345" i="6"/>
  <c r="E344" i="6"/>
  <c r="A344" i="6"/>
  <c r="C344" i="6" s="1"/>
  <c r="E343" i="6"/>
  <c r="C343" i="6"/>
  <c r="A343" i="6"/>
  <c r="D343" i="6" s="1"/>
  <c r="A342" i="6"/>
  <c r="E342" i="6" s="1"/>
  <c r="A341" i="6"/>
  <c r="F341" i="6" s="1"/>
  <c r="A340" i="6"/>
  <c r="A339" i="6"/>
  <c r="A338" i="6"/>
  <c r="C338" i="6" s="1"/>
  <c r="C337" i="6"/>
  <c r="A337" i="6"/>
  <c r="D337" i="6" s="1"/>
  <c r="D336" i="6"/>
  <c r="A336" i="6"/>
  <c r="C336" i="6" s="1"/>
  <c r="E335" i="6"/>
  <c r="C335" i="6"/>
  <c r="A335" i="6"/>
  <c r="D335" i="6" s="1"/>
  <c r="A334" i="6"/>
  <c r="E334" i="6" s="1"/>
  <c r="E333" i="6"/>
  <c r="A333" i="6"/>
  <c r="F333" i="6" s="1"/>
  <c r="A332" i="6"/>
  <c r="E332" i="6" s="1"/>
  <c r="A331" i="6"/>
  <c r="C330" i="6"/>
  <c r="A330" i="6"/>
  <c r="E329" i="6"/>
  <c r="B329" i="6"/>
  <c r="A329" i="6"/>
  <c r="D329" i="6" s="1"/>
  <c r="E328" i="6"/>
  <c r="C328" i="6"/>
  <c r="A328" i="6"/>
  <c r="D328" i="6" s="1"/>
  <c r="E327" i="6"/>
  <c r="A327" i="6"/>
  <c r="D327" i="6" s="1"/>
  <c r="E326" i="6"/>
  <c r="D326" i="6"/>
  <c r="A326" i="6"/>
  <c r="A325" i="6"/>
  <c r="F325" i="6" s="1"/>
  <c r="A324" i="6"/>
  <c r="A323" i="6"/>
  <c r="A322" i="6"/>
  <c r="C322" i="6" s="1"/>
  <c r="C321" i="6"/>
  <c r="A321" i="6"/>
  <c r="F321" i="6" s="1"/>
  <c r="A320" i="6"/>
  <c r="C319" i="6"/>
  <c r="A319" i="6"/>
  <c r="F319" i="6" s="1"/>
  <c r="F318" i="6"/>
  <c r="A318" i="6"/>
  <c r="A317" i="6"/>
  <c r="F317" i="6" s="1"/>
  <c r="A316" i="6"/>
  <c r="F316" i="6" s="1"/>
  <c r="C315" i="6"/>
  <c r="A315" i="6"/>
  <c r="F315" i="6" s="1"/>
  <c r="E314" i="6"/>
  <c r="A314" i="6"/>
  <c r="F314" i="6" s="1"/>
  <c r="D313" i="6"/>
  <c r="C313" i="6"/>
  <c r="A313" i="6"/>
  <c r="F313" i="6" s="1"/>
  <c r="A312" i="6"/>
  <c r="E312" i="6" s="1"/>
  <c r="D311" i="6"/>
  <c r="C311" i="6"/>
  <c r="A311" i="6"/>
  <c r="F311" i="6" s="1"/>
  <c r="F310" i="6"/>
  <c r="A310" i="6"/>
  <c r="D309" i="6"/>
  <c r="A309" i="6"/>
  <c r="F309" i="6" s="1"/>
  <c r="E308" i="6"/>
  <c r="A308" i="6"/>
  <c r="B308" i="6" s="1"/>
  <c r="D307" i="6"/>
  <c r="C307" i="6"/>
  <c r="A307" i="6"/>
  <c r="F307" i="6" s="1"/>
  <c r="A306" i="6"/>
  <c r="F306" i="6" s="1"/>
  <c r="C305" i="6"/>
  <c r="A305" i="6"/>
  <c r="F305" i="6" s="1"/>
  <c r="A304" i="6"/>
  <c r="E304" i="6" s="1"/>
  <c r="C303" i="6"/>
  <c r="A303" i="6"/>
  <c r="F303" i="6" s="1"/>
  <c r="F302" i="6"/>
  <c r="A302" i="6"/>
  <c r="A301" i="6"/>
  <c r="F301" i="6" s="1"/>
  <c r="A300" i="6"/>
  <c r="F300" i="6" s="1"/>
  <c r="C299" i="6"/>
  <c r="A299" i="6"/>
  <c r="F299" i="6" s="1"/>
  <c r="E298" i="6"/>
  <c r="A298" i="6"/>
  <c r="F298" i="6" s="1"/>
  <c r="D297" i="6"/>
  <c r="C297" i="6"/>
  <c r="A297" i="6"/>
  <c r="F297" i="6" s="1"/>
  <c r="A296" i="6"/>
  <c r="D295" i="6"/>
  <c r="C295" i="6"/>
  <c r="A295" i="6"/>
  <c r="F295" i="6" s="1"/>
  <c r="F294" i="6"/>
  <c r="A294" i="6"/>
  <c r="D293" i="6"/>
  <c r="A293" i="6"/>
  <c r="F293" i="6" s="1"/>
  <c r="A292" i="6"/>
  <c r="D292" i="6" s="1"/>
  <c r="A291" i="6"/>
  <c r="E291" i="6" s="1"/>
  <c r="A290" i="6"/>
  <c r="D290" i="6" s="1"/>
  <c r="A289" i="6"/>
  <c r="B288" i="6"/>
  <c r="A288" i="6"/>
  <c r="D288" i="6" s="1"/>
  <c r="D287" i="6"/>
  <c r="A287" i="6"/>
  <c r="E287" i="6" s="1"/>
  <c r="C286" i="6"/>
  <c r="A286" i="6"/>
  <c r="D286" i="6" s="1"/>
  <c r="D285" i="6"/>
  <c r="A285" i="6"/>
  <c r="C285" i="6" s="1"/>
  <c r="A284" i="6"/>
  <c r="D284" i="6" s="1"/>
  <c r="A283" i="6"/>
  <c r="E283" i="6" s="1"/>
  <c r="A282" i="6"/>
  <c r="D282" i="6" s="1"/>
  <c r="A281" i="6"/>
  <c r="B280" i="6"/>
  <c r="A280" i="6"/>
  <c r="D280" i="6" s="1"/>
  <c r="D279" i="6"/>
  <c r="A279" i="6"/>
  <c r="E279" i="6" s="1"/>
  <c r="C278" i="6"/>
  <c r="A278" i="6"/>
  <c r="D278" i="6" s="1"/>
  <c r="D277" i="6"/>
  <c r="A277" i="6"/>
  <c r="C277" i="6" s="1"/>
  <c r="A276" i="6"/>
  <c r="D276" i="6" s="1"/>
  <c r="A275" i="6"/>
  <c r="E275" i="6" s="1"/>
  <c r="A274" i="6"/>
  <c r="D274" i="6" s="1"/>
  <c r="A273" i="6"/>
  <c r="B272" i="6"/>
  <c r="A272" i="6"/>
  <c r="D272" i="6" s="1"/>
  <c r="D271" i="6"/>
  <c r="A271" i="6"/>
  <c r="E271" i="6" s="1"/>
  <c r="C270" i="6"/>
  <c r="A270" i="6"/>
  <c r="D270" i="6" s="1"/>
  <c r="D269" i="6"/>
  <c r="A269" i="6"/>
  <c r="C269" i="6" s="1"/>
  <c r="A268" i="6"/>
  <c r="D268" i="6" s="1"/>
  <c r="A267" i="6"/>
  <c r="E267" i="6" s="1"/>
  <c r="A266" i="6"/>
  <c r="D266" i="6" s="1"/>
  <c r="A265" i="6"/>
  <c r="D265" i="6" s="1"/>
  <c r="B264" i="6"/>
  <c r="A264" i="6"/>
  <c r="D264" i="6" s="1"/>
  <c r="D263" i="6"/>
  <c r="A263" i="6"/>
  <c r="E263" i="6" s="1"/>
  <c r="C262" i="6"/>
  <c r="A262" i="6"/>
  <c r="D262" i="6" s="1"/>
  <c r="D261" i="6"/>
  <c r="A261" i="6"/>
  <c r="C261" i="6" s="1"/>
  <c r="A260" i="6"/>
  <c r="D260" i="6" s="1"/>
  <c r="A259" i="6"/>
  <c r="E259" i="6" s="1"/>
  <c r="A258" i="6"/>
  <c r="D258" i="6" s="1"/>
  <c r="A257" i="6"/>
  <c r="D257" i="6" s="1"/>
  <c r="B256" i="6"/>
  <c r="A256" i="6"/>
  <c r="D256" i="6" s="1"/>
  <c r="D255" i="6"/>
  <c r="A255" i="6"/>
  <c r="E255" i="6" s="1"/>
  <c r="C254" i="6"/>
  <c r="A254" i="6"/>
  <c r="D254" i="6" s="1"/>
  <c r="D253" i="6"/>
  <c r="A253" i="6"/>
  <c r="C253" i="6" s="1"/>
  <c r="A252" i="6"/>
  <c r="D252" i="6" s="1"/>
  <c r="A251" i="6"/>
  <c r="E251" i="6" s="1"/>
  <c r="A250" i="6"/>
  <c r="D250" i="6" s="1"/>
  <c r="A249" i="6"/>
  <c r="B248" i="6"/>
  <c r="A248" i="6"/>
  <c r="D248" i="6" s="1"/>
  <c r="D247" i="6"/>
  <c r="A247" i="6"/>
  <c r="E247" i="6" s="1"/>
  <c r="C246" i="6"/>
  <c r="A246" i="6"/>
  <c r="D246" i="6" s="1"/>
  <c r="D245" i="6"/>
  <c r="A245" i="6"/>
  <c r="C245" i="6" s="1"/>
  <c r="A244" i="6"/>
  <c r="D244" i="6" s="1"/>
  <c r="A243" i="6"/>
  <c r="E243" i="6" s="1"/>
  <c r="A242" i="6"/>
  <c r="D242" i="6" s="1"/>
  <c r="A241" i="6"/>
  <c r="B240" i="6"/>
  <c r="A240" i="6"/>
  <c r="D240" i="6" s="1"/>
  <c r="D239" i="6"/>
  <c r="A239" i="6"/>
  <c r="E239" i="6" s="1"/>
  <c r="C238" i="6"/>
  <c r="A238" i="6"/>
  <c r="D238" i="6" s="1"/>
  <c r="D237" i="6"/>
  <c r="A237" i="6"/>
  <c r="C237" i="6" s="1"/>
  <c r="A236" i="6"/>
  <c r="D236" i="6" s="1"/>
  <c r="A235" i="6"/>
  <c r="E235" i="6" s="1"/>
  <c r="A234" i="6"/>
  <c r="D234" i="6" s="1"/>
  <c r="A233" i="6"/>
  <c r="D233" i="6" s="1"/>
  <c r="B232" i="6"/>
  <c r="A232" i="6"/>
  <c r="D232" i="6" s="1"/>
  <c r="D231" i="6"/>
  <c r="B231" i="6"/>
  <c r="A231" i="6"/>
  <c r="F231" i="6" s="1"/>
  <c r="A230" i="6"/>
  <c r="D230" i="6" s="1"/>
  <c r="D229" i="6"/>
  <c r="C229" i="6"/>
  <c r="B229" i="6"/>
  <c r="A229" i="6"/>
  <c r="E229" i="6" s="1"/>
  <c r="A228" i="6"/>
  <c r="D228" i="6" s="1"/>
  <c r="D227" i="6"/>
  <c r="B227" i="6"/>
  <c r="A227" i="6"/>
  <c r="E227" i="6" s="1"/>
  <c r="A226" i="6"/>
  <c r="D226" i="6" s="1"/>
  <c r="D225" i="6"/>
  <c r="C225" i="6"/>
  <c r="B225" i="6"/>
  <c r="A225" i="6"/>
  <c r="E225" i="6" s="1"/>
  <c r="A224" i="6"/>
  <c r="D224" i="6" s="1"/>
  <c r="D223" i="6"/>
  <c r="B223" i="6"/>
  <c r="A223" i="6"/>
  <c r="E223" i="6" s="1"/>
  <c r="A222" i="6"/>
  <c r="D222" i="6" s="1"/>
  <c r="D221" i="6"/>
  <c r="C221" i="6"/>
  <c r="B221" i="6"/>
  <c r="A221" i="6"/>
  <c r="E221" i="6" s="1"/>
  <c r="A220" i="6"/>
  <c r="D220" i="6" s="1"/>
  <c r="D219" i="6"/>
  <c r="B219" i="6"/>
  <c r="A219" i="6"/>
  <c r="E219" i="6" s="1"/>
  <c r="A218" i="6"/>
  <c r="D218" i="6" s="1"/>
  <c r="D217" i="6"/>
  <c r="C217" i="6"/>
  <c r="B217" i="6"/>
  <c r="A217" i="6"/>
  <c r="E217" i="6" s="1"/>
  <c r="A216" i="6"/>
  <c r="D216" i="6" s="1"/>
  <c r="D215" i="6"/>
  <c r="B215" i="6"/>
  <c r="A215" i="6"/>
  <c r="E215" i="6" s="1"/>
  <c r="A214" i="6"/>
  <c r="D214" i="6" s="1"/>
  <c r="D213" i="6"/>
  <c r="C213" i="6"/>
  <c r="B213" i="6"/>
  <c r="A213" i="6"/>
  <c r="E213" i="6" s="1"/>
  <c r="A212" i="6"/>
  <c r="D212" i="6" s="1"/>
  <c r="D211" i="6"/>
  <c r="B211" i="6"/>
  <c r="A211" i="6"/>
  <c r="E211" i="6" s="1"/>
  <c r="A210" i="6"/>
  <c r="D210" i="6" s="1"/>
  <c r="D209" i="6"/>
  <c r="C209" i="6"/>
  <c r="B209" i="6"/>
  <c r="A209" i="6"/>
  <c r="E209" i="6" s="1"/>
  <c r="A208" i="6"/>
  <c r="D208" i="6" s="1"/>
  <c r="D207" i="6"/>
  <c r="B207" i="6"/>
  <c r="A207" i="6"/>
  <c r="E207" i="6" s="1"/>
  <c r="A206" i="6"/>
  <c r="D206" i="6" s="1"/>
  <c r="D205" i="6"/>
  <c r="C205" i="6"/>
  <c r="B205" i="6"/>
  <c r="A205" i="6"/>
  <c r="E205" i="6" s="1"/>
  <c r="A204" i="6"/>
  <c r="D204" i="6" s="1"/>
  <c r="D203" i="6"/>
  <c r="B203" i="6"/>
  <c r="A203" i="6"/>
  <c r="E203" i="6" s="1"/>
  <c r="A202" i="6"/>
  <c r="D202" i="6" s="1"/>
  <c r="D201" i="6"/>
  <c r="C201" i="6"/>
  <c r="B201" i="6"/>
  <c r="A201" i="6"/>
  <c r="E201" i="6" s="1"/>
  <c r="A200" i="6"/>
  <c r="D200" i="6" s="1"/>
  <c r="D199" i="6"/>
  <c r="B199" i="6"/>
  <c r="A199" i="6"/>
  <c r="E199" i="6" s="1"/>
  <c r="A198" i="6"/>
  <c r="D198" i="6" s="1"/>
  <c r="D197" i="6"/>
  <c r="C197" i="6"/>
  <c r="B197" i="6"/>
  <c r="A197" i="6"/>
  <c r="E197" i="6" s="1"/>
  <c r="A196" i="6"/>
  <c r="D196" i="6" s="1"/>
  <c r="D195" i="6"/>
  <c r="B195" i="6"/>
  <c r="A195" i="6"/>
  <c r="E195" i="6" s="1"/>
  <c r="A194" i="6"/>
  <c r="D194" i="6" s="1"/>
  <c r="D193" i="6"/>
  <c r="C193" i="6"/>
  <c r="B193" i="6"/>
  <c r="A193" i="6"/>
  <c r="E193" i="6" s="1"/>
  <c r="A192" i="6"/>
  <c r="D192" i="6" s="1"/>
  <c r="D191" i="6"/>
  <c r="B191" i="6"/>
  <c r="A191" i="6"/>
  <c r="E191" i="6" s="1"/>
  <c r="A190" i="6"/>
  <c r="D190" i="6" s="1"/>
  <c r="D189" i="6"/>
  <c r="C189" i="6"/>
  <c r="B189" i="6"/>
  <c r="A189" i="6"/>
  <c r="E189" i="6" s="1"/>
  <c r="A188" i="6"/>
  <c r="D188" i="6" s="1"/>
  <c r="D187" i="6"/>
  <c r="B187" i="6"/>
  <c r="A187" i="6"/>
  <c r="E187" i="6" s="1"/>
  <c r="A186" i="6"/>
  <c r="D186" i="6" s="1"/>
  <c r="D185" i="6"/>
  <c r="C185" i="6"/>
  <c r="B185" i="6"/>
  <c r="A185" i="6"/>
  <c r="E185" i="6" s="1"/>
  <c r="A184" i="6"/>
  <c r="D184" i="6" s="1"/>
  <c r="D183" i="6"/>
  <c r="B183" i="6"/>
  <c r="A183" i="6"/>
  <c r="E183" i="6" s="1"/>
  <c r="A182" i="6"/>
  <c r="D182" i="6" s="1"/>
  <c r="D181" i="6"/>
  <c r="C181" i="6"/>
  <c r="B181" i="6"/>
  <c r="A181" i="6"/>
  <c r="E181" i="6" s="1"/>
  <c r="A180" i="6"/>
  <c r="D180" i="6" s="1"/>
  <c r="D179" i="6"/>
  <c r="B179" i="6"/>
  <c r="A179" i="6"/>
  <c r="E179" i="6" s="1"/>
  <c r="A178" i="6"/>
  <c r="D178" i="6" s="1"/>
  <c r="D177" i="6"/>
  <c r="C177" i="6"/>
  <c r="B177" i="6"/>
  <c r="A177" i="6"/>
  <c r="E177" i="6" s="1"/>
  <c r="A176" i="6"/>
  <c r="D176" i="6" s="1"/>
  <c r="D175" i="6"/>
  <c r="B175" i="6"/>
  <c r="A175" i="6"/>
  <c r="E175" i="6" s="1"/>
  <c r="A174" i="6"/>
  <c r="D174" i="6" s="1"/>
  <c r="D173" i="6"/>
  <c r="C173" i="6"/>
  <c r="B173" i="6"/>
  <c r="A173" i="6"/>
  <c r="E173" i="6" s="1"/>
  <c r="A172" i="6"/>
  <c r="D172" i="6" s="1"/>
  <c r="D171" i="6"/>
  <c r="B171" i="6"/>
  <c r="A171" i="6"/>
  <c r="E171" i="6" s="1"/>
  <c r="A170" i="6"/>
  <c r="D170" i="6" s="1"/>
  <c r="D169" i="6"/>
  <c r="C169" i="6"/>
  <c r="B169" i="6"/>
  <c r="A169" i="6"/>
  <c r="E169" i="6" s="1"/>
  <c r="A168" i="6"/>
  <c r="D168" i="6" s="1"/>
  <c r="D167" i="6"/>
  <c r="B167" i="6"/>
  <c r="A167" i="6"/>
  <c r="E167" i="6" s="1"/>
  <c r="A166" i="6"/>
  <c r="D166" i="6" s="1"/>
  <c r="D165" i="6"/>
  <c r="C165" i="6"/>
  <c r="B165" i="6"/>
  <c r="A165" i="6"/>
  <c r="E165" i="6" s="1"/>
  <c r="A164" i="6"/>
  <c r="D164" i="6" s="1"/>
  <c r="D163" i="6"/>
  <c r="B163" i="6"/>
  <c r="A163" i="6"/>
  <c r="E163" i="6" s="1"/>
  <c r="A162" i="6"/>
  <c r="D162" i="6" s="1"/>
  <c r="D161" i="6"/>
  <c r="C161" i="6"/>
  <c r="B161" i="6"/>
  <c r="A161" i="6"/>
  <c r="E161" i="6" s="1"/>
  <c r="A160" i="6"/>
  <c r="D160" i="6" s="1"/>
  <c r="D159" i="6"/>
  <c r="B159" i="6"/>
  <c r="A159" i="6"/>
  <c r="E159" i="6" s="1"/>
  <c r="A158" i="6"/>
  <c r="D158" i="6" s="1"/>
  <c r="D157" i="6"/>
  <c r="C157" i="6"/>
  <c r="B157" i="6"/>
  <c r="A157" i="6"/>
  <c r="E157" i="6" s="1"/>
  <c r="A156" i="6"/>
  <c r="D156" i="6" s="1"/>
  <c r="D155" i="6"/>
  <c r="B155" i="6"/>
  <c r="A155" i="6"/>
  <c r="E155" i="6" s="1"/>
  <c r="A154" i="6"/>
  <c r="D154" i="6" s="1"/>
  <c r="D153" i="6"/>
  <c r="C153" i="6"/>
  <c r="B153" i="6"/>
  <c r="A153" i="6"/>
  <c r="E153" i="6" s="1"/>
  <c r="A152" i="6"/>
  <c r="D152" i="6" s="1"/>
  <c r="D151" i="6"/>
  <c r="B151" i="6"/>
  <c r="A151" i="6"/>
  <c r="E151" i="6" s="1"/>
  <c r="A150" i="6"/>
  <c r="D150" i="6" s="1"/>
  <c r="D149" i="6"/>
  <c r="C149" i="6"/>
  <c r="B149" i="6"/>
  <c r="A149" i="6"/>
  <c r="E149" i="6" s="1"/>
  <c r="A148" i="6"/>
  <c r="D148" i="6" s="1"/>
  <c r="D147" i="6"/>
  <c r="B147" i="6"/>
  <c r="A147" i="6"/>
  <c r="E147" i="6" s="1"/>
  <c r="A146" i="6"/>
  <c r="D146" i="6" s="1"/>
  <c r="A145" i="6"/>
  <c r="E145" i="6" s="1"/>
  <c r="A144" i="6"/>
  <c r="D144" i="6" s="1"/>
  <c r="F143" i="6"/>
  <c r="D143" i="6"/>
  <c r="C143" i="6"/>
  <c r="B143" i="6" s="1"/>
  <c r="A143" i="6"/>
  <c r="E143" i="6" s="1"/>
  <c r="A142" i="6"/>
  <c r="D142" i="6" s="1"/>
  <c r="D141" i="6"/>
  <c r="A141" i="6"/>
  <c r="E141" i="6" s="1"/>
  <c r="A140" i="6"/>
  <c r="D140" i="6" s="1"/>
  <c r="F139" i="6"/>
  <c r="C139" i="6"/>
  <c r="B139" i="6" s="1"/>
  <c r="A139" i="6"/>
  <c r="E139" i="6" s="1"/>
  <c r="A138" i="6"/>
  <c r="D138" i="6" s="1"/>
  <c r="A137" i="6"/>
  <c r="E137" i="6" s="1"/>
  <c r="A136" i="6"/>
  <c r="D136" i="6" s="1"/>
  <c r="F135" i="6"/>
  <c r="D135" i="6"/>
  <c r="C135" i="6"/>
  <c r="B135" i="6" s="1"/>
  <c r="A135" i="6"/>
  <c r="E135" i="6" s="1"/>
  <c r="A134" i="6"/>
  <c r="D134" i="6" s="1"/>
  <c r="D133" i="6"/>
  <c r="A133" i="6"/>
  <c r="E133" i="6" s="1"/>
  <c r="A132" i="6"/>
  <c r="D132" i="6" s="1"/>
  <c r="F131" i="6"/>
  <c r="C131" i="6"/>
  <c r="B131" i="6" s="1"/>
  <c r="A131" i="6"/>
  <c r="E131" i="6" s="1"/>
  <c r="A130" i="6"/>
  <c r="D130" i="6" s="1"/>
  <c r="A129" i="6"/>
  <c r="E129" i="6" s="1"/>
  <c r="A128" i="6"/>
  <c r="D128" i="6" s="1"/>
  <c r="F127" i="6"/>
  <c r="D127" i="6"/>
  <c r="C127" i="6"/>
  <c r="B127" i="6" s="1"/>
  <c r="A127" i="6"/>
  <c r="E127" i="6" s="1"/>
  <c r="A126" i="6"/>
  <c r="D126" i="6" s="1"/>
  <c r="D125" i="6"/>
  <c r="A125" i="6"/>
  <c r="E125" i="6" s="1"/>
  <c r="A124" i="6"/>
  <c r="D124" i="6" s="1"/>
  <c r="F123" i="6"/>
  <c r="C123" i="6"/>
  <c r="B123" i="6" s="1"/>
  <c r="A123" i="6"/>
  <c r="E123" i="6" s="1"/>
  <c r="A122" i="6"/>
  <c r="D122" i="6" s="1"/>
  <c r="A121" i="6"/>
  <c r="E121" i="6" s="1"/>
  <c r="A120" i="6"/>
  <c r="D120" i="6" s="1"/>
  <c r="F119" i="6"/>
  <c r="D119" i="6"/>
  <c r="C119" i="6"/>
  <c r="B119" i="6" s="1"/>
  <c r="A119" i="6"/>
  <c r="E119" i="6" s="1"/>
  <c r="A118" i="6"/>
  <c r="D118" i="6" s="1"/>
  <c r="D117" i="6"/>
  <c r="A117" i="6"/>
  <c r="E117" i="6" s="1"/>
  <c r="A116" i="6"/>
  <c r="D116" i="6" s="1"/>
  <c r="F115" i="6"/>
  <c r="C115" i="6"/>
  <c r="B115" i="6" s="1"/>
  <c r="A115" i="6"/>
  <c r="E115" i="6" s="1"/>
  <c r="A114" i="6"/>
  <c r="D114" i="6" s="1"/>
  <c r="A113" i="6"/>
  <c r="E113" i="6" s="1"/>
  <c r="A112" i="6"/>
  <c r="D112" i="6" s="1"/>
  <c r="F111" i="6"/>
  <c r="D111" i="6"/>
  <c r="C111" i="6"/>
  <c r="B111" i="6" s="1"/>
  <c r="A111" i="6"/>
  <c r="E111" i="6" s="1"/>
  <c r="A110" i="6"/>
  <c r="D110" i="6" s="1"/>
  <c r="D109" i="6"/>
  <c r="A109" i="6"/>
  <c r="E109" i="6" s="1"/>
  <c r="A108" i="6"/>
  <c r="D108" i="6" s="1"/>
  <c r="F107" i="6"/>
  <c r="C107" i="6"/>
  <c r="B107" i="6" s="1"/>
  <c r="A107" i="6"/>
  <c r="E107" i="6" s="1"/>
  <c r="A106" i="6"/>
  <c r="D106" i="6" s="1"/>
  <c r="A105" i="6"/>
  <c r="E105" i="6" s="1"/>
  <c r="A104" i="6"/>
  <c r="D104" i="6" s="1"/>
  <c r="F103" i="6"/>
  <c r="D103" i="6"/>
  <c r="C103" i="6"/>
  <c r="B103" i="6" s="1"/>
  <c r="A103" i="6"/>
  <c r="E103" i="6" s="1"/>
  <c r="A102" i="6"/>
  <c r="D102" i="6" s="1"/>
  <c r="D101" i="6"/>
  <c r="A101" i="6"/>
  <c r="E101" i="6" s="1"/>
  <c r="A100" i="6"/>
  <c r="D100" i="6" s="1"/>
  <c r="F99" i="6"/>
  <c r="C99" i="6"/>
  <c r="B99" i="6" s="1"/>
  <c r="A99" i="6"/>
  <c r="E99" i="6" s="1"/>
  <c r="A98" i="6"/>
  <c r="D98" i="6" s="1"/>
  <c r="A97" i="6"/>
  <c r="E97" i="6" s="1"/>
  <c r="A96" i="6"/>
  <c r="D96" i="6" s="1"/>
  <c r="F95" i="6"/>
  <c r="D95" i="6"/>
  <c r="C95" i="6"/>
  <c r="B95" i="6" s="1"/>
  <c r="A95" i="6"/>
  <c r="E95" i="6" s="1"/>
  <c r="A94" i="6"/>
  <c r="D94" i="6" s="1"/>
  <c r="D93" i="6"/>
  <c r="A93" i="6"/>
  <c r="E93" i="6" s="1"/>
  <c r="A92" i="6"/>
  <c r="D92" i="6" s="1"/>
  <c r="F91" i="6"/>
  <c r="C91" i="6"/>
  <c r="B91" i="6" s="1"/>
  <c r="A91" i="6"/>
  <c r="E91" i="6" s="1"/>
  <c r="A90" i="6"/>
  <c r="D90" i="6" s="1"/>
  <c r="A89" i="6"/>
  <c r="E89" i="6" s="1"/>
  <c r="A88" i="6"/>
  <c r="D88" i="6" s="1"/>
  <c r="F87" i="6"/>
  <c r="D87" i="6"/>
  <c r="C87" i="6"/>
  <c r="B87" i="6" s="1"/>
  <c r="A87" i="6"/>
  <c r="E87" i="6" s="1"/>
  <c r="A86" i="6"/>
  <c r="D86" i="6" s="1"/>
  <c r="D85" i="6"/>
  <c r="A85" i="6"/>
  <c r="E85" i="6" s="1"/>
  <c r="A84" i="6"/>
  <c r="D84" i="6" s="1"/>
  <c r="F83" i="6"/>
  <c r="C83" i="6"/>
  <c r="B83" i="6" s="1"/>
  <c r="A83" i="6"/>
  <c r="E83" i="6" s="1"/>
  <c r="A82" i="6"/>
  <c r="D82" i="6" s="1"/>
  <c r="A81" i="6"/>
  <c r="E81" i="6" s="1"/>
  <c r="A80" i="6"/>
  <c r="D80" i="6" s="1"/>
  <c r="F79" i="6"/>
  <c r="D79" i="6"/>
  <c r="C79" i="6"/>
  <c r="B79" i="6" s="1"/>
  <c r="A79" i="6"/>
  <c r="E79" i="6" s="1"/>
  <c r="A78" i="6"/>
  <c r="D78" i="6" s="1"/>
  <c r="D77" i="6"/>
  <c r="A77" i="6"/>
  <c r="E77" i="6" s="1"/>
  <c r="A76" i="6"/>
  <c r="D76" i="6" s="1"/>
  <c r="F75" i="6"/>
  <c r="C75" i="6"/>
  <c r="B75" i="6" s="1"/>
  <c r="A75" i="6"/>
  <c r="E75" i="6" s="1"/>
  <c r="A74" i="6"/>
  <c r="D74" i="6" s="1"/>
  <c r="A73" i="6"/>
  <c r="E73" i="6" s="1"/>
  <c r="A72" i="6"/>
  <c r="D72" i="6" s="1"/>
  <c r="F71" i="6"/>
  <c r="D71" i="6"/>
  <c r="C71" i="6"/>
  <c r="B71" i="6" s="1"/>
  <c r="A71" i="6"/>
  <c r="E71" i="6" s="1"/>
  <c r="A70" i="6"/>
  <c r="D70" i="6" s="1"/>
  <c r="D69" i="6"/>
  <c r="A69" i="6"/>
  <c r="E69" i="6" s="1"/>
  <c r="A68" i="6"/>
  <c r="D68" i="6" s="1"/>
  <c r="F67" i="6"/>
  <c r="C67" i="6"/>
  <c r="B67" i="6" s="1"/>
  <c r="A67" i="6"/>
  <c r="E67" i="6" s="1"/>
  <c r="A66" i="6"/>
  <c r="D66" i="6" s="1"/>
  <c r="A65" i="6"/>
  <c r="E65" i="6" s="1"/>
  <c r="A64" i="6"/>
  <c r="D64" i="6" s="1"/>
  <c r="F63" i="6"/>
  <c r="D63" i="6"/>
  <c r="C63" i="6"/>
  <c r="B63" i="6" s="1"/>
  <c r="A63" i="6"/>
  <c r="E63" i="6" s="1"/>
  <c r="A62" i="6"/>
  <c r="D62" i="6" s="1"/>
  <c r="D61" i="6"/>
  <c r="A61" i="6"/>
  <c r="E61" i="6" s="1"/>
  <c r="A60" i="6"/>
  <c r="D60" i="6" s="1"/>
  <c r="F59" i="6"/>
  <c r="C59" i="6"/>
  <c r="B59" i="6" s="1"/>
  <c r="A59" i="6"/>
  <c r="E59" i="6" s="1"/>
  <c r="A58" i="6"/>
  <c r="D58" i="6" s="1"/>
  <c r="A57" i="6"/>
  <c r="E57" i="6" s="1"/>
  <c r="A56" i="6"/>
  <c r="D56" i="6" s="1"/>
  <c r="F55" i="6"/>
  <c r="D55" i="6"/>
  <c r="C55" i="6"/>
  <c r="B55" i="6" s="1"/>
  <c r="A55" i="6"/>
  <c r="E55" i="6" s="1"/>
  <c r="A54" i="6"/>
  <c r="D54" i="6" s="1"/>
  <c r="D53" i="6"/>
  <c r="A53" i="6"/>
  <c r="E53" i="6" s="1"/>
  <c r="A52" i="6"/>
  <c r="D52" i="6" s="1"/>
  <c r="F51" i="6"/>
  <c r="C51" i="6"/>
  <c r="B51" i="6" s="1"/>
  <c r="A51" i="6"/>
  <c r="E51" i="6" s="1"/>
  <c r="A50" i="6"/>
  <c r="D50" i="6" s="1"/>
  <c r="A49" i="6"/>
  <c r="A48" i="6"/>
  <c r="D48" i="6" s="1"/>
  <c r="F47" i="6"/>
  <c r="D47" i="6"/>
  <c r="C47" i="6"/>
  <c r="B47" i="6" s="1"/>
  <c r="A47" i="6"/>
  <c r="E47" i="6" s="1"/>
  <c r="A46" i="6"/>
  <c r="D46" i="6" s="1"/>
  <c r="D45" i="6"/>
  <c r="A45" i="6"/>
  <c r="E45" i="6" s="1"/>
  <c r="A44" i="6"/>
  <c r="D44" i="6" s="1"/>
  <c r="F43" i="6"/>
  <c r="C43" i="6"/>
  <c r="B43" i="6" s="1"/>
  <c r="A43" i="6"/>
  <c r="E43" i="6" s="1"/>
  <c r="A42" i="6"/>
  <c r="D42" i="6" s="1"/>
  <c r="A41" i="6"/>
  <c r="A40" i="6"/>
  <c r="D40" i="6" s="1"/>
  <c r="F39" i="6"/>
  <c r="D39" i="6"/>
  <c r="C39" i="6"/>
  <c r="B39" i="6" s="1"/>
  <c r="A39" i="6"/>
  <c r="E39" i="6" s="1"/>
  <c r="A38" i="6"/>
  <c r="D38" i="6" s="1"/>
  <c r="D37" i="6"/>
  <c r="A37" i="6"/>
  <c r="E37" i="6" s="1"/>
  <c r="A36" i="6"/>
  <c r="D36" i="6" s="1"/>
  <c r="F35" i="6"/>
  <c r="C35" i="6"/>
  <c r="B35" i="6" s="1"/>
  <c r="A35" i="6"/>
  <c r="E35" i="6" s="1"/>
  <c r="A34" i="6"/>
  <c r="D34" i="6" s="1"/>
  <c r="A33" i="6"/>
  <c r="A32" i="6"/>
  <c r="D32" i="6" s="1"/>
  <c r="F31" i="6"/>
  <c r="D31" i="6"/>
  <c r="C31" i="6"/>
  <c r="B31" i="6" s="1"/>
  <c r="A31" i="6"/>
  <c r="E31" i="6" s="1"/>
  <c r="A30" i="6"/>
  <c r="D30" i="6" s="1"/>
  <c r="D29" i="6"/>
  <c r="A29" i="6"/>
  <c r="E29" i="6" s="1"/>
  <c r="A28" i="6"/>
  <c r="D28" i="6" s="1"/>
  <c r="F27" i="6"/>
  <c r="C27" i="6"/>
  <c r="B27" i="6" s="1"/>
  <c r="A27" i="6"/>
  <c r="E27" i="6" s="1"/>
  <c r="A26" i="6"/>
  <c r="D26" i="6" s="1"/>
  <c r="A25" i="6"/>
  <c r="A24" i="6"/>
  <c r="D24" i="6" s="1"/>
  <c r="F23" i="6"/>
  <c r="D23" i="6"/>
  <c r="C23" i="6"/>
  <c r="B23" i="6" s="1"/>
  <c r="A23" i="6"/>
  <c r="E23" i="6" s="1"/>
  <c r="A22" i="6"/>
  <c r="D22" i="6" s="1"/>
  <c r="D21" i="6"/>
  <c r="A21" i="6"/>
  <c r="E21" i="6" s="1"/>
  <c r="A20" i="6"/>
  <c r="D20" i="6" s="1"/>
  <c r="F19" i="6"/>
  <c r="C19" i="6"/>
  <c r="B19" i="6" s="1"/>
  <c r="A19" i="6"/>
  <c r="E19" i="6" s="1"/>
  <c r="A18" i="6"/>
  <c r="D18" i="6" s="1"/>
  <c r="A17" i="6"/>
  <c r="A16" i="6"/>
  <c r="D16" i="6" s="1"/>
  <c r="F15" i="6"/>
  <c r="D15" i="6"/>
  <c r="C15" i="6"/>
  <c r="B15" i="6" s="1"/>
  <c r="A15" i="6"/>
  <c r="E15" i="6" s="1"/>
  <c r="A14" i="6"/>
  <c r="D14" i="6" s="1"/>
  <c r="D13" i="6"/>
  <c r="A13" i="6"/>
  <c r="E13" i="6" s="1"/>
  <c r="A12" i="6"/>
  <c r="D12" i="6" s="1"/>
  <c r="F11" i="6"/>
  <c r="C11" i="6"/>
  <c r="B11" i="6" s="1"/>
  <c r="A11" i="6"/>
  <c r="E11" i="6" s="1"/>
  <c r="A10" i="6"/>
  <c r="D10" i="6" s="1"/>
  <c r="A9" i="6"/>
  <c r="A8" i="6"/>
  <c r="D8" i="6" s="1"/>
  <c r="F7" i="6"/>
  <c r="D7" i="6"/>
  <c r="C7" i="6"/>
  <c r="B7" i="6" s="1"/>
  <c r="A7" i="6"/>
  <c r="E7" i="6" s="1"/>
  <c r="A6" i="6"/>
  <c r="D6" i="6" s="1"/>
  <c r="D5" i="6"/>
  <c r="A5" i="6"/>
  <c r="E5" i="6" s="1"/>
  <c r="A4" i="6"/>
  <c r="D4" i="6" s="1"/>
  <c r="A580" i="4"/>
  <c r="A579" i="4"/>
  <c r="E578" i="4"/>
  <c r="A578" i="4"/>
  <c r="D578" i="4" s="1"/>
  <c r="A577" i="4"/>
  <c r="A576" i="4"/>
  <c r="E575" i="4"/>
  <c r="A575" i="4"/>
  <c r="F575" i="4" s="1"/>
  <c r="A574" i="4"/>
  <c r="E574" i="4" s="1"/>
  <c r="A573" i="4"/>
  <c r="A572" i="4"/>
  <c r="A571" i="4"/>
  <c r="A570" i="4"/>
  <c r="E570" i="4" s="1"/>
  <c r="E569" i="4"/>
  <c r="A569" i="4"/>
  <c r="A568" i="4"/>
  <c r="A567" i="4"/>
  <c r="E566" i="4"/>
  <c r="A566" i="4"/>
  <c r="A565" i="4"/>
  <c r="A564" i="4"/>
  <c r="D564" i="4" s="1"/>
  <c r="A563" i="4"/>
  <c r="D563" i="4" s="1"/>
  <c r="E562" i="4"/>
  <c r="A562" i="4"/>
  <c r="D562" i="4" s="1"/>
  <c r="A561" i="4"/>
  <c r="E560" i="4"/>
  <c r="A560" i="4"/>
  <c r="A559" i="4"/>
  <c r="A558" i="4"/>
  <c r="A557" i="4"/>
  <c r="F557" i="4" s="1"/>
  <c r="D556" i="4"/>
  <c r="A556" i="4"/>
  <c r="A555" i="4"/>
  <c r="E554" i="4"/>
  <c r="A554" i="4"/>
  <c r="D554" i="4" s="1"/>
  <c r="A553" i="4"/>
  <c r="F553" i="4" s="1"/>
  <c r="A552" i="4"/>
  <c r="A551" i="4"/>
  <c r="A550" i="4"/>
  <c r="A549" i="4"/>
  <c r="A548" i="4"/>
  <c r="E547" i="4"/>
  <c r="B547" i="4"/>
  <c r="C547" i="4" s="1"/>
  <c r="A547" i="4"/>
  <c r="D547" i="4" s="1"/>
  <c r="A546" i="4"/>
  <c r="A545" i="4"/>
  <c r="E544" i="4"/>
  <c r="A544" i="4"/>
  <c r="A543" i="4"/>
  <c r="A542" i="4"/>
  <c r="E542" i="4" s="1"/>
  <c r="F541" i="4"/>
  <c r="A541" i="4"/>
  <c r="B541" i="4" s="1"/>
  <c r="C541" i="4" s="1"/>
  <c r="A540" i="4"/>
  <c r="D540" i="4" s="1"/>
  <c r="A539" i="4"/>
  <c r="E538" i="4"/>
  <c r="A538" i="4"/>
  <c r="D538" i="4" s="1"/>
  <c r="A537" i="4"/>
  <c r="E537" i="4" s="1"/>
  <c r="A536" i="4"/>
  <c r="F535" i="4"/>
  <c r="A535" i="4"/>
  <c r="A534" i="4"/>
  <c r="A533" i="4"/>
  <c r="D532" i="4"/>
  <c r="A532" i="4"/>
  <c r="B531" i="4"/>
  <c r="C531" i="4" s="1"/>
  <c r="A531" i="4"/>
  <c r="A530" i="4"/>
  <c r="D530" i="4" s="1"/>
  <c r="F529" i="4"/>
  <c r="E529" i="4"/>
  <c r="A529" i="4"/>
  <c r="A528" i="4"/>
  <c r="A527" i="4"/>
  <c r="A526" i="4"/>
  <c r="A525" i="4"/>
  <c r="A524" i="4"/>
  <c r="A523" i="4"/>
  <c r="D522" i="4"/>
  <c r="B522" i="4"/>
  <c r="C522" i="4" s="1"/>
  <c r="A522" i="4"/>
  <c r="E522" i="4" s="1"/>
  <c r="E521" i="4"/>
  <c r="D521" i="4"/>
  <c r="A521" i="4"/>
  <c r="B521" i="4" s="1"/>
  <c r="C521" i="4" s="1"/>
  <c r="D520" i="4"/>
  <c r="B520" i="4"/>
  <c r="C520" i="4" s="1"/>
  <c r="A520" i="4"/>
  <c r="E520" i="4" s="1"/>
  <c r="D519" i="4"/>
  <c r="B519" i="4"/>
  <c r="C519" i="4" s="1"/>
  <c r="A519" i="4"/>
  <c r="E519" i="4" s="1"/>
  <c r="A518" i="4"/>
  <c r="E518" i="4" s="1"/>
  <c r="F517" i="4"/>
  <c r="E517" i="4"/>
  <c r="A517" i="4"/>
  <c r="B517" i="4" s="1"/>
  <c r="C517" i="4" s="1"/>
  <c r="D516" i="4"/>
  <c r="B516" i="4"/>
  <c r="C516" i="4" s="1"/>
  <c r="A516" i="4"/>
  <c r="E516" i="4" s="1"/>
  <c r="A515" i="4"/>
  <c r="A514" i="4"/>
  <c r="A513" i="4"/>
  <c r="F513" i="4" s="1"/>
  <c r="D512" i="4"/>
  <c r="A512" i="4"/>
  <c r="E512" i="4" s="1"/>
  <c r="A511" i="4"/>
  <c r="F510" i="4"/>
  <c r="B510" i="4"/>
  <c r="C510" i="4" s="1"/>
  <c r="A510" i="4"/>
  <c r="E510" i="4" s="1"/>
  <c r="D509" i="4"/>
  <c r="A509" i="4"/>
  <c r="A508" i="4"/>
  <c r="A507" i="4"/>
  <c r="A506" i="4"/>
  <c r="E505" i="4"/>
  <c r="A505" i="4"/>
  <c r="B505" i="4" s="1"/>
  <c r="C505" i="4" s="1"/>
  <c r="A504" i="4"/>
  <c r="D503" i="4"/>
  <c r="A503" i="4"/>
  <c r="E503" i="4" s="1"/>
  <c r="B502" i="4"/>
  <c r="C502" i="4" s="1"/>
  <c r="A502" i="4"/>
  <c r="F501" i="4"/>
  <c r="A501" i="4"/>
  <c r="B501" i="4" s="1"/>
  <c r="C501" i="4" s="1"/>
  <c r="D500" i="4"/>
  <c r="A500" i="4"/>
  <c r="E500" i="4" s="1"/>
  <c r="A499" i="4"/>
  <c r="A498" i="4"/>
  <c r="F497" i="4"/>
  <c r="A497" i="4"/>
  <c r="A496" i="4"/>
  <c r="A495" i="4"/>
  <c r="A494" i="4"/>
  <c r="A493" i="4"/>
  <c r="D493" i="4" s="1"/>
  <c r="D492" i="4"/>
  <c r="A492" i="4"/>
  <c r="E492" i="4" s="1"/>
  <c r="A491" i="4"/>
  <c r="F490" i="4"/>
  <c r="B490" i="4"/>
  <c r="C490" i="4" s="1"/>
  <c r="A490" i="4"/>
  <c r="E490" i="4" s="1"/>
  <c r="A489" i="4"/>
  <c r="A488" i="4"/>
  <c r="F487" i="4"/>
  <c r="B487" i="4"/>
  <c r="C487" i="4" s="1"/>
  <c r="A487" i="4"/>
  <c r="E487" i="4" s="1"/>
  <c r="A486" i="4"/>
  <c r="E485" i="4"/>
  <c r="A485" i="4"/>
  <c r="B485" i="4" s="1"/>
  <c r="C485" i="4" s="1"/>
  <c r="A484" i="4"/>
  <c r="F483" i="4"/>
  <c r="A483" i="4"/>
  <c r="E483" i="4" s="1"/>
  <c r="A482" i="4"/>
  <c r="A481" i="4"/>
  <c r="F481" i="4" s="1"/>
  <c r="A480" i="4"/>
  <c r="A479" i="4"/>
  <c r="A478" i="4"/>
  <c r="D477" i="4"/>
  <c r="A477" i="4"/>
  <c r="A476" i="4"/>
  <c r="B476" i="4" s="1"/>
  <c r="C476" i="4" s="1"/>
  <c r="A475" i="4"/>
  <c r="A474" i="4"/>
  <c r="A473" i="4"/>
  <c r="A472" i="4"/>
  <c r="A471" i="4"/>
  <c r="A470" i="4"/>
  <c r="A469" i="4"/>
  <c r="A468" i="4"/>
  <c r="A467" i="4"/>
  <c r="A466" i="4"/>
  <c r="F465" i="4"/>
  <c r="A465" i="4"/>
  <c r="D464" i="4"/>
  <c r="B464" i="4"/>
  <c r="C464" i="4" s="1"/>
  <c r="A464" i="4"/>
  <c r="E464" i="4" s="1"/>
  <c r="A463" i="4"/>
  <c r="A462" i="4"/>
  <c r="E462" i="4" s="1"/>
  <c r="A461" i="4"/>
  <c r="D461" i="4" s="1"/>
  <c r="A460" i="4"/>
  <c r="A459" i="4"/>
  <c r="F458" i="4"/>
  <c r="A458" i="4"/>
  <c r="A457" i="4"/>
  <c r="F456" i="4"/>
  <c r="A456" i="4"/>
  <c r="A455" i="4"/>
  <c r="A454" i="4"/>
  <c r="E454" i="4" s="1"/>
  <c r="A453" i="4"/>
  <c r="A452" i="4"/>
  <c r="A451" i="4"/>
  <c r="A450" i="4"/>
  <c r="A449" i="4"/>
  <c r="F449" i="4" s="1"/>
  <c r="D448" i="4"/>
  <c r="A448" i="4"/>
  <c r="E448" i="4" s="1"/>
  <c r="A447" i="4"/>
  <c r="A446" i="4"/>
  <c r="D445" i="4"/>
  <c r="A445" i="4"/>
  <c r="F444" i="4"/>
  <c r="D444" i="4"/>
  <c r="B444" i="4"/>
  <c r="C444" i="4" s="1"/>
  <c r="A444" i="4"/>
  <c r="E444" i="4" s="1"/>
  <c r="A443" i="4"/>
  <c r="D442" i="4"/>
  <c r="A442" i="4"/>
  <c r="E442" i="4" s="1"/>
  <c r="A441" i="4"/>
  <c r="D440" i="4"/>
  <c r="A440" i="4"/>
  <c r="E440" i="4" s="1"/>
  <c r="A439" i="4"/>
  <c r="D438" i="4"/>
  <c r="B438" i="4"/>
  <c r="C438" i="4" s="1"/>
  <c r="A438" i="4"/>
  <c r="E438" i="4" s="1"/>
  <c r="F437" i="4"/>
  <c r="A437" i="4"/>
  <c r="B437" i="4" s="1"/>
  <c r="C437" i="4" s="1"/>
  <c r="D436" i="4"/>
  <c r="A436" i="4"/>
  <c r="E436" i="4" s="1"/>
  <c r="F435" i="4"/>
  <c r="D435" i="4"/>
  <c r="A435" i="4"/>
  <c r="E435" i="4" s="1"/>
  <c r="D434" i="4"/>
  <c r="B434" i="4"/>
  <c r="C434" i="4" s="1"/>
  <c r="A434" i="4"/>
  <c r="E434" i="4" s="1"/>
  <c r="A433" i="4"/>
  <c r="F433" i="4" s="1"/>
  <c r="F432" i="4"/>
  <c r="B432" i="4"/>
  <c r="C432" i="4" s="1"/>
  <c r="A432" i="4"/>
  <c r="E432" i="4" s="1"/>
  <c r="A431" i="4"/>
  <c r="A430" i="4"/>
  <c r="A429" i="4"/>
  <c r="D429" i="4" s="1"/>
  <c r="A428" i="4"/>
  <c r="A427" i="4"/>
  <c r="A426" i="4"/>
  <c r="F425" i="4"/>
  <c r="D425" i="4"/>
  <c r="A425" i="4"/>
  <c r="B425" i="4" s="1"/>
  <c r="C425" i="4" s="1"/>
  <c r="F424" i="4"/>
  <c r="B424" i="4"/>
  <c r="C424" i="4" s="1"/>
  <c r="A424" i="4"/>
  <c r="E424" i="4" s="1"/>
  <c r="A423" i="4"/>
  <c r="A422" i="4"/>
  <c r="A421" i="4"/>
  <c r="F420" i="4"/>
  <c r="B420" i="4"/>
  <c r="C420" i="4" s="1"/>
  <c r="A420" i="4"/>
  <c r="E420" i="4" s="1"/>
  <c r="A419" i="4"/>
  <c r="E419" i="4" s="1"/>
  <c r="D418" i="4"/>
  <c r="A418" i="4"/>
  <c r="E418" i="4" s="1"/>
  <c r="A417" i="4"/>
  <c r="F417" i="4" s="1"/>
  <c r="A416" i="4"/>
  <c r="A415" i="4"/>
  <c r="D414" i="4"/>
  <c r="B414" i="4"/>
  <c r="C414" i="4" s="1"/>
  <c r="A414" i="4"/>
  <c r="E414" i="4" s="1"/>
  <c r="A413" i="4"/>
  <c r="D413" i="4" s="1"/>
  <c r="F412" i="4"/>
  <c r="B412" i="4"/>
  <c r="C412" i="4" s="1"/>
  <c r="A412" i="4"/>
  <c r="E412" i="4" s="1"/>
  <c r="A411" i="4"/>
  <c r="A410" i="4"/>
  <c r="A409" i="4"/>
  <c r="A408" i="4"/>
  <c r="A407" i="4"/>
  <c r="B406" i="4"/>
  <c r="C406" i="4" s="1"/>
  <c r="A406" i="4"/>
  <c r="E406" i="4" s="1"/>
  <c r="A405" i="4"/>
  <c r="D404" i="4"/>
  <c r="A404" i="4"/>
  <c r="E404" i="4" s="1"/>
  <c r="A403" i="4"/>
  <c r="F403" i="4" s="1"/>
  <c r="A402" i="4"/>
  <c r="D401" i="4"/>
  <c r="A401" i="4"/>
  <c r="B401" i="4" s="1"/>
  <c r="C401" i="4" s="1"/>
  <c r="A400" i="4"/>
  <c r="F399" i="4"/>
  <c r="A399" i="4"/>
  <c r="B399" i="4" s="1"/>
  <c r="C399" i="4" s="1"/>
  <c r="D398" i="4"/>
  <c r="B398" i="4"/>
  <c r="C398" i="4" s="1"/>
  <c r="A398" i="4"/>
  <c r="E398" i="4" s="1"/>
  <c r="A397" i="4"/>
  <c r="D396" i="4"/>
  <c r="A396" i="4"/>
  <c r="E396" i="4" s="1"/>
  <c r="A395" i="4"/>
  <c r="F394" i="4"/>
  <c r="B394" i="4"/>
  <c r="C394" i="4" s="1"/>
  <c r="A394" i="4"/>
  <c r="E394" i="4" s="1"/>
  <c r="A393" i="4"/>
  <c r="D392" i="4"/>
  <c r="A392" i="4"/>
  <c r="E392" i="4" s="1"/>
  <c r="A391" i="4"/>
  <c r="F390" i="4"/>
  <c r="B390" i="4"/>
  <c r="C390" i="4" s="1"/>
  <c r="A390" i="4"/>
  <c r="E390" i="4" s="1"/>
  <c r="A389" i="4"/>
  <c r="D388" i="4"/>
  <c r="A388" i="4"/>
  <c r="E388" i="4" s="1"/>
  <c r="A387" i="4"/>
  <c r="F387" i="4" s="1"/>
  <c r="A386" i="4"/>
  <c r="D385" i="4"/>
  <c r="A385" i="4"/>
  <c r="B385" i="4" s="1"/>
  <c r="C385" i="4" s="1"/>
  <c r="A384" i="4"/>
  <c r="F383" i="4"/>
  <c r="A383" i="4"/>
  <c r="B383" i="4" s="1"/>
  <c r="C383" i="4" s="1"/>
  <c r="D382" i="4"/>
  <c r="B382" i="4"/>
  <c r="C382" i="4" s="1"/>
  <c r="A382" i="4"/>
  <c r="E382" i="4" s="1"/>
  <c r="A381" i="4"/>
  <c r="D380" i="4"/>
  <c r="A380" i="4"/>
  <c r="E380" i="4" s="1"/>
  <c r="A379" i="4"/>
  <c r="F378" i="4"/>
  <c r="B378" i="4"/>
  <c r="C378" i="4" s="1"/>
  <c r="A378" i="4"/>
  <c r="E378" i="4" s="1"/>
  <c r="A377" i="4"/>
  <c r="D376" i="4"/>
  <c r="A376" i="4"/>
  <c r="E376" i="4" s="1"/>
  <c r="A375" i="4"/>
  <c r="F374" i="4"/>
  <c r="B374" i="4"/>
  <c r="C374" i="4" s="1"/>
  <c r="A374" i="4"/>
  <c r="E374" i="4" s="1"/>
  <c r="A373" i="4"/>
  <c r="D372" i="4"/>
  <c r="A372" i="4"/>
  <c r="E372" i="4" s="1"/>
  <c r="A371" i="4"/>
  <c r="F371" i="4" s="1"/>
  <c r="A370" i="4"/>
  <c r="D369" i="4"/>
  <c r="A369" i="4"/>
  <c r="B369" i="4" s="1"/>
  <c r="C369" i="4" s="1"/>
  <c r="A368" i="4"/>
  <c r="F367" i="4"/>
  <c r="A367" i="4"/>
  <c r="B367" i="4" s="1"/>
  <c r="C367" i="4" s="1"/>
  <c r="D366" i="4"/>
  <c r="B366" i="4"/>
  <c r="C366" i="4" s="1"/>
  <c r="A366" i="4"/>
  <c r="E366" i="4" s="1"/>
  <c r="A365" i="4"/>
  <c r="D364" i="4"/>
  <c r="A364" i="4"/>
  <c r="E364" i="4" s="1"/>
  <c r="A363" i="4"/>
  <c r="F362" i="4"/>
  <c r="B362" i="4"/>
  <c r="C362" i="4" s="1"/>
  <c r="A362" i="4"/>
  <c r="E362" i="4" s="1"/>
  <c r="A361" i="4"/>
  <c r="D360" i="4"/>
  <c r="A360" i="4"/>
  <c r="E360" i="4" s="1"/>
  <c r="A359" i="4"/>
  <c r="F358" i="4"/>
  <c r="B358" i="4"/>
  <c r="C358" i="4" s="1"/>
  <c r="A358" i="4"/>
  <c r="E358" i="4" s="1"/>
  <c r="A357" i="4"/>
  <c r="D356" i="4"/>
  <c r="A356" i="4"/>
  <c r="E356" i="4" s="1"/>
  <c r="A355" i="4"/>
  <c r="F355" i="4" s="1"/>
  <c r="A354" i="4"/>
  <c r="D353" i="4"/>
  <c r="A353" i="4"/>
  <c r="B353" i="4" s="1"/>
  <c r="C353" i="4" s="1"/>
  <c r="A352" i="4"/>
  <c r="F351" i="4"/>
  <c r="A351" i="4"/>
  <c r="B351" i="4" s="1"/>
  <c r="C351" i="4" s="1"/>
  <c r="D350" i="4"/>
  <c r="B350" i="4"/>
  <c r="C350" i="4" s="1"/>
  <c r="A350" i="4"/>
  <c r="E350" i="4" s="1"/>
  <c r="A349" i="4"/>
  <c r="D348" i="4"/>
  <c r="A348" i="4"/>
  <c r="E348" i="4" s="1"/>
  <c r="A347" i="4"/>
  <c r="F346" i="4"/>
  <c r="B346" i="4"/>
  <c r="C346" i="4" s="1"/>
  <c r="A346" i="4"/>
  <c r="E346" i="4" s="1"/>
  <c r="A345" i="4"/>
  <c r="D344" i="4"/>
  <c r="A344" i="4"/>
  <c r="E344" i="4" s="1"/>
  <c r="A343" i="4"/>
  <c r="F342" i="4"/>
  <c r="B342" i="4"/>
  <c r="C342" i="4" s="1"/>
  <c r="A342" i="4"/>
  <c r="E342" i="4" s="1"/>
  <c r="A341" i="4"/>
  <c r="D340" i="4"/>
  <c r="A340" i="4"/>
  <c r="E340" i="4" s="1"/>
  <c r="A339" i="4"/>
  <c r="F339" i="4" s="1"/>
  <c r="A338" i="4"/>
  <c r="D337" i="4"/>
  <c r="A337" i="4"/>
  <c r="B337" i="4" s="1"/>
  <c r="C337" i="4" s="1"/>
  <c r="A336" i="4"/>
  <c r="F335" i="4"/>
  <c r="A335" i="4"/>
  <c r="B335" i="4" s="1"/>
  <c r="C335" i="4" s="1"/>
  <c r="D334" i="4"/>
  <c r="B334" i="4"/>
  <c r="C334" i="4" s="1"/>
  <c r="A334" i="4"/>
  <c r="E334" i="4" s="1"/>
  <c r="A333" i="4"/>
  <c r="D332" i="4"/>
  <c r="A332" i="4"/>
  <c r="E332" i="4" s="1"/>
  <c r="A331" i="4"/>
  <c r="F330" i="4"/>
  <c r="B330" i="4"/>
  <c r="C330" i="4" s="1"/>
  <c r="A330" i="4"/>
  <c r="E330" i="4" s="1"/>
  <c r="A329" i="4"/>
  <c r="D328" i="4"/>
  <c r="A328" i="4"/>
  <c r="E328" i="4" s="1"/>
  <c r="A327" i="4"/>
  <c r="F326" i="4"/>
  <c r="B326" i="4"/>
  <c r="C326" i="4" s="1"/>
  <c r="A326" i="4"/>
  <c r="E326" i="4" s="1"/>
  <c r="A325" i="4"/>
  <c r="D324" i="4"/>
  <c r="A324" i="4"/>
  <c r="E324" i="4" s="1"/>
  <c r="A323" i="4"/>
  <c r="F323" i="4" s="1"/>
  <c r="A322" i="4"/>
  <c r="D321" i="4"/>
  <c r="A321" i="4"/>
  <c r="B321" i="4" s="1"/>
  <c r="C321" i="4" s="1"/>
  <c r="A320" i="4"/>
  <c r="F319" i="4"/>
  <c r="A319" i="4"/>
  <c r="B319" i="4" s="1"/>
  <c r="C319" i="4" s="1"/>
  <c r="D318" i="4"/>
  <c r="B318" i="4"/>
  <c r="C318" i="4" s="1"/>
  <c r="A318" i="4"/>
  <c r="E318" i="4" s="1"/>
  <c r="A317" i="4"/>
  <c r="D316" i="4"/>
  <c r="A316" i="4"/>
  <c r="E316" i="4" s="1"/>
  <c r="A315" i="4"/>
  <c r="F314" i="4"/>
  <c r="B314" i="4"/>
  <c r="C314" i="4" s="1"/>
  <c r="A314" i="4"/>
  <c r="E314" i="4" s="1"/>
  <c r="A313" i="4"/>
  <c r="D312" i="4"/>
  <c r="A312" i="4"/>
  <c r="E312" i="4" s="1"/>
  <c r="A311" i="4"/>
  <c r="F310" i="4"/>
  <c r="B310" i="4"/>
  <c r="C310" i="4" s="1"/>
  <c r="A310" i="4"/>
  <c r="E310" i="4" s="1"/>
  <c r="A309" i="4"/>
  <c r="D308" i="4"/>
  <c r="A308" i="4"/>
  <c r="E308" i="4" s="1"/>
  <c r="A307" i="4"/>
  <c r="F307" i="4" s="1"/>
  <c r="A306" i="4"/>
  <c r="D305" i="4"/>
  <c r="A305" i="4"/>
  <c r="B305" i="4" s="1"/>
  <c r="C305" i="4" s="1"/>
  <c r="A304" i="4"/>
  <c r="F303" i="4"/>
  <c r="A303" i="4"/>
  <c r="B303" i="4" s="1"/>
  <c r="C303" i="4" s="1"/>
  <c r="D302" i="4"/>
  <c r="B302" i="4"/>
  <c r="C302" i="4" s="1"/>
  <c r="A302" i="4"/>
  <c r="E302" i="4" s="1"/>
  <c r="A301" i="4"/>
  <c r="D300" i="4"/>
  <c r="A300" i="4"/>
  <c r="E300" i="4" s="1"/>
  <c r="A299" i="4"/>
  <c r="F298" i="4"/>
  <c r="B298" i="4"/>
  <c r="C298" i="4" s="1"/>
  <c r="A298" i="4"/>
  <c r="E298" i="4" s="1"/>
  <c r="A297" i="4"/>
  <c r="D296" i="4"/>
  <c r="A296" i="4"/>
  <c r="E296" i="4" s="1"/>
  <c r="A295" i="4"/>
  <c r="F294" i="4"/>
  <c r="B294" i="4"/>
  <c r="C294" i="4" s="1"/>
  <c r="A294" i="4"/>
  <c r="E294" i="4" s="1"/>
  <c r="A293" i="4"/>
  <c r="D292" i="4"/>
  <c r="A292" i="4"/>
  <c r="E292" i="4" s="1"/>
  <c r="A291" i="4"/>
  <c r="F291" i="4" s="1"/>
  <c r="A290" i="4"/>
  <c r="D289" i="4"/>
  <c r="A289" i="4"/>
  <c r="B289" i="4" s="1"/>
  <c r="C289" i="4" s="1"/>
  <c r="A288" i="4"/>
  <c r="F287" i="4"/>
  <c r="A287" i="4"/>
  <c r="B287" i="4" s="1"/>
  <c r="C287" i="4" s="1"/>
  <c r="D286" i="4"/>
  <c r="B286" i="4"/>
  <c r="C286" i="4" s="1"/>
  <c r="A286" i="4"/>
  <c r="E286" i="4" s="1"/>
  <c r="A285" i="4"/>
  <c r="D284" i="4"/>
  <c r="A284" i="4"/>
  <c r="E284" i="4" s="1"/>
  <c r="A283" i="4"/>
  <c r="F282" i="4"/>
  <c r="A282" i="4"/>
  <c r="E282" i="4" s="1"/>
  <c r="A281" i="4"/>
  <c r="D280" i="4"/>
  <c r="A280" i="4"/>
  <c r="E280" i="4" s="1"/>
  <c r="A279" i="4"/>
  <c r="F278" i="4"/>
  <c r="B278" i="4"/>
  <c r="C278" i="4" s="1"/>
  <c r="A278" i="4"/>
  <c r="E278" i="4" s="1"/>
  <c r="A277" i="4"/>
  <c r="D276" i="4"/>
  <c r="A276" i="4"/>
  <c r="E276" i="4" s="1"/>
  <c r="A275" i="4"/>
  <c r="F275" i="4" s="1"/>
  <c r="A274" i="4"/>
  <c r="D273" i="4"/>
  <c r="A273" i="4"/>
  <c r="B273" i="4" s="1"/>
  <c r="C273" i="4" s="1"/>
  <c r="A272" i="4"/>
  <c r="F271" i="4"/>
  <c r="A271" i="4"/>
  <c r="B271" i="4" s="1"/>
  <c r="C271" i="4" s="1"/>
  <c r="A270" i="4"/>
  <c r="A269" i="4"/>
  <c r="A268" i="4"/>
  <c r="E268" i="4" s="1"/>
  <c r="A267" i="4"/>
  <c r="F266" i="4"/>
  <c r="A266" i="4"/>
  <c r="E266" i="4" s="1"/>
  <c r="A265" i="4"/>
  <c r="D264" i="4"/>
  <c r="A264" i="4"/>
  <c r="E264" i="4" s="1"/>
  <c r="A263" i="4"/>
  <c r="F262" i="4"/>
  <c r="B262" i="4"/>
  <c r="C262" i="4" s="1"/>
  <c r="A262" i="4"/>
  <c r="E262" i="4" s="1"/>
  <c r="A261" i="4"/>
  <c r="D260" i="4"/>
  <c r="A260" i="4"/>
  <c r="E260" i="4" s="1"/>
  <c r="A259" i="4"/>
  <c r="F259" i="4" s="1"/>
  <c r="A258" i="4"/>
  <c r="A257" i="4"/>
  <c r="B257" i="4" s="1"/>
  <c r="C257" i="4" s="1"/>
  <c r="A256" i="4"/>
  <c r="F255" i="4"/>
  <c r="A255" i="4"/>
  <c r="B255" i="4" s="1"/>
  <c r="C255" i="4" s="1"/>
  <c r="A254" i="4"/>
  <c r="A253" i="4"/>
  <c r="A252" i="4"/>
  <c r="E252" i="4" s="1"/>
  <c r="A251" i="4"/>
  <c r="F250" i="4"/>
  <c r="A250" i="4"/>
  <c r="E250" i="4" s="1"/>
  <c r="E249" i="4"/>
  <c r="A249" i="4"/>
  <c r="B249" i="4" s="1"/>
  <c r="C249" i="4" s="1"/>
  <c r="A248" i="4"/>
  <c r="E248" i="4" s="1"/>
  <c r="A247" i="4"/>
  <c r="F246" i="4"/>
  <c r="A246" i="4"/>
  <c r="E246" i="4" s="1"/>
  <c r="E245" i="4"/>
  <c r="A245" i="4"/>
  <c r="B245" i="4" s="1"/>
  <c r="C245" i="4" s="1"/>
  <c r="A244" i="4"/>
  <c r="E244" i="4" s="1"/>
  <c r="A243" i="4"/>
  <c r="F243" i="4" s="1"/>
  <c r="A242" i="4"/>
  <c r="A241" i="4"/>
  <c r="B241" i="4" s="1"/>
  <c r="C241" i="4" s="1"/>
  <c r="F240" i="4"/>
  <c r="B240" i="4"/>
  <c r="C240" i="4" s="1"/>
  <c r="A240" i="4"/>
  <c r="E240" i="4" s="1"/>
  <c r="A239" i="4"/>
  <c r="D238" i="4"/>
  <c r="A238" i="4"/>
  <c r="E238" i="4" s="1"/>
  <c r="A237" i="4"/>
  <c r="B237" i="4" s="1"/>
  <c r="C237" i="4" s="1"/>
  <c r="A236" i="4"/>
  <c r="E236" i="4" s="1"/>
  <c r="A235" i="4"/>
  <c r="F234" i="4"/>
  <c r="A234" i="4"/>
  <c r="E234" i="4" s="1"/>
  <c r="E233" i="4"/>
  <c r="A233" i="4"/>
  <c r="B233" i="4" s="1"/>
  <c r="C233" i="4" s="1"/>
  <c r="A232" i="4"/>
  <c r="E232" i="4" s="1"/>
  <c r="A231" i="4"/>
  <c r="F230" i="4"/>
  <c r="A230" i="4"/>
  <c r="E230" i="4" s="1"/>
  <c r="A229" i="4"/>
  <c r="B229" i="4" s="1"/>
  <c r="C229" i="4" s="1"/>
  <c r="A228" i="4"/>
  <c r="E228" i="4" s="1"/>
  <c r="A227" i="4"/>
  <c r="F227" i="4" s="1"/>
  <c r="A226" i="4"/>
  <c r="A225" i="4"/>
  <c r="B225" i="4" s="1"/>
  <c r="C225" i="4" s="1"/>
  <c r="F224" i="4"/>
  <c r="B224" i="4"/>
  <c r="C224" i="4" s="1"/>
  <c r="A224" i="4"/>
  <c r="E224" i="4" s="1"/>
  <c r="A223" i="4"/>
  <c r="D222" i="4"/>
  <c r="A222" i="4"/>
  <c r="E222" i="4" s="1"/>
  <c r="A221" i="4"/>
  <c r="B221" i="4" s="1"/>
  <c r="C221" i="4" s="1"/>
  <c r="A220" i="4"/>
  <c r="E220" i="4" s="1"/>
  <c r="A219" i="4"/>
  <c r="F218" i="4"/>
  <c r="A218" i="4"/>
  <c r="E218" i="4" s="1"/>
  <c r="E217" i="4"/>
  <c r="A217" i="4"/>
  <c r="B217" i="4" s="1"/>
  <c r="C217" i="4" s="1"/>
  <c r="A216" i="4"/>
  <c r="E216" i="4" s="1"/>
  <c r="A215" i="4"/>
  <c r="F214" i="4"/>
  <c r="A214" i="4"/>
  <c r="E214" i="4" s="1"/>
  <c r="A213" i="4"/>
  <c r="B213" i="4" s="1"/>
  <c r="C213" i="4" s="1"/>
  <c r="A212" i="4"/>
  <c r="E212" i="4" s="1"/>
  <c r="A211" i="4"/>
  <c r="F211" i="4" s="1"/>
  <c r="A210" i="4"/>
  <c r="A209" i="4"/>
  <c r="B209" i="4" s="1"/>
  <c r="C209" i="4" s="1"/>
  <c r="F208" i="4"/>
  <c r="B208" i="4"/>
  <c r="C208" i="4" s="1"/>
  <c r="A208" i="4"/>
  <c r="E208" i="4" s="1"/>
  <c r="A207" i="4"/>
  <c r="D206" i="4"/>
  <c r="A206" i="4"/>
  <c r="E206" i="4" s="1"/>
  <c r="A205" i="4"/>
  <c r="B205" i="4" s="1"/>
  <c r="C205" i="4" s="1"/>
  <c r="A204" i="4"/>
  <c r="E204" i="4" s="1"/>
  <c r="A203" i="4"/>
  <c r="F202" i="4"/>
  <c r="A202" i="4"/>
  <c r="E202" i="4" s="1"/>
  <c r="E201" i="4"/>
  <c r="A201" i="4"/>
  <c r="B201" i="4" s="1"/>
  <c r="C201" i="4" s="1"/>
  <c r="A200" i="4"/>
  <c r="E200" i="4" s="1"/>
  <c r="A199" i="4"/>
  <c r="F198" i="4"/>
  <c r="A198" i="4"/>
  <c r="E198" i="4" s="1"/>
  <c r="A197" i="4"/>
  <c r="B197" i="4" s="1"/>
  <c r="C197" i="4" s="1"/>
  <c r="A196" i="4"/>
  <c r="E196" i="4" s="1"/>
  <c r="A195" i="4"/>
  <c r="F195" i="4" s="1"/>
  <c r="A194" i="4"/>
  <c r="A193" i="4"/>
  <c r="B193" i="4" s="1"/>
  <c r="C193" i="4" s="1"/>
  <c r="F192" i="4"/>
  <c r="B192" i="4"/>
  <c r="C192" i="4" s="1"/>
  <c r="A192" i="4"/>
  <c r="E192" i="4" s="1"/>
  <c r="A191" i="4"/>
  <c r="D190" i="4"/>
  <c r="A190" i="4"/>
  <c r="E190" i="4" s="1"/>
  <c r="A189" i="4"/>
  <c r="B189" i="4" s="1"/>
  <c r="C189" i="4" s="1"/>
  <c r="A188" i="4"/>
  <c r="B187" i="4"/>
  <c r="C187" i="4" s="1"/>
  <c r="A187" i="4"/>
  <c r="A186" i="4"/>
  <c r="A185" i="4"/>
  <c r="A184" i="4"/>
  <c r="A183" i="4"/>
  <c r="A182" i="4"/>
  <c r="A181" i="4"/>
  <c r="E181" i="4" s="1"/>
  <c r="A180" i="4"/>
  <c r="F179" i="4"/>
  <c r="A179" i="4"/>
  <c r="E179" i="4" s="1"/>
  <c r="A178" i="4"/>
  <c r="A177" i="4"/>
  <c r="A176" i="4"/>
  <c r="F175" i="4"/>
  <c r="D175" i="4"/>
  <c r="B175" i="4"/>
  <c r="C175" i="4" s="1"/>
  <c r="A175" i="4"/>
  <c r="E175" i="4" s="1"/>
  <c r="A174" i="4"/>
  <c r="D173" i="4"/>
  <c r="A173" i="4"/>
  <c r="E173" i="4" s="1"/>
  <c r="A172" i="4"/>
  <c r="B171" i="4"/>
  <c r="C171" i="4" s="1"/>
  <c r="A171" i="4"/>
  <c r="A170" i="4"/>
  <c r="A169" i="4"/>
  <c r="A168" i="4"/>
  <c r="F167" i="4"/>
  <c r="A167" i="4"/>
  <c r="A166" i="4"/>
  <c r="A165" i="4"/>
  <c r="E165" i="4" s="1"/>
  <c r="A164" i="4"/>
  <c r="F163" i="4"/>
  <c r="A163" i="4"/>
  <c r="E163" i="4" s="1"/>
  <c r="A162" i="4"/>
  <c r="A161" i="4"/>
  <c r="A160" i="4"/>
  <c r="F159" i="4"/>
  <c r="D159" i="4"/>
  <c r="B159" i="4"/>
  <c r="C159" i="4" s="1"/>
  <c r="A159" i="4"/>
  <c r="E159" i="4" s="1"/>
  <c r="A158" i="4"/>
  <c r="D157" i="4"/>
  <c r="A157" i="4"/>
  <c r="E157" i="4" s="1"/>
  <c r="A156" i="4"/>
  <c r="A155" i="4"/>
  <c r="B155" i="4" s="1"/>
  <c r="C155" i="4" s="1"/>
  <c r="A154" i="4"/>
  <c r="A153" i="4"/>
  <c r="A152" i="4"/>
  <c r="F151" i="4"/>
  <c r="B151" i="4"/>
  <c r="C151" i="4" s="1"/>
  <c r="A151" i="4"/>
  <c r="A146" i="4"/>
  <c r="A145" i="4"/>
  <c r="A144" i="4"/>
  <c r="A143" i="4"/>
  <c r="A142" i="4"/>
  <c r="A141" i="4"/>
  <c r="F140" i="4"/>
  <c r="A140" i="4"/>
  <c r="E140" i="4" s="1"/>
  <c r="A139" i="4"/>
  <c r="A138" i="4"/>
  <c r="A137" i="4"/>
  <c r="B136" i="4"/>
  <c r="A136" i="4"/>
  <c r="A135" i="4"/>
  <c r="A134" i="4"/>
  <c r="A133" i="4"/>
  <c r="F132" i="4"/>
  <c r="A132" i="4"/>
  <c r="E132" i="4" s="1"/>
  <c r="A131" i="4"/>
  <c r="A130" i="4"/>
  <c r="A129" i="4"/>
  <c r="A128" i="4"/>
  <c r="A127" i="4"/>
  <c r="A126" i="4"/>
  <c r="A125" i="4"/>
  <c r="F124" i="4"/>
  <c r="A124" i="4"/>
  <c r="E124" i="4" s="1"/>
  <c r="A123" i="4"/>
  <c r="A122" i="4"/>
  <c r="A121" i="4"/>
  <c r="B120" i="4"/>
  <c r="A120" i="4"/>
  <c r="A119" i="4"/>
  <c r="A118" i="4"/>
  <c r="A117" i="4"/>
  <c r="F116" i="4"/>
  <c r="A116" i="4"/>
  <c r="E116" i="4" s="1"/>
  <c r="A115" i="4"/>
  <c r="A114" i="4"/>
  <c r="A113" i="4"/>
  <c r="A112" i="4"/>
  <c r="A111" i="4"/>
  <c r="A110" i="4"/>
  <c r="A109" i="4"/>
  <c r="F108" i="4"/>
  <c r="A108" i="4"/>
  <c r="E108" i="4" s="1"/>
  <c r="A107" i="4"/>
  <c r="A106" i="4"/>
  <c r="A105" i="4"/>
  <c r="B104" i="4"/>
  <c r="A104" i="4"/>
  <c r="A103" i="4"/>
  <c r="A102" i="4"/>
  <c r="A101" i="4"/>
  <c r="F100" i="4"/>
  <c r="A100" i="4"/>
  <c r="E100" i="4" s="1"/>
  <c r="A99" i="4"/>
  <c r="A98" i="4"/>
  <c r="A97" i="4"/>
  <c r="A96" i="4"/>
  <c r="E95" i="4"/>
  <c r="A95" i="4"/>
  <c r="A94" i="4"/>
  <c r="E94" i="4" s="1"/>
  <c r="A93" i="4"/>
  <c r="A92" i="4"/>
  <c r="A91" i="4"/>
  <c r="A90" i="4"/>
  <c r="E90" i="4" s="1"/>
  <c r="A89" i="4"/>
  <c r="F88" i="4"/>
  <c r="A88" i="4"/>
  <c r="E88" i="4" s="1"/>
  <c r="E87" i="4"/>
  <c r="A87" i="4"/>
  <c r="F87" i="4" s="1"/>
  <c r="F86" i="4"/>
  <c r="A86" i="4"/>
  <c r="A85" i="4"/>
  <c r="A84" i="4"/>
  <c r="E83" i="4"/>
  <c r="A83" i="4"/>
  <c r="F83" i="4" s="1"/>
  <c r="A82" i="4"/>
  <c r="E82" i="4" s="1"/>
  <c r="E81" i="4"/>
  <c r="A81" i="4"/>
  <c r="A80" i="4"/>
  <c r="E79" i="4"/>
  <c r="B79" i="4"/>
  <c r="A79" i="4"/>
  <c r="F79" i="4" s="1"/>
  <c r="A78" i="4"/>
  <c r="E78" i="4" s="1"/>
  <c r="A77" i="4"/>
  <c r="A76" i="4"/>
  <c r="A75" i="4"/>
  <c r="A74" i="4"/>
  <c r="E74" i="4" s="1"/>
  <c r="A73" i="4"/>
  <c r="A72" i="4"/>
  <c r="A71" i="4"/>
  <c r="F71" i="4" s="1"/>
  <c r="A70" i="4"/>
  <c r="A69" i="4"/>
  <c r="A68" i="4"/>
  <c r="E68" i="4" s="1"/>
  <c r="A67" i="4"/>
  <c r="A66" i="4"/>
  <c r="E66" i="4" s="1"/>
  <c r="E65" i="4"/>
  <c r="A65" i="4"/>
  <c r="F64" i="4"/>
  <c r="A64" i="4"/>
  <c r="E64" i="4" s="1"/>
  <c r="B63" i="4"/>
  <c r="A63" i="4"/>
  <c r="A62" i="4"/>
  <c r="E62" i="4" s="1"/>
  <c r="A61" i="4"/>
  <c r="A60" i="4"/>
  <c r="A59" i="4"/>
  <c r="B58" i="4"/>
  <c r="A58" i="4"/>
  <c r="E58" i="4" s="1"/>
  <c r="A57" i="4"/>
  <c r="F56" i="4"/>
  <c r="A56" i="4"/>
  <c r="E56" i="4" s="1"/>
  <c r="A55" i="4"/>
  <c r="F54" i="4"/>
  <c r="A54" i="4"/>
  <c r="A53" i="4"/>
  <c r="A52" i="4"/>
  <c r="E52" i="4" s="1"/>
  <c r="E51" i="4"/>
  <c r="A51" i="4"/>
  <c r="F51" i="4" s="1"/>
  <c r="A50" i="4"/>
  <c r="E50" i="4" s="1"/>
  <c r="E49" i="4"/>
  <c r="A49" i="4"/>
  <c r="A48" i="4"/>
  <c r="E47" i="4"/>
  <c r="A47" i="4"/>
  <c r="A46" i="4"/>
  <c r="E46" i="4" s="1"/>
  <c r="A45" i="4"/>
  <c r="A44" i="4"/>
  <c r="A43" i="4"/>
  <c r="A42" i="4"/>
  <c r="E42" i="4" s="1"/>
  <c r="A41" i="4"/>
  <c r="F40" i="4"/>
  <c r="A40" i="4"/>
  <c r="E40" i="4" s="1"/>
  <c r="E39" i="4"/>
  <c r="A39" i="4"/>
  <c r="F39" i="4" s="1"/>
  <c r="A38" i="4"/>
  <c r="A37" i="4"/>
  <c r="F36" i="4"/>
  <c r="A36" i="4"/>
  <c r="E36" i="4" s="1"/>
  <c r="E35" i="4"/>
  <c r="A35" i="4"/>
  <c r="F35" i="4" s="1"/>
  <c r="A34" i="4"/>
  <c r="E34" i="4" s="1"/>
  <c r="A33" i="4"/>
  <c r="E33" i="4" s="1"/>
  <c r="F32" i="4"/>
  <c r="B32" i="4"/>
  <c r="A32" i="4"/>
  <c r="E32" i="4" s="1"/>
  <c r="E31" i="4"/>
  <c r="B31" i="4"/>
  <c r="A31" i="4"/>
  <c r="F31" i="4" s="1"/>
  <c r="A30" i="4"/>
  <c r="E30" i="4" s="1"/>
  <c r="A29" i="4"/>
  <c r="A28" i="4"/>
  <c r="A27" i="4"/>
  <c r="A26" i="4"/>
  <c r="A25" i="4"/>
  <c r="F24" i="4"/>
  <c r="A24" i="4"/>
  <c r="E24" i="4" s="1"/>
  <c r="A23" i="4"/>
  <c r="F23" i="4" s="1"/>
  <c r="F22" i="4"/>
  <c r="A22" i="4"/>
  <c r="A21" i="4"/>
  <c r="F20" i="4"/>
  <c r="A20" i="4"/>
  <c r="E20" i="4" s="1"/>
  <c r="A19" i="4"/>
  <c r="A18" i="4"/>
  <c r="E18" i="4" s="1"/>
  <c r="E17" i="4"/>
  <c r="A17" i="4"/>
  <c r="A16" i="4"/>
  <c r="E16" i="4" s="1"/>
  <c r="B15" i="4"/>
  <c r="A15" i="4"/>
  <c r="A14" i="4"/>
  <c r="E14" i="4" s="1"/>
  <c r="A13" i="4"/>
  <c r="A12" i="4"/>
  <c r="A11" i="4"/>
  <c r="A10" i="4"/>
  <c r="E10" i="4" s="1"/>
  <c r="A9" i="4"/>
  <c r="A8" i="4"/>
  <c r="E8" i="4" s="1"/>
  <c r="E7" i="4"/>
  <c r="A7" i="4"/>
  <c r="F7" i="4" s="1"/>
  <c r="A6" i="4"/>
  <c r="A5" i="4"/>
  <c r="F4" i="4"/>
  <c r="A4" i="4"/>
  <c r="E4" i="4" s="1"/>
  <c r="T150" i="1"/>
  <c r="E150" i="1"/>
  <c r="J150" i="1"/>
  <c r="T149" i="1"/>
  <c r="J149" i="1"/>
  <c r="E149" i="1"/>
  <c r="K149" i="1"/>
  <c r="T148" i="1"/>
  <c r="E148" i="1"/>
  <c r="AB148" i="1"/>
  <c r="T147" i="1"/>
  <c r="E147" i="1"/>
  <c r="AG147" i="1" s="1"/>
  <c r="Z147" i="1"/>
  <c r="T146" i="1"/>
  <c r="E146" i="1"/>
  <c r="V146" i="1"/>
  <c r="T145" i="1"/>
  <c r="E145" i="1"/>
  <c r="AD145" i="1"/>
  <c r="T144" i="1"/>
  <c r="E144" i="1"/>
  <c r="AB144" i="1"/>
  <c r="AB143" i="1"/>
  <c r="T143" i="1"/>
  <c r="E143" i="1"/>
  <c r="T142" i="1"/>
  <c r="K142" i="1"/>
  <c r="E142" i="1"/>
  <c r="V142" i="1"/>
  <c r="V141" i="1"/>
  <c r="T141" i="1"/>
  <c r="O141" i="1"/>
  <c r="J141" i="1"/>
  <c r="E141" i="1"/>
  <c r="AD141" i="1"/>
  <c r="A141" i="1"/>
  <c r="T140" i="1"/>
  <c r="E140" i="1"/>
  <c r="AB140" i="1"/>
  <c r="T139" i="1"/>
  <c r="E139" i="1"/>
  <c r="Z138" i="1"/>
  <c r="T138" i="1"/>
  <c r="K138" i="1"/>
  <c r="F138" i="1"/>
  <c r="E138" i="1"/>
  <c r="V138" i="1"/>
  <c r="B138" i="1"/>
  <c r="T137" i="1"/>
  <c r="J137" i="1"/>
  <c r="F137" i="1"/>
  <c r="E137" i="1"/>
  <c r="AD137" i="1"/>
  <c r="B137" i="1"/>
  <c r="A137" i="1"/>
  <c r="T136" i="1"/>
  <c r="E136" i="1"/>
  <c r="AB136" i="1"/>
  <c r="T135" i="1"/>
  <c r="E135" i="1"/>
  <c r="C135" i="1"/>
  <c r="T134" i="1"/>
  <c r="E134" i="1"/>
  <c r="V133" i="1"/>
  <c r="T133" i="1"/>
  <c r="O133" i="1"/>
  <c r="M133" i="1"/>
  <c r="G133" i="1"/>
  <c r="F133" i="1"/>
  <c r="E133" i="1"/>
  <c r="AD133" i="1"/>
  <c r="C133" i="1"/>
  <c r="B133" i="1"/>
  <c r="T132" i="1"/>
  <c r="E132" i="1"/>
  <c r="AB132" i="1"/>
  <c r="T131" i="1"/>
  <c r="E131" i="1"/>
  <c r="Z131" i="1"/>
  <c r="T130" i="1"/>
  <c r="E130" i="1"/>
  <c r="AB129" i="1"/>
  <c r="T129" i="1"/>
  <c r="M129" i="1"/>
  <c r="G129" i="1"/>
  <c r="E129" i="1"/>
  <c r="AD129" i="1"/>
  <c r="C129" i="1"/>
  <c r="T128" i="1"/>
  <c r="E128" i="1"/>
  <c r="AB128" i="1"/>
  <c r="T127" i="1"/>
  <c r="G127" i="1"/>
  <c r="E127" i="1"/>
  <c r="Z127" i="1"/>
  <c r="T126" i="1"/>
  <c r="E126" i="1"/>
  <c r="D126" i="1"/>
  <c r="V126" i="1" s="1"/>
  <c r="T125" i="1"/>
  <c r="E125" i="1"/>
  <c r="AD125" i="1"/>
  <c r="T124" i="1"/>
  <c r="E124" i="1"/>
  <c r="D124" i="1"/>
  <c r="AB124" i="1" s="1"/>
  <c r="AB123" i="1"/>
  <c r="T123" i="1"/>
  <c r="K123" i="1"/>
  <c r="G123" i="1"/>
  <c r="E123" i="1"/>
  <c r="D123" i="1"/>
  <c r="Z123" i="1" s="1"/>
  <c r="C123" i="1"/>
  <c r="T122" i="1"/>
  <c r="E122" i="1"/>
  <c r="D122" i="1"/>
  <c r="T121" i="1"/>
  <c r="E121" i="1"/>
  <c r="D121" i="1"/>
  <c r="O121" i="1" s="1"/>
  <c r="T120" i="1"/>
  <c r="E120" i="1"/>
  <c r="D120" i="1"/>
  <c r="AB120" i="1" s="1"/>
  <c r="T119" i="1"/>
  <c r="K119" i="1"/>
  <c r="E119" i="1"/>
  <c r="D119" i="1"/>
  <c r="Z119" i="1" s="1"/>
  <c r="C119" i="1"/>
  <c r="T118" i="1"/>
  <c r="O118" i="1"/>
  <c r="G118" i="1"/>
  <c r="F118" i="1"/>
  <c r="E118" i="1"/>
  <c r="V118" i="1"/>
  <c r="C118" i="1"/>
  <c r="B118" i="1"/>
  <c r="T117" i="1"/>
  <c r="E117" i="1"/>
  <c r="D117" i="1"/>
  <c r="Z117" i="1" s="1"/>
  <c r="T116" i="1"/>
  <c r="E116" i="1"/>
  <c r="D116" i="1"/>
  <c r="AB116" i="1" s="1"/>
  <c r="T115" i="1"/>
  <c r="E115" i="1"/>
  <c r="D115" i="1"/>
  <c r="Z115" i="1" s="1"/>
  <c r="T114" i="1"/>
  <c r="E114" i="1"/>
  <c r="D114" i="1"/>
  <c r="V114" i="1" s="1"/>
  <c r="T113" i="1"/>
  <c r="E113" i="1"/>
  <c r="T112" i="1"/>
  <c r="E112" i="1"/>
  <c r="AB112" i="1"/>
  <c r="T111" i="1"/>
  <c r="E111" i="1"/>
  <c r="T110" i="1"/>
  <c r="E110" i="1"/>
  <c r="D110" i="1"/>
  <c r="V110" i="1" s="1"/>
  <c r="T109" i="1"/>
  <c r="E109" i="1"/>
  <c r="D109" i="1"/>
  <c r="AD109" i="1" s="1"/>
  <c r="T108" i="1"/>
  <c r="E108" i="1"/>
  <c r="D108" i="1"/>
  <c r="AB108" i="1" s="1"/>
  <c r="T107" i="1"/>
  <c r="E107" i="1"/>
  <c r="D107" i="1"/>
  <c r="C107" i="1" s="1"/>
  <c r="T106" i="1"/>
  <c r="F106" i="1"/>
  <c r="E106" i="1"/>
  <c r="D106" i="1"/>
  <c r="V106" i="1" s="1"/>
  <c r="Z105" i="1"/>
  <c r="T105" i="1"/>
  <c r="J105" i="1"/>
  <c r="F105" i="1"/>
  <c r="E105" i="1"/>
  <c r="D105" i="1"/>
  <c r="AD105" i="1" s="1"/>
  <c r="B105" i="1"/>
  <c r="A105" i="1"/>
  <c r="T104" i="1"/>
  <c r="E104" i="1"/>
  <c r="D104" i="1"/>
  <c r="AB104" i="1" s="1"/>
  <c r="T103" i="1"/>
  <c r="E103" i="1"/>
  <c r="D103" i="1"/>
  <c r="C103" i="1"/>
  <c r="AB102" i="1"/>
  <c r="T102" i="1"/>
  <c r="E102" i="1"/>
  <c r="D102" i="1"/>
  <c r="N102" i="1" s="1"/>
  <c r="T101" i="1"/>
  <c r="E101" i="1"/>
  <c r="D101" i="1"/>
  <c r="AD101" i="1" s="1"/>
  <c r="T100" i="1"/>
  <c r="E100" i="1"/>
  <c r="D100" i="1"/>
  <c r="AB100" i="1" s="1"/>
  <c r="T99" i="1"/>
  <c r="E99" i="1"/>
  <c r="D99" i="1"/>
  <c r="Z99" i="1" s="1"/>
  <c r="T98" i="1"/>
  <c r="E98" i="1"/>
  <c r="D98" i="1"/>
  <c r="C98" i="1" s="1"/>
  <c r="T97" i="1"/>
  <c r="G97" i="1"/>
  <c r="E97" i="1"/>
  <c r="D97" i="1"/>
  <c r="AD97" i="1" s="1"/>
  <c r="T96" i="1"/>
  <c r="E96" i="1"/>
  <c r="AB96" i="1"/>
  <c r="T95" i="1"/>
  <c r="G95" i="1"/>
  <c r="E95" i="1"/>
  <c r="AG95" i="1" s="1"/>
  <c r="Z95" i="1"/>
  <c r="T94" i="1"/>
  <c r="E94" i="1"/>
  <c r="V94" i="1"/>
  <c r="T93" i="1"/>
  <c r="E93" i="1"/>
  <c r="D93" i="1"/>
  <c r="AD93" i="1" s="1"/>
  <c r="T92" i="1"/>
  <c r="E92" i="1"/>
  <c r="D92" i="1"/>
  <c r="AB92" i="1" s="1"/>
  <c r="T91" i="1"/>
  <c r="G91" i="1"/>
  <c r="E91" i="1"/>
  <c r="D91" i="1"/>
  <c r="Z91" i="1" s="1"/>
  <c r="T90" i="1"/>
  <c r="K90" i="1"/>
  <c r="E90" i="1"/>
  <c r="D90" i="1"/>
  <c r="N90" i="1" s="1"/>
  <c r="T89" i="1"/>
  <c r="O89" i="1"/>
  <c r="E89" i="1"/>
  <c r="AG90" i="1" s="1"/>
  <c r="D89" i="1"/>
  <c r="T88" i="1"/>
  <c r="E88" i="1"/>
  <c r="D88" i="1"/>
  <c r="AB88" i="1" s="1"/>
  <c r="T87" i="1"/>
  <c r="K87" i="1"/>
  <c r="E87" i="1"/>
  <c r="D87" i="1"/>
  <c r="Z87" i="1" s="1"/>
  <c r="AB86" i="1"/>
  <c r="T86" i="1"/>
  <c r="O86" i="1"/>
  <c r="G86" i="1"/>
  <c r="F86" i="1"/>
  <c r="E86" i="1"/>
  <c r="D86" i="1"/>
  <c r="V86" i="1" s="1"/>
  <c r="C86" i="1"/>
  <c r="B86" i="1"/>
  <c r="T85" i="1"/>
  <c r="S85" i="1"/>
  <c r="J85" i="1"/>
  <c r="E85" i="1"/>
  <c r="Z85" i="1"/>
  <c r="T84" i="1"/>
  <c r="E84" i="1"/>
  <c r="D84" i="1"/>
  <c r="AB84" i="1" s="1"/>
  <c r="T83" i="1"/>
  <c r="E83" i="1"/>
  <c r="D83" i="1"/>
  <c r="Z83" i="1" s="1"/>
  <c r="T82" i="1"/>
  <c r="E82" i="1"/>
  <c r="D82" i="1"/>
  <c r="V82" i="1" s="1"/>
  <c r="T81" i="1"/>
  <c r="E81" i="1"/>
  <c r="D81" i="1"/>
  <c r="S81" i="1" s="1"/>
  <c r="T80" i="1"/>
  <c r="E80" i="1"/>
  <c r="D80" i="1"/>
  <c r="AB80" i="1" s="1"/>
  <c r="T79" i="1"/>
  <c r="E79" i="1"/>
  <c r="AG79" i="1" s="1"/>
  <c r="D79" i="1"/>
  <c r="AB79" i="1" s="1"/>
  <c r="T78" i="1"/>
  <c r="E78" i="1"/>
  <c r="D78" i="1"/>
  <c r="V78" i="1" s="1"/>
  <c r="T77" i="1"/>
  <c r="E77" i="1"/>
  <c r="D77" i="1"/>
  <c r="AD77" i="1" s="1"/>
  <c r="T76" i="1"/>
  <c r="E76" i="1"/>
  <c r="D76" i="1"/>
  <c r="AB76" i="1" s="1"/>
  <c r="T75" i="1"/>
  <c r="E75" i="1"/>
  <c r="D75" i="1"/>
  <c r="C75" i="1" s="1"/>
  <c r="Z74" i="1"/>
  <c r="T74" i="1"/>
  <c r="K74" i="1"/>
  <c r="F74" i="1"/>
  <c r="E74" i="1"/>
  <c r="V74" i="1"/>
  <c r="B74" i="1"/>
  <c r="T73" i="1"/>
  <c r="J73" i="1"/>
  <c r="F73" i="1"/>
  <c r="E73" i="1"/>
  <c r="AD73" i="1"/>
  <c r="B73" i="1"/>
  <c r="A73" i="1"/>
  <c r="T72" i="1"/>
  <c r="E72" i="1"/>
  <c r="D72" i="1"/>
  <c r="AB72" i="1" s="1"/>
  <c r="T71" i="1"/>
  <c r="E71" i="1"/>
  <c r="D71" i="1"/>
  <c r="C71" i="1" s="1"/>
  <c r="T70" i="1"/>
  <c r="N70" i="1"/>
  <c r="E70" i="1"/>
  <c r="D70" i="1"/>
  <c r="T69" i="1"/>
  <c r="O69" i="1"/>
  <c r="G69" i="1"/>
  <c r="F69" i="1"/>
  <c r="E69" i="1"/>
  <c r="D69" i="1"/>
  <c r="AD69" i="1" s="1"/>
  <c r="C69" i="1"/>
  <c r="B69" i="1"/>
  <c r="T68" i="1"/>
  <c r="E68" i="1"/>
  <c r="D68" i="1"/>
  <c r="AB68" i="1" s="1"/>
  <c r="T67" i="1"/>
  <c r="E67" i="1"/>
  <c r="D67" i="1"/>
  <c r="Z67" i="1" s="1"/>
  <c r="T66" i="1"/>
  <c r="E66" i="1"/>
  <c r="AB65" i="1"/>
  <c r="T65" i="1"/>
  <c r="M65" i="1"/>
  <c r="G65" i="1"/>
  <c r="E65" i="1"/>
  <c r="D65" i="1"/>
  <c r="AD65" i="1" s="1"/>
  <c r="C65" i="1"/>
  <c r="T64" i="1"/>
  <c r="E64" i="1"/>
  <c r="AB64" i="1"/>
  <c r="T63" i="1"/>
  <c r="G63" i="1"/>
  <c r="E63" i="1"/>
  <c r="D63" i="1"/>
  <c r="Z63" i="1" s="1"/>
  <c r="T62" i="1"/>
  <c r="E62" i="1"/>
  <c r="D62" i="1"/>
  <c r="V62" i="1" s="1"/>
  <c r="T61" i="1"/>
  <c r="E61" i="1"/>
  <c r="AD61" i="1"/>
  <c r="T60" i="1"/>
  <c r="E60" i="1"/>
  <c r="AB60" i="1"/>
  <c r="AB59" i="1"/>
  <c r="T59" i="1"/>
  <c r="E59" i="1"/>
  <c r="D59" i="1"/>
  <c r="Z59" i="1" s="1"/>
  <c r="T58" i="1"/>
  <c r="K58" i="1"/>
  <c r="E58" i="1"/>
  <c r="D58" i="1"/>
  <c r="N58" i="1" s="1"/>
  <c r="T57" i="1"/>
  <c r="F57" i="1"/>
  <c r="E57" i="1"/>
  <c r="D57" i="1"/>
  <c r="V57" i="1" s="1"/>
  <c r="T56" i="1"/>
  <c r="E56" i="1"/>
  <c r="D56" i="1"/>
  <c r="AB56" i="1" s="1"/>
  <c r="T55" i="1"/>
  <c r="E55" i="1"/>
  <c r="AG55" i="1" s="1"/>
  <c r="D55" i="1"/>
  <c r="Z55" i="1" s="1"/>
  <c r="T54" i="1"/>
  <c r="G54" i="1"/>
  <c r="E54" i="1"/>
  <c r="D54" i="1"/>
  <c r="N54" i="1" s="1"/>
  <c r="T53" i="1"/>
  <c r="E53" i="1"/>
  <c r="D53" i="1"/>
  <c r="S53" i="1" s="1"/>
  <c r="T52" i="1"/>
  <c r="E52" i="1"/>
  <c r="D52" i="1"/>
  <c r="AB52" i="1" s="1"/>
  <c r="T51" i="1"/>
  <c r="G51" i="1"/>
  <c r="E51" i="1"/>
  <c r="Z51" i="1"/>
  <c r="T50" i="1"/>
  <c r="E50" i="1"/>
  <c r="D50" i="1"/>
  <c r="V50" i="1" s="1"/>
  <c r="T49" i="1"/>
  <c r="E49" i="1"/>
  <c r="AG50" i="1" s="1"/>
  <c r="D49" i="1"/>
  <c r="AD49" i="1" s="1"/>
  <c r="T48" i="1"/>
  <c r="E48" i="1"/>
  <c r="AG48" i="1" s="1"/>
  <c r="D48" i="1"/>
  <c r="AB48" i="1" s="1"/>
  <c r="T47" i="1"/>
  <c r="E47" i="1"/>
  <c r="D47" i="1"/>
  <c r="T46" i="1"/>
  <c r="E46" i="1"/>
  <c r="D46" i="1"/>
  <c r="V46" i="1" s="1"/>
  <c r="Z45" i="1"/>
  <c r="K45" i="1"/>
  <c r="E45" i="1"/>
  <c r="B45" i="1"/>
  <c r="T44" i="1"/>
  <c r="E44" i="1"/>
  <c r="D44" i="1"/>
  <c r="H44" i="1" s="1"/>
  <c r="T43" i="1"/>
  <c r="E43" i="1"/>
  <c r="T42" i="1"/>
  <c r="E42" i="1"/>
  <c r="D42" i="1"/>
  <c r="AB42" i="1" s="1"/>
  <c r="T41" i="1"/>
  <c r="O41" i="1"/>
  <c r="E41" i="1"/>
  <c r="D41" i="1"/>
  <c r="AD41" i="1" s="1"/>
  <c r="C41" i="1"/>
  <c r="T40" i="1"/>
  <c r="E40" i="1"/>
  <c r="D40" i="1"/>
  <c r="AD40" i="1" s="1"/>
  <c r="T39" i="1"/>
  <c r="E39" i="1"/>
  <c r="Z39" i="1"/>
  <c r="T38" i="1"/>
  <c r="E38" i="1"/>
  <c r="D38" i="1"/>
  <c r="V38" i="1" s="1"/>
  <c r="AB37" i="1"/>
  <c r="T37" i="1"/>
  <c r="M37" i="1"/>
  <c r="G37" i="1"/>
  <c r="E37" i="1"/>
  <c r="AD37" i="1"/>
  <c r="C37" i="1"/>
  <c r="T36" i="1"/>
  <c r="E36" i="1"/>
  <c r="D36" i="1"/>
  <c r="U36" i="1" s="1"/>
  <c r="T35" i="1"/>
  <c r="E35" i="1"/>
  <c r="D35" i="1"/>
  <c r="Z35" i="1" s="1"/>
  <c r="T34" i="1"/>
  <c r="E34" i="1"/>
  <c r="D34" i="1"/>
  <c r="V34" i="1" s="1"/>
  <c r="T33" i="1"/>
  <c r="E33" i="1"/>
  <c r="AD33" i="1"/>
  <c r="T32" i="1"/>
  <c r="E32" i="1"/>
  <c r="D32" i="1"/>
  <c r="L32" i="1" s="1"/>
  <c r="T31" i="1"/>
  <c r="K31" i="1"/>
  <c r="G31" i="1"/>
  <c r="E31" i="1"/>
  <c r="D31" i="1"/>
  <c r="Z31" i="1" s="1"/>
  <c r="C31" i="1"/>
  <c r="T30" i="1"/>
  <c r="E30" i="1"/>
  <c r="D30" i="1"/>
  <c r="V30" i="1" s="1"/>
  <c r="T29" i="1"/>
  <c r="E29" i="1"/>
  <c r="D29" i="1"/>
  <c r="AD29" i="1" s="1"/>
  <c r="T28" i="1"/>
  <c r="E28" i="1"/>
  <c r="AG28" i="1" s="1"/>
  <c r="T27" i="1"/>
  <c r="K27" i="1"/>
  <c r="E27" i="1"/>
  <c r="Z27" i="1"/>
  <c r="C27" i="1"/>
  <c r="T26" i="1"/>
  <c r="G26" i="1"/>
  <c r="E26" i="1"/>
  <c r="V26" i="1"/>
  <c r="C26" i="1"/>
  <c r="AB25" i="1"/>
  <c r="T25" i="1"/>
  <c r="S25" i="1"/>
  <c r="M25" i="1"/>
  <c r="K25" i="1"/>
  <c r="F25" i="1"/>
  <c r="E25" i="1"/>
  <c r="AD25" i="1"/>
  <c r="B25" i="1"/>
  <c r="A25" i="1"/>
  <c r="AD24" i="1"/>
  <c r="T24" i="1"/>
  <c r="H24" i="1"/>
  <c r="E24" i="1"/>
  <c r="D24" i="1"/>
  <c r="L24" i="1" s="1"/>
  <c r="T23" i="1"/>
  <c r="E23" i="1"/>
  <c r="Z23" i="1"/>
  <c r="T22" i="1"/>
  <c r="O22" i="1"/>
  <c r="G22" i="1"/>
  <c r="E22" i="1"/>
  <c r="D22" i="1"/>
  <c r="V22" i="1" s="1"/>
  <c r="C22" i="1"/>
  <c r="T21" i="1"/>
  <c r="E21" i="1"/>
  <c r="D21" i="1"/>
  <c r="AD21" i="1" s="1"/>
  <c r="T20" i="1"/>
  <c r="E20" i="1"/>
  <c r="D20" i="1"/>
  <c r="T19" i="1"/>
  <c r="G19" i="1"/>
  <c r="E19" i="1"/>
  <c r="AG19" i="1" s="1"/>
  <c r="Z19" i="1"/>
  <c r="T18" i="1"/>
  <c r="E18" i="1"/>
  <c r="D18" i="1"/>
  <c r="V18" i="1" s="1"/>
  <c r="T17" i="1"/>
  <c r="E17" i="1"/>
  <c r="D17" i="1"/>
  <c r="AD17" i="1" s="1"/>
  <c r="T16" i="1"/>
  <c r="E16" i="1"/>
  <c r="L16" i="1"/>
  <c r="T15" i="1"/>
  <c r="E15" i="1"/>
  <c r="AG15" i="1" s="1"/>
  <c r="D15" i="1"/>
  <c r="Z15" i="1" s="1"/>
  <c r="T14" i="1"/>
  <c r="K14" i="1"/>
  <c r="E14" i="1"/>
  <c r="D14" i="1"/>
  <c r="V14" i="1" s="1"/>
  <c r="B14" i="1"/>
  <c r="T13" i="1"/>
  <c r="E13" i="1"/>
  <c r="D13" i="1"/>
  <c r="AD13" i="1" s="1"/>
  <c r="T12" i="1"/>
  <c r="E12" i="1"/>
  <c r="D12" i="1"/>
  <c r="U12" i="1" s="1"/>
  <c r="T11" i="1"/>
  <c r="E11" i="1"/>
  <c r="D11" i="1"/>
  <c r="Z11" i="1" s="1"/>
  <c r="AB10" i="1"/>
  <c r="T10" i="1"/>
  <c r="N10" i="1"/>
  <c r="F10" i="1"/>
  <c r="E10" i="1"/>
  <c r="D10" i="1"/>
  <c r="V10" i="1" s="1"/>
  <c r="B10" i="1"/>
  <c r="V9" i="1"/>
  <c r="T9" i="1"/>
  <c r="O9" i="1"/>
  <c r="G9" i="1"/>
  <c r="E9" i="1"/>
  <c r="AD9" i="1"/>
  <c r="C9" i="1"/>
  <c r="AB8" i="1"/>
  <c r="Z8" i="1"/>
  <c r="T8" i="1"/>
  <c r="S8" i="1"/>
  <c r="O8" i="1"/>
  <c r="M8" i="1"/>
  <c r="L8" i="1"/>
  <c r="K8" i="1"/>
  <c r="J8" i="1"/>
  <c r="I8" i="1"/>
  <c r="H8" i="1"/>
  <c r="G8" i="1"/>
  <c r="F8" i="1"/>
  <c r="E8" i="1"/>
  <c r="AG8" i="1" s="1"/>
  <c r="D8" i="1"/>
  <c r="U8" i="1" s="1"/>
  <c r="C8" i="1"/>
  <c r="B8" i="1"/>
  <c r="A8" i="1"/>
  <c r="K101" i="1" l="1"/>
  <c r="Z29" i="1"/>
  <c r="AB53" i="1"/>
  <c r="K55" i="1"/>
  <c r="G59" i="1"/>
  <c r="V69" i="1"/>
  <c r="M81" i="1"/>
  <c r="AB91" i="1"/>
  <c r="O98" i="1"/>
  <c r="A101" i="1"/>
  <c r="M101" i="1"/>
  <c r="V101" i="1"/>
  <c r="K102" i="1"/>
  <c r="Z106" i="1"/>
  <c r="K107" i="1"/>
  <c r="G114" i="1"/>
  <c r="K117" i="1"/>
  <c r="AG122" i="1"/>
  <c r="Z121" i="1"/>
  <c r="AB82" i="1"/>
  <c r="O10" i="1"/>
  <c r="J13" i="1"/>
  <c r="Z14" i="1"/>
  <c r="AG27" i="1"/>
  <c r="F29" i="1"/>
  <c r="L40" i="1"/>
  <c r="V41" i="1"/>
  <c r="F42" i="1"/>
  <c r="AG47" i="1"/>
  <c r="AG51" i="1"/>
  <c r="G53" i="1"/>
  <c r="C55" i="1"/>
  <c r="C59" i="1"/>
  <c r="K59" i="1"/>
  <c r="M69" i="1"/>
  <c r="AG72" i="1"/>
  <c r="C81" i="1"/>
  <c r="G82" i="1"/>
  <c r="AG83" i="1"/>
  <c r="N86" i="1"/>
  <c r="AG91" i="1"/>
  <c r="AG94" i="1"/>
  <c r="AB97" i="1"/>
  <c r="B101" i="1"/>
  <c r="F101" i="1"/>
  <c r="O101" i="1"/>
  <c r="AB101" i="1"/>
  <c r="AG104" i="1"/>
  <c r="O105" i="1"/>
  <c r="A117" i="1"/>
  <c r="AG119" i="1"/>
  <c r="K121" i="1"/>
  <c r="AG130" i="1"/>
  <c r="B13" i="1"/>
  <c r="F14" i="1"/>
  <c r="AB22" i="1"/>
  <c r="U24" i="1"/>
  <c r="A29" i="1"/>
  <c r="O29" i="1"/>
  <c r="AB31" i="1"/>
  <c r="G41" i="1"/>
  <c r="B42" i="1"/>
  <c r="O42" i="1"/>
  <c r="AG67" i="1"/>
  <c r="AG87" i="1"/>
  <c r="AG98" i="1"/>
  <c r="C101" i="1"/>
  <c r="G101" i="1"/>
  <c r="S101" i="1"/>
  <c r="Z102" i="1"/>
  <c r="AB114" i="1"/>
  <c r="AG123" i="1"/>
  <c r="AG136" i="1"/>
  <c r="E84" i="4"/>
  <c r="F84" i="4"/>
  <c r="B349" i="4"/>
  <c r="C349" i="4" s="1"/>
  <c r="E349" i="4"/>
  <c r="E478" i="4"/>
  <c r="D478" i="4"/>
  <c r="B478" i="4"/>
  <c r="C478" i="4" s="1"/>
  <c r="E508" i="4"/>
  <c r="F508" i="4"/>
  <c r="D508" i="4"/>
  <c r="B508" i="4"/>
  <c r="C508" i="4" s="1"/>
  <c r="B10" i="4"/>
  <c r="B16" i="4"/>
  <c r="E23" i="4"/>
  <c r="E26" i="4"/>
  <c r="B26" i="4"/>
  <c r="E48" i="4"/>
  <c r="F48" i="4"/>
  <c r="F52" i="4"/>
  <c r="F55" i="4"/>
  <c r="E55" i="4"/>
  <c r="F68" i="4"/>
  <c r="E71" i="4"/>
  <c r="B74" i="4"/>
  <c r="E80" i="4"/>
  <c r="B80" i="4"/>
  <c r="E96" i="4"/>
  <c r="F96" i="4"/>
  <c r="E102" i="4"/>
  <c r="F102" i="4"/>
  <c r="E112" i="4"/>
  <c r="F112" i="4"/>
  <c r="E118" i="4"/>
  <c r="F118" i="4"/>
  <c r="E128" i="4"/>
  <c r="F128" i="4"/>
  <c r="E134" i="4"/>
  <c r="F134" i="4"/>
  <c r="E144" i="4"/>
  <c r="F144" i="4"/>
  <c r="E147" i="4"/>
  <c r="B147" i="4"/>
  <c r="E183" i="4"/>
  <c r="D183" i="4"/>
  <c r="B183" i="4"/>
  <c r="C183" i="4" s="1"/>
  <c r="B191" i="4"/>
  <c r="C191" i="4" s="1"/>
  <c r="F191" i="4"/>
  <c r="B207" i="4"/>
  <c r="C207" i="4" s="1"/>
  <c r="F207" i="4"/>
  <c r="B223" i="4"/>
  <c r="C223" i="4" s="1"/>
  <c r="F223" i="4"/>
  <c r="B239" i="4"/>
  <c r="C239" i="4" s="1"/>
  <c r="F239" i="4"/>
  <c r="B253" i="4"/>
  <c r="C253" i="4" s="1"/>
  <c r="E253" i="4"/>
  <c r="E270" i="4"/>
  <c r="D270" i="4"/>
  <c r="B270" i="4"/>
  <c r="C270" i="4" s="1"/>
  <c r="B333" i="4"/>
  <c r="C333" i="4" s="1"/>
  <c r="E333" i="4"/>
  <c r="B345" i="4"/>
  <c r="C345" i="4" s="1"/>
  <c r="E345" i="4"/>
  <c r="B397" i="4"/>
  <c r="C397" i="4" s="1"/>
  <c r="E397" i="4"/>
  <c r="E455" i="4"/>
  <c r="D455" i="4"/>
  <c r="B455" i="4"/>
  <c r="C455" i="4" s="1"/>
  <c r="F455" i="4"/>
  <c r="F478" i="4"/>
  <c r="E482" i="4"/>
  <c r="D482" i="4"/>
  <c r="E498" i="4"/>
  <c r="D498" i="4"/>
  <c r="B498" i="4"/>
  <c r="C498" i="4" s="1"/>
  <c r="F498" i="4"/>
  <c r="E149" i="4"/>
  <c r="E155" i="4"/>
  <c r="F155" i="4"/>
  <c r="B269" i="4"/>
  <c r="C269" i="4" s="1"/>
  <c r="E269" i="4"/>
  <c r="B285" i="4"/>
  <c r="C285" i="4" s="1"/>
  <c r="E285" i="4"/>
  <c r="B297" i="4"/>
  <c r="C297" i="4" s="1"/>
  <c r="E297" i="4"/>
  <c r="B361" i="4"/>
  <c r="C361" i="4" s="1"/>
  <c r="E361" i="4"/>
  <c r="E423" i="4"/>
  <c r="F423" i="4"/>
  <c r="B423" i="4"/>
  <c r="C423" i="4" s="1"/>
  <c r="B457" i="4"/>
  <c r="C457" i="4" s="1"/>
  <c r="E457" i="4"/>
  <c r="D457" i="4"/>
  <c r="F457" i="4"/>
  <c r="E476" i="4"/>
  <c r="F476" i="4"/>
  <c r="E484" i="4"/>
  <c r="F484" i="4"/>
  <c r="B484" i="4"/>
  <c r="C484" i="4" s="1"/>
  <c r="F8" i="4"/>
  <c r="F15" i="4"/>
  <c r="E15" i="4"/>
  <c r="F16" i="4"/>
  <c r="F19" i="4"/>
  <c r="E19" i="4"/>
  <c r="B42" i="4"/>
  <c r="B48" i="4"/>
  <c r="B64" i="4"/>
  <c r="E72" i="4"/>
  <c r="F72" i="4"/>
  <c r="F80" i="4"/>
  <c r="B90" i="4"/>
  <c r="B96" i="4"/>
  <c r="B112" i="4"/>
  <c r="B128" i="4"/>
  <c r="B144" i="4"/>
  <c r="F147" i="4"/>
  <c r="E151" i="4"/>
  <c r="D151" i="4"/>
  <c r="E167" i="4"/>
  <c r="D167" i="4"/>
  <c r="B167" i="4"/>
  <c r="C167" i="4" s="1"/>
  <c r="F183" i="4"/>
  <c r="E187" i="4"/>
  <c r="F187" i="4"/>
  <c r="E189" i="4"/>
  <c r="E197" i="4"/>
  <c r="E205" i="4"/>
  <c r="E213" i="4"/>
  <c r="E221" i="4"/>
  <c r="E229" i="4"/>
  <c r="E237" i="4"/>
  <c r="E254" i="4"/>
  <c r="D254" i="4"/>
  <c r="B254" i="4"/>
  <c r="C254" i="4" s="1"/>
  <c r="B281" i="4"/>
  <c r="C281" i="4" s="1"/>
  <c r="E281" i="4"/>
  <c r="B317" i="4"/>
  <c r="C317" i="4" s="1"/>
  <c r="E317" i="4"/>
  <c r="B329" i="4"/>
  <c r="C329" i="4" s="1"/>
  <c r="E329" i="4"/>
  <c r="B381" i="4"/>
  <c r="C381" i="4" s="1"/>
  <c r="E381" i="4"/>
  <c r="B393" i="4"/>
  <c r="C393" i="4" s="1"/>
  <c r="E393" i="4"/>
  <c r="E439" i="4"/>
  <c r="D439" i="4"/>
  <c r="E452" i="4"/>
  <c r="D452" i="4"/>
  <c r="B452" i="4"/>
  <c r="C452" i="4" s="1"/>
  <c r="F452" i="4"/>
  <c r="E466" i="4"/>
  <c r="F466" i="4"/>
  <c r="B466" i="4"/>
  <c r="C466" i="4" s="1"/>
  <c r="E470" i="4"/>
  <c r="D470" i="4"/>
  <c r="B470" i="4"/>
  <c r="C470" i="4" s="1"/>
  <c r="E496" i="4"/>
  <c r="F496" i="4"/>
  <c r="B496" i="4"/>
  <c r="C496" i="4" s="1"/>
  <c r="D551" i="4"/>
  <c r="F551" i="4"/>
  <c r="B551" i="4"/>
  <c r="C551" i="4" s="1"/>
  <c r="F47" i="4"/>
  <c r="B47" i="4"/>
  <c r="F63" i="4"/>
  <c r="E63" i="4"/>
  <c r="F67" i="4"/>
  <c r="E67" i="4"/>
  <c r="F95" i="4"/>
  <c r="B95" i="4"/>
  <c r="E104" i="4"/>
  <c r="F104" i="4"/>
  <c r="E110" i="4"/>
  <c r="F110" i="4"/>
  <c r="E120" i="4"/>
  <c r="F120" i="4"/>
  <c r="E126" i="4"/>
  <c r="F126" i="4"/>
  <c r="E136" i="4"/>
  <c r="F136" i="4"/>
  <c r="E142" i="4"/>
  <c r="F142" i="4"/>
  <c r="E171" i="4"/>
  <c r="F171" i="4"/>
  <c r="D257" i="4"/>
  <c r="B265" i="4"/>
  <c r="C265" i="4" s="1"/>
  <c r="E265" i="4"/>
  <c r="B301" i="4"/>
  <c r="C301" i="4" s="1"/>
  <c r="E301" i="4"/>
  <c r="B313" i="4"/>
  <c r="C313" i="4" s="1"/>
  <c r="E313" i="4"/>
  <c r="B365" i="4"/>
  <c r="C365" i="4" s="1"/>
  <c r="E365" i="4"/>
  <c r="B377" i="4"/>
  <c r="C377" i="4" s="1"/>
  <c r="E377" i="4"/>
  <c r="E426" i="4"/>
  <c r="F426" i="4"/>
  <c r="B426" i="4"/>
  <c r="C426" i="4" s="1"/>
  <c r="E446" i="4"/>
  <c r="F446" i="4"/>
  <c r="B446" i="4"/>
  <c r="C446" i="4" s="1"/>
  <c r="D462" i="4"/>
  <c r="E467" i="4"/>
  <c r="D467" i="4"/>
  <c r="E488" i="4"/>
  <c r="F488" i="4"/>
  <c r="B488" i="4"/>
  <c r="C488" i="4" s="1"/>
  <c r="E502" i="4"/>
  <c r="D502" i="4"/>
  <c r="E504" i="4"/>
  <c r="D504" i="4"/>
  <c r="E552" i="4"/>
  <c r="D552" i="4"/>
  <c r="E256" i="4"/>
  <c r="F256" i="4"/>
  <c r="B261" i="4"/>
  <c r="C261" i="4" s="1"/>
  <c r="E261" i="4"/>
  <c r="E272" i="4"/>
  <c r="F272" i="4"/>
  <c r="B277" i="4"/>
  <c r="C277" i="4" s="1"/>
  <c r="E277" i="4"/>
  <c r="E288" i="4"/>
  <c r="F288" i="4"/>
  <c r="B293" i="4"/>
  <c r="C293" i="4" s="1"/>
  <c r="E293" i="4"/>
  <c r="E304" i="4"/>
  <c r="F304" i="4"/>
  <c r="B309" i="4"/>
  <c r="C309" i="4" s="1"/>
  <c r="E309" i="4"/>
  <c r="E320" i="4"/>
  <c r="F320" i="4"/>
  <c r="B325" i="4"/>
  <c r="C325" i="4" s="1"/>
  <c r="E325" i="4"/>
  <c r="E336" i="4"/>
  <c r="F336" i="4"/>
  <c r="B341" i="4"/>
  <c r="C341" i="4" s="1"/>
  <c r="E341" i="4"/>
  <c r="E352" i="4"/>
  <c r="F352" i="4"/>
  <c r="B357" i="4"/>
  <c r="C357" i="4" s="1"/>
  <c r="E357" i="4"/>
  <c r="E368" i="4"/>
  <c r="F368" i="4"/>
  <c r="B373" i="4"/>
  <c r="C373" i="4" s="1"/>
  <c r="E373" i="4"/>
  <c r="E384" i="4"/>
  <c r="F384" i="4"/>
  <c r="B389" i="4"/>
  <c r="C389" i="4" s="1"/>
  <c r="E389" i="4"/>
  <c r="E400" i="4"/>
  <c r="F400" i="4"/>
  <c r="B405" i="4"/>
  <c r="C405" i="4" s="1"/>
  <c r="E405" i="4"/>
  <c r="B489" i="4"/>
  <c r="C489" i="4" s="1"/>
  <c r="F489" i="4"/>
  <c r="D555" i="4"/>
  <c r="E555" i="4"/>
  <c r="B555" i="4"/>
  <c r="C555" i="4" s="1"/>
  <c r="F561" i="4"/>
  <c r="E561" i="4"/>
  <c r="D579" i="4"/>
  <c r="B579" i="4"/>
  <c r="C579" i="4" s="1"/>
  <c r="B163" i="4"/>
  <c r="C163" i="4" s="1"/>
  <c r="D165" i="4"/>
  <c r="B179" i="4"/>
  <c r="C179" i="4" s="1"/>
  <c r="D181" i="4"/>
  <c r="B190" i="4"/>
  <c r="C190" i="4" s="1"/>
  <c r="D193" i="4"/>
  <c r="D196" i="4"/>
  <c r="B198" i="4"/>
  <c r="C198" i="4" s="1"/>
  <c r="D200" i="4"/>
  <c r="B202" i="4"/>
  <c r="C202" i="4" s="1"/>
  <c r="D204" i="4"/>
  <c r="B206" i="4"/>
  <c r="C206" i="4" s="1"/>
  <c r="D209" i="4"/>
  <c r="D212" i="4"/>
  <c r="B214" i="4"/>
  <c r="C214" i="4" s="1"/>
  <c r="D216" i="4"/>
  <c r="B218" i="4"/>
  <c r="C218" i="4" s="1"/>
  <c r="D220" i="4"/>
  <c r="B222" i="4"/>
  <c r="C222" i="4" s="1"/>
  <c r="D225" i="4"/>
  <c r="D228" i="4"/>
  <c r="B230" i="4"/>
  <c r="C230" i="4" s="1"/>
  <c r="D232" i="4"/>
  <c r="B234" i="4"/>
  <c r="C234" i="4" s="1"/>
  <c r="D236" i="4"/>
  <c r="B238" i="4"/>
  <c r="C238" i="4" s="1"/>
  <c r="D241" i="4"/>
  <c r="D244" i="4"/>
  <c r="B246" i="4"/>
  <c r="C246" i="4" s="1"/>
  <c r="D248" i="4"/>
  <c r="B250" i="4"/>
  <c r="C250" i="4" s="1"/>
  <c r="D252" i="4"/>
  <c r="B256" i="4"/>
  <c r="C256" i="4" s="1"/>
  <c r="B266" i="4"/>
  <c r="C266" i="4" s="1"/>
  <c r="D268" i="4"/>
  <c r="B272" i="4"/>
  <c r="C272" i="4" s="1"/>
  <c r="B282" i="4"/>
  <c r="C282" i="4" s="1"/>
  <c r="B288" i="4"/>
  <c r="C288" i="4" s="1"/>
  <c r="B304" i="4"/>
  <c r="C304" i="4" s="1"/>
  <c r="B320" i="4"/>
  <c r="C320" i="4" s="1"/>
  <c r="B336" i="4"/>
  <c r="C336" i="4" s="1"/>
  <c r="B352" i="4"/>
  <c r="C352" i="4" s="1"/>
  <c r="B368" i="4"/>
  <c r="C368" i="4" s="1"/>
  <c r="B384" i="4"/>
  <c r="C384" i="4" s="1"/>
  <c r="B400" i="4"/>
  <c r="C400" i="4" s="1"/>
  <c r="F419" i="4"/>
  <c r="B421" i="4"/>
  <c r="C421" i="4" s="1"/>
  <c r="E421" i="4"/>
  <c r="E428" i="4"/>
  <c r="D428" i="4"/>
  <c r="B441" i="4"/>
  <c r="C441" i="4" s="1"/>
  <c r="E441" i="4"/>
  <c r="B453" i="4"/>
  <c r="C453" i="4" s="1"/>
  <c r="F453" i="4"/>
  <c r="E453" i="4"/>
  <c r="E456" i="4"/>
  <c r="D456" i="4"/>
  <c r="B456" i="4"/>
  <c r="C456" i="4" s="1"/>
  <c r="E458" i="4"/>
  <c r="D458" i="4"/>
  <c r="B458" i="4"/>
  <c r="C458" i="4" s="1"/>
  <c r="D489" i="4"/>
  <c r="E499" i="4"/>
  <c r="F499" i="4"/>
  <c r="D499" i="4"/>
  <c r="E506" i="4"/>
  <c r="D506" i="4"/>
  <c r="F525" i="4"/>
  <c r="B525" i="4"/>
  <c r="C525" i="4" s="1"/>
  <c r="D531" i="4"/>
  <c r="E531" i="4"/>
  <c r="D539" i="4"/>
  <c r="E539" i="4"/>
  <c r="B539" i="4"/>
  <c r="C539" i="4" s="1"/>
  <c r="B559" i="4"/>
  <c r="C559" i="4" s="1"/>
  <c r="E559" i="4"/>
  <c r="D570" i="4"/>
  <c r="F414" i="4"/>
  <c r="F434" i="4"/>
  <c r="F464" i="4"/>
  <c r="F516" i="4"/>
  <c r="F519" i="4"/>
  <c r="F520" i="4"/>
  <c r="F521" i="4"/>
  <c r="F522" i="4"/>
  <c r="E530" i="4"/>
  <c r="B563" i="4"/>
  <c r="C563" i="4" s="1"/>
  <c r="B245" i="15"/>
  <c r="E372" i="15"/>
  <c r="B128" i="15"/>
  <c r="E159" i="15"/>
  <c r="B231" i="15"/>
  <c r="B261" i="15"/>
  <c r="E280" i="15"/>
  <c r="C287" i="15"/>
  <c r="C377" i="15"/>
  <c r="B304" i="15"/>
  <c r="F8" i="15"/>
  <c r="E302" i="15"/>
  <c r="C383" i="15"/>
  <c r="B441" i="15"/>
  <c r="C611" i="15"/>
  <c r="F67" i="15"/>
  <c r="C120" i="15"/>
  <c r="E123" i="15"/>
  <c r="C176" i="15"/>
  <c r="E183" i="15"/>
  <c r="B214" i="15"/>
  <c r="B300" i="15"/>
  <c r="D373" i="15"/>
  <c r="B381" i="15"/>
  <c r="B543" i="15"/>
  <c r="F27" i="15"/>
  <c r="B114" i="15"/>
  <c r="F342" i="15"/>
  <c r="C357" i="15"/>
  <c r="D372" i="15"/>
  <c r="C379" i="15"/>
  <c r="D537" i="15"/>
  <c r="B281" i="15"/>
  <c r="B311" i="15"/>
  <c r="C329" i="15"/>
  <c r="C399" i="15"/>
  <c r="B408" i="15"/>
  <c r="C445" i="15"/>
  <c r="C455" i="15"/>
  <c r="B485" i="15"/>
  <c r="B495" i="15"/>
  <c r="B531" i="15"/>
  <c r="C533" i="15"/>
  <c r="E558" i="15"/>
  <c r="C579" i="15"/>
  <c r="D212" i="15"/>
  <c r="E308" i="15"/>
  <c r="D119" i="15"/>
  <c r="B124" i="15"/>
  <c r="E127" i="15"/>
  <c r="D168" i="15"/>
  <c r="D175" i="15"/>
  <c r="B184" i="15"/>
  <c r="B199" i="15"/>
  <c r="E206" i="15"/>
  <c r="C227" i="15"/>
  <c r="B230" i="15"/>
  <c r="E262" i="15"/>
  <c r="B288" i="15"/>
  <c r="D301" i="15"/>
  <c r="C303" i="15"/>
  <c r="B373" i="15"/>
  <c r="F374" i="15"/>
  <c r="D376" i="15"/>
  <c r="E378" i="15"/>
  <c r="D393" i="15"/>
  <c r="D403" i="15"/>
  <c r="F423" i="15"/>
  <c r="B433" i="15"/>
  <c r="E440" i="15"/>
  <c r="B479" i="15"/>
  <c r="B537" i="15"/>
  <c r="D264" i="15"/>
  <c r="C265" i="15"/>
  <c r="D328" i="15"/>
  <c r="C373" i="15"/>
  <c r="E454" i="15"/>
  <c r="B473" i="15"/>
  <c r="E486" i="15"/>
  <c r="D503" i="15"/>
  <c r="F532" i="15"/>
  <c r="C537" i="15"/>
  <c r="C584" i="15"/>
  <c r="F10" i="15"/>
  <c r="D87" i="15"/>
  <c r="B98" i="15"/>
  <c r="B108" i="15"/>
  <c r="B140" i="15"/>
  <c r="E155" i="15"/>
  <c r="B160" i="15"/>
  <c r="F198" i="15"/>
  <c r="C207" i="15"/>
  <c r="C213" i="15"/>
  <c r="D215" i="15"/>
  <c r="F261" i="15"/>
  <c r="B273" i="15"/>
  <c r="E276" i="15"/>
  <c r="D281" i="15"/>
  <c r="E300" i="15"/>
  <c r="B309" i="15"/>
  <c r="D311" i="15"/>
  <c r="E314" i="15"/>
  <c r="C317" i="15"/>
  <c r="B337" i="15"/>
  <c r="F358" i="15"/>
  <c r="C361" i="15"/>
  <c r="D395" i="15"/>
  <c r="C419" i="15"/>
  <c r="B435" i="15"/>
  <c r="E438" i="15"/>
  <c r="B443" i="15"/>
  <c r="C449" i="15"/>
  <c r="B453" i="15"/>
  <c r="C473" i="15"/>
  <c r="B483" i="15"/>
  <c r="C493" i="15"/>
  <c r="B509" i="15"/>
  <c r="B515" i="15"/>
  <c r="D516" i="15"/>
  <c r="E518" i="15"/>
  <c r="D533" i="15"/>
  <c r="D557" i="15"/>
  <c r="F572" i="15"/>
  <c r="B610" i="15"/>
  <c r="F13" i="15"/>
  <c r="B321" i="15"/>
  <c r="B372" i="15"/>
  <c r="D453" i="15"/>
  <c r="C515" i="15"/>
  <c r="F610" i="15"/>
  <c r="B156" i="15"/>
  <c r="B301" i="15"/>
  <c r="F452" i="15"/>
  <c r="D492" i="15"/>
  <c r="D515" i="15"/>
  <c r="D556" i="15"/>
  <c r="D558" i="15"/>
  <c r="B586" i="15"/>
  <c r="E162" i="15"/>
  <c r="D162" i="15"/>
  <c r="E209" i="15"/>
  <c r="C209" i="15"/>
  <c r="C316" i="15"/>
  <c r="E316" i="15"/>
  <c r="D577" i="15"/>
  <c r="C577" i="15"/>
  <c r="E19" i="15"/>
  <c r="E30" i="15"/>
  <c r="E60" i="15"/>
  <c r="C91" i="15"/>
  <c r="E91" i="15"/>
  <c r="C95" i="15"/>
  <c r="E95" i="15"/>
  <c r="E102" i="15"/>
  <c r="B102" i="15"/>
  <c r="C111" i="15"/>
  <c r="D111" i="15"/>
  <c r="E132" i="15"/>
  <c r="C132" i="15"/>
  <c r="E136" i="15"/>
  <c r="D136" i="15"/>
  <c r="C147" i="15"/>
  <c r="D147" i="15"/>
  <c r="C151" i="15"/>
  <c r="B151" i="15"/>
  <c r="C167" i="15"/>
  <c r="E167" i="15"/>
  <c r="B167" i="15"/>
  <c r="C190" i="15"/>
  <c r="B190" i="15"/>
  <c r="E269" i="15"/>
  <c r="C269" i="15"/>
  <c r="C320" i="15"/>
  <c r="E320" i="15"/>
  <c r="B320" i="15"/>
  <c r="C388" i="15"/>
  <c r="D388" i="15"/>
  <c r="F401" i="15"/>
  <c r="C401" i="15"/>
  <c r="B401" i="15"/>
  <c r="F422" i="15"/>
  <c r="E422" i="15"/>
  <c r="F540" i="15"/>
  <c r="D540" i="15"/>
  <c r="E64" i="15"/>
  <c r="B82" i="15"/>
  <c r="C88" i="15"/>
  <c r="E92" i="15"/>
  <c r="B92" i="15"/>
  <c r="E96" i="15"/>
  <c r="B96" i="15"/>
  <c r="D102" i="15"/>
  <c r="E106" i="15"/>
  <c r="C106" i="15"/>
  <c r="E112" i="15"/>
  <c r="C112" i="15"/>
  <c r="E144" i="15"/>
  <c r="B144" i="15"/>
  <c r="E148" i="15"/>
  <c r="C148" i="15"/>
  <c r="E164" i="15"/>
  <c r="C164" i="15"/>
  <c r="E211" i="15"/>
  <c r="D211" i="15"/>
  <c r="B211" i="15"/>
  <c r="E285" i="15"/>
  <c r="C285" i="15"/>
  <c r="C348" i="15"/>
  <c r="D348" i="15"/>
  <c r="E407" i="15"/>
  <c r="C407" i="15"/>
  <c r="B407" i="15"/>
  <c r="E529" i="15"/>
  <c r="C529" i="15"/>
  <c r="E555" i="15"/>
  <c r="C555" i="15"/>
  <c r="B555" i="15"/>
  <c r="F101" i="15"/>
  <c r="E101" i="15"/>
  <c r="C131" i="15"/>
  <c r="D131" i="15"/>
  <c r="C135" i="15"/>
  <c r="B135" i="15"/>
  <c r="E193" i="15"/>
  <c r="C193" i="15"/>
  <c r="E293" i="15"/>
  <c r="B293" i="15"/>
  <c r="C336" i="15"/>
  <c r="E336" i="15"/>
  <c r="B336" i="15"/>
  <c r="E363" i="15"/>
  <c r="C363" i="15"/>
  <c r="E517" i="15"/>
  <c r="D517" i="15"/>
  <c r="C517" i="15"/>
  <c r="F614" i="15"/>
  <c r="C614" i="15"/>
  <c r="C107" i="15"/>
  <c r="B107" i="15"/>
  <c r="E130" i="15"/>
  <c r="D130" i="15"/>
  <c r="C196" i="15"/>
  <c r="D196" i="15"/>
  <c r="E241" i="15"/>
  <c r="B241" i="15"/>
  <c r="F267" i="15"/>
  <c r="C267" i="15"/>
  <c r="C296" i="15"/>
  <c r="D296" i="15"/>
  <c r="E345" i="15"/>
  <c r="C345" i="15"/>
  <c r="F390" i="15"/>
  <c r="E390" i="15"/>
  <c r="F478" i="15"/>
  <c r="E478" i="15"/>
  <c r="D478" i="15"/>
  <c r="E507" i="15"/>
  <c r="C507" i="15"/>
  <c r="F534" i="15"/>
  <c r="E534" i="15"/>
  <c r="D534" i="15"/>
  <c r="F542" i="15"/>
  <c r="E542" i="15"/>
  <c r="D542" i="15"/>
  <c r="C583" i="15"/>
  <c r="E583" i="15"/>
  <c r="D583" i="15"/>
  <c r="D98" i="15"/>
  <c r="F206" i="15"/>
  <c r="D207" i="15"/>
  <c r="F262" i="15"/>
  <c r="D300" i="15"/>
  <c r="C301" i="15"/>
  <c r="E304" i="15"/>
  <c r="D309" i="15"/>
  <c r="C311" i="15"/>
  <c r="D317" i="15"/>
  <c r="D321" i="15"/>
  <c r="D337" i="15"/>
  <c r="D419" i="15"/>
  <c r="C453" i="15"/>
  <c r="C479" i="15"/>
  <c r="F483" i="15"/>
  <c r="C509" i="15"/>
  <c r="C531" i="15"/>
  <c r="C543" i="15"/>
  <c r="E584" i="15"/>
  <c r="D108" i="15"/>
  <c r="D163" i="15"/>
  <c r="B183" i="15"/>
  <c r="D199" i="15"/>
  <c r="B207" i="15"/>
  <c r="D208" i="15"/>
  <c r="D219" i="15"/>
  <c r="B251" i="15"/>
  <c r="B254" i="15"/>
  <c r="B257" i="15"/>
  <c r="D268" i="15"/>
  <c r="B276" i="15"/>
  <c r="B280" i="15"/>
  <c r="D284" i="15"/>
  <c r="E292" i="15"/>
  <c r="C297" i="15"/>
  <c r="B317" i="15"/>
  <c r="F326" i="15"/>
  <c r="D344" i="15"/>
  <c r="B357" i="15"/>
  <c r="D381" i="15"/>
  <c r="C389" i="15"/>
  <c r="C391" i="15"/>
  <c r="B393" i="15"/>
  <c r="B395" i="15"/>
  <c r="B419" i="15"/>
  <c r="D433" i="15"/>
  <c r="C435" i="15"/>
  <c r="B440" i="15"/>
  <c r="D441" i="15"/>
  <c r="D443" i="15"/>
  <c r="F468" i="15"/>
  <c r="C471" i="15"/>
  <c r="F486" i="15"/>
  <c r="D493" i="15"/>
  <c r="C513" i="15"/>
  <c r="C557" i="15"/>
  <c r="E195" i="15"/>
  <c r="D195" i="15"/>
  <c r="E235" i="15"/>
  <c r="B235" i="15"/>
  <c r="E353" i="15"/>
  <c r="C353" i="15"/>
  <c r="E465" i="15"/>
  <c r="C465" i="15"/>
  <c r="F578" i="15"/>
  <c r="C578" i="15"/>
  <c r="B578" i="15"/>
  <c r="E615" i="15"/>
  <c r="D615" i="15"/>
  <c r="C615" i="15"/>
  <c r="F23" i="15"/>
  <c r="F40" i="15"/>
  <c r="E75" i="15"/>
  <c r="B80" i="15"/>
  <c r="B86" i="15"/>
  <c r="D107" i="15"/>
  <c r="C108" i="15"/>
  <c r="C110" i="15"/>
  <c r="E111" i="15"/>
  <c r="D112" i="15"/>
  <c r="D114" i="15"/>
  <c r="C116" i="15"/>
  <c r="B118" i="15"/>
  <c r="F129" i="15"/>
  <c r="E135" i="15"/>
  <c r="B139" i="15"/>
  <c r="D140" i="15"/>
  <c r="B143" i="15"/>
  <c r="D144" i="15"/>
  <c r="B146" i="15"/>
  <c r="B152" i="15"/>
  <c r="F161" i="15"/>
  <c r="B171" i="15"/>
  <c r="B172" i="15"/>
  <c r="E175" i="15"/>
  <c r="D176" i="15"/>
  <c r="B178" i="15"/>
  <c r="D179" i="15"/>
  <c r="D183" i="15"/>
  <c r="C188" i="15"/>
  <c r="B195" i="15"/>
  <c r="E197" i="15"/>
  <c r="C197" i="15"/>
  <c r="E223" i="15"/>
  <c r="D223" i="15"/>
  <c r="C223" i="15"/>
  <c r="B223" i="15"/>
  <c r="C240" i="15"/>
  <c r="D240" i="15"/>
  <c r="B240" i="15"/>
  <c r="E243" i="15"/>
  <c r="D243" i="15"/>
  <c r="C243" i="15"/>
  <c r="B243" i="15"/>
  <c r="E289" i="15"/>
  <c r="D289" i="15"/>
  <c r="B289" i="15"/>
  <c r="E323" i="15"/>
  <c r="D323" i="15"/>
  <c r="B323" i="15"/>
  <c r="C332" i="15"/>
  <c r="D332" i="15"/>
  <c r="E339" i="15"/>
  <c r="D339" i="15"/>
  <c r="B339" i="15"/>
  <c r="E347" i="15"/>
  <c r="D347" i="15"/>
  <c r="C347" i="15"/>
  <c r="B347" i="15"/>
  <c r="E359" i="15"/>
  <c r="C359" i="15"/>
  <c r="B359" i="15"/>
  <c r="D359" i="15"/>
  <c r="D477" i="15"/>
  <c r="F477" i="15"/>
  <c r="C477" i="15"/>
  <c r="F539" i="15"/>
  <c r="D539" i="15"/>
  <c r="E186" i="15"/>
  <c r="B186" i="15"/>
  <c r="C192" i="15"/>
  <c r="D192" i="15"/>
  <c r="E229" i="15"/>
  <c r="C229" i="15"/>
  <c r="B229" i="15"/>
  <c r="F263" i="15"/>
  <c r="D263" i="15"/>
  <c r="E305" i="15"/>
  <c r="D305" i="15"/>
  <c r="B305" i="15"/>
  <c r="C364" i="15"/>
  <c r="E364" i="15"/>
  <c r="B364" i="15"/>
  <c r="E437" i="15"/>
  <c r="C437" i="15"/>
  <c r="C80" i="15"/>
  <c r="D86" i="15"/>
  <c r="D118" i="15"/>
  <c r="E139" i="15"/>
  <c r="E143" i="15"/>
  <c r="D146" i="15"/>
  <c r="D152" i="15"/>
  <c r="D171" i="15"/>
  <c r="C172" i="15"/>
  <c r="C178" i="15"/>
  <c r="D186" i="15"/>
  <c r="C195" i="15"/>
  <c r="C224" i="15"/>
  <c r="D224" i="15"/>
  <c r="C244" i="15"/>
  <c r="D244" i="15"/>
  <c r="B244" i="15"/>
  <c r="E247" i="15"/>
  <c r="B247" i="15"/>
  <c r="C272" i="15"/>
  <c r="E272" i="15"/>
  <c r="B272" i="15"/>
  <c r="E307" i="15"/>
  <c r="C307" i="15"/>
  <c r="E351" i="15"/>
  <c r="B351" i="15"/>
  <c r="D351" i="15"/>
  <c r="C351" i="15"/>
  <c r="E385" i="15"/>
  <c r="D385" i="15"/>
  <c r="B385" i="15"/>
  <c r="D417" i="15"/>
  <c r="B417" i="15"/>
  <c r="F417" i="15"/>
  <c r="E469" i="15"/>
  <c r="C469" i="15"/>
  <c r="B469" i="15"/>
  <c r="D469" i="15"/>
  <c r="F525" i="15"/>
  <c r="B525" i="15"/>
  <c r="E203" i="15"/>
  <c r="B203" i="15"/>
  <c r="F222" i="15"/>
  <c r="E222" i="15"/>
  <c r="B222" i="15"/>
  <c r="E239" i="15"/>
  <c r="D239" i="15"/>
  <c r="C239" i="15"/>
  <c r="B239" i="15"/>
  <c r="E331" i="15"/>
  <c r="D331" i="15"/>
  <c r="C331" i="15"/>
  <c r="B331" i="15"/>
  <c r="E367" i="15"/>
  <c r="D367" i="15"/>
  <c r="C367" i="15"/>
  <c r="B367" i="15"/>
  <c r="F431" i="15"/>
  <c r="C431" i="15"/>
  <c r="E461" i="15"/>
  <c r="D461" i="15"/>
  <c r="B461" i="15"/>
  <c r="E33" i="15"/>
  <c r="E72" i="15"/>
  <c r="E79" i="15"/>
  <c r="D80" i="15"/>
  <c r="D82" i="15"/>
  <c r="E85" i="15"/>
  <c r="B91" i="15"/>
  <c r="D92" i="15"/>
  <c r="B95" i="15"/>
  <c r="D96" i="15"/>
  <c r="C98" i="15"/>
  <c r="C102" i="15"/>
  <c r="B111" i="15"/>
  <c r="B112" i="15"/>
  <c r="D115" i="15"/>
  <c r="E117" i="15"/>
  <c r="B123" i="15"/>
  <c r="D124" i="15"/>
  <c r="B127" i="15"/>
  <c r="D128" i="15"/>
  <c r="B130" i="15"/>
  <c r="B136" i="15"/>
  <c r="F145" i="15"/>
  <c r="E151" i="15"/>
  <c r="B155" i="15"/>
  <c r="D156" i="15"/>
  <c r="B159" i="15"/>
  <c r="D160" i="15"/>
  <c r="B162" i="15"/>
  <c r="B168" i="15"/>
  <c r="E171" i="15"/>
  <c r="D172" i="15"/>
  <c r="B175" i="15"/>
  <c r="B176" i="15"/>
  <c r="F177" i="15"/>
  <c r="D178" i="15"/>
  <c r="C180" i="15"/>
  <c r="E184" i="15"/>
  <c r="D184" i="15"/>
  <c r="F185" i="15"/>
  <c r="C187" i="15"/>
  <c r="D187" i="15"/>
  <c r="E190" i="15"/>
  <c r="D190" i="15"/>
  <c r="D191" i="15"/>
  <c r="B198" i="15"/>
  <c r="F238" i="15"/>
  <c r="E238" i="15"/>
  <c r="B238" i="15"/>
  <c r="E277" i="15"/>
  <c r="D277" i="15"/>
  <c r="B277" i="15"/>
  <c r="E291" i="15"/>
  <c r="C291" i="15"/>
  <c r="C356" i="15"/>
  <c r="E356" i="15"/>
  <c r="D356" i="15"/>
  <c r="B356" i="15"/>
  <c r="E467" i="15"/>
  <c r="D467" i="15"/>
  <c r="B467" i="15"/>
  <c r="C211" i="15"/>
  <c r="F214" i="15"/>
  <c r="D227" i="15"/>
  <c r="C241" i="15"/>
  <c r="C245" i="15"/>
  <c r="F257" i="15"/>
  <c r="E264" i="15"/>
  <c r="D265" i="15"/>
  <c r="E268" i="15"/>
  <c r="D269" i="15"/>
  <c r="D273" i="15"/>
  <c r="D280" i="15"/>
  <c r="C281" i="15"/>
  <c r="E284" i="15"/>
  <c r="D285" i="15"/>
  <c r="E296" i="15"/>
  <c r="D297" i="15"/>
  <c r="D320" i="15"/>
  <c r="C321" i="15"/>
  <c r="E328" i="15"/>
  <c r="D329" i="15"/>
  <c r="D336" i="15"/>
  <c r="C337" i="15"/>
  <c r="E344" i="15"/>
  <c r="D345" i="15"/>
  <c r="E349" i="15"/>
  <c r="C349" i="15"/>
  <c r="F362" i="15"/>
  <c r="E362" i="15"/>
  <c r="E365" i="15"/>
  <c r="D365" i="15"/>
  <c r="E375" i="15"/>
  <c r="D375" i="15"/>
  <c r="C375" i="15"/>
  <c r="C392" i="15"/>
  <c r="E392" i="15"/>
  <c r="C404" i="15"/>
  <c r="D404" i="15"/>
  <c r="B404" i="15"/>
  <c r="E406" i="15"/>
  <c r="F406" i="15"/>
  <c r="F415" i="15"/>
  <c r="C415" i="15"/>
  <c r="C432" i="15"/>
  <c r="E432" i="15"/>
  <c r="E446" i="15"/>
  <c r="F446" i="15"/>
  <c r="D446" i="15"/>
  <c r="E451" i="15"/>
  <c r="D451" i="15"/>
  <c r="C451" i="15"/>
  <c r="F489" i="15"/>
  <c r="D489" i="15"/>
  <c r="E519" i="15"/>
  <c r="C519" i="15"/>
  <c r="B519" i="15"/>
  <c r="F547" i="15"/>
  <c r="B547" i="15"/>
  <c r="F551" i="15"/>
  <c r="D551" i="15"/>
  <c r="D616" i="15"/>
  <c r="C616" i="15"/>
  <c r="C360" i="15"/>
  <c r="D360" i="15"/>
  <c r="F413" i="15"/>
  <c r="D413" i="15"/>
  <c r="C424" i="15"/>
  <c r="E424" i="15"/>
  <c r="B424" i="15"/>
  <c r="E427" i="15"/>
  <c r="D427" i="15"/>
  <c r="F429" i="15"/>
  <c r="C429" i="15"/>
  <c r="F444" i="15"/>
  <c r="D444" i="15"/>
  <c r="E447" i="15"/>
  <c r="D447" i="15"/>
  <c r="E459" i="15"/>
  <c r="D459" i="15"/>
  <c r="B459" i="15"/>
  <c r="D470" i="15"/>
  <c r="E470" i="15"/>
  <c r="D481" i="15"/>
  <c r="C481" i="15"/>
  <c r="F508" i="15"/>
  <c r="D508" i="15"/>
  <c r="E559" i="15"/>
  <c r="C559" i="15"/>
  <c r="B559" i="15"/>
  <c r="B215" i="15"/>
  <c r="B219" i="15"/>
  <c r="C225" i="15"/>
  <c r="B227" i="15"/>
  <c r="D228" i="15"/>
  <c r="B246" i="15"/>
  <c r="B264" i="15"/>
  <c r="B265" i="15"/>
  <c r="B268" i="15"/>
  <c r="B269" i="15"/>
  <c r="B284" i="15"/>
  <c r="B285" i="15"/>
  <c r="E288" i="15"/>
  <c r="B292" i="15"/>
  <c r="D293" i="15"/>
  <c r="B296" i="15"/>
  <c r="B297" i="15"/>
  <c r="B308" i="15"/>
  <c r="B316" i="15"/>
  <c r="B328" i="15"/>
  <c r="B329" i="15"/>
  <c r="F330" i="15"/>
  <c r="C333" i="15"/>
  <c r="B344" i="15"/>
  <c r="B345" i="15"/>
  <c r="F346" i="15"/>
  <c r="C352" i="15"/>
  <c r="D352" i="15"/>
  <c r="D368" i="15"/>
  <c r="C380" i="15"/>
  <c r="E380" i="15"/>
  <c r="C384" i="15"/>
  <c r="E384" i="15"/>
  <c r="B384" i="15"/>
  <c r="E387" i="15"/>
  <c r="D387" i="15"/>
  <c r="C387" i="15"/>
  <c r="E405" i="15"/>
  <c r="C405" i="15"/>
  <c r="B405" i="15"/>
  <c r="C411" i="15"/>
  <c r="B413" i="15"/>
  <c r="E425" i="15"/>
  <c r="D425" i="15"/>
  <c r="B427" i="15"/>
  <c r="E439" i="15"/>
  <c r="C439" i="15"/>
  <c r="E457" i="15"/>
  <c r="D457" i="15"/>
  <c r="C457" i="15"/>
  <c r="F476" i="15"/>
  <c r="D476" i="15"/>
  <c r="E491" i="15"/>
  <c r="D491" i="15"/>
  <c r="C491" i="15"/>
  <c r="D497" i="15"/>
  <c r="E521" i="15"/>
  <c r="C521" i="15"/>
  <c r="B521" i="15"/>
  <c r="E535" i="15"/>
  <c r="C535" i="15"/>
  <c r="B535" i="15"/>
  <c r="F549" i="15"/>
  <c r="B549" i="15"/>
  <c r="E589" i="15"/>
  <c r="D589" i="15"/>
  <c r="D357" i="15"/>
  <c r="D407" i="15"/>
  <c r="D435" i="15"/>
  <c r="D473" i="15"/>
  <c r="D479" i="15"/>
  <c r="D531" i="15"/>
  <c r="D543" i="15"/>
  <c r="D555" i="15"/>
  <c r="C369" i="15"/>
  <c r="F484" i="15"/>
  <c r="B493" i="15"/>
  <c r="E494" i="15"/>
  <c r="B507" i="15"/>
  <c r="B513" i="15"/>
  <c r="B517" i="15"/>
  <c r="D518" i="15"/>
  <c r="B523" i="15"/>
  <c r="B529" i="15"/>
  <c r="B533" i="15"/>
  <c r="B557" i="15"/>
  <c r="B584" i="15"/>
  <c r="D17" i="9"/>
  <c r="B85" i="9"/>
  <c r="B93" i="9"/>
  <c r="B403" i="9"/>
  <c r="F414" i="9"/>
  <c r="C162" i="9"/>
  <c r="F567" i="9"/>
  <c r="D1106" i="9"/>
  <c r="B342" i="9"/>
  <c r="B30" i="9"/>
  <c r="D385" i="9"/>
  <c r="F430" i="9"/>
  <c r="C754" i="9"/>
  <c r="D1511" i="9"/>
  <c r="E1549" i="9"/>
  <c r="B1564" i="9"/>
  <c r="B22" i="9"/>
  <c r="F67" i="9"/>
  <c r="B133" i="9"/>
  <c r="C506" i="9"/>
  <c r="D648" i="9"/>
  <c r="B970" i="9"/>
  <c r="C1250" i="9"/>
  <c r="D1273" i="9"/>
  <c r="B1276" i="9"/>
  <c r="C1096" i="9"/>
  <c r="E1398" i="9"/>
  <c r="D1465" i="9"/>
  <c r="B1468" i="9"/>
  <c r="C1542" i="9"/>
  <c r="D1108" i="9"/>
  <c r="B21" i="9"/>
  <c r="C212" i="9"/>
  <c r="F325" i="9"/>
  <c r="C424" i="9"/>
  <c r="B484" i="9"/>
  <c r="B555" i="9"/>
  <c r="D606" i="9"/>
  <c r="D680" i="9"/>
  <c r="C722" i="9"/>
  <c r="D725" i="9"/>
  <c r="D908" i="9"/>
  <c r="F50" i="9"/>
  <c r="B94" i="9"/>
  <c r="B102" i="9"/>
  <c r="B157" i="9"/>
  <c r="C228" i="9"/>
  <c r="B286" i="9"/>
  <c r="D337" i="9"/>
  <c r="B377" i="9"/>
  <c r="D416" i="9"/>
  <c r="B423" i="9"/>
  <c r="F435" i="9"/>
  <c r="C458" i="9"/>
  <c r="C538" i="9"/>
  <c r="D545" i="9"/>
  <c r="D712" i="9"/>
  <c r="C770" i="9"/>
  <c r="C856" i="9"/>
  <c r="B1132" i="9"/>
  <c r="B1724" i="9"/>
  <c r="C1767" i="9"/>
  <c r="D68" i="9"/>
  <c r="C116" i="9"/>
  <c r="C322" i="9"/>
  <c r="D366" i="9"/>
  <c r="D369" i="9"/>
  <c r="D796" i="9"/>
  <c r="B898" i="9"/>
  <c r="D905" i="9"/>
  <c r="B121" i="9"/>
  <c r="D147" i="9"/>
  <c r="C164" i="9"/>
  <c r="C314" i="9"/>
  <c r="F317" i="9"/>
  <c r="B385" i="9"/>
  <c r="D423" i="9"/>
  <c r="B516" i="9"/>
  <c r="B563" i="9"/>
  <c r="B569" i="9"/>
  <c r="D746" i="9"/>
  <c r="C760" i="9"/>
  <c r="C1106" i="9"/>
  <c r="B1108" i="9"/>
  <c r="B1130" i="9"/>
  <c r="B1330" i="9"/>
  <c r="B24" i="9"/>
  <c r="B72" i="9"/>
  <c r="B74" i="9"/>
  <c r="F76" i="9"/>
  <c r="D79" i="9"/>
  <c r="F89" i="9"/>
  <c r="F121" i="9"/>
  <c r="C124" i="9"/>
  <c r="D131" i="9"/>
  <c r="B141" i="9"/>
  <c r="D217" i="9"/>
  <c r="D233" i="9"/>
  <c r="B254" i="9"/>
  <c r="C354" i="9"/>
  <c r="F357" i="9"/>
  <c r="B381" i="9"/>
  <c r="B392" i="9"/>
  <c r="B428" i="9"/>
  <c r="B452" i="9"/>
  <c r="C474" i="9"/>
  <c r="D553" i="9"/>
  <c r="B559" i="9"/>
  <c r="C582" i="9"/>
  <c r="D730" i="9"/>
  <c r="D737" i="9"/>
  <c r="C786" i="9"/>
  <c r="C916" i="9"/>
  <c r="B922" i="9"/>
  <c r="C1128" i="9"/>
  <c r="C1130" i="9"/>
  <c r="C1232" i="9"/>
  <c r="E1421" i="9"/>
  <c r="D1463" i="9"/>
  <c r="E1725" i="9"/>
  <c r="E1757" i="9"/>
  <c r="D74" i="9"/>
  <c r="B373" i="9"/>
  <c r="F381" i="9"/>
  <c r="C390" i="9"/>
  <c r="C392" i="9"/>
  <c r="B399" i="9"/>
  <c r="F415" i="9"/>
  <c r="B440" i="9"/>
  <c r="C522" i="9"/>
  <c r="B547" i="9"/>
  <c r="D590" i="9"/>
  <c r="D605" i="9"/>
  <c r="C658" i="9"/>
  <c r="D661" i="9"/>
  <c r="C762" i="9"/>
  <c r="D780" i="9"/>
  <c r="D916" i="9"/>
  <c r="B1010" i="9"/>
  <c r="B1756" i="9"/>
  <c r="B1830" i="9"/>
  <c r="F17" i="9"/>
  <c r="B19" i="9"/>
  <c r="B36" i="9"/>
  <c r="B61" i="9"/>
  <c r="F78" i="9"/>
  <c r="B114" i="9"/>
  <c r="B149" i="9"/>
  <c r="C210" i="9"/>
  <c r="C226" i="9"/>
  <c r="B310" i="9"/>
  <c r="D329" i="9"/>
  <c r="C346" i="9"/>
  <c r="F349" i="9"/>
  <c r="B366" i="9"/>
  <c r="D371" i="9"/>
  <c r="F373" i="9"/>
  <c r="B424" i="9"/>
  <c r="B432" i="9"/>
  <c r="B435" i="9"/>
  <c r="B444" i="9"/>
  <c r="C490" i="9"/>
  <c r="D818" i="9"/>
  <c r="C974" i="9"/>
  <c r="D977" i="9"/>
  <c r="E1356" i="9"/>
  <c r="D1359" i="9"/>
  <c r="C1378" i="9"/>
  <c r="C1408" i="9"/>
  <c r="C1442" i="9"/>
  <c r="C1574" i="9"/>
  <c r="E1724" i="9"/>
  <c r="E1756" i="9"/>
  <c r="C1820" i="9"/>
  <c r="E1830" i="9"/>
  <c r="D1855" i="9"/>
  <c r="E834" i="9"/>
  <c r="B834" i="9"/>
  <c r="D1806" i="9"/>
  <c r="E1806" i="9"/>
  <c r="F8" i="9"/>
  <c r="B42" i="9"/>
  <c r="B57" i="9"/>
  <c r="B60" i="9"/>
  <c r="B82" i="9"/>
  <c r="D93" i="9"/>
  <c r="D102" i="9"/>
  <c r="B113" i="9"/>
  <c r="D114" i="9"/>
  <c r="D139" i="9"/>
  <c r="D155" i="9"/>
  <c r="D169" i="9"/>
  <c r="B278" i="9"/>
  <c r="B334" i="9"/>
  <c r="D342" i="9"/>
  <c r="D361" i="9"/>
  <c r="D377" i="9"/>
  <c r="B382" i="9"/>
  <c r="B386" i="9"/>
  <c r="D428" i="9"/>
  <c r="C442" i="9"/>
  <c r="D444" i="9"/>
  <c r="B468" i="9"/>
  <c r="B500" i="9"/>
  <c r="B532" i="9"/>
  <c r="B552" i="9"/>
  <c r="F559" i="9"/>
  <c r="D574" i="9"/>
  <c r="B624" i="9"/>
  <c r="C626" i="9"/>
  <c r="D629" i="9"/>
  <c r="B678" i="9"/>
  <c r="B710" i="9"/>
  <c r="D729" i="9"/>
  <c r="D748" i="9"/>
  <c r="D764" i="9"/>
  <c r="F792" i="9"/>
  <c r="C792" i="9"/>
  <c r="C820" i="9"/>
  <c r="E828" i="9"/>
  <c r="B828" i="9"/>
  <c r="D834" i="9"/>
  <c r="C841" i="9"/>
  <c r="D841" i="9"/>
  <c r="D914" i="9"/>
  <c r="C942" i="9"/>
  <c r="D945" i="9"/>
  <c r="C952" i="9"/>
  <c r="C986" i="9"/>
  <c r="D1001" i="9"/>
  <c r="D1004" i="9"/>
  <c r="B1018" i="9"/>
  <c r="E1026" i="9"/>
  <c r="B1026" i="9"/>
  <c r="B1066" i="9"/>
  <c r="B1068" i="9"/>
  <c r="E1098" i="9"/>
  <c r="C1098" i="9"/>
  <c r="F1158" i="9"/>
  <c r="C1158" i="9"/>
  <c r="F1222" i="9"/>
  <c r="C1222" i="9"/>
  <c r="D1336" i="9"/>
  <c r="C1336" i="9"/>
  <c r="D1680" i="9"/>
  <c r="E1680" i="9"/>
  <c r="E1694" i="9"/>
  <c r="D1759" i="9"/>
  <c r="E1759" i="9"/>
  <c r="F1780" i="9"/>
  <c r="C1783" i="9"/>
  <c r="B1806" i="9"/>
  <c r="E802" i="9"/>
  <c r="C802" i="9"/>
  <c r="C1145" i="9"/>
  <c r="D1145" i="9"/>
  <c r="D1296" i="9"/>
  <c r="C1296" i="9"/>
  <c r="D1776" i="9"/>
  <c r="C1776" i="9"/>
  <c r="B1776" i="9"/>
  <c r="D60" i="9"/>
  <c r="F93" i="9"/>
  <c r="D94" i="9"/>
  <c r="F113" i="9"/>
  <c r="D334" i="9"/>
  <c r="D382" i="9"/>
  <c r="C386" i="9"/>
  <c r="D552" i="9"/>
  <c r="D624" i="9"/>
  <c r="F776" i="9"/>
  <c r="C776" i="9"/>
  <c r="C825" i="9"/>
  <c r="D825" i="9"/>
  <c r="F838" i="9"/>
  <c r="C838" i="9"/>
  <c r="E1016" i="9"/>
  <c r="C1016" i="9"/>
  <c r="C1151" i="9"/>
  <c r="D1151" i="9"/>
  <c r="C1215" i="9"/>
  <c r="D1215" i="9"/>
  <c r="F1318" i="9"/>
  <c r="C1318" i="9"/>
  <c r="B1680" i="9"/>
  <c r="B1864" i="9"/>
  <c r="C1864" i="9"/>
  <c r="E1028" i="9"/>
  <c r="B1028" i="9"/>
  <c r="C1209" i="9"/>
  <c r="D1209" i="9"/>
  <c r="F1532" i="9"/>
  <c r="B1532" i="9"/>
  <c r="B646" i="9"/>
  <c r="B656" i="9"/>
  <c r="C690" i="9"/>
  <c r="D693" i="9"/>
  <c r="C730" i="9"/>
  <c r="C808" i="9"/>
  <c r="E812" i="9"/>
  <c r="D812" i="9"/>
  <c r="E836" i="9"/>
  <c r="B836" i="9"/>
  <c r="E906" i="9"/>
  <c r="D906" i="9"/>
  <c r="E970" i="9"/>
  <c r="D970" i="9"/>
  <c r="F1148" i="9"/>
  <c r="B1148" i="9"/>
  <c r="F1212" i="9"/>
  <c r="B1212" i="9"/>
  <c r="C1315" i="9"/>
  <c r="E1315" i="9"/>
  <c r="B1618" i="9"/>
  <c r="C1678" i="9"/>
  <c r="E1678" i="9"/>
  <c r="E1844" i="9"/>
  <c r="F1844" i="9"/>
  <c r="E1857" i="9"/>
  <c r="C1857" i="9"/>
  <c r="C579" i="9"/>
  <c r="F579" i="9"/>
  <c r="B579" i="9"/>
  <c r="E632" i="9"/>
  <c r="D632" i="9"/>
  <c r="E964" i="9"/>
  <c r="C964" i="9"/>
  <c r="B964" i="9"/>
  <c r="E576" i="9"/>
  <c r="D576" i="9"/>
  <c r="E860" i="9"/>
  <c r="D860" i="9"/>
  <c r="F1244" i="9"/>
  <c r="B1244" i="9"/>
  <c r="D1862" i="9"/>
  <c r="C1862" i="9"/>
  <c r="E1867" i="9"/>
  <c r="D1867" i="9"/>
  <c r="B35" i="9"/>
  <c r="B46" i="9"/>
  <c r="B64" i="9"/>
  <c r="B87" i="9"/>
  <c r="B97" i="9"/>
  <c r="D123" i="9"/>
  <c r="B125" i="9"/>
  <c r="B130" i="9"/>
  <c r="B138" i="9"/>
  <c r="B146" i="9"/>
  <c r="B154" i="9"/>
  <c r="C180" i="9"/>
  <c r="D185" i="9"/>
  <c r="C194" i="9"/>
  <c r="C196" i="9"/>
  <c r="D201" i="9"/>
  <c r="C244" i="9"/>
  <c r="D249" i="9"/>
  <c r="B262" i="9"/>
  <c r="B294" i="9"/>
  <c r="C330" i="9"/>
  <c r="F333" i="9"/>
  <c r="D345" i="9"/>
  <c r="B350" i="9"/>
  <c r="C362" i="9"/>
  <c r="F365" i="9"/>
  <c r="D379" i="9"/>
  <c r="B391" i="9"/>
  <c r="B396" i="9"/>
  <c r="F398" i="9"/>
  <c r="B400" i="9"/>
  <c r="B404" i="9"/>
  <c r="F406" i="9"/>
  <c r="B412" i="9"/>
  <c r="B427" i="9"/>
  <c r="C450" i="9"/>
  <c r="C466" i="9"/>
  <c r="C482" i="9"/>
  <c r="C498" i="9"/>
  <c r="C514" i="9"/>
  <c r="C530" i="9"/>
  <c r="B551" i="9"/>
  <c r="C554" i="9"/>
  <c r="D561" i="9"/>
  <c r="B576" i="9"/>
  <c r="C583" i="9"/>
  <c r="F583" i="9"/>
  <c r="B583" i="9"/>
  <c r="D589" i="9"/>
  <c r="D613" i="9"/>
  <c r="B632" i="9"/>
  <c r="E674" i="9"/>
  <c r="C674" i="9"/>
  <c r="F742" i="9"/>
  <c r="D745" i="9"/>
  <c r="C761" i="9"/>
  <c r="D761" i="9"/>
  <c r="C777" i="9"/>
  <c r="D777" i="9"/>
  <c r="F790" i="9"/>
  <c r="C790" i="9"/>
  <c r="E852" i="9"/>
  <c r="C852" i="9"/>
  <c r="C854" i="9"/>
  <c r="C857" i="9"/>
  <c r="D857" i="9"/>
  <c r="E868" i="9"/>
  <c r="D868" i="9"/>
  <c r="B874" i="9"/>
  <c r="D881" i="9"/>
  <c r="C968" i="9"/>
  <c r="B972" i="9"/>
  <c r="E978" i="9"/>
  <c r="D978" i="9"/>
  <c r="D1017" i="9"/>
  <c r="E1032" i="9"/>
  <c r="C1032" i="9"/>
  <c r="E1050" i="9"/>
  <c r="D1050" i="9"/>
  <c r="C1050" i="9"/>
  <c r="B1050" i="9"/>
  <c r="E1140" i="9"/>
  <c r="D1140" i="9"/>
  <c r="C1186" i="9"/>
  <c r="F1490" i="9"/>
  <c r="B1490" i="9"/>
  <c r="F1510" i="9"/>
  <c r="C1510" i="9"/>
  <c r="C1853" i="9"/>
  <c r="D1853" i="9"/>
  <c r="B1862" i="9"/>
  <c r="F573" i="9"/>
  <c r="D573" i="9"/>
  <c r="E662" i="9"/>
  <c r="B662" i="9"/>
  <c r="E884" i="9"/>
  <c r="D884" i="9"/>
  <c r="C884" i="9"/>
  <c r="E1038" i="9"/>
  <c r="C1038" i="9"/>
  <c r="C1081" i="9"/>
  <c r="D1081" i="9"/>
  <c r="C1271" i="9"/>
  <c r="D1271" i="9"/>
  <c r="F1836" i="9"/>
  <c r="E1836" i="9"/>
  <c r="D4" i="9"/>
  <c r="F13" i="9"/>
  <c r="B20" i="9"/>
  <c r="B23" i="9"/>
  <c r="B25" i="9"/>
  <c r="D27" i="9"/>
  <c r="B29" i="9"/>
  <c r="B31" i="9"/>
  <c r="D34" i="9"/>
  <c r="D35" i="9"/>
  <c r="B37" i="9"/>
  <c r="D40" i="9"/>
  <c r="B41" i="9"/>
  <c r="B43" i="9"/>
  <c r="B45" i="9"/>
  <c r="D46" i="9"/>
  <c r="D51" i="9"/>
  <c r="F60" i="9"/>
  <c r="D61" i="9"/>
  <c r="B67" i="9"/>
  <c r="B68" i="9"/>
  <c r="F74" i="9"/>
  <c r="B78" i="9"/>
  <c r="B79" i="9"/>
  <c r="D85" i="9"/>
  <c r="B89" i="9"/>
  <c r="B110" i="9"/>
  <c r="D115" i="9"/>
  <c r="B117" i="9"/>
  <c r="B122" i="9"/>
  <c r="B129" i="9"/>
  <c r="D130" i="9"/>
  <c r="C132" i="9"/>
  <c r="D134" i="9"/>
  <c r="B137" i="9"/>
  <c r="D138" i="9"/>
  <c r="C140" i="9"/>
  <c r="D142" i="9"/>
  <c r="B145" i="9"/>
  <c r="D146" i="9"/>
  <c r="C148" i="9"/>
  <c r="D150" i="9"/>
  <c r="B153" i="9"/>
  <c r="D154" i="9"/>
  <c r="C156" i="9"/>
  <c r="C178" i="9"/>
  <c r="C242" i="9"/>
  <c r="B270" i="9"/>
  <c r="B302" i="9"/>
  <c r="B318" i="9"/>
  <c r="D321" i="9"/>
  <c r="B326" i="9"/>
  <c r="C338" i="9"/>
  <c r="F341" i="9"/>
  <c r="D350" i="9"/>
  <c r="D353" i="9"/>
  <c r="B358" i="9"/>
  <c r="C370" i="9"/>
  <c r="B374" i="9"/>
  <c r="B378" i="9"/>
  <c r="B387" i="9"/>
  <c r="D391" i="9"/>
  <c r="B395" i="9"/>
  <c r="D396" i="9"/>
  <c r="D404" i="9"/>
  <c r="B415" i="9"/>
  <c r="B416" i="9"/>
  <c r="B419" i="9"/>
  <c r="F427" i="9"/>
  <c r="B431" i="9"/>
  <c r="B439" i="9"/>
  <c r="D441" i="9"/>
  <c r="B443" i="9"/>
  <c r="B460" i="9"/>
  <c r="B476" i="9"/>
  <c r="B492" i="9"/>
  <c r="B508" i="9"/>
  <c r="B524" i="9"/>
  <c r="D544" i="9"/>
  <c r="C546" i="9"/>
  <c r="F551" i="9"/>
  <c r="E560" i="9"/>
  <c r="D560" i="9"/>
  <c r="E562" i="9"/>
  <c r="C562" i="9"/>
  <c r="E568" i="9"/>
  <c r="D568" i="9"/>
  <c r="B568" i="9"/>
  <c r="E584" i="9"/>
  <c r="D584" i="9"/>
  <c r="C587" i="9"/>
  <c r="B587" i="9"/>
  <c r="E630" i="9"/>
  <c r="B630" i="9"/>
  <c r="C645" i="9"/>
  <c r="D645" i="9"/>
  <c r="E664" i="9"/>
  <c r="D664" i="9"/>
  <c r="B688" i="9"/>
  <c r="E694" i="9"/>
  <c r="B694" i="9"/>
  <c r="C709" i="9"/>
  <c r="D709" i="9"/>
  <c r="C728" i="9"/>
  <c r="F728" i="9"/>
  <c r="B728" i="9"/>
  <c r="D740" i="9"/>
  <c r="C740" i="9"/>
  <c r="F824" i="9"/>
  <c r="C824" i="9"/>
  <c r="E850" i="9"/>
  <c r="D850" i="9"/>
  <c r="B852" i="9"/>
  <c r="E866" i="9"/>
  <c r="D866" i="9"/>
  <c r="B868" i="9"/>
  <c r="E890" i="9"/>
  <c r="B890" i="9"/>
  <c r="B932" i="9"/>
  <c r="B954" i="9"/>
  <c r="E962" i="9"/>
  <c r="D962" i="9"/>
  <c r="B962" i="9"/>
  <c r="C1054" i="9"/>
  <c r="D1057" i="9"/>
  <c r="C1064" i="9"/>
  <c r="C1105" i="9"/>
  <c r="D1105" i="9"/>
  <c r="B1140" i="9"/>
  <c r="D1168" i="9"/>
  <c r="C1168" i="9"/>
  <c r="B1420" i="9"/>
  <c r="E1420" i="9"/>
  <c r="C1507" i="9"/>
  <c r="E1507" i="9"/>
  <c r="C1714" i="9"/>
  <c r="F1714" i="9"/>
  <c r="C1892" i="9"/>
  <c r="F1892" i="9"/>
  <c r="E616" i="9"/>
  <c r="D616" i="9"/>
  <c r="B616" i="9"/>
  <c r="C677" i="9"/>
  <c r="D677" i="9"/>
  <c r="E696" i="9"/>
  <c r="D696" i="9"/>
  <c r="F806" i="9"/>
  <c r="C806" i="9"/>
  <c r="E938" i="9"/>
  <c r="D938" i="9"/>
  <c r="C1049" i="9"/>
  <c r="D1049" i="9"/>
  <c r="D1384" i="9"/>
  <c r="C1384" i="9"/>
  <c r="D1760" i="9"/>
  <c r="E1760" i="9"/>
  <c r="B1760" i="9"/>
  <c r="F27" i="9"/>
  <c r="F29" i="9"/>
  <c r="F34" i="9"/>
  <c r="F40" i="9"/>
  <c r="F41" i="9"/>
  <c r="F45" i="9"/>
  <c r="D67" i="9"/>
  <c r="D78" i="9"/>
  <c r="D89" i="9"/>
  <c r="D110" i="9"/>
  <c r="D122" i="9"/>
  <c r="F129" i="9"/>
  <c r="F137" i="9"/>
  <c r="F145" i="9"/>
  <c r="F153" i="9"/>
  <c r="D326" i="9"/>
  <c r="D358" i="9"/>
  <c r="D374" i="9"/>
  <c r="C378" i="9"/>
  <c r="F395" i="9"/>
  <c r="D415" i="9"/>
  <c r="C416" i="9"/>
  <c r="F419" i="9"/>
  <c r="C575" i="9"/>
  <c r="F575" i="9"/>
  <c r="B575" i="9"/>
  <c r="E642" i="9"/>
  <c r="C642" i="9"/>
  <c r="E706" i="9"/>
  <c r="C706" i="9"/>
  <c r="E720" i="9"/>
  <c r="D720" i="9"/>
  <c r="E844" i="9"/>
  <c r="D844" i="9"/>
  <c r="E930" i="9"/>
  <c r="B930" i="9"/>
  <c r="E940" i="9"/>
  <c r="D940" i="9"/>
  <c r="E980" i="9"/>
  <c r="C980" i="9"/>
  <c r="C1041" i="9"/>
  <c r="D1041" i="9"/>
  <c r="E1052" i="9"/>
  <c r="D1052" i="9"/>
  <c r="B1052" i="9"/>
  <c r="E1074" i="9"/>
  <c r="C1074" i="9"/>
  <c r="E1084" i="9"/>
  <c r="D1084" i="9"/>
  <c r="E1102" i="9"/>
  <c r="C1102" i="9"/>
  <c r="E1122" i="9"/>
  <c r="B1122" i="9"/>
  <c r="E1138" i="9"/>
  <c r="D1138" i="9"/>
  <c r="C1138" i="9"/>
  <c r="C1279" i="9"/>
  <c r="D1279" i="9"/>
  <c r="F1436" i="9"/>
  <c r="B1436" i="9"/>
  <c r="D1472" i="9"/>
  <c r="C1472" i="9"/>
  <c r="F1586" i="9"/>
  <c r="B1586" i="9"/>
  <c r="F1606" i="9"/>
  <c r="C1606" i="9"/>
  <c r="D1679" i="9"/>
  <c r="C1679" i="9"/>
  <c r="E1688" i="9"/>
  <c r="C1770" i="9"/>
  <c r="F1770" i="9"/>
  <c r="D1784" i="9"/>
  <c r="E1784" i="9"/>
  <c r="B1784" i="9"/>
  <c r="D1885" i="9"/>
  <c r="E1885" i="9"/>
  <c r="C1885" i="9"/>
  <c r="C985" i="9"/>
  <c r="D985" i="9"/>
  <c r="C1009" i="9"/>
  <c r="D1009" i="9"/>
  <c r="E1044" i="9"/>
  <c r="B1044" i="9"/>
  <c r="F1180" i="9"/>
  <c r="B1180" i="9"/>
  <c r="F1500" i="9"/>
  <c r="B1500" i="9"/>
  <c r="F1596" i="9"/>
  <c r="B1596" i="9"/>
  <c r="F1650" i="9"/>
  <c r="B1650" i="9"/>
  <c r="F1850" i="9"/>
  <c r="B1850" i="9"/>
  <c r="D1886" i="9"/>
  <c r="E1886" i="9"/>
  <c r="D564" i="9"/>
  <c r="B567" i="9"/>
  <c r="B590" i="9"/>
  <c r="C604" i="9"/>
  <c r="B606" i="9"/>
  <c r="B614" i="9"/>
  <c r="B640" i="9"/>
  <c r="B648" i="9"/>
  <c r="B672" i="9"/>
  <c r="B680" i="9"/>
  <c r="B704" i="9"/>
  <c r="B712" i="9"/>
  <c r="B726" i="9"/>
  <c r="B730" i="9"/>
  <c r="B738" i="9"/>
  <c r="B748" i="9"/>
  <c r="B764" i="9"/>
  <c r="B770" i="9"/>
  <c r="B780" i="9"/>
  <c r="B786" i="9"/>
  <c r="B788" i="9"/>
  <c r="D793" i="9"/>
  <c r="B796" i="9"/>
  <c r="B802" i="9"/>
  <c r="B804" i="9"/>
  <c r="D809" i="9"/>
  <c r="B812" i="9"/>
  <c r="B818" i="9"/>
  <c r="B820" i="9"/>
  <c r="C822" i="9"/>
  <c r="C840" i="9"/>
  <c r="D882" i="9"/>
  <c r="B900" i="9"/>
  <c r="C906" i="9"/>
  <c r="B908" i="9"/>
  <c r="D913" i="9"/>
  <c r="D937" i="9"/>
  <c r="D953" i="9"/>
  <c r="E986" i="9"/>
  <c r="D986" i="9"/>
  <c r="E988" i="9"/>
  <c r="D988" i="9"/>
  <c r="C990" i="9"/>
  <c r="D993" i="9"/>
  <c r="D996" i="9"/>
  <c r="E1006" i="9"/>
  <c r="C1006" i="9"/>
  <c r="E1034" i="9"/>
  <c r="C1034" i="9"/>
  <c r="B1036" i="9"/>
  <c r="E1042" i="9"/>
  <c r="C1042" i="9"/>
  <c r="D1044" i="9"/>
  <c r="E1066" i="9"/>
  <c r="D1066" i="9"/>
  <c r="C1070" i="9"/>
  <c r="D1073" i="9"/>
  <c r="E1076" i="9"/>
  <c r="B1076" i="9"/>
  <c r="B1090" i="9"/>
  <c r="D1207" i="9"/>
  <c r="C1320" i="9"/>
  <c r="E1334" i="9"/>
  <c r="F1340" i="9"/>
  <c r="D1343" i="9"/>
  <c r="C1350" i="9"/>
  <c r="C1382" i="9"/>
  <c r="D1464" i="9"/>
  <c r="C1464" i="9"/>
  <c r="C1593" i="9"/>
  <c r="D1593" i="9"/>
  <c r="D1687" i="9"/>
  <c r="E1687" i="9"/>
  <c r="C1687" i="9"/>
  <c r="D1728" i="9"/>
  <c r="E1728" i="9"/>
  <c r="D1768" i="9"/>
  <c r="E1768" i="9"/>
  <c r="B1768" i="9"/>
  <c r="D1775" i="9"/>
  <c r="C1775" i="9"/>
  <c r="D1797" i="9"/>
  <c r="C1825" i="9"/>
  <c r="E1825" i="9"/>
  <c r="D1847" i="9"/>
  <c r="C1847" i="9"/>
  <c r="E1861" i="9"/>
  <c r="D1861" i="9"/>
  <c r="C1861" i="9"/>
  <c r="E1869" i="9"/>
  <c r="E1876" i="9"/>
  <c r="F1876" i="9"/>
  <c r="C1886" i="9"/>
  <c r="B1098" i="9"/>
  <c r="B1100" i="9"/>
  <c r="D1113" i="9"/>
  <c r="D1116" i="9"/>
  <c r="C1134" i="9"/>
  <c r="D1137" i="9"/>
  <c r="E1164" i="9"/>
  <c r="D1167" i="9"/>
  <c r="D1191" i="9"/>
  <c r="B1202" i="9"/>
  <c r="E1228" i="9"/>
  <c r="D1231" i="9"/>
  <c r="D1255" i="9"/>
  <c r="B1266" i="9"/>
  <c r="E1292" i="9"/>
  <c r="F1298" i="9"/>
  <c r="C1400" i="9"/>
  <c r="C1414" i="9"/>
  <c r="D1423" i="9"/>
  <c r="B1426" i="9"/>
  <c r="D1447" i="9"/>
  <c r="E1485" i="9"/>
  <c r="C1488" i="9"/>
  <c r="C1727" i="9"/>
  <c r="C1759" i="9"/>
  <c r="E1834" i="9"/>
  <c r="C1879" i="9"/>
  <c r="E1893" i="9"/>
  <c r="D22" i="9"/>
  <c r="D29" i="9"/>
  <c r="D41" i="9"/>
  <c r="B48" i="9"/>
  <c r="F52" i="9"/>
  <c r="B53" i="9"/>
  <c r="B56" i="9"/>
  <c r="B71" i="9"/>
  <c r="B4" i="9"/>
  <c r="B5" i="9"/>
  <c r="D8" i="9"/>
  <c r="D9" i="9"/>
  <c r="D13" i="9"/>
  <c r="D14" i="9"/>
  <c r="D18" i="9"/>
  <c r="D19" i="9"/>
  <c r="F22" i="9"/>
  <c r="D23" i="9"/>
  <c r="D28" i="9"/>
  <c r="D45" i="9"/>
  <c r="B47" i="9"/>
  <c r="D49" i="9"/>
  <c r="D52" i="9"/>
  <c r="B10" i="9"/>
  <c r="B15" i="9"/>
  <c r="F49" i="9"/>
  <c r="E53" i="9"/>
  <c r="D53" i="9"/>
  <c r="D57" i="9"/>
  <c r="D64" i="9"/>
  <c r="D72" i="9"/>
  <c r="B76" i="9"/>
  <c r="D82" i="9"/>
  <c r="D87" i="9"/>
  <c r="F97" i="9"/>
  <c r="D98" i="9"/>
  <c r="C100" i="9"/>
  <c r="F105" i="9"/>
  <c r="D106" i="9"/>
  <c r="C108" i="9"/>
  <c r="D113" i="9"/>
  <c r="C114" i="9"/>
  <c r="F117" i="9"/>
  <c r="D121" i="9"/>
  <c r="C122" i="9"/>
  <c r="F125" i="9"/>
  <c r="D129" i="9"/>
  <c r="C130" i="9"/>
  <c r="F133" i="9"/>
  <c r="D137" i="9"/>
  <c r="C138" i="9"/>
  <c r="F141" i="9"/>
  <c r="D145" i="9"/>
  <c r="C146" i="9"/>
  <c r="F149" i="9"/>
  <c r="D153" i="9"/>
  <c r="C154" i="9"/>
  <c r="F157" i="9"/>
  <c r="E162" i="9"/>
  <c r="B162" i="9"/>
  <c r="E166" i="9"/>
  <c r="D166" i="9"/>
  <c r="C169" i="9"/>
  <c r="B169" i="9"/>
  <c r="C170" i="9"/>
  <c r="C172" i="9"/>
  <c r="D177" i="9"/>
  <c r="C181" i="9"/>
  <c r="B181" i="9"/>
  <c r="C187" i="9"/>
  <c r="D187" i="9"/>
  <c r="E194" i="9"/>
  <c r="B194" i="9"/>
  <c r="E198" i="9"/>
  <c r="D198" i="9"/>
  <c r="C201" i="9"/>
  <c r="B201" i="9"/>
  <c r="C202" i="9"/>
  <c r="C204" i="9"/>
  <c r="D209" i="9"/>
  <c r="C213" i="9"/>
  <c r="B213" i="9"/>
  <c r="C219" i="9"/>
  <c r="D219" i="9"/>
  <c r="E226" i="9"/>
  <c r="B226" i="9"/>
  <c r="E230" i="9"/>
  <c r="D230" i="9"/>
  <c r="C233" i="9"/>
  <c r="B233" i="9"/>
  <c r="C234" i="9"/>
  <c r="C236" i="9"/>
  <c r="D241" i="9"/>
  <c r="C245" i="9"/>
  <c r="B245" i="9"/>
  <c r="C251" i="9"/>
  <c r="D251" i="9"/>
  <c r="E158" i="9"/>
  <c r="D158" i="9"/>
  <c r="C161" i="9"/>
  <c r="B161" i="9"/>
  <c r="C173" i="9"/>
  <c r="B173" i="9"/>
  <c r="C179" i="9"/>
  <c r="D179" i="9"/>
  <c r="E186" i="9"/>
  <c r="B186" i="9"/>
  <c r="E190" i="9"/>
  <c r="D190" i="9"/>
  <c r="C193" i="9"/>
  <c r="B193" i="9"/>
  <c r="C205" i="9"/>
  <c r="B205" i="9"/>
  <c r="C211" i="9"/>
  <c r="D211" i="9"/>
  <c r="E218" i="9"/>
  <c r="B218" i="9"/>
  <c r="E222" i="9"/>
  <c r="D222" i="9"/>
  <c r="C225" i="9"/>
  <c r="B225" i="9"/>
  <c r="C237" i="9"/>
  <c r="B237" i="9"/>
  <c r="C243" i="9"/>
  <c r="D243" i="9"/>
  <c r="E250" i="9"/>
  <c r="B250" i="9"/>
  <c r="C257" i="9"/>
  <c r="B257" i="9"/>
  <c r="F257" i="9"/>
  <c r="C259" i="9"/>
  <c r="D259" i="9"/>
  <c r="C265" i="9"/>
  <c r="B265" i="9"/>
  <c r="F265" i="9"/>
  <c r="C267" i="9"/>
  <c r="D267" i="9"/>
  <c r="C273" i="9"/>
  <c r="B273" i="9"/>
  <c r="F273" i="9"/>
  <c r="C275" i="9"/>
  <c r="D275" i="9"/>
  <c r="C281" i="9"/>
  <c r="B281" i="9"/>
  <c r="F281" i="9"/>
  <c r="C283" i="9"/>
  <c r="D283" i="9"/>
  <c r="C289" i="9"/>
  <c r="B289" i="9"/>
  <c r="F289" i="9"/>
  <c r="C291" i="9"/>
  <c r="D291" i="9"/>
  <c r="C297" i="9"/>
  <c r="B297" i="9"/>
  <c r="F297" i="9"/>
  <c r="C299" i="9"/>
  <c r="D299" i="9"/>
  <c r="C305" i="9"/>
  <c r="B305" i="9"/>
  <c r="F305" i="9"/>
  <c r="C307" i="9"/>
  <c r="D307" i="9"/>
  <c r="C313" i="9"/>
  <c r="B313" i="9"/>
  <c r="F313" i="9"/>
  <c r="B90" i="9"/>
  <c r="B98" i="9"/>
  <c r="D99" i="9"/>
  <c r="B101" i="9"/>
  <c r="B105" i="9"/>
  <c r="B106" i="9"/>
  <c r="D107" i="9"/>
  <c r="B109" i="9"/>
  <c r="B118" i="9"/>
  <c r="B126" i="9"/>
  <c r="B134" i="9"/>
  <c r="B142" i="9"/>
  <c r="B150" i="9"/>
  <c r="B158" i="9"/>
  <c r="D161" i="9"/>
  <c r="C165" i="9"/>
  <c r="B165" i="9"/>
  <c r="C171" i="9"/>
  <c r="D171" i="9"/>
  <c r="F173" i="9"/>
  <c r="E178" i="9"/>
  <c r="B178" i="9"/>
  <c r="E182" i="9"/>
  <c r="D182" i="9"/>
  <c r="C185" i="9"/>
  <c r="B185" i="9"/>
  <c r="C186" i="9"/>
  <c r="C188" i="9"/>
  <c r="B190" i="9"/>
  <c r="D193" i="9"/>
  <c r="C197" i="9"/>
  <c r="B197" i="9"/>
  <c r="C203" i="9"/>
  <c r="D203" i="9"/>
  <c r="F205" i="9"/>
  <c r="E210" i="9"/>
  <c r="B210" i="9"/>
  <c r="E214" i="9"/>
  <c r="D214" i="9"/>
  <c r="C217" i="9"/>
  <c r="B217" i="9"/>
  <c r="C218" i="9"/>
  <c r="C220" i="9"/>
  <c r="B222" i="9"/>
  <c r="D225" i="9"/>
  <c r="C229" i="9"/>
  <c r="B229" i="9"/>
  <c r="C235" i="9"/>
  <c r="D235" i="9"/>
  <c r="F237" i="9"/>
  <c r="E242" i="9"/>
  <c r="B242" i="9"/>
  <c r="E246" i="9"/>
  <c r="D246" i="9"/>
  <c r="C249" i="9"/>
  <c r="B249" i="9"/>
  <c r="C250" i="9"/>
  <c r="C252" i="9"/>
  <c r="D257" i="9"/>
  <c r="E260" i="9"/>
  <c r="C260" i="9"/>
  <c r="D265" i="9"/>
  <c r="E268" i="9"/>
  <c r="C268" i="9"/>
  <c r="D273" i="9"/>
  <c r="E276" i="9"/>
  <c r="C276" i="9"/>
  <c r="D281" i="9"/>
  <c r="E284" i="9"/>
  <c r="C284" i="9"/>
  <c r="D289" i="9"/>
  <c r="E292" i="9"/>
  <c r="C292" i="9"/>
  <c r="D297" i="9"/>
  <c r="E300" i="9"/>
  <c r="C300" i="9"/>
  <c r="D305" i="9"/>
  <c r="E308" i="9"/>
  <c r="C308" i="9"/>
  <c r="D313" i="9"/>
  <c r="E316" i="9"/>
  <c r="C316" i="9"/>
  <c r="E324" i="9"/>
  <c r="C324" i="9"/>
  <c r="D90" i="9"/>
  <c r="F101" i="9"/>
  <c r="D105" i="9"/>
  <c r="C106" i="9"/>
  <c r="F109" i="9"/>
  <c r="D118" i="9"/>
  <c r="D126" i="9"/>
  <c r="C163" i="9"/>
  <c r="D163" i="9"/>
  <c r="E170" i="9"/>
  <c r="B170" i="9"/>
  <c r="E174" i="9"/>
  <c r="D174" i="9"/>
  <c r="C177" i="9"/>
  <c r="B177" i="9"/>
  <c r="C189" i="9"/>
  <c r="B189" i="9"/>
  <c r="C195" i="9"/>
  <c r="D195" i="9"/>
  <c r="E202" i="9"/>
  <c r="B202" i="9"/>
  <c r="E206" i="9"/>
  <c r="D206" i="9"/>
  <c r="C209" i="9"/>
  <c r="B209" i="9"/>
  <c r="C221" i="9"/>
  <c r="B221" i="9"/>
  <c r="C227" i="9"/>
  <c r="D227" i="9"/>
  <c r="E234" i="9"/>
  <c r="B234" i="9"/>
  <c r="E238" i="9"/>
  <c r="D238" i="9"/>
  <c r="C241" i="9"/>
  <c r="B241" i="9"/>
  <c r="C253" i="9"/>
  <c r="B253" i="9"/>
  <c r="E258" i="9"/>
  <c r="B258" i="9"/>
  <c r="D258" i="9"/>
  <c r="C261" i="9"/>
  <c r="B261" i="9"/>
  <c r="E266" i="9"/>
  <c r="B266" i="9"/>
  <c r="D266" i="9"/>
  <c r="C269" i="9"/>
  <c r="B269" i="9"/>
  <c r="E274" i="9"/>
  <c r="B274" i="9"/>
  <c r="D274" i="9"/>
  <c r="C277" i="9"/>
  <c r="B277" i="9"/>
  <c r="E282" i="9"/>
  <c r="B282" i="9"/>
  <c r="D282" i="9"/>
  <c r="C285" i="9"/>
  <c r="B285" i="9"/>
  <c r="E290" i="9"/>
  <c r="B290" i="9"/>
  <c r="D290" i="9"/>
  <c r="C293" i="9"/>
  <c r="B293" i="9"/>
  <c r="E298" i="9"/>
  <c r="B298" i="9"/>
  <c r="D298" i="9"/>
  <c r="C301" i="9"/>
  <c r="B301" i="9"/>
  <c r="E306" i="9"/>
  <c r="B306" i="9"/>
  <c r="D306" i="9"/>
  <c r="C309" i="9"/>
  <c r="B309" i="9"/>
  <c r="B540" i="9"/>
  <c r="B548" i="9"/>
  <c r="B556" i="9"/>
  <c r="B564" i="9"/>
  <c r="F587" i="9"/>
  <c r="C590" i="9"/>
  <c r="B592" i="9"/>
  <c r="D597" i="9"/>
  <c r="D600" i="9"/>
  <c r="C620" i="9"/>
  <c r="B622" i="9"/>
  <c r="D630" i="9"/>
  <c r="C632" i="9"/>
  <c r="D637" i="9"/>
  <c r="D638" i="9"/>
  <c r="D640" i="9"/>
  <c r="C652" i="9"/>
  <c r="B654" i="9"/>
  <c r="D662" i="9"/>
  <c r="C664" i="9"/>
  <c r="D669" i="9"/>
  <c r="D670" i="9"/>
  <c r="D672" i="9"/>
  <c r="C684" i="9"/>
  <c r="B686" i="9"/>
  <c r="D694" i="9"/>
  <c r="C696" i="9"/>
  <c r="D701" i="9"/>
  <c r="D702" i="9"/>
  <c r="D704" i="9"/>
  <c r="C716" i="9"/>
  <c r="B718" i="9"/>
  <c r="D726" i="9"/>
  <c r="D738" i="9"/>
  <c r="E746" i="9"/>
  <c r="B746" i="9"/>
  <c r="E754" i="9"/>
  <c r="D754" i="9"/>
  <c r="E756" i="9"/>
  <c r="D756" i="9"/>
  <c r="C758" i="9"/>
  <c r="E778" i="9"/>
  <c r="C778" i="9"/>
  <c r="B778" i="9"/>
  <c r="C849" i="9"/>
  <c r="D849" i="9"/>
  <c r="E858" i="9"/>
  <c r="D858" i="9"/>
  <c r="C858" i="9"/>
  <c r="B858" i="9"/>
  <c r="C865" i="9"/>
  <c r="D865" i="9"/>
  <c r="E876" i="9"/>
  <c r="D876" i="9"/>
  <c r="B876" i="9"/>
  <c r="F880" i="9"/>
  <c r="C880" i="9"/>
  <c r="E956" i="9"/>
  <c r="D956" i="9"/>
  <c r="B956" i="9"/>
  <c r="E1002" i="9"/>
  <c r="D1002" i="9"/>
  <c r="C1002" i="9"/>
  <c r="B1002" i="9"/>
  <c r="E1060" i="9"/>
  <c r="D1060" i="9"/>
  <c r="B1060" i="9"/>
  <c r="C1097" i="9"/>
  <c r="D1097" i="9"/>
  <c r="E1112" i="9"/>
  <c r="C1112" i="9"/>
  <c r="D1152" i="9"/>
  <c r="C1152" i="9"/>
  <c r="F1190" i="9"/>
  <c r="C1190" i="9"/>
  <c r="D1216" i="9"/>
  <c r="C1216" i="9"/>
  <c r="F1254" i="9"/>
  <c r="C1254" i="9"/>
  <c r="D1357" i="9"/>
  <c r="E1357" i="9"/>
  <c r="F1372" i="9"/>
  <c r="B1372" i="9"/>
  <c r="C1399" i="9"/>
  <c r="D1399" i="9"/>
  <c r="F1446" i="9"/>
  <c r="C1446" i="9"/>
  <c r="B1484" i="9"/>
  <c r="E1484" i="9"/>
  <c r="D1512" i="9"/>
  <c r="E1512" i="9"/>
  <c r="C1512" i="9"/>
  <c r="F1554" i="9"/>
  <c r="B1554" i="9"/>
  <c r="D314" i="9"/>
  <c r="F321" i="9"/>
  <c r="D322" i="9"/>
  <c r="F329" i="9"/>
  <c r="D330" i="9"/>
  <c r="C332" i="9"/>
  <c r="F337" i="9"/>
  <c r="D338" i="9"/>
  <c r="C340" i="9"/>
  <c r="F345" i="9"/>
  <c r="D346" i="9"/>
  <c r="C348" i="9"/>
  <c r="F353" i="9"/>
  <c r="D354" i="9"/>
  <c r="C356" i="9"/>
  <c r="F361" i="9"/>
  <c r="D362" i="9"/>
  <c r="C364" i="9"/>
  <c r="F369" i="9"/>
  <c r="D370" i="9"/>
  <c r="C372" i="9"/>
  <c r="F377" i="9"/>
  <c r="D378" i="9"/>
  <c r="C380" i="9"/>
  <c r="F385" i="9"/>
  <c r="F391" i="9"/>
  <c r="D392" i="9"/>
  <c r="C394" i="9"/>
  <c r="D399" i="9"/>
  <c r="C400" i="9"/>
  <c r="F403" i="9"/>
  <c r="B407" i="9"/>
  <c r="B408" i="9"/>
  <c r="B411" i="9"/>
  <c r="D412" i="9"/>
  <c r="B420" i="9"/>
  <c r="F422" i="9"/>
  <c r="F423" i="9"/>
  <c r="D424" i="9"/>
  <c r="D431" i="9"/>
  <c r="C432" i="9"/>
  <c r="B436" i="9"/>
  <c r="C438" i="9"/>
  <c r="D439" i="9"/>
  <c r="C440" i="9"/>
  <c r="F443" i="9"/>
  <c r="B447" i="9"/>
  <c r="B448" i="9"/>
  <c r="D449" i="9"/>
  <c r="B451" i="9"/>
  <c r="D452" i="9"/>
  <c r="B455" i="9"/>
  <c r="B456" i="9"/>
  <c r="D457" i="9"/>
  <c r="B459" i="9"/>
  <c r="D460" i="9"/>
  <c r="B463" i="9"/>
  <c r="B464" i="9"/>
  <c r="D465" i="9"/>
  <c r="B467" i="9"/>
  <c r="D468" i="9"/>
  <c r="B471" i="9"/>
  <c r="B472" i="9"/>
  <c r="D473" i="9"/>
  <c r="B475" i="9"/>
  <c r="D476" i="9"/>
  <c r="B479" i="9"/>
  <c r="B480" i="9"/>
  <c r="D481" i="9"/>
  <c r="B483" i="9"/>
  <c r="D484" i="9"/>
  <c r="B487" i="9"/>
  <c r="B488" i="9"/>
  <c r="D489" i="9"/>
  <c r="B491" i="9"/>
  <c r="D492" i="9"/>
  <c r="B495" i="9"/>
  <c r="B496" i="9"/>
  <c r="D497" i="9"/>
  <c r="B499" i="9"/>
  <c r="D500" i="9"/>
  <c r="B503" i="9"/>
  <c r="B504" i="9"/>
  <c r="D505" i="9"/>
  <c r="B507" i="9"/>
  <c r="D508" i="9"/>
  <c r="B511" i="9"/>
  <c r="B512" i="9"/>
  <c r="D513" i="9"/>
  <c r="B515" i="9"/>
  <c r="D516" i="9"/>
  <c r="B519" i="9"/>
  <c r="B520" i="9"/>
  <c r="D521" i="9"/>
  <c r="B523" i="9"/>
  <c r="D524" i="9"/>
  <c r="B527" i="9"/>
  <c r="B528" i="9"/>
  <c r="D529" i="9"/>
  <c r="B531" i="9"/>
  <c r="D532" i="9"/>
  <c r="B535" i="9"/>
  <c r="B536" i="9"/>
  <c r="D537" i="9"/>
  <c r="B539" i="9"/>
  <c r="D540" i="9"/>
  <c r="B543" i="9"/>
  <c r="B544" i="9"/>
  <c r="D548" i="9"/>
  <c r="D556" i="9"/>
  <c r="D592" i="9"/>
  <c r="C622" i="9"/>
  <c r="C654" i="9"/>
  <c r="C686" i="9"/>
  <c r="C718" i="9"/>
  <c r="C744" i="9"/>
  <c r="F744" i="9"/>
  <c r="C769" i="9"/>
  <c r="D769" i="9"/>
  <c r="E794" i="9"/>
  <c r="D794" i="9"/>
  <c r="C794" i="9"/>
  <c r="B794" i="9"/>
  <c r="E810" i="9"/>
  <c r="D810" i="9"/>
  <c r="C810" i="9"/>
  <c r="B810" i="9"/>
  <c r="E892" i="9"/>
  <c r="D892" i="9"/>
  <c r="B892" i="9"/>
  <c r="E948" i="9"/>
  <c r="D948" i="9"/>
  <c r="C948" i="9"/>
  <c r="B948" i="9"/>
  <c r="C961" i="9"/>
  <c r="D961" i="9"/>
  <c r="E1000" i="9"/>
  <c r="C1000" i="9"/>
  <c r="E1020" i="9"/>
  <c r="D1020" i="9"/>
  <c r="B1020" i="9"/>
  <c r="C1129" i="9"/>
  <c r="D1129" i="9"/>
  <c r="D1144" i="9"/>
  <c r="C1144" i="9"/>
  <c r="C1187" i="9"/>
  <c r="E1187" i="9"/>
  <c r="D1208" i="9"/>
  <c r="C1208" i="9"/>
  <c r="C1251" i="9"/>
  <c r="E1251" i="9"/>
  <c r="D1272" i="9"/>
  <c r="C1272" i="9"/>
  <c r="C1295" i="9"/>
  <c r="D1295" i="9"/>
  <c r="D1344" i="9"/>
  <c r="C1344" i="9"/>
  <c r="C1443" i="9"/>
  <c r="E1443" i="9"/>
  <c r="F1458" i="9"/>
  <c r="B1458" i="9"/>
  <c r="F399" i="9"/>
  <c r="D400" i="9"/>
  <c r="D407" i="9"/>
  <c r="C408" i="9"/>
  <c r="F411" i="9"/>
  <c r="D420" i="9"/>
  <c r="F431" i="9"/>
  <c r="D432" i="9"/>
  <c r="D436" i="9"/>
  <c r="F439" i="9"/>
  <c r="D440" i="9"/>
  <c r="D447" i="9"/>
  <c r="C448" i="9"/>
  <c r="F451" i="9"/>
  <c r="D455" i="9"/>
  <c r="C456" i="9"/>
  <c r="F459" i="9"/>
  <c r="D463" i="9"/>
  <c r="C464" i="9"/>
  <c r="F467" i="9"/>
  <c r="D471" i="9"/>
  <c r="C472" i="9"/>
  <c r="F475" i="9"/>
  <c r="D479" i="9"/>
  <c r="C480" i="9"/>
  <c r="F483" i="9"/>
  <c r="D487" i="9"/>
  <c r="C488" i="9"/>
  <c r="F491" i="9"/>
  <c r="D495" i="9"/>
  <c r="C496" i="9"/>
  <c r="F499" i="9"/>
  <c r="D503" i="9"/>
  <c r="C504" i="9"/>
  <c r="F507" i="9"/>
  <c r="D511" i="9"/>
  <c r="C512" i="9"/>
  <c r="F515" i="9"/>
  <c r="D519" i="9"/>
  <c r="C520" i="9"/>
  <c r="F523" i="9"/>
  <c r="D527" i="9"/>
  <c r="C528" i="9"/>
  <c r="F531" i="9"/>
  <c r="D535" i="9"/>
  <c r="C536" i="9"/>
  <c r="F539" i="9"/>
  <c r="D543" i="9"/>
  <c r="C544" i="9"/>
  <c r="F547" i="9"/>
  <c r="D551" i="9"/>
  <c r="C552" i="9"/>
  <c r="F555" i="9"/>
  <c r="D559" i="9"/>
  <c r="C560" i="9"/>
  <c r="F563" i="9"/>
  <c r="D567" i="9"/>
  <c r="C568" i="9"/>
  <c r="B572" i="9"/>
  <c r="D575" i="9"/>
  <c r="C576" i="9"/>
  <c r="B580" i="9"/>
  <c r="D583" i="9"/>
  <c r="C584" i="9"/>
  <c r="B588" i="9"/>
  <c r="B598" i="9"/>
  <c r="B600" i="9"/>
  <c r="C606" i="9"/>
  <c r="B608" i="9"/>
  <c r="C610" i="9"/>
  <c r="D614" i="9"/>
  <c r="C616" i="9"/>
  <c r="D621" i="9"/>
  <c r="D622" i="9"/>
  <c r="C636" i="9"/>
  <c r="B638" i="9"/>
  <c r="D646" i="9"/>
  <c r="C648" i="9"/>
  <c r="D653" i="9"/>
  <c r="D654" i="9"/>
  <c r="D656" i="9"/>
  <c r="C668" i="9"/>
  <c r="B670" i="9"/>
  <c r="D678" i="9"/>
  <c r="C680" i="9"/>
  <c r="D685" i="9"/>
  <c r="D686" i="9"/>
  <c r="D688" i="9"/>
  <c r="C700" i="9"/>
  <c r="B702" i="9"/>
  <c r="D710" i="9"/>
  <c r="C712" i="9"/>
  <c r="D717" i="9"/>
  <c r="D718" i="9"/>
  <c r="B732" i="9"/>
  <c r="E740" i="9"/>
  <c r="B740" i="9"/>
  <c r="E762" i="9"/>
  <c r="B762" i="9"/>
  <c r="E772" i="9"/>
  <c r="D772" i="9"/>
  <c r="C774" i="9"/>
  <c r="C785" i="9"/>
  <c r="D785" i="9"/>
  <c r="C801" i="9"/>
  <c r="D801" i="9"/>
  <c r="C817" i="9"/>
  <c r="D817" i="9"/>
  <c r="E826" i="9"/>
  <c r="D826" i="9"/>
  <c r="C826" i="9"/>
  <c r="B826" i="9"/>
  <c r="F878" i="9"/>
  <c r="C878" i="9"/>
  <c r="E958" i="9"/>
  <c r="C958" i="9"/>
  <c r="E994" i="9"/>
  <c r="D994" i="9"/>
  <c r="C994" i="9"/>
  <c r="B994" i="9"/>
  <c r="E1012" i="9"/>
  <c r="D1012" i="9"/>
  <c r="B1012" i="9"/>
  <c r="C1025" i="9"/>
  <c r="D1025" i="9"/>
  <c r="E1058" i="9"/>
  <c r="D1058" i="9"/>
  <c r="B1058" i="9"/>
  <c r="C1065" i="9"/>
  <c r="D1065" i="9"/>
  <c r="E1082" i="9"/>
  <c r="D1082" i="9"/>
  <c r="C1082" i="9"/>
  <c r="B1082" i="9"/>
  <c r="E1092" i="9"/>
  <c r="D1092" i="9"/>
  <c r="B1092" i="9"/>
  <c r="F1170" i="9"/>
  <c r="B1170" i="9"/>
  <c r="C1206" i="9"/>
  <c r="E1206" i="9"/>
  <c r="F1234" i="9"/>
  <c r="B1234" i="9"/>
  <c r="C1270" i="9"/>
  <c r="E1270" i="9"/>
  <c r="B1314" i="9"/>
  <c r="C1314" i="9"/>
  <c r="F1362" i="9"/>
  <c r="B1362" i="9"/>
  <c r="C1383" i="9"/>
  <c r="D1383" i="9"/>
  <c r="F1404" i="9"/>
  <c r="B1404" i="9"/>
  <c r="C1471" i="9"/>
  <c r="D1471" i="9"/>
  <c r="D254" i="9"/>
  <c r="D262" i="9"/>
  <c r="D270" i="9"/>
  <c r="D278" i="9"/>
  <c r="D286" i="9"/>
  <c r="D294" i="9"/>
  <c r="D302" i="9"/>
  <c r="D310" i="9"/>
  <c r="B314" i="9"/>
  <c r="D315" i="9"/>
  <c r="B317" i="9"/>
  <c r="D318" i="9"/>
  <c r="B321" i="9"/>
  <c r="B322" i="9"/>
  <c r="D323" i="9"/>
  <c r="B325" i="9"/>
  <c r="B329" i="9"/>
  <c r="B330" i="9"/>
  <c r="D331" i="9"/>
  <c r="B333" i="9"/>
  <c r="B337" i="9"/>
  <c r="B338" i="9"/>
  <c r="D339" i="9"/>
  <c r="B341" i="9"/>
  <c r="B345" i="9"/>
  <c r="B346" i="9"/>
  <c r="D347" i="9"/>
  <c r="B349" i="9"/>
  <c r="B353" i="9"/>
  <c r="B354" i="9"/>
  <c r="D355" i="9"/>
  <c r="B357" i="9"/>
  <c r="B361" i="9"/>
  <c r="B362" i="9"/>
  <c r="D363" i="9"/>
  <c r="B365" i="9"/>
  <c r="B369" i="9"/>
  <c r="B370" i="9"/>
  <c r="F407" i="9"/>
  <c r="D408" i="9"/>
  <c r="F447" i="9"/>
  <c r="D448" i="9"/>
  <c r="F455" i="9"/>
  <c r="D456" i="9"/>
  <c r="F463" i="9"/>
  <c r="D464" i="9"/>
  <c r="F471" i="9"/>
  <c r="D472" i="9"/>
  <c r="F479" i="9"/>
  <c r="D480" i="9"/>
  <c r="F487" i="9"/>
  <c r="D488" i="9"/>
  <c r="F495" i="9"/>
  <c r="D496" i="9"/>
  <c r="F503" i="9"/>
  <c r="D504" i="9"/>
  <c r="F511" i="9"/>
  <c r="D512" i="9"/>
  <c r="F519" i="9"/>
  <c r="D520" i="9"/>
  <c r="F527" i="9"/>
  <c r="D528" i="9"/>
  <c r="F535" i="9"/>
  <c r="D536" i="9"/>
  <c r="F543" i="9"/>
  <c r="F572" i="9"/>
  <c r="D580" i="9"/>
  <c r="D588" i="9"/>
  <c r="D598" i="9"/>
  <c r="C600" i="9"/>
  <c r="D608" i="9"/>
  <c r="C638" i="9"/>
  <c r="C670" i="9"/>
  <c r="C702" i="9"/>
  <c r="D732" i="9"/>
  <c r="C753" i="9"/>
  <c r="D753" i="9"/>
  <c r="C833" i="9"/>
  <c r="D833" i="9"/>
  <c r="E842" i="9"/>
  <c r="D842" i="9"/>
  <c r="C842" i="9"/>
  <c r="B842" i="9"/>
  <c r="E924" i="9"/>
  <c r="D924" i="9"/>
  <c r="B924" i="9"/>
  <c r="E946" i="9"/>
  <c r="D946" i="9"/>
  <c r="B946" i="9"/>
  <c r="C969" i="9"/>
  <c r="D969" i="9"/>
  <c r="E1022" i="9"/>
  <c r="C1022" i="9"/>
  <c r="C1033" i="9"/>
  <c r="D1033" i="9"/>
  <c r="E1080" i="9"/>
  <c r="C1080" i="9"/>
  <c r="E1114" i="9"/>
  <c r="D1114" i="9"/>
  <c r="C1114" i="9"/>
  <c r="B1114" i="9"/>
  <c r="E1124" i="9"/>
  <c r="D1124" i="9"/>
  <c r="B1124" i="9"/>
  <c r="D1165" i="9"/>
  <c r="E1165" i="9"/>
  <c r="D1192" i="9"/>
  <c r="C1192" i="9"/>
  <c r="D1229" i="9"/>
  <c r="E1229" i="9"/>
  <c r="D1256" i="9"/>
  <c r="C1256" i="9"/>
  <c r="F1286" i="9"/>
  <c r="C1286" i="9"/>
  <c r="C1401" i="9"/>
  <c r="D1401" i="9"/>
  <c r="D1424" i="9"/>
  <c r="C1424" i="9"/>
  <c r="C1792" i="9"/>
  <c r="B1792" i="9"/>
  <c r="D1798" i="9"/>
  <c r="C1798" i="9"/>
  <c r="B1824" i="9"/>
  <c r="C1824" i="9"/>
  <c r="D770" i="9"/>
  <c r="D786" i="9"/>
  <c r="D788" i="9"/>
  <c r="D802" i="9"/>
  <c r="D804" i="9"/>
  <c r="D820" i="9"/>
  <c r="D836" i="9"/>
  <c r="D852" i="9"/>
  <c r="C874" i="9"/>
  <c r="C890" i="9"/>
  <c r="D898" i="9"/>
  <c r="C900" i="9"/>
  <c r="C922" i="9"/>
  <c r="D930" i="9"/>
  <c r="C932" i="9"/>
  <c r="C954" i="9"/>
  <c r="D964" i="9"/>
  <c r="D972" i="9"/>
  <c r="C1010" i="9"/>
  <c r="C1018" i="9"/>
  <c r="D1026" i="9"/>
  <c r="D1028" i="9"/>
  <c r="D1034" i="9"/>
  <c r="D1036" i="9"/>
  <c r="D1068" i="9"/>
  <c r="C1090" i="9"/>
  <c r="D1098" i="9"/>
  <c r="D1100" i="9"/>
  <c r="C1122" i="9"/>
  <c r="D1130" i="9"/>
  <c r="D1132" i="9"/>
  <c r="B1628" i="9"/>
  <c r="E1635" i="9"/>
  <c r="C1638" i="9"/>
  <c r="B1660" i="9"/>
  <c r="C1670" i="9"/>
  <c r="E1679" i="9"/>
  <c r="C1706" i="9"/>
  <c r="C1715" i="9"/>
  <c r="E1727" i="9"/>
  <c r="C1738" i="9"/>
  <c r="C1766" i="9"/>
  <c r="E1767" i="9"/>
  <c r="E1775" i="9"/>
  <c r="E1776" i="9"/>
  <c r="E1783" i="9"/>
  <c r="F1792" i="9"/>
  <c r="D1805" i="9"/>
  <c r="E1805" i="9"/>
  <c r="D1845" i="9"/>
  <c r="E1845" i="9"/>
  <c r="C1845" i="9"/>
  <c r="C1856" i="9"/>
  <c r="F1856" i="9"/>
  <c r="B1856" i="9"/>
  <c r="D1870" i="9"/>
  <c r="E1870" i="9"/>
  <c r="B1870" i="9"/>
  <c r="B860" i="9"/>
  <c r="D873" i="9"/>
  <c r="D874" i="9"/>
  <c r="B882" i="9"/>
  <c r="B884" i="9"/>
  <c r="D889" i="9"/>
  <c r="D890" i="9"/>
  <c r="D897" i="9"/>
  <c r="D900" i="9"/>
  <c r="B906" i="9"/>
  <c r="B914" i="9"/>
  <c r="B916" i="9"/>
  <c r="D921" i="9"/>
  <c r="D922" i="9"/>
  <c r="D929" i="9"/>
  <c r="D932" i="9"/>
  <c r="B938" i="9"/>
  <c r="D954" i="9"/>
  <c r="B978" i="9"/>
  <c r="B980" i="9"/>
  <c r="C984" i="9"/>
  <c r="B996" i="9"/>
  <c r="B1004" i="9"/>
  <c r="D1010" i="9"/>
  <c r="D1018" i="9"/>
  <c r="B1042" i="9"/>
  <c r="C1048" i="9"/>
  <c r="B1074" i="9"/>
  <c r="B1084" i="9"/>
  <c r="C1086" i="9"/>
  <c r="D1089" i="9"/>
  <c r="D1090" i="9"/>
  <c r="B1106" i="9"/>
  <c r="B1116" i="9"/>
  <c r="C1118" i="9"/>
  <c r="D1121" i="9"/>
  <c r="D1122" i="9"/>
  <c r="B1138" i="9"/>
  <c r="C1280" i="9"/>
  <c r="E1293" i="9"/>
  <c r="B1308" i="9"/>
  <c r="D1319" i="9"/>
  <c r="D1335" i="9"/>
  <c r="D1337" i="9"/>
  <c r="C1360" i="9"/>
  <c r="E1379" i="9"/>
  <c r="B1394" i="9"/>
  <c r="D1407" i="9"/>
  <c r="C1448" i="9"/>
  <c r="E1462" i="9"/>
  <c r="C1478" i="9"/>
  <c r="D1487" i="9"/>
  <c r="C1506" i="9"/>
  <c r="B1522" i="9"/>
  <c r="B1688" i="9"/>
  <c r="B1714" i="9"/>
  <c r="F1726" i="9"/>
  <c r="E1748" i="9"/>
  <c r="F1766" i="9"/>
  <c r="C1769" i="9"/>
  <c r="E1793" i="9"/>
  <c r="C1793" i="9"/>
  <c r="E1803" i="9"/>
  <c r="C1805" i="9"/>
  <c r="D1829" i="9"/>
  <c r="E1829" i="9"/>
  <c r="D1835" i="9"/>
  <c r="E1835" i="9"/>
  <c r="D1846" i="9"/>
  <c r="E1846" i="9"/>
  <c r="D1854" i="9"/>
  <c r="C1854" i="9"/>
  <c r="E1866" i="9"/>
  <c r="F1866" i="9"/>
  <c r="D1877" i="9"/>
  <c r="E1877" i="9"/>
  <c r="C1877" i="9"/>
  <c r="C1829" i="9"/>
  <c r="D1878" i="9"/>
  <c r="E1878" i="9"/>
  <c r="C1880" i="9"/>
  <c r="F1880" i="9"/>
  <c r="D1894" i="9"/>
  <c r="E1894" i="9"/>
  <c r="B1894" i="9"/>
  <c r="E1862" i="9"/>
  <c r="E1802" i="9"/>
  <c r="D1811" i="9"/>
  <c r="C1869" i="9"/>
  <c r="C1876" i="9"/>
  <c r="B1886" i="9"/>
  <c r="C1893" i="9"/>
  <c r="N30" i="1"/>
  <c r="N46" i="1"/>
  <c r="S21" i="1"/>
  <c r="AG59" i="1"/>
  <c r="AG60" i="1"/>
  <c r="V66" i="1"/>
  <c r="G66" i="1"/>
  <c r="AB66" i="1"/>
  <c r="Z111" i="1"/>
  <c r="G111" i="1"/>
  <c r="AD113" i="1"/>
  <c r="AB113" i="1"/>
  <c r="G113" i="1"/>
  <c r="V122" i="1"/>
  <c r="Z122" i="1"/>
  <c r="F122" i="1"/>
  <c r="V130" i="1"/>
  <c r="G130" i="1"/>
  <c r="AB130" i="1"/>
  <c r="V134" i="1"/>
  <c r="G134" i="1"/>
  <c r="C134" i="1"/>
  <c r="O134" i="1"/>
  <c r="F134" i="1"/>
  <c r="B134" i="1"/>
  <c r="Z139" i="1"/>
  <c r="G139" i="1"/>
  <c r="AB139" i="1"/>
  <c r="Z9" i="1"/>
  <c r="AG11" i="1"/>
  <c r="K13" i="1"/>
  <c r="K26" i="1"/>
  <c r="Z26" i="1"/>
  <c r="AB35" i="1"/>
  <c r="AB38" i="1"/>
  <c r="AG39" i="1"/>
  <c r="J41" i="1"/>
  <c r="Z41" i="1"/>
  <c r="Z43" i="1"/>
  <c r="C43" i="1"/>
  <c r="AD45" i="1"/>
  <c r="F45" i="1"/>
  <c r="A45" i="1"/>
  <c r="O45" i="1"/>
  <c r="Z47" i="1"/>
  <c r="K47" i="1"/>
  <c r="C47" i="1"/>
  <c r="AB47" i="1"/>
  <c r="AG61" i="1"/>
  <c r="V70" i="1"/>
  <c r="G70" i="1"/>
  <c r="C70" i="1"/>
  <c r="O70" i="1"/>
  <c r="F70" i="1"/>
  <c r="B70" i="1"/>
  <c r="Z75" i="1"/>
  <c r="G75" i="1"/>
  <c r="AB75" i="1"/>
  <c r="AD89" i="1"/>
  <c r="J89" i="1"/>
  <c r="B89" i="1"/>
  <c r="F89" i="1"/>
  <c r="A89" i="1"/>
  <c r="Z103" i="1"/>
  <c r="K103" i="1"/>
  <c r="AG111" i="1"/>
  <c r="AD117" i="1"/>
  <c r="V117" i="1"/>
  <c r="O117" i="1"/>
  <c r="G117" i="1"/>
  <c r="C117" i="1"/>
  <c r="M117" i="1"/>
  <c r="F117" i="1"/>
  <c r="B117" i="1"/>
  <c r="AB117" i="1"/>
  <c r="AG124" i="1"/>
  <c r="Z134" i="1"/>
  <c r="A149" i="1"/>
  <c r="J9" i="1"/>
  <c r="V13" i="1"/>
  <c r="AB15" i="1"/>
  <c r="AG16" i="1"/>
  <c r="A9" i="1"/>
  <c r="K9" i="1"/>
  <c r="S9" i="1"/>
  <c r="AB9" i="1"/>
  <c r="C10" i="1"/>
  <c r="G10" i="1"/>
  <c r="K11" i="1"/>
  <c r="O13" i="1"/>
  <c r="Z13" i="1"/>
  <c r="N14" i="1"/>
  <c r="G15" i="1"/>
  <c r="G21" i="1"/>
  <c r="AB21" i="1"/>
  <c r="C25" i="1"/>
  <c r="G25" i="1"/>
  <c r="O25" i="1"/>
  <c r="V25" i="1"/>
  <c r="N26" i="1"/>
  <c r="AB26" i="1"/>
  <c r="B29" i="1"/>
  <c r="J29" i="1"/>
  <c r="F30" i="1"/>
  <c r="Z30" i="1"/>
  <c r="AG35" i="1"/>
  <c r="S37" i="1"/>
  <c r="G38" i="1"/>
  <c r="U40" i="1"/>
  <c r="A41" i="1"/>
  <c r="K41" i="1"/>
  <c r="S41" i="1"/>
  <c r="AB41" i="1"/>
  <c r="C42" i="1"/>
  <c r="G42" i="1"/>
  <c r="AG43" i="1"/>
  <c r="F46" i="1"/>
  <c r="Z46" i="1"/>
  <c r="AD53" i="1"/>
  <c r="M53" i="1"/>
  <c r="C53" i="1"/>
  <c r="C54" i="1"/>
  <c r="AG56" i="1"/>
  <c r="A57" i="1"/>
  <c r="K57" i="1"/>
  <c r="B58" i="1"/>
  <c r="AB63" i="1"/>
  <c r="O66" i="1"/>
  <c r="Z70" i="1"/>
  <c r="Z79" i="1"/>
  <c r="G79" i="1"/>
  <c r="AD81" i="1"/>
  <c r="AB81" i="1"/>
  <c r="G81" i="1"/>
  <c r="A85" i="1"/>
  <c r="K85" i="1"/>
  <c r="V89" i="1"/>
  <c r="B90" i="1"/>
  <c r="AG92" i="1"/>
  <c r="M113" i="1"/>
  <c r="S117" i="1"/>
  <c r="AD121" i="1"/>
  <c r="J121" i="1"/>
  <c r="B121" i="1"/>
  <c r="F121" i="1"/>
  <c r="A121" i="1"/>
  <c r="K122" i="1"/>
  <c r="O130" i="1"/>
  <c r="K134" i="1"/>
  <c r="AB134" i="1"/>
  <c r="Z135" i="1"/>
  <c r="K135" i="1"/>
  <c r="K139" i="1"/>
  <c r="Z143" i="1"/>
  <c r="G143" i="1"/>
  <c r="U149" i="1"/>
  <c r="AD149" i="1"/>
  <c r="O149" i="1"/>
  <c r="G149" i="1"/>
  <c r="C149" i="1"/>
  <c r="AB149" i="1"/>
  <c r="M149" i="1"/>
  <c r="F149" i="1"/>
  <c r="B149" i="1"/>
  <c r="V8" i="1"/>
  <c r="B9" i="1"/>
  <c r="F9" i="1"/>
  <c r="M9" i="1"/>
  <c r="K10" i="1"/>
  <c r="Z10" i="1"/>
  <c r="C11" i="1"/>
  <c r="AG12" i="1"/>
  <c r="A13" i="1"/>
  <c r="F13" i="1"/>
  <c r="C15" i="1"/>
  <c r="K15" i="1"/>
  <c r="AB19" i="1"/>
  <c r="C21" i="1"/>
  <c r="M21" i="1"/>
  <c r="AG23" i="1"/>
  <c r="J25" i="1"/>
  <c r="Z25" i="1"/>
  <c r="B26" i="1"/>
  <c r="F26" i="1"/>
  <c r="O26" i="1"/>
  <c r="K29" i="1"/>
  <c r="V29" i="1"/>
  <c r="B30" i="1"/>
  <c r="K30" i="1"/>
  <c r="AG31" i="1"/>
  <c r="AG32" i="1"/>
  <c r="G35" i="1"/>
  <c r="C38" i="1"/>
  <c r="O38" i="1"/>
  <c r="H40" i="1"/>
  <c r="B41" i="1"/>
  <c r="F41" i="1"/>
  <c r="M41" i="1"/>
  <c r="V42" i="1"/>
  <c r="Z42" i="1"/>
  <c r="K42" i="1"/>
  <c r="N42" i="1"/>
  <c r="K43" i="1"/>
  <c r="J45" i="1"/>
  <c r="V45" i="1"/>
  <c r="B46" i="1"/>
  <c r="K46" i="1"/>
  <c r="G47" i="1"/>
  <c r="V54" i="1"/>
  <c r="Z54" i="1"/>
  <c r="AD57" i="1"/>
  <c r="J57" i="1"/>
  <c r="B57" i="1"/>
  <c r="O57" i="1"/>
  <c r="Z57" i="1"/>
  <c r="V58" i="1"/>
  <c r="Z58" i="1"/>
  <c r="F58" i="1"/>
  <c r="C66" i="1"/>
  <c r="K70" i="1"/>
  <c r="AB70" i="1"/>
  <c r="Z71" i="1"/>
  <c r="K71" i="1"/>
  <c r="K75" i="1"/>
  <c r="AD85" i="1"/>
  <c r="V85" i="1"/>
  <c r="O85" i="1"/>
  <c r="G85" i="1"/>
  <c r="C85" i="1"/>
  <c r="M85" i="1"/>
  <c r="F85" i="1"/>
  <c r="B85" i="1"/>
  <c r="AB85" i="1"/>
  <c r="K89" i="1"/>
  <c r="Z89" i="1"/>
  <c r="V90" i="1"/>
  <c r="Z90" i="1"/>
  <c r="F90" i="1"/>
  <c r="V98" i="1"/>
  <c r="G98" i="1"/>
  <c r="AB98" i="1"/>
  <c r="V102" i="1"/>
  <c r="G102" i="1"/>
  <c r="C102" i="1"/>
  <c r="O102" i="1"/>
  <c r="F102" i="1"/>
  <c r="B102" i="1"/>
  <c r="Z107" i="1"/>
  <c r="G107" i="1"/>
  <c r="AB107" i="1"/>
  <c r="AB111" i="1"/>
  <c r="C113" i="1"/>
  <c r="S113" i="1"/>
  <c r="AG115" i="1"/>
  <c r="J117" i="1"/>
  <c r="V121" i="1"/>
  <c r="B122" i="1"/>
  <c r="N122" i="1"/>
  <c r="C130" i="1"/>
  <c r="N134" i="1"/>
  <c r="C139" i="1"/>
  <c r="J69" i="1"/>
  <c r="Z69" i="1"/>
  <c r="AG71" i="1"/>
  <c r="K73" i="1"/>
  <c r="V73" i="1"/>
  <c r="AG75" i="1"/>
  <c r="AG76" i="1"/>
  <c r="AG82" i="1"/>
  <c r="C82" i="1"/>
  <c r="O82" i="1"/>
  <c r="K86" i="1"/>
  <c r="Z86" i="1"/>
  <c r="C87" i="1"/>
  <c r="AG88" i="1"/>
  <c r="C91" i="1"/>
  <c r="K91" i="1"/>
  <c r="AB95" i="1"/>
  <c r="C97" i="1"/>
  <c r="M97" i="1"/>
  <c r="AG99" i="1"/>
  <c r="J101" i="1"/>
  <c r="Z101" i="1"/>
  <c r="AG103" i="1"/>
  <c r="K105" i="1"/>
  <c r="V105" i="1"/>
  <c r="B106" i="1"/>
  <c r="K106" i="1"/>
  <c r="AG107" i="1"/>
  <c r="AG108" i="1"/>
  <c r="AG114" i="1"/>
  <c r="C114" i="1"/>
  <c r="O114" i="1"/>
  <c r="K118" i="1"/>
  <c r="Z118" i="1"/>
  <c r="AG120" i="1"/>
  <c r="AB127" i="1"/>
  <c r="AG131" i="1"/>
  <c r="J133" i="1"/>
  <c r="Z133" i="1"/>
  <c r="AG135" i="1"/>
  <c r="K137" i="1"/>
  <c r="V137" i="1"/>
  <c r="AG139" i="1"/>
  <c r="AG140" i="1"/>
  <c r="AG143" i="1"/>
  <c r="AG44" i="1"/>
  <c r="AB51" i="1"/>
  <c r="AG63" i="1"/>
  <c r="S65" i="1"/>
  <c r="A69" i="1"/>
  <c r="AG70" i="1"/>
  <c r="K69" i="1"/>
  <c r="S69" i="1"/>
  <c r="AB69" i="1"/>
  <c r="AG74" i="1"/>
  <c r="O73" i="1"/>
  <c r="Z73" i="1"/>
  <c r="N74" i="1"/>
  <c r="AG78" i="1"/>
  <c r="S97" i="1"/>
  <c r="AG102" i="1"/>
  <c r="N106" i="1"/>
  <c r="AG110" i="1"/>
  <c r="N118" i="1"/>
  <c r="AB118" i="1"/>
  <c r="AG127" i="1"/>
  <c r="S129" i="1"/>
  <c r="A133" i="1"/>
  <c r="AG134" i="1"/>
  <c r="K133" i="1"/>
  <c r="S133" i="1"/>
  <c r="AB133" i="1"/>
  <c r="O137" i="1"/>
  <c r="Z137" i="1"/>
  <c r="N138" i="1"/>
  <c r="O23" i="1"/>
  <c r="S34" i="1"/>
  <c r="I49" i="1"/>
  <c r="O67" i="1"/>
  <c r="S94" i="1"/>
  <c r="U16" i="1"/>
  <c r="A17" i="1"/>
  <c r="I21" i="1"/>
  <c r="N21" i="1"/>
  <c r="U32" i="1"/>
  <c r="J33" i="1"/>
  <c r="J38" i="1"/>
  <c r="S38" i="1"/>
  <c r="O43" i="1"/>
  <c r="J49" i="1"/>
  <c r="V49" i="1"/>
  <c r="H54" i="1"/>
  <c r="O54" i="1"/>
  <c r="J61" i="1"/>
  <c r="V61" i="1"/>
  <c r="K62" i="1"/>
  <c r="I65" i="1"/>
  <c r="N65" i="1"/>
  <c r="J66" i="1"/>
  <c r="S66" i="1"/>
  <c r="O71" i="1"/>
  <c r="A77" i="1"/>
  <c r="J77" i="1"/>
  <c r="V77" i="1"/>
  <c r="K78" i="1"/>
  <c r="I81" i="1"/>
  <c r="N81" i="1"/>
  <c r="J82" i="1"/>
  <c r="O87" i="1"/>
  <c r="A93" i="1"/>
  <c r="O93" i="1"/>
  <c r="V93" i="1"/>
  <c r="K94" i="1"/>
  <c r="I97" i="1"/>
  <c r="N97" i="1"/>
  <c r="J98" i="1"/>
  <c r="O103" i="1"/>
  <c r="A109" i="1"/>
  <c r="J109" i="1"/>
  <c r="K110" i="1"/>
  <c r="I113" i="1"/>
  <c r="J114" i="1"/>
  <c r="S114" i="1"/>
  <c r="AG125" i="1"/>
  <c r="V125" i="1"/>
  <c r="K126" i="1"/>
  <c r="S130" i="1"/>
  <c r="O135" i="1"/>
  <c r="I145" i="1"/>
  <c r="N145" i="1"/>
  <c r="I9" i="1"/>
  <c r="N9" i="1"/>
  <c r="J10" i="1"/>
  <c r="S10" i="1"/>
  <c r="C13" i="1"/>
  <c r="G13" i="1"/>
  <c r="M13" i="1"/>
  <c r="S13" i="1"/>
  <c r="AB13" i="1"/>
  <c r="C14" i="1"/>
  <c r="G14" i="1"/>
  <c r="O14" i="1"/>
  <c r="AB14" i="1"/>
  <c r="O15" i="1"/>
  <c r="H16" i="1"/>
  <c r="AD16" i="1"/>
  <c r="B17" i="1"/>
  <c r="F17" i="1"/>
  <c r="K17" i="1"/>
  <c r="Z17" i="1"/>
  <c r="B18" i="1"/>
  <c r="F18" i="1"/>
  <c r="N18" i="1"/>
  <c r="Z18" i="1"/>
  <c r="C19" i="1"/>
  <c r="K19" i="1"/>
  <c r="AG20" i="1"/>
  <c r="A21" i="1"/>
  <c r="J21" i="1"/>
  <c r="O21" i="1"/>
  <c r="V21" i="1"/>
  <c r="K22" i="1"/>
  <c r="G23" i="1"/>
  <c r="AB23" i="1"/>
  <c r="I25" i="1"/>
  <c r="N25" i="1"/>
  <c r="J26" i="1"/>
  <c r="S26" i="1"/>
  <c r="C29" i="1"/>
  <c r="G29" i="1"/>
  <c r="M29" i="1"/>
  <c r="S29" i="1"/>
  <c r="AB29" i="1"/>
  <c r="C30" i="1"/>
  <c r="G30" i="1"/>
  <c r="O30" i="1"/>
  <c r="AB30" i="1"/>
  <c r="O31" i="1"/>
  <c r="H32" i="1"/>
  <c r="AD32" i="1"/>
  <c r="B33" i="1"/>
  <c r="F33" i="1"/>
  <c r="K33" i="1"/>
  <c r="Z33" i="1"/>
  <c r="B34" i="1"/>
  <c r="F34" i="1"/>
  <c r="N34" i="1"/>
  <c r="Z34" i="1"/>
  <c r="C35" i="1"/>
  <c r="K35" i="1"/>
  <c r="AG36" i="1"/>
  <c r="A37" i="1"/>
  <c r="J37" i="1"/>
  <c r="O37" i="1"/>
  <c r="V37" i="1"/>
  <c r="K38" i="1"/>
  <c r="G39" i="1"/>
  <c r="AB39" i="1"/>
  <c r="I41" i="1"/>
  <c r="N41" i="1"/>
  <c r="J42" i="1"/>
  <c r="S42" i="1"/>
  <c r="C45" i="1"/>
  <c r="G45" i="1"/>
  <c r="M45" i="1"/>
  <c r="S45" i="1"/>
  <c r="AB45" i="1"/>
  <c r="C46" i="1"/>
  <c r="G46" i="1"/>
  <c r="O46" i="1"/>
  <c r="AB46" i="1"/>
  <c r="O47" i="1"/>
  <c r="B49" i="1"/>
  <c r="F49" i="1"/>
  <c r="K49" i="1"/>
  <c r="Z49" i="1"/>
  <c r="B50" i="1"/>
  <c r="F50" i="1"/>
  <c r="N50" i="1"/>
  <c r="Z50" i="1"/>
  <c r="C51" i="1"/>
  <c r="K51" i="1"/>
  <c r="AG52" i="1"/>
  <c r="A53" i="1"/>
  <c r="AG53" i="1"/>
  <c r="J53" i="1"/>
  <c r="O53" i="1"/>
  <c r="V53" i="1"/>
  <c r="J54" i="1"/>
  <c r="S54" i="1"/>
  <c r="C57" i="1"/>
  <c r="G57" i="1"/>
  <c r="M57" i="1"/>
  <c r="S57" i="1"/>
  <c r="AB57" i="1"/>
  <c r="C58" i="1"/>
  <c r="G58" i="1"/>
  <c r="O58" i="1"/>
  <c r="AB58" i="1"/>
  <c r="O59" i="1"/>
  <c r="B61" i="1"/>
  <c r="F61" i="1"/>
  <c r="K61" i="1"/>
  <c r="Z61" i="1"/>
  <c r="B62" i="1"/>
  <c r="F62" i="1"/>
  <c r="N62" i="1"/>
  <c r="Z62" i="1"/>
  <c r="C63" i="1"/>
  <c r="K63" i="1"/>
  <c r="AG64" i="1"/>
  <c r="A65" i="1"/>
  <c r="AG65" i="1"/>
  <c r="J65" i="1"/>
  <c r="O65" i="1"/>
  <c r="V65" i="1"/>
  <c r="K66" i="1"/>
  <c r="G67" i="1"/>
  <c r="AB67" i="1"/>
  <c r="I69" i="1"/>
  <c r="N69" i="1"/>
  <c r="J70" i="1"/>
  <c r="S70" i="1"/>
  <c r="C73" i="1"/>
  <c r="G73" i="1"/>
  <c r="M73" i="1"/>
  <c r="S73" i="1"/>
  <c r="AB73" i="1"/>
  <c r="C74" i="1"/>
  <c r="G74" i="1"/>
  <c r="O74" i="1"/>
  <c r="AB74" i="1"/>
  <c r="O75" i="1"/>
  <c r="B77" i="1"/>
  <c r="F77" i="1"/>
  <c r="K77" i="1"/>
  <c r="Z77" i="1"/>
  <c r="B78" i="1"/>
  <c r="F78" i="1"/>
  <c r="N78" i="1"/>
  <c r="Z78" i="1"/>
  <c r="C79" i="1"/>
  <c r="K79" i="1"/>
  <c r="AG80" i="1"/>
  <c r="A81" i="1"/>
  <c r="J81" i="1"/>
  <c r="O81" i="1"/>
  <c r="V81" i="1"/>
  <c r="K82" i="1"/>
  <c r="G83" i="1"/>
  <c r="AB83" i="1"/>
  <c r="I85" i="1"/>
  <c r="N85" i="1"/>
  <c r="J86" i="1"/>
  <c r="S86" i="1"/>
  <c r="C89" i="1"/>
  <c r="G89" i="1"/>
  <c r="M89" i="1"/>
  <c r="S89" i="1"/>
  <c r="AB89" i="1"/>
  <c r="C90" i="1"/>
  <c r="G90" i="1"/>
  <c r="O90" i="1"/>
  <c r="AB90" i="1"/>
  <c r="O91" i="1"/>
  <c r="B93" i="1"/>
  <c r="F93" i="1"/>
  <c r="K93" i="1"/>
  <c r="Z93" i="1"/>
  <c r="B94" i="1"/>
  <c r="F94" i="1"/>
  <c r="N94" i="1"/>
  <c r="Z94" i="1"/>
  <c r="C95" i="1"/>
  <c r="K95" i="1"/>
  <c r="AG96" i="1"/>
  <c r="A97" i="1"/>
  <c r="J97" i="1"/>
  <c r="O97" i="1"/>
  <c r="V97" i="1"/>
  <c r="K98" i="1"/>
  <c r="G99" i="1"/>
  <c r="AB99" i="1"/>
  <c r="I101" i="1"/>
  <c r="N101" i="1"/>
  <c r="J102" i="1"/>
  <c r="S102" i="1"/>
  <c r="C105" i="1"/>
  <c r="G105" i="1"/>
  <c r="M105" i="1"/>
  <c r="S105" i="1"/>
  <c r="AB105" i="1"/>
  <c r="C106" i="1"/>
  <c r="G106" i="1"/>
  <c r="O106" i="1"/>
  <c r="AB106" i="1"/>
  <c r="O107" i="1"/>
  <c r="B109" i="1"/>
  <c r="F109" i="1"/>
  <c r="K109" i="1"/>
  <c r="Z109" i="1"/>
  <c r="B110" i="1"/>
  <c r="F110" i="1"/>
  <c r="N110" i="1"/>
  <c r="Z110" i="1"/>
  <c r="C111" i="1"/>
  <c r="K111" i="1"/>
  <c r="AG112" i="1"/>
  <c r="A113" i="1"/>
  <c r="J113" i="1"/>
  <c r="O113" i="1"/>
  <c r="V113" i="1"/>
  <c r="K114" i="1"/>
  <c r="G115" i="1"/>
  <c r="AB115" i="1"/>
  <c r="I117" i="1"/>
  <c r="N117" i="1"/>
  <c r="J118" i="1"/>
  <c r="S118" i="1"/>
  <c r="C121" i="1"/>
  <c r="G121" i="1"/>
  <c r="M121" i="1"/>
  <c r="S121" i="1"/>
  <c r="AB121" i="1"/>
  <c r="C122" i="1"/>
  <c r="G122" i="1"/>
  <c r="O122" i="1"/>
  <c r="AB122" i="1"/>
  <c r="O123" i="1"/>
  <c r="B125" i="1"/>
  <c r="F125" i="1"/>
  <c r="K125" i="1"/>
  <c r="Z125" i="1"/>
  <c r="B126" i="1"/>
  <c r="F126" i="1"/>
  <c r="N126" i="1"/>
  <c r="Z126" i="1"/>
  <c r="C127" i="1"/>
  <c r="K127" i="1"/>
  <c r="AG128" i="1"/>
  <c r="A129" i="1"/>
  <c r="J129" i="1"/>
  <c r="O129" i="1"/>
  <c r="V129" i="1"/>
  <c r="K130" i="1"/>
  <c r="G131" i="1"/>
  <c r="AB131" i="1"/>
  <c r="I133" i="1"/>
  <c r="N133" i="1"/>
  <c r="J134" i="1"/>
  <c r="S134" i="1"/>
  <c r="C137" i="1"/>
  <c r="G137" i="1"/>
  <c r="M137" i="1"/>
  <c r="S137" i="1"/>
  <c r="AB137" i="1"/>
  <c r="C138" i="1"/>
  <c r="G138" i="1"/>
  <c r="O138" i="1"/>
  <c r="AB138" i="1"/>
  <c r="O139" i="1"/>
  <c r="B141" i="1"/>
  <c r="F141" i="1"/>
  <c r="K141" i="1"/>
  <c r="Z141" i="1"/>
  <c r="B142" i="1"/>
  <c r="F142" i="1"/>
  <c r="N142" i="1"/>
  <c r="Z142" i="1"/>
  <c r="C143" i="1"/>
  <c r="K143" i="1"/>
  <c r="AG144" i="1"/>
  <c r="A145" i="1"/>
  <c r="AG145" i="1"/>
  <c r="J145" i="1"/>
  <c r="O145" i="1"/>
  <c r="V145" i="1"/>
  <c r="K146" i="1"/>
  <c r="G147" i="1"/>
  <c r="AB147" i="1"/>
  <c r="I149" i="1"/>
  <c r="N149" i="1"/>
  <c r="L150" i="1"/>
  <c r="S150" i="1"/>
  <c r="Z150" i="1"/>
  <c r="O39" i="1"/>
  <c r="N49" i="1"/>
  <c r="I93" i="1"/>
  <c r="N93" i="1"/>
  <c r="J94" i="1"/>
  <c r="O17" i="1"/>
  <c r="V17" i="1"/>
  <c r="S22" i="1"/>
  <c r="O33" i="1"/>
  <c r="V33" i="1"/>
  <c r="K34" i="1"/>
  <c r="I37" i="1"/>
  <c r="N37" i="1"/>
  <c r="A49" i="1"/>
  <c r="O49" i="1"/>
  <c r="K50" i="1"/>
  <c r="I53" i="1"/>
  <c r="N53" i="1"/>
  <c r="O55" i="1"/>
  <c r="A61" i="1"/>
  <c r="O61" i="1"/>
  <c r="O77" i="1"/>
  <c r="S82" i="1"/>
  <c r="J93" i="1"/>
  <c r="S98" i="1"/>
  <c r="O109" i="1"/>
  <c r="V109" i="1"/>
  <c r="A125" i="1"/>
  <c r="J125" i="1"/>
  <c r="O125" i="1"/>
  <c r="I129" i="1"/>
  <c r="N129" i="1"/>
  <c r="J130" i="1"/>
  <c r="AG141" i="1"/>
  <c r="V150" i="1"/>
  <c r="G11" i="1"/>
  <c r="AB11" i="1"/>
  <c r="I13" i="1"/>
  <c r="N13" i="1"/>
  <c r="J14" i="1"/>
  <c r="S14" i="1"/>
  <c r="C17" i="1"/>
  <c r="G17" i="1"/>
  <c r="M17" i="1"/>
  <c r="S17" i="1"/>
  <c r="AB17" i="1"/>
  <c r="C18" i="1"/>
  <c r="G18" i="1"/>
  <c r="O18" i="1"/>
  <c r="AB18" i="1"/>
  <c r="O19" i="1"/>
  <c r="B21" i="1"/>
  <c r="F21" i="1"/>
  <c r="K21" i="1"/>
  <c r="Z21" i="1"/>
  <c r="B22" i="1"/>
  <c r="F22" i="1"/>
  <c r="N22" i="1"/>
  <c r="Z22" i="1"/>
  <c r="C23" i="1"/>
  <c r="K23" i="1"/>
  <c r="AG24" i="1"/>
  <c r="G27" i="1"/>
  <c r="AB27" i="1"/>
  <c r="I29" i="1"/>
  <c r="N29" i="1"/>
  <c r="J30" i="1"/>
  <c r="S30" i="1"/>
  <c r="C33" i="1"/>
  <c r="G33" i="1"/>
  <c r="M33" i="1"/>
  <c r="S33" i="1"/>
  <c r="AB33" i="1"/>
  <c r="C34" i="1"/>
  <c r="G34" i="1"/>
  <c r="O34" i="1"/>
  <c r="AB34" i="1"/>
  <c r="O35" i="1"/>
  <c r="B37" i="1"/>
  <c r="F37" i="1"/>
  <c r="K37" i="1"/>
  <c r="Z37" i="1"/>
  <c r="B38" i="1"/>
  <c r="F38" i="1"/>
  <c r="N38" i="1"/>
  <c r="Z38" i="1"/>
  <c r="C39" i="1"/>
  <c r="K39" i="1"/>
  <c r="AG40" i="1"/>
  <c r="G43" i="1"/>
  <c r="AB43" i="1"/>
  <c r="I45" i="1"/>
  <c r="N45" i="1"/>
  <c r="J46" i="1"/>
  <c r="S46" i="1"/>
  <c r="C49" i="1"/>
  <c r="G49" i="1"/>
  <c r="M49" i="1"/>
  <c r="S49" i="1"/>
  <c r="AB49" i="1"/>
  <c r="C50" i="1"/>
  <c r="G50" i="1"/>
  <c r="O50" i="1"/>
  <c r="AB50" i="1"/>
  <c r="O51" i="1"/>
  <c r="B53" i="1"/>
  <c r="F53" i="1"/>
  <c r="K53" i="1"/>
  <c r="Z53" i="1"/>
  <c r="B54" i="1"/>
  <c r="F54" i="1"/>
  <c r="K54" i="1"/>
  <c r="G55" i="1"/>
  <c r="AB55" i="1"/>
  <c r="I57" i="1"/>
  <c r="N57" i="1"/>
  <c r="J58" i="1"/>
  <c r="S58" i="1"/>
  <c r="C61" i="1"/>
  <c r="G61" i="1"/>
  <c r="M61" i="1"/>
  <c r="S61" i="1"/>
  <c r="AB61" i="1"/>
  <c r="C62" i="1"/>
  <c r="G62" i="1"/>
  <c r="O62" i="1"/>
  <c r="AB62" i="1"/>
  <c r="O63" i="1"/>
  <c r="B65" i="1"/>
  <c r="F65" i="1"/>
  <c r="K65" i="1"/>
  <c r="Z65" i="1"/>
  <c r="B66" i="1"/>
  <c r="F66" i="1"/>
  <c r="N66" i="1"/>
  <c r="Z66" i="1"/>
  <c r="C67" i="1"/>
  <c r="K67" i="1"/>
  <c r="AG68" i="1"/>
  <c r="G71" i="1"/>
  <c r="AB71" i="1"/>
  <c r="I73" i="1"/>
  <c r="N73" i="1"/>
  <c r="J74" i="1"/>
  <c r="S74" i="1"/>
  <c r="C77" i="1"/>
  <c r="G77" i="1"/>
  <c r="M77" i="1"/>
  <c r="S77" i="1"/>
  <c r="AB77" i="1"/>
  <c r="C78" i="1"/>
  <c r="G78" i="1"/>
  <c r="O78" i="1"/>
  <c r="AB78" i="1"/>
  <c r="O79" i="1"/>
  <c r="B81" i="1"/>
  <c r="F81" i="1"/>
  <c r="K81" i="1"/>
  <c r="Z81" i="1"/>
  <c r="B82" i="1"/>
  <c r="F82" i="1"/>
  <c r="N82" i="1"/>
  <c r="Z82" i="1"/>
  <c r="C83" i="1"/>
  <c r="K83" i="1"/>
  <c r="AG84" i="1"/>
  <c r="AG85" i="1"/>
  <c r="G87" i="1"/>
  <c r="AB87" i="1"/>
  <c r="I89" i="1"/>
  <c r="N89" i="1"/>
  <c r="J90" i="1"/>
  <c r="S90" i="1"/>
  <c r="C93" i="1"/>
  <c r="G93" i="1"/>
  <c r="M93" i="1"/>
  <c r="S93" i="1"/>
  <c r="AB93" i="1"/>
  <c r="C94" i="1"/>
  <c r="G94" i="1"/>
  <c r="O94" i="1"/>
  <c r="AB94" i="1"/>
  <c r="O95" i="1"/>
  <c r="B97" i="1"/>
  <c r="F97" i="1"/>
  <c r="K97" i="1"/>
  <c r="Z97" i="1"/>
  <c r="B98" i="1"/>
  <c r="F98" i="1"/>
  <c r="N98" i="1"/>
  <c r="Z98" i="1"/>
  <c r="C99" i="1"/>
  <c r="K99" i="1"/>
  <c r="AG100" i="1"/>
  <c r="G103" i="1"/>
  <c r="AB103" i="1"/>
  <c r="I105" i="1"/>
  <c r="N105" i="1"/>
  <c r="J106" i="1"/>
  <c r="S106" i="1"/>
  <c r="C109" i="1"/>
  <c r="G109" i="1"/>
  <c r="M109" i="1"/>
  <c r="S109" i="1"/>
  <c r="AB109" i="1"/>
  <c r="C110" i="1"/>
  <c r="G110" i="1"/>
  <c r="O110" i="1"/>
  <c r="AB110" i="1"/>
  <c r="O111" i="1"/>
  <c r="B113" i="1"/>
  <c r="F113" i="1"/>
  <c r="K113" i="1"/>
  <c r="Z113" i="1"/>
  <c r="B114" i="1"/>
  <c r="F114" i="1"/>
  <c r="N114" i="1"/>
  <c r="Z114" i="1"/>
  <c r="C115" i="1"/>
  <c r="K115" i="1"/>
  <c r="AG116" i="1"/>
  <c r="AG117" i="1"/>
  <c r="G119" i="1"/>
  <c r="AB119" i="1"/>
  <c r="I121" i="1"/>
  <c r="N121" i="1"/>
  <c r="J122" i="1"/>
  <c r="S122" i="1"/>
  <c r="C125" i="1"/>
  <c r="G125" i="1"/>
  <c r="M125" i="1"/>
  <c r="S125" i="1"/>
  <c r="AB125" i="1"/>
  <c r="C126" i="1"/>
  <c r="G126" i="1"/>
  <c r="O126" i="1"/>
  <c r="AB126" i="1"/>
  <c r="O127" i="1"/>
  <c r="B129" i="1"/>
  <c r="F129" i="1"/>
  <c r="K129" i="1"/>
  <c r="Z129" i="1"/>
  <c r="B130" i="1"/>
  <c r="F130" i="1"/>
  <c r="N130" i="1"/>
  <c r="Z130" i="1"/>
  <c r="C131" i="1"/>
  <c r="K131" i="1"/>
  <c r="AG132" i="1"/>
  <c r="G135" i="1"/>
  <c r="AB135" i="1"/>
  <c r="I137" i="1"/>
  <c r="N137" i="1"/>
  <c r="J138" i="1"/>
  <c r="S138" i="1"/>
  <c r="C141" i="1"/>
  <c r="G141" i="1"/>
  <c r="M141" i="1"/>
  <c r="S141" i="1"/>
  <c r="AB141" i="1"/>
  <c r="C142" i="1"/>
  <c r="G142" i="1"/>
  <c r="O142" i="1"/>
  <c r="AB142" i="1"/>
  <c r="O143" i="1"/>
  <c r="B145" i="1"/>
  <c r="F145" i="1"/>
  <c r="K145" i="1"/>
  <c r="Z145" i="1"/>
  <c r="B146" i="1"/>
  <c r="F146" i="1"/>
  <c r="N146" i="1"/>
  <c r="Z146" i="1"/>
  <c r="C147" i="1"/>
  <c r="K147" i="1"/>
  <c r="AG148" i="1"/>
  <c r="AG149" i="1"/>
  <c r="A150" i="1"/>
  <c r="F150" i="1"/>
  <c r="M150" i="1"/>
  <c r="N17" i="1"/>
  <c r="I33" i="1"/>
  <c r="N33" i="1"/>
  <c r="J34" i="1"/>
  <c r="J50" i="1"/>
  <c r="S50" i="1"/>
  <c r="I61" i="1"/>
  <c r="N61" i="1"/>
  <c r="J62" i="1"/>
  <c r="S62" i="1"/>
  <c r="I77" i="1"/>
  <c r="N77" i="1"/>
  <c r="J78" i="1"/>
  <c r="S78" i="1"/>
  <c r="O83" i="1"/>
  <c r="O99" i="1"/>
  <c r="AG105" i="1"/>
  <c r="I109" i="1"/>
  <c r="N109" i="1"/>
  <c r="J110" i="1"/>
  <c r="S110" i="1"/>
  <c r="O115" i="1"/>
  <c r="I125" i="1"/>
  <c r="N125" i="1"/>
  <c r="J126" i="1"/>
  <c r="S126" i="1"/>
  <c r="O131" i="1"/>
  <c r="AG137" i="1"/>
  <c r="I141" i="1"/>
  <c r="N141" i="1"/>
  <c r="J142" i="1"/>
  <c r="S142" i="1"/>
  <c r="C145" i="1"/>
  <c r="G145" i="1"/>
  <c r="M145" i="1"/>
  <c r="S145" i="1"/>
  <c r="AB145" i="1"/>
  <c r="C146" i="1"/>
  <c r="G146" i="1"/>
  <c r="O146" i="1"/>
  <c r="AB146" i="1"/>
  <c r="O147" i="1"/>
  <c r="B150" i="1"/>
  <c r="H150" i="1"/>
  <c r="P150" i="1"/>
  <c r="U150" i="1"/>
  <c r="I17" i="1"/>
  <c r="J18" i="1"/>
  <c r="S18" i="1"/>
  <c r="AG45" i="1"/>
  <c r="AG57" i="1"/>
  <c r="O11" i="1"/>
  <c r="J17" i="1"/>
  <c r="K18" i="1"/>
  <c r="J22" i="1"/>
  <c r="O27" i="1"/>
  <c r="A33" i="1"/>
  <c r="AB54" i="1"/>
  <c r="N113" i="1"/>
  <c r="O119" i="1"/>
  <c r="J146" i="1"/>
  <c r="S146" i="1"/>
  <c r="F11" i="4"/>
  <c r="E11" i="4"/>
  <c r="B11" i="4"/>
  <c r="E28" i="4"/>
  <c r="F28" i="4"/>
  <c r="B28" i="4"/>
  <c r="E38" i="4"/>
  <c r="B38" i="4"/>
  <c r="E45" i="4"/>
  <c r="F75" i="4"/>
  <c r="E75" i="4"/>
  <c r="B75" i="4"/>
  <c r="E92" i="4"/>
  <c r="F92" i="4"/>
  <c r="B92" i="4"/>
  <c r="E106" i="4"/>
  <c r="F106" i="4"/>
  <c r="B106" i="4"/>
  <c r="E122" i="4"/>
  <c r="F122" i="4"/>
  <c r="B122" i="4"/>
  <c r="E138" i="4"/>
  <c r="F138" i="4"/>
  <c r="B138" i="4"/>
  <c r="E153" i="4"/>
  <c r="F153" i="4"/>
  <c r="D153" i="4"/>
  <c r="B153" i="4"/>
  <c r="C153" i="4" s="1"/>
  <c r="E169" i="4"/>
  <c r="F169" i="4"/>
  <c r="D169" i="4"/>
  <c r="B169" i="4"/>
  <c r="C169" i="4" s="1"/>
  <c r="E185" i="4"/>
  <c r="F185" i="4"/>
  <c r="D185" i="4"/>
  <c r="B185" i="4"/>
  <c r="C185" i="4" s="1"/>
  <c r="B409" i="4"/>
  <c r="C409" i="4" s="1"/>
  <c r="F409" i="4"/>
  <c r="E409" i="4"/>
  <c r="D409" i="4"/>
  <c r="E422" i="4"/>
  <c r="D422" i="4"/>
  <c r="B422" i="4"/>
  <c r="C422" i="4" s="1"/>
  <c r="B473" i="4"/>
  <c r="C473" i="4" s="1"/>
  <c r="F473" i="4"/>
  <c r="E473" i="4"/>
  <c r="D473" i="4"/>
  <c r="E486" i="4"/>
  <c r="D486" i="4"/>
  <c r="B486" i="4"/>
  <c r="C486" i="4" s="1"/>
  <c r="E17" i="6"/>
  <c r="F17" i="6"/>
  <c r="D17" i="6"/>
  <c r="C17" i="6"/>
  <c r="B17" i="6" s="1"/>
  <c r="E33" i="6"/>
  <c r="F33" i="6"/>
  <c r="D33" i="6"/>
  <c r="C33" i="6"/>
  <c r="B33" i="6" s="1"/>
  <c r="E49" i="6"/>
  <c r="F49" i="6"/>
  <c r="D49" i="6"/>
  <c r="C49" i="6"/>
  <c r="B49" i="6" s="1"/>
  <c r="E12" i="4"/>
  <c r="F12" i="4"/>
  <c r="B12" i="4"/>
  <c r="E22" i="4"/>
  <c r="B22" i="4"/>
  <c r="E29" i="4"/>
  <c r="F38" i="4"/>
  <c r="F59" i="4"/>
  <c r="E59" i="4"/>
  <c r="B59" i="4"/>
  <c r="E76" i="4"/>
  <c r="F76" i="4"/>
  <c r="B76" i="4"/>
  <c r="E86" i="4"/>
  <c r="B86" i="4"/>
  <c r="E93" i="4"/>
  <c r="E410" i="4"/>
  <c r="F410" i="4"/>
  <c r="D410" i="4"/>
  <c r="B410" i="4"/>
  <c r="C410" i="4" s="1"/>
  <c r="E416" i="4"/>
  <c r="F416" i="4"/>
  <c r="D416" i="4"/>
  <c r="B416" i="4"/>
  <c r="C416" i="4" s="1"/>
  <c r="F422" i="4"/>
  <c r="E450" i="4"/>
  <c r="F450" i="4"/>
  <c r="D450" i="4"/>
  <c r="B450" i="4"/>
  <c r="C450" i="4" s="1"/>
  <c r="E460" i="4"/>
  <c r="F460" i="4"/>
  <c r="D460" i="4"/>
  <c r="B460" i="4"/>
  <c r="C460" i="4" s="1"/>
  <c r="E468" i="4"/>
  <c r="F468" i="4"/>
  <c r="D468" i="4"/>
  <c r="B468" i="4"/>
  <c r="C468" i="4" s="1"/>
  <c r="E474" i="4"/>
  <c r="F474" i="4"/>
  <c r="D474" i="4"/>
  <c r="B474" i="4"/>
  <c r="C474" i="4" s="1"/>
  <c r="E480" i="4"/>
  <c r="F480" i="4"/>
  <c r="D480" i="4"/>
  <c r="B480" i="4"/>
  <c r="C480" i="4" s="1"/>
  <c r="F486" i="4"/>
  <c r="E514" i="4"/>
  <c r="F514" i="4"/>
  <c r="D514" i="4"/>
  <c r="B514" i="4"/>
  <c r="C514" i="4" s="1"/>
  <c r="F524" i="4"/>
  <c r="D524" i="4"/>
  <c r="B524" i="4"/>
  <c r="C524" i="4" s="1"/>
  <c r="F573" i="4"/>
  <c r="B573" i="4"/>
  <c r="C573" i="4" s="1"/>
  <c r="E6" i="4"/>
  <c r="B6" i="4"/>
  <c r="E13" i="4"/>
  <c r="F43" i="4"/>
  <c r="E43" i="4"/>
  <c r="B43" i="4"/>
  <c r="E60" i="4"/>
  <c r="F60" i="4"/>
  <c r="B60" i="4"/>
  <c r="E70" i="4"/>
  <c r="B70" i="4"/>
  <c r="E77" i="4"/>
  <c r="E98" i="4"/>
  <c r="F98" i="4"/>
  <c r="B98" i="4"/>
  <c r="E114" i="4"/>
  <c r="F114" i="4"/>
  <c r="B114" i="4"/>
  <c r="E130" i="4"/>
  <c r="F130" i="4"/>
  <c r="B130" i="4"/>
  <c r="E146" i="4"/>
  <c r="F146" i="4"/>
  <c r="B146" i="4"/>
  <c r="E161" i="4"/>
  <c r="F161" i="4"/>
  <c r="D161" i="4"/>
  <c r="B161" i="4"/>
  <c r="C161" i="4" s="1"/>
  <c r="E177" i="4"/>
  <c r="F177" i="4"/>
  <c r="D177" i="4"/>
  <c r="B177" i="4"/>
  <c r="C177" i="4" s="1"/>
  <c r="E194" i="4"/>
  <c r="F194" i="4"/>
  <c r="D194" i="4"/>
  <c r="B194" i="4"/>
  <c r="C194" i="4" s="1"/>
  <c r="E210" i="4"/>
  <c r="F210" i="4"/>
  <c r="D210" i="4"/>
  <c r="B210" i="4"/>
  <c r="C210" i="4" s="1"/>
  <c r="E226" i="4"/>
  <c r="F226" i="4"/>
  <c r="D226" i="4"/>
  <c r="B226" i="4"/>
  <c r="C226" i="4" s="1"/>
  <c r="E242" i="4"/>
  <c r="F242" i="4"/>
  <c r="D242" i="4"/>
  <c r="B242" i="4"/>
  <c r="C242" i="4" s="1"/>
  <c r="E258" i="4"/>
  <c r="F258" i="4"/>
  <c r="D258" i="4"/>
  <c r="B258" i="4"/>
  <c r="C258" i="4" s="1"/>
  <c r="E274" i="4"/>
  <c r="F274" i="4"/>
  <c r="D274" i="4"/>
  <c r="B274" i="4"/>
  <c r="C274" i="4" s="1"/>
  <c r="E290" i="4"/>
  <c r="F290" i="4"/>
  <c r="D290" i="4"/>
  <c r="B290" i="4"/>
  <c r="C290" i="4" s="1"/>
  <c r="E306" i="4"/>
  <c r="F306" i="4"/>
  <c r="D306" i="4"/>
  <c r="B306" i="4"/>
  <c r="C306" i="4" s="1"/>
  <c r="E322" i="4"/>
  <c r="F322" i="4"/>
  <c r="D322" i="4"/>
  <c r="B322" i="4"/>
  <c r="C322" i="4" s="1"/>
  <c r="E338" i="4"/>
  <c r="F338" i="4"/>
  <c r="D338" i="4"/>
  <c r="B338" i="4"/>
  <c r="C338" i="4" s="1"/>
  <c r="E354" i="4"/>
  <c r="F354" i="4"/>
  <c r="D354" i="4"/>
  <c r="B354" i="4"/>
  <c r="C354" i="4" s="1"/>
  <c r="E370" i="4"/>
  <c r="F370" i="4"/>
  <c r="D370" i="4"/>
  <c r="B370" i="4"/>
  <c r="C370" i="4" s="1"/>
  <c r="E386" i="4"/>
  <c r="F386" i="4"/>
  <c r="D386" i="4"/>
  <c r="B386" i="4"/>
  <c r="C386" i="4" s="1"/>
  <c r="E402" i="4"/>
  <c r="F402" i="4"/>
  <c r="D402" i="4"/>
  <c r="B402" i="4"/>
  <c r="C402" i="4" s="1"/>
  <c r="E407" i="4"/>
  <c r="F407" i="4"/>
  <c r="D407" i="4"/>
  <c r="B407" i="4"/>
  <c r="C407" i="4" s="1"/>
  <c r="E430" i="4"/>
  <c r="F430" i="4"/>
  <c r="D430" i="4"/>
  <c r="B430" i="4"/>
  <c r="C430" i="4" s="1"/>
  <c r="E451" i="4"/>
  <c r="F451" i="4"/>
  <c r="D451" i="4"/>
  <c r="B469" i="4"/>
  <c r="C469" i="4" s="1"/>
  <c r="F469" i="4"/>
  <c r="E469" i="4"/>
  <c r="E471" i="4"/>
  <c r="F471" i="4"/>
  <c r="D471" i="4"/>
  <c r="B471" i="4"/>
  <c r="C471" i="4" s="1"/>
  <c r="E494" i="4"/>
  <c r="F494" i="4"/>
  <c r="D494" i="4"/>
  <c r="B494" i="4"/>
  <c r="C494" i="4" s="1"/>
  <c r="E515" i="4"/>
  <c r="F515" i="4"/>
  <c r="D515" i="4"/>
  <c r="E9" i="6"/>
  <c r="F9" i="6"/>
  <c r="D9" i="6"/>
  <c r="C9" i="6"/>
  <c r="B9" i="6" s="1"/>
  <c r="E25" i="6"/>
  <c r="F25" i="6"/>
  <c r="D25" i="6"/>
  <c r="C25" i="6"/>
  <c r="B25" i="6" s="1"/>
  <c r="E41" i="6"/>
  <c r="F41" i="6"/>
  <c r="D41" i="6"/>
  <c r="C41" i="6"/>
  <c r="B41" i="6" s="1"/>
  <c r="F6" i="4"/>
  <c r="F27" i="4"/>
  <c r="E27" i="4"/>
  <c r="B27" i="4"/>
  <c r="E44" i="4"/>
  <c r="F44" i="4"/>
  <c r="B44" i="4"/>
  <c r="E54" i="4"/>
  <c r="B54" i="4"/>
  <c r="E61" i="4"/>
  <c r="F70" i="4"/>
  <c r="F91" i="4"/>
  <c r="E91" i="4"/>
  <c r="B91" i="4"/>
  <c r="E408" i="4"/>
  <c r="F408" i="4"/>
  <c r="D408" i="4"/>
  <c r="B408" i="4"/>
  <c r="C408" i="4" s="1"/>
  <c r="E472" i="4"/>
  <c r="F472" i="4"/>
  <c r="D472" i="4"/>
  <c r="B472" i="4"/>
  <c r="C472" i="4" s="1"/>
  <c r="E528" i="4"/>
  <c r="D528" i="4"/>
  <c r="E546" i="4"/>
  <c r="D546" i="4"/>
  <c r="D571" i="4"/>
  <c r="E571" i="4"/>
  <c r="B571" i="4"/>
  <c r="C571" i="4" s="1"/>
  <c r="D369" i="6"/>
  <c r="E369" i="6"/>
  <c r="C369" i="6"/>
  <c r="D377" i="6"/>
  <c r="C377" i="6"/>
  <c r="B377" i="6"/>
  <c r="D401" i="6"/>
  <c r="E401" i="6"/>
  <c r="C401" i="6"/>
  <c r="D409" i="6"/>
  <c r="C409" i="6"/>
  <c r="B409" i="6"/>
  <c r="D433" i="6"/>
  <c r="E433" i="6"/>
  <c r="C433" i="6"/>
  <c r="D441" i="6"/>
  <c r="C441" i="6"/>
  <c r="B441" i="6"/>
  <c r="D465" i="6"/>
  <c r="E465" i="6"/>
  <c r="C465" i="6"/>
  <c r="D473" i="6"/>
  <c r="C473" i="6"/>
  <c r="B473" i="6"/>
  <c r="D497" i="6"/>
  <c r="E497" i="6"/>
  <c r="C497" i="6"/>
  <c r="D505" i="6"/>
  <c r="C505" i="6"/>
  <c r="B505" i="6"/>
  <c r="D529" i="6"/>
  <c r="E529" i="6"/>
  <c r="C529" i="6"/>
  <c r="D537" i="6"/>
  <c r="C537" i="6"/>
  <c r="B537" i="6"/>
  <c r="D561" i="6"/>
  <c r="E561" i="6"/>
  <c r="C561" i="6"/>
  <c r="D569" i="6"/>
  <c r="C569" i="6"/>
  <c r="B569" i="6"/>
  <c r="D591" i="6"/>
  <c r="E591" i="6"/>
  <c r="C591" i="6"/>
  <c r="F605" i="6"/>
  <c r="E605" i="6"/>
  <c r="E614" i="6"/>
  <c r="D614" i="6"/>
  <c r="D647" i="6"/>
  <c r="E647" i="6"/>
  <c r="D657" i="6"/>
  <c r="E657" i="6"/>
  <c r="C657" i="6"/>
  <c r="D665" i="6"/>
  <c r="C665" i="6"/>
  <c r="B665" i="6"/>
  <c r="D687" i="6"/>
  <c r="E687" i="6"/>
  <c r="C687" i="6"/>
  <c r="F701" i="6"/>
  <c r="E701" i="6"/>
  <c r="E720" i="6"/>
  <c r="D720" i="6"/>
  <c r="E742" i="6"/>
  <c r="D742" i="6"/>
  <c r="D761" i="6"/>
  <c r="C761" i="6"/>
  <c r="B761" i="6"/>
  <c r="E783" i="6"/>
  <c r="F783" i="6"/>
  <c r="C783" i="6"/>
  <c r="E790" i="6"/>
  <c r="D790" i="6"/>
  <c r="E805" i="6"/>
  <c r="C805" i="6"/>
  <c r="B805" i="6"/>
  <c r="E815" i="6"/>
  <c r="F815" i="6"/>
  <c r="C815" i="6"/>
  <c r="E822" i="6"/>
  <c r="D822" i="6"/>
  <c r="E837" i="6"/>
  <c r="C837" i="6"/>
  <c r="B837" i="6"/>
  <c r="E847" i="6"/>
  <c r="F847" i="6"/>
  <c r="C847" i="6"/>
  <c r="E854" i="6"/>
  <c r="D854" i="6"/>
  <c r="E862" i="6"/>
  <c r="D862" i="6"/>
  <c r="E877" i="6"/>
  <c r="C877" i="6"/>
  <c r="B877" i="6"/>
  <c r="E887" i="6"/>
  <c r="F887" i="6"/>
  <c r="C887" i="6"/>
  <c r="E894" i="6"/>
  <c r="D894" i="6"/>
  <c r="E909" i="6"/>
  <c r="C909" i="6"/>
  <c r="B909" i="6"/>
  <c r="E919" i="6"/>
  <c r="F919" i="6"/>
  <c r="C919" i="6"/>
  <c r="E926" i="6"/>
  <c r="D926" i="6"/>
  <c r="E941" i="6"/>
  <c r="C941" i="6"/>
  <c r="B941" i="6"/>
  <c r="E951" i="6"/>
  <c r="F951" i="6"/>
  <c r="C951" i="6"/>
  <c r="E958" i="6"/>
  <c r="D958" i="6"/>
  <c r="E973" i="6"/>
  <c r="C973" i="6"/>
  <c r="B973" i="6"/>
  <c r="E983" i="6"/>
  <c r="F983" i="6"/>
  <c r="C983" i="6"/>
  <c r="E990" i="6"/>
  <c r="D990" i="6"/>
  <c r="E1013" i="6"/>
  <c r="C1013" i="6"/>
  <c r="B1013" i="6"/>
  <c r="E1023" i="6"/>
  <c r="F1023" i="6"/>
  <c r="C1023" i="6"/>
  <c r="E1030" i="6"/>
  <c r="D1030" i="6"/>
  <c r="E1045" i="6"/>
  <c r="C1045" i="6"/>
  <c r="B1045" i="6"/>
  <c r="E1055" i="6"/>
  <c r="F1055" i="6"/>
  <c r="C1055" i="6"/>
  <c r="E1062" i="6"/>
  <c r="D1062" i="6"/>
  <c r="E1075" i="6"/>
  <c r="C1075" i="6"/>
  <c r="B1075" i="6"/>
  <c r="E1083" i="6"/>
  <c r="C1083" i="6"/>
  <c r="B1083" i="6"/>
  <c r="E1091" i="6"/>
  <c r="C1091" i="6"/>
  <c r="B1091" i="6"/>
  <c r="E1099" i="6"/>
  <c r="C1099" i="6"/>
  <c r="B1099" i="6"/>
  <c r="E1107" i="6"/>
  <c r="C1107" i="6"/>
  <c r="B1107" i="6"/>
  <c r="D1125" i="6"/>
  <c r="E1125" i="6"/>
  <c r="C1125" i="6"/>
  <c r="F1131" i="6"/>
  <c r="E1131" i="6"/>
  <c r="D1143" i="6"/>
  <c r="E1143" i="6"/>
  <c r="C1143" i="6"/>
  <c r="D1149" i="6"/>
  <c r="E1149" i="6"/>
  <c r="D1158" i="6"/>
  <c r="C1158" i="6"/>
  <c r="E1164" i="6"/>
  <c r="D1164" i="6"/>
  <c r="D1181" i="6"/>
  <c r="E1181" i="6"/>
  <c r="C1181" i="6"/>
  <c r="F1187" i="6"/>
  <c r="E1187" i="6"/>
  <c r="D1199" i="6"/>
  <c r="E1199" i="6"/>
  <c r="C1199" i="6"/>
  <c r="D1214" i="6"/>
  <c r="C1214" i="6"/>
  <c r="E1220" i="6"/>
  <c r="D1220" i="6"/>
  <c r="F1241" i="6"/>
  <c r="B1241" i="6"/>
  <c r="E1254" i="6"/>
  <c r="D1254" i="6"/>
  <c r="D1269" i="6"/>
  <c r="E1269" i="6"/>
  <c r="C1269" i="6"/>
  <c r="E1293" i="6"/>
  <c r="F1293" i="6"/>
  <c r="C1293" i="6"/>
  <c r="E1325" i="6"/>
  <c r="F1325" i="6"/>
  <c r="C1325" i="6"/>
  <c r="E1357" i="6"/>
  <c r="F1357" i="6"/>
  <c r="C1357" i="6"/>
  <c r="E1389" i="6"/>
  <c r="F1389" i="6"/>
  <c r="C1389" i="6"/>
  <c r="E1408" i="6"/>
  <c r="D1408" i="6"/>
  <c r="D1423" i="6"/>
  <c r="E1423" i="6"/>
  <c r="C1423" i="6"/>
  <c r="D1438" i="6"/>
  <c r="C1438" i="6"/>
  <c r="E1440" i="6"/>
  <c r="D1440" i="6"/>
  <c r="C1440" i="6"/>
  <c r="D1455" i="6"/>
  <c r="C1455" i="6"/>
  <c r="B1455" i="6"/>
  <c r="D1465" i="6"/>
  <c r="C1465" i="6"/>
  <c r="D1473" i="6"/>
  <c r="C1473" i="6"/>
  <c r="B1473" i="6"/>
  <c r="D1489" i="6"/>
  <c r="C1489" i="6"/>
  <c r="B1489" i="6"/>
  <c r="D1543" i="6"/>
  <c r="E1543" i="6"/>
  <c r="C1543" i="6"/>
  <c r="E1558" i="6"/>
  <c r="D1558" i="6"/>
  <c r="E1560" i="6"/>
  <c r="D1560" i="6"/>
  <c r="D1569" i="6"/>
  <c r="C1569" i="6"/>
  <c r="D1574" i="6"/>
  <c r="C1574" i="6"/>
  <c r="E1576" i="6"/>
  <c r="D1576" i="6"/>
  <c r="E1579" i="6"/>
  <c r="C1579" i="6"/>
  <c r="B1579" i="6"/>
  <c r="E1584" i="6"/>
  <c r="D1584" i="6"/>
  <c r="E1587" i="6"/>
  <c r="C1587" i="6"/>
  <c r="B1587" i="6"/>
  <c r="E1592" i="6"/>
  <c r="D1592" i="6"/>
  <c r="E1595" i="6"/>
  <c r="C1595" i="6"/>
  <c r="B1595" i="6"/>
  <c r="E1601" i="6"/>
  <c r="C1601" i="6"/>
  <c r="B1601" i="6"/>
  <c r="E1629" i="6"/>
  <c r="F1629" i="6"/>
  <c r="C1629" i="6"/>
  <c r="E1637" i="6"/>
  <c r="C1637" i="6"/>
  <c r="B1637" i="6"/>
  <c r="E1646" i="6"/>
  <c r="D1646" i="6"/>
  <c r="E1653" i="6"/>
  <c r="C1653" i="6"/>
  <c r="B1653" i="6"/>
  <c r="E1664" i="6"/>
  <c r="D1664" i="6"/>
  <c r="E1667" i="6"/>
  <c r="C1667" i="6"/>
  <c r="B1667" i="6"/>
  <c r="E1672" i="6"/>
  <c r="D1672" i="6"/>
  <c r="E1675" i="6"/>
  <c r="C1675" i="6"/>
  <c r="B1675" i="6"/>
  <c r="E1680" i="6"/>
  <c r="D1680" i="6"/>
  <c r="E1683" i="6"/>
  <c r="C1683" i="6"/>
  <c r="B1683" i="6"/>
  <c r="E1688" i="6"/>
  <c r="D1688" i="6"/>
  <c r="E1691" i="6"/>
  <c r="C1691" i="6"/>
  <c r="B1691" i="6"/>
  <c r="E1697" i="6"/>
  <c r="C1697" i="6"/>
  <c r="B1697" i="6"/>
  <c r="E1709" i="6"/>
  <c r="F1709" i="6"/>
  <c r="C1709" i="6"/>
  <c r="D1755" i="6"/>
  <c r="E1755" i="6"/>
  <c r="D1765" i="6"/>
  <c r="E1765" i="6"/>
  <c r="C1765" i="6"/>
  <c r="D1773" i="6"/>
  <c r="E1773" i="6"/>
  <c r="C1773" i="6"/>
  <c r="D1780" i="6"/>
  <c r="C1780" i="6"/>
  <c r="F1796" i="6"/>
  <c r="D1796" i="6"/>
  <c r="C1796" i="6"/>
  <c r="F1824" i="6"/>
  <c r="D1824" i="6"/>
  <c r="C1824" i="6"/>
  <c r="F1827" i="6"/>
  <c r="E1827" i="6"/>
  <c r="B1827" i="6"/>
  <c r="E1844" i="6"/>
  <c r="D1844" i="6"/>
  <c r="C1844" i="6"/>
  <c r="B1844" i="6"/>
  <c r="E1884" i="6"/>
  <c r="D1884" i="6"/>
  <c r="C1884" i="6"/>
  <c r="B1884" i="6"/>
  <c r="E1888" i="6"/>
  <c r="D1888" i="6"/>
  <c r="C1888" i="6"/>
  <c r="B1888" i="6"/>
  <c r="F1905" i="6"/>
  <c r="E1905" i="6"/>
  <c r="F1907" i="6"/>
  <c r="E1907" i="6"/>
  <c r="B1907" i="6"/>
  <c r="E1918" i="6"/>
  <c r="D1918" i="6"/>
  <c r="C1918" i="6"/>
  <c r="B1918" i="6"/>
  <c r="E1932" i="6"/>
  <c r="D1932" i="6"/>
  <c r="C1932" i="6"/>
  <c r="B1932" i="6"/>
  <c r="F1945" i="6"/>
  <c r="E1945" i="6"/>
  <c r="F1947" i="6"/>
  <c r="E1947" i="6"/>
  <c r="B1947" i="6"/>
  <c r="E1954" i="6"/>
  <c r="D1954" i="6"/>
  <c r="C1954" i="6"/>
  <c r="B1954" i="6"/>
  <c r="F1993" i="6"/>
  <c r="E1993" i="6"/>
  <c r="F1995" i="6"/>
  <c r="E1995" i="6"/>
  <c r="B1995" i="6"/>
  <c r="E2030" i="6"/>
  <c r="D2030" i="6"/>
  <c r="C2030" i="6"/>
  <c r="B2030" i="6"/>
  <c r="D2079" i="6"/>
  <c r="E2079" i="6"/>
  <c r="C2079" i="6"/>
  <c r="B2079" i="6"/>
  <c r="E2097" i="6"/>
  <c r="F2097" i="6"/>
  <c r="C2097" i="6"/>
  <c r="B2097" i="6"/>
  <c r="E2106" i="6"/>
  <c r="D2106" i="6"/>
  <c r="E2123" i="6"/>
  <c r="F2123" i="6"/>
  <c r="C2123" i="6"/>
  <c r="B2123" i="6"/>
  <c r="E2175" i="6"/>
  <c r="F2175" i="6"/>
  <c r="C2175" i="6"/>
  <c r="B2175" i="6"/>
  <c r="E2221" i="6"/>
  <c r="D2221" i="6"/>
  <c r="C2221" i="6"/>
  <c r="B2221" i="6"/>
  <c r="F2234" i="6"/>
  <c r="E2234" i="6"/>
  <c r="F2236" i="6"/>
  <c r="E2236" i="6"/>
  <c r="B2236" i="6"/>
  <c r="E2243" i="6"/>
  <c r="D2243" i="6"/>
  <c r="C2243" i="6"/>
  <c r="B2243" i="6"/>
  <c r="E2291" i="6"/>
  <c r="D2291" i="6"/>
  <c r="C2291" i="6"/>
  <c r="B2291" i="6"/>
  <c r="E2321" i="6"/>
  <c r="D2321" i="6"/>
  <c r="C2321" i="6"/>
  <c r="B2321" i="6"/>
  <c r="E2349" i="6"/>
  <c r="F2349" i="6"/>
  <c r="C2349" i="6"/>
  <c r="B2349" i="6"/>
  <c r="E2386" i="6"/>
  <c r="D2386" i="6"/>
  <c r="C2386" i="6"/>
  <c r="E2396" i="6"/>
  <c r="D2396" i="6"/>
  <c r="C2396" i="6"/>
  <c r="E394" i="7"/>
  <c r="F394" i="7"/>
  <c r="C394" i="7"/>
  <c r="B394" i="7"/>
  <c r="E401" i="7"/>
  <c r="D401" i="7"/>
  <c r="E444" i="7"/>
  <c r="F444" i="7"/>
  <c r="C444" i="7"/>
  <c r="B444" i="7"/>
  <c r="E458" i="7"/>
  <c r="F458" i="7"/>
  <c r="C458" i="7"/>
  <c r="B458" i="7"/>
  <c r="E465" i="7"/>
  <c r="D465" i="7"/>
  <c r="E518" i="7"/>
  <c r="F518" i="7"/>
  <c r="C518" i="7"/>
  <c r="B518" i="7"/>
  <c r="E529" i="7"/>
  <c r="D529" i="7"/>
  <c r="E550" i="7"/>
  <c r="F550" i="7"/>
  <c r="C550" i="7"/>
  <c r="B550" i="7"/>
  <c r="E560" i="7"/>
  <c r="F560" i="7"/>
  <c r="C560" i="7"/>
  <c r="B560" i="7"/>
  <c r="E634" i="7"/>
  <c r="F634" i="7"/>
  <c r="C634" i="7"/>
  <c r="B634" i="7"/>
  <c r="E662" i="7"/>
  <c r="F662" i="7"/>
  <c r="C662" i="7"/>
  <c r="B662" i="7"/>
  <c r="E685" i="7"/>
  <c r="C685" i="7"/>
  <c r="D685" i="7"/>
  <c r="E699" i="7"/>
  <c r="D699" i="7"/>
  <c r="C699" i="7"/>
  <c r="D732" i="7"/>
  <c r="E732" i="7"/>
  <c r="C732" i="7"/>
  <c r="B732" i="7"/>
  <c r="D780" i="7"/>
  <c r="B780" i="7"/>
  <c r="E780" i="7"/>
  <c r="C780" i="7"/>
  <c r="E813" i="7"/>
  <c r="C813" i="7"/>
  <c r="D813" i="7"/>
  <c r="E827" i="7"/>
  <c r="D827" i="7"/>
  <c r="C827" i="7"/>
  <c r="D860" i="7"/>
  <c r="E860" i="7"/>
  <c r="C860" i="7"/>
  <c r="B860" i="7"/>
  <c r="D908" i="7"/>
  <c r="B908" i="7"/>
  <c r="E908" i="7"/>
  <c r="C908" i="7"/>
  <c r="E941" i="7"/>
  <c r="C941" i="7"/>
  <c r="D941" i="7"/>
  <c r="E955" i="7"/>
  <c r="D955" i="7"/>
  <c r="C955" i="7"/>
  <c r="D966" i="7"/>
  <c r="B966" i="7"/>
  <c r="C966" i="7"/>
  <c r="E987" i="7"/>
  <c r="D987" i="7"/>
  <c r="C987" i="7"/>
  <c r="E1019" i="7"/>
  <c r="D1019" i="7"/>
  <c r="C1019" i="7"/>
  <c r="E1051" i="7"/>
  <c r="D1051" i="7"/>
  <c r="C1051" i="7"/>
  <c r="E1083" i="7"/>
  <c r="D1083" i="7"/>
  <c r="C1083" i="7"/>
  <c r="E1115" i="7"/>
  <c r="D1115" i="7"/>
  <c r="C1115" i="7"/>
  <c r="E1902" i="7"/>
  <c r="F1902" i="7"/>
  <c r="C1902" i="7"/>
  <c r="B1902" i="7"/>
  <c r="E1931" i="7"/>
  <c r="D1931" i="7"/>
  <c r="E1939" i="7"/>
  <c r="D1939" i="7"/>
  <c r="E1952" i="7"/>
  <c r="F1952" i="7"/>
  <c r="C1952" i="7"/>
  <c r="B1952" i="7"/>
  <c r="E1960" i="7"/>
  <c r="F1960" i="7"/>
  <c r="C1960" i="7"/>
  <c r="B1960" i="7"/>
  <c r="E1968" i="7"/>
  <c r="F1968" i="7"/>
  <c r="C1968" i="7"/>
  <c r="B1968" i="7"/>
  <c r="E1976" i="7"/>
  <c r="F1976" i="7"/>
  <c r="C1976" i="7"/>
  <c r="B1976" i="7"/>
  <c r="E2010" i="7"/>
  <c r="F2010" i="7"/>
  <c r="C2010" i="7"/>
  <c r="B2010" i="7"/>
  <c r="E2026" i="7"/>
  <c r="F2026" i="7"/>
  <c r="C2026" i="7"/>
  <c r="B2026" i="7"/>
  <c r="E2044" i="7"/>
  <c r="F2044" i="7"/>
  <c r="C2044" i="7"/>
  <c r="B2044" i="7"/>
  <c r="C2068" i="7"/>
  <c r="D2068" i="7"/>
  <c r="B2068" i="7"/>
  <c r="E2075" i="7"/>
  <c r="D2075" i="7"/>
  <c r="C2075" i="7"/>
  <c r="B2075" i="7"/>
  <c r="F2075" i="7"/>
  <c r="E2217" i="7"/>
  <c r="D2217" i="7"/>
  <c r="F2217" i="7"/>
  <c r="C2217" i="7"/>
  <c r="B2217" i="7"/>
  <c r="E2221" i="7"/>
  <c r="B2221" i="7"/>
  <c r="F2221" i="7"/>
  <c r="D2221" i="7"/>
  <c r="C2221" i="7"/>
  <c r="E2227" i="7"/>
  <c r="B2227" i="7"/>
  <c r="F2227" i="7"/>
  <c r="D2227" i="7"/>
  <c r="C2227" i="7"/>
  <c r="F2236" i="7"/>
  <c r="E2236" i="7"/>
  <c r="B2236" i="7"/>
  <c r="B2244" i="7"/>
  <c r="F2244" i="7"/>
  <c r="E2244" i="7"/>
  <c r="E2249" i="7"/>
  <c r="C2249" i="7"/>
  <c r="F2249" i="7"/>
  <c r="D2249" i="7"/>
  <c r="B2249" i="7"/>
  <c r="E2267" i="7"/>
  <c r="D2267" i="7"/>
  <c r="C2267" i="7"/>
  <c r="F2267" i="7"/>
  <c r="B2267" i="7"/>
  <c r="E2279" i="7"/>
  <c r="D2279" i="7"/>
  <c r="C2279" i="7"/>
  <c r="F2279" i="7"/>
  <c r="B2279" i="7"/>
  <c r="E2292" i="7"/>
  <c r="B2292" i="7"/>
  <c r="F2292" i="7"/>
  <c r="E2305" i="7"/>
  <c r="D2305" i="7"/>
  <c r="C2305" i="7"/>
  <c r="F2305" i="7"/>
  <c r="B2305" i="7"/>
  <c r="F2509" i="7"/>
  <c r="E2509" i="7"/>
  <c r="E2512" i="7"/>
  <c r="D2512" i="7"/>
  <c r="C2512" i="7"/>
  <c r="B2512" i="7"/>
  <c r="F2512" i="7"/>
  <c r="F2543" i="7"/>
  <c r="E2543" i="7"/>
  <c r="B2543" i="7"/>
  <c r="D2569" i="7"/>
  <c r="E2569" i="7"/>
  <c r="C2569" i="7"/>
  <c r="B2569" i="7"/>
  <c r="E2587" i="7"/>
  <c r="F2587" i="7"/>
  <c r="C2587" i="7"/>
  <c r="B2587" i="7"/>
  <c r="E2598" i="7"/>
  <c r="D2598" i="7"/>
  <c r="C2598" i="7"/>
  <c r="E2608" i="7"/>
  <c r="D2608" i="7"/>
  <c r="C2608" i="7"/>
  <c r="F2616" i="7"/>
  <c r="D2616" i="7"/>
  <c r="C2616" i="7"/>
  <c r="F2630" i="7"/>
  <c r="D2630" i="7"/>
  <c r="C2630" i="7"/>
  <c r="F2633" i="7"/>
  <c r="E2633" i="7"/>
  <c r="B2633" i="7"/>
  <c r="F18" i="4"/>
  <c r="F34" i="4"/>
  <c r="F50" i="4"/>
  <c r="F66" i="4"/>
  <c r="F82" i="4"/>
  <c r="F149" i="4"/>
  <c r="F157" i="4"/>
  <c r="F165" i="4"/>
  <c r="F173" i="4"/>
  <c r="F181" i="4"/>
  <c r="F190" i="4"/>
  <c r="F196" i="4"/>
  <c r="F200" i="4"/>
  <c r="F204" i="4"/>
  <c r="F206" i="4"/>
  <c r="F212" i="4"/>
  <c r="F216" i="4"/>
  <c r="F220" i="4"/>
  <c r="F222" i="4"/>
  <c r="F228" i="4"/>
  <c r="F232" i="4"/>
  <c r="F236" i="4"/>
  <c r="F238" i="4"/>
  <c r="F244" i="4"/>
  <c r="F248" i="4"/>
  <c r="F252" i="4"/>
  <c r="F254" i="4"/>
  <c r="F260" i="4"/>
  <c r="F264" i="4"/>
  <c r="F268" i="4"/>
  <c r="F270" i="4"/>
  <c r="F276" i="4"/>
  <c r="F280" i="4"/>
  <c r="F284" i="4"/>
  <c r="F286" i="4"/>
  <c r="F292" i="4"/>
  <c r="F296" i="4"/>
  <c r="F300" i="4"/>
  <c r="F302" i="4"/>
  <c r="F308" i="4"/>
  <c r="F312" i="4"/>
  <c r="F316" i="4"/>
  <c r="F318" i="4"/>
  <c r="F324" i="4"/>
  <c r="F328" i="4"/>
  <c r="F332" i="4"/>
  <c r="F334" i="4"/>
  <c r="F340" i="4"/>
  <c r="F344" i="4"/>
  <c r="F348" i="4"/>
  <c r="F350" i="4"/>
  <c r="F356" i="4"/>
  <c r="F360" i="4"/>
  <c r="F364" i="4"/>
  <c r="F366" i="4"/>
  <c r="F372" i="4"/>
  <c r="F376" i="4"/>
  <c r="F380" i="4"/>
  <c r="F382" i="4"/>
  <c r="F388" i="4"/>
  <c r="F392" i="4"/>
  <c r="F396" i="4"/>
  <c r="F398" i="4"/>
  <c r="F404" i="4"/>
  <c r="F418" i="4"/>
  <c r="F428" i="4"/>
  <c r="F436" i="4"/>
  <c r="F438" i="4"/>
  <c r="F439" i="4"/>
  <c r="F440" i="4"/>
  <c r="F441" i="4"/>
  <c r="F442" i="4"/>
  <c r="F448" i="4"/>
  <c r="D454" i="4"/>
  <c r="F462" i="4"/>
  <c r="F482" i="4"/>
  <c r="F492" i="4"/>
  <c r="F500" i="4"/>
  <c r="F502" i="4"/>
  <c r="F503" i="4"/>
  <c r="F504" i="4"/>
  <c r="F505" i="4"/>
  <c r="F506" i="4"/>
  <c r="F512" i="4"/>
  <c r="D518" i="4"/>
  <c r="F5" i="6"/>
  <c r="F13" i="6"/>
  <c r="F21" i="6"/>
  <c r="F29" i="6"/>
  <c r="F37" i="6"/>
  <c r="F45" i="6"/>
  <c r="F53" i="6"/>
  <c r="C57" i="6"/>
  <c r="B57" i="6" s="1"/>
  <c r="F61" i="6"/>
  <c r="C65" i="6"/>
  <c r="B65" i="6" s="1"/>
  <c r="F69" i="6"/>
  <c r="C73" i="6"/>
  <c r="B73" i="6" s="1"/>
  <c r="F77" i="6"/>
  <c r="C81" i="6"/>
  <c r="B81" i="6" s="1"/>
  <c r="F85" i="6"/>
  <c r="C89" i="6"/>
  <c r="B89" i="6" s="1"/>
  <c r="F93" i="6"/>
  <c r="C97" i="6"/>
  <c r="B97" i="6" s="1"/>
  <c r="F101" i="6"/>
  <c r="C105" i="6"/>
  <c r="B105" i="6" s="1"/>
  <c r="F109" i="6"/>
  <c r="C113" i="6"/>
  <c r="B113" i="6" s="1"/>
  <c r="F117" i="6"/>
  <c r="C121" i="6"/>
  <c r="B121" i="6" s="1"/>
  <c r="F125" i="6"/>
  <c r="C129" i="6"/>
  <c r="B129" i="6" s="1"/>
  <c r="F133" i="6"/>
  <c r="C137" i="6"/>
  <c r="B137" i="6" s="1"/>
  <c r="F141" i="6"/>
  <c r="C145" i="6"/>
  <c r="B145" i="6" s="1"/>
  <c r="F147" i="6"/>
  <c r="F151" i="6"/>
  <c r="F155" i="6"/>
  <c r="F159" i="6"/>
  <c r="F163" i="6"/>
  <c r="F167" i="6"/>
  <c r="F171" i="6"/>
  <c r="F175" i="6"/>
  <c r="F179" i="6"/>
  <c r="F183" i="6"/>
  <c r="F187" i="6"/>
  <c r="F191" i="6"/>
  <c r="F195" i="6"/>
  <c r="F199" i="6"/>
  <c r="F203" i="6"/>
  <c r="F207" i="6"/>
  <c r="F211" i="6"/>
  <c r="F215" i="6"/>
  <c r="F219" i="6"/>
  <c r="F223" i="6"/>
  <c r="F227" i="6"/>
  <c r="E236" i="6"/>
  <c r="E237" i="6"/>
  <c r="E238" i="6"/>
  <c r="E244" i="6"/>
  <c r="E245" i="6"/>
  <c r="E246" i="6"/>
  <c r="E252" i="6"/>
  <c r="E253" i="6"/>
  <c r="E254" i="6"/>
  <c r="E260" i="6"/>
  <c r="E261" i="6"/>
  <c r="E262" i="6"/>
  <c r="E268" i="6"/>
  <c r="E269" i="6"/>
  <c r="E270" i="6"/>
  <c r="E276" i="6"/>
  <c r="E277" i="6"/>
  <c r="E278" i="6"/>
  <c r="E284" i="6"/>
  <c r="E285" i="6"/>
  <c r="E286" i="6"/>
  <c r="E292" i="6"/>
  <c r="B300" i="6"/>
  <c r="C301" i="6"/>
  <c r="B306" i="6"/>
  <c r="F308" i="6"/>
  <c r="B316" i="6"/>
  <c r="C317" i="6"/>
  <c r="E325" i="6"/>
  <c r="D334" i="6"/>
  <c r="E336" i="6"/>
  <c r="E337" i="6"/>
  <c r="D342" i="6"/>
  <c r="D345" i="6"/>
  <c r="B345" i="6"/>
  <c r="D367" i="6"/>
  <c r="E367" i="6"/>
  <c r="C367" i="6"/>
  <c r="B369" i="6"/>
  <c r="E377" i="6"/>
  <c r="F381" i="6"/>
  <c r="E381" i="6"/>
  <c r="D399" i="6"/>
  <c r="E399" i="6"/>
  <c r="C399" i="6"/>
  <c r="B401" i="6"/>
  <c r="E409" i="6"/>
  <c r="F413" i="6"/>
  <c r="E413" i="6"/>
  <c r="D431" i="6"/>
  <c r="E431" i="6"/>
  <c r="C431" i="6"/>
  <c r="B433" i="6"/>
  <c r="E441" i="6"/>
  <c r="F445" i="6"/>
  <c r="E445" i="6"/>
  <c r="D463" i="6"/>
  <c r="E463" i="6"/>
  <c r="C463" i="6"/>
  <c r="B465" i="6"/>
  <c r="E473" i="6"/>
  <c r="F477" i="6"/>
  <c r="E477" i="6"/>
  <c r="D495" i="6"/>
  <c r="E495" i="6"/>
  <c r="C495" i="6"/>
  <c r="B497" i="6"/>
  <c r="E505" i="6"/>
  <c r="F509" i="6"/>
  <c r="E509" i="6"/>
  <c r="D527" i="6"/>
  <c r="E527" i="6"/>
  <c r="C527" i="6"/>
  <c r="B529" i="6"/>
  <c r="E537" i="6"/>
  <c r="F541" i="6"/>
  <c r="E541" i="6"/>
  <c r="D559" i="6"/>
  <c r="E559" i="6"/>
  <c r="C559" i="6"/>
  <c r="B561" i="6"/>
  <c r="E569" i="6"/>
  <c r="F573" i="6"/>
  <c r="E573" i="6"/>
  <c r="E592" i="6"/>
  <c r="D592" i="6"/>
  <c r="D600" i="6"/>
  <c r="C600" i="6"/>
  <c r="D615" i="6"/>
  <c r="E615" i="6"/>
  <c r="D625" i="6"/>
  <c r="E625" i="6"/>
  <c r="C625" i="6"/>
  <c r="D633" i="6"/>
  <c r="C633" i="6"/>
  <c r="B633" i="6"/>
  <c r="C647" i="6"/>
  <c r="D655" i="6"/>
  <c r="E655" i="6"/>
  <c r="C655" i="6"/>
  <c r="B657" i="6"/>
  <c r="E665" i="6"/>
  <c r="F669" i="6"/>
  <c r="E669" i="6"/>
  <c r="E688" i="6"/>
  <c r="D688" i="6"/>
  <c r="D696" i="6"/>
  <c r="C696" i="6"/>
  <c r="E710" i="6"/>
  <c r="D710" i="6"/>
  <c r="C720" i="6"/>
  <c r="E725" i="6"/>
  <c r="D729" i="6"/>
  <c r="C729" i="6"/>
  <c r="B729" i="6"/>
  <c r="D743" i="6"/>
  <c r="E743" i="6"/>
  <c r="D753" i="6"/>
  <c r="E753" i="6"/>
  <c r="C753" i="6"/>
  <c r="E761" i="6"/>
  <c r="F765" i="6"/>
  <c r="E765" i="6"/>
  <c r="E781" i="6"/>
  <c r="C781" i="6"/>
  <c r="B781" i="6"/>
  <c r="B783" i="6"/>
  <c r="E791" i="6"/>
  <c r="F791" i="6"/>
  <c r="C791" i="6"/>
  <c r="E798" i="6"/>
  <c r="D798" i="6"/>
  <c r="F805" i="6"/>
  <c r="E813" i="6"/>
  <c r="C813" i="6"/>
  <c r="B813" i="6"/>
  <c r="B815" i="6"/>
  <c r="E823" i="6"/>
  <c r="F823" i="6"/>
  <c r="C823" i="6"/>
  <c r="E830" i="6"/>
  <c r="D830" i="6"/>
  <c r="F837" i="6"/>
  <c r="E845" i="6"/>
  <c r="C845" i="6"/>
  <c r="B845" i="6"/>
  <c r="B847" i="6"/>
  <c r="E855" i="6"/>
  <c r="F855" i="6"/>
  <c r="C855" i="6"/>
  <c r="E863" i="6"/>
  <c r="F863" i="6"/>
  <c r="C863" i="6"/>
  <c r="E870" i="6"/>
  <c r="D870" i="6"/>
  <c r="F877" i="6"/>
  <c r="E885" i="6"/>
  <c r="C885" i="6"/>
  <c r="B885" i="6"/>
  <c r="B887" i="6"/>
  <c r="E895" i="6"/>
  <c r="F895" i="6"/>
  <c r="C895" i="6"/>
  <c r="E902" i="6"/>
  <c r="D902" i="6"/>
  <c r="F909" i="6"/>
  <c r="E917" i="6"/>
  <c r="C917" i="6"/>
  <c r="B917" i="6"/>
  <c r="B919" i="6"/>
  <c r="E927" i="6"/>
  <c r="F927" i="6"/>
  <c r="C927" i="6"/>
  <c r="E934" i="6"/>
  <c r="D934" i="6"/>
  <c r="F941" i="6"/>
  <c r="E949" i="6"/>
  <c r="C949" i="6"/>
  <c r="B949" i="6"/>
  <c r="B951" i="6"/>
  <c r="E959" i="6"/>
  <c r="F959" i="6"/>
  <c r="C959" i="6"/>
  <c r="E966" i="6"/>
  <c r="D966" i="6"/>
  <c r="F973" i="6"/>
  <c r="E981" i="6"/>
  <c r="C981" i="6"/>
  <c r="B981" i="6"/>
  <c r="B983" i="6"/>
  <c r="E991" i="6"/>
  <c r="F991" i="6"/>
  <c r="C991" i="6"/>
  <c r="E998" i="6"/>
  <c r="D998" i="6"/>
  <c r="E1006" i="6"/>
  <c r="D1006" i="6"/>
  <c r="F1013" i="6"/>
  <c r="E1021" i="6"/>
  <c r="C1021" i="6"/>
  <c r="B1021" i="6"/>
  <c r="B1023" i="6"/>
  <c r="E1031" i="6"/>
  <c r="F1031" i="6"/>
  <c r="C1031" i="6"/>
  <c r="E1038" i="6"/>
  <c r="D1038" i="6"/>
  <c r="F1045" i="6"/>
  <c r="E1053" i="6"/>
  <c r="C1053" i="6"/>
  <c r="B1053" i="6"/>
  <c r="B1055" i="6"/>
  <c r="E1063" i="6"/>
  <c r="F1063" i="6"/>
  <c r="C1063" i="6"/>
  <c r="E1070" i="6"/>
  <c r="D1070" i="6"/>
  <c r="D1075" i="6"/>
  <c r="E1077" i="6"/>
  <c r="D1077" i="6"/>
  <c r="C1077" i="6"/>
  <c r="D1083" i="6"/>
  <c r="E1085" i="6"/>
  <c r="D1085" i="6"/>
  <c r="C1085" i="6"/>
  <c r="D1091" i="6"/>
  <c r="E1093" i="6"/>
  <c r="D1093" i="6"/>
  <c r="C1093" i="6"/>
  <c r="D1099" i="6"/>
  <c r="E1101" i="6"/>
  <c r="D1101" i="6"/>
  <c r="C1101" i="6"/>
  <c r="D1107" i="6"/>
  <c r="D1109" i="6"/>
  <c r="E1109" i="6"/>
  <c r="F1115" i="6"/>
  <c r="E1115" i="6"/>
  <c r="E1126" i="6"/>
  <c r="D1126" i="6"/>
  <c r="D1141" i="6"/>
  <c r="E1141" i="6"/>
  <c r="C1141" i="6"/>
  <c r="B1143" i="6"/>
  <c r="C1149" i="6"/>
  <c r="E1155" i="6"/>
  <c r="E1158" i="6"/>
  <c r="D1165" i="6"/>
  <c r="E1165" i="6"/>
  <c r="D1174" i="6"/>
  <c r="C1174" i="6"/>
  <c r="E1182" i="6"/>
  <c r="D1182" i="6"/>
  <c r="D1197" i="6"/>
  <c r="E1197" i="6"/>
  <c r="C1197" i="6"/>
  <c r="B1199" i="6"/>
  <c r="F1203" i="6"/>
  <c r="E1203" i="6"/>
  <c r="E1211" i="6"/>
  <c r="E1214" i="6"/>
  <c r="D1221" i="6"/>
  <c r="E1221" i="6"/>
  <c r="D1230" i="6"/>
  <c r="C1230" i="6"/>
  <c r="E1236" i="6"/>
  <c r="D1236" i="6"/>
  <c r="C1254" i="6"/>
  <c r="F1257" i="6"/>
  <c r="B1257" i="6"/>
  <c r="D1260" i="6"/>
  <c r="E1270" i="6"/>
  <c r="D1270" i="6"/>
  <c r="B1281" i="6"/>
  <c r="D1287" i="6"/>
  <c r="C1287" i="6"/>
  <c r="B1287" i="6"/>
  <c r="B1293" i="6"/>
  <c r="E1299" i="6"/>
  <c r="F1299" i="6"/>
  <c r="C1299" i="6"/>
  <c r="E1313" i="6"/>
  <c r="C1313" i="6"/>
  <c r="B1313" i="6"/>
  <c r="E1323" i="6"/>
  <c r="C1323" i="6"/>
  <c r="B1323" i="6"/>
  <c r="B1325" i="6"/>
  <c r="E1331" i="6"/>
  <c r="F1331" i="6"/>
  <c r="C1331" i="6"/>
  <c r="E1345" i="6"/>
  <c r="C1345" i="6"/>
  <c r="B1345" i="6"/>
  <c r="E1355" i="6"/>
  <c r="C1355" i="6"/>
  <c r="B1355" i="6"/>
  <c r="B1357" i="6"/>
  <c r="E1363" i="6"/>
  <c r="F1363" i="6"/>
  <c r="C1363" i="6"/>
  <c r="E1377" i="6"/>
  <c r="C1377" i="6"/>
  <c r="B1377" i="6"/>
  <c r="E1387" i="6"/>
  <c r="C1387" i="6"/>
  <c r="B1387" i="6"/>
  <c r="B1389" i="6"/>
  <c r="E1395" i="6"/>
  <c r="F1395" i="6"/>
  <c r="C1395" i="6"/>
  <c r="C1408" i="6"/>
  <c r="D1415" i="6"/>
  <c r="E1415" i="6"/>
  <c r="C1415" i="6"/>
  <c r="B1423" i="6"/>
  <c r="E1430" i="6"/>
  <c r="D1430" i="6"/>
  <c r="E1432" i="6"/>
  <c r="D1432" i="6"/>
  <c r="E1438" i="6"/>
  <c r="D1441" i="6"/>
  <c r="C1441" i="6"/>
  <c r="D1446" i="6"/>
  <c r="C1446" i="6"/>
  <c r="E1448" i="6"/>
  <c r="D1448" i="6"/>
  <c r="C1448" i="6"/>
  <c r="E1455" i="6"/>
  <c r="D1463" i="6"/>
  <c r="C1463" i="6"/>
  <c r="B1463" i="6"/>
  <c r="B1465" i="6"/>
  <c r="D1535" i="6"/>
  <c r="E1535" i="6"/>
  <c r="C1535" i="6"/>
  <c r="B1543" i="6"/>
  <c r="E1550" i="6"/>
  <c r="D1550" i="6"/>
  <c r="E1552" i="6"/>
  <c r="D1552" i="6"/>
  <c r="C1558" i="6"/>
  <c r="C1560" i="6"/>
  <c r="D1567" i="6"/>
  <c r="C1567" i="6"/>
  <c r="B1567" i="6"/>
  <c r="B1569" i="6"/>
  <c r="E1574" i="6"/>
  <c r="E1577" i="6"/>
  <c r="F1577" i="6"/>
  <c r="C1577" i="6"/>
  <c r="F1579" i="6"/>
  <c r="E1585" i="6"/>
  <c r="F1585" i="6"/>
  <c r="C1585" i="6"/>
  <c r="F1587" i="6"/>
  <c r="E1593" i="6"/>
  <c r="F1593" i="6"/>
  <c r="C1593" i="6"/>
  <c r="F1595" i="6"/>
  <c r="F1601" i="6"/>
  <c r="E1609" i="6"/>
  <c r="C1609" i="6"/>
  <c r="B1609" i="6"/>
  <c r="B1629" i="6"/>
  <c r="F1637" i="6"/>
  <c r="E1647" i="6"/>
  <c r="F1647" i="6"/>
  <c r="C1647" i="6"/>
  <c r="E1651" i="6"/>
  <c r="F1651" i="6"/>
  <c r="C1651" i="6"/>
  <c r="F1653" i="6"/>
  <c r="E1665" i="6"/>
  <c r="F1665" i="6"/>
  <c r="C1665" i="6"/>
  <c r="F1667" i="6"/>
  <c r="E1673" i="6"/>
  <c r="F1673" i="6"/>
  <c r="C1673" i="6"/>
  <c r="F1675" i="6"/>
  <c r="E1681" i="6"/>
  <c r="F1681" i="6"/>
  <c r="C1681" i="6"/>
  <c r="F1683" i="6"/>
  <c r="E1689" i="6"/>
  <c r="F1689" i="6"/>
  <c r="C1689" i="6"/>
  <c r="F1691" i="6"/>
  <c r="F1697" i="6"/>
  <c r="E1701" i="6"/>
  <c r="F1701" i="6"/>
  <c r="C1701" i="6"/>
  <c r="B1709" i="6"/>
  <c r="D1714" i="6"/>
  <c r="D1722" i="6"/>
  <c r="D1730" i="6"/>
  <c r="D1738" i="6"/>
  <c r="C1755" i="6"/>
  <c r="D1763" i="6"/>
  <c r="E1763" i="6"/>
  <c r="C1763" i="6"/>
  <c r="B1765" i="6"/>
  <c r="D1771" i="6"/>
  <c r="E1771" i="6"/>
  <c r="C1771" i="6"/>
  <c r="B1773" i="6"/>
  <c r="E1780" i="6"/>
  <c r="F1808" i="6"/>
  <c r="D1808" i="6"/>
  <c r="C1808" i="6"/>
  <c r="F1828" i="6"/>
  <c r="D1828" i="6"/>
  <c r="C1828" i="6"/>
  <c r="E1838" i="6"/>
  <c r="D1838" i="6"/>
  <c r="C1838" i="6"/>
  <c r="B1838" i="6"/>
  <c r="F1844" i="6"/>
  <c r="F1884" i="6"/>
  <c r="F1888" i="6"/>
  <c r="E1908" i="6"/>
  <c r="D1908" i="6"/>
  <c r="C1908" i="6"/>
  <c r="B1908" i="6"/>
  <c r="F1918" i="6"/>
  <c r="F1932" i="6"/>
  <c r="E1948" i="6"/>
  <c r="D1948" i="6"/>
  <c r="C1948" i="6"/>
  <c r="B1948" i="6"/>
  <c r="E1952" i="6"/>
  <c r="D1952" i="6"/>
  <c r="C1952" i="6"/>
  <c r="B1952" i="6"/>
  <c r="F1954" i="6"/>
  <c r="F1969" i="6"/>
  <c r="E1969" i="6"/>
  <c r="F1971" i="6"/>
  <c r="E1971" i="6"/>
  <c r="B1971" i="6"/>
  <c r="E1982" i="6"/>
  <c r="D1982" i="6"/>
  <c r="C1982" i="6"/>
  <c r="B1982" i="6"/>
  <c r="E1996" i="6"/>
  <c r="D1996" i="6"/>
  <c r="C1996" i="6"/>
  <c r="B1996" i="6"/>
  <c r="F2009" i="6"/>
  <c r="E2009" i="6"/>
  <c r="F2011" i="6"/>
  <c r="E2011" i="6"/>
  <c r="B2011" i="6"/>
  <c r="E2018" i="6"/>
  <c r="D2018" i="6"/>
  <c r="C2018" i="6"/>
  <c r="B2018" i="6"/>
  <c r="F2030" i="6"/>
  <c r="F2057" i="6"/>
  <c r="E2057" i="6"/>
  <c r="F2059" i="6"/>
  <c r="E2059" i="6"/>
  <c r="B2059" i="6"/>
  <c r="F2069" i="6"/>
  <c r="E2069" i="6"/>
  <c r="E2080" i="6"/>
  <c r="D2080" i="6"/>
  <c r="C2080" i="6"/>
  <c r="E2089" i="6"/>
  <c r="F2089" i="6"/>
  <c r="C2089" i="6"/>
  <c r="B2089" i="6"/>
  <c r="E2098" i="6"/>
  <c r="D2098" i="6"/>
  <c r="E2109" i="6"/>
  <c r="F2109" i="6"/>
  <c r="C2109" i="6"/>
  <c r="B2109" i="6"/>
  <c r="E2115" i="6"/>
  <c r="F2115" i="6"/>
  <c r="C2115" i="6"/>
  <c r="B2115" i="6"/>
  <c r="E2176" i="6"/>
  <c r="D2176" i="6"/>
  <c r="E2183" i="6"/>
  <c r="D2183" i="6"/>
  <c r="C2183" i="6"/>
  <c r="B2183" i="6"/>
  <c r="F2202" i="6"/>
  <c r="E2202" i="6"/>
  <c r="C2204" i="6"/>
  <c r="E2204" i="6"/>
  <c r="D2204" i="6"/>
  <c r="B2204" i="6"/>
  <c r="F2221" i="6"/>
  <c r="E2237" i="6"/>
  <c r="D2237" i="6"/>
  <c r="C2237" i="6"/>
  <c r="B2237" i="6"/>
  <c r="E2241" i="6"/>
  <c r="D2241" i="6"/>
  <c r="C2241" i="6"/>
  <c r="B2241" i="6"/>
  <c r="F2243" i="6"/>
  <c r="E2289" i="6"/>
  <c r="D2289" i="6"/>
  <c r="C2289" i="6"/>
  <c r="B2289" i="6"/>
  <c r="F2291" i="6"/>
  <c r="F2306" i="6"/>
  <c r="E2306" i="6"/>
  <c r="F2308" i="6"/>
  <c r="E2308" i="6"/>
  <c r="B2308" i="6"/>
  <c r="F2321" i="6"/>
  <c r="E2350" i="6"/>
  <c r="D2350" i="6"/>
  <c r="D2387" i="6"/>
  <c r="E2387" i="6"/>
  <c r="C2387" i="6"/>
  <c r="B2387" i="6"/>
  <c r="F2405" i="6"/>
  <c r="E2405" i="6"/>
  <c r="B2405" i="6"/>
  <c r="E422" i="7"/>
  <c r="F422" i="7"/>
  <c r="C422" i="7"/>
  <c r="B422" i="7"/>
  <c r="E432" i="7"/>
  <c r="F432" i="7"/>
  <c r="C432" i="7"/>
  <c r="B432" i="7"/>
  <c r="E476" i="7"/>
  <c r="F476" i="7"/>
  <c r="C476" i="7"/>
  <c r="B476" i="7"/>
  <c r="E496" i="7"/>
  <c r="F496" i="7"/>
  <c r="C496" i="7"/>
  <c r="B496" i="7"/>
  <c r="E522" i="7"/>
  <c r="F522" i="7"/>
  <c r="C522" i="7"/>
  <c r="B522" i="7"/>
  <c r="E540" i="7"/>
  <c r="F540" i="7"/>
  <c r="C540" i="7"/>
  <c r="B540" i="7"/>
  <c r="E554" i="7"/>
  <c r="F554" i="7"/>
  <c r="C554" i="7"/>
  <c r="B554" i="7"/>
  <c r="E561" i="7"/>
  <c r="D561" i="7"/>
  <c r="E582" i="7"/>
  <c r="F582" i="7"/>
  <c r="C582" i="7"/>
  <c r="B582" i="7"/>
  <c r="E592" i="7"/>
  <c r="F592" i="7"/>
  <c r="C592" i="7"/>
  <c r="B592" i="7"/>
  <c r="E604" i="7"/>
  <c r="B604" i="7"/>
  <c r="F604" i="7"/>
  <c r="C604" i="7"/>
  <c r="E609" i="7"/>
  <c r="D609" i="7"/>
  <c r="E620" i="7"/>
  <c r="F620" i="7"/>
  <c r="C620" i="7"/>
  <c r="B620" i="7"/>
  <c r="E624" i="7"/>
  <c r="B624" i="7"/>
  <c r="F624" i="7"/>
  <c r="C624" i="7"/>
  <c r="C747" i="7"/>
  <c r="E747" i="7"/>
  <c r="D747" i="7"/>
  <c r="E765" i="7"/>
  <c r="D765" i="7"/>
  <c r="C765" i="7"/>
  <c r="C875" i="7"/>
  <c r="E875" i="7"/>
  <c r="D875" i="7"/>
  <c r="E893" i="7"/>
  <c r="D893" i="7"/>
  <c r="C893" i="7"/>
  <c r="C2108" i="7"/>
  <c r="D2108" i="7"/>
  <c r="B2108" i="7"/>
  <c r="E2215" i="7"/>
  <c r="D2215" i="7"/>
  <c r="C2215" i="7"/>
  <c r="B2215" i="7"/>
  <c r="F2215" i="7"/>
  <c r="B7" i="4"/>
  <c r="B8" i="4"/>
  <c r="E9" i="4"/>
  <c r="F14" i="4"/>
  <c r="B18" i="4"/>
  <c r="B23" i="4"/>
  <c r="B24" i="4"/>
  <c r="E25" i="4"/>
  <c r="F30" i="4"/>
  <c r="B34" i="4"/>
  <c r="B39" i="4"/>
  <c r="B40" i="4"/>
  <c r="E41" i="4"/>
  <c r="F46" i="4"/>
  <c r="B50" i="4"/>
  <c r="B55" i="4"/>
  <c r="B56" i="4"/>
  <c r="E57" i="4"/>
  <c r="F62" i="4"/>
  <c r="B66" i="4"/>
  <c r="B71" i="4"/>
  <c r="B72" i="4"/>
  <c r="E73" i="4"/>
  <c r="F78" i="4"/>
  <c r="B82" i="4"/>
  <c r="B87" i="4"/>
  <c r="B88" i="4"/>
  <c r="E89" i="4"/>
  <c r="F94" i="4"/>
  <c r="B100" i="4"/>
  <c r="B108" i="4"/>
  <c r="B116" i="4"/>
  <c r="B124" i="4"/>
  <c r="B132" i="4"/>
  <c r="B140" i="4"/>
  <c r="F454" i="4"/>
  <c r="F518" i="4"/>
  <c r="D57" i="6"/>
  <c r="D65" i="6"/>
  <c r="D73" i="6"/>
  <c r="D81" i="6"/>
  <c r="D89" i="6"/>
  <c r="D97" i="6"/>
  <c r="D105" i="6"/>
  <c r="D113" i="6"/>
  <c r="D121" i="6"/>
  <c r="D129" i="6"/>
  <c r="D137" i="6"/>
  <c r="D145" i="6"/>
  <c r="E300" i="6"/>
  <c r="D301" i="6"/>
  <c r="E306" i="6"/>
  <c r="E316" i="6"/>
  <c r="D317" i="6"/>
  <c r="E368" i="6"/>
  <c r="D368" i="6"/>
  <c r="D376" i="6"/>
  <c r="C376" i="6"/>
  <c r="E390" i="6"/>
  <c r="D390" i="6"/>
  <c r="E400" i="6"/>
  <c r="D400" i="6"/>
  <c r="D408" i="6"/>
  <c r="C408" i="6"/>
  <c r="E422" i="6"/>
  <c r="D422" i="6"/>
  <c r="E432" i="6"/>
  <c r="D432" i="6"/>
  <c r="D440" i="6"/>
  <c r="C440" i="6"/>
  <c r="E454" i="6"/>
  <c r="D454" i="6"/>
  <c r="E464" i="6"/>
  <c r="D464" i="6"/>
  <c r="D472" i="6"/>
  <c r="C472" i="6"/>
  <c r="E486" i="6"/>
  <c r="D486" i="6"/>
  <c r="E496" i="6"/>
  <c r="D496" i="6"/>
  <c r="D504" i="6"/>
  <c r="C504" i="6"/>
  <c r="E518" i="6"/>
  <c r="D518" i="6"/>
  <c r="E528" i="6"/>
  <c r="D528" i="6"/>
  <c r="D536" i="6"/>
  <c r="C536" i="6"/>
  <c r="E550" i="6"/>
  <c r="D550" i="6"/>
  <c r="E560" i="6"/>
  <c r="D560" i="6"/>
  <c r="D568" i="6"/>
  <c r="C568" i="6"/>
  <c r="E582" i="6"/>
  <c r="D582" i="6"/>
  <c r="D623" i="6"/>
  <c r="E623" i="6"/>
  <c r="C623" i="6"/>
  <c r="F637" i="6"/>
  <c r="E637" i="6"/>
  <c r="E656" i="6"/>
  <c r="D656" i="6"/>
  <c r="D664" i="6"/>
  <c r="C664" i="6"/>
  <c r="E678" i="6"/>
  <c r="D678" i="6"/>
  <c r="D711" i="6"/>
  <c r="E711" i="6"/>
  <c r="D721" i="6"/>
  <c r="E721" i="6"/>
  <c r="C721" i="6"/>
  <c r="F733" i="6"/>
  <c r="E733" i="6"/>
  <c r="D751" i="6"/>
  <c r="E751" i="6"/>
  <c r="C751" i="6"/>
  <c r="D760" i="6"/>
  <c r="C760" i="6"/>
  <c r="E774" i="6"/>
  <c r="D774" i="6"/>
  <c r="E789" i="6"/>
  <c r="C789" i="6"/>
  <c r="B789" i="6"/>
  <c r="E799" i="6"/>
  <c r="F799" i="6"/>
  <c r="C799" i="6"/>
  <c r="E806" i="6"/>
  <c r="D806" i="6"/>
  <c r="E821" i="6"/>
  <c r="C821" i="6"/>
  <c r="B821" i="6"/>
  <c r="E831" i="6"/>
  <c r="F831" i="6"/>
  <c r="C831" i="6"/>
  <c r="E838" i="6"/>
  <c r="D838" i="6"/>
  <c r="E853" i="6"/>
  <c r="C853" i="6"/>
  <c r="B853" i="6"/>
  <c r="E861" i="6"/>
  <c r="C861" i="6"/>
  <c r="B861" i="6"/>
  <c r="E871" i="6"/>
  <c r="F871" i="6"/>
  <c r="C871" i="6"/>
  <c r="E878" i="6"/>
  <c r="D878" i="6"/>
  <c r="E893" i="6"/>
  <c r="C893" i="6"/>
  <c r="B893" i="6"/>
  <c r="E903" i="6"/>
  <c r="F903" i="6"/>
  <c r="C903" i="6"/>
  <c r="E910" i="6"/>
  <c r="D910" i="6"/>
  <c r="E925" i="6"/>
  <c r="C925" i="6"/>
  <c r="B925" i="6"/>
  <c r="E935" i="6"/>
  <c r="F935" i="6"/>
  <c r="C935" i="6"/>
  <c r="E942" i="6"/>
  <c r="D942" i="6"/>
  <c r="E957" i="6"/>
  <c r="C957" i="6"/>
  <c r="B957" i="6"/>
  <c r="E967" i="6"/>
  <c r="F967" i="6"/>
  <c r="C967" i="6"/>
  <c r="E974" i="6"/>
  <c r="D974" i="6"/>
  <c r="E989" i="6"/>
  <c r="C989" i="6"/>
  <c r="B989" i="6"/>
  <c r="E999" i="6"/>
  <c r="F999" i="6"/>
  <c r="C999" i="6"/>
  <c r="E1007" i="6"/>
  <c r="F1007" i="6"/>
  <c r="C1007" i="6"/>
  <c r="E1014" i="6"/>
  <c r="D1014" i="6"/>
  <c r="E1029" i="6"/>
  <c r="C1029" i="6"/>
  <c r="B1029" i="6"/>
  <c r="E1039" i="6"/>
  <c r="F1039" i="6"/>
  <c r="C1039" i="6"/>
  <c r="E1046" i="6"/>
  <c r="D1046" i="6"/>
  <c r="E1061" i="6"/>
  <c r="C1061" i="6"/>
  <c r="B1061" i="6"/>
  <c r="E1071" i="6"/>
  <c r="F1071" i="6"/>
  <c r="C1071" i="6"/>
  <c r="F1075" i="6"/>
  <c r="F1083" i="6"/>
  <c r="F1091" i="6"/>
  <c r="F1099" i="6"/>
  <c r="F1107" i="6"/>
  <c r="F1129" i="6"/>
  <c r="B1129" i="6"/>
  <c r="E1142" i="6"/>
  <c r="D1142" i="6"/>
  <c r="D1159" i="6"/>
  <c r="C1159" i="6"/>
  <c r="B1159" i="6"/>
  <c r="F1185" i="6"/>
  <c r="B1185" i="6"/>
  <c r="E1198" i="6"/>
  <c r="D1198" i="6"/>
  <c r="D1215" i="6"/>
  <c r="C1215" i="6"/>
  <c r="B1215" i="6"/>
  <c r="D1237" i="6"/>
  <c r="E1237" i="6"/>
  <c r="F1243" i="6"/>
  <c r="E1243" i="6"/>
  <c r="D1255" i="6"/>
  <c r="E1255" i="6"/>
  <c r="C1255" i="6"/>
  <c r="E1276" i="6"/>
  <c r="D1276" i="6"/>
  <c r="E1303" i="6"/>
  <c r="C1303" i="6"/>
  <c r="B1303" i="6"/>
  <c r="E1311" i="6"/>
  <c r="F1311" i="6"/>
  <c r="C1311" i="6"/>
  <c r="E1321" i="6"/>
  <c r="F1321" i="6"/>
  <c r="C1321" i="6"/>
  <c r="E1335" i="6"/>
  <c r="C1335" i="6"/>
  <c r="B1335" i="6"/>
  <c r="E1343" i="6"/>
  <c r="F1343" i="6"/>
  <c r="C1343" i="6"/>
  <c r="E1353" i="6"/>
  <c r="F1353" i="6"/>
  <c r="C1353" i="6"/>
  <c r="E1367" i="6"/>
  <c r="C1367" i="6"/>
  <c r="B1367" i="6"/>
  <c r="E1375" i="6"/>
  <c r="F1375" i="6"/>
  <c r="C1375" i="6"/>
  <c r="E1385" i="6"/>
  <c r="F1385" i="6"/>
  <c r="C1385" i="6"/>
  <c r="E1399" i="6"/>
  <c r="C1399" i="6"/>
  <c r="B1399" i="6"/>
  <c r="D1407" i="6"/>
  <c r="E1407" i="6"/>
  <c r="C1407" i="6"/>
  <c r="E1422" i="6"/>
  <c r="D1422" i="6"/>
  <c r="E1424" i="6"/>
  <c r="D1424" i="6"/>
  <c r="D1439" i="6"/>
  <c r="C1439" i="6"/>
  <c r="B1439" i="6"/>
  <c r="D1449" i="6"/>
  <c r="C1449" i="6"/>
  <c r="D1454" i="6"/>
  <c r="C1454" i="6"/>
  <c r="E1456" i="6"/>
  <c r="D1456" i="6"/>
  <c r="C1456" i="6"/>
  <c r="D1481" i="6"/>
  <c r="C1481" i="6"/>
  <c r="B1481" i="6"/>
  <c r="D1497" i="6"/>
  <c r="C1497" i="6"/>
  <c r="B1497" i="6"/>
  <c r="E1542" i="6"/>
  <c r="D1542" i="6"/>
  <c r="E1544" i="6"/>
  <c r="D1544" i="6"/>
  <c r="D1559" i="6"/>
  <c r="E1559" i="6"/>
  <c r="C1559" i="6"/>
  <c r="C1575" i="6"/>
  <c r="B1575" i="6"/>
  <c r="E1583" i="6"/>
  <c r="C1583" i="6"/>
  <c r="B1583" i="6"/>
  <c r="E1591" i="6"/>
  <c r="C1591" i="6"/>
  <c r="B1591" i="6"/>
  <c r="E1617" i="6"/>
  <c r="C1617" i="6"/>
  <c r="B1617" i="6"/>
  <c r="E1638" i="6"/>
  <c r="D1638" i="6"/>
  <c r="E1645" i="6"/>
  <c r="C1645" i="6"/>
  <c r="B1645" i="6"/>
  <c r="E1654" i="6"/>
  <c r="D1654" i="6"/>
  <c r="E1663" i="6"/>
  <c r="C1663" i="6"/>
  <c r="B1663" i="6"/>
  <c r="E1671" i="6"/>
  <c r="C1671" i="6"/>
  <c r="B1671" i="6"/>
  <c r="E1679" i="6"/>
  <c r="C1679" i="6"/>
  <c r="B1679" i="6"/>
  <c r="E1687" i="6"/>
  <c r="C1687" i="6"/>
  <c r="B1687" i="6"/>
  <c r="E1764" i="6"/>
  <c r="D1764" i="6"/>
  <c r="E1772" i="6"/>
  <c r="D1772" i="6"/>
  <c r="D1781" i="6"/>
  <c r="C1781" i="6"/>
  <c r="B1781" i="6"/>
  <c r="F1822" i="6"/>
  <c r="D1822" i="6"/>
  <c r="C1822" i="6"/>
  <c r="F1865" i="6"/>
  <c r="E1865" i="6"/>
  <c r="F1867" i="6"/>
  <c r="E1867" i="6"/>
  <c r="B1867" i="6"/>
  <c r="E1902" i="6"/>
  <c r="D1902" i="6"/>
  <c r="C1902" i="6"/>
  <c r="B1902" i="6"/>
  <c r="E1972" i="6"/>
  <c r="D1972" i="6"/>
  <c r="C1972" i="6"/>
  <c r="B1972" i="6"/>
  <c r="E2012" i="6"/>
  <c r="D2012" i="6"/>
  <c r="C2012" i="6"/>
  <c r="B2012" i="6"/>
  <c r="E2016" i="6"/>
  <c r="D2016" i="6"/>
  <c r="C2016" i="6"/>
  <c r="B2016" i="6"/>
  <c r="F2033" i="6"/>
  <c r="E2033" i="6"/>
  <c r="F2035" i="6"/>
  <c r="E2035" i="6"/>
  <c r="B2035" i="6"/>
  <c r="E2046" i="6"/>
  <c r="D2046" i="6"/>
  <c r="C2046" i="6"/>
  <c r="B2046" i="6"/>
  <c r="E2060" i="6"/>
  <c r="D2060" i="6"/>
  <c r="C2060" i="6"/>
  <c r="B2060" i="6"/>
  <c r="E2090" i="6"/>
  <c r="D2090" i="6"/>
  <c r="E2101" i="6"/>
  <c r="F2101" i="6"/>
  <c r="C2101" i="6"/>
  <c r="B2101" i="6"/>
  <c r="E2139" i="6"/>
  <c r="F2139" i="6"/>
  <c r="C2139" i="6"/>
  <c r="B2139" i="6"/>
  <c r="E2205" i="6"/>
  <c r="D2205" i="6"/>
  <c r="C2205" i="6"/>
  <c r="B2205" i="6"/>
  <c r="F2274" i="6"/>
  <c r="E2274" i="6"/>
  <c r="F2276" i="6"/>
  <c r="E2276" i="6"/>
  <c r="B2276" i="6"/>
  <c r="E2309" i="6"/>
  <c r="D2309" i="6"/>
  <c r="C2309" i="6"/>
  <c r="B2309" i="6"/>
  <c r="E2388" i="6"/>
  <c r="D2388" i="6"/>
  <c r="C2388" i="6"/>
  <c r="E2394" i="6"/>
  <c r="D2394" i="6"/>
  <c r="C2394" i="6"/>
  <c r="E412" i="7"/>
  <c r="F412" i="7"/>
  <c r="C412" i="7"/>
  <c r="B412" i="7"/>
  <c r="E426" i="7"/>
  <c r="F426" i="7"/>
  <c r="C426" i="7"/>
  <c r="B426" i="7"/>
  <c r="E433" i="7"/>
  <c r="D433" i="7"/>
  <c r="E486" i="7"/>
  <c r="F486" i="7"/>
  <c r="C486" i="7"/>
  <c r="B486" i="7"/>
  <c r="E497" i="7"/>
  <c r="D497" i="7"/>
  <c r="E572" i="7"/>
  <c r="F572" i="7"/>
  <c r="C572" i="7"/>
  <c r="B572" i="7"/>
  <c r="E586" i="7"/>
  <c r="F586" i="7"/>
  <c r="C586" i="7"/>
  <c r="B586" i="7"/>
  <c r="E593" i="7"/>
  <c r="D593" i="7"/>
  <c r="E664" i="7"/>
  <c r="C664" i="7"/>
  <c r="F664" i="7"/>
  <c r="B664" i="7"/>
  <c r="D691" i="7"/>
  <c r="E691" i="7"/>
  <c r="C691" i="7"/>
  <c r="D710" i="7"/>
  <c r="B710" i="7"/>
  <c r="C710" i="7"/>
  <c r="D724" i="7"/>
  <c r="C724" i="7"/>
  <c r="E724" i="7"/>
  <c r="B724" i="7"/>
  <c r="D750" i="7"/>
  <c r="C750" i="7"/>
  <c r="B750" i="7"/>
  <c r="E757" i="7"/>
  <c r="D757" i="7"/>
  <c r="C757" i="7"/>
  <c r="D819" i="7"/>
  <c r="E819" i="7"/>
  <c r="C819" i="7"/>
  <c r="D838" i="7"/>
  <c r="B838" i="7"/>
  <c r="C838" i="7"/>
  <c r="D852" i="7"/>
  <c r="C852" i="7"/>
  <c r="E852" i="7"/>
  <c r="B852" i="7"/>
  <c r="D878" i="7"/>
  <c r="C878" i="7"/>
  <c r="B878" i="7"/>
  <c r="E885" i="7"/>
  <c r="D885" i="7"/>
  <c r="C885" i="7"/>
  <c r="D947" i="7"/>
  <c r="E947" i="7"/>
  <c r="C947" i="7"/>
  <c r="D1006" i="7"/>
  <c r="C1006" i="7"/>
  <c r="B1006" i="7"/>
  <c r="D1038" i="7"/>
  <c r="C1038" i="7"/>
  <c r="B1038" i="7"/>
  <c r="D1070" i="7"/>
  <c r="C1070" i="7"/>
  <c r="B1070" i="7"/>
  <c r="D1102" i="7"/>
  <c r="C1102" i="7"/>
  <c r="B1102" i="7"/>
  <c r="E1117" i="7"/>
  <c r="D1117" i="7"/>
  <c r="C1117" i="7"/>
  <c r="D1142" i="7"/>
  <c r="C1142" i="7"/>
  <c r="B1142" i="7"/>
  <c r="E1159" i="7"/>
  <c r="D1159" i="7"/>
  <c r="E1172" i="7"/>
  <c r="F1172" i="7"/>
  <c r="C1172" i="7"/>
  <c r="B1172" i="7"/>
  <c r="E1180" i="7"/>
  <c r="F1180" i="7"/>
  <c r="C1180" i="7"/>
  <c r="B1180" i="7"/>
  <c r="E1188" i="7"/>
  <c r="F1188" i="7"/>
  <c r="C1188" i="7"/>
  <c r="B1188" i="7"/>
  <c r="E1196" i="7"/>
  <c r="F1196" i="7"/>
  <c r="C1196" i="7"/>
  <c r="B1196" i="7"/>
  <c r="E1218" i="7"/>
  <c r="F1218" i="7"/>
  <c r="C1218" i="7"/>
  <c r="B1218" i="7"/>
  <c r="E1270" i="7"/>
  <c r="F1270" i="7"/>
  <c r="C1270" i="7"/>
  <c r="B1270" i="7"/>
  <c r="E1286" i="7"/>
  <c r="F1286" i="7"/>
  <c r="C1286" i="7"/>
  <c r="B1286" i="7"/>
  <c r="E1338" i="7"/>
  <c r="F1338" i="7"/>
  <c r="C1338" i="7"/>
  <c r="B1338" i="7"/>
  <c r="E1391" i="7"/>
  <c r="D1391" i="7"/>
  <c r="E1407" i="7"/>
  <c r="D1407" i="7"/>
  <c r="D1529" i="7"/>
  <c r="E1529" i="7"/>
  <c r="C1529" i="7"/>
  <c r="B1529" i="7"/>
  <c r="F1533" i="7"/>
  <c r="E1533" i="7"/>
  <c r="F1609" i="7"/>
  <c r="E1609" i="7"/>
  <c r="E1652" i="7"/>
  <c r="D1652" i="7"/>
  <c r="C1652" i="7"/>
  <c r="B1652" i="7"/>
  <c r="F1652" i="7"/>
  <c r="E2095" i="7"/>
  <c r="D2095" i="7"/>
  <c r="C2095" i="7"/>
  <c r="B2095" i="7"/>
  <c r="F2095" i="7"/>
  <c r="E2157" i="7"/>
  <c r="D2157" i="7"/>
  <c r="C2157" i="7"/>
  <c r="B2157" i="7"/>
  <c r="F2157" i="7"/>
  <c r="B4" i="4"/>
  <c r="E5" i="4"/>
  <c r="F10" i="4"/>
  <c r="B14" i="4"/>
  <c r="B19" i="4"/>
  <c r="B20" i="4"/>
  <c r="E21" i="4"/>
  <c r="F26" i="4"/>
  <c r="B30" i="4"/>
  <c r="B35" i="4"/>
  <c r="B36" i="4"/>
  <c r="E37" i="4"/>
  <c r="F42" i="4"/>
  <c r="B46" i="4"/>
  <c r="B51" i="4"/>
  <c r="B52" i="4"/>
  <c r="E53" i="4"/>
  <c r="F58" i="4"/>
  <c r="B62" i="4"/>
  <c r="B67" i="4"/>
  <c r="B68" i="4"/>
  <c r="E69" i="4"/>
  <c r="F74" i="4"/>
  <c r="B78" i="4"/>
  <c r="B83" i="4"/>
  <c r="B84" i="4"/>
  <c r="E85" i="4"/>
  <c r="F90" i="4"/>
  <c r="B94" i="4"/>
  <c r="B102" i="4"/>
  <c r="B110" i="4"/>
  <c r="B118" i="4"/>
  <c r="B126" i="4"/>
  <c r="B134" i="4"/>
  <c r="B142" i="4"/>
  <c r="B149" i="4"/>
  <c r="D155" i="4"/>
  <c r="B157" i="4"/>
  <c r="C157" i="4" s="1"/>
  <c r="D163" i="4"/>
  <c r="B165" i="4"/>
  <c r="C165" i="4" s="1"/>
  <c r="D171" i="4"/>
  <c r="B173" i="4"/>
  <c r="C173" i="4" s="1"/>
  <c r="D179" i="4"/>
  <c r="B181" i="4"/>
  <c r="C181" i="4" s="1"/>
  <c r="D187" i="4"/>
  <c r="D189" i="4"/>
  <c r="D192" i="4"/>
  <c r="E193" i="4"/>
  <c r="B196" i="4"/>
  <c r="C196" i="4" s="1"/>
  <c r="D197" i="4"/>
  <c r="D198" i="4"/>
  <c r="B200" i="4"/>
  <c r="C200" i="4" s="1"/>
  <c r="D201" i="4"/>
  <c r="D202" i="4"/>
  <c r="B204" i="4"/>
  <c r="C204" i="4" s="1"/>
  <c r="D205" i="4"/>
  <c r="D208" i="4"/>
  <c r="E209" i="4"/>
  <c r="B212" i="4"/>
  <c r="C212" i="4" s="1"/>
  <c r="D213" i="4"/>
  <c r="D214" i="4"/>
  <c r="B216" i="4"/>
  <c r="C216" i="4" s="1"/>
  <c r="D217" i="4"/>
  <c r="D218" i="4"/>
  <c r="B220" i="4"/>
  <c r="C220" i="4" s="1"/>
  <c r="D221" i="4"/>
  <c r="D224" i="4"/>
  <c r="E225" i="4"/>
  <c r="B228" i="4"/>
  <c r="C228" i="4" s="1"/>
  <c r="D229" i="4"/>
  <c r="D230" i="4"/>
  <c r="B232" i="4"/>
  <c r="C232" i="4" s="1"/>
  <c r="D233" i="4"/>
  <c r="D234" i="4"/>
  <c r="B236" i="4"/>
  <c r="C236" i="4" s="1"/>
  <c r="D237" i="4"/>
  <c r="D240" i="4"/>
  <c r="E241" i="4"/>
  <c r="B244" i="4"/>
  <c r="C244" i="4" s="1"/>
  <c r="D245" i="4"/>
  <c r="D246" i="4"/>
  <c r="B248" i="4"/>
  <c r="C248" i="4" s="1"/>
  <c r="D249" i="4"/>
  <c r="D250" i="4"/>
  <c r="B252" i="4"/>
  <c r="C252" i="4" s="1"/>
  <c r="D253" i="4"/>
  <c r="D256" i="4"/>
  <c r="E257" i="4"/>
  <c r="B260" i="4"/>
  <c r="C260" i="4" s="1"/>
  <c r="D261" i="4"/>
  <c r="D262" i="4"/>
  <c r="B264" i="4"/>
  <c r="C264" i="4" s="1"/>
  <c r="D265" i="4"/>
  <c r="D266" i="4"/>
  <c r="B268" i="4"/>
  <c r="C268" i="4" s="1"/>
  <c r="D269" i="4"/>
  <c r="D272" i="4"/>
  <c r="E273" i="4"/>
  <c r="B276" i="4"/>
  <c r="C276" i="4" s="1"/>
  <c r="D277" i="4"/>
  <c r="D278" i="4"/>
  <c r="B280" i="4"/>
  <c r="C280" i="4" s="1"/>
  <c r="D281" i="4"/>
  <c r="D282" i="4"/>
  <c r="B284" i="4"/>
  <c r="C284" i="4" s="1"/>
  <c r="D285" i="4"/>
  <c r="D288" i="4"/>
  <c r="E289" i="4"/>
  <c r="B292" i="4"/>
  <c r="C292" i="4" s="1"/>
  <c r="D293" i="4"/>
  <c r="D294" i="4"/>
  <c r="B296" i="4"/>
  <c r="C296" i="4" s="1"/>
  <c r="D297" i="4"/>
  <c r="D298" i="4"/>
  <c r="B300" i="4"/>
  <c r="C300" i="4" s="1"/>
  <c r="D301" i="4"/>
  <c r="D304" i="4"/>
  <c r="E305" i="4"/>
  <c r="B308" i="4"/>
  <c r="C308" i="4" s="1"/>
  <c r="D309" i="4"/>
  <c r="D310" i="4"/>
  <c r="B312" i="4"/>
  <c r="C312" i="4" s="1"/>
  <c r="D313" i="4"/>
  <c r="D314" i="4"/>
  <c r="B316" i="4"/>
  <c r="C316" i="4" s="1"/>
  <c r="D317" i="4"/>
  <c r="D320" i="4"/>
  <c r="E321" i="4"/>
  <c r="B324" i="4"/>
  <c r="C324" i="4" s="1"/>
  <c r="D325" i="4"/>
  <c r="D326" i="4"/>
  <c r="B328" i="4"/>
  <c r="C328" i="4" s="1"/>
  <c r="D329" i="4"/>
  <c r="D330" i="4"/>
  <c r="B332" i="4"/>
  <c r="C332" i="4" s="1"/>
  <c r="D333" i="4"/>
  <c r="D336" i="4"/>
  <c r="E337" i="4"/>
  <c r="B340" i="4"/>
  <c r="C340" i="4" s="1"/>
  <c r="D341" i="4"/>
  <c r="D342" i="4"/>
  <c r="B344" i="4"/>
  <c r="C344" i="4" s="1"/>
  <c r="D345" i="4"/>
  <c r="D346" i="4"/>
  <c r="B348" i="4"/>
  <c r="C348" i="4" s="1"/>
  <c r="D349" i="4"/>
  <c r="D352" i="4"/>
  <c r="E353" i="4"/>
  <c r="B356" i="4"/>
  <c r="C356" i="4" s="1"/>
  <c r="D357" i="4"/>
  <c r="D358" i="4"/>
  <c r="B360" i="4"/>
  <c r="C360" i="4" s="1"/>
  <c r="D361" i="4"/>
  <c r="D362" i="4"/>
  <c r="B364" i="4"/>
  <c r="C364" i="4" s="1"/>
  <c r="D365" i="4"/>
  <c r="D368" i="4"/>
  <c r="E369" i="4"/>
  <c r="B372" i="4"/>
  <c r="C372" i="4" s="1"/>
  <c r="D373" i="4"/>
  <c r="D374" i="4"/>
  <c r="B376" i="4"/>
  <c r="C376" i="4" s="1"/>
  <c r="D377" i="4"/>
  <c r="D378" i="4"/>
  <c r="B380" i="4"/>
  <c r="C380" i="4" s="1"/>
  <c r="D381" i="4"/>
  <c r="D384" i="4"/>
  <c r="E385" i="4"/>
  <c r="B388" i="4"/>
  <c r="C388" i="4" s="1"/>
  <c r="D389" i="4"/>
  <c r="D390" i="4"/>
  <c r="B392" i="4"/>
  <c r="C392" i="4" s="1"/>
  <c r="D393" i="4"/>
  <c r="D394" i="4"/>
  <c r="B396" i="4"/>
  <c r="C396" i="4" s="1"/>
  <c r="D397" i="4"/>
  <c r="D400" i="4"/>
  <c r="E401" i="4"/>
  <c r="B404" i="4"/>
  <c r="C404" i="4" s="1"/>
  <c r="D405" i="4"/>
  <c r="D406" i="4"/>
  <c r="D412" i="4"/>
  <c r="B418" i="4"/>
  <c r="C418" i="4" s="1"/>
  <c r="D419" i="4"/>
  <c r="D420" i="4"/>
  <c r="F421" i="4"/>
  <c r="D423" i="4"/>
  <c r="D424" i="4"/>
  <c r="E425" i="4"/>
  <c r="D426" i="4"/>
  <c r="B428" i="4"/>
  <c r="C428" i="4" s="1"/>
  <c r="D432" i="4"/>
  <c r="B436" i="4"/>
  <c r="C436" i="4" s="1"/>
  <c r="E437" i="4"/>
  <c r="B439" i="4"/>
  <c r="C439" i="4" s="1"/>
  <c r="B440" i="4"/>
  <c r="C440" i="4" s="1"/>
  <c r="D441" i="4"/>
  <c r="B442" i="4"/>
  <c r="C442" i="4" s="1"/>
  <c r="D446" i="4"/>
  <c r="B448" i="4"/>
  <c r="C448" i="4" s="1"/>
  <c r="B454" i="4"/>
  <c r="C454" i="4" s="1"/>
  <c r="B462" i="4"/>
  <c r="C462" i="4" s="1"/>
  <c r="D466" i="4"/>
  <c r="F467" i="4"/>
  <c r="F470" i="4"/>
  <c r="D476" i="4"/>
  <c r="B482" i="4"/>
  <c r="C482" i="4" s="1"/>
  <c r="D483" i="4"/>
  <c r="D484" i="4"/>
  <c r="F485" i="4"/>
  <c r="D487" i="4"/>
  <c r="D488" i="4"/>
  <c r="E489" i="4"/>
  <c r="D490" i="4"/>
  <c r="B492" i="4"/>
  <c r="C492" i="4" s="1"/>
  <c r="D496" i="4"/>
  <c r="B500" i="4"/>
  <c r="C500" i="4" s="1"/>
  <c r="E501" i="4"/>
  <c r="B503" i="4"/>
  <c r="C503" i="4" s="1"/>
  <c r="B504" i="4"/>
  <c r="C504" i="4" s="1"/>
  <c r="D505" i="4"/>
  <c r="B506" i="4"/>
  <c r="C506" i="4" s="1"/>
  <c r="D510" i="4"/>
  <c r="B512" i="4"/>
  <c r="C512" i="4" s="1"/>
  <c r="B518" i="4"/>
  <c r="C518" i="4" s="1"/>
  <c r="E551" i="4"/>
  <c r="E563" i="4"/>
  <c r="E579" i="4"/>
  <c r="C5" i="6"/>
  <c r="B5" i="6" s="1"/>
  <c r="D11" i="6"/>
  <c r="C13" i="6"/>
  <c r="B13" i="6" s="1"/>
  <c r="D19" i="6"/>
  <c r="C21" i="6"/>
  <c r="B21" i="6" s="1"/>
  <c r="D27" i="6"/>
  <c r="C29" i="6"/>
  <c r="B29" i="6" s="1"/>
  <c r="D35" i="6"/>
  <c r="C37" i="6"/>
  <c r="B37" i="6" s="1"/>
  <c r="D43" i="6"/>
  <c r="C45" i="6"/>
  <c r="B45" i="6" s="1"/>
  <c r="D51" i="6"/>
  <c r="C53" i="6"/>
  <c r="B53" i="6" s="1"/>
  <c r="F57" i="6"/>
  <c r="D59" i="6"/>
  <c r="C61" i="6"/>
  <c r="B61" i="6" s="1"/>
  <c r="F65" i="6"/>
  <c r="D67" i="6"/>
  <c r="C69" i="6"/>
  <c r="B69" i="6" s="1"/>
  <c r="F73" i="6"/>
  <c r="D75" i="6"/>
  <c r="C77" i="6"/>
  <c r="B77" i="6" s="1"/>
  <c r="F81" i="6"/>
  <c r="D83" i="6"/>
  <c r="C85" i="6"/>
  <c r="B85" i="6" s="1"/>
  <c r="F89" i="6"/>
  <c r="D91" i="6"/>
  <c r="C93" i="6"/>
  <c r="B93" i="6" s="1"/>
  <c r="F97" i="6"/>
  <c r="D99" i="6"/>
  <c r="C101" i="6"/>
  <c r="B101" i="6" s="1"/>
  <c r="F105" i="6"/>
  <c r="D107" i="6"/>
  <c r="C109" i="6"/>
  <c r="B109" i="6" s="1"/>
  <c r="F113" i="6"/>
  <c r="D115" i="6"/>
  <c r="C117" i="6"/>
  <c r="B117" i="6" s="1"/>
  <c r="F121" i="6"/>
  <c r="D123" i="6"/>
  <c r="C125" i="6"/>
  <c r="B125" i="6" s="1"/>
  <c r="F129" i="6"/>
  <c r="D131" i="6"/>
  <c r="C133" i="6"/>
  <c r="B133" i="6" s="1"/>
  <c r="F137" i="6"/>
  <c r="D139" i="6"/>
  <c r="C141" i="6"/>
  <c r="B141" i="6" s="1"/>
  <c r="F145" i="6"/>
  <c r="C147" i="6"/>
  <c r="F149" i="6"/>
  <c r="C151" i="6"/>
  <c r="F153" i="6"/>
  <c r="C155" i="6"/>
  <c r="F157" i="6"/>
  <c r="C159" i="6"/>
  <c r="F161" i="6"/>
  <c r="C163" i="6"/>
  <c r="F165" i="6"/>
  <c r="C167" i="6"/>
  <c r="F169" i="6"/>
  <c r="C171" i="6"/>
  <c r="F173" i="6"/>
  <c r="C175" i="6"/>
  <c r="F177" i="6"/>
  <c r="C179" i="6"/>
  <c r="F181" i="6"/>
  <c r="C183" i="6"/>
  <c r="F185" i="6"/>
  <c r="C187" i="6"/>
  <c r="F189" i="6"/>
  <c r="C191" i="6"/>
  <c r="F193" i="6"/>
  <c r="C195" i="6"/>
  <c r="F197" i="6"/>
  <c r="C199" i="6"/>
  <c r="F201" i="6"/>
  <c r="C203" i="6"/>
  <c r="F205" i="6"/>
  <c r="C207" i="6"/>
  <c r="F209" i="6"/>
  <c r="C211" i="6"/>
  <c r="F213" i="6"/>
  <c r="C215" i="6"/>
  <c r="F217" i="6"/>
  <c r="C219" i="6"/>
  <c r="F221" i="6"/>
  <c r="C223" i="6"/>
  <c r="F225" i="6"/>
  <c r="C227" i="6"/>
  <c r="F229" i="6"/>
  <c r="C231" i="6"/>
  <c r="C232" i="6"/>
  <c r="B238" i="6"/>
  <c r="C239" i="6"/>
  <c r="C240" i="6"/>
  <c r="B246" i="6"/>
  <c r="C247" i="6"/>
  <c r="C248" i="6"/>
  <c r="B254" i="6"/>
  <c r="C255" i="6"/>
  <c r="C256" i="6"/>
  <c r="B262" i="6"/>
  <c r="C263" i="6"/>
  <c r="C264" i="6"/>
  <c r="B270" i="6"/>
  <c r="C271" i="6"/>
  <c r="C272" i="6"/>
  <c r="B278" i="6"/>
  <c r="C279" i="6"/>
  <c r="C280" i="6"/>
  <c r="B286" i="6"/>
  <c r="C287" i="6"/>
  <c r="C288" i="6"/>
  <c r="C293" i="6"/>
  <c r="B298" i="6"/>
  <c r="D299" i="6"/>
  <c r="D303" i="6"/>
  <c r="D305" i="6"/>
  <c r="C309" i="6"/>
  <c r="B314" i="6"/>
  <c r="D315" i="6"/>
  <c r="D319" i="6"/>
  <c r="D321" i="6"/>
  <c r="C327" i="6"/>
  <c r="C329" i="6"/>
  <c r="B337" i="6"/>
  <c r="E341" i="6"/>
  <c r="D344" i="6"/>
  <c r="E345" i="6"/>
  <c r="D359" i="6"/>
  <c r="E359" i="6"/>
  <c r="D360" i="6"/>
  <c r="C368" i="6"/>
  <c r="E373" i="6"/>
  <c r="E376" i="6"/>
  <c r="D382" i="6"/>
  <c r="D391" i="6"/>
  <c r="E391" i="6"/>
  <c r="C400" i="6"/>
  <c r="E405" i="6"/>
  <c r="E408" i="6"/>
  <c r="D414" i="6"/>
  <c r="D423" i="6"/>
  <c r="E423" i="6"/>
  <c r="C432" i="6"/>
  <c r="E437" i="6"/>
  <c r="E440" i="6"/>
  <c r="D446" i="6"/>
  <c r="D455" i="6"/>
  <c r="E455" i="6"/>
  <c r="C464" i="6"/>
  <c r="E469" i="6"/>
  <c r="E472" i="6"/>
  <c r="D478" i="6"/>
  <c r="D487" i="6"/>
  <c r="E487" i="6"/>
  <c r="C496" i="6"/>
  <c r="E501" i="6"/>
  <c r="E504" i="6"/>
  <c r="D510" i="6"/>
  <c r="D519" i="6"/>
  <c r="E519" i="6"/>
  <c r="C528" i="6"/>
  <c r="E533" i="6"/>
  <c r="E536" i="6"/>
  <c r="D542" i="6"/>
  <c r="D551" i="6"/>
  <c r="E551" i="6"/>
  <c r="C560" i="6"/>
  <c r="E565" i="6"/>
  <c r="E568" i="6"/>
  <c r="D574" i="6"/>
  <c r="D583" i="6"/>
  <c r="E583" i="6"/>
  <c r="D593" i="6"/>
  <c r="E593" i="6"/>
  <c r="C593" i="6"/>
  <c r="D601" i="6"/>
  <c r="C601" i="6"/>
  <c r="B601" i="6"/>
  <c r="E624" i="6"/>
  <c r="D624" i="6"/>
  <c r="D632" i="6"/>
  <c r="C632" i="6"/>
  <c r="E646" i="6"/>
  <c r="D646" i="6"/>
  <c r="C656" i="6"/>
  <c r="E661" i="6"/>
  <c r="E664" i="6"/>
  <c r="D670" i="6"/>
  <c r="D679" i="6"/>
  <c r="E679" i="6"/>
  <c r="D689" i="6"/>
  <c r="E689" i="6"/>
  <c r="C689" i="6"/>
  <c r="D697" i="6"/>
  <c r="C697" i="6"/>
  <c r="B697" i="6"/>
  <c r="C711" i="6"/>
  <c r="D719" i="6"/>
  <c r="E719" i="6"/>
  <c r="C719" i="6"/>
  <c r="B721" i="6"/>
  <c r="D728" i="6"/>
  <c r="C728" i="6"/>
  <c r="E752" i="6"/>
  <c r="D752" i="6"/>
  <c r="E760" i="6"/>
  <c r="D766" i="6"/>
  <c r="E775" i="6"/>
  <c r="F775" i="6"/>
  <c r="C775" i="6"/>
  <c r="E782" i="6"/>
  <c r="D782" i="6"/>
  <c r="F789" i="6"/>
  <c r="E797" i="6"/>
  <c r="C797" i="6"/>
  <c r="B797" i="6"/>
  <c r="B799" i="6"/>
  <c r="E807" i="6"/>
  <c r="F807" i="6"/>
  <c r="C807" i="6"/>
  <c r="E814" i="6"/>
  <c r="D814" i="6"/>
  <c r="F821" i="6"/>
  <c r="E829" i="6"/>
  <c r="C829" i="6"/>
  <c r="B829" i="6"/>
  <c r="B831" i="6"/>
  <c r="E839" i="6"/>
  <c r="F839" i="6"/>
  <c r="C839" i="6"/>
  <c r="E846" i="6"/>
  <c r="D846" i="6"/>
  <c r="F853" i="6"/>
  <c r="F861" i="6"/>
  <c r="E869" i="6"/>
  <c r="C869" i="6"/>
  <c r="B869" i="6"/>
  <c r="B871" i="6"/>
  <c r="E879" i="6"/>
  <c r="F879" i="6"/>
  <c r="C879" i="6"/>
  <c r="E886" i="6"/>
  <c r="D886" i="6"/>
  <c r="F893" i="6"/>
  <c r="E901" i="6"/>
  <c r="C901" i="6"/>
  <c r="B901" i="6"/>
  <c r="B903" i="6"/>
  <c r="E911" i="6"/>
  <c r="F911" i="6"/>
  <c r="C911" i="6"/>
  <c r="E918" i="6"/>
  <c r="D918" i="6"/>
  <c r="F925" i="6"/>
  <c r="E933" i="6"/>
  <c r="C933" i="6"/>
  <c r="B933" i="6"/>
  <c r="B935" i="6"/>
  <c r="E943" i="6"/>
  <c r="F943" i="6"/>
  <c r="C943" i="6"/>
  <c r="E950" i="6"/>
  <c r="D950" i="6"/>
  <c r="F957" i="6"/>
  <c r="E965" i="6"/>
  <c r="C965" i="6"/>
  <c r="B965" i="6"/>
  <c r="B967" i="6"/>
  <c r="E975" i="6"/>
  <c r="F975" i="6"/>
  <c r="C975" i="6"/>
  <c r="E982" i="6"/>
  <c r="D982" i="6"/>
  <c r="F989" i="6"/>
  <c r="E997" i="6"/>
  <c r="C997" i="6"/>
  <c r="B997" i="6"/>
  <c r="B999" i="6"/>
  <c r="E1005" i="6"/>
  <c r="C1005" i="6"/>
  <c r="B1005" i="6"/>
  <c r="B1007" i="6"/>
  <c r="E1015" i="6"/>
  <c r="F1015" i="6"/>
  <c r="C1015" i="6"/>
  <c r="E1022" i="6"/>
  <c r="D1022" i="6"/>
  <c r="F1029" i="6"/>
  <c r="E1037" i="6"/>
  <c r="C1037" i="6"/>
  <c r="B1037" i="6"/>
  <c r="B1039" i="6"/>
  <c r="E1047" i="6"/>
  <c r="F1047" i="6"/>
  <c r="C1047" i="6"/>
  <c r="E1054" i="6"/>
  <c r="D1054" i="6"/>
  <c r="F1061" i="6"/>
  <c r="E1069" i="6"/>
  <c r="C1069" i="6"/>
  <c r="B1069" i="6"/>
  <c r="B1071" i="6"/>
  <c r="F1077" i="6"/>
  <c r="F1085" i="6"/>
  <c r="F1093" i="6"/>
  <c r="F1101" i="6"/>
  <c r="F1113" i="6"/>
  <c r="B1113" i="6"/>
  <c r="D1116" i="6"/>
  <c r="D1127" i="6"/>
  <c r="E1127" i="6"/>
  <c r="C1127" i="6"/>
  <c r="C1142" i="6"/>
  <c r="E1148" i="6"/>
  <c r="D1148" i="6"/>
  <c r="E1159" i="6"/>
  <c r="B1169" i="6"/>
  <c r="D1175" i="6"/>
  <c r="C1175" i="6"/>
  <c r="B1175" i="6"/>
  <c r="D1183" i="6"/>
  <c r="E1183" i="6"/>
  <c r="C1183" i="6"/>
  <c r="C1198" i="6"/>
  <c r="F1201" i="6"/>
  <c r="B1201" i="6"/>
  <c r="D1204" i="6"/>
  <c r="E1215" i="6"/>
  <c r="B1225" i="6"/>
  <c r="D1231" i="6"/>
  <c r="C1231" i="6"/>
  <c r="B1231" i="6"/>
  <c r="C1237" i="6"/>
  <c r="D1253" i="6"/>
  <c r="E1253" i="6"/>
  <c r="C1253" i="6"/>
  <c r="B1255" i="6"/>
  <c r="F1259" i="6"/>
  <c r="E1259" i="6"/>
  <c r="D1271" i="6"/>
  <c r="E1271" i="6"/>
  <c r="C1271" i="6"/>
  <c r="D1277" i="6"/>
  <c r="E1277" i="6"/>
  <c r="D1286" i="6"/>
  <c r="C1286" i="6"/>
  <c r="E1292" i="6"/>
  <c r="D1292" i="6"/>
  <c r="F1303" i="6"/>
  <c r="B1311" i="6"/>
  <c r="E1317" i="6"/>
  <c r="C1317" i="6"/>
  <c r="B1317" i="6"/>
  <c r="B1321" i="6"/>
  <c r="E1324" i="6"/>
  <c r="D1324" i="6"/>
  <c r="F1335" i="6"/>
  <c r="B1343" i="6"/>
  <c r="E1349" i="6"/>
  <c r="C1349" i="6"/>
  <c r="B1349" i="6"/>
  <c r="B1353" i="6"/>
  <c r="E1356" i="6"/>
  <c r="D1356" i="6"/>
  <c r="F1367" i="6"/>
  <c r="B1375" i="6"/>
  <c r="E1381" i="6"/>
  <c r="C1381" i="6"/>
  <c r="B1381" i="6"/>
  <c r="B1385" i="6"/>
  <c r="E1388" i="6"/>
  <c r="D1388" i="6"/>
  <c r="F1399" i="6"/>
  <c r="B1407" i="6"/>
  <c r="E1414" i="6"/>
  <c r="D1414" i="6"/>
  <c r="E1416" i="6"/>
  <c r="D1416" i="6"/>
  <c r="C1422" i="6"/>
  <c r="C1424" i="6"/>
  <c r="D1431" i="6"/>
  <c r="E1431" i="6"/>
  <c r="C1431" i="6"/>
  <c r="E1439" i="6"/>
  <c r="D1447" i="6"/>
  <c r="C1447" i="6"/>
  <c r="B1447" i="6"/>
  <c r="B1449" i="6"/>
  <c r="E1454" i="6"/>
  <c r="D1457" i="6"/>
  <c r="C1457" i="6"/>
  <c r="D1462" i="6"/>
  <c r="C1462" i="6"/>
  <c r="E1464" i="6"/>
  <c r="D1464" i="6"/>
  <c r="C1464" i="6"/>
  <c r="E1534" i="6"/>
  <c r="D1534" i="6"/>
  <c r="E1536" i="6"/>
  <c r="D1536" i="6"/>
  <c r="C1542" i="6"/>
  <c r="C1544" i="6"/>
  <c r="D1551" i="6"/>
  <c r="E1551" i="6"/>
  <c r="C1551" i="6"/>
  <c r="B1559" i="6"/>
  <c r="D1566" i="6"/>
  <c r="C1566" i="6"/>
  <c r="E1568" i="6"/>
  <c r="D1568" i="6"/>
  <c r="C1568" i="6"/>
  <c r="F1575" i="6"/>
  <c r="F1583" i="6"/>
  <c r="F1591" i="6"/>
  <c r="F1617" i="6"/>
  <c r="E1625" i="6"/>
  <c r="C1625" i="6"/>
  <c r="B1625" i="6"/>
  <c r="D1630" i="6"/>
  <c r="E1639" i="6"/>
  <c r="F1639" i="6"/>
  <c r="C1639" i="6"/>
  <c r="E1643" i="6"/>
  <c r="F1643" i="6"/>
  <c r="C1643" i="6"/>
  <c r="F1645" i="6"/>
  <c r="E1655" i="6"/>
  <c r="F1655" i="6"/>
  <c r="C1655" i="6"/>
  <c r="E1659" i="6"/>
  <c r="F1659" i="6"/>
  <c r="C1659" i="6"/>
  <c r="F1663" i="6"/>
  <c r="F1671" i="6"/>
  <c r="F1679" i="6"/>
  <c r="F1687" i="6"/>
  <c r="D1710" i="6"/>
  <c r="D1718" i="6"/>
  <c r="D1726" i="6"/>
  <c r="D1734" i="6"/>
  <c r="E1754" i="6"/>
  <c r="D1754" i="6"/>
  <c r="C1764" i="6"/>
  <c r="F1767" i="6"/>
  <c r="B1767" i="6"/>
  <c r="C1772" i="6"/>
  <c r="F1775" i="6"/>
  <c r="B1775" i="6"/>
  <c r="E1781" i="6"/>
  <c r="E1786" i="6"/>
  <c r="D1786" i="6"/>
  <c r="F1795" i="6"/>
  <c r="E1795" i="6"/>
  <c r="B1795" i="6"/>
  <c r="F1806" i="6"/>
  <c r="D1806" i="6"/>
  <c r="C1806" i="6"/>
  <c r="F1810" i="6"/>
  <c r="D1810" i="6"/>
  <c r="C1810" i="6"/>
  <c r="F1841" i="6"/>
  <c r="E1841" i="6"/>
  <c r="F1843" i="6"/>
  <c r="E1843" i="6"/>
  <c r="B1843" i="6"/>
  <c r="E1854" i="6"/>
  <c r="D1854" i="6"/>
  <c r="C1854" i="6"/>
  <c r="B1854" i="6"/>
  <c r="E1868" i="6"/>
  <c r="D1868" i="6"/>
  <c r="C1868" i="6"/>
  <c r="B1868" i="6"/>
  <c r="F1881" i="6"/>
  <c r="E1881" i="6"/>
  <c r="F1883" i="6"/>
  <c r="E1883" i="6"/>
  <c r="B1883" i="6"/>
  <c r="E1890" i="6"/>
  <c r="D1890" i="6"/>
  <c r="C1890" i="6"/>
  <c r="B1890" i="6"/>
  <c r="F1902" i="6"/>
  <c r="F1929" i="6"/>
  <c r="E1929" i="6"/>
  <c r="F1931" i="6"/>
  <c r="E1931" i="6"/>
  <c r="B1931" i="6"/>
  <c r="E1966" i="6"/>
  <c r="D1966" i="6"/>
  <c r="C1966" i="6"/>
  <c r="B1966" i="6"/>
  <c r="F1972" i="6"/>
  <c r="F2012" i="6"/>
  <c r="F2016" i="6"/>
  <c r="E2036" i="6"/>
  <c r="D2036" i="6"/>
  <c r="C2036" i="6"/>
  <c r="B2036" i="6"/>
  <c r="F2046" i="6"/>
  <c r="F2060" i="6"/>
  <c r="E2078" i="6"/>
  <c r="D2078" i="6"/>
  <c r="C2078" i="6"/>
  <c r="E2093" i="6"/>
  <c r="F2093" i="6"/>
  <c r="C2093" i="6"/>
  <c r="B2093" i="6"/>
  <c r="E2105" i="6"/>
  <c r="F2105" i="6"/>
  <c r="C2105" i="6"/>
  <c r="B2105" i="6"/>
  <c r="E2131" i="6"/>
  <c r="F2131" i="6"/>
  <c r="C2131" i="6"/>
  <c r="B2131" i="6"/>
  <c r="F2205" i="6"/>
  <c r="F2218" i="6"/>
  <c r="E2218" i="6"/>
  <c r="C2220" i="6"/>
  <c r="E2220" i="6"/>
  <c r="D2220" i="6"/>
  <c r="B2220" i="6"/>
  <c r="E2263" i="6"/>
  <c r="D2263" i="6"/>
  <c r="C2263" i="6"/>
  <c r="B2263" i="6"/>
  <c r="E2277" i="6"/>
  <c r="D2277" i="6"/>
  <c r="C2277" i="6"/>
  <c r="B2277" i="6"/>
  <c r="E2303" i="6"/>
  <c r="D2303" i="6"/>
  <c r="C2303" i="6"/>
  <c r="B2303" i="6"/>
  <c r="F2309" i="6"/>
  <c r="E2323" i="6"/>
  <c r="D2323" i="6"/>
  <c r="C2323" i="6"/>
  <c r="B2323" i="6"/>
  <c r="D2395" i="6"/>
  <c r="E2395" i="6"/>
  <c r="C2395" i="6"/>
  <c r="B2395" i="6"/>
  <c r="E400" i="7"/>
  <c r="F400" i="7"/>
  <c r="C400" i="7"/>
  <c r="B400" i="7"/>
  <c r="E454" i="7"/>
  <c r="F454" i="7"/>
  <c r="C454" i="7"/>
  <c r="B454" i="7"/>
  <c r="E464" i="7"/>
  <c r="F464" i="7"/>
  <c r="C464" i="7"/>
  <c r="B464" i="7"/>
  <c r="E490" i="7"/>
  <c r="F490" i="7"/>
  <c r="C490" i="7"/>
  <c r="B490" i="7"/>
  <c r="E508" i="7"/>
  <c r="F508" i="7"/>
  <c r="C508" i="7"/>
  <c r="B508" i="7"/>
  <c r="E528" i="7"/>
  <c r="F528" i="7"/>
  <c r="C528" i="7"/>
  <c r="B528" i="7"/>
  <c r="E618" i="7"/>
  <c r="B618" i="7"/>
  <c r="F618" i="7"/>
  <c r="C618" i="7"/>
  <c r="E622" i="7"/>
  <c r="C622" i="7"/>
  <c r="F622" i="7"/>
  <c r="B622" i="7"/>
  <c r="D657" i="7"/>
  <c r="E657" i="7"/>
  <c r="D694" i="7"/>
  <c r="C694" i="7"/>
  <c r="B694" i="7"/>
  <c r="D822" i="7"/>
  <c r="C822" i="7"/>
  <c r="B822" i="7"/>
  <c r="D950" i="7"/>
  <c r="C950" i="7"/>
  <c r="B950" i="7"/>
  <c r="E989" i="7"/>
  <c r="D989" i="7"/>
  <c r="C989" i="7"/>
  <c r="E1021" i="7"/>
  <c r="D1021" i="7"/>
  <c r="C1021" i="7"/>
  <c r="E1053" i="7"/>
  <c r="D1053" i="7"/>
  <c r="C1053" i="7"/>
  <c r="E1085" i="7"/>
  <c r="D1085" i="7"/>
  <c r="C1085" i="7"/>
  <c r="E1632" i="7"/>
  <c r="D1632" i="7"/>
  <c r="C1632" i="7"/>
  <c r="B1632" i="7"/>
  <c r="F1632" i="7"/>
  <c r="E2087" i="7"/>
  <c r="D2087" i="7"/>
  <c r="C2087" i="7"/>
  <c r="B2087" i="7"/>
  <c r="F2087" i="7"/>
  <c r="C2128" i="7"/>
  <c r="D2128" i="7"/>
  <c r="B2128" i="7"/>
  <c r="E2155" i="7"/>
  <c r="D2155" i="7"/>
  <c r="C2155" i="7"/>
  <c r="B2155" i="7"/>
  <c r="F2155" i="7"/>
  <c r="F1848" i="6"/>
  <c r="F1850" i="6"/>
  <c r="F1862" i="6"/>
  <c r="F1872" i="6"/>
  <c r="F1874" i="6"/>
  <c r="F1878" i="6"/>
  <c r="F1892" i="6"/>
  <c r="F1896" i="6"/>
  <c r="F1898" i="6"/>
  <c r="F1912" i="6"/>
  <c r="F1914" i="6"/>
  <c r="F1926" i="6"/>
  <c r="F1936" i="6"/>
  <c r="F1938" i="6"/>
  <c r="F1942" i="6"/>
  <c r="F1956" i="6"/>
  <c r="F1960" i="6"/>
  <c r="F1962" i="6"/>
  <c r="F1976" i="6"/>
  <c r="F1978" i="6"/>
  <c r="F1990" i="6"/>
  <c r="F2000" i="6"/>
  <c r="F2002" i="6"/>
  <c r="F2006" i="6"/>
  <c r="F2020" i="6"/>
  <c r="F2024" i="6"/>
  <c r="F2026" i="6"/>
  <c r="F2040" i="6"/>
  <c r="F2042" i="6"/>
  <c r="F2054" i="6"/>
  <c r="F2187" i="6"/>
  <c r="F2195" i="6"/>
  <c r="F2211" i="6"/>
  <c r="F2227" i="6"/>
  <c r="F2231" i="6"/>
  <c r="F2245" i="6"/>
  <c r="F2257" i="6"/>
  <c r="F2259" i="6"/>
  <c r="F2271" i="6"/>
  <c r="F2281" i="6"/>
  <c r="F2283" i="6"/>
  <c r="F2287" i="6"/>
  <c r="F2293" i="6"/>
  <c r="F2297" i="6"/>
  <c r="F2299" i="6"/>
  <c r="F2325" i="6"/>
  <c r="E608" i="7"/>
  <c r="F608" i="7"/>
  <c r="E612" i="7"/>
  <c r="C612" i="7"/>
  <c r="E614" i="7"/>
  <c r="B614" i="7"/>
  <c r="E626" i="7"/>
  <c r="C626" i="7"/>
  <c r="E636" i="7"/>
  <c r="B636" i="7"/>
  <c r="E650" i="7"/>
  <c r="B650" i="7"/>
  <c r="E652" i="7"/>
  <c r="F652" i="7"/>
  <c r="E654" i="7"/>
  <c r="C654" i="7"/>
  <c r="E656" i="7"/>
  <c r="B656" i="7"/>
  <c r="E666" i="7"/>
  <c r="F666" i="7"/>
  <c r="D684" i="7"/>
  <c r="B684" i="7"/>
  <c r="E717" i="7"/>
  <c r="C717" i="7"/>
  <c r="D742" i="7"/>
  <c r="B742" i="7"/>
  <c r="D756" i="7"/>
  <c r="C756" i="7"/>
  <c r="D764" i="7"/>
  <c r="E764" i="7"/>
  <c r="D782" i="7"/>
  <c r="C782" i="7"/>
  <c r="E789" i="7"/>
  <c r="D789" i="7"/>
  <c r="D812" i="7"/>
  <c r="B812" i="7"/>
  <c r="E845" i="7"/>
  <c r="C845" i="7"/>
  <c r="D870" i="7"/>
  <c r="B870" i="7"/>
  <c r="D884" i="7"/>
  <c r="C884" i="7"/>
  <c r="D892" i="7"/>
  <c r="E892" i="7"/>
  <c r="D910" i="7"/>
  <c r="C910" i="7"/>
  <c r="E917" i="7"/>
  <c r="D917" i="7"/>
  <c r="D940" i="7"/>
  <c r="B940" i="7"/>
  <c r="E973" i="7"/>
  <c r="C973" i="7"/>
  <c r="D979" i="7"/>
  <c r="C979" i="7"/>
  <c r="E981" i="7"/>
  <c r="D981" i="7"/>
  <c r="C981" i="7"/>
  <c r="D1011" i="7"/>
  <c r="C1011" i="7"/>
  <c r="E1013" i="7"/>
  <c r="D1013" i="7"/>
  <c r="C1013" i="7"/>
  <c r="D1043" i="7"/>
  <c r="C1043" i="7"/>
  <c r="E1045" i="7"/>
  <c r="D1045" i="7"/>
  <c r="C1045" i="7"/>
  <c r="D1075" i="7"/>
  <c r="C1075" i="7"/>
  <c r="E1077" i="7"/>
  <c r="D1077" i="7"/>
  <c r="C1077" i="7"/>
  <c r="D1107" i="7"/>
  <c r="C1107" i="7"/>
  <c r="E1109" i="7"/>
  <c r="D1109" i="7"/>
  <c r="C1109" i="7"/>
  <c r="E1147" i="7"/>
  <c r="D1147" i="7"/>
  <c r="C1147" i="7"/>
  <c r="E1168" i="7"/>
  <c r="F1168" i="7"/>
  <c r="C1168" i="7"/>
  <c r="B1168" i="7"/>
  <c r="E1176" i="7"/>
  <c r="F1176" i="7"/>
  <c r="C1176" i="7"/>
  <c r="B1176" i="7"/>
  <c r="E1184" i="7"/>
  <c r="F1184" i="7"/>
  <c r="C1184" i="7"/>
  <c r="B1184" i="7"/>
  <c r="E1192" i="7"/>
  <c r="F1192" i="7"/>
  <c r="C1192" i="7"/>
  <c r="B1192" i="7"/>
  <c r="E1226" i="7"/>
  <c r="F1226" i="7"/>
  <c r="C1226" i="7"/>
  <c r="B1226" i="7"/>
  <c r="E1271" i="7"/>
  <c r="D1271" i="7"/>
  <c r="E1287" i="7"/>
  <c r="D1287" i="7"/>
  <c r="E1300" i="7"/>
  <c r="F1300" i="7"/>
  <c r="C1300" i="7"/>
  <c r="B1300" i="7"/>
  <c r="E1308" i="7"/>
  <c r="F1308" i="7"/>
  <c r="C1308" i="7"/>
  <c r="B1308" i="7"/>
  <c r="E1316" i="7"/>
  <c r="F1316" i="7"/>
  <c r="C1316" i="7"/>
  <c r="B1316" i="7"/>
  <c r="E1324" i="7"/>
  <c r="F1324" i="7"/>
  <c r="C1324" i="7"/>
  <c r="B1324" i="7"/>
  <c r="E1346" i="7"/>
  <c r="F1346" i="7"/>
  <c r="C1346" i="7"/>
  <c r="B1346" i="7"/>
  <c r="E1398" i="7"/>
  <c r="F1398" i="7"/>
  <c r="C1398" i="7"/>
  <c r="B1398" i="7"/>
  <c r="E1560" i="7"/>
  <c r="D1560" i="7"/>
  <c r="C1560" i="7"/>
  <c r="E1574" i="7"/>
  <c r="D1574" i="7"/>
  <c r="D1583" i="7"/>
  <c r="E1583" i="7"/>
  <c r="C1583" i="7"/>
  <c r="F1591" i="7"/>
  <c r="E1591" i="7"/>
  <c r="B1591" i="7"/>
  <c r="F1602" i="7"/>
  <c r="D1602" i="7"/>
  <c r="C1602" i="7"/>
  <c r="E1622" i="7"/>
  <c r="D1622" i="7"/>
  <c r="C1622" i="7"/>
  <c r="B1622" i="7"/>
  <c r="E1626" i="7"/>
  <c r="D1626" i="7"/>
  <c r="C1626" i="7"/>
  <c r="B1626" i="7"/>
  <c r="F1661" i="7"/>
  <c r="E1661" i="7"/>
  <c r="F1663" i="7"/>
  <c r="E1663" i="7"/>
  <c r="B1663" i="7"/>
  <c r="E1674" i="7"/>
  <c r="D1674" i="7"/>
  <c r="C1674" i="7"/>
  <c r="B1674" i="7"/>
  <c r="E1686" i="7"/>
  <c r="D1686" i="7"/>
  <c r="C1686" i="7"/>
  <c r="B1686" i="7"/>
  <c r="E1690" i="7"/>
  <c r="D1690" i="7"/>
  <c r="C1690" i="7"/>
  <c r="B1690" i="7"/>
  <c r="E1910" i="7"/>
  <c r="F1910" i="7"/>
  <c r="C1910" i="7"/>
  <c r="B1910" i="7"/>
  <c r="E1948" i="7"/>
  <c r="F1948" i="7"/>
  <c r="C1948" i="7"/>
  <c r="B1948" i="7"/>
  <c r="E1956" i="7"/>
  <c r="F1956" i="7"/>
  <c r="C1956" i="7"/>
  <c r="B1956" i="7"/>
  <c r="E1964" i="7"/>
  <c r="F1964" i="7"/>
  <c r="C1964" i="7"/>
  <c r="B1964" i="7"/>
  <c r="E1972" i="7"/>
  <c r="F1972" i="7"/>
  <c r="C1972" i="7"/>
  <c r="B1972" i="7"/>
  <c r="E2011" i="7"/>
  <c r="D2011" i="7"/>
  <c r="E2027" i="7"/>
  <c r="D2027" i="7"/>
  <c r="E2045" i="7"/>
  <c r="D2045" i="7"/>
  <c r="E2115" i="7"/>
  <c r="D2115" i="7"/>
  <c r="C2115" i="7"/>
  <c r="B2115" i="7"/>
  <c r="E2117" i="7"/>
  <c r="D2117" i="7"/>
  <c r="C2117" i="7"/>
  <c r="B2117" i="7"/>
  <c r="C2120" i="7"/>
  <c r="D2120" i="7"/>
  <c r="B2120" i="7"/>
  <c r="C2196" i="7"/>
  <c r="D2196" i="7"/>
  <c r="B2196" i="7"/>
  <c r="C2334" i="7"/>
  <c r="E2334" i="7"/>
  <c r="D2334" i="7"/>
  <c r="B2334" i="7"/>
  <c r="E2393" i="7"/>
  <c r="C2393" i="7"/>
  <c r="B2393" i="7"/>
  <c r="F2393" i="7"/>
  <c r="D2393" i="7"/>
  <c r="C2429" i="7"/>
  <c r="D2429" i="7"/>
  <c r="B2429" i="7"/>
  <c r="E2429" i="7"/>
  <c r="E2538" i="7"/>
  <c r="D2538" i="7"/>
  <c r="C2538" i="7"/>
  <c r="B2538" i="7"/>
  <c r="F2538" i="7"/>
  <c r="E361" i="6"/>
  <c r="E393" i="6"/>
  <c r="E425" i="6"/>
  <c r="E457" i="6"/>
  <c r="E489" i="6"/>
  <c r="E521" i="6"/>
  <c r="E553" i="6"/>
  <c r="E585" i="6"/>
  <c r="E617" i="6"/>
  <c r="E649" i="6"/>
  <c r="E681" i="6"/>
  <c r="E713" i="6"/>
  <c r="E745" i="6"/>
  <c r="F779" i="6"/>
  <c r="F787" i="6"/>
  <c r="F795" i="6"/>
  <c r="F803" i="6"/>
  <c r="F811" i="6"/>
  <c r="F819" i="6"/>
  <c r="F827" i="6"/>
  <c r="F835" i="6"/>
  <c r="F843" i="6"/>
  <c r="F851" i="6"/>
  <c r="F859" i="6"/>
  <c r="F867" i="6"/>
  <c r="F875" i="6"/>
  <c r="F883" i="6"/>
  <c r="F891" i="6"/>
  <c r="F899" i="6"/>
  <c r="F907" i="6"/>
  <c r="F915" i="6"/>
  <c r="F923" i="6"/>
  <c r="F931" i="6"/>
  <c r="F939" i="6"/>
  <c r="F947" i="6"/>
  <c r="F955" i="6"/>
  <c r="F963" i="6"/>
  <c r="F971" i="6"/>
  <c r="F979" i="6"/>
  <c r="F987" i="6"/>
  <c r="F995" i="6"/>
  <c r="F1003" i="6"/>
  <c r="F1011" i="6"/>
  <c r="F1019" i="6"/>
  <c r="F1027" i="6"/>
  <c r="F1035" i="6"/>
  <c r="F1043" i="6"/>
  <c r="F1051" i="6"/>
  <c r="F1059" i="6"/>
  <c r="F1067" i="6"/>
  <c r="F1073" i="6"/>
  <c r="D1079" i="6"/>
  <c r="F1081" i="6"/>
  <c r="D1087" i="6"/>
  <c r="F1089" i="6"/>
  <c r="D1095" i="6"/>
  <c r="F1097" i="6"/>
  <c r="D1103" i="6"/>
  <c r="F1105" i="6"/>
  <c r="E1111" i="6"/>
  <c r="E1151" i="6"/>
  <c r="E1167" i="6"/>
  <c r="E1223" i="6"/>
  <c r="E1239" i="6"/>
  <c r="E1279" i="6"/>
  <c r="F1297" i="6"/>
  <c r="F1301" i="6"/>
  <c r="F1307" i="6"/>
  <c r="F1319" i="6"/>
  <c r="F1329" i="6"/>
  <c r="F1333" i="6"/>
  <c r="F1339" i="6"/>
  <c r="F1351" i="6"/>
  <c r="F1361" i="6"/>
  <c r="F1365" i="6"/>
  <c r="F1371" i="6"/>
  <c r="F1383" i="6"/>
  <c r="F1393" i="6"/>
  <c r="F1397" i="6"/>
  <c r="F1403" i="6"/>
  <c r="E1503" i="6"/>
  <c r="E1511" i="6"/>
  <c r="E1519" i="6"/>
  <c r="E1527" i="6"/>
  <c r="F1597" i="6"/>
  <c r="F1605" i="6"/>
  <c r="F1613" i="6"/>
  <c r="F1621" i="6"/>
  <c r="F1631" i="6"/>
  <c r="F1635" i="6"/>
  <c r="F1641" i="6"/>
  <c r="F1649" i="6"/>
  <c r="F1657" i="6"/>
  <c r="F1693" i="6"/>
  <c r="F1703" i="6"/>
  <c r="F1707" i="6"/>
  <c r="D1711" i="6"/>
  <c r="D1713" i="6"/>
  <c r="D1715" i="6"/>
  <c r="D1717" i="6"/>
  <c r="D1719" i="6"/>
  <c r="D1721" i="6"/>
  <c r="D1723" i="6"/>
  <c r="D1725" i="6"/>
  <c r="D1727" i="6"/>
  <c r="D1729" i="6"/>
  <c r="D1731" i="6"/>
  <c r="D1733" i="6"/>
  <c r="D1735" i="6"/>
  <c r="D1737" i="6"/>
  <c r="E1757" i="6"/>
  <c r="C1794" i="6"/>
  <c r="E1805" i="6"/>
  <c r="C1814" i="6"/>
  <c r="E1821" i="6"/>
  <c r="C1826" i="6"/>
  <c r="F1836" i="6"/>
  <c r="D1840" i="6"/>
  <c r="D1842" i="6"/>
  <c r="D1846" i="6"/>
  <c r="B1848" i="6"/>
  <c r="B1850" i="6"/>
  <c r="F1852" i="6"/>
  <c r="F1856" i="6"/>
  <c r="F1858" i="6"/>
  <c r="D1860" i="6"/>
  <c r="B1862" i="6"/>
  <c r="D1864" i="6"/>
  <c r="D1866" i="6"/>
  <c r="F1870" i="6"/>
  <c r="B1872" i="6"/>
  <c r="B1874" i="6"/>
  <c r="F1876" i="6"/>
  <c r="B1878" i="6"/>
  <c r="D1880" i="6"/>
  <c r="D1882" i="6"/>
  <c r="F1886" i="6"/>
  <c r="E1889" i="6"/>
  <c r="B1891" i="6"/>
  <c r="B1892" i="6"/>
  <c r="D1894" i="6"/>
  <c r="B1896" i="6"/>
  <c r="B1898" i="6"/>
  <c r="F1900" i="6"/>
  <c r="D1904" i="6"/>
  <c r="D1906" i="6"/>
  <c r="D1910" i="6"/>
  <c r="B1912" i="6"/>
  <c r="B1914" i="6"/>
  <c r="F1916" i="6"/>
  <c r="F1920" i="6"/>
  <c r="F1922" i="6"/>
  <c r="D1924" i="6"/>
  <c r="B1926" i="6"/>
  <c r="D1928" i="6"/>
  <c r="D1930" i="6"/>
  <c r="F1934" i="6"/>
  <c r="B1936" i="6"/>
  <c r="B1938" i="6"/>
  <c r="F1940" i="6"/>
  <c r="B1942" i="6"/>
  <c r="D1944" i="6"/>
  <c r="D1946" i="6"/>
  <c r="F1950" i="6"/>
  <c r="E1953" i="6"/>
  <c r="B1955" i="6"/>
  <c r="B1956" i="6"/>
  <c r="D1958" i="6"/>
  <c r="B1960" i="6"/>
  <c r="B1962" i="6"/>
  <c r="F1964" i="6"/>
  <c r="D1968" i="6"/>
  <c r="D1970" i="6"/>
  <c r="D1974" i="6"/>
  <c r="B1976" i="6"/>
  <c r="B1978" i="6"/>
  <c r="F1980" i="6"/>
  <c r="F1984" i="6"/>
  <c r="F1986" i="6"/>
  <c r="D1988" i="6"/>
  <c r="B1990" i="6"/>
  <c r="D1992" i="6"/>
  <c r="D1994" i="6"/>
  <c r="F1998" i="6"/>
  <c r="B2000" i="6"/>
  <c r="B2002" i="6"/>
  <c r="F2004" i="6"/>
  <c r="B2006" i="6"/>
  <c r="D2008" i="6"/>
  <c r="D2010" i="6"/>
  <c r="F2014" i="6"/>
  <c r="E2017" i="6"/>
  <c r="B2019" i="6"/>
  <c r="B2020" i="6"/>
  <c r="D2022" i="6"/>
  <c r="B2024" i="6"/>
  <c r="B2026" i="6"/>
  <c r="F2028" i="6"/>
  <c r="D2032" i="6"/>
  <c r="D2034" i="6"/>
  <c r="D2038" i="6"/>
  <c r="B2040" i="6"/>
  <c r="B2042" i="6"/>
  <c r="F2044" i="6"/>
  <c r="F2048" i="6"/>
  <c r="F2050" i="6"/>
  <c r="D2052" i="6"/>
  <c r="B2054" i="6"/>
  <c r="D2056" i="6"/>
  <c r="D2058" i="6"/>
  <c r="F2062" i="6"/>
  <c r="B2064" i="6"/>
  <c r="B2065" i="6"/>
  <c r="E2071" i="6"/>
  <c r="E2077" i="6"/>
  <c r="C2086" i="6"/>
  <c r="B2087" i="6"/>
  <c r="D2088" i="6"/>
  <c r="F2091" i="6"/>
  <c r="B2095" i="6"/>
  <c r="D2096" i="6"/>
  <c r="F2099" i="6"/>
  <c r="B2103" i="6"/>
  <c r="D2104" i="6"/>
  <c r="F2107" i="6"/>
  <c r="B2113" i="6"/>
  <c r="D2114" i="6"/>
  <c r="B2117" i="6"/>
  <c r="B2121" i="6"/>
  <c r="D2122" i="6"/>
  <c r="B2125" i="6"/>
  <c r="B2129" i="6"/>
  <c r="D2130" i="6"/>
  <c r="B2133" i="6"/>
  <c r="B2137" i="6"/>
  <c r="D2138" i="6"/>
  <c r="B2141" i="6"/>
  <c r="F2143" i="6"/>
  <c r="B2147" i="6"/>
  <c r="F2151" i="6"/>
  <c r="B2155" i="6"/>
  <c r="F2159" i="6"/>
  <c r="B2163" i="6"/>
  <c r="F2167" i="6"/>
  <c r="B2171" i="6"/>
  <c r="F2177" i="6"/>
  <c r="F2181" i="6"/>
  <c r="D2185" i="6"/>
  <c r="B2187" i="6"/>
  <c r="D2189" i="6"/>
  <c r="F2191" i="6"/>
  <c r="E2192" i="6"/>
  <c r="D2193" i="6"/>
  <c r="B2195" i="6"/>
  <c r="F2197" i="6"/>
  <c r="F2199" i="6"/>
  <c r="E2200" i="6"/>
  <c r="D2201" i="6"/>
  <c r="D2203" i="6"/>
  <c r="F2207" i="6"/>
  <c r="E2208" i="6"/>
  <c r="D2209" i="6"/>
  <c r="B2211" i="6"/>
  <c r="F2213" i="6"/>
  <c r="F2215" i="6"/>
  <c r="E2216" i="6"/>
  <c r="D2217" i="6"/>
  <c r="D2219" i="6"/>
  <c r="F2223" i="6"/>
  <c r="E2224" i="6"/>
  <c r="D2225" i="6"/>
  <c r="B2227" i="6"/>
  <c r="F2229" i="6"/>
  <c r="B2231" i="6"/>
  <c r="D2233" i="6"/>
  <c r="D2235" i="6"/>
  <c r="F2239" i="6"/>
  <c r="E2242" i="6"/>
  <c r="B2244" i="6"/>
  <c r="B2245" i="6"/>
  <c r="D2247" i="6"/>
  <c r="F2249" i="6"/>
  <c r="F2251" i="6"/>
  <c r="D2253" i="6"/>
  <c r="F2255" i="6"/>
  <c r="B2257" i="6"/>
  <c r="B2259" i="6"/>
  <c r="F2261" i="6"/>
  <c r="F2265" i="6"/>
  <c r="F2267" i="6"/>
  <c r="D2269" i="6"/>
  <c r="B2271" i="6"/>
  <c r="D2273" i="6"/>
  <c r="D2275" i="6"/>
  <c r="F2279" i="6"/>
  <c r="B2281" i="6"/>
  <c r="B2283" i="6"/>
  <c r="F2285" i="6"/>
  <c r="B2287" i="6"/>
  <c r="E2290" i="6"/>
  <c r="B2292" i="6"/>
  <c r="B2293" i="6"/>
  <c r="D2295" i="6"/>
  <c r="B2297" i="6"/>
  <c r="B2299" i="6"/>
  <c r="F2301" i="6"/>
  <c r="D2305" i="6"/>
  <c r="D2307" i="6"/>
  <c r="D2311" i="6"/>
  <c r="F2313" i="6"/>
  <c r="F2315" i="6"/>
  <c r="D2317" i="6"/>
  <c r="F2319" i="6"/>
  <c r="E2322" i="6"/>
  <c r="B2324" i="6"/>
  <c r="B2325" i="6"/>
  <c r="E2327" i="6"/>
  <c r="E2335" i="6"/>
  <c r="E2343" i="6"/>
  <c r="F2351" i="6"/>
  <c r="B2353" i="6"/>
  <c r="B2357" i="6"/>
  <c r="E2363" i="6"/>
  <c r="E2371" i="6"/>
  <c r="E2379" i="6"/>
  <c r="B2399" i="6"/>
  <c r="C2400" i="6"/>
  <c r="C2402" i="6"/>
  <c r="C2404" i="6"/>
  <c r="E6" i="7"/>
  <c r="C9" i="7"/>
  <c r="B10" i="7"/>
  <c r="E14" i="7"/>
  <c r="C17" i="7"/>
  <c r="B18" i="7"/>
  <c r="E22" i="7"/>
  <c r="C25" i="7"/>
  <c r="B26" i="7"/>
  <c r="E30" i="7"/>
  <c r="C33" i="7"/>
  <c r="B34" i="7"/>
  <c r="E38" i="7"/>
  <c r="C41" i="7"/>
  <c r="B42" i="7"/>
  <c r="E46" i="7"/>
  <c r="C49" i="7"/>
  <c r="B50" i="7"/>
  <c r="E54" i="7"/>
  <c r="C57" i="7"/>
  <c r="B58" i="7"/>
  <c r="E62" i="7"/>
  <c r="C65" i="7"/>
  <c r="B66" i="7"/>
  <c r="E70" i="7"/>
  <c r="C73" i="7"/>
  <c r="B74" i="7"/>
  <c r="E78" i="7"/>
  <c r="C81" i="7"/>
  <c r="B82" i="7"/>
  <c r="E86" i="7"/>
  <c r="C89" i="7"/>
  <c r="B90" i="7"/>
  <c r="E94" i="7"/>
  <c r="C97" i="7"/>
  <c r="B98" i="7"/>
  <c r="E102" i="7"/>
  <c r="C105" i="7"/>
  <c r="B106" i="7"/>
  <c r="E110" i="7"/>
  <c r="C113" i="7"/>
  <c r="B114" i="7"/>
  <c r="E118" i="7"/>
  <c r="C121" i="7"/>
  <c r="B122" i="7"/>
  <c r="E126" i="7"/>
  <c r="C129" i="7"/>
  <c r="B130" i="7"/>
  <c r="E134" i="7"/>
  <c r="C137" i="7"/>
  <c r="B138" i="7"/>
  <c r="E142" i="7"/>
  <c r="C145" i="7"/>
  <c r="B146" i="7"/>
  <c r="E150" i="7"/>
  <c r="C153" i="7"/>
  <c r="B154" i="7"/>
  <c r="E158" i="7"/>
  <c r="C161" i="7"/>
  <c r="B162" i="7"/>
  <c r="E166" i="7"/>
  <c r="C169" i="7"/>
  <c r="B170" i="7"/>
  <c r="E174" i="7"/>
  <c r="C177" i="7"/>
  <c r="B178" i="7"/>
  <c r="E182" i="7"/>
  <c r="C185" i="7"/>
  <c r="B186" i="7"/>
  <c r="E190" i="7"/>
  <c r="C193" i="7"/>
  <c r="B194" i="7"/>
  <c r="E198" i="7"/>
  <c r="C201" i="7"/>
  <c r="B202" i="7"/>
  <c r="E206" i="7"/>
  <c r="C209" i="7"/>
  <c r="B210" i="7"/>
  <c r="E214" i="7"/>
  <c r="C217" i="7"/>
  <c r="B218" i="7"/>
  <c r="E222" i="7"/>
  <c r="C225" i="7"/>
  <c r="B226" i="7"/>
  <c r="E230" i="7"/>
  <c r="C233" i="7"/>
  <c r="B234" i="7"/>
  <c r="E238" i="7"/>
  <c r="C241" i="7"/>
  <c r="B242" i="7"/>
  <c r="E246" i="7"/>
  <c r="C249" i="7"/>
  <c r="B250" i="7"/>
  <c r="E254" i="7"/>
  <c r="C257" i="7"/>
  <c r="B258" i="7"/>
  <c r="E262" i="7"/>
  <c r="C265" i="7"/>
  <c r="B266" i="7"/>
  <c r="E270" i="7"/>
  <c r="C273" i="7"/>
  <c r="B274" i="7"/>
  <c r="E278" i="7"/>
  <c r="C281" i="7"/>
  <c r="B282" i="7"/>
  <c r="E286" i="7"/>
  <c r="C289" i="7"/>
  <c r="B290" i="7"/>
  <c r="E294" i="7"/>
  <c r="C297" i="7"/>
  <c r="B298" i="7"/>
  <c r="E302" i="7"/>
  <c r="C305" i="7"/>
  <c r="B306" i="7"/>
  <c r="E310" i="7"/>
  <c r="C313" i="7"/>
  <c r="B314" i="7"/>
  <c r="E318" i="7"/>
  <c r="C321" i="7"/>
  <c r="B322" i="7"/>
  <c r="E326" i="7"/>
  <c r="C329" i="7"/>
  <c r="B330" i="7"/>
  <c r="E334" i="7"/>
  <c r="C337" i="7"/>
  <c r="B338" i="7"/>
  <c r="E342" i="7"/>
  <c r="C345" i="7"/>
  <c r="B346" i="7"/>
  <c r="E350" i="7"/>
  <c r="C353" i="7"/>
  <c r="B354" i="7"/>
  <c r="E358" i="7"/>
  <c r="C361" i="7"/>
  <c r="B362" i="7"/>
  <c r="E366" i="7"/>
  <c r="C369" i="7"/>
  <c r="B370" i="7"/>
  <c r="E374" i="7"/>
  <c r="C377" i="7"/>
  <c r="B378" i="7"/>
  <c r="E382" i="7"/>
  <c r="C385" i="7"/>
  <c r="B386" i="7"/>
  <c r="E390" i="7"/>
  <c r="D393" i="7"/>
  <c r="F398" i="7"/>
  <c r="F402" i="7"/>
  <c r="B404" i="7"/>
  <c r="F408" i="7"/>
  <c r="B414" i="7"/>
  <c r="B418" i="7"/>
  <c r="F420" i="7"/>
  <c r="B424" i="7"/>
  <c r="D425" i="7"/>
  <c r="F430" i="7"/>
  <c r="F434" i="7"/>
  <c r="B436" i="7"/>
  <c r="F440" i="7"/>
  <c r="B446" i="7"/>
  <c r="B450" i="7"/>
  <c r="F452" i="7"/>
  <c r="B456" i="7"/>
  <c r="D457" i="7"/>
  <c r="F462" i="7"/>
  <c r="B468" i="7"/>
  <c r="B478" i="7"/>
  <c r="B482" i="7"/>
  <c r="F484" i="7"/>
  <c r="B488" i="7"/>
  <c r="D489" i="7"/>
  <c r="F494" i="7"/>
  <c r="B500" i="7"/>
  <c r="B510" i="7"/>
  <c r="B514" i="7"/>
  <c r="F516" i="7"/>
  <c r="B520" i="7"/>
  <c r="D521" i="7"/>
  <c r="F526" i="7"/>
  <c r="B532" i="7"/>
  <c r="B542" i="7"/>
  <c r="B546" i="7"/>
  <c r="F548" i="7"/>
  <c r="B552" i="7"/>
  <c r="D553" i="7"/>
  <c r="F558" i="7"/>
  <c r="B564" i="7"/>
  <c r="B574" i="7"/>
  <c r="B578" i="7"/>
  <c r="F580" i="7"/>
  <c r="B584" i="7"/>
  <c r="D585" i="7"/>
  <c r="F590" i="7"/>
  <c r="F594" i="7"/>
  <c r="B596" i="7"/>
  <c r="E598" i="7"/>
  <c r="F598" i="7"/>
  <c r="E600" i="7"/>
  <c r="C600" i="7"/>
  <c r="D601" i="7"/>
  <c r="B608" i="7"/>
  <c r="B612" i="7"/>
  <c r="C614" i="7"/>
  <c r="B626" i="7"/>
  <c r="C636" i="7"/>
  <c r="E640" i="7"/>
  <c r="F640" i="7"/>
  <c r="D641" i="7"/>
  <c r="E644" i="7"/>
  <c r="C644" i="7"/>
  <c r="E646" i="7"/>
  <c r="B646" i="7"/>
  <c r="C650" i="7"/>
  <c r="B652" i="7"/>
  <c r="B654" i="7"/>
  <c r="C656" i="7"/>
  <c r="E658" i="7"/>
  <c r="C658" i="7"/>
  <c r="B666" i="7"/>
  <c r="E668" i="7"/>
  <c r="B668" i="7"/>
  <c r="C684" i="7"/>
  <c r="D686" i="7"/>
  <c r="C686" i="7"/>
  <c r="E693" i="7"/>
  <c r="D693" i="7"/>
  <c r="D716" i="7"/>
  <c r="B716" i="7"/>
  <c r="D717" i="7"/>
  <c r="C723" i="7"/>
  <c r="B726" i="7"/>
  <c r="C731" i="7"/>
  <c r="C742" i="7"/>
  <c r="E749" i="7"/>
  <c r="C749" i="7"/>
  <c r="B756" i="7"/>
  <c r="B764" i="7"/>
  <c r="D774" i="7"/>
  <c r="B774" i="7"/>
  <c r="D779" i="7"/>
  <c r="B782" i="7"/>
  <c r="D788" i="7"/>
  <c r="C788" i="7"/>
  <c r="C789" i="7"/>
  <c r="D796" i="7"/>
  <c r="E796" i="7"/>
  <c r="C797" i="7"/>
  <c r="C812" i="7"/>
  <c r="D814" i="7"/>
  <c r="C814" i="7"/>
  <c r="E821" i="7"/>
  <c r="D821" i="7"/>
  <c r="D844" i="7"/>
  <c r="B844" i="7"/>
  <c r="D845" i="7"/>
  <c r="C851" i="7"/>
  <c r="B854" i="7"/>
  <c r="C859" i="7"/>
  <c r="C870" i="7"/>
  <c r="E877" i="7"/>
  <c r="C877" i="7"/>
  <c r="B884" i="7"/>
  <c r="B892" i="7"/>
  <c r="D902" i="7"/>
  <c r="B902" i="7"/>
  <c r="D907" i="7"/>
  <c r="B910" i="7"/>
  <c r="D916" i="7"/>
  <c r="C916" i="7"/>
  <c r="C917" i="7"/>
  <c r="D924" i="7"/>
  <c r="E924" i="7"/>
  <c r="C925" i="7"/>
  <c r="C940" i="7"/>
  <c r="D942" i="7"/>
  <c r="C942" i="7"/>
  <c r="E949" i="7"/>
  <c r="D949" i="7"/>
  <c r="D972" i="7"/>
  <c r="B972" i="7"/>
  <c r="D973" i="7"/>
  <c r="E979" i="7"/>
  <c r="D982" i="7"/>
  <c r="C982" i="7"/>
  <c r="D988" i="7"/>
  <c r="E988" i="7"/>
  <c r="C988" i="7"/>
  <c r="E1011" i="7"/>
  <c r="D1014" i="7"/>
  <c r="C1014" i="7"/>
  <c r="D1020" i="7"/>
  <c r="E1020" i="7"/>
  <c r="C1020" i="7"/>
  <c r="E1043" i="7"/>
  <c r="D1046" i="7"/>
  <c r="C1046" i="7"/>
  <c r="D1052" i="7"/>
  <c r="E1052" i="7"/>
  <c r="C1052" i="7"/>
  <c r="E1075" i="7"/>
  <c r="D1078" i="7"/>
  <c r="C1078" i="7"/>
  <c r="D1084" i="7"/>
  <c r="E1084" i="7"/>
  <c r="C1084" i="7"/>
  <c r="E1107" i="7"/>
  <c r="D1110" i="7"/>
  <c r="C1110" i="7"/>
  <c r="D1116" i="7"/>
  <c r="E1116" i="7"/>
  <c r="C1116" i="7"/>
  <c r="D1148" i="7"/>
  <c r="E1148" i="7"/>
  <c r="C1148" i="7"/>
  <c r="B1148" i="7"/>
  <c r="E1169" i="7"/>
  <c r="D1169" i="7"/>
  <c r="E1177" i="7"/>
  <c r="D1177" i="7"/>
  <c r="E1185" i="7"/>
  <c r="D1185" i="7"/>
  <c r="E1193" i="7"/>
  <c r="D1193" i="7"/>
  <c r="E1202" i="7"/>
  <c r="F1202" i="7"/>
  <c r="C1202" i="7"/>
  <c r="B1202" i="7"/>
  <c r="E1262" i="7"/>
  <c r="F1262" i="7"/>
  <c r="C1262" i="7"/>
  <c r="B1262" i="7"/>
  <c r="E1278" i="7"/>
  <c r="F1278" i="7"/>
  <c r="C1278" i="7"/>
  <c r="B1278" i="7"/>
  <c r="E1296" i="7"/>
  <c r="F1296" i="7"/>
  <c r="C1296" i="7"/>
  <c r="B1296" i="7"/>
  <c r="E1304" i="7"/>
  <c r="F1304" i="7"/>
  <c r="C1304" i="7"/>
  <c r="B1304" i="7"/>
  <c r="E1312" i="7"/>
  <c r="F1312" i="7"/>
  <c r="C1312" i="7"/>
  <c r="B1312" i="7"/>
  <c r="E1320" i="7"/>
  <c r="F1320" i="7"/>
  <c r="C1320" i="7"/>
  <c r="B1320" i="7"/>
  <c r="E1354" i="7"/>
  <c r="F1354" i="7"/>
  <c r="C1354" i="7"/>
  <c r="B1354" i="7"/>
  <c r="E1399" i="7"/>
  <c r="D1399" i="7"/>
  <c r="D1561" i="7"/>
  <c r="E1561" i="7"/>
  <c r="C1561" i="7"/>
  <c r="B1561" i="7"/>
  <c r="F1565" i="7"/>
  <c r="E1565" i="7"/>
  <c r="F1592" i="7"/>
  <c r="D1592" i="7"/>
  <c r="C1592" i="7"/>
  <c r="F1614" i="7"/>
  <c r="D1614" i="7"/>
  <c r="C1614" i="7"/>
  <c r="E1620" i="7"/>
  <c r="D1620" i="7"/>
  <c r="C1620" i="7"/>
  <c r="B1620" i="7"/>
  <c r="F1622" i="7"/>
  <c r="F1626" i="7"/>
  <c r="E1664" i="7"/>
  <c r="D1664" i="7"/>
  <c r="C1664" i="7"/>
  <c r="B1664" i="7"/>
  <c r="F1674" i="7"/>
  <c r="E1684" i="7"/>
  <c r="D1684" i="7"/>
  <c r="C1684" i="7"/>
  <c r="B1684" i="7"/>
  <c r="F1686" i="7"/>
  <c r="F1690" i="7"/>
  <c r="E1922" i="7"/>
  <c r="F1922" i="7"/>
  <c r="C1922" i="7"/>
  <c r="B1922" i="7"/>
  <c r="E1949" i="7"/>
  <c r="D1949" i="7"/>
  <c r="E1957" i="7"/>
  <c r="D1957" i="7"/>
  <c r="E1965" i="7"/>
  <c r="D1965" i="7"/>
  <c r="E1973" i="7"/>
  <c r="D1973" i="7"/>
  <c r="E1982" i="7"/>
  <c r="F1982" i="7"/>
  <c r="C1982" i="7"/>
  <c r="B1982" i="7"/>
  <c r="E2018" i="7"/>
  <c r="F2018" i="7"/>
  <c r="C2018" i="7"/>
  <c r="B2018" i="7"/>
  <c r="E2034" i="7"/>
  <c r="F2034" i="7"/>
  <c r="C2034" i="7"/>
  <c r="B2034" i="7"/>
  <c r="F2115" i="7"/>
  <c r="F2117" i="7"/>
  <c r="E2143" i="7"/>
  <c r="D2143" i="7"/>
  <c r="C2143" i="7"/>
  <c r="B2143" i="7"/>
  <c r="E2145" i="7"/>
  <c r="D2145" i="7"/>
  <c r="C2145" i="7"/>
  <c r="B2145" i="7"/>
  <c r="C2148" i="7"/>
  <c r="D2148" i="7"/>
  <c r="B2148" i="7"/>
  <c r="C2176" i="7"/>
  <c r="D2176" i="7"/>
  <c r="B2176" i="7"/>
  <c r="C2188" i="7"/>
  <c r="D2188" i="7"/>
  <c r="B2188" i="7"/>
  <c r="E2265" i="7"/>
  <c r="C2265" i="7"/>
  <c r="B2265" i="7"/>
  <c r="F2265" i="7"/>
  <c r="D2265" i="7"/>
  <c r="E2277" i="7"/>
  <c r="D2277" i="7"/>
  <c r="C2277" i="7"/>
  <c r="F2277" i="7"/>
  <c r="B2277" i="7"/>
  <c r="E2299" i="7"/>
  <c r="C2299" i="7"/>
  <c r="B2299" i="7"/>
  <c r="F2299" i="7"/>
  <c r="D2299" i="7"/>
  <c r="F2308" i="7"/>
  <c r="E2308" i="7"/>
  <c r="B2308" i="7"/>
  <c r="E2339" i="7"/>
  <c r="D2339" i="7"/>
  <c r="C2339" i="7"/>
  <c r="F2339" i="7"/>
  <c r="B2339" i="7"/>
  <c r="F2483" i="7"/>
  <c r="E2483" i="7"/>
  <c r="E2486" i="7"/>
  <c r="D2486" i="7"/>
  <c r="C2486" i="7"/>
  <c r="B2486" i="7"/>
  <c r="F2486" i="7"/>
  <c r="C727" i="6"/>
  <c r="B737" i="6"/>
  <c r="C759" i="6"/>
  <c r="B769" i="6"/>
  <c r="B857" i="6"/>
  <c r="B1001" i="6"/>
  <c r="F1079" i="6"/>
  <c r="F1087" i="6"/>
  <c r="F1095" i="6"/>
  <c r="F1103" i="6"/>
  <c r="B1119" i="6"/>
  <c r="F1711" i="6"/>
  <c r="F1713" i="6"/>
  <c r="F1715" i="6"/>
  <c r="F1717" i="6"/>
  <c r="F1719" i="6"/>
  <c r="F1721" i="6"/>
  <c r="F1723" i="6"/>
  <c r="F1725" i="6"/>
  <c r="F1727" i="6"/>
  <c r="F1729" i="6"/>
  <c r="F1731" i="6"/>
  <c r="F1733" i="6"/>
  <c r="F1735" i="6"/>
  <c r="F1737" i="6"/>
  <c r="D1794" i="6"/>
  <c r="D1814" i="6"/>
  <c r="D1826" i="6"/>
  <c r="F1840" i="6"/>
  <c r="F1842" i="6"/>
  <c r="F1846" i="6"/>
  <c r="C1848" i="6"/>
  <c r="C1850" i="6"/>
  <c r="F1860" i="6"/>
  <c r="C1862" i="6"/>
  <c r="F1864" i="6"/>
  <c r="F1866" i="6"/>
  <c r="C1872" i="6"/>
  <c r="C1874" i="6"/>
  <c r="C1878" i="6"/>
  <c r="F1880" i="6"/>
  <c r="F1882" i="6"/>
  <c r="C1892" i="6"/>
  <c r="F1894" i="6"/>
  <c r="C1896" i="6"/>
  <c r="C1898" i="6"/>
  <c r="F1904" i="6"/>
  <c r="F1906" i="6"/>
  <c r="F1910" i="6"/>
  <c r="C1912" i="6"/>
  <c r="C1914" i="6"/>
  <c r="F1924" i="6"/>
  <c r="C1926" i="6"/>
  <c r="F1928" i="6"/>
  <c r="F1930" i="6"/>
  <c r="C1936" i="6"/>
  <c r="C1938" i="6"/>
  <c r="C1942" i="6"/>
  <c r="F1944" i="6"/>
  <c r="F1946" i="6"/>
  <c r="C1956" i="6"/>
  <c r="F1958" i="6"/>
  <c r="C1960" i="6"/>
  <c r="C1962" i="6"/>
  <c r="F1968" i="6"/>
  <c r="F1970" i="6"/>
  <c r="F1974" i="6"/>
  <c r="C1976" i="6"/>
  <c r="C1978" i="6"/>
  <c r="F1988" i="6"/>
  <c r="C1990" i="6"/>
  <c r="F1992" i="6"/>
  <c r="F1994" i="6"/>
  <c r="C2000" i="6"/>
  <c r="C2002" i="6"/>
  <c r="C2006" i="6"/>
  <c r="F2008" i="6"/>
  <c r="F2010" i="6"/>
  <c r="C2020" i="6"/>
  <c r="F2022" i="6"/>
  <c r="C2024" i="6"/>
  <c r="C2026" i="6"/>
  <c r="F2032" i="6"/>
  <c r="F2034" i="6"/>
  <c r="F2038" i="6"/>
  <c r="C2040" i="6"/>
  <c r="C2042" i="6"/>
  <c r="F2052" i="6"/>
  <c r="C2054" i="6"/>
  <c r="F2056" i="6"/>
  <c r="F2058" i="6"/>
  <c r="C2064" i="6"/>
  <c r="C2065" i="6"/>
  <c r="C2087" i="6"/>
  <c r="C2095" i="6"/>
  <c r="C2103" i="6"/>
  <c r="C2113" i="6"/>
  <c r="C2117" i="6"/>
  <c r="C2121" i="6"/>
  <c r="C2125" i="6"/>
  <c r="C2129" i="6"/>
  <c r="C2133" i="6"/>
  <c r="C2137" i="6"/>
  <c r="C2141" i="6"/>
  <c r="C2147" i="6"/>
  <c r="C2155" i="6"/>
  <c r="C2163" i="6"/>
  <c r="C2171" i="6"/>
  <c r="F2185" i="6"/>
  <c r="C2187" i="6"/>
  <c r="F2189" i="6"/>
  <c r="F2193" i="6"/>
  <c r="C2195" i="6"/>
  <c r="F2201" i="6"/>
  <c r="F2203" i="6"/>
  <c r="F2209" i="6"/>
  <c r="C2211" i="6"/>
  <c r="F2217" i="6"/>
  <c r="F2219" i="6"/>
  <c r="F2225" i="6"/>
  <c r="C2227" i="6"/>
  <c r="C2231" i="6"/>
  <c r="F2233" i="6"/>
  <c r="F2235" i="6"/>
  <c r="C2245" i="6"/>
  <c r="F2247" i="6"/>
  <c r="F2253" i="6"/>
  <c r="C2257" i="6"/>
  <c r="C2259" i="6"/>
  <c r="F2269" i="6"/>
  <c r="C2271" i="6"/>
  <c r="F2273" i="6"/>
  <c r="F2275" i="6"/>
  <c r="C2281" i="6"/>
  <c r="C2283" i="6"/>
  <c r="C2287" i="6"/>
  <c r="C2293" i="6"/>
  <c r="F2295" i="6"/>
  <c r="C2297" i="6"/>
  <c r="C2299" i="6"/>
  <c r="F2305" i="6"/>
  <c r="F2307" i="6"/>
  <c r="F2311" i="6"/>
  <c r="F2317" i="6"/>
  <c r="C2325" i="6"/>
  <c r="C2353" i="6"/>
  <c r="C2357" i="6"/>
  <c r="C2398" i="6"/>
  <c r="D2400" i="6"/>
  <c r="D2402" i="6"/>
  <c r="D2404" i="6"/>
  <c r="C2408" i="6"/>
  <c r="C8" i="7"/>
  <c r="C10" i="7"/>
  <c r="C16" i="7"/>
  <c r="C18" i="7"/>
  <c r="C24" i="7"/>
  <c r="C26" i="7"/>
  <c r="C32" i="7"/>
  <c r="C34" i="7"/>
  <c r="C40" i="7"/>
  <c r="C42" i="7"/>
  <c r="C48" i="7"/>
  <c r="C50" i="7"/>
  <c r="C56" i="7"/>
  <c r="C58" i="7"/>
  <c r="C64" i="7"/>
  <c r="C66" i="7"/>
  <c r="C72" i="7"/>
  <c r="C74" i="7"/>
  <c r="C80" i="7"/>
  <c r="C82" i="7"/>
  <c r="C88" i="7"/>
  <c r="C90" i="7"/>
  <c r="C96" i="7"/>
  <c r="C98" i="7"/>
  <c r="C104" i="7"/>
  <c r="C106" i="7"/>
  <c r="C112" i="7"/>
  <c r="C114" i="7"/>
  <c r="C120" i="7"/>
  <c r="C122" i="7"/>
  <c r="C128" i="7"/>
  <c r="C130" i="7"/>
  <c r="C136" i="7"/>
  <c r="C138" i="7"/>
  <c r="C144" i="7"/>
  <c r="C146" i="7"/>
  <c r="C152" i="7"/>
  <c r="C154" i="7"/>
  <c r="C160" i="7"/>
  <c r="C162" i="7"/>
  <c r="C168" i="7"/>
  <c r="C170" i="7"/>
  <c r="C178" i="7"/>
  <c r="C186" i="7"/>
  <c r="C194" i="7"/>
  <c r="C202" i="7"/>
  <c r="C210" i="7"/>
  <c r="C218" i="7"/>
  <c r="C226" i="7"/>
  <c r="C234" i="7"/>
  <c r="C242" i="7"/>
  <c r="C250" i="7"/>
  <c r="C258" i="7"/>
  <c r="C266" i="7"/>
  <c r="C274" i="7"/>
  <c r="C282" i="7"/>
  <c r="C290" i="7"/>
  <c r="C298" i="7"/>
  <c r="C306" i="7"/>
  <c r="C314" i="7"/>
  <c r="C322" i="7"/>
  <c r="C330" i="7"/>
  <c r="C338" i="7"/>
  <c r="C346" i="7"/>
  <c r="C354" i="7"/>
  <c r="C362" i="7"/>
  <c r="C370" i="7"/>
  <c r="C378" i="7"/>
  <c r="C386" i="7"/>
  <c r="C404" i="7"/>
  <c r="C414" i="7"/>
  <c r="C418" i="7"/>
  <c r="C424" i="7"/>
  <c r="C436" i="7"/>
  <c r="C446" i="7"/>
  <c r="C450" i="7"/>
  <c r="C456" i="7"/>
  <c r="C468" i="7"/>
  <c r="B470" i="7"/>
  <c r="B474" i="7"/>
  <c r="C478" i="7"/>
  <c r="B480" i="7"/>
  <c r="C482" i="7"/>
  <c r="C488" i="7"/>
  <c r="B492" i="7"/>
  <c r="C500" i="7"/>
  <c r="B502" i="7"/>
  <c r="B506" i="7"/>
  <c r="C510" i="7"/>
  <c r="B512" i="7"/>
  <c r="C514" i="7"/>
  <c r="C520" i="7"/>
  <c r="B524" i="7"/>
  <c r="C532" i="7"/>
  <c r="B534" i="7"/>
  <c r="B538" i="7"/>
  <c r="C542" i="7"/>
  <c r="C546" i="7"/>
  <c r="C552" i="7"/>
  <c r="C564" i="7"/>
  <c r="B566" i="7"/>
  <c r="B570" i="7"/>
  <c r="C574" i="7"/>
  <c r="C578" i="7"/>
  <c r="C584" i="7"/>
  <c r="C596" i="7"/>
  <c r="B598" i="7"/>
  <c r="B600" i="7"/>
  <c r="E602" i="7"/>
  <c r="F602" i="7"/>
  <c r="C608" i="7"/>
  <c r="F612" i="7"/>
  <c r="F614" i="7"/>
  <c r="F626" i="7"/>
  <c r="E630" i="7"/>
  <c r="F630" i="7"/>
  <c r="E632" i="7"/>
  <c r="C632" i="7"/>
  <c r="F636" i="7"/>
  <c r="B640" i="7"/>
  <c r="B644" i="7"/>
  <c r="C646" i="7"/>
  <c r="F650" i="7"/>
  <c r="C652" i="7"/>
  <c r="F654" i="7"/>
  <c r="F656" i="7"/>
  <c r="B658" i="7"/>
  <c r="C666" i="7"/>
  <c r="C668" i="7"/>
  <c r="E672" i="7"/>
  <c r="F672" i="7"/>
  <c r="E676" i="7"/>
  <c r="C676" i="7"/>
  <c r="E678" i="7"/>
  <c r="B678" i="7"/>
  <c r="D683" i="7"/>
  <c r="E684" i="7"/>
  <c r="B686" i="7"/>
  <c r="D692" i="7"/>
  <c r="C692" i="7"/>
  <c r="C693" i="7"/>
  <c r="D700" i="7"/>
  <c r="E700" i="7"/>
  <c r="D718" i="7"/>
  <c r="C718" i="7"/>
  <c r="E723" i="7"/>
  <c r="E725" i="7"/>
  <c r="D725" i="7"/>
  <c r="C726" i="7"/>
  <c r="D731" i="7"/>
  <c r="D748" i="7"/>
  <c r="B748" i="7"/>
  <c r="D749" i="7"/>
  <c r="C755" i="7"/>
  <c r="E756" i="7"/>
  <c r="B758" i="7"/>
  <c r="C763" i="7"/>
  <c r="C764" i="7"/>
  <c r="E779" i="7"/>
  <c r="E781" i="7"/>
  <c r="C781" i="7"/>
  <c r="B796" i="7"/>
  <c r="D797" i="7"/>
  <c r="D806" i="7"/>
  <c r="B806" i="7"/>
  <c r="D811" i="7"/>
  <c r="E812" i="7"/>
  <c r="B814" i="7"/>
  <c r="D820" i="7"/>
  <c r="C820" i="7"/>
  <c r="C821" i="7"/>
  <c r="D828" i="7"/>
  <c r="E828" i="7"/>
  <c r="D846" i="7"/>
  <c r="C846" i="7"/>
  <c r="E851" i="7"/>
  <c r="E853" i="7"/>
  <c r="D853" i="7"/>
  <c r="C854" i="7"/>
  <c r="D859" i="7"/>
  <c r="D876" i="7"/>
  <c r="B876" i="7"/>
  <c r="D877" i="7"/>
  <c r="C883" i="7"/>
  <c r="E884" i="7"/>
  <c r="B886" i="7"/>
  <c r="C891" i="7"/>
  <c r="C892" i="7"/>
  <c r="E907" i="7"/>
  <c r="E909" i="7"/>
  <c r="C909" i="7"/>
  <c r="B924" i="7"/>
  <c r="D925" i="7"/>
  <c r="D934" i="7"/>
  <c r="B934" i="7"/>
  <c r="D939" i="7"/>
  <c r="E940" i="7"/>
  <c r="B942" i="7"/>
  <c r="D948" i="7"/>
  <c r="C948" i="7"/>
  <c r="C949" i="7"/>
  <c r="D956" i="7"/>
  <c r="E956" i="7"/>
  <c r="C957" i="7"/>
  <c r="C972" i="7"/>
  <c r="D974" i="7"/>
  <c r="C974" i="7"/>
  <c r="D980" i="7"/>
  <c r="C980" i="7"/>
  <c r="B980" i="7"/>
  <c r="D1012" i="7"/>
  <c r="C1012" i="7"/>
  <c r="B1012" i="7"/>
  <c r="B1014" i="7"/>
  <c r="D1044" i="7"/>
  <c r="C1044" i="7"/>
  <c r="B1044" i="7"/>
  <c r="B1046" i="7"/>
  <c r="D1076" i="7"/>
  <c r="C1076" i="7"/>
  <c r="B1076" i="7"/>
  <c r="B1078" i="7"/>
  <c r="D1108" i="7"/>
  <c r="C1108" i="7"/>
  <c r="B1108" i="7"/>
  <c r="B1110" i="7"/>
  <c r="B1116" i="7"/>
  <c r="E1149" i="7"/>
  <c r="D1149" i="7"/>
  <c r="C1149" i="7"/>
  <c r="E1158" i="7"/>
  <c r="F1158" i="7"/>
  <c r="C1158" i="7"/>
  <c r="B1158" i="7"/>
  <c r="E1210" i="7"/>
  <c r="F1210" i="7"/>
  <c r="C1210" i="7"/>
  <c r="B1210" i="7"/>
  <c r="E1263" i="7"/>
  <c r="D1263" i="7"/>
  <c r="E1279" i="7"/>
  <c r="D1279" i="7"/>
  <c r="E1297" i="7"/>
  <c r="D1297" i="7"/>
  <c r="E1305" i="7"/>
  <c r="D1305" i="7"/>
  <c r="E1313" i="7"/>
  <c r="D1313" i="7"/>
  <c r="E1321" i="7"/>
  <c r="D1321" i="7"/>
  <c r="E1330" i="7"/>
  <c r="F1330" i="7"/>
  <c r="C1330" i="7"/>
  <c r="B1330" i="7"/>
  <c r="E1390" i="7"/>
  <c r="F1390" i="7"/>
  <c r="C1390" i="7"/>
  <c r="B1390" i="7"/>
  <c r="E1406" i="7"/>
  <c r="F1406" i="7"/>
  <c r="C1406" i="7"/>
  <c r="B1406" i="7"/>
  <c r="E1528" i="7"/>
  <c r="D1528" i="7"/>
  <c r="C1528" i="7"/>
  <c r="E1542" i="7"/>
  <c r="D1542" i="7"/>
  <c r="D1551" i="7"/>
  <c r="E1551" i="7"/>
  <c r="C1551" i="7"/>
  <c r="F1620" i="7"/>
  <c r="F1629" i="7"/>
  <c r="E1629" i="7"/>
  <c r="F1631" i="7"/>
  <c r="E1631" i="7"/>
  <c r="B1631" i="7"/>
  <c r="E1642" i="7"/>
  <c r="D1642" i="7"/>
  <c r="C1642" i="7"/>
  <c r="B1642" i="7"/>
  <c r="E1654" i="7"/>
  <c r="D1654" i="7"/>
  <c r="C1654" i="7"/>
  <c r="B1654" i="7"/>
  <c r="E1658" i="7"/>
  <c r="D1658" i="7"/>
  <c r="C1658" i="7"/>
  <c r="B1658" i="7"/>
  <c r="F1664" i="7"/>
  <c r="F1684" i="7"/>
  <c r="E1923" i="7"/>
  <c r="D1923" i="7"/>
  <c r="E1930" i="7"/>
  <c r="F1930" i="7"/>
  <c r="C1930" i="7"/>
  <c r="B1930" i="7"/>
  <c r="E1938" i="7"/>
  <c r="F1938" i="7"/>
  <c r="C1938" i="7"/>
  <c r="B1938" i="7"/>
  <c r="E2019" i="7"/>
  <c r="D2019" i="7"/>
  <c r="E2035" i="7"/>
  <c r="D2035" i="7"/>
  <c r="C2048" i="7"/>
  <c r="D2048" i="7"/>
  <c r="B2048" i="7"/>
  <c r="C2060" i="7"/>
  <c r="D2060" i="7"/>
  <c r="B2060" i="7"/>
  <c r="E2077" i="7"/>
  <c r="D2077" i="7"/>
  <c r="C2077" i="7"/>
  <c r="B2077" i="7"/>
  <c r="E2089" i="7"/>
  <c r="D2089" i="7"/>
  <c r="C2089" i="7"/>
  <c r="B2089" i="7"/>
  <c r="E2097" i="7"/>
  <c r="D2097" i="7"/>
  <c r="C2097" i="7"/>
  <c r="B2097" i="7"/>
  <c r="E2135" i="7"/>
  <c r="D2135" i="7"/>
  <c r="C2135" i="7"/>
  <c r="B2135" i="7"/>
  <c r="E2137" i="7"/>
  <c r="D2137" i="7"/>
  <c r="C2137" i="7"/>
  <c r="B2137" i="7"/>
  <c r="E2163" i="7"/>
  <c r="D2163" i="7"/>
  <c r="C2163" i="7"/>
  <c r="B2163" i="7"/>
  <c r="E2165" i="7"/>
  <c r="D2165" i="7"/>
  <c r="C2165" i="7"/>
  <c r="B2165" i="7"/>
  <c r="C2168" i="7"/>
  <c r="D2168" i="7"/>
  <c r="B2168" i="7"/>
  <c r="E2203" i="7"/>
  <c r="D2203" i="7"/>
  <c r="C2203" i="7"/>
  <c r="B2203" i="7"/>
  <c r="E2205" i="7"/>
  <c r="D2205" i="7"/>
  <c r="C2205" i="7"/>
  <c r="B2205" i="7"/>
  <c r="E2243" i="7"/>
  <c r="C2243" i="7"/>
  <c r="F2243" i="7"/>
  <c r="D2243" i="7"/>
  <c r="B2243" i="7"/>
  <c r="E2253" i="7"/>
  <c r="C2253" i="7"/>
  <c r="F2253" i="7"/>
  <c r="D2253" i="7"/>
  <c r="B2253" i="7"/>
  <c r="E2359" i="7"/>
  <c r="C2359" i="7"/>
  <c r="B2359" i="7"/>
  <c r="F2359" i="7"/>
  <c r="D2359" i="7"/>
  <c r="E2395" i="7"/>
  <c r="D2395" i="7"/>
  <c r="C2395" i="7"/>
  <c r="F2395" i="7"/>
  <c r="B2395" i="7"/>
  <c r="E2444" i="7"/>
  <c r="D2444" i="7"/>
  <c r="C2444" i="7"/>
  <c r="B2444" i="7"/>
  <c r="F2444" i="7"/>
  <c r="F1618" i="7"/>
  <c r="F1624" i="7"/>
  <c r="F1636" i="7"/>
  <c r="F1638" i="7"/>
  <c r="F1650" i="7"/>
  <c r="F1656" i="7"/>
  <c r="F1668" i="7"/>
  <c r="F1670" i="7"/>
  <c r="F1682" i="7"/>
  <c r="F1688" i="7"/>
  <c r="F2055" i="7"/>
  <c r="F2057" i="7"/>
  <c r="F2063" i="7"/>
  <c r="F2065" i="7"/>
  <c r="F2083" i="7"/>
  <c r="F2085" i="7"/>
  <c r="F2103" i="7"/>
  <c r="F2105" i="7"/>
  <c r="F2111" i="7"/>
  <c r="F2113" i="7"/>
  <c r="F2123" i="7"/>
  <c r="F2125" i="7"/>
  <c r="F2131" i="7"/>
  <c r="F2133" i="7"/>
  <c r="D2139" i="7"/>
  <c r="D2141" i="7"/>
  <c r="D2151" i="7"/>
  <c r="D2153" i="7"/>
  <c r="D2159" i="7"/>
  <c r="D2161" i="7"/>
  <c r="F2171" i="7"/>
  <c r="F2173" i="7"/>
  <c r="D2179" i="7"/>
  <c r="D2181" i="7"/>
  <c r="F2183" i="7"/>
  <c r="F2185" i="7"/>
  <c r="F2191" i="7"/>
  <c r="F2193" i="7"/>
  <c r="D2199" i="7"/>
  <c r="D2201" i="7"/>
  <c r="D2207" i="7"/>
  <c r="D2209" i="7"/>
  <c r="F2211" i="7"/>
  <c r="F2213" i="7"/>
  <c r="E2219" i="7"/>
  <c r="B2219" i="7"/>
  <c r="E2223" i="7"/>
  <c r="D2223" i="7"/>
  <c r="C2224" i="7"/>
  <c r="D2224" i="7"/>
  <c r="E2231" i="7"/>
  <c r="C2231" i="7"/>
  <c r="C2232" i="7"/>
  <c r="B2232" i="7"/>
  <c r="E2239" i="7"/>
  <c r="D2239" i="7"/>
  <c r="E2251" i="7"/>
  <c r="D2251" i="7"/>
  <c r="F2262" i="7"/>
  <c r="E2262" i="7"/>
  <c r="E2269" i="7"/>
  <c r="C2269" i="7"/>
  <c r="B2269" i="7"/>
  <c r="F2286" i="7"/>
  <c r="E2286" i="7"/>
  <c r="E2291" i="7"/>
  <c r="D2291" i="7"/>
  <c r="C2291" i="7"/>
  <c r="F2310" i="7"/>
  <c r="E2310" i="7"/>
  <c r="B2310" i="7"/>
  <c r="C2346" i="7"/>
  <c r="E2346" i="7"/>
  <c r="D2346" i="7"/>
  <c r="E2353" i="7"/>
  <c r="D2353" i="7"/>
  <c r="C2353" i="7"/>
  <c r="E2377" i="7"/>
  <c r="D2377" i="7"/>
  <c r="C2377" i="7"/>
  <c r="E2417" i="7"/>
  <c r="D2417" i="7"/>
  <c r="C2417" i="7"/>
  <c r="E2428" i="7"/>
  <c r="D2428" i="7"/>
  <c r="C2428" i="7"/>
  <c r="C2489" i="7"/>
  <c r="E2489" i="7"/>
  <c r="D2489" i="7"/>
  <c r="B2489" i="7"/>
  <c r="E2500" i="7"/>
  <c r="D2500" i="7"/>
  <c r="C2500" i="7"/>
  <c r="B2500" i="7"/>
  <c r="E2502" i="7"/>
  <c r="D2502" i="7"/>
  <c r="C2502" i="7"/>
  <c r="B2502" i="7"/>
  <c r="F2541" i="7"/>
  <c r="E2541" i="7"/>
  <c r="E2544" i="7"/>
  <c r="D2544" i="7"/>
  <c r="C2544" i="7"/>
  <c r="B2544" i="7"/>
  <c r="E2570" i="7"/>
  <c r="D2570" i="7"/>
  <c r="C2570" i="7"/>
  <c r="D2599" i="7"/>
  <c r="E2599" i="7"/>
  <c r="C2599" i="7"/>
  <c r="B2599" i="7"/>
  <c r="B1134" i="7"/>
  <c r="C1139" i="7"/>
  <c r="B1140" i="7"/>
  <c r="C1141" i="7"/>
  <c r="B1166" i="7"/>
  <c r="D1167" i="7"/>
  <c r="B1174" i="7"/>
  <c r="D1175" i="7"/>
  <c r="B1182" i="7"/>
  <c r="D1183" i="7"/>
  <c r="B1190" i="7"/>
  <c r="D1191" i="7"/>
  <c r="B1200" i="7"/>
  <c r="D1201" i="7"/>
  <c r="B1204" i="7"/>
  <c r="B1208" i="7"/>
  <c r="D1209" i="7"/>
  <c r="B1212" i="7"/>
  <c r="B1216" i="7"/>
  <c r="D1217" i="7"/>
  <c r="B1220" i="7"/>
  <c r="B1224" i="7"/>
  <c r="D1225" i="7"/>
  <c r="B1228" i="7"/>
  <c r="B1234" i="7"/>
  <c r="B1242" i="7"/>
  <c r="B1250" i="7"/>
  <c r="B1258" i="7"/>
  <c r="B1294" i="7"/>
  <c r="D1295" i="7"/>
  <c r="B1302" i="7"/>
  <c r="D1303" i="7"/>
  <c r="B1310" i="7"/>
  <c r="D1311" i="7"/>
  <c r="B1318" i="7"/>
  <c r="D1319" i="7"/>
  <c r="B1328" i="7"/>
  <c r="D1329" i="7"/>
  <c r="B1332" i="7"/>
  <c r="B1336" i="7"/>
  <c r="D1337" i="7"/>
  <c r="B1340" i="7"/>
  <c r="B1344" i="7"/>
  <c r="D1345" i="7"/>
  <c r="B1348" i="7"/>
  <c r="B1352" i="7"/>
  <c r="D1353" i="7"/>
  <c r="B1356" i="7"/>
  <c r="B1362" i="7"/>
  <c r="B1370" i="7"/>
  <c r="B1378" i="7"/>
  <c r="B1386" i="7"/>
  <c r="F1410" i="7"/>
  <c r="F1412" i="7"/>
  <c r="F1414" i="7"/>
  <c r="F1416" i="7"/>
  <c r="F1418" i="7"/>
  <c r="F1420" i="7"/>
  <c r="F1422" i="7"/>
  <c r="F1424" i="7"/>
  <c r="F1426" i="7"/>
  <c r="F1428" i="7"/>
  <c r="F1430" i="7"/>
  <c r="F1432" i="7"/>
  <c r="F1434" i="7"/>
  <c r="F1436" i="7"/>
  <c r="F1438" i="7"/>
  <c r="F1440" i="7"/>
  <c r="F1442" i="7"/>
  <c r="F1444" i="7"/>
  <c r="F1446" i="7"/>
  <c r="F1448" i="7"/>
  <c r="F1450" i="7"/>
  <c r="F1452" i="7"/>
  <c r="F1454" i="7"/>
  <c r="F1456" i="7"/>
  <c r="F1458" i="7"/>
  <c r="F1460" i="7"/>
  <c r="F1462" i="7"/>
  <c r="F1464" i="7"/>
  <c r="F1466" i="7"/>
  <c r="F1468" i="7"/>
  <c r="F1470" i="7"/>
  <c r="F1472" i="7"/>
  <c r="F1474" i="7"/>
  <c r="F1476" i="7"/>
  <c r="F1478" i="7"/>
  <c r="F1480" i="7"/>
  <c r="F1482" i="7"/>
  <c r="F1484" i="7"/>
  <c r="F1486" i="7"/>
  <c r="F1488" i="7"/>
  <c r="F1490" i="7"/>
  <c r="F1492" i="7"/>
  <c r="F1494" i="7"/>
  <c r="F1496" i="7"/>
  <c r="F1498" i="7"/>
  <c r="F1500" i="7"/>
  <c r="F1502" i="7"/>
  <c r="F1504" i="7"/>
  <c r="F1506" i="7"/>
  <c r="F1508" i="7"/>
  <c r="F1510" i="7"/>
  <c r="F1512" i="7"/>
  <c r="F1514" i="7"/>
  <c r="F1516" i="7"/>
  <c r="F1518" i="7"/>
  <c r="F1520" i="7"/>
  <c r="F1522" i="7"/>
  <c r="F1524" i="7"/>
  <c r="C1527" i="7"/>
  <c r="C1536" i="7"/>
  <c r="B1537" i="7"/>
  <c r="E1541" i="7"/>
  <c r="D1550" i="7"/>
  <c r="E1553" i="7"/>
  <c r="C1559" i="7"/>
  <c r="C1568" i="7"/>
  <c r="B1569" i="7"/>
  <c r="E1573" i="7"/>
  <c r="D1582" i="7"/>
  <c r="C1586" i="7"/>
  <c r="C1588" i="7"/>
  <c r="C1590" i="7"/>
  <c r="E1601" i="7"/>
  <c r="C1604" i="7"/>
  <c r="B1607" i="7"/>
  <c r="C1608" i="7"/>
  <c r="D1616" i="7"/>
  <c r="B1618" i="7"/>
  <c r="E1621" i="7"/>
  <c r="B1623" i="7"/>
  <c r="B1624" i="7"/>
  <c r="D1628" i="7"/>
  <c r="D1630" i="7"/>
  <c r="D1634" i="7"/>
  <c r="B1636" i="7"/>
  <c r="B1638" i="7"/>
  <c r="F1640" i="7"/>
  <c r="F1644" i="7"/>
  <c r="F1646" i="7"/>
  <c r="D1648" i="7"/>
  <c r="B1650" i="7"/>
  <c r="E1653" i="7"/>
  <c r="B1655" i="7"/>
  <c r="B1656" i="7"/>
  <c r="D1660" i="7"/>
  <c r="D1662" i="7"/>
  <c r="D1666" i="7"/>
  <c r="B1668" i="7"/>
  <c r="B1670" i="7"/>
  <c r="F1672" i="7"/>
  <c r="F1676" i="7"/>
  <c r="F1678" i="7"/>
  <c r="D1680" i="7"/>
  <c r="B1682" i="7"/>
  <c r="E1685" i="7"/>
  <c r="B1687" i="7"/>
  <c r="B1688" i="7"/>
  <c r="D1692" i="7"/>
  <c r="E1696" i="7"/>
  <c r="E1704" i="7"/>
  <c r="E1712" i="7"/>
  <c r="E1720" i="7"/>
  <c r="E1728" i="7"/>
  <c r="E1736" i="7"/>
  <c r="E1744" i="7"/>
  <c r="E1752" i="7"/>
  <c r="E1760" i="7"/>
  <c r="E1768" i="7"/>
  <c r="E1776" i="7"/>
  <c r="E1784" i="7"/>
  <c r="E1792" i="7"/>
  <c r="E1800" i="7"/>
  <c r="E1808" i="7"/>
  <c r="E1816" i="7"/>
  <c r="E1824" i="7"/>
  <c r="E1832" i="7"/>
  <c r="E1840" i="7"/>
  <c r="E1848" i="7"/>
  <c r="E1856" i="7"/>
  <c r="E1864" i="7"/>
  <c r="E1872" i="7"/>
  <c r="E1880" i="7"/>
  <c r="E1888" i="7"/>
  <c r="B1900" i="7"/>
  <c r="D1901" i="7"/>
  <c r="B1904" i="7"/>
  <c r="B1908" i="7"/>
  <c r="D1909" i="7"/>
  <c r="B1912" i="7"/>
  <c r="F1914" i="7"/>
  <c r="B1918" i="7"/>
  <c r="F1924" i="7"/>
  <c r="F1928" i="7"/>
  <c r="F1932" i="7"/>
  <c r="F1936" i="7"/>
  <c r="B1946" i="7"/>
  <c r="D1947" i="7"/>
  <c r="B1954" i="7"/>
  <c r="D1955" i="7"/>
  <c r="B1962" i="7"/>
  <c r="D1963" i="7"/>
  <c r="B1970" i="7"/>
  <c r="D1971" i="7"/>
  <c r="B1980" i="7"/>
  <c r="D1981" i="7"/>
  <c r="B1984" i="7"/>
  <c r="B1990" i="7"/>
  <c r="B1998" i="7"/>
  <c r="B2006" i="7"/>
  <c r="B2042" i="7"/>
  <c r="D2043" i="7"/>
  <c r="F2051" i="7"/>
  <c r="F2053" i="7"/>
  <c r="B2055" i="7"/>
  <c r="B2057" i="7"/>
  <c r="B2063" i="7"/>
  <c r="B2065" i="7"/>
  <c r="F2071" i="7"/>
  <c r="F2073" i="7"/>
  <c r="B2076" i="7"/>
  <c r="F2079" i="7"/>
  <c r="F2081" i="7"/>
  <c r="B2083" i="7"/>
  <c r="B2085" i="7"/>
  <c r="B2088" i="7"/>
  <c r="F2091" i="7"/>
  <c r="F2093" i="7"/>
  <c r="B2096" i="7"/>
  <c r="F2099" i="7"/>
  <c r="F2101" i="7"/>
  <c r="B2103" i="7"/>
  <c r="B2105" i="7"/>
  <c r="B2111" i="7"/>
  <c r="B2113" i="7"/>
  <c r="F2139" i="7"/>
  <c r="F2141" i="7"/>
  <c r="F2151" i="7"/>
  <c r="F2153" i="7"/>
  <c r="F2159" i="7"/>
  <c r="F2161" i="7"/>
  <c r="F2179" i="7"/>
  <c r="F2181" i="7"/>
  <c r="F2199" i="7"/>
  <c r="F2201" i="7"/>
  <c r="F2207" i="7"/>
  <c r="F2209" i="7"/>
  <c r="E2241" i="7"/>
  <c r="B2241" i="7"/>
  <c r="E2247" i="7"/>
  <c r="B2247" i="7"/>
  <c r="E2255" i="7"/>
  <c r="C2255" i="7"/>
  <c r="B2255" i="7"/>
  <c r="E2257" i="7"/>
  <c r="D2257" i="7"/>
  <c r="C2257" i="7"/>
  <c r="E2271" i="7"/>
  <c r="C2271" i="7"/>
  <c r="B2271" i="7"/>
  <c r="E2273" i="7"/>
  <c r="D2273" i="7"/>
  <c r="C2273" i="7"/>
  <c r="F2276" i="7"/>
  <c r="E2276" i="7"/>
  <c r="E2293" i="7"/>
  <c r="C2293" i="7"/>
  <c r="B2293" i="7"/>
  <c r="E2309" i="7"/>
  <c r="D2309" i="7"/>
  <c r="C2309" i="7"/>
  <c r="E2311" i="7"/>
  <c r="D2311" i="7"/>
  <c r="C2311" i="7"/>
  <c r="E2335" i="7"/>
  <c r="D2335" i="7"/>
  <c r="C2335" i="7"/>
  <c r="C2338" i="7"/>
  <c r="E2338" i="7"/>
  <c r="D2338" i="7"/>
  <c r="E2381" i="7"/>
  <c r="C2381" i="7"/>
  <c r="B2381" i="7"/>
  <c r="E2383" i="7"/>
  <c r="D2383" i="7"/>
  <c r="C2383" i="7"/>
  <c r="E2401" i="7"/>
  <c r="D2401" i="7"/>
  <c r="C2401" i="7"/>
  <c r="E2430" i="7"/>
  <c r="C2430" i="7"/>
  <c r="B2430" i="7"/>
  <c r="C2469" i="7"/>
  <c r="E2469" i="7"/>
  <c r="D2469" i="7"/>
  <c r="B2469" i="7"/>
  <c r="E2490" i="7"/>
  <c r="D2490" i="7"/>
  <c r="C2490" i="7"/>
  <c r="B2490" i="7"/>
  <c r="E2524" i="7"/>
  <c r="D2524" i="7"/>
  <c r="C2524" i="7"/>
  <c r="B2524" i="7"/>
  <c r="E2526" i="7"/>
  <c r="D2526" i="7"/>
  <c r="C2526" i="7"/>
  <c r="B2526" i="7"/>
  <c r="E2600" i="7"/>
  <c r="D2600" i="7"/>
  <c r="C2600" i="7"/>
  <c r="E2606" i="7"/>
  <c r="D2606" i="7"/>
  <c r="C2606" i="7"/>
  <c r="F2614" i="7"/>
  <c r="D2614" i="7"/>
  <c r="C2614" i="7"/>
  <c r="B998" i="7"/>
  <c r="B1004" i="7"/>
  <c r="C1005" i="7"/>
  <c r="B1030" i="7"/>
  <c r="B1036" i="7"/>
  <c r="C1037" i="7"/>
  <c r="B1062" i="7"/>
  <c r="B1068" i="7"/>
  <c r="C1069" i="7"/>
  <c r="B1094" i="7"/>
  <c r="B1100" i="7"/>
  <c r="C1101" i="7"/>
  <c r="B1126" i="7"/>
  <c r="B1132" i="7"/>
  <c r="C1133" i="7"/>
  <c r="C1134" i="7"/>
  <c r="C1140" i="7"/>
  <c r="D1141" i="7"/>
  <c r="B1154" i="7"/>
  <c r="B1162" i="7"/>
  <c r="C1166" i="7"/>
  <c r="C1174" i="7"/>
  <c r="C1182" i="7"/>
  <c r="C1190" i="7"/>
  <c r="B1198" i="7"/>
  <c r="C1200" i="7"/>
  <c r="C1204" i="7"/>
  <c r="B1206" i="7"/>
  <c r="C1208" i="7"/>
  <c r="C1212" i="7"/>
  <c r="B1214" i="7"/>
  <c r="C1216" i="7"/>
  <c r="C1220" i="7"/>
  <c r="B1222" i="7"/>
  <c r="C1224" i="7"/>
  <c r="C1228" i="7"/>
  <c r="B1232" i="7"/>
  <c r="C1234" i="7"/>
  <c r="B1236" i="7"/>
  <c r="B1240" i="7"/>
  <c r="C1242" i="7"/>
  <c r="B1244" i="7"/>
  <c r="B1248" i="7"/>
  <c r="C1250" i="7"/>
  <c r="B1252" i="7"/>
  <c r="B1256" i="7"/>
  <c r="C1258" i="7"/>
  <c r="B1260" i="7"/>
  <c r="B1266" i="7"/>
  <c r="B1274" i="7"/>
  <c r="B1282" i="7"/>
  <c r="B1290" i="7"/>
  <c r="C1294" i="7"/>
  <c r="C1302" i="7"/>
  <c r="C1310" i="7"/>
  <c r="C1318" i="7"/>
  <c r="B1326" i="7"/>
  <c r="C1328" i="7"/>
  <c r="C1332" i="7"/>
  <c r="B1334" i="7"/>
  <c r="C1336" i="7"/>
  <c r="C1340" i="7"/>
  <c r="B1342" i="7"/>
  <c r="C1344" i="7"/>
  <c r="C1348" i="7"/>
  <c r="B1350" i="7"/>
  <c r="C1352" i="7"/>
  <c r="C1356" i="7"/>
  <c r="B1360" i="7"/>
  <c r="C1362" i="7"/>
  <c r="B1364" i="7"/>
  <c r="B1368" i="7"/>
  <c r="C1370" i="7"/>
  <c r="B1372" i="7"/>
  <c r="B1376" i="7"/>
  <c r="C1378" i="7"/>
  <c r="B1380" i="7"/>
  <c r="B1384" i="7"/>
  <c r="C1386" i="7"/>
  <c r="B1388" i="7"/>
  <c r="B1394" i="7"/>
  <c r="B1402" i="7"/>
  <c r="B1410" i="7"/>
  <c r="B1412" i="7"/>
  <c r="B1414" i="7"/>
  <c r="B1416" i="7"/>
  <c r="B1418" i="7"/>
  <c r="B1420" i="7"/>
  <c r="B1422" i="7"/>
  <c r="B1424" i="7"/>
  <c r="B1426" i="7"/>
  <c r="B1428" i="7"/>
  <c r="B1430" i="7"/>
  <c r="B1432" i="7"/>
  <c r="B1434" i="7"/>
  <c r="B1436" i="7"/>
  <c r="B1438" i="7"/>
  <c r="B1440" i="7"/>
  <c r="B1442" i="7"/>
  <c r="B1444" i="7"/>
  <c r="B1446" i="7"/>
  <c r="B1448" i="7"/>
  <c r="B1450" i="7"/>
  <c r="B1452" i="7"/>
  <c r="B1454" i="7"/>
  <c r="B1456" i="7"/>
  <c r="B1458" i="7"/>
  <c r="B1460" i="7"/>
  <c r="B1462" i="7"/>
  <c r="B1464" i="7"/>
  <c r="B1466" i="7"/>
  <c r="B1468" i="7"/>
  <c r="B1470" i="7"/>
  <c r="B1472" i="7"/>
  <c r="B1474" i="7"/>
  <c r="B1476" i="7"/>
  <c r="B1478" i="7"/>
  <c r="B1480" i="7"/>
  <c r="B1482" i="7"/>
  <c r="B1484" i="7"/>
  <c r="B1486" i="7"/>
  <c r="B1488" i="7"/>
  <c r="B1490" i="7"/>
  <c r="B1492" i="7"/>
  <c r="B1494" i="7"/>
  <c r="B1496" i="7"/>
  <c r="B1498" i="7"/>
  <c r="B1500" i="7"/>
  <c r="B1502" i="7"/>
  <c r="B1504" i="7"/>
  <c r="B1506" i="7"/>
  <c r="B1508" i="7"/>
  <c r="B1510" i="7"/>
  <c r="B1512" i="7"/>
  <c r="B1514" i="7"/>
  <c r="B1516" i="7"/>
  <c r="B1518" i="7"/>
  <c r="B1520" i="7"/>
  <c r="B1522" i="7"/>
  <c r="B1524" i="7"/>
  <c r="E1527" i="7"/>
  <c r="C1537" i="7"/>
  <c r="E1559" i="7"/>
  <c r="C1569" i="7"/>
  <c r="D1586" i="7"/>
  <c r="D1588" i="7"/>
  <c r="D1590" i="7"/>
  <c r="D1604" i="7"/>
  <c r="D1608" i="7"/>
  <c r="F1616" i="7"/>
  <c r="C1618" i="7"/>
  <c r="C1624" i="7"/>
  <c r="F1628" i="7"/>
  <c r="F1630" i="7"/>
  <c r="F1634" i="7"/>
  <c r="C1636" i="7"/>
  <c r="C1638" i="7"/>
  <c r="F1648" i="7"/>
  <c r="C1650" i="7"/>
  <c r="C1656" i="7"/>
  <c r="F1660" i="7"/>
  <c r="F1662" i="7"/>
  <c r="F1666" i="7"/>
  <c r="C1668" i="7"/>
  <c r="C1670" i="7"/>
  <c r="F1680" i="7"/>
  <c r="C1682" i="7"/>
  <c r="C1688" i="7"/>
  <c r="F1692" i="7"/>
  <c r="B1882" i="7"/>
  <c r="B1890" i="7"/>
  <c r="B1898" i="7"/>
  <c r="C1900" i="7"/>
  <c r="C1904" i="7"/>
  <c r="B1906" i="7"/>
  <c r="C1908" i="7"/>
  <c r="C1912" i="7"/>
  <c r="B1916" i="7"/>
  <c r="C1918" i="7"/>
  <c r="B1934" i="7"/>
  <c r="B1942" i="7"/>
  <c r="C1946" i="7"/>
  <c r="C1954" i="7"/>
  <c r="C1962" i="7"/>
  <c r="C1970" i="7"/>
  <c r="B1978" i="7"/>
  <c r="C1980" i="7"/>
  <c r="C1984" i="7"/>
  <c r="B1988" i="7"/>
  <c r="C1990" i="7"/>
  <c r="B1992" i="7"/>
  <c r="B1996" i="7"/>
  <c r="C1998" i="7"/>
  <c r="B2000" i="7"/>
  <c r="B2004" i="7"/>
  <c r="C2006" i="7"/>
  <c r="B2008" i="7"/>
  <c r="B2014" i="7"/>
  <c r="B2022" i="7"/>
  <c r="B2030" i="7"/>
  <c r="B2038" i="7"/>
  <c r="C2042" i="7"/>
  <c r="F2049" i="7"/>
  <c r="B2051" i="7"/>
  <c r="B2053" i="7"/>
  <c r="C2055" i="7"/>
  <c r="B2056" i="7"/>
  <c r="C2057" i="7"/>
  <c r="F2059" i="7"/>
  <c r="F2061" i="7"/>
  <c r="C2063" i="7"/>
  <c r="B2064" i="7"/>
  <c r="C2065" i="7"/>
  <c r="F2067" i="7"/>
  <c r="F2069" i="7"/>
  <c r="B2071" i="7"/>
  <c r="B2073" i="7"/>
  <c r="D2076" i="7"/>
  <c r="B2079" i="7"/>
  <c r="B2081" i="7"/>
  <c r="C2083" i="7"/>
  <c r="B2084" i="7"/>
  <c r="C2085" i="7"/>
  <c r="D2088" i="7"/>
  <c r="B2091" i="7"/>
  <c r="B2093" i="7"/>
  <c r="D2096" i="7"/>
  <c r="B2099" i="7"/>
  <c r="B2101" i="7"/>
  <c r="C2103" i="7"/>
  <c r="B2104" i="7"/>
  <c r="C2105" i="7"/>
  <c r="F2107" i="7"/>
  <c r="F2109" i="7"/>
  <c r="C2111" i="7"/>
  <c r="B2112" i="7"/>
  <c r="C2113" i="7"/>
  <c r="D2116" i="7"/>
  <c r="F2119" i="7"/>
  <c r="F2121" i="7"/>
  <c r="C2123" i="7"/>
  <c r="B2124" i="7"/>
  <c r="C2125" i="7"/>
  <c r="F2127" i="7"/>
  <c r="F2129" i="7"/>
  <c r="C2131" i="7"/>
  <c r="B2132" i="7"/>
  <c r="C2133" i="7"/>
  <c r="D2136" i="7"/>
  <c r="B2139" i="7"/>
  <c r="B2141" i="7"/>
  <c r="D2144" i="7"/>
  <c r="F2147" i="7"/>
  <c r="F2149" i="7"/>
  <c r="B2151" i="7"/>
  <c r="B2153" i="7"/>
  <c r="D2156" i="7"/>
  <c r="B2159" i="7"/>
  <c r="B2161" i="7"/>
  <c r="D2164" i="7"/>
  <c r="F2167" i="7"/>
  <c r="F2169" i="7"/>
  <c r="C2171" i="7"/>
  <c r="B2172" i="7"/>
  <c r="C2173" i="7"/>
  <c r="F2175" i="7"/>
  <c r="F2177" i="7"/>
  <c r="B2179" i="7"/>
  <c r="B2181" i="7"/>
  <c r="C2183" i="7"/>
  <c r="B2184" i="7"/>
  <c r="C2185" i="7"/>
  <c r="F2187" i="7"/>
  <c r="F2189" i="7"/>
  <c r="C2191" i="7"/>
  <c r="B2192" i="7"/>
  <c r="C2193" i="7"/>
  <c r="F2195" i="7"/>
  <c r="F2197" i="7"/>
  <c r="B2199" i="7"/>
  <c r="B2201" i="7"/>
  <c r="D2204" i="7"/>
  <c r="B2207" i="7"/>
  <c r="B2209" i="7"/>
  <c r="C2211" i="7"/>
  <c r="B2212" i="7"/>
  <c r="C2213" i="7"/>
  <c r="D2216" i="7"/>
  <c r="D2219" i="7"/>
  <c r="C2223" i="7"/>
  <c r="E2225" i="7"/>
  <c r="D2225" i="7"/>
  <c r="E2229" i="7"/>
  <c r="B2229" i="7"/>
  <c r="D2231" i="7"/>
  <c r="E2233" i="7"/>
  <c r="C2233" i="7"/>
  <c r="E2237" i="7"/>
  <c r="D2237" i="7"/>
  <c r="F2238" i="7"/>
  <c r="E2238" i="7"/>
  <c r="C2239" i="7"/>
  <c r="C2241" i="7"/>
  <c r="E2245" i="7"/>
  <c r="B2245" i="7"/>
  <c r="C2247" i="7"/>
  <c r="C2251" i="7"/>
  <c r="F2252" i="7"/>
  <c r="D2255" i="7"/>
  <c r="B2257" i="7"/>
  <c r="E2268" i="7"/>
  <c r="B2268" i="7"/>
  <c r="F2269" i="7"/>
  <c r="D2271" i="7"/>
  <c r="B2273" i="7"/>
  <c r="B2276" i="7"/>
  <c r="F2278" i="7"/>
  <c r="E2278" i="7"/>
  <c r="B2278" i="7"/>
  <c r="F2291" i="7"/>
  <c r="D2293" i="7"/>
  <c r="E2295" i="7"/>
  <c r="C2295" i="7"/>
  <c r="B2295" i="7"/>
  <c r="B2309" i="7"/>
  <c r="B2311" i="7"/>
  <c r="F2318" i="7"/>
  <c r="E2318" i="7"/>
  <c r="E2325" i="7"/>
  <c r="C2325" i="7"/>
  <c r="B2325" i="7"/>
  <c r="B2332" i="7"/>
  <c r="B2335" i="7"/>
  <c r="B2338" i="7"/>
  <c r="E2347" i="7"/>
  <c r="D2347" i="7"/>
  <c r="C2347" i="7"/>
  <c r="F2353" i="7"/>
  <c r="E2365" i="7"/>
  <c r="C2365" i="7"/>
  <c r="B2365" i="7"/>
  <c r="E2367" i="7"/>
  <c r="D2367" i="7"/>
  <c r="C2367" i="7"/>
  <c r="E2371" i="7"/>
  <c r="D2371" i="7"/>
  <c r="C2371" i="7"/>
  <c r="F2377" i="7"/>
  <c r="D2381" i="7"/>
  <c r="B2383" i="7"/>
  <c r="E2387" i="7"/>
  <c r="C2387" i="7"/>
  <c r="B2387" i="7"/>
  <c r="E2389" i="7"/>
  <c r="D2389" i="7"/>
  <c r="C2389" i="7"/>
  <c r="B2401" i="7"/>
  <c r="E2405" i="7"/>
  <c r="C2405" i="7"/>
  <c r="B2405" i="7"/>
  <c r="E2407" i="7"/>
  <c r="D2407" i="7"/>
  <c r="C2407" i="7"/>
  <c r="E2411" i="7"/>
  <c r="D2411" i="7"/>
  <c r="C2411" i="7"/>
  <c r="F2417" i="7"/>
  <c r="E2424" i="7"/>
  <c r="C2424" i="7"/>
  <c r="B2424" i="7"/>
  <c r="F2428" i="7"/>
  <c r="D2430" i="7"/>
  <c r="E2432" i="7"/>
  <c r="C2432" i="7"/>
  <c r="B2432" i="7"/>
  <c r="F2467" i="7"/>
  <c r="E2467" i="7"/>
  <c r="E2470" i="7"/>
  <c r="D2470" i="7"/>
  <c r="C2470" i="7"/>
  <c r="B2470" i="7"/>
  <c r="C2485" i="7"/>
  <c r="E2485" i="7"/>
  <c r="D2485" i="7"/>
  <c r="B2485" i="7"/>
  <c r="F2490" i="7"/>
  <c r="E2506" i="7"/>
  <c r="D2506" i="7"/>
  <c r="C2506" i="7"/>
  <c r="B2506" i="7"/>
  <c r="F2511" i="7"/>
  <c r="E2511" i="7"/>
  <c r="B2511" i="7"/>
  <c r="F2524" i="7"/>
  <c r="F2526" i="7"/>
  <c r="E2556" i="7"/>
  <c r="D2556" i="7"/>
  <c r="C2556" i="7"/>
  <c r="B2556" i="7"/>
  <c r="F2559" i="7"/>
  <c r="E2559" i="7"/>
  <c r="E2568" i="7"/>
  <c r="D2568" i="7"/>
  <c r="C2568" i="7"/>
  <c r="D2607" i="7"/>
  <c r="E2607" i="7"/>
  <c r="C2607" i="7"/>
  <c r="B2607" i="7"/>
  <c r="F2626" i="7"/>
  <c r="D2626" i="7"/>
  <c r="C2626" i="7"/>
  <c r="C2640" i="7"/>
  <c r="C2644" i="7"/>
  <c r="D4" i="8"/>
  <c r="F5" i="8"/>
  <c r="B7" i="8"/>
  <c r="D8" i="8"/>
  <c r="F9" i="8"/>
  <c r="B11" i="8"/>
  <c r="D12" i="8"/>
  <c r="F13" i="8"/>
  <c r="B15" i="8"/>
  <c r="D16" i="8"/>
  <c r="F17" i="8"/>
  <c r="B19" i="8"/>
  <c r="D20" i="8"/>
  <c r="F21" i="8"/>
  <c r="B23" i="8"/>
  <c r="D24" i="8"/>
  <c r="F25" i="8"/>
  <c r="B27" i="8"/>
  <c r="D28" i="8"/>
  <c r="F29" i="8"/>
  <c r="B31" i="8"/>
  <c r="D32" i="8"/>
  <c r="F33" i="8"/>
  <c r="B35" i="8"/>
  <c r="D36" i="8"/>
  <c r="F37" i="8"/>
  <c r="B39" i="8"/>
  <c r="D40" i="8"/>
  <c r="F41" i="8"/>
  <c r="B43" i="8"/>
  <c r="D44" i="8"/>
  <c r="F45" i="8"/>
  <c r="B47" i="8"/>
  <c r="D48" i="8"/>
  <c r="F49" i="8"/>
  <c r="B51" i="8"/>
  <c r="D52" i="8"/>
  <c r="F53" i="8"/>
  <c r="B55" i="8"/>
  <c r="D56" i="8"/>
  <c r="F57" i="8"/>
  <c r="B59" i="8"/>
  <c r="D60" i="8"/>
  <c r="F61" i="8"/>
  <c r="B63" i="8"/>
  <c r="D64" i="8"/>
  <c r="F65" i="8"/>
  <c r="B67" i="8"/>
  <c r="D68" i="8"/>
  <c r="F69" i="8"/>
  <c r="B71" i="8"/>
  <c r="D72" i="8"/>
  <c r="F73" i="8"/>
  <c r="B75" i="8"/>
  <c r="D76" i="8"/>
  <c r="F77" i="8"/>
  <c r="B79" i="8"/>
  <c r="D80" i="8"/>
  <c r="F81" i="8"/>
  <c r="B83" i="8"/>
  <c r="D84" i="8"/>
  <c r="F85" i="8"/>
  <c r="B87" i="8"/>
  <c r="D88" i="8"/>
  <c r="F89" i="8"/>
  <c r="B91" i="8"/>
  <c r="D92" i="8"/>
  <c r="F93" i="8"/>
  <c r="B95" i="8"/>
  <c r="D96" i="8"/>
  <c r="F97" i="8"/>
  <c r="B99" i="8"/>
  <c r="D100" i="8"/>
  <c r="F101" i="8"/>
  <c r="B103" i="8"/>
  <c r="D104" i="8"/>
  <c r="F105" i="8"/>
  <c r="B107" i="8"/>
  <c r="D108" i="8"/>
  <c r="F109" i="8"/>
  <c r="B111" i="8"/>
  <c r="D112" i="8"/>
  <c r="F113" i="8"/>
  <c r="B115" i="8"/>
  <c r="D116" i="8"/>
  <c r="F117" i="8"/>
  <c r="B119" i="8"/>
  <c r="D120" i="8"/>
  <c r="F121" i="8"/>
  <c r="B123" i="8"/>
  <c r="D124" i="8"/>
  <c r="F125" i="8"/>
  <c r="B127" i="8"/>
  <c r="D128" i="8"/>
  <c r="F129" i="8"/>
  <c r="B131" i="8"/>
  <c r="D132" i="8"/>
  <c r="F133" i="8"/>
  <c r="B135" i="8"/>
  <c r="D136" i="8"/>
  <c r="F137" i="8"/>
  <c r="B139" i="8"/>
  <c r="D140" i="8"/>
  <c r="F141" i="8"/>
  <c r="B143" i="8"/>
  <c r="D144" i="8"/>
  <c r="F145" i="8"/>
  <c r="B147" i="8"/>
  <c r="D148" i="8"/>
  <c r="F149" i="8"/>
  <c r="B151" i="8"/>
  <c r="D152" i="8"/>
  <c r="F153" i="8"/>
  <c r="B155" i="8"/>
  <c r="D156" i="8"/>
  <c r="F157" i="8"/>
  <c r="B159" i="8"/>
  <c r="D160" i="8"/>
  <c r="F161" i="8"/>
  <c r="B163" i="8"/>
  <c r="D164" i="8"/>
  <c r="F165" i="8"/>
  <c r="B167" i="8"/>
  <c r="D168" i="8"/>
  <c r="F169" i="8"/>
  <c r="B171" i="8"/>
  <c r="D172" i="8"/>
  <c r="F173" i="8"/>
  <c r="B175" i="8"/>
  <c r="D176" i="8"/>
  <c r="F177" i="8"/>
  <c r="B179" i="8"/>
  <c r="D180" i="8"/>
  <c r="F181" i="8"/>
  <c r="B183" i="8"/>
  <c r="D184" i="8"/>
  <c r="F185" i="8"/>
  <c r="B187" i="8"/>
  <c r="D188" i="8"/>
  <c r="F189" i="8"/>
  <c r="B191" i="8"/>
  <c r="D192" i="8"/>
  <c r="F193" i="8"/>
  <c r="B195" i="8"/>
  <c r="D196" i="8"/>
  <c r="F197" i="8"/>
  <c r="B199" i="8"/>
  <c r="D200" i="8"/>
  <c r="F201" i="8"/>
  <c r="B203" i="8"/>
  <c r="D204" i="8"/>
  <c r="F205" i="8"/>
  <c r="B207" i="8"/>
  <c r="D208" i="8"/>
  <c r="F209" i="8"/>
  <c r="B211" i="8"/>
  <c r="D212" i="8"/>
  <c r="F213" i="8"/>
  <c r="B215" i="8"/>
  <c r="D216" i="8"/>
  <c r="F217" i="8"/>
  <c r="B219" i="8"/>
  <c r="D220" i="8"/>
  <c r="F221" i="8"/>
  <c r="B223" i="8"/>
  <c r="D224" i="8"/>
  <c r="F225" i="8"/>
  <c r="B227" i="8"/>
  <c r="D228" i="8"/>
  <c r="F229" i="8"/>
  <c r="B231" i="8"/>
  <c r="D232" i="8"/>
  <c r="F233" i="8"/>
  <c r="B235" i="8"/>
  <c r="D236" i="8"/>
  <c r="F237" i="8"/>
  <c r="B239" i="8"/>
  <c r="D240" i="8"/>
  <c r="F241" i="8"/>
  <c r="B243" i="8"/>
  <c r="D244" i="8"/>
  <c r="F245" i="8"/>
  <c r="B247" i="8"/>
  <c r="D248" i="8"/>
  <c r="F249" i="8"/>
  <c r="B251" i="8"/>
  <c r="D252" i="8"/>
  <c r="F253" i="8"/>
  <c r="B255" i="8"/>
  <c r="D256" i="8"/>
  <c r="F257" i="8"/>
  <c r="B259" i="8"/>
  <c r="D260" i="8"/>
  <c r="F261" i="8"/>
  <c r="B263" i="8"/>
  <c r="D264" i="8"/>
  <c r="F265" i="8"/>
  <c r="B267" i="8"/>
  <c r="D268" i="8"/>
  <c r="F269" i="8"/>
  <c r="B271" i="8"/>
  <c r="D272" i="8"/>
  <c r="F273" i="8"/>
  <c r="B275" i="8"/>
  <c r="D276" i="8"/>
  <c r="F277" i="8"/>
  <c r="B279" i="8"/>
  <c r="D280" i="8"/>
  <c r="F281" i="8"/>
  <c r="B283" i="8"/>
  <c r="D284" i="8"/>
  <c r="F285" i="8"/>
  <c r="B287" i="8"/>
  <c r="D288" i="8"/>
  <c r="F289" i="8"/>
  <c r="B291" i="8"/>
  <c r="D292" i="8"/>
  <c r="F293" i="8"/>
  <c r="B295" i="8"/>
  <c r="D296" i="8"/>
  <c r="F297" i="8"/>
  <c r="B299" i="8"/>
  <c r="D300" i="8"/>
  <c r="F301" i="8"/>
  <c r="B303" i="8"/>
  <c r="D304" i="8"/>
  <c r="F305" i="8"/>
  <c r="B307" i="8"/>
  <c r="D308" i="8"/>
  <c r="F309" i="8"/>
  <c r="B311" i="8"/>
  <c r="D312" i="8"/>
  <c r="F313" i="8"/>
  <c r="B315" i="8"/>
  <c r="D316" i="8"/>
  <c r="F317" i="8"/>
  <c r="B319" i="8"/>
  <c r="D320" i="8"/>
  <c r="F321" i="8"/>
  <c r="B323" i="8"/>
  <c r="D324" i="8"/>
  <c r="F325" i="8"/>
  <c r="B327" i="8"/>
  <c r="D328" i="8"/>
  <c r="F329" i="8"/>
  <c r="B331" i="8"/>
  <c r="D332" i="8"/>
  <c r="F333" i="8"/>
  <c r="B335" i="8"/>
  <c r="D336" i="8"/>
  <c r="F337" i="8"/>
  <c r="B339" i="8"/>
  <c r="D340" i="8"/>
  <c r="F341" i="8"/>
  <c r="B343" i="8"/>
  <c r="D344" i="8"/>
  <c r="F345" i="8"/>
  <c r="B347" i="8"/>
  <c r="D348" i="8"/>
  <c r="F349" i="8"/>
  <c r="B351" i="8"/>
  <c r="D352" i="8"/>
  <c r="F353" i="8"/>
  <c r="B355" i="8"/>
  <c r="D356" i="8"/>
  <c r="F357" i="8"/>
  <c r="B359" i="8"/>
  <c r="D360" i="8"/>
  <c r="F361" i="8"/>
  <c r="B363" i="8"/>
  <c r="D364" i="8"/>
  <c r="F365" i="8"/>
  <c r="B367" i="8"/>
  <c r="D368" i="8"/>
  <c r="F369" i="8"/>
  <c r="B371" i="8"/>
  <c r="D372" i="8"/>
  <c r="F373" i="8"/>
  <c r="B375" i="8"/>
  <c r="D376" i="8"/>
  <c r="F377" i="8"/>
  <c r="B379" i="8"/>
  <c r="D380" i="8"/>
  <c r="F381" i="8"/>
  <c r="B383" i="8"/>
  <c r="D384" i="8"/>
  <c r="F385" i="8"/>
  <c r="B387" i="8"/>
  <c r="D388" i="8"/>
  <c r="F389" i="8"/>
  <c r="B391" i="8"/>
  <c r="D392" i="8"/>
  <c r="F393" i="8"/>
  <c r="B395" i="8"/>
  <c r="D396" i="8"/>
  <c r="F397" i="8"/>
  <c r="B399" i="8"/>
  <c r="D400" i="8"/>
  <c r="F401" i="8"/>
  <c r="B403" i="8"/>
  <c r="D404" i="8"/>
  <c r="F405" i="8"/>
  <c r="B407" i="8"/>
  <c r="D408" i="8"/>
  <c r="F409" i="8"/>
  <c r="B411" i="8"/>
  <c r="D412" i="8"/>
  <c r="F413" i="8"/>
  <c r="B415" i="8"/>
  <c r="D416" i="8"/>
  <c r="F417" i="8"/>
  <c r="B419" i="8"/>
  <c r="D420" i="8"/>
  <c r="F421" i="8"/>
  <c r="B423" i="8"/>
  <c r="D424" i="8"/>
  <c r="F425" i="8"/>
  <c r="B427" i="8"/>
  <c r="D428" i="8"/>
  <c r="F429" i="8"/>
  <c r="B431" i="8"/>
  <c r="D432" i="8"/>
  <c r="F433" i="8"/>
  <c r="B435" i="8"/>
  <c r="D436" i="8"/>
  <c r="F437" i="8"/>
  <c r="B439" i="8"/>
  <c r="D440" i="8"/>
  <c r="F441" i="8"/>
  <c r="B443" i="8"/>
  <c r="D444" i="8"/>
  <c r="F445" i="8"/>
  <c r="B447" i="8"/>
  <c r="D448" i="8"/>
  <c r="F449" i="8"/>
  <c r="B451" i="8"/>
  <c r="D452" i="8"/>
  <c r="F453" i="8"/>
  <c r="B455" i="8"/>
  <c r="D457" i="8"/>
  <c r="D458" i="8"/>
  <c r="C459" i="8"/>
  <c r="F461" i="8"/>
  <c r="E462" i="8"/>
  <c r="D463" i="8"/>
  <c r="B465" i="8"/>
  <c r="F467" i="8"/>
  <c r="C469" i="8"/>
  <c r="B470" i="8"/>
  <c r="B471" i="8"/>
  <c r="D473" i="8"/>
  <c r="D474" i="8"/>
  <c r="C475" i="8"/>
  <c r="F477" i="8"/>
  <c r="E478" i="8"/>
  <c r="D479" i="8"/>
  <c r="B481" i="8"/>
  <c r="F483" i="8"/>
  <c r="C485" i="8"/>
  <c r="B486" i="8"/>
  <c r="B487" i="8"/>
  <c r="D489" i="8"/>
  <c r="D490" i="8"/>
  <c r="C491" i="8"/>
  <c r="F493" i="8"/>
  <c r="E494" i="8"/>
  <c r="D495" i="8"/>
  <c r="B497" i="8"/>
  <c r="F499" i="8"/>
  <c r="C501" i="8"/>
  <c r="B502" i="8"/>
  <c r="B503" i="8"/>
  <c r="D505" i="8"/>
  <c r="D506" i="8"/>
  <c r="C507" i="8"/>
  <c r="F509" i="8"/>
  <c r="E510" i="8"/>
  <c r="D511" i="8"/>
  <c r="B513" i="8"/>
  <c r="F515" i="8"/>
  <c r="C517" i="8"/>
  <c r="B518" i="8"/>
  <c r="B519" i="8"/>
  <c r="D521" i="8"/>
  <c r="D522" i="8"/>
  <c r="C523" i="8"/>
  <c r="F525" i="8"/>
  <c r="E526" i="8"/>
  <c r="D527" i="8"/>
  <c r="B529" i="8"/>
  <c r="F531" i="8"/>
  <c r="C533" i="8"/>
  <c r="B534" i="8"/>
  <c r="B535" i="8"/>
  <c r="D537" i="8"/>
  <c r="D538" i="8"/>
  <c r="C539" i="8"/>
  <c r="F541" i="8"/>
  <c r="E542" i="8"/>
  <c r="D543" i="8"/>
  <c r="B545" i="8"/>
  <c r="F547" i="8"/>
  <c r="C549" i="8"/>
  <c r="B550" i="8"/>
  <c r="B551" i="8"/>
  <c r="D553" i="8"/>
  <c r="D554" i="8"/>
  <c r="C555" i="8"/>
  <c r="F557" i="8"/>
  <c r="E558" i="8"/>
  <c r="D559" i="8"/>
  <c r="B561" i="8"/>
  <c r="F563" i="8"/>
  <c r="C565" i="8"/>
  <c r="B566" i="8"/>
  <c r="B567" i="8"/>
  <c r="D569" i="8"/>
  <c r="D570" i="8"/>
  <c r="C571" i="8"/>
  <c r="F573" i="8"/>
  <c r="E574" i="8"/>
  <c r="D575" i="8"/>
  <c r="B577" i="8"/>
  <c r="F579" i="8"/>
  <c r="C581" i="8"/>
  <c r="B582" i="8"/>
  <c r="B583" i="8"/>
  <c r="D585" i="8"/>
  <c r="D586" i="8"/>
  <c r="C587" i="8"/>
  <c r="F589" i="8"/>
  <c r="E590" i="8"/>
  <c r="D591" i="8"/>
  <c r="B593" i="8"/>
  <c r="F595" i="8"/>
  <c r="C597" i="8"/>
  <c r="B598" i="8"/>
  <c r="B599" i="8"/>
  <c r="D601" i="8"/>
  <c r="D602" i="8"/>
  <c r="C603" i="8"/>
  <c r="F605" i="8"/>
  <c r="E606" i="8"/>
  <c r="D607" i="8"/>
  <c r="B609" i="8"/>
  <c r="F611" i="8"/>
  <c r="C613" i="8"/>
  <c r="B614" i="8"/>
  <c r="B615" i="8"/>
  <c r="D617" i="8"/>
  <c r="D618" i="8"/>
  <c r="C619" i="8"/>
  <c r="F621" i="8"/>
  <c r="F622" i="8"/>
  <c r="D623" i="8"/>
  <c r="E624" i="8"/>
  <c r="D625" i="8"/>
  <c r="B627" i="8"/>
  <c r="C629" i="8"/>
  <c r="B631" i="8"/>
  <c r="B633" i="8"/>
  <c r="D635" i="8"/>
  <c r="F637" i="8"/>
  <c r="F638" i="8"/>
  <c r="D639" i="8"/>
  <c r="E640" i="8"/>
  <c r="D641" i="8"/>
  <c r="F654" i="8"/>
  <c r="E664" i="8"/>
  <c r="B670" i="8"/>
  <c r="E673" i="8"/>
  <c r="C673" i="8"/>
  <c r="B680" i="8"/>
  <c r="E685" i="8"/>
  <c r="D685" i="8"/>
  <c r="E693" i="8"/>
  <c r="B693" i="8"/>
  <c r="E699" i="8"/>
  <c r="C699" i="8"/>
  <c r="E703" i="8"/>
  <c r="C703" i="8"/>
  <c r="F704" i="8"/>
  <c r="B704" i="8"/>
  <c r="D705" i="8"/>
  <c r="C717" i="8"/>
  <c r="F718" i="8"/>
  <c r="D725" i="8"/>
  <c r="E728" i="8"/>
  <c r="D731" i="8"/>
  <c r="B734" i="8"/>
  <c r="E737" i="8"/>
  <c r="C737" i="8"/>
  <c r="B744" i="8"/>
  <c r="F752" i="8"/>
  <c r="B752" i="8"/>
  <c r="F776" i="8"/>
  <c r="B776" i="8"/>
  <c r="F784" i="8"/>
  <c r="B784" i="8"/>
  <c r="F808" i="8"/>
  <c r="B808" i="8"/>
  <c r="F840" i="8"/>
  <c r="E840" i="8"/>
  <c r="B840" i="8"/>
  <c r="E877" i="8"/>
  <c r="C877" i="8"/>
  <c r="B877" i="8"/>
  <c r="D877" i="8"/>
  <c r="F904" i="8"/>
  <c r="E904" i="8"/>
  <c r="B904" i="8"/>
  <c r="F2259" i="7"/>
  <c r="F2283" i="7"/>
  <c r="F2289" i="7"/>
  <c r="F2301" i="7"/>
  <c r="F2303" i="7"/>
  <c r="F2315" i="7"/>
  <c r="F2321" i="7"/>
  <c r="F2327" i="7"/>
  <c r="F2329" i="7"/>
  <c r="F2341" i="7"/>
  <c r="F2351" i="7"/>
  <c r="F2357" i="7"/>
  <c r="F2363" i="7"/>
  <c r="F2369" i="7"/>
  <c r="F2375" i="7"/>
  <c r="F2379" i="7"/>
  <c r="F2385" i="7"/>
  <c r="F2399" i="7"/>
  <c r="F2403" i="7"/>
  <c r="F2409" i="7"/>
  <c r="F2415" i="7"/>
  <c r="F2422" i="7"/>
  <c r="F2426" i="7"/>
  <c r="F2434" i="7"/>
  <c r="F2436" i="7"/>
  <c r="F2440" i="7"/>
  <c r="F2446" i="7"/>
  <c r="F2448" i="7"/>
  <c r="D2453" i="7"/>
  <c r="C2454" i="7"/>
  <c r="D2457" i="7"/>
  <c r="C2458" i="7"/>
  <c r="F2460" i="7"/>
  <c r="D2465" i="7"/>
  <c r="C2466" i="7"/>
  <c r="C2468" i="7"/>
  <c r="D2473" i="7"/>
  <c r="C2474" i="7"/>
  <c r="F2476" i="7"/>
  <c r="D2481" i="7"/>
  <c r="C2482" i="7"/>
  <c r="C2484" i="7"/>
  <c r="C2488" i="7"/>
  <c r="E2495" i="7"/>
  <c r="C2496" i="7"/>
  <c r="F2498" i="7"/>
  <c r="F2504" i="7"/>
  <c r="C2508" i="7"/>
  <c r="C2510" i="7"/>
  <c r="C2514" i="7"/>
  <c r="E2519" i="7"/>
  <c r="C2520" i="7"/>
  <c r="F2528" i="7"/>
  <c r="C2530" i="7"/>
  <c r="F2532" i="7"/>
  <c r="F2534" i="7"/>
  <c r="C2540" i="7"/>
  <c r="C2542" i="7"/>
  <c r="C2546" i="7"/>
  <c r="E2551" i="7"/>
  <c r="C2552" i="7"/>
  <c r="D2560" i="7"/>
  <c r="C2561" i="7"/>
  <c r="D2562" i="7"/>
  <c r="C2571" i="7"/>
  <c r="C2591" i="7"/>
  <c r="D2592" i="7"/>
  <c r="C2601" i="7"/>
  <c r="F457" i="8"/>
  <c r="F463" i="8"/>
  <c r="F473" i="8"/>
  <c r="F479" i="8"/>
  <c r="F489" i="8"/>
  <c r="F495" i="8"/>
  <c r="F505" i="8"/>
  <c r="F511" i="8"/>
  <c r="F521" i="8"/>
  <c r="F527" i="8"/>
  <c r="F537" i="8"/>
  <c r="F543" i="8"/>
  <c r="F553" i="8"/>
  <c r="F559" i="8"/>
  <c r="F569" i="8"/>
  <c r="F575" i="8"/>
  <c r="F585" i="8"/>
  <c r="F591" i="8"/>
  <c r="F601" i="8"/>
  <c r="F607" i="8"/>
  <c r="F617" i="8"/>
  <c r="F623" i="8"/>
  <c r="F625" i="8"/>
  <c r="F635" i="8"/>
  <c r="F639" i="8"/>
  <c r="F641" i="8"/>
  <c r="E645" i="8"/>
  <c r="B645" i="8"/>
  <c r="E651" i="8"/>
  <c r="C651" i="8"/>
  <c r="E655" i="8"/>
  <c r="C655" i="8"/>
  <c r="F656" i="8"/>
  <c r="B656" i="8"/>
  <c r="E689" i="8"/>
  <c r="C689" i="8"/>
  <c r="E701" i="8"/>
  <c r="D701" i="8"/>
  <c r="E709" i="8"/>
  <c r="B709" i="8"/>
  <c r="E715" i="8"/>
  <c r="C715" i="8"/>
  <c r="E719" i="8"/>
  <c r="C719" i="8"/>
  <c r="F720" i="8"/>
  <c r="B720" i="8"/>
  <c r="E765" i="8"/>
  <c r="B765" i="8"/>
  <c r="D765" i="8"/>
  <c r="E773" i="8"/>
  <c r="D773" i="8"/>
  <c r="B773" i="8"/>
  <c r="E797" i="8"/>
  <c r="B797" i="8"/>
  <c r="D797" i="8"/>
  <c r="E805" i="8"/>
  <c r="D805" i="8"/>
  <c r="B805" i="8"/>
  <c r="F824" i="8"/>
  <c r="E824" i="8"/>
  <c r="B824" i="8"/>
  <c r="E861" i="8"/>
  <c r="C861" i="8"/>
  <c r="B861" i="8"/>
  <c r="D861" i="8"/>
  <c r="F888" i="8"/>
  <c r="E888" i="8"/>
  <c r="B888" i="8"/>
  <c r="C911" i="8"/>
  <c r="D911" i="8"/>
  <c r="B911" i="8"/>
  <c r="E911" i="8"/>
  <c r="F2235" i="7"/>
  <c r="B2254" i="7"/>
  <c r="B2259" i="7"/>
  <c r="F2261" i="7"/>
  <c r="F2263" i="7"/>
  <c r="B2270" i="7"/>
  <c r="F2275" i="7"/>
  <c r="F2281" i="7"/>
  <c r="B2283" i="7"/>
  <c r="F2285" i="7"/>
  <c r="F2287" i="7"/>
  <c r="B2289" i="7"/>
  <c r="B2294" i="7"/>
  <c r="F2297" i="7"/>
  <c r="B2301" i="7"/>
  <c r="B2303" i="7"/>
  <c r="F2307" i="7"/>
  <c r="F2313" i="7"/>
  <c r="B2315" i="7"/>
  <c r="F2317" i="7"/>
  <c r="F2319" i="7"/>
  <c r="B2321" i="7"/>
  <c r="F2323" i="7"/>
  <c r="B2326" i="7"/>
  <c r="B2327" i="7"/>
  <c r="B2329" i="7"/>
  <c r="F2331" i="7"/>
  <c r="F2333" i="7"/>
  <c r="F2337" i="7"/>
  <c r="B2341" i="7"/>
  <c r="F2343" i="7"/>
  <c r="F2345" i="7"/>
  <c r="F2349" i="7"/>
  <c r="B2351" i="7"/>
  <c r="F2355" i="7"/>
  <c r="B2357" i="7"/>
  <c r="F2361" i="7"/>
  <c r="B2363" i="7"/>
  <c r="B2369" i="7"/>
  <c r="F2373" i="7"/>
  <c r="B2375" i="7"/>
  <c r="B2379" i="7"/>
  <c r="B2385" i="7"/>
  <c r="F2391" i="7"/>
  <c r="F2397" i="7"/>
  <c r="B2399" i="7"/>
  <c r="B2403" i="7"/>
  <c r="B2409" i="7"/>
  <c r="F2413" i="7"/>
  <c r="B2415" i="7"/>
  <c r="F2419" i="7"/>
  <c r="B2421" i="7"/>
  <c r="B2422" i="7"/>
  <c r="B2425" i="7"/>
  <c r="B2426" i="7"/>
  <c r="B2433" i="7"/>
  <c r="B2434" i="7"/>
  <c r="B2436" i="7"/>
  <c r="F2438" i="7"/>
  <c r="B2440" i="7"/>
  <c r="F2442" i="7"/>
  <c r="B2445" i="7"/>
  <c r="B2446" i="7"/>
  <c r="B2448" i="7"/>
  <c r="F2450" i="7"/>
  <c r="F2452" i="7"/>
  <c r="E2453" i="7"/>
  <c r="D2454" i="7"/>
  <c r="F2456" i="7"/>
  <c r="E2457" i="7"/>
  <c r="D2458" i="7"/>
  <c r="B2460" i="7"/>
  <c r="F2462" i="7"/>
  <c r="F2464" i="7"/>
  <c r="E2465" i="7"/>
  <c r="D2466" i="7"/>
  <c r="D2468" i="7"/>
  <c r="F2472" i="7"/>
  <c r="E2473" i="7"/>
  <c r="D2474" i="7"/>
  <c r="B2476" i="7"/>
  <c r="F2478" i="7"/>
  <c r="F2480" i="7"/>
  <c r="E2481" i="7"/>
  <c r="D2482" i="7"/>
  <c r="D2484" i="7"/>
  <c r="D2488" i="7"/>
  <c r="F2492" i="7"/>
  <c r="F2494" i="7"/>
  <c r="D2496" i="7"/>
  <c r="B2498" i="7"/>
  <c r="B2504" i="7"/>
  <c r="D2508" i="7"/>
  <c r="D2510" i="7"/>
  <c r="D2514" i="7"/>
  <c r="F2516" i="7"/>
  <c r="F2518" i="7"/>
  <c r="D2520" i="7"/>
  <c r="F2522" i="7"/>
  <c r="B2528" i="7"/>
  <c r="D2530" i="7"/>
  <c r="B2532" i="7"/>
  <c r="B2534" i="7"/>
  <c r="F2536" i="7"/>
  <c r="D2540" i="7"/>
  <c r="D2542" i="7"/>
  <c r="D2546" i="7"/>
  <c r="F2548" i="7"/>
  <c r="F2550" i="7"/>
  <c r="D2552" i="7"/>
  <c r="F2554" i="7"/>
  <c r="E2561" i="7"/>
  <c r="B2579" i="7"/>
  <c r="B2581" i="7"/>
  <c r="B2585" i="7"/>
  <c r="B2589" i="7"/>
  <c r="E2591" i="7"/>
  <c r="B2619" i="7"/>
  <c r="C2620" i="7"/>
  <c r="B2625" i="7"/>
  <c r="C2632" i="7"/>
  <c r="C2642" i="7"/>
  <c r="D2646" i="7"/>
  <c r="B5" i="8"/>
  <c r="D6" i="8"/>
  <c r="F7" i="8"/>
  <c r="B9" i="8"/>
  <c r="D10" i="8"/>
  <c r="F11" i="8"/>
  <c r="B13" i="8"/>
  <c r="D14" i="8"/>
  <c r="F15" i="8"/>
  <c r="B17" i="8"/>
  <c r="D18" i="8"/>
  <c r="F19" i="8"/>
  <c r="B21" i="8"/>
  <c r="D22" i="8"/>
  <c r="F23" i="8"/>
  <c r="B25" i="8"/>
  <c r="D26" i="8"/>
  <c r="F27" i="8"/>
  <c r="B29" i="8"/>
  <c r="D30" i="8"/>
  <c r="F31" i="8"/>
  <c r="B33" i="8"/>
  <c r="D34" i="8"/>
  <c r="F35" i="8"/>
  <c r="B37" i="8"/>
  <c r="D38" i="8"/>
  <c r="F39" i="8"/>
  <c r="B41" i="8"/>
  <c r="D42" i="8"/>
  <c r="F43" i="8"/>
  <c r="B45" i="8"/>
  <c r="D46" i="8"/>
  <c r="F47" i="8"/>
  <c r="B49" i="8"/>
  <c r="D50" i="8"/>
  <c r="F51" i="8"/>
  <c r="B53" i="8"/>
  <c r="D54" i="8"/>
  <c r="F55" i="8"/>
  <c r="B57" i="8"/>
  <c r="D58" i="8"/>
  <c r="F59" i="8"/>
  <c r="B61" i="8"/>
  <c r="D62" i="8"/>
  <c r="F63" i="8"/>
  <c r="B65" i="8"/>
  <c r="D66" i="8"/>
  <c r="F67" i="8"/>
  <c r="B69" i="8"/>
  <c r="D70" i="8"/>
  <c r="F71" i="8"/>
  <c r="B73" i="8"/>
  <c r="D74" i="8"/>
  <c r="F75" i="8"/>
  <c r="B77" i="8"/>
  <c r="D78" i="8"/>
  <c r="F79" i="8"/>
  <c r="B81" i="8"/>
  <c r="D82" i="8"/>
  <c r="F83" i="8"/>
  <c r="B85" i="8"/>
  <c r="D86" i="8"/>
  <c r="F87" i="8"/>
  <c r="B89" i="8"/>
  <c r="D90" i="8"/>
  <c r="F91" i="8"/>
  <c r="B93" i="8"/>
  <c r="D94" i="8"/>
  <c r="F95" i="8"/>
  <c r="B97" i="8"/>
  <c r="D98" i="8"/>
  <c r="F99" i="8"/>
  <c r="B101" i="8"/>
  <c r="D102" i="8"/>
  <c r="F103" i="8"/>
  <c r="B105" i="8"/>
  <c r="D106" i="8"/>
  <c r="F107" i="8"/>
  <c r="B109" i="8"/>
  <c r="D110" i="8"/>
  <c r="F111" i="8"/>
  <c r="B113" i="8"/>
  <c r="D114" i="8"/>
  <c r="F115" i="8"/>
  <c r="B117" i="8"/>
  <c r="D118" i="8"/>
  <c r="F119" i="8"/>
  <c r="B121" i="8"/>
  <c r="D122" i="8"/>
  <c r="F123" i="8"/>
  <c r="B125" i="8"/>
  <c r="D126" i="8"/>
  <c r="F127" i="8"/>
  <c r="B129" i="8"/>
  <c r="D130" i="8"/>
  <c r="F131" i="8"/>
  <c r="B133" i="8"/>
  <c r="D134" i="8"/>
  <c r="F135" i="8"/>
  <c r="B137" i="8"/>
  <c r="D138" i="8"/>
  <c r="F139" i="8"/>
  <c r="B141" i="8"/>
  <c r="D142" i="8"/>
  <c r="F143" i="8"/>
  <c r="B145" i="8"/>
  <c r="D146" i="8"/>
  <c r="F147" i="8"/>
  <c r="B149" i="8"/>
  <c r="D150" i="8"/>
  <c r="F151" i="8"/>
  <c r="B153" i="8"/>
  <c r="D154" i="8"/>
  <c r="F155" i="8"/>
  <c r="B157" i="8"/>
  <c r="D158" i="8"/>
  <c r="F159" i="8"/>
  <c r="B161" i="8"/>
  <c r="D162" i="8"/>
  <c r="F163" i="8"/>
  <c r="B165" i="8"/>
  <c r="D166" i="8"/>
  <c r="F167" i="8"/>
  <c r="B169" i="8"/>
  <c r="D170" i="8"/>
  <c r="F171" i="8"/>
  <c r="B173" i="8"/>
  <c r="D174" i="8"/>
  <c r="F175" i="8"/>
  <c r="B177" i="8"/>
  <c r="D178" i="8"/>
  <c r="F179" i="8"/>
  <c r="B181" i="8"/>
  <c r="D182" i="8"/>
  <c r="F183" i="8"/>
  <c r="B185" i="8"/>
  <c r="D186" i="8"/>
  <c r="F187" i="8"/>
  <c r="B189" i="8"/>
  <c r="D190" i="8"/>
  <c r="F191" i="8"/>
  <c r="B193" i="8"/>
  <c r="D194" i="8"/>
  <c r="F195" i="8"/>
  <c r="B197" i="8"/>
  <c r="D198" i="8"/>
  <c r="F199" i="8"/>
  <c r="B201" i="8"/>
  <c r="D202" i="8"/>
  <c r="F203" i="8"/>
  <c r="B205" i="8"/>
  <c r="D206" i="8"/>
  <c r="F207" i="8"/>
  <c r="B209" i="8"/>
  <c r="D210" i="8"/>
  <c r="F211" i="8"/>
  <c r="B213" i="8"/>
  <c r="D214" i="8"/>
  <c r="F215" i="8"/>
  <c r="B217" i="8"/>
  <c r="D218" i="8"/>
  <c r="F219" i="8"/>
  <c r="B221" i="8"/>
  <c r="D222" i="8"/>
  <c r="F223" i="8"/>
  <c r="B225" i="8"/>
  <c r="D226" i="8"/>
  <c r="F227" i="8"/>
  <c r="B229" i="8"/>
  <c r="D230" i="8"/>
  <c r="F231" i="8"/>
  <c r="B233" i="8"/>
  <c r="D234" i="8"/>
  <c r="F235" i="8"/>
  <c r="B237" i="8"/>
  <c r="D238" i="8"/>
  <c r="F239" i="8"/>
  <c r="B241" i="8"/>
  <c r="D242" i="8"/>
  <c r="F243" i="8"/>
  <c r="B245" i="8"/>
  <c r="D246" i="8"/>
  <c r="F247" i="8"/>
  <c r="B249" i="8"/>
  <c r="D250" i="8"/>
  <c r="F251" i="8"/>
  <c r="B253" i="8"/>
  <c r="D254" i="8"/>
  <c r="F255" i="8"/>
  <c r="B257" i="8"/>
  <c r="D258" i="8"/>
  <c r="F259" i="8"/>
  <c r="B261" i="8"/>
  <c r="D262" i="8"/>
  <c r="F263" i="8"/>
  <c r="B265" i="8"/>
  <c r="D266" i="8"/>
  <c r="F267" i="8"/>
  <c r="B269" i="8"/>
  <c r="D270" i="8"/>
  <c r="F271" i="8"/>
  <c r="B273" i="8"/>
  <c r="D274" i="8"/>
  <c r="F275" i="8"/>
  <c r="B277" i="8"/>
  <c r="D278" i="8"/>
  <c r="F279" i="8"/>
  <c r="B281" i="8"/>
  <c r="D282" i="8"/>
  <c r="F283" i="8"/>
  <c r="B285" i="8"/>
  <c r="D286" i="8"/>
  <c r="F287" i="8"/>
  <c r="B289" i="8"/>
  <c r="D290" i="8"/>
  <c r="F291" i="8"/>
  <c r="B293" i="8"/>
  <c r="D294" i="8"/>
  <c r="F295" i="8"/>
  <c r="B297" i="8"/>
  <c r="D298" i="8"/>
  <c r="F299" i="8"/>
  <c r="B301" i="8"/>
  <c r="D302" i="8"/>
  <c r="F303" i="8"/>
  <c r="B305" i="8"/>
  <c r="D306" i="8"/>
  <c r="F307" i="8"/>
  <c r="B309" i="8"/>
  <c r="D310" i="8"/>
  <c r="F311" i="8"/>
  <c r="B313" i="8"/>
  <c r="D314" i="8"/>
  <c r="F315" i="8"/>
  <c r="B317" i="8"/>
  <c r="D318" i="8"/>
  <c r="F319" i="8"/>
  <c r="B321" i="8"/>
  <c r="D322" i="8"/>
  <c r="F323" i="8"/>
  <c r="B325" i="8"/>
  <c r="D326" i="8"/>
  <c r="F327" i="8"/>
  <c r="B329" i="8"/>
  <c r="D330" i="8"/>
  <c r="F331" i="8"/>
  <c r="B333" i="8"/>
  <c r="D334" i="8"/>
  <c r="F335" i="8"/>
  <c r="B337" i="8"/>
  <c r="D338" i="8"/>
  <c r="F339" i="8"/>
  <c r="B341" i="8"/>
  <c r="D342" i="8"/>
  <c r="F343" i="8"/>
  <c r="B345" i="8"/>
  <c r="D346" i="8"/>
  <c r="F347" i="8"/>
  <c r="B349" i="8"/>
  <c r="D350" i="8"/>
  <c r="F351" i="8"/>
  <c r="B353" i="8"/>
  <c r="D354" i="8"/>
  <c r="F355" i="8"/>
  <c r="B357" i="8"/>
  <c r="D358" i="8"/>
  <c r="F359" i="8"/>
  <c r="B361" i="8"/>
  <c r="D362" i="8"/>
  <c r="F363" i="8"/>
  <c r="B365" i="8"/>
  <c r="D366" i="8"/>
  <c r="F367" i="8"/>
  <c r="B369" i="8"/>
  <c r="D370" i="8"/>
  <c r="F371" i="8"/>
  <c r="B373" i="8"/>
  <c r="D374" i="8"/>
  <c r="F375" i="8"/>
  <c r="B377" i="8"/>
  <c r="D378" i="8"/>
  <c r="F379" i="8"/>
  <c r="B381" i="8"/>
  <c r="D382" i="8"/>
  <c r="F383" i="8"/>
  <c r="B385" i="8"/>
  <c r="D386" i="8"/>
  <c r="F387" i="8"/>
  <c r="B389" i="8"/>
  <c r="D390" i="8"/>
  <c r="F391" i="8"/>
  <c r="B393" i="8"/>
  <c r="D394" i="8"/>
  <c r="F395" i="8"/>
  <c r="B397" i="8"/>
  <c r="D398" i="8"/>
  <c r="F399" i="8"/>
  <c r="B401" i="8"/>
  <c r="D402" i="8"/>
  <c r="F403" i="8"/>
  <c r="B405" i="8"/>
  <c r="D406" i="8"/>
  <c r="F407" i="8"/>
  <c r="B409" i="8"/>
  <c r="D410" i="8"/>
  <c r="F411" i="8"/>
  <c r="B413" i="8"/>
  <c r="D414" i="8"/>
  <c r="F415" i="8"/>
  <c r="B417" i="8"/>
  <c r="D418" i="8"/>
  <c r="F419" i="8"/>
  <c r="B421" i="8"/>
  <c r="D422" i="8"/>
  <c r="F423" i="8"/>
  <c r="B425" i="8"/>
  <c r="D426" i="8"/>
  <c r="F427" i="8"/>
  <c r="B429" i="8"/>
  <c r="D430" i="8"/>
  <c r="B433" i="8"/>
  <c r="D434" i="8"/>
  <c r="B437" i="8"/>
  <c r="D438" i="8"/>
  <c r="B441" i="8"/>
  <c r="D442" i="8"/>
  <c r="B445" i="8"/>
  <c r="D446" i="8"/>
  <c r="B449" i="8"/>
  <c r="D450" i="8"/>
  <c r="B453" i="8"/>
  <c r="D454" i="8"/>
  <c r="B457" i="8"/>
  <c r="F459" i="8"/>
  <c r="B462" i="8"/>
  <c r="B463" i="8"/>
  <c r="F469" i="8"/>
  <c r="B473" i="8"/>
  <c r="F475" i="8"/>
  <c r="B478" i="8"/>
  <c r="B479" i="8"/>
  <c r="F485" i="8"/>
  <c r="B489" i="8"/>
  <c r="F491" i="8"/>
  <c r="B494" i="8"/>
  <c r="B495" i="8"/>
  <c r="F501" i="8"/>
  <c r="B505" i="8"/>
  <c r="F507" i="8"/>
  <c r="B510" i="8"/>
  <c r="B511" i="8"/>
  <c r="F517" i="8"/>
  <c r="B521" i="8"/>
  <c r="F523" i="8"/>
  <c r="B526" i="8"/>
  <c r="B527" i="8"/>
  <c r="F533" i="8"/>
  <c r="B537" i="8"/>
  <c r="F539" i="8"/>
  <c r="B542" i="8"/>
  <c r="B543" i="8"/>
  <c r="F549" i="8"/>
  <c r="B553" i="8"/>
  <c r="F555" i="8"/>
  <c r="B558" i="8"/>
  <c r="B559" i="8"/>
  <c r="F565" i="8"/>
  <c r="B569" i="8"/>
  <c r="F571" i="8"/>
  <c r="B574" i="8"/>
  <c r="B575" i="8"/>
  <c r="F581" i="8"/>
  <c r="B585" i="8"/>
  <c r="F587" i="8"/>
  <c r="B590" i="8"/>
  <c r="B591" i="8"/>
  <c r="F597" i="8"/>
  <c r="B601" i="8"/>
  <c r="F603" i="8"/>
  <c r="B606" i="8"/>
  <c r="B607" i="8"/>
  <c r="F613" i="8"/>
  <c r="B617" i="8"/>
  <c r="F619" i="8"/>
  <c r="B622" i="8"/>
  <c r="B623" i="8"/>
  <c r="B625" i="8"/>
  <c r="F629" i="8"/>
  <c r="B635" i="8"/>
  <c r="B638" i="8"/>
  <c r="B639" i="8"/>
  <c r="B641" i="8"/>
  <c r="C645" i="8"/>
  <c r="B648" i="8"/>
  <c r="B651" i="8"/>
  <c r="E653" i="8"/>
  <c r="D653" i="8"/>
  <c r="B655" i="8"/>
  <c r="E656" i="8"/>
  <c r="E661" i="8"/>
  <c r="B661" i="8"/>
  <c r="E667" i="8"/>
  <c r="C667" i="8"/>
  <c r="E671" i="8"/>
  <c r="C671" i="8"/>
  <c r="F672" i="8"/>
  <c r="B672" i="8"/>
  <c r="B689" i="8"/>
  <c r="B701" i="8"/>
  <c r="B702" i="8"/>
  <c r="E705" i="8"/>
  <c r="C705" i="8"/>
  <c r="C709" i="8"/>
  <c r="B712" i="8"/>
  <c r="B715" i="8"/>
  <c r="E717" i="8"/>
  <c r="D717" i="8"/>
  <c r="B719" i="8"/>
  <c r="E720" i="8"/>
  <c r="E725" i="8"/>
  <c r="B725" i="8"/>
  <c r="E731" i="8"/>
  <c r="C731" i="8"/>
  <c r="E735" i="8"/>
  <c r="C735" i="8"/>
  <c r="F736" i="8"/>
  <c r="B736" i="8"/>
  <c r="F760" i="8"/>
  <c r="B760" i="8"/>
  <c r="C765" i="8"/>
  <c r="F768" i="8"/>
  <c r="B768" i="8"/>
  <c r="C773" i="8"/>
  <c r="F792" i="8"/>
  <c r="B792" i="8"/>
  <c r="F800" i="8"/>
  <c r="B800" i="8"/>
  <c r="E845" i="8"/>
  <c r="C845" i="8"/>
  <c r="B845" i="8"/>
  <c r="D845" i="8"/>
  <c r="F872" i="8"/>
  <c r="E872" i="8"/>
  <c r="B872" i="8"/>
  <c r="E912" i="8"/>
  <c r="C912" i="8"/>
  <c r="B912" i="8"/>
  <c r="D912" i="8"/>
  <c r="F2454" i="7"/>
  <c r="F2458" i="7"/>
  <c r="F2466" i="7"/>
  <c r="F2468" i="7"/>
  <c r="F2474" i="7"/>
  <c r="F2482" i="7"/>
  <c r="F2484" i="7"/>
  <c r="F2488" i="7"/>
  <c r="F2496" i="7"/>
  <c r="F2508" i="7"/>
  <c r="F2510" i="7"/>
  <c r="F2514" i="7"/>
  <c r="F2520" i="7"/>
  <c r="F2530" i="7"/>
  <c r="F2540" i="7"/>
  <c r="F2542" i="7"/>
  <c r="F2546" i="7"/>
  <c r="F2552" i="7"/>
  <c r="D2620" i="7"/>
  <c r="E2625" i="7"/>
  <c r="D2632" i="7"/>
  <c r="D2642" i="7"/>
  <c r="C5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C93" i="8"/>
  <c r="C97" i="8"/>
  <c r="C101" i="8"/>
  <c r="C105" i="8"/>
  <c r="C109" i="8"/>
  <c r="C113" i="8"/>
  <c r="C117" i="8"/>
  <c r="C121" i="8"/>
  <c r="C125" i="8"/>
  <c r="C129" i="8"/>
  <c r="C133" i="8"/>
  <c r="C137" i="8"/>
  <c r="C141" i="8"/>
  <c r="C145" i="8"/>
  <c r="C149" i="8"/>
  <c r="C153" i="8"/>
  <c r="C157" i="8"/>
  <c r="C161" i="8"/>
  <c r="C165" i="8"/>
  <c r="C169" i="8"/>
  <c r="C173" i="8"/>
  <c r="C177" i="8"/>
  <c r="C181" i="8"/>
  <c r="C185" i="8"/>
  <c r="C189" i="8"/>
  <c r="C193" i="8"/>
  <c r="C197" i="8"/>
  <c r="C201" i="8"/>
  <c r="C205" i="8"/>
  <c r="C209" i="8"/>
  <c r="C213" i="8"/>
  <c r="C217" i="8"/>
  <c r="C221" i="8"/>
  <c r="C225" i="8"/>
  <c r="C229" i="8"/>
  <c r="C233" i="8"/>
  <c r="C237" i="8"/>
  <c r="C241" i="8"/>
  <c r="C245" i="8"/>
  <c r="C249" i="8"/>
  <c r="C253" i="8"/>
  <c r="C257" i="8"/>
  <c r="C261" i="8"/>
  <c r="C265" i="8"/>
  <c r="C269" i="8"/>
  <c r="C273" i="8"/>
  <c r="C277" i="8"/>
  <c r="C281" i="8"/>
  <c r="C285" i="8"/>
  <c r="C289" i="8"/>
  <c r="C293" i="8"/>
  <c r="C297" i="8"/>
  <c r="C301" i="8"/>
  <c r="C305" i="8"/>
  <c r="C309" i="8"/>
  <c r="C313" i="8"/>
  <c r="C317" i="8"/>
  <c r="C321" i="8"/>
  <c r="C325" i="8"/>
  <c r="C329" i="8"/>
  <c r="C333" i="8"/>
  <c r="C337" i="8"/>
  <c r="C341" i="8"/>
  <c r="C345" i="8"/>
  <c r="C349" i="8"/>
  <c r="C353" i="8"/>
  <c r="C357" i="8"/>
  <c r="C361" i="8"/>
  <c r="C365" i="8"/>
  <c r="C369" i="8"/>
  <c r="C373" i="8"/>
  <c r="C377" i="8"/>
  <c r="C381" i="8"/>
  <c r="C385" i="8"/>
  <c r="C389" i="8"/>
  <c r="C393" i="8"/>
  <c r="C397" i="8"/>
  <c r="C401" i="8"/>
  <c r="C405" i="8"/>
  <c r="C409" i="8"/>
  <c r="C413" i="8"/>
  <c r="C417" i="8"/>
  <c r="C421" i="8"/>
  <c r="C425" i="8"/>
  <c r="C429" i="8"/>
  <c r="C433" i="8"/>
  <c r="C437" i="8"/>
  <c r="C441" i="8"/>
  <c r="C445" i="8"/>
  <c r="C449" i="8"/>
  <c r="C453" i="8"/>
  <c r="F455" i="8"/>
  <c r="C457" i="8"/>
  <c r="B458" i="8"/>
  <c r="B459" i="8"/>
  <c r="D462" i="8"/>
  <c r="C463" i="8"/>
  <c r="F465" i="8"/>
  <c r="B469" i="8"/>
  <c r="F471" i="8"/>
  <c r="C473" i="8"/>
  <c r="B474" i="8"/>
  <c r="B475" i="8"/>
  <c r="D478" i="8"/>
  <c r="C479" i="8"/>
  <c r="F481" i="8"/>
  <c r="B485" i="8"/>
  <c r="F487" i="8"/>
  <c r="C489" i="8"/>
  <c r="B490" i="8"/>
  <c r="B491" i="8"/>
  <c r="D494" i="8"/>
  <c r="C495" i="8"/>
  <c r="F497" i="8"/>
  <c r="B501" i="8"/>
  <c r="F503" i="8"/>
  <c r="C505" i="8"/>
  <c r="B506" i="8"/>
  <c r="B507" i="8"/>
  <c r="D510" i="8"/>
  <c r="C511" i="8"/>
  <c r="F513" i="8"/>
  <c r="B517" i="8"/>
  <c r="F519" i="8"/>
  <c r="C521" i="8"/>
  <c r="B522" i="8"/>
  <c r="B523" i="8"/>
  <c r="D526" i="8"/>
  <c r="C527" i="8"/>
  <c r="F529" i="8"/>
  <c r="B533" i="8"/>
  <c r="F535" i="8"/>
  <c r="C537" i="8"/>
  <c r="B538" i="8"/>
  <c r="B539" i="8"/>
  <c r="D542" i="8"/>
  <c r="C543" i="8"/>
  <c r="F545" i="8"/>
  <c r="B549" i="8"/>
  <c r="F551" i="8"/>
  <c r="C553" i="8"/>
  <c r="B554" i="8"/>
  <c r="B555" i="8"/>
  <c r="D558" i="8"/>
  <c r="C559" i="8"/>
  <c r="F561" i="8"/>
  <c r="B565" i="8"/>
  <c r="F567" i="8"/>
  <c r="C569" i="8"/>
  <c r="B570" i="8"/>
  <c r="B571" i="8"/>
  <c r="D574" i="8"/>
  <c r="C575" i="8"/>
  <c r="F577" i="8"/>
  <c r="B581" i="8"/>
  <c r="F583" i="8"/>
  <c r="C585" i="8"/>
  <c r="B586" i="8"/>
  <c r="B587" i="8"/>
  <c r="D590" i="8"/>
  <c r="C591" i="8"/>
  <c r="F593" i="8"/>
  <c r="B597" i="8"/>
  <c r="F599" i="8"/>
  <c r="C601" i="8"/>
  <c r="B602" i="8"/>
  <c r="B603" i="8"/>
  <c r="D606" i="8"/>
  <c r="C607" i="8"/>
  <c r="F609" i="8"/>
  <c r="B613" i="8"/>
  <c r="F615" i="8"/>
  <c r="C617" i="8"/>
  <c r="B618" i="8"/>
  <c r="B619" i="8"/>
  <c r="C623" i="8"/>
  <c r="B624" i="8"/>
  <c r="C625" i="8"/>
  <c r="F627" i="8"/>
  <c r="B629" i="8"/>
  <c r="F631" i="8"/>
  <c r="F633" i="8"/>
  <c r="C635" i="8"/>
  <c r="C639" i="8"/>
  <c r="B640" i="8"/>
  <c r="C641" i="8"/>
  <c r="E643" i="8"/>
  <c r="F643" i="8"/>
  <c r="D645" i="8"/>
  <c r="E648" i="8"/>
  <c r="D651" i="8"/>
  <c r="B653" i="8"/>
  <c r="B654" i="8"/>
  <c r="D655" i="8"/>
  <c r="E657" i="8"/>
  <c r="C657" i="8"/>
  <c r="C661" i="8"/>
  <c r="B664" i="8"/>
  <c r="B667" i="8"/>
  <c r="E669" i="8"/>
  <c r="D669" i="8"/>
  <c r="B671" i="8"/>
  <c r="E672" i="8"/>
  <c r="E677" i="8"/>
  <c r="B677" i="8"/>
  <c r="E683" i="8"/>
  <c r="C683" i="8"/>
  <c r="E687" i="8"/>
  <c r="C687" i="8"/>
  <c r="F688" i="8"/>
  <c r="B688" i="8"/>
  <c r="D689" i="8"/>
  <c r="C701" i="8"/>
  <c r="F702" i="8"/>
  <c r="B705" i="8"/>
  <c r="D709" i="8"/>
  <c r="E712" i="8"/>
  <c r="D715" i="8"/>
  <c r="B717" i="8"/>
  <c r="B718" i="8"/>
  <c r="D719" i="8"/>
  <c r="E721" i="8"/>
  <c r="C721" i="8"/>
  <c r="C725" i="8"/>
  <c r="B728" i="8"/>
  <c r="B731" i="8"/>
  <c r="E733" i="8"/>
  <c r="D733" i="8"/>
  <c r="B735" i="8"/>
  <c r="E736" i="8"/>
  <c r="E741" i="8"/>
  <c r="B741" i="8"/>
  <c r="E749" i="8"/>
  <c r="B749" i="8"/>
  <c r="D749" i="8"/>
  <c r="E757" i="8"/>
  <c r="D757" i="8"/>
  <c r="B757" i="8"/>
  <c r="E760" i="8"/>
  <c r="F765" i="8"/>
  <c r="E768" i="8"/>
  <c r="F773" i="8"/>
  <c r="E781" i="8"/>
  <c r="B781" i="8"/>
  <c r="D781" i="8"/>
  <c r="E789" i="8"/>
  <c r="D789" i="8"/>
  <c r="B789" i="8"/>
  <c r="E792" i="8"/>
  <c r="F797" i="8"/>
  <c r="E800" i="8"/>
  <c r="F805" i="8"/>
  <c r="E813" i="8"/>
  <c r="B813" i="8"/>
  <c r="D813" i="8"/>
  <c r="E829" i="8"/>
  <c r="C829" i="8"/>
  <c r="B829" i="8"/>
  <c r="D829" i="8"/>
  <c r="F845" i="8"/>
  <c r="F856" i="8"/>
  <c r="E856" i="8"/>
  <c r="B856" i="8"/>
  <c r="E893" i="8"/>
  <c r="C893" i="8"/>
  <c r="B893" i="8"/>
  <c r="D893" i="8"/>
  <c r="F912" i="8"/>
  <c r="F647" i="8"/>
  <c r="F649" i="8"/>
  <c r="F659" i="8"/>
  <c r="F663" i="8"/>
  <c r="F665" i="8"/>
  <c r="F675" i="8"/>
  <c r="F679" i="8"/>
  <c r="F681" i="8"/>
  <c r="F691" i="8"/>
  <c r="F695" i="8"/>
  <c r="F697" i="8"/>
  <c r="F707" i="8"/>
  <c r="F711" i="8"/>
  <c r="F713" i="8"/>
  <c r="F723" i="8"/>
  <c r="F727" i="8"/>
  <c r="F729" i="8"/>
  <c r="F739" i="8"/>
  <c r="F743" i="8"/>
  <c r="F745" i="8"/>
  <c r="C747" i="8"/>
  <c r="C751" i="8"/>
  <c r="C753" i="8"/>
  <c r="F755" i="8"/>
  <c r="F759" i="8"/>
  <c r="F761" i="8"/>
  <c r="C763" i="8"/>
  <c r="C767" i="8"/>
  <c r="C769" i="8"/>
  <c r="F771" i="8"/>
  <c r="F775" i="8"/>
  <c r="F777" i="8"/>
  <c r="C779" i="8"/>
  <c r="C783" i="8"/>
  <c r="C785" i="8"/>
  <c r="F787" i="8"/>
  <c r="F791" i="8"/>
  <c r="F793" i="8"/>
  <c r="C795" i="8"/>
  <c r="C799" i="8"/>
  <c r="C801" i="8"/>
  <c r="F803" i="8"/>
  <c r="F807" i="8"/>
  <c r="F809" i="8"/>
  <c r="C811" i="8"/>
  <c r="C815" i="8"/>
  <c r="B816" i="8"/>
  <c r="C817" i="8"/>
  <c r="F819" i="8"/>
  <c r="B821" i="8"/>
  <c r="F823" i="8"/>
  <c r="F825" i="8"/>
  <c r="C827" i="8"/>
  <c r="C831" i="8"/>
  <c r="B832" i="8"/>
  <c r="C833" i="8"/>
  <c r="F835" i="8"/>
  <c r="B837" i="8"/>
  <c r="F839" i="8"/>
  <c r="F841" i="8"/>
  <c r="C843" i="8"/>
  <c r="C847" i="8"/>
  <c r="B848" i="8"/>
  <c r="C849" i="8"/>
  <c r="F851" i="8"/>
  <c r="B853" i="8"/>
  <c r="F855" i="8"/>
  <c r="F857" i="8"/>
  <c r="C859" i="8"/>
  <c r="C863" i="8"/>
  <c r="B864" i="8"/>
  <c r="C865" i="8"/>
  <c r="F867" i="8"/>
  <c r="B869" i="8"/>
  <c r="F871" i="8"/>
  <c r="F873" i="8"/>
  <c r="C875" i="8"/>
  <c r="C879" i="8"/>
  <c r="B880" i="8"/>
  <c r="C881" i="8"/>
  <c r="F883" i="8"/>
  <c r="B885" i="8"/>
  <c r="F887" i="8"/>
  <c r="F889" i="8"/>
  <c r="C891" i="8"/>
  <c r="C895" i="8"/>
  <c r="B896" i="8"/>
  <c r="C897" i="8"/>
  <c r="F899" i="8"/>
  <c r="B901" i="8"/>
  <c r="F903" i="8"/>
  <c r="F905" i="8"/>
  <c r="D907" i="8"/>
  <c r="C908" i="8"/>
  <c r="F910" i="8"/>
  <c r="D914" i="8"/>
  <c r="D915" i="8"/>
  <c r="C916" i="8"/>
  <c r="C918" i="8"/>
  <c r="B919" i="8"/>
  <c r="B920" i="8"/>
  <c r="D922" i="8"/>
  <c r="D923" i="8"/>
  <c r="C924" i="8"/>
  <c r="F926" i="8"/>
  <c r="E927" i="8"/>
  <c r="D928" i="8"/>
  <c r="D930" i="8"/>
  <c r="D931" i="8"/>
  <c r="C932" i="8"/>
  <c r="C934" i="8"/>
  <c r="B935" i="8"/>
  <c r="B936" i="8"/>
  <c r="D938" i="8"/>
  <c r="D939" i="8"/>
  <c r="C940" i="8"/>
  <c r="F942" i="8"/>
  <c r="E943" i="8"/>
  <c r="D944" i="8"/>
  <c r="D946" i="8"/>
  <c r="D947" i="8"/>
  <c r="C948" i="8"/>
  <c r="C950" i="8"/>
  <c r="B951" i="8"/>
  <c r="B952" i="8"/>
  <c r="D954" i="8"/>
  <c r="D955" i="8"/>
  <c r="C956" i="8"/>
  <c r="F958" i="8"/>
  <c r="E959" i="8"/>
  <c r="D960" i="8"/>
  <c r="D962" i="8"/>
  <c r="D963" i="8"/>
  <c r="C964" i="8"/>
  <c r="C966" i="8"/>
  <c r="B967" i="8"/>
  <c r="B968" i="8"/>
  <c r="D970" i="8"/>
  <c r="D971" i="8"/>
  <c r="C972" i="8"/>
  <c r="F974" i="8"/>
  <c r="E975" i="8"/>
  <c r="D976" i="8"/>
  <c r="D978" i="8"/>
  <c r="D979" i="8"/>
  <c r="C980" i="8"/>
  <c r="C982" i="8"/>
  <c r="B983" i="8"/>
  <c r="B984" i="8"/>
  <c r="D986" i="8"/>
  <c r="D987" i="8"/>
  <c r="C988" i="8"/>
  <c r="F990" i="8"/>
  <c r="E991" i="8"/>
  <c r="D992" i="8"/>
  <c r="D994" i="8"/>
  <c r="D995" i="8"/>
  <c r="C996" i="8"/>
  <c r="C998" i="8"/>
  <c r="B999" i="8"/>
  <c r="B1000" i="8"/>
  <c r="D1002" i="8"/>
  <c r="D1003" i="8"/>
  <c r="C1004" i="8"/>
  <c r="F1006" i="8"/>
  <c r="E1007" i="8"/>
  <c r="D1008" i="8"/>
  <c r="D1010" i="8"/>
  <c r="D1011" i="8"/>
  <c r="C1012" i="8"/>
  <c r="C1014" i="8"/>
  <c r="B1015" i="8"/>
  <c r="B1016" i="8"/>
  <c r="D1018" i="8"/>
  <c r="D1019" i="8"/>
  <c r="C1020" i="8"/>
  <c r="F1022" i="8"/>
  <c r="E1023" i="8"/>
  <c r="D1024" i="8"/>
  <c r="D1026" i="8"/>
  <c r="D1027" i="8"/>
  <c r="C1028" i="8"/>
  <c r="C1030" i="8"/>
  <c r="B1031" i="8"/>
  <c r="B1032" i="8"/>
  <c r="D1034" i="8"/>
  <c r="D1035" i="8"/>
  <c r="C1036" i="8"/>
  <c r="F1038" i="8"/>
  <c r="E1039" i="8"/>
  <c r="D1040" i="8"/>
  <c r="D1042" i="8"/>
  <c r="D1043" i="8"/>
  <c r="C1044" i="8"/>
  <c r="C1046" i="8"/>
  <c r="B1047" i="8"/>
  <c r="B1048" i="8"/>
  <c r="D1050" i="8"/>
  <c r="D1051" i="8"/>
  <c r="C1052" i="8"/>
  <c r="F1054" i="8"/>
  <c r="E1055" i="8"/>
  <c r="D1056" i="8"/>
  <c r="D1058" i="8"/>
  <c r="D1059" i="8"/>
  <c r="C1060" i="8"/>
  <c r="C1062" i="8"/>
  <c r="B1063" i="8"/>
  <c r="B1064" i="8"/>
  <c r="D1066" i="8"/>
  <c r="D1067" i="8"/>
  <c r="C1068" i="8"/>
  <c r="F1070" i="8"/>
  <c r="E1071" i="8"/>
  <c r="D1072" i="8"/>
  <c r="D1074" i="8"/>
  <c r="D1075" i="8"/>
  <c r="C1076" i="8"/>
  <c r="C1078" i="8"/>
  <c r="B1079" i="8"/>
  <c r="B1080" i="8"/>
  <c r="D1082" i="8"/>
  <c r="D1083" i="8"/>
  <c r="C1084" i="8"/>
  <c r="F1086" i="8"/>
  <c r="E1087" i="8"/>
  <c r="D1088" i="8"/>
  <c r="D1090" i="8"/>
  <c r="D1091" i="8"/>
  <c r="C1092" i="8"/>
  <c r="C1094" i="8"/>
  <c r="B1095" i="8"/>
  <c r="B1096" i="8"/>
  <c r="D1098" i="8"/>
  <c r="D1099" i="8"/>
  <c r="C1100" i="8"/>
  <c r="F1102" i="8"/>
  <c r="E1103" i="8"/>
  <c r="D1104" i="8"/>
  <c r="D1106" i="8"/>
  <c r="D1107" i="8"/>
  <c r="C1108" i="8"/>
  <c r="C1110" i="8"/>
  <c r="B1111" i="8"/>
  <c r="B1112" i="8"/>
  <c r="D1114" i="8"/>
  <c r="D1115" i="8"/>
  <c r="C1116" i="8"/>
  <c r="F1118" i="8"/>
  <c r="E1119" i="8"/>
  <c r="D1120" i="8"/>
  <c r="D1122" i="8"/>
  <c r="D1123" i="8"/>
  <c r="C1124" i="8"/>
  <c r="C1126" i="8"/>
  <c r="B1127" i="8"/>
  <c r="B1128" i="8"/>
  <c r="D1130" i="8"/>
  <c r="D1131" i="8"/>
  <c r="C1132" i="8"/>
  <c r="F1134" i="8"/>
  <c r="E1135" i="8"/>
  <c r="D1136" i="8"/>
  <c r="D1138" i="8"/>
  <c r="D1139" i="8"/>
  <c r="C1140" i="8"/>
  <c r="C1142" i="8"/>
  <c r="B1143" i="8"/>
  <c r="B1144" i="8"/>
  <c r="D1146" i="8"/>
  <c r="D1147" i="8"/>
  <c r="F1150" i="8"/>
  <c r="E1151" i="8"/>
  <c r="D1152" i="8"/>
  <c r="D1154" i="8"/>
  <c r="B1159" i="8"/>
  <c r="B1160" i="8"/>
  <c r="D1162" i="8"/>
  <c r="F1166" i="8"/>
  <c r="E1167" i="8"/>
  <c r="D1168" i="8"/>
  <c r="D1170" i="8"/>
  <c r="B1175" i="8"/>
  <c r="B1176" i="8"/>
  <c r="D1178" i="8"/>
  <c r="B1181" i="8"/>
  <c r="F1184" i="8"/>
  <c r="B1187" i="8"/>
  <c r="B1188" i="8"/>
  <c r="B1190" i="8"/>
  <c r="D1192" i="8"/>
  <c r="F1194" i="8"/>
  <c r="F1195" i="8"/>
  <c r="D1196" i="8"/>
  <c r="D1198" i="8"/>
  <c r="F1200" i="8"/>
  <c r="B1202" i="8"/>
  <c r="F1204" i="8"/>
  <c r="F1206" i="8"/>
  <c r="B1208" i="8"/>
  <c r="D1210" i="8"/>
  <c r="B1213" i="8"/>
  <c r="F1216" i="8"/>
  <c r="B1219" i="8"/>
  <c r="B1220" i="8"/>
  <c r="B1222" i="8"/>
  <c r="D1224" i="8"/>
  <c r="F1226" i="8"/>
  <c r="F1227" i="8"/>
  <c r="D1228" i="8"/>
  <c r="D1230" i="8"/>
  <c r="F1232" i="8"/>
  <c r="B1234" i="8"/>
  <c r="F1236" i="8"/>
  <c r="F1238" i="8"/>
  <c r="B1240" i="8"/>
  <c r="D1242" i="8"/>
  <c r="B1245" i="8"/>
  <c r="F1248" i="8"/>
  <c r="B1251" i="8"/>
  <c r="B1252" i="8"/>
  <c r="B1254" i="8"/>
  <c r="D1256" i="8"/>
  <c r="F1258" i="8"/>
  <c r="F1259" i="8"/>
  <c r="D1260" i="8"/>
  <c r="D1262" i="8"/>
  <c r="F1264" i="8"/>
  <c r="B1266" i="8"/>
  <c r="F1268" i="8"/>
  <c r="F1270" i="8"/>
  <c r="B1272" i="8"/>
  <c r="D1274" i="8"/>
  <c r="B1277" i="8"/>
  <c r="F1280" i="8"/>
  <c r="B1283" i="8"/>
  <c r="B1284" i="8"/>
  <c r="B1286" i="8"/>
  <c r="D1288" i="8"/>
  <c r="F1290" i="8"/>
  <c r="F1291" i="8"/>
  <c r="D1292" i="8"/>
  <c r="D1294" i="8"/>
  <c r="F1296" i="8"/>
  <c r="B1298" i="8"/>
  <c r="F1300" i="8"/>
  <c r="F1302" i="8"/>
  <c r="B1304" i="8"/>
  <c r="D1306" i="8"/>
  <c r="B1309" i="8"/>
  <c r="F1312" i="8"/>
  <c r="B1315" i="8"/>
  <c r="B1316" i="8"/>
  <c r="B1318" i="8"/>
  <c r="D1320" i="8"/>
  <c r="F1322" i="8"/>
  <c r="F1323" i="8"/>
  <c r="D1324" i="8"/>
  <c r="D1326" i="8"/>
  <c r="F1328" i="8"/>
  <c r="B1330" i="8"/>
  <c r="F1332" i="8"/>
  <c r="F1334" i="8"/>
  <c r="B1336" i="8"/>
  <c r="D1338" i="8"/>
  <c r="B1341" i="8"/>
  <c r="F1344" i="8"/>
  <c r="B1347" i="8"/>
  <c r="B1348" i="8"/>
  <c r="B1350" i="8"/>
  <c r="D1352" i="8"/>
  <c r="F1354" i="8"/>
  <c r="F1355" i="8"/>
  <c r="D1356" i="8"/>
  <c r="E1357" i="8"/>
  <c r="D1358" i="8"/>
  <c r="F1360" i="8"/>
  <c r="B1362" i="8"/>
  <c r="F1364" i="8"/>
  <c r="F1366" i="8"/>
  <c r="B1368" i="8"/>
  <c r="D1370" i="8"/>
  <c r="C1372" i="8"/>
  <c r="B1373" i="8"/>
  <c r="C1374" i="8"/>
  <c r="F1376" i="8"/>
  <c r="C1378" i="8"/>
  <c r="B1379" i="8"/>
  <c r="B1380" i="8"/>
  <c r="B1382" i="8"/>
  <c r="D1384" i="8"/>
  <c r="F1386" i="8"/>
  <c r="F1387" i="8"/>
  <c r="D1388" i="8"/>
  <c r="E1389" i="8"/>
  <c r="D1390" i="8"/>
  <c r="F1392" i="8"/>
  <c r="B1394" i="8"/>
  <c r="F1396" i="8"/>
  <c r="F1398" i="8"/>
  <c r="B1400" i="8"/>
  <c r="D1402" i="8"/>
  <c r="C1404" i="8"/>
  <c r="B1405" i="8"/>
  <c r="C1406" i="8"/>
  <c r="F1408" i="8"/>
  <c r="C1410" i="8"/>
  <c r="B1411" i="8"/>
  <c r="B1412" i="8"/>
  <c r="B1414" i="8"/>
  <c r="D1416" i="8"/>
  <c r="D1418" i="8"/>
  <c r="B1420" i="8"/>
  <c r="B1422" i="8"/>
  <c r="D1424" i="8"/>
  <c r="D1426" i="8"/>
  <c r="B1428" i="8"/>
  <c r="B1430" i="8"/>
  <c r="D1432" i="8"/>
  <c r="D1434" i="8"/>
  <c r="B1436" i="8"/>
  <c r="B1438" i="8"/>
  <c r="D1440" i="8"/>
  <c r="D1441" i="8"/>
  <c r="D1442" i="8"/>
  <c r="B1444" i="8"/>
  <c r="B1446" i="8"/>
  <c r="D1448" i="8"/>
  <c r="D1449" i="8"/>
  <c r="D1450" i="8"/>
  <c r="B1452" i="8"/>
  <c r="B1454" i="8"/>
  <c r="D1456" i="8"/>
  <c r="D1457" i="8"/>
  <c r="D1458" i="8"/>
  <c r="B1460" i="8"/>
  <c r="B1462" i="8"/>
  <c r="D1464" i="8"/>
  <c r="D1465" i="8"/>
  <c r="D1466" i="8"/>
  <c r="B1468" i="8"/>
  <c r="B1470" i="8"/>
  <c r="D1472" i="8"/>
  <c r="D1473" i="8"/>
  <c r="D1474" i="8"/>
  <c r="B1476" i="8"/>
  <c r="B1478" i="8"/>
  <c r="D1480" i="8"/>
  <c r="D1482" i="8"/>
  <c r="B1484" i="8"/>
  <c r="B1486" i="8"/>
  <c r="D1488" i="8"/>
  <c r="D1490" i="8"/>
  <c r="B1492" i="8"/>
  <c r="B1494" i="8"/>
  <c r="D1496" i="8"/>
  <c r="D1497" i="8"/>
  <c r="D1498" i="8"/>
  <c r="B1500" i="8"/>
  <c r="B1502" i="8"/>
  <c r="D1504" i="8"/>
  <c r="D1505" i="8"/>
  <c r="D1506" i="8"/>
  <c r="B1508" i="8"/>
  <c r="B1510" i="8"/>
  <c r="D1512" i="8"/>
  <c r="D1513" i="8"/>
  <c r="D1514" i="8"/>
  <c r="B1516" i="8"/>
  <c r="B1518" i="8"/>
  <c r="D1520" i="8"/>
  <c r="D1521" i="8"/>
  <c r="D1522" i="8"/>
  <c r="B1524" i="8"/>
  <c r="B1526" i="8"/>
  <c r="D1528" i="8"/>
  <c r="D1529" i="8"/>
  <c r="D1530" i="8"/>
  <c r="B1532" i="8"/>
  <c r="B1534" i="8"/>
  <c r="D1536" i="8"/>
  <c r="D1537" i="8"/>
  <c r="D1538" i="8"/>
  <c r="B1540" i="8"/>
  <c r="B1542" i="8"/>
  <c r="D1544" i="8"/>
  <c r="D1545" i="8"/>
  <c r="D1546" i="8"/>
  <c r="B1548" i="8"/>
  <c r="B1550" i="8"/>
  <c r="D1552" i="8"/>
  <c r="D1553" i="8"/>
  <c r="D1554" i="8"/>
  <c r="B1556" i="8"/>
  <c r="B1558" i="8"/>
  <c r="D1560" i="8"/>
  <c r="D1561" i="8"/>
  <c r="D1562" i="8"/>
  <c r="B1564" i="8"/>
  <c r="B1566" i="8"/>
  <c r="D1568" i="8"/>
  <c r="D1570" i="8"/>
  <c r="B1572" i="8"/>
  <c r="B1574" i="8"/>
  <c r="D1576" i="8"/>
  <c r="D1578" i="8"/>
  <c r="B1580" i="8"/>
  <c r="B1582" i="8"/>
  <c r="D1584" i="8"/>
  <c r="D1586" i="8"/>
  <c r="B1588" i="8"/>
  <c r="B1590" i="8"/>
  <c r="D1592" i="8"/>
  <c r="D1594" i="8"/>
  <c r="B1596" i="8"/>
  <c r="B1598" i="8"/>
  <c r="D1600" i="8"/>
  <c r="D1602" i="8"/>
  <c r="B1604" i="8"/>
  <c r="B1606" i="8"/>
  <c r="D1608" i="8"/>
  <c r="D1610" i="8"/>
  <c r="B1612" i="8"/>
  <c r="B1614" i="8"/>
  <c r="D1616" i="8"/>
  <c r="D1618" i="8"/>
  <c r="B1620" i="8"/>
  <c r="B1622" i="8"/>
  <c r="D1624" i="8"/>
  <c r="D1626" i="8"/>
  <c r="B1628" i="8"/>
  <c r="B1630" i="8"/>
  <c r="D1632" i="8"/>
  <c r="D1634" i="8"/>
  <c r="B1636" i="8"/>
  <c r="D1638" i="8"/>
  <c r="B1641" i="8"/>
  <c r="F1644" i="8"/>
  <c r="B1646" i="8"/>
  <c r="F1648" i="8"/>
  <c r="F1650" i="8"/>
  <c r="B1652" i="8"/>
  <c r="D1654" i="8"/>
  <c r="D1656" i="8"/>
  <c r="F1660" i="8"/>
  <c r="E1676" i="8"/>
  <c r="C1676" i="8"/>
  <c r="B1676" i="8"/>
  <c r="F1679" i="8"/>
  <c r="E1679" i="8"/>
  <c r="E1681" i="8"/>
  <c r="B1681" i="8"/>
  <c r="C1725" i="8"/>
  <c r="D1725" i="8"/>
  <c r="B1725" i="8"/>
  <c r="C1741" i="8"/>
  <c r="D1741" i="8"/>
  <c r="B1741" i="8"/>
  <c r="C1757" i="8"/>
  <c r="D1757" i="8"/>
  <c r="B1757" i="8"/>
  <c r="C1773" i="8"/>
  <c r="D1773" i="8"/>
  <c r="B1773" i="8"/>
  <c r="C1789" i="8"/>
  <c r="D1789" i="8"/>
  <c r="B1789" i="8"/>
  <c r="F914" i="8"/>
  <c r="F922" i="8"/>
  <c r="F928" i="8"/>
  <c r="F930" i="8"/>
  <c r="F938" i="8"/>
  <c r="F944" i="8"/>
  <c r="F946" i="8"/>
  <c r="F954" i="8"/>
  <c r="F960" i="8"/>
  <c r="F962" i="8"/>
  <c r="F970" i="8"/>
  <c r="F976" i="8"/>
  <c r="F978" i="8"/>
  <c r="F986" i="8"/>
  <c r="F992" i="8"/>
  <c r="F994" i="8"/>
  <c r="F1002" i="8"/>
  <c r="F1008" i="8"/>
  <c r="F1010" i="8"/>
  <c r="F1018" i="8"/>
  <c r="F1024" i="8"/>
  <c r="F1026" i="8"/>
  <c r="F1034" i="8"/>
  <c r="F1040" i="8"/>
  <c r="F1042" i="8"/>
  <c r="F1050" i="8"/>
  <c r="F1056" i="8"/>
  <c r="F1058" i="8"/>
  <c r="F1066" i="8"/>
  <c r="F1072" i="8"/>
  <c r="F1074" i="8"/>
  <c r="F1082" i="8"/>
  <c r="F1088" i="8"/>
  <c r="F1090" i="8"/>
  <c r="F1098" i="8"/>
  <c r="F1104" i="8"/>
  <c r="F1106" i="8"/>
  <c r="F1114" i="8"/>
  <c r="F1120" i="8"/>
  <c r="F1122" i="8"/>
  <c r="F1130" i="8"/>
  <c r="F1136" i="8"/>
  <c r="F1138" i="8"/>
  <c r="F1146" i="8"/>
  <c r="F1152" i="8"/>
  <c r="F1154" i="8"/>
  <c r="F1162" i="8"/>
  <c r="F1168" i="8"/>
  <c r="F1170" i="8"/>
  <c r="F1178" i="8"/>
  <c r="F1192" i="8"/>
  <c r="F1196" i="8"/>
  <c r="F1198" i="8"/>
  <c r="F1210" i="8"/>
  <c r="F1224" i="8"/>
  <c r="F1228" i="8"/>
  <c r="F1230" i="8"/>
  <c r="F1242" i="8"/>
  <c r="F1256" i="8"/>
  <c r="F1260" i="8"/>
  <c r="F1262" i="8"/>
  <c r="F1274" i="8"/>
  <c r="F1288" i="8"/>
  <c r="F1292" i="8"/>
  <c r="F1294" i="8"/>
  <c r="F1306" i="8"/>
  <c r="F1320" i="8"/>
  <c r="F1324" i="8"/>
  <c r="F1326" i="8"/>
  <c r="F1338" i="8"/>
  <c r="F1352" i="8"/>
  <c r="F1356" i="8"/>
  <c r="F1358" i="8"/>
  <c r="F1370" i="8"/>
  <c r="F1384" i="8"/>
  <c r="F1388" i="8"/>
  <c r="F1390" i="8"/>
  <c r="F1402" i="8"/>
  <c r="F1416" i="8"/>
  <c r="F1418" i="8"/>
  <c r="F1424" i="8"/>
  <c r="F1426" i="8"/>
  <c r="F1432" i="8"/>
  <c r="F1434" i="8"/>
  <c r="F1440" i="8"/>
  <c r="F1442" i="8"/>
  <c r="F1448" i="8"/>
  <c r="F1450" i="8"/>
  <c r="F1456" i="8"/>
  <c r="F1458" i="8"/>
  <c r="F1464" i="8"/>
  <c r="F1466" i="8"/>
  <c r="F1472" i="8"/>
  <c r="F1474" i="8"/>
  <c r="F1480" i="8"/>
  <c r="F1482" i="8"/>
  <c r="F1488" i="8"/>
  <c r="F1490" i="8"/>
  <c r="F1496" i="8"/>
  <c r="F1498" i="8"/>
  <c r="F1504" i="8"/>
  <c r="F1506" i="8"/>
  <c r="F1512" i="8"/>
  <c r="F1514" i="8"/>
  <c r="F1520" i="8"/>
  <c r="F1522" i="8"/>
  <c r="F1528" i="8"/>
  <c r="F1530" i="8"/>
  <c r="F1536" i="8"/>
  <c r="F1538" i="8"/>
  <c r="F1544" i="8"/>
  <c r="F1546" i="8"/>
  <c r="F1552" i="8"/>
  <c r="F1554" i="8"/>
  <c r="F1560" i="8"/>
  <c r="F1562" i="8"/>
  <c r="F1568" i="8"/>
  <c r="F1570" i="8"/>
  <c r="F1576" i="8"/>
  <c r="F1578" i="8"/>
  <c r="F1584" i="8"/>
  <c r="F1586" i="8"/>
  <c r="F1592" i="8"/>
  <c r="F1594" i="8"/>
  <c r="F1600" i="8"/>
  <c r="F1602" i="8"/>
  <c r="F1608" i="8"/>
  <c r="F1610" i="8"/>
  <c r="F1616" i="8"/>
  <c r="F1618" i="8"/>
  <c r="F1624" i="8"/>
  <c r="F1626" i="8"/>
  <c r="F1632" i="8"/>
  <c r="F1634" i="8"/>
  <c r="F1638" i="8"/>
  <c r="F1654" i="8"/>
  <c r="F1656" i="8"/>
  <c r="E1664" i="8"/>
  <c r="B1664" i="8"/>
  <c r="E1678" i="8"/>
  <c r="D1678" i="8"/>
  <c r="C1678" i="8"/>
  <c r="E1680" i="8"/>
  <c r="D1680" i="8"/>
  <c r="C1680" i="8"/>
  <c r="F747" i="8"/>
  <c r="F751" i="8"/>
  <c r="F753" i="8"/>
  <c r="F763" i="8"/>
  <c r="F767" i="8"/>
  <c r="F769" i="8"/>
  <c r="F779" i="8"/>
  <c r="F783" i="8"/>
  <c r="F785" i="8"/>
  <c r="F795" i="8"/>
  <c r="F799" i="8"/>
  <c r="F801" i="8"/>
  <c r="F811" i="8"/>
  <c r="F815" i="8"/>
  <c r="F817" i="8"/>
  <c r="D821" i="8"/>
  <c r="F827" i="8"/>
  <c r="F831" i="8"/>
  <c r="F833" i="8"/>
  <c r="D837" i="8"/>
  <c r="F843" i="8"/>
  <c r="F847" i="8"/>
  <c r="F849" i="8"/>
  <c r="D853" i="8"/>
  <c r="F859" i="8"/>
  <c r="F863" i="8"/>
  <c r="F865" i="8"/>
  <c r="D869" i="8"/>
  <c r="F875" i="8"/>
  <c r="F879" i="8"/>
  <c r="F881" i="8"/>
  <c r="D885" i="8"/>
  <c r="F891" i="8"/>
  <c r="F895" i="8"/>
  <c r="F897" i="8"/>
  <c r="D901" i="8"/>
  <c r="F908" i="8"/>
  <c r="B914" i="8"/>
  <c r="F916" i="8"/>
  <c r="F918" i="8"/>
  <c r="E919" i="8"/>
  <c r="D920" i="8"/>
  <c r="B922" i="8"/>
  <c r="F924" i="8"/>
  <c r="B927" i="8"/>
  <c r="B928" i="8"/>
  <c r="B930" i="8"/>
  <c r="F932" i="8"/>
  <c r="F934" i="8"/>
  <c r="E935" i="8"/>
  <c r="D936" i="8"/>
  <c r="B938" i="8"/>
  <c r="F940" i="8"/>
  <c r="B943" i="8"/>
  <c r="B944" i="8"/>
  <c r="B946" i="8"/>
  <c r="F948" i="8"/>
  <c r="F950" i="8"/>
  <c r="E951" i="8"/>
  <c r="D952" i="8"/>
  <c r="B954" i="8"/>
  <c r="F956" i="8"/>
  <c r="B959" i="8"/>
  <c r="B960" i="8"/>
  <c r="B962" i="8"/>
  <c r="F964" i="8"/>
  <c r="F966" i="8"/>
  <c r="E967" i="8"/>
  <c r="D968" i="8"/>
  <c r="B970" i="8"/>
  <c r="F972" i="8"/>
  <c r="B975" i="8"/>
  <c r="B976" i="8"/>
  <c r="B978" i="8"/>
  <c r="F980" i="8"/>
  <c r="F982" i="8"/>
  <c r="E983" i="8"/>
  <c r="D984" i="8"/>
  <c r="B986" i="8"/>
  <c r="F988" i="8"/>
  <c r="B991" i="8"/>
  <c r="B992" i="8"/>
  <c r="B994" i="8"/>
  <c r="F996" i="8"/>
  <c r="F998" i="8"/>
  <c r="E999" i="8"/>
  <c r="D1000" i="8"/>
  <c r="B1002" i="8"/>
  <c r="F1004" i="8"/>
  <c r="B1007" i="8"/>
  <c r="B1008" i="8"/>
  <c r="B1010" i="8"/>
  <c r="F1012" i="8"/>
  <c r="F1014" i="8"/>
  <c r="E1015" i="8"/>
  <c r="D1016" i="8"/>
  <c r="B1018" i="8"/>
  <c r="F1020" i="8"/>
  <c r="B1023" i="8"/>
  <c r="B1024" i="8"/>
  <c r="B1026" i="8"/>
  <c r="F1028" i="8"/>
  <c r="F1030" i="8"/>
  <c r="E1031" i="8"/>
  <c r="D1032" i="8"/>
  <c r="B1034" i="8"/>
  <c r="F1036" i="8"/>
  <c r="B1039" i="8"/>
  <c r="B1040" i="8"/>
  <c r="B1042" i="8"/>
  <c r="F1044" i="8"/>
  <c r="F1046" i="8"/>
  <c r="E1047" i="8"/>
  <c r="D1048" i="8"/>
  <c r="B1050" i="8"/>
  <c r="F1052" i="8"/>
  <c r="B1055" i="8"/>
  <c r="B1056" i="8"/>
  <c r="B1058" i="8"/>
  <c r="F1060" i="8"/>
  <c r="F1062" i="8"/>
  <c r="E1063" i="8"/>
  <c r="D1064" i="8"/>
  <c r="B1066" i="8"/>
  <c r="F1068" i="8"/>
  <c r="B1071" i="8"/>
  <c r="B1072" i="8"/>
  <c r="B1074" i="8"/>
  <c r="F1076" i="8"/>
  <c r="F1078" i="8"/>
  <c r="E1079" i="8"/>
  <c r="D1080" i="8"/>
  <c r="B1082" i="8"/>
  <c r="F1084" i="8"/>
  <c r="B1087" i="8"/>
  <c r="B1088" i="8"/>
  <c r="B1090" i="8"/>
  <c r="F1092" i="8"/>
  <c r="F1094" i="8"/>
  <c r="E1095" i="8"/>
  <c r="D1096" i="8"/>
  <c r="B1098" i="8"/>
  <c r="F1100" i="8"/>
  <c r="B1103" i="8"/>
  <c r="B1104" i="8"/>
  <c r="B1106" i="8"/>
  <c r="F1108" i="8"/>
  <c r="F1110" i="8"/>
  <c r="E1111" i="8"/>
  <c r="D1112" i="8"/>
  <c r="B1114" i="8"/>
  <c r="F1116" i="8"/>
  <c r="B1119" i="8"/>
  <c r="B1120" i="8"/>
  <c r="B1122" i="8"/>
  <c r="F1124" i="8"/>
  <c r="F1126" i="8"/>
  <c r="E1127" i="8"/>
  <c r="D1128" i="8"/>
  <c r="B1130" i="8"/>
  <c r="F1132" i="8"/>
  <c r="B1135" i="8"/>
  <c r="B1136" i="8"/>
  <c r="B1138" i="8"/>
  <c r="F1140" i="8"/>
  <c r="F1142" i="8"/>
  <c r="E1143" i="8"/>
  <c r="D1144" i="8"/>
  <c r="B1146" i="8"/>
  <c r="F1148" i="8"/>
  <c r="C1150" i="8"/>
  <c r="B1151" i="8"/>
  <c r="B1152" i="8"/>
  <c r="B1154" i="8"/>
  <c r="F1156" i="8"/>
  <c r="F1158" i="8"/>
  <c r="E1159" i="8"/>
  <c r="D1160" i="8"/>
  <c r="B1162" i="8"/>
  <c r="F1164" i="8"/>
  <c r="C1166" i="8"/>
  <c r="B1167" i="8"/>
  <c r="B1168" i="8"/>
  <c r="B1170" i="8"/>
  <c r="F1172" i="8"/>
  <c r="F1174" i="8"/>
  <c r="E1175" i="8"/>
  <c r="D1176" i="8"/>
  <c r="B1178" i="8"/>
  <c r="F1180" i="8"/>
  <c r="F1182" i="8"/>
  <c r="C1184" i="8"/>
  <c r="F1186" i="8"/>
  <c r="D1188" i="8"/>
  <c r="E1189" i="8"/>
  <c r="D1190" i="8"/>
  <c r="B1192" i="8"/>
  <c r="C1194" i="8"/>
  <c r="B1195" i="8"/>
  <c r="B1196" i="8"/>
  <c r="B1198" i="8"/>
  <c r="C1200" i="8"/>
  <c r="D1202" i="8"/>
  <c r="C1204" i="8"/>
  <c r="B1205" i="8"/>
  <c r="C1206" i="8"/>
  <c r="D1208" i="8"/>
  <c r="B1210" i="8"/>
  <c r="F1212" i="8"/>
  <c r="F1214" i="8"/>
  <c r="C1216" i="8"/>
  <c r="F1218" i="8"/>
  <c r="D1220" i="8"/>
  <c r="E1221" i="8"/>
  <c r="D1222" i="8"/>
  <c r="B1224" i="8"/>
  <c r="C1226" i="8"/>
  <c r="B1227" i="8"/>
  <c r="B1228" i="8"/>
  <c r="B1230" i="8"/>
  <c r="C1232" i="8"/>
  <c r="D1234" i="8"/>
  <c r="C1236" i="8"/>
  <c r="B1237" i="8"/>
  <c r="C1238" i="8"/>
  <c r="D1240" i="8"/>
  <c r="B1242" i="8"/>
  <c r="F1244" i="8"/>
  <c r="F1246" i="8"/>
  <c r="C1248" i="8"/>
  <c r="F1250" i="8"/>
  <c r="D1252" i="8"/>
  <c r="E1253" i="8"/>
  <c r="D1254" i="8"/>
  <c r="B1256" i="8"/>
  <c r="C1258" i="8"/>
  <c r="B1259" i="8"/>
  <c r="B1260" i="8"/>
  <c r="B1262" i="8"/>
  <c r="C1264" i="8"/>
  <c r="D1266" i="8"/>
  <c r="C1268" i="8"/>
  <c r="B1269" i="8"/>
  <c r="C1270" i="8"/>
  <c r="D1272" i="8"/>
  <c r="B1274" i="8"/>
  <c r="F1276" i="8"/>
  <c r="F1278" i="8"/>
  <c r="C1280" i="8"/>
  <c r="F1282" i="8"/>
  <c r="D1284" i="8"/>
  <c r="E1285" i="8"/>
  <c r="D1286" i="8"/>
  <c r="B1288" i="8"/>
  <c r="C1290" i="8"/>
  <c r="B1291" i="8"/>
  <c r="B1292" i="8"/>
  <c r="B1294" i="8"/>
  <c r="C1296" i="8"/>
  <c r="D1298" i="8"/>
  <c r="C1300" i="8"/>
  <c r="B1301" i="8"/>
  <c r="C1302" i="8"/>
  <c r="D1304" i="8"/>
  <c r="B1306" i="8"/>
  <c r="F1308" i="8"/>
  <c r="F1310" i="8"/>
  <c r="C1312" i="8"/>
  <c r="F1314" i="8"/>
  <c r="D1316" i="8"/>
  <c r="E1317" i="8"/>
  <c r="D1318" i="8"/>
  <c r="B1320" i="8"/>
  <c r="C1322" i="8"/>
  <c r="B1323" i="8"/>
  <c r="B1324" i="8"/>
  <c r="B1326" i="8"/>
  <c r="C1328" i="8"/>
  <c r="D1330" i="8"/>
  <c r="C1332" i="8"/>
  <c r="B1333" i="8"/>
  <c r="C1334" i="8"/>
  <c r="D1336" i="8"/>
  <c r="B1338" i="8"/>
  <c r="F1340" i="8"/>
  <c r="F1342" i="8"/>
  <c r="C1344" i="8"/>
  <c r="F1346" i="8"/>
  <c r="D1348" i="8"/>
  <c r="E1349" i="8"/>
  <c r="D1350" i="8"/>
  <c r="B1352" i="8"/>
  <c r="C1354" i="8"/>
  <c r="B1355" i="8"/>
  <c r="B1356" i="8"/>
  <c r="B1358" i="8"/>
  <c r="C1360" i="8"/>
  <c r="D1362" i="8"/>
  <c r="B1365" i="8"/>
  <c r="D1368" i="8"/>
  <c r="B1370" i="8"/>
  <c r="F1372" i="8"/>
  <c r="F1374" i="8"/>
  <c r="F1378" i="8"/>
  <c r="D1380" i="8"/>
  <c r="D1382" i="8"/>
  <c r="B1384" i="8"/>
  <c r="B1387" i="8"/>
  <c r="B1388" i="8"/>
  <c r="B1390" i="8"/>
  <c r="D1394" i="8"/>
  <c r="B1397" i="8"/>
  <c r="D1400" i="8"/>
  <c r="B1402" i="8"/>
  <c r="F1404" i="8"/>
  <c r="F1406" i="8"/>
  <c r="F1410" i="8"/>
  <c r="D1412" i="8"/>
  <c r="E1413" i="8"/>
  <c r="D1414" i="8"/>
  <c r="B1416" i="8"/>
  <c r="B1418" i="8"/>
  <c r="D1420" i="8"/>
  <c r="D1421" i="8"/>
  <c r="D1422" i="8"/>
  <c r="B1424" i="8"/>
  <c r="B1426" i="8"/>
  <c r="D1428" i="8"/>
  <c r="D1429" i="8"/>
  <c r="D1430" i="8"/>
  <c r="B1432" i="8"/>
  <c r="B1434" i="8"/>
  <c r="D1436" i="8"/>
  <c r="D1437" i="8"/>
  <c r="D1438" i="8"/>
  <c r="B1440" i="8"/>
  <c r="B1442" i="8"/>
  <c r="D1444" i="8"/>
  <c r="D1445" i="8"/>
  <c r="D1446" i="8"/>
  <c r="B1448" i="8"/>
  <c r="B1450" i="8"/>
  <c r="D1452" i="8"/>
  <c r="D1453" i="8"/>
  <c r="D1454" i="8"/>
  <c r="B1456" i="8"/>
  <c r="B1458" i="8"/>
  <c r="D1460" i="8"/>
  <c r="D1461" i="8"/>
  <c r="D1462" i="8"/>
  <c r="B1464" i="8"/>
  <c r="B1466" i="8"/>
  <c r="D1468" i="8"/>
  <c r="D1469" i="8"/>
  <c r="D1470" i="8"/>
  <c r="B1472" i="8"/>
  <c r="B1474" i="8"/>
  <c r="D1476" i="8"/>
  <c r="D1477" i="8"/>
  <c r="D1478" i="8"/>
  <c r="B1480" i="8"/>
  <c r="B1482" i="8"/>
  <c r="D1484" i="8"/>
  <c r="D1485" i="8"/>
  <c r="D1486" i="8"/>
  <c r="B1488" i="8"/>
  <c r="B1490" i="8"/>
  <c r="D1492" i="8"/>
  <c r="D1493" i="8"/>
  <c r="D1494" i="8"/>
  <c r="B1496" i="8"/>
  <c r="B1498" i="8"/>
  <c r="D1500" i="8"/>
  <c r="D1501" i="8"/>
  <c r="D1502" i="8"/>
  <c r="B1504" i="8"/>
  <c r="B1506" i="8"/>
  <c r="D1508" i="8"/>
  <c r="D1510" i="8"/>
  <c r="B1512" i="8"/>
  <c r="B1514" i="8"/>
  <c r="D1516" i="8"/>
  <c r="D1517" i="8"/>
  <c r="D1518" i="8"/>
  <c r="B1520" i="8"/>
  <c r="B1522" i="8"/>
  <c r="D1524" i="8"/>
  <c r="D1525" i="8"/>
  <c r="D1526" i="8"/>
  <c r="B1528" i="8"/>
  <c r="B1530" i="8"/>
  <c r="D1532" i="8"/>
  <c r="D1533" i="8"/>
  <c r="D1534" i="8"/>
  <c r="B1536" i="8"/>
  <c r="B1538" i="8"/>
  <c r="D1540" i="8"/>
  <c r="D1541" i="8"/>
  <c r="D1542" i="8"/>
  <c r="B1544" i="8"/>
  <c r="B1546" i="8"/>
  <c r="D1548" i="8"/>
  <c r="D1549" i="8"/>
  <c r="D1550" i="8"/>
  <c r="B1552" i="8"/>
  <c r="B1554" i="8"/>
  <c r="D1556" i="8"/>
  <c r="D1557" i="8"/>
  <c r="D1558" i="8"/>
  <c r="B1560" i="8"/>
  <c r="B1562" i="8"/>
  <c r="D1564" i="8"/>
  <c r="D1565" i="8"/>
  <c r="D1566" i="8"/>
  <c r="B1568" i="8"/>
  <c r="B1570" i="8"/>
  <c r="D1572" i="8"/>
  <c r="D1573" i="8"/>
  <c r="D1574" i="8"/>
  <c r="B1576" i="8"/>
  <c r="B1578" i="8"/>
  <c r="D1580" i="8"/>
  <c r="D1581" i="8"/>
  <c r="D1582" i="8"/>
  <c r="B1584" i="8"/>
  <c r="B1586" i="8"/>
  <c r="D1588" i="8"/>
  <c r="D1589" i="8"/>
  <c r="D1590" i="8"/>
  <c r="B1592" i="8"/>
  <c r="B1594" i="8"/>
  <c r="D1596" i="8"/>
  <c r="D1597" i="8"/>
  <c r="D1598" i="8"/>
  <c r="B1600" i="8"/>
  <c r="B1602" i="8"/>
  <c r="D1604" i="8"/>
  <c r="D1605" i="8"/>
  <c r="D1606" i="8"/>
  <c r="B1608" i="8"/>
  <c r="B1610" i="8"/>
  <c r="D1612" i="8"/>
  <c r="D1613" i="8"/>
  <c r="D1614" i="8"/>
  <c r="B1616" i="8"/>
  <c r="B1618" i="8"/>
  <c r="D1620" i="8"/>
  <c r="D1621" i="8"/>
  <c r="D1622" i="8"/>
  <c r="B1624" i="8"/>
  <c r="B1626" i="8"/>
  <c r="D1628" i="8"/>
  <c r="D1629" i="8"/>
  <c r="D1630" i="8"/>
  <c r="B1632" i="8"/>
  <c r="B1634" i="8"/>
  <c r="D1636" i="8"/>
  <c r="B1638" i="8"/>
  <c r="F1640" i="8"/>
  <c r="F1642" i="8"/>
  <c r="C1644" i="8"/>
  <c r="D1646" i="8"/>
  <c r="C1648" i="8"/>
  <c r="B1649" i="8"/>
  <c r="C1650" i="8"/>
  <c r="D1652" i="8"/>
  <c r="B1654" i="8"/>
  <c r="B1656" i="8"/>
  <c r="F1658" i="8"/>
  <c r="C1660" i="8"/>
  <c r="E1662" i="8"/>
  <c r="B1662" i="8"/>
  <c r="C1664" i="8"/>
  <c r="E1668" i="8"/>
  <c r="D1668" i="8"/>
  <c r="C1668" i="8"/>
  <c r="F1676" i="8"/>
  <c r="B1678" i="8"/>
  <c r="B1680" i="8"/>
  <c r="E1682" i="8"/>
  <c r="C1682" i="8"/>
  <c r="B1682" i="8"/>
  <c r="C1685" i="8"/>
  <c r="D1685" i="8"/>
  <c r="B1685" i="8"/>
  <c r="C1693" i="8"/>
  <c r="D1693" i="8"/>
  <c r="B1693" i="8"/>
  <c r="C1701" i="8"/>
  <c r="D1701" i="8"/>
  <c r="B1701" i="8"/>
  <c r="C1709" i="8"/>
  <c r="D1709" i="8"/>
  <c r="B1709" i="8"/>
  <c r="C1717" i="8"/>
  <c r="D1717" i="8"/>
  <c r="B1717" i="8"/>
  <c r="C1733" i="8"/>
  <c r="D1733" i="8"/>
  <c r="B1733" i="8"/>
  <c r="C1749" i="8"/>
  <c r="D1749" i="8"/>
  <c r="B1749" i="8"/>
  <c r="C1765" i="8"/>
  <c r="D1765" i="8"/>
  <c r="B1765" i="8"/>
  <c r="C1781" i="8"/>
  <c r="D1781" i="8"/>
  <c r="B1781" i="8"/>
  <c r="F821" i="8"/>
  <c r="F837" i="8"/>
  <c r="F853" i="8"/>
  <c r="F869" i="8"/>
  <c r="F885" i="8"/>
  <c r="F901" i="8"/>
  <c r="C914" i="8"/>
  <c r="F920" i="8"/>
  <c r="C922" i="8"/>
  <c r="D927" i="8"/>
  <c r="C928" i="8"/>
  <c r="C930" i="8"/>
  <c r="F936" i="8"/>
  <c r="C938" i="8"/>
  <c r="D943" i="8"/>
  <c r="C944" i="8"/>
  <c r="C946" i="8"/>
  <c r="F952" i="8"/>
  <c r="C954" i="8"/>
  <c r="D959" i="8"/>
  <c r="C960" i="8"/>
  <c r="C962" i="8"/>
  <c r="F968" i="8"/>
  <c r="C970" i="8"/>
  <c r="D975" i="8"/>
  <c r="C976" i="8"/>
  <c r="C978" i="8"/>
  <c r="F984" i="8"/>
  <c r="C986" i="8"/>
  <c r="D991" i="8"/>
  <c r="C992" i="8"/>
  <c r="C994" i="8"/>
  <c r="F1000" i="8"/>
  <c r="C1002" i="8"/>
  <c r="D1007" i="8"/>
  <c r="C1008" i="8"/>
  <c r="C1010" i="8"/>
  <c r="F1016" i="8"/>
  <c r="C1018" i="8"/>
  <c r="D1023" i="8"/>
  <c r="C1024" i="8"/>
  <c r="C1026" i="8"/>
  <c r="F1032" i="8"/>
  <c r="C1034" i="8"/>
  <c r="D1039" i="8"/>
  <c r="C1040" i="8"/>
  <c r="C1042" i="8"/>
  <c r="F1048" i="8"/>
  <c r="C1050" i="8"/>
  <c r="D1055" i="8"/>
  <c r="C1056" i="8"/>
  <c r="C1058" i="8"/>
  <c r="F1064" i="8"/>
  <c r="C1066" i="8"/>
  <c r="D1071" i="8"/>
  <c r="C1072" i="8"/>
  <c r="C1074" i="8"/>
  <c r="F1080" i="8"/>
  <c r="C1082" i="8"/>
  <c r="D1087" i="8"/>
  <c r="C1088" i="8"/>
  <c r="C1090" i="8"/>
  <c r="F1096" i="8"/>
  <c r="C1098" i="8"/>
  <c r="D1103" i="8"/>
  <c r="C1104" i="8"/>
  <c r="C1106" i="8"/>
  <c r="F1112" i="8"/>
  <c r="C1114" i="8"/>
  <c r="D1119" i="8"/>
  <c r="C1120" i="8"/>
  <c r="C1122" i="8"/>
  <c r="F1128" i="8"/>
  <c r="C1130" i="8"/>
  <c r="D1135" i="8"/>
  <c r="C1136" i="8"/>
  <c r="C1138" i="8"/>
  <c r="F1144" i="8"/>
  <c r="C1146" i="8"/>
  <c r="D1151" i="8"/>
  <c r="C1152" i="8"/>
  <c r="C1154" i="8"/>
  <c r="F1160" i="8"/>
  <c r="C1162" i="8"/>
  <c r="D1167" i="8"/>
  <c r="C1168" i="8"/>
  <c r="C1170" i="8"/>
  <c r="F1176" i="8"/>
  <c r="C1178" i="8"/>
  <c r="F1188" i="8"/>
  <c r="F1190" i="8"/>
  <c r="C1192" i="8"/>
  <c r="C1196" i="8"/>
  <c r="C1198" i="8"/>
  <c r="F1202" i="8"/>
  <c r="E1205" i="8"/>
  <c r="F1208" i="8"/>
  <c r="C1210" i="8"/>
  <c r="F1220" i="8"/>
  <c r="F1222" i="8"/>
  <c r="C1224" i="8"/>
  <c r="C1228" i="8"/>
  <c r="C1230" i="8"/>
  <c r="F1234" i="8"/>
  <c r="E1237" i="8"/>
  <c r="F1240" i="8"/>
  <c r="C1242" i="8"/>
  <c r="F1252" i="8"/>
  <c r="F1254" i="8"/>
  <c r="C1256" i="8"/>
  <c r="C1260" i="8"/>
  <c r="C1262" i="8"/>
  <c r="F1266" i="8"/>
  <c r="E1269" i="8"/>
  <c r="F1272" i="8"/>
  <c r="C1274" i="8"/>
  <c r="F1284" i="8"/>
  <c r="F1286" i="8"/>
  <c r="C1288" i="8"/>
  <c r="C1292" i="8"/>
  <c r="C1294" i="8"/>
  <c r="F1298" i="8"/>
  <c r="E1301" i="8"/>
  <c r="F1304" i="8"/>
  <c r="C1306" i="8"/>
  <c r="F1316" i="8"/>
  <c r="F1318" i="8"/>
  <c r="C1320" i="8"/>
  <c r="C1324" i="8"/>
  <c r="C1326" i="8"/>
  <c r="F1330" i="8"/>
  <c r="E1333" i="8"/>
  <c r="F1336" i="8"/>
  <c r="C1338" i="8"/>
  <c r="F1348" i="8"/>
  <c r="F1350" i="8"/>
  <c r="C1352" i="8"/>
  <c r="C1356" i="8"/>
  <c r="C1358" i="8"/>
  <c r="F1362" i="8"/>
  <c r="E1365" i="8"/>
  <c r="F1368" i="8"/>
  <c r="C1370" i="8"/>
  <c r="F1380" i="8"/>
  <c r="F1382" i="8"/>
  <c r="C1384" i="8"/>
  <c r="C1388" i="8"/>
  <c r="C1390" i="8"/>
  <c r="F1394" i="8"/>
  <c r="E1397" i="8"/>
  <c r="F1400" i="8"/>
  <c r="C1402" i="8"/>
  <c r="F1412" i="8"/>
  <c r="F1414" i="8"/>
  <c r="C1416" i="8"/>
  <c r="C1418" i="8"/>
  <c r="F1420" i="8"/>
  <c r="F1422" i="8"/>
  <c r="C1424" i="8"/>
  <c r="C1426" i="8"/>
  <c r="F1428" i="8"/>
  <c r="F1430" i="8"/>
  <c r="C1432" i="8"/>
  <c r="C1434" i="8"/>
  <c r="F1436" i="8"/>
  <c r="F1438" i="8"/>
  <c r="C1440" i="8"/>
  <c r="C1442" i="8"/>
  <c r="F1444" i="8"/>
  <c r="F1446" i="8"/>
  <c r="C1448" i="8"/>
  <c r="C1450" i="8"/>
  <c r="F1452" i="8"/>
  <c r="F1454" i="8"/>
  <c r="C1456" i="8"/>
  <c r="C1458" i="8"/>
  <c r="F1460" i="8"/>
  <c r="F1462" i="8"/>
  <c r="C1464" i="8"/>
  <c r="C1466" i="8"/>
  <c r="F1468" i="8"/>
  <c r="F1470" i="8"/>
  <c r="C1472" i="8"/>
  <c r="C1474" i="8"/>
  <c r="F1476" i="8"/>
  <c r="F1478" i="8"/>
  <c r="C1480" i="8"/>
  <c r="C1482" i="8"/>
  <c r="F1484" i="8"/>
  <c r="F1486" i="8"/>
  <c r="C1488" i="8"/>
  <c r="C1490" i="8"/>
  <c r="F1492" i="8"/>
  <c r="F1494" i="8"/>
  <c r="C1496" i="8"/>
  <c r="C1498" i="8"/>
  <c r="F1500" i="8"/>
  <c r="F1502" i="8"/>
  <c r="C1504" i="8"/>
  <c r="C1506" i="8"/>
  <c r="F1508" i="8"/>
  <c r="F1510" i="8"/>
  <c r="C1512" i="8"/>
  <c r="C1514" i="8"/>
  <c r="F1516" i="8"/>
  <c r="F1518" i="8"/>
  <c r="C1520" i="8"/>
  <c r="C1522" i="8"/>
  <c r="F1524" i="8"/>
  <c r="F1526" i="8"/>
  <c r="C1528" i="8"/>
  <c r="C1530" i="8"/>
  <c r="F1532" i="8"/>
  <c r="F1534" i="8"/>
  <c r="C1536" i="8"/>
  <c r="C1538" i="8"/>
  <c r="F1540" i="8"/>
  <c r="F1542" i="8"/>
  <c r="C1544" i="8"/>
  <c r="C1546" i="8"/>
  <c r="F1548" i="8"/>
  <c r="F1550" i="8"/>
  <c r="C1552" i="8"/>
  <c r="C1554" i="8"/>
  <c r="F1556" i="8"/>
  <c r="F1558" i="8"/>
  <c r="C1560" i="8"/>
  <c r="C1562" i="8"/>
  <c r="F1564" i="8"/>
  <c r="F1566" i="8"/>
  <c r="C1568" i="8"/>
  <c r="C1570" i="8"/>
  <c r="F1572" i="8"/>
  <c r="F1574" i="8"/>
  <c r="C1576" i="8"/>
  <c r="C1578" i="8"/>
  <c r="F1580" i="8"/>
  <c r="F1582" i="8"/>
  <c r="C1584" i="8"/>
  <c r="C1586" i="8"/>
  <c r="F1588" i="8"/>
  <c r="F1590" i="8"/>
  <c r="C1592" i="8"/>
  <c r="C1594" i="8"/>
  <c r="F1596" i="8"/>
  <c r="F1598" i="8"/>
  <c r="C1600" i="8"/>
  <c r="C1602" i="8"/>
  <c r="F1604" i="8"/>
  <c r="F1606" i="8"/>
  <c r="C1608" i="8"/>
  <c r="C1610" i="8"/>
  <c r="F1612" i="8"/>
  <c r="F1614" i="8"/>
  <c r="C1616" i="8"/>
  <c r="C1618" i="8"/>
  <c r="F1620" i="8"/>
  <c r="F1622" i="8"/>
  <c r="C1624" i="8"/>
  <c r="C1626" i="8"/>
  <c r="F1628" i="8"/>
  <c r="F1630" i="8"/>
  <c r="C1632" i="8"/>
  <c r="C1634" i="8"/>
  <c r="F1636" i="8"/>
  <c r="C1638" i="8"/>
  <c r="F1646" i="8"/>
  <c r="E1649" i="8"/>
  <c r="F1652" i="8"/>
  <c r="C1654" i="8"/>
  <c r="C1656" i="8"/>
  <c r="D1664" i="8"/>
  <c r="F1678" i="8"/>
  <c r="F1680" i="8"/>
  <c r="E1684" i="8"/>
  <c r="D1684" i="8"/>
  <c r="C1684" i="8"/>
  <c r="E1686" i="8"/>
  <c r="D1686" i="8"/>
  <c r="C1686" i="8"/>
  <c r="E1692" i="8"/>
  <c r="D1692" i="8"/>
  <c r="C1692" i="8"/>
  <c r="E1694" i="8"/>
  <c r="D1694" i="8"/>
  <c r="C1694" i="8"/>
  <c r="E1700" i="8"/>
  <c r="D1700" i="8"/>
  <c r="C1700" i="8"/>
  <c r="E1702" i="8"/>
  <c r="D1702" i="8"/>
  <c r="C1702" i="8"/>
  <c r="E1708" i="8"/>
  <c r="D1708" i="8"/>
  <c r="C1708" i="8"/>
  <c r="E1710" i="8"/>
  <c r="D1710" i="8"/>
  <c r="C1710" i="8"/>
  <c r="E1716" i="8"/>
  <c r="D1716" i="8"/>
  <c r="C1716" i="8"/>
  <c r="F1666" i="8"/>
  <c r="F1670" i="8"/>
  <c r="F1672" i="8"/>
  <c r="D1674" i="8"/>
  <c r="F1688" i="8"/>
  <c r="F1690" i="8"/>
  <c r="F1696" i="8"/>
  <c r="F1698" i="8"/>
  <c r="F1704" i="8"/>
  <c r="F1706" i="8"/>
  <c r="F1712" i="8"/>
  <c r="F1714" i="8"/>
  <c r="C1718" i="8"/>
  <c r="F1720" i="8"/>
  <c r="F1722" i="8"/>
  <c r="C1724" i="8"/>
  <c r="C1726" i="8"/>
  <c r="F1728" i="8"/>
  <c r="F1730" i="8"/>
  <c r="C1732" i="8"/>
  <c r="C1734" i="8"/>
  <c r="F1736" i="8"/>
  <c r="F1738" i="8"/>
  <c r="C1740" i="8"/>
  <c r="C1742" i="8"/>
  <c r="F1744" i="8"/>
  <c r="F1746" i="8"/>
  <c r="C1748" i="8"/>
  <c r="C1750" i="8"/>
  <c r="F1752" i="8"/>
  <c r="F1754" i="8"/>
  <c r="C1756" i="8"/>
  <c r="C1758" i="8"/>
  <c r="F1760" i="8"/>
  <c r="F1762" i="8"/>
  <c r="C1764" i="8"/>
  <c r="C1766" i="8"/>
  <c r="F1768" i="8"/>
  <c r="F1770" i="8"/>
  <c r="C1772" i="8"/>
  <c r="C1774" i="8"/>
  <c r="F1776" i="8"/>
  <c r="F1778" i="8"/>
  <c r="C1780" i="8"/>
  <c r="C1782" i="8"/>
  <c r="F1784" i="8"/>
  <c r="F1786" i="8"/>
  <c r="C1788" i="8"/>
  <c r="C1790" i="8"/>
  <c r="F1792" i="8"/>
  <c r="F1794" i="8"/>
  <c r="C1796" i="8"/>
  <c r="B1797" i="8"/>
  <c r="C1798" i="8"/>
  <c r="F1800" i="8"/>
  <c r="F1802" i="8"/>
  <c r="C1804" i="8"/>
  <c r="B1805" i="8"/>
  <c r="C1806" i="8"/>
  <c r="F1808" i="8"/>
  <c r="F1810" i="8"/>
  <c r="C1812" i="8"/>
  <c r="B1813" i="8"/>
  <c r="C1814" i="8"/>
  <c r="F1816" i="8"/>
  <c r="F1818" i="8"/>
  <c r="C1820" i="8"/>
  <c r="B1821" i="8"/>
  <c r="C1822" i="8"/>
  <c r="F1824" i="8"/>
  <c r="F1826" i="8"/>
  <c r="B1835" i="8"/>
  <c r="D1836" i="8"/>
  <c r="C1838" i="8"/>
  <c r="B1839" i="8"/>
  <c r="E1843" i="8"/>
  <c r="C1853" i="8"/>
  <c r="D1854" i="8"/>
  <c r="C1855" i="8"/>
  <c r="B1867" i="8"/>
  <c r="D1868" i="8"/>
  <c r="C1870" i="8"/>
  <c r="B1871" i="8"/>
  <c r="E1875" i="8"/>
  <c r="C1878" i="8"/>
  <c r="B1879" i="8"/>
  <c r="E1885" i="8"/>
  <c r="D1886" i="8"/>
  <c r="C1887" i="8"/>
  <c r="E1895" i="8"/>
  <c r="B1897" i="8"/>
  <c r="C1898" i="8"/>
  <c r="B1907" i="8"/>
  <c r="D1908" i="8"/>
  <c r="E1911" i="8"/>
  <c r="D1918" i="8"/>
  <c r="C1919" i="8"/>
  <c r="D1920" i="8"/>
  <c r="D1926" i="8"/>
  <c r="C1927" i="8"/>
  <c r="D1928" i="8"/>
  <c r="D1934" i="8"/>
  <c r="C1935" i="8"/>
  <c r="D1936" i="8"/>
  <c r="D1942" i="8"/>
  <c r="C1943" i="8"/>
  <c r="D1944" i="8"/>
  <c r="D1950" i="8"/>
  <c r="C1951" i="8"/>
  <c r="D1952" i="8"/>
  <c r="D1958" i="8"/>
  <c r="C1959" i="8"/>
  <c r="D1960" i="8"/>
  <c r="D1966" i="8"/>
  <c r="C1967" i="8"/>
  <c r="D1968" i="8"/>
  <c r="D1974" i="8"/>
  <c r="C1975" i="8"/>
  <c r="D1976" i="8"/>
  <c r="D1982" i="8"/>
  <c r="C1983" i="8"/>
  <c r="D1984" i="8"/>
  <c r="D1990" i="8"/>
  <c r="C1991" i="8"/>
  <c r="D1992" i="8"/>
  <c r="D1995" i="8"/>
  <c r="E1996" i="8"/>
  <c r="D1997" i="8"/>
  <c r="C1998" i="8"/>
  <c r="C2004" i="8"/>
  <c r="D2005" i="8"/>
  <c r="C2006" i="8"/>
  <c r="B2018" i="8"/>
  <c r="D2019" i="8"/>
  <c r="D2027" i="8"/>
  <c r="E2028" i="8"/>
  <c r="D2029" i="8"/>
  <c r="C2030" i="8"/>
  <c r="E2036" i="8"/>
  <c r="E2038" i="8"/>
  <c r="C2045" i="8"/>
  <c r="B2046" i="8"/>
  <c r="C2049" i="8"/>
  <c r="E2050" i="8"/>
  <c r="C2053" i="8"/>
  <c r="B2054" i="8"/>
  <c r="B2058" i="8"/>
  <c r="E2062" i="8"/>
  <c r="B2072" i="8"/>
  <c r="C2073" i="8"/>
  <c r="D2077" i="8"/>
  <c r="C2078" i="8"/>
  <c r="E2079" i="8"/>
  <c r="C2080" i="8"/>
  <c r="B2081" i="8"/>
  <c r="B2082" i="8"/>
  <c r="B2084" i="8"/>
  <c r="F2086" i="8"/>
  <c r="D2088" i="8"/>
  <c r="D2089" i="8"/>
  <c r="C2090" i="8"/>
  <c r="F2092" i="8"/>
  <c r="E2093" i="8"/>
  <c r="D2094" i="8"/>
  <c r="E2095" i="8"/>
  <c r="C2096" i="8"/>
  <c r="B2097" i="8"/>
  <c r="B2098" i="8"/>
  <c r="D2100" i="8"/>
  <c r="D2101" i="8"/>
  <c r="C2102" i="8"/>
  <c r="B2103" i="8"/>
  <c r="B2104" i="8"/>
  <c r="F2106" i="8"/>
  <c r="F2108" i="8"/>
  <c r="E2109" i="8"/>
  <c r="D2110" i="8"/>
  <c r="E2111" i="8"/>
  <c r="C2112" i="8"/>
  <c r="B2113" i="8"/>
  <c r="B2114" i="8"/>
  <c r="B2116" i="8"/>
  <c r="F2118" i="8"/>
  <c r="D2120" i="8"/>
  <c r="D2121" i="8"/>
  <c r="C2122" i="8"/>
  <c r="F2124" i="8"/>
  <c r="E2125" i="8"/>
  <c r="D2126" i="8"/>
  <c r="E2127" i="8"/>
  <c r="C2128" i="8"/>
  <c r="B2129" i="8"/>
  <c r="B2130" i="8"/>
  <c r="C2132" i="8"/>
  <c r="B2133" i="8"/>
  <c r="B2134" i="8"/>
  <c r="F2136" i="8"/>
  <c r="E2137" i="8"/>
  <c r="D2141" i="8"/>
  <c r="C2142" i="8"/>
  <c r="B2143" i="8"/>
  <c r="B2144" i="8"/>
  <c r="F2146" i="8"/>
  <c r="F2148" i="8"/>
  <c r="E2149" i="8"/>
  <c r="E2151" i="8"/>
  <c r="C2152" i="8"/>
  <c r="B2153" i="8"/>
  <c r="B2154" i="8"/>
  <c r="D2157" i="8"/>
  <c r="C2158" i="8"/>
  <c r="B2159" i="8"/>
  <c r="B2160" i="8"/>
  <c r="F2162" i="8"/>
  <c r="D5" i="9"/>
  <c r="B6" i="9"/>
  <c r="B7" i="9"/>
  <c r="F9" i="9"/>
  <c r="D10" i="9"/>
  <c r="B11" i="9"/>
  <c r="B12" i="9"/>
  <c r="F14" i="9"/>
  <c r="D15" i="9"/>
  <c r="B16" i="9"/>
  <c r="F18" i="9"/>
  <c r="D20" i="9"/>
  <c r="D24" i="9"/>
  <c r="B26" i="9"/>
  <c r="F28" i="9"/>
  <c r="D30" i="9"/>
  <c r="B32" i="9"/>
  <c r="B33" i="9"/>
  <c r="D36" i="9"/>
  <c r="B38" i="9"/>
  <c r="B39" i="9"/>
  <c r="D42" i="9"/>
  <c r="E51" i="9"/>
  <c r="B51" i="9"/>
  <c r="F54" i="9"/>
  <c r="B58" i="9"/>
  <c r="F58" i="9"/>
  <c r="B65" i="9"/>
  <c r="F65" i="9"/>
  <c r="B83" i="9"/>
  <c r="F83" i="9"/>
  <c r="B91" i="9"/>
  <c r="F91" i="9"/>
  <c r="C103" i="9"/>
  <c r="D103" i="9"/>
  <c r="B103" i="9"/>
  <c r="F103" i="9"/>
  <c r="F1674" i="8"/>
  <c r="D1718" i="8"/>
  <c r="D1724" i="8"/>
  <c r="D1726" i="8"/>
  <c r="D1732" i="8"/>
  <c r="D1734" i="8"/>
  <c r="D1740" i="8"/>
  <c r="D1742" i="8"/>
  <c r="D1748" i="8"/>
  <c r="D1750" i="8"/>
  <c r="D1756" i="8"/>
  <c r="D1758" i="8"/>
  <c r="D1764" i="8"/>
  <c r="D1766" i="8"/>
  <c r="D1772" i="8"/>
  <c r="D1774" i="8"/>
  <c r="D1780" i="8"/>
  <c r="D1782" i="8"/>
  <c r="D1788" i="8"/>
  <c r="D1790" i="8"/>
  <c r="D1796" i="8"/>
  <c r="D1797" i="8"/>
  <c r="D1798" i="8"/>
  <c r="D1804" i="8"/>
  <c r="D1805" i="8"/>
  <c r="D1806" i="8"/>
  <c r="D1812" i="8"/>
  <c r="D1813" i="8"/>
  <c r="D1814" i="8"/>
  <c r="D1820" i="8"/>
  <c r="D1821" i="8"/>
  <c r="D1822" i="8"/>
  <c r="E1835" i="8"/>
  <c r="D1838" i="8"/>
  <c r="C1839" i="8"/>
  <c r="E1853" i="8"/>
  <c r="E1855" i="8"/>
  <c r="E1867" i="8"/>
  <c r="D1870" i="8"/>
  <c r="C1871" i="8"/>
  <c r="D1878" i="8"/>
  <c r="C1879" i="8"/>
  <c r="E1887" i="8"/>
  <c r="C1897" i="8"/>
  <c r="E1907" i="8"/>
  <c r="E1919" i="8"/>
  <c r="E1927" i="8"/>
  <c r="E1935" i="8"/>
  <c r="E1943" i="8"/>
  <c r="E1951" i="8"/>
  <c r="E1959" i="8"/>
  <c r="E1967" i="8"/>
  <c r="E1975" i="8"/>
  <c r="E1983" i="8"/>
  <c r="E1991" i="8"/>
  <c r="E1998" i="8"/>
  <c r="E2004" i="8"/>
  <c r="E2006" i="8"/>
  <c r="E2018" i="8"/>
  <c r="E2030" i="8"/>
  <c r="D2045" i="8"/>
  <c r="C2046" i="8"/>
  <c r="D2053" i="8"/>
  <c r="C2054" i="8"/>
  <c r="E2058" i="8"/>
  <c r="C2072" i="8"/>
  <c r="D2080" i="8"/>
  <c r="D2081" i="8"/>
  <c r="C2082" i="8"/>
  <c r="C2084" i="8"/>
  <c r="F2088" i="8"/>
  <c r="E2089" i="8"/>
  <c r="D2090" i="8"/>
  <c r="F2094" i="8"/>
  <c r="D2096" i="8"/>
  <c r="D2097" i="8"/>
  <c r="C2098" i="8"/>
  <c r="F2100" i="8"/>
  <c r="E2101" i="8"/>
  <c r="D2102" i="8"/>
  <c r="E2103" i="8"/>
  <c r="C2104" i="8"/>
  <c r="F2110" i="8"/>
  <c r="D2112" i="8"/>
  <c r="D2113" i="8"/>
  <c r="C2114" i="8"/>
  <c r="C2116" i="8"/>
  <c r="F2120" i="8"/>
  <c r="E2121" i="8"/>
  <c r="D2122" i="8"/>
  <c r="F2126" i="8"/>
  <c r="D2128" i="8"/>
  <c r="D2129" i="8"/>
  <c r="C2130" i="8"/>
  <c r="D2132" i="8"/>
  <c r="D2133" i="8"/>
  <c r="C2134" i="8"/>
  <c r="F2138" i="8"/>
  <c r="F2140" i="8"/>
  <c r="E2141" i="8"/>
  <c r="D2142" i="8"/>
  <c r="E2143" i="8"/>
  <c r="C2144" i="8"/>
  <c r="B2145" i="8"/>
  <c r="B2146" i="8"/>
  <c r="B2148" i="8"/>
  <c r="F2150" i="8"/>
  <c r="D2152" i="8"/>
  <c r="D2153" i="8"/>
  <c r="C2154" i="8"/>
  <c r="F2156" i="8"/>
  <c r="E2157" i="8"/>
  <c r="D2158" i="8"/>
  <c r="E2159" i="8"/>
  <c r="C2160" i="8"/>
  <c r="B2161" i="8"/>
  <c r="B2162" i="8"/>
  <c r="F4" i="9"/>
  <c r="F5" i="9"/>
  <c r="D6" i="9"/>
  <c r="B8" i="9"/>
  <c r="B9" i="9"/>
  <c r="F10" i="9"/>
  <c r="D11" i="9"/>
  <c r="B13" i="9"/>
  <c r="B14" i="9"/>
  <c r="F15" i="9"/>
  <c r="D16" i="9"/>
  <c r="B17" i="9"/>
  <c r="B18" i="9"/>
  <c r="F19" i="9"/>
  <c r="F20" i="9"/>
  <c r="D21" i="9"/>
  <c r="F23" i="9"/>
  <c r="F24" i="9"/>
  <c r="D25" i="9"/>
  <c r="B27" i="9"/>
  <c r="B28" i="9"/>
  <c r="F30" i="9"/>
  <c r="D31" i="9"/>
  <c r="D32" i="9"/>
  <c r="B34" i="9"/>
  <c r="F35" i="9"/>
  <c r="F36" i="9"/>
  <c r="D37" i="9"/>
  <c r="D38" i="9"/>
  <c r="B40" i="9"/>
  <c r="F42" i="9"/>
  <c r="D43" i="9"/>
  <c r="D44" i="9"/>
  <c r="E49" i="9"/>
  <c r="B50" i="9"/>
  <c r="B54" i="9"/>
  <c r="D58" i="9"/>
  <c r="F62" i="9"/>
  <c r="B62" i="9"/>
  <c r="D65" i="9"/>
  <c r="F69" i="9"/>
  <c r="B69" i="9"/>
  <c r="F75" i="9"/>
  <c r="B75" i="9"/>
  <c r="F80" i="9"/>
  <c r="B80" i="9"/>
  <c r="D83" i="9"/>
  <c r="F95" i="9"/>
  <c r="B95" i="9"/>
  <c r="E104" i="9"/>
  <c r="C104" i="9"/>
  <c r="B104" i="9"/>
  <c r="D104" i="9"/>
  <c r="C111" i="9"/>
  <c r="D111" i="9"/>
  <c r="B111" i="9"/>
  <c r="F111" i="9"/>
  <c r="F1718" i="8"/>
  <c r="F1724" i="8"/>
  <c r="F1726" i="8"/>
  <c r="F1732" i="8"/>
  <c r="F1734" i="8"/>
  <c r="F1740" i="8"/>
  <c r="F1742" i="8"/>
  <c r="F1748" i="8"/>
  <c r="F1750" i="8"/>
  <c r="F1756" i="8"/>
  <c r="F1758" i="8"/>
  <c r="F1764" i="8"/>
  <c r="F1766" i="8"/>
  <c r="F1772" i="8"/>
  <c r="F1774" i="8"/>
  <c r="F1780" i="8"/>
  <c r="F1782" i="8"/>
  <c r="F1788" i="8"/>
  <c r="F1790" i="8"/>
  <c r="F1796" i="8"/>
  <c r="F1798" i="8"/>
  <c r="F1804" i="8"/>
  <c r="F1806" i="8"/>
  <c r="F1812" i="8"/>
  <c r="F1814" i="8"/>
  <c r="F1820" i="8"/>
  <c r="F1822" i="8"/>
  <c r="E1839" i="8"/>
  <c r="E1871" i="8"/>
  <c r="E1879" i="8"/>
  <c r="E2046" i="8"/>
  <c r="E2054" i="8"/>
  <c r="F2080" i="8"/>
  <c r="E2081" i="8"/>
  <c r="D2082" i="8"/>
  <c r="D2084" i="8"/>
  <c r="F2090" i="8"/>
  <c r="F2096" i="8"/>
  <c r="E2097" i="8"/>
  <c r="D2098" i="8"/>
  <c r="F2102" i="8"/>
  <c r="D2104" i="8"/>
  <c r="F2112" i="8"/>
  <c r="E2113" i="8"/>
  <c r="D2114" i="8"/>
  <c r="D2116" i="8"/>
  <c r="F2122" i="8"/>
  <c r="F2128" i="8"/>
  <c r="E2129" i="8"/>
  <c r="D2130" i="8"/>
  <c r="F2132" i="8"/>
  <c r="E2133" i="8"/>
  <c r="D2134" i="8"/>
  <c r="F2142" i="8"/>
  <c r="D2144" i="8"/>
  <c r="F2152" i="8"/>
  <c r="E2153" i="8"/>
  <c r="D2154" i="8"/>
  <c r="F2158" i="8"/>
  <c r="D2160" i="8"/>
  <c r="F6" i="9"/>
  <c r="D7" i="9"/>
  <c r="F11" i="9"/>
  <c r="D12" i="9"/>
  <c r="F16" i="9"/>
  <c r="F21" i="9"/>
  <c r="F25" i="9"/>
  <c r="D26" i="9"/>
  <c r="F31" i="9"/>
  <c r="F32" i="9"/>
  <c r="D33" i="9"/>
  <c r="F37" i="9"/>
  <c r="F38" i="9"/>
  <c r="D39" i="9"/>
  <c r="F43" i="9"/>
  <c r="E47" i="9"/>
  <c r="D47" i="9"/>
  <c r="D48" i="9"/>
  <c r="D54" i="9"/>
  <c r="E59" i="9"/>
  <c r="B59" i="9"/>
  <c r="D59" i="9"/>
  <c r="E66" i="9"/>
  <c r="B66" i="9"/>
  <c r="D66" i="9"/>
  <c r="E73" i="9"/>
  <c r="B73" i="9"/>
  <c r="D73" i="9"/>
  <c r="E77" i="9"/>
  <c r="B77" i="9"/>
  <c r="D77" i="9"/>
  <c r="E84" i="9"/>
  <c r="B84" i="9"/>
  <c r="D84" i="9"/>
  <c r="E88" i="9"/>
  <c r="B88" i="9"/>
  <c r="D88" i="9"/>
  <c r="E92" i="9"/>
  <c r="B92" i="9"/>
  <c r="D92" i="9"/>
  <c r="D95" i="9"/>
  <c r="F104" i="9"/>
  <c r="E112" i="9"/>
  <c r="C112" i="9"/>
  <c r="B112" i="9"/>
  <c r="D112" i="9"/>
  <c r="C119" i="9"/>
  <c r="D119" i="9"/>
  <c r="B119" i="9"/>
  <c r="F119" i="9"/>
  <c r="F2082" i="8"/>
  <c r="F2084" i="8"/>
  <c r="F2098" i="8"/>
  <c r="F2104" i="8"/>
  <c r="F2114" i="8"/>
  <c r="F2116" i="8"/>
  <c r="F2130" i="8"/>
  <c r="F2134" i="8"/>
  <c r="F2144" i="8"/>
  <c r="F2154" i="8"/>
  <c r="F2160" i="8"/>
  <c r="F7" i="9"/>
  <c r="F12" i="9"/>
  <c r="F26" i="9"/>
  <c r="F33" i="9"/>
  <c r="F39" i="9"/>
  <c r="E44" i="9"/>
  <c r="B44" i="9"/>
  <c r="E55" i="9"/>
  <c r="D55" i="9"/>
  <c r="B55" i="9"/>
  <c r="E63" i="9"/>
  <c r="D63" i="9"/>
  <c r="B63" i="9"/>
  <c r="E70" i="9"/>
  <c r="D70" i="9"/>
  <c r="B70" i="9"/>
  <c r="E81" i="9"/>
  <c r="D81" i="9"/>
  <c r="B81" i="9"/>
  <c r="E86" i="9"/>
  <c r="D86" i="9"/>
  <c r="B86" i="9"/>
  <c r="E96" i="9"/>
  <c r="D96" i="9"/>
  <c r="B96" i="9"/>
  <c r="E120" i="9"/>
  <c r="C120" i="9"/>
  <c r="B120" i="9"/>
  <c r="D120" i="9"/>
  <c r="F57" i="9"/>
  <c r="F64" i="9"/>
  <c r="F72" i="9"/>
  <c r="F82" i="9"/>
  <c r="F87" i="9"/>
  <c r="F90" i="9"/>
  <c r="B99" i="9"/>
  <c r="B100" i="9"/>
  <c r="F102" i="9"/>
  <c r="B107" i="9"/>
  <c r="B108" i="9"/>
  <c r="F110" i="9"/>
  <c r="B115" i="9"/>
  <c r="B116" i="9"/>
  <c r="F118" i="9"/>
  <c r="B123" i="9"/>
  <c r="B124" i="9"/>
  <c r="F126" i="9"/>
  <c r="F127" i="9"/>
  <c r="D128" i="9"/>
  <c r="B131" i="9"/>
  <c r="B132" i="9"/>
  <c r="F134" i="9"/>
  <c r="F135" i="9"/>
  <c r="D136" i="9"/>
  <c r="B139" i="9"/>
  <c r="B140" i="9"/>
  <c r="F142" i="9"/>
  <c r="F143" i="9"/>
  <c r="D144" i="9"/>
  <c r="B147" i="9"/>
  <c r="B148" i="9"/>
  <c r="F150" i="9"/>
  <c r="F151" i="9"/>
  <c r="D152" i="9"/>
  <c r="B155" i="9"/>
  <c r="B156" i="9"/>
  <c r="F158" i="9"/>
  <c r="F159" i="9"/>
  <c r="D160" i="9"/>
  <c r="B163" i="9"/>
  <c r="B164" i="9"/>
  <c r="F166" i="9"/>
  <c r="F167" i="9"/>
  <c r="D168" i="9"/>
  <c r="B171" i="9"/>
  <c r="B172" i="9"/>
  <c r="F174" i="9"/>
  <c r="F175" i="9"/>
  <c r="D176" i="9"/>
  <c r="B179" i="9"/>
  <c r="B180" i="9"/>
  <c r="F182" i="9"/>
  <c r="F183" i="9"/>
  <c r="D184" i="9"/>
  <c r="B187" i="9"/>
  <c r="B188" i="9"/>
  <c r="F190" i="9"/>
  <c r="F191" i="9"/>
  <c r="D192" i="9"/>
  <c r="B195" i="9"/>
  <c r="B196" i="9"/>
  <c r="F198" i="9"/>
  <c r="F199" i="9"/>
  <c r="D200" i="9"/>
  <c r="B203" i="9"/>
  <c r="B204" i="9"/>
  <c r="F206" i="9"/>
  <c r="F207" i="9"/>
  <c r="D208" i="9"/>
  <c r="B211" i="9"/>
  <c r="B212" i="9"/>
  <c r="F214" i="9"/>
  <c r="F215" i="9"/>
  <c r="D216" i="9"/>
  <c r="B219" i="9"/>
  <c r="B220" i="9"/>
  <c r="F222" i="9"/>
  <c r="F223" i="9"/>
  <c r="D224" i="9"/>
  <c r="B227" i="9"/>
  <c r="B228" i="9"/>
  <c r="F230" i="9"/>
  <c r="F231" i="9"/>
  <c r="D232" i="9"/>
  <c r="B235" i="9"/>
  <c r="B236" i="9"/>
  <c r="F238" i="9"/>
  <c r="F239" i="9"/>
  <c r="D240" i="9"/>
  <c r="B243" i="9"/>
  <c r="B244" i="9"/>
  <c r="F246" i="9"/>
  <c r="F247" i="9"/>
  <c r="D248" i="9"/>
  <c r="B251" i="9"/>
  <c r="B252" i="9"/>
  <c r="F254" i="9"/>
  <c r="F255" i="9"/>
  <c r="D256" i="9"/>
  <c r="B259" i="9"/>
  <c r="B260" i="9"/>
  <c r="F262" i="9"/>
  <c r="F263" i="9"/>
  <c r="D264" i="9"/>
  <c r="B267" i="9"/>
  <c r="B268" i="9"/>
  <c r="F270" i="9"/>
  <c r="F271" i="9"/>
  <c r="D272" i="9"/>
  <c r="B275" i="9"/>
  <c r="B276" i="9"/>
  <c r="F278" i="9"/>
  <c r="F279" i="9"/>
  <c r="D280" i="9"/>
  <c r="B283" i="9"/>
  <c r="B284" i="9"/>
  <c r="F286" i="9"/>
  <c r="F287" i="9"/>
  <c r="D288" i="9"/>
  <c r="B291" i="9"/>
  <c r="B292" i="9"/>
  <c r="F294" i="9"/>
  <c r="F295" i="9"/>
  <c r="D296" i="9"/>
  <c r="B299" i="9"/>
  <c r="B300" i="9"/>
  <c r="F302" i="9"/>
  <c r="F303" i="9"/>
  <c r="D304" i="9"/>
  <c r="B307" i="9"/>
  <c r="B308" i="9"/>
  <c r="F310" i="9"/>
  <c r="F311" i="9"/>
  <c r="D312" i="9"/>
  <c r="B315" i="9"/>
  <c r="B316" i="9"/>
  <c r="F318" i="9"/>
  <c r="F319" i="9"/>
  <c r="D320" i="9"/>
  <c r="B323" i="9"/>
  <c r="B324" i="9"/>
  <c r="F326" i="9"/>
  <c r="F327" i="9"/>
  <c r="D328" i="9"/>
  <c r="B331" i="9"/>
  <c r="B332" i="9"/>
  <c r="F334" i="9"/>
  <c r="F335" i="9"/>
  <c r="D336" i="9"/>
  <c r="B339" i="9"/>
  <c r="B340" i="9"/>
  <c r="F342" i="9"/>
  <c r="F343" i="9"/>
  <c r="D344" i="9"/>
  <c r="B347" i="9"/>
  <c r="B348" i="9"/>
  <c r="F350" i="9"/>
  <c r="F351" i="9"/>
  <c r="D352" i="9"/>
  <c r="B355" i="9"/>
  <c r="B356" i="9"/>
  <c r="F358" i="9"/>
  <c r="F359" i="9"/>
  <c r="D360" i="9"/>
  <c r="B363" i="9"/>
  <c r="B364" i="9"/>
  <c r="F366" i="9"/>
  <c r="F367" i="9"/>
  <c r="D368" i="9"/>
  <c r="B371" i="9"/>
  <c r="B372" i="9"/>
  <c r="F374" i="9"/>
  <c r="F375" i="9"/>
  <c r="D376" i="9"/>
  <c r="B379" i="9"/>
  <c r="B380" i="9"/>
  <c r="F382" i="9"/>
  <c r="F383" i="9"/>
  <c r="D384" i="9"/>
  <c r="E390" i="9"/>
  <c r="B390" i="9"/>
  <c r="C393" i="9"/>
  <c r="F393" i="9"/>
  <c r="B394" i="9"/>
  <c r="E402" i="9"/>
  <c r="B402" i="9"/>
  <c r="D402" i="9"/>
  <c r="E410" i="9"/>
  <c r="B410" i="9"/>
  <c r="D410" i="9"/>
  <c r="E418" i="9"/>
  <c r="B418" i="9"/>
  <c r="D418" i="9"/>
  <c r="E426" i="9"/>
  <c r="B426" i="9"/>
  <c r="D426" i="9"/>
  <c r="E434" i="9"/>
  <c r="B434" i="9"/>
  <c r="D434" i="9"/>
  <c r="C445" i="9"/>
  <c r="F445" i="9"/>
  <c r="D445" i="9"/>
  <c r="B445" i="9"/>
  <c r="F128" i="9"/>
  <c r="F136" i="9"/>
  <c r="F144" i="9"/>
  <c r="F152" i="9"/>
  <c r="F160" i="9"/>
  <c r="F168" i="9"/>
  <c r="F176" i="9"/>
  <c r="F184" i="9"/>
  <c r="F192" i="9"/>
  <c r="F200" i="9"/>
  <c r="F208" i="9"/>
  <c r="F216" i="9"/>
  <c r="F224" i="9"/>
  <c r="F232" i="9"/>
  <c r="F240" i="9"/>
  <c r="F248" i="9"/>
  <c r="F256" i="9"/>
  <c r="F264" i="9"/>
  <c r="F272" i="9"/>
  <c r="F280" i="9"/>
  <c r="F288" i="9"/>
  <c r="F296" i="9"/>
  <c r="F304" i="9"/>
  <c r="F312" i="9"/>
  <c r="F320" i="9"/>
  <c r="F328" i="9"/>
  <c r="F336" i="9"/>
  <c r="F344" i="9"/>
  <c r="F352" i="9"/>
  <c r="F360" i="9"/>
  <c r="F368" i="9"/>
  <c r="F376" i="9"/>
  <c r="F384" i="9"/>
  <c r="E388" i="9"/>
  <c r="C388" i="9"/>
  <c r="C389" i="9"/>
  <c r="B389" i="9"/>
  <c r="C397" i="9"/>
  <c r="F397" i="9"/>
  <c r="B397" i="9"/>
  <c r="C405" i="9"/>
  <c r="F405" i="9"/>
  <c r="B405" i="9"/>
  <c r="C413" i="9"/>
  <c r="F413" i="9"/>
  <c r="B413" i="9"/>
  <c r="C421" i="9"/>
  <c r="F421" i="9"/>
  <c r="B421" i="9"/>
  <c r="C429" i="9"/>
  <c r="F429" i="9"/>
  <c r="B429" i="9"/>
  <c r="C434" i="9"/>
  <c r="C437" i="9"/>
  <c r="F437" i="9"/>
  <c r="B437" i="9"/>
  <c r="E446" i="9"/>
  <c r="D446" i="9"/>
  <c r="C446" i="9"/>
  <c r="B446" i="9"/>
  <c r="F46" i="9"/>
  <c r="F53" i="9"/>
  <c r="D56" i="9"/>
  <c r="F61" i="9"/>
  <c r="F68" i="9"/>
  <c r="D71" i="9"/>
  <c r="D76" i="9"/>
  <c r="F79" i="9"/>
  <c r="F85" i="9"/>
  <c r="F94" i="9"/>
  <c r="D97" i="9"/>
  <c r="F98" i="9"/>
  <c r="F99" i="9"/>
  <c r="D100" i="9"/>
  <c r="D101" i="9"/>
  <c r="C102" i="9"/>
  <c r="F106" i="9"/>
  <c r="F107" i="9"/>
  <c r="D108" i="9"/>
  <c r="D109" i="9"/>
  <c r="C110" i="9"/>
  <c r="F114" i="9"/>
  <c r="F115" i="9"/>
  <c r="D116" i="9"/>
  <c r="D117" i="9"/>
  <c r="C118" i="9"/>
  <c r="F122" i="9"/>
  <c r="F123" i="9"/>
  <c r="D124" i="9"/>
  <c r="D125" i="9"/>
  <c r="C126" i="9"/>
  <c r="B127" i="9"/>
  <c r="B128" i="9"/>
  <c r="F130" i="9"/>
  <c r="F131" i="9"/>
  <c r="D132" i="9"/>
  <c r="D133" i="9"/>
  <c r="C134" i="9"/>
  <c r="B135" i="9"/>
  <c r="B136" i="9"/>
  <c r="F138" i="9"/>
  <c r="F139" i="9"/>
  <c r="D140" i="9"/>
  <c r="D141" i="9"/>
  <c r="C142" i="9"/>
  <c r="B143" i="9"/>
  <c r="B144" i="9"/>
  <c r="F146" i="9"/>
  <c r="F147" i="9"/>
  <c r="D148" i="9"/>
  <c r="D149" i="9"/>
  <c r="C150" i="9"/>
  <c r="B151" i="9"/>
  <c r="B152" i="9"/>
  <c r="F154" i="9"/>
  <c r="F155" i="9"/>
  <c r="D156" i="9"/>
  <c r="D157" i="9"/>
  <c r="C158" i="9"/>
  <c r="B159" i="9"/>
  <c r="B160" i="9"/>
  <c r="F162" i="9"/>
  <c r="F163" i="9"/>
  <c r="D164" i="9"/>
  <c r="D165" i="9"/>
  <c r="C166" i="9"/>
  <c r="B167" i="9"/>
  <c r="B168" i="9"/>
  <c r="F170" i="9"/>
  <c r="F171" i="9"/>
  <c r="D172" i="9"/>
  <c r="D173" i="9"/>
  <c r="C174" i="9"/>
  <c r="B175" i="9"/>
  <c r="B176" i="9"/>
  <c r="F178" i="9"/>
  <c r="F179" i="9"/>
  <c r="D180" i="9"/>
  <c r="D181" i="9"/>
  <c r="C182" i="9"/>
  <c r="B183" i="9"/>
  <c r="B184" i="9"/>
  <c r="F186" i="9"/>
  <c r="F187" i="9"/>
  <c r="D188" i="9"/>
  <c r="D189" i="9"/>
  <c r="C190" i="9"/>
  <c r="B191" i="9"/>
  <c r="B192" i="9"/>
  <c r="F194" i="9"/>
  <c r="F195" i="9"/>
  <c r="D196" i="9"/>
  <c r="D197" i="9"/>
  <c r="C198" i="9"/>
  <c r="B199" i="9"/>
  <c r="B200" i="9"/>
  <c r="F202" i="9"/>
  <c r="F203" i="9"/>
  <c r="D204" i="9"/>
  <c r="D205" i="9"/>
  <c r="C206" i="9"/>
  <c r="B207" i="9"/>
  <c r="B208" i="9"/>
  <c r="F210" i="9"/>
  <c r="F211" i="9"/>
  <c r="D212" i="9"/>
  <c r="D213" i="9"/>
  <c r="C214" i="9"/>
  <c r="B215" i="9"/>
  <c r="B216" i="9"/>
  <c r="F218" i="9"/>
  <c r="F219" i="9"/>
  <c r="D220" i="9"/>
  <c r="D221" i="9"/>
  <c r="C222" i="9"/>
  <c r="B223" i="9"/>
  <c r="B224" i="9"/>
  <c r="F226" i="9"/>
  <c r="F227" i="9"/>
  <c r="D228" i="9"/>
  <c r="D229" i="9"/>
  <c r="C230" i="9"/>
  <c r="B231" i="9"/>
  <c r="B232" i="9"/>
  <c r="F234" i="9"/>
  <c r="F235" i="9"/>
  <c r="D236" i="9"/>
  <c r="D237" i="9"/>
  <c r="C238" i="9"/>
  <c r="B239" i="9"/>
  <c r="B240" i="9"/>
  <c r="F242" i="9"/>
  <c r="F243" i="9"/>
  <c r="D244" i="9"/>
  <c r="D245" i="9"/>
  <c r="C246" i="9"/>
  <c r="B247" i="9"/>
  <c r="B248" i="9"/>
  <c r="F250" i="9"/>
  <c r="F251" i="9"/>
  <c r="D252" i="9"/>
  <c r="D253" i="9"/>
  <c r="C254" i="9"/>
  <c r="B255" i="9"/>
  <c r="B256" i="9"/>
  <c r="F258" i="9"/>
  <c r="F259" i="9"/>
  <c r="D260" i="9"/>
  <c r="D261" i="9"/>
  <c r="C262" i="9"/>
  <c r="B263" i="9"/>
  <c r="B264" i="9"/>
  <c r="F266" i="9"/>
  <c r="F267" i="9"/>
  <c r="D268" i="9"/>
  <c r="D269" i="9"/>
  <c r="C270" i="9"/>
  <c r="B271" i="9"/>
  <c r="B272" i="9"/>
  <c r="F274" i="9"/>
  <c r="F275" i="9"/>
  <c r="D276" i="9"/>
  <c r="D277" i="9"/>
  <c r="C278" i="9"/>
  <c r="B279" i="9"/>
  <c r="B280" i="9"/>
  <c r="F282" i="9"/>
  <c r="F283" i="9"/>
  <c r="D284" i="9"/>
  <c r="D285" i="9"/>
  <c r="C286" i="9"/>
  <c r="B287" i="9"/>
  <c r="B288" i="9"/>
  <c r="F290" i="9"/>
  <c r="F291" i="9"/>
  <c r="D292" i="9"/>
  <c r="D293" i="9"/>
  <c r="C294" i="9"/>
  <c r="B295" i="9"/>
  <c r="B296" i="9"/>
  <c r="F298" i="9"/>
  <c r="F299" i="9"/>
  <c r="D300" i="9"/>
  <c r="D301" i="9"/>
  <c r="C302" i="9"/>
  <c r="B303" i="9"/>
  <c r="B304" i="9"/>
  <c r="F306" i="9"/>
  <c r="F307" i="9"/>
  <c r="D308" i="9"/>
  <c r="D309" i="9"/>
  <c r="C310" i="9"/>
  <c r="B311" i="9"/>
  <c r="B312" i="9"/>
  <c r="F314" i="9"/>
  <c r="F315" i="9"/>
  <c r="D316" i="9"/>
  <c r="D317" i="9"/>
  <c r="C318" i="9"/>
  <c r="B319" i="9"/>
  <c r="B320" i="9"/>
  <c r="F322" i="9"/>
  <c r="F323" i="9"/>
  <c r="D324" i="9"/>
  <c r="D325" i="9"/>
  <c r="C326" i="9"/>
  <c r="B327" i="9"/>
  <c r="B328" i="9"/>
  <c r="F330" i="9"/>
  <c r="F331" i="9"/>
  <c r="D332" i="9"/>
  <c r="D333" i="9"/>
  <c r="C334" i="9"/>
  <c r="B335" i="9"/>
  <c r="B336" i="9"/>
  <c r="F338" i="9"/>
  <c r="F339" i="9"/>
  <c r="D340" i="9"/>
  <c r="D341" i="9"/>
  <c r="C342" i="9"/>
  <c r="B343" i="9"/>
  <c r="B344" i="9"/>
  <c r="F346" i="9"/>
  <c r="F347" i="9"/>
  <c r="D348" i="9"/>
  <c r="D349" i="9"/>
  <c r="C350" i="9"/>
  <c r="B351" i="9"/>
  <c r="B352" i="9"/>
  <c r="F354" i="9"/>
  <c r="F355" i="9"/>
  <c r="D356" i="9"/>
  <c r="D357" i="9"/>
  <c r="C358" i="9"/>
  <c r="B359" i="9"/>
  <c r="B360" i="9"/>
  <c r="F362" i="9"/>
  <c r="F363" i="9"/>
  <c r="D364" i="9"/>
  <c r="D365" i="9"/>
  <c r="C366" i="9"/>
  <c r="B367" i="9"/>
  <c r="B368" i="9"/>
  <c r="F370" i="9"/>
  <c r="F371" i="9"/>
  <c r="D372" i="9"/>
  <c r="D373" i="9"/>
  <c r="C374" i="9"/>
  <c r="B375" i="9"/>
  <c r="B376" i="9"/>
  <c r="F378" i="9"/>
  <c r="F379" i="9"/>
  <c r="D380" i="9"/>
  <c r="D381" i="9"/>
  <c r="C382" i="9"/>
  <c r="B383" i="9"/>
  <c r="B384" i="9"/>
  <c r="E386" i="9"/>
  <c r="D386" i="9"/>
  <c r="C387" i="9"/>
  <c r="D387" i="9"/>
  <c r="B388" i="9"/>
  <c r="D389" i="9"/>
  <c r="D390" i="9"/>
  <c r="D393" i="9"/>
  <c r="D397" i="9"/>
  <c r="C401" i="9"/>
  <c r="B401" i="9"/>
  <c r="F401" i="9"/>
  <c r="F402" i="9"/>
  <c r="D405" i="9"/>
  <c r="C409" i="9"/>
  <c r="B409" i="9"/>
  <c r="F409" i="9"/>
  <c r="F410" i="9"/>
  <c r="D413" i="9"/>
  <c r="C417" i="9"/>
  <c r="B417" i="9"/>
  <c r="F417" i="9"/>
  <c r="F418" i="9"/>
  <c r="D421" i="9"/>
  <c r="C425" i="9"/>
  <c r="B425" i="9"/>
  <c r="F425" i="9"/>
  <c r="F426" i="9"/>
  <c r="D429" i="9"/>
  <c r="C433" i="9"/>
  <c r="B433" i="9"/>
  <c r="F433" i="9"/>
  <c r="F434" i="9"/>
  <c r="D437" i="9"/>
  <c r="F100" i="9"/>
  <c r="F108" i="9"/>
  <c r="F116" i="9"/>
  <c r="F124" i="9"/>
  <c r="D127" i="9"/>
  <c r="C128" i="9"/>
  <c r="F132" i="9"/>
  <c r="D135" i="9"/>
  <c r="C136" i="9"/>
  <c r="F140" i="9"/>
  <c r="D143" i="9"/>
  <c r="C144" i="9"/>
  <c r="F148" i="9"/>
  <c r="D151" i="9"/>
  <c r="C152" i="9"/>
  <c r="F156" i="9"/>
  <c r="D159" i="9"/>
  <c r="C160" i="9"/>
  <c r="F164" i="9"/>
  <c r="D167" i="9"/>
  <c r="C168" i="9"/>
  <c r="F172" i="9"/>
  <c r="D175" i="9"/>
  <c r="C176" i="9"/>
  <c r="F180" i="9"/>
  <c r="D183" i="9"/>
  <c r="C184" i="9"/>
  <c r="F188" i="9"/>
  <c r="D191" i="9"/>
  <c r="C192" i="9"/>
  <c r="F196" i="9"/>
  <c r="D199" i="9"/>
  <c r="C200" i="9"/>
  <c r="F204" i="9"/>
  <c r="D207" i="9"/>
  <c r="C208" i="9"/>
  <c r="F212" i="9"/>
  <c r="D215" i="9"/>
  <c r="C216" i="9"/>
  <c r="F220" i="9"/>
  <c r="D223" i="9"/>
  <c r="C224" i="9"/>
  <c r="F228" i="9"/>
  <c r="D231" i="9"/>
  <c r="C232" i="9"/>
  <c r="F236" i="9"/>
  <c r="D239" i="9"/>
  <c r="C240" i="9"/>
  <c r="F244" i="9"/>
  <c r="D247" i="9"/>
  <c r="C248" i="9"/>
  <c r="F252" i="9"/>
  <c r="D255" i="9"/>
  <c r="C256" i="9"/>
  <c r="F260" i="9"/>
  <c r="D263" i="9"/>
  <c r="C264" i="9"/>
  <c r="F268" i="9"/>
  <c r="D271" i="9"/>
  <c r="C272" i="9"/>
  <c r="F276" i="9"/>
  <c r="D279" i="9"/>
  <c r="C280" i="9"/>
  <c r="F284" i="9"/>
  <c r="D287" i="9"/>
  <c r="C288" i="9"/>
  <c r="F292" i="9"/>
  <c r="D295" i="9"/>
  <c r="C296" i="9"/>
  <c r="F300" i="9"/>
  <c r="D303" i="9"/>
  <c r="C304" i="9"/>
  <c r="F308" i="9"/>
  <c r="D311" i="9"/>
  <c r="C312" i="9"/>
  <c r="F316" i="9"/>
  <c r="D319" i="9"/>
  <c r="C320" i="9"/>
  <c r="F324" i="9"/>
  <c r="D327" i="9"/>
  <c r="C328" i="9"/>
  <c r="F332" i="9"/>
  <c r="D335" i="9"/>
  <c r="C336" i="9"/>
  <c r="F340" i="9"/>
  <c r="D343" i="9"/>
  <c r="C344" i="9"/>
  <c r="F348" i="9"/>
  <c r="D351" i="9"/>
  <c r="C352" i="9"/>
  <c r="F356" i="9"/>
  <c r="D359" i="9"/>
  <c r="C360" i="9"/>
  <c r="F364" i="9"/>
  <c r="D367" i="9"/>
  <c r="C368" i="9"/>
  <c r="F372" i="9"/>
  <c r="D375" i="9"/>
  <c r="C376" i="9"/>
  <c r="F380" i="9"/>
  <c r="D383" i="9"/>
  <c r="C384" i="9"/>
  <c r="D388" i="9"/>
  <c r="F389" i="9"/>
  <c r="E394" i="9"/>
  <c r="D394" i="9"/>
  <c r="E398" i="9"/>
  <c r="D398" i="9"/>
  <c r="B398" i="9"/>
  <c r="E406" i="9"/>
  <c r="D406" i="9"/>
  <c r="B406" i="9"/>
  <c r="E414" i="9"/>
  <c r="D414" i="9"/>
  <c r="B414" i="9"/>
  <c r="E422" i="9"/>
  <c r="D422" i="9"/>
  <c r="B422" i="9"/>
  <c r="E430" i="9"/>
  <c r="D430" i="9"/>
  <c r="B430" i="9"/>
  <c r="D433" i="9"/>
  <c r="E438" i="9"/>
  <c r="D438" i="9"/>
  <c r="B438" i="9"/>
  <c r="F392" i="9"/>
  <c r="D395" i="9"/>
  <c r="C396" i="9"/>
  <c r="F400" i="9"/>
  <c r="D403" i="9"/>
  <c r="C404" i="9"/>
  <c r="F408" i="9"/>
  <c r="D411" i="9"/>
  <c r="C412" i="9"/>
  <c r="F416" i="9"/>
  <c r="D419" i="9"/>
  <c r="C420" i="9"/>
  <c r="F424" i="9"/>
  <c r="D427" i="9"/>
  <c r="C428" i="9"/>
  <c r="F432" i="9"/>
  <c r="D435" i="9"/>
  <c r="C436" i="9"/>
  <c r="F440" i="9"/>
  <c r="F441" i="9"/>
  <c r="D442" i="9"/>
  <c r="D443" i="9"/>
  <c r="C444" i="9"/>
  <c r="F448" i="9"/>
  <c r="F449" i="9"/>
  <c r="D450" i="9"/>
  <c r="D451" i="9"/>
  <c r="C452" i="9"/>
  <c r="B453" i="9"/>
  <c r="B454" i="9"/>
  <c r="F456" i="9"/>
  <c r="F457" i="9"/>
  <c r="D458" i="9"/>
  <c r="D459" i="9"/>
  <c r="C460" i="9"/>
  <c r="B461" i="9"/>
  <c r="B462" i="9"/>
  <c r="F464" i="9"/>
  <c r="F465" i="9"/>
  <c r="D466" i="9"/>
  <c r="D467" i="9"/>
  <c r="C468" i="9"/>
  <c r="B469" i="9"/>
  <c r="B470" i="9"/>
  <c r="F472" i="9"/>
  <c r="F473" i="9"/>
  <c r="D474" i="9"/>
  <c r="D475" i="9"/>
  <c r="C476" i="9"/>
  <c r="B477" i="9"/>
  <c r="B478" i="9"/>
  <c r="F480" i="9"/>
  <c r="F481" i="9"/>
  <c r="D482" i="9"/>
  <c r="D483" i="9"/>
  <c r="C484" i="9"/>
  <c r="B485" i="9"/>
  <c r="B486" i="9"/>
  <c r="F488" i="9"/>
  <c r="F489" i="9"/>
  <c r="D490" i="9"/>
  <c r="D491" i="9"/>
  <c r="C492" i="9"/>
  <c r="B493" i="9"/>
  <c r="B494" i="9"/>
  <c r="F496" i="9"/>
  <c r="F497" i="9"/>
  <c r="D498" i="9"/>
  <c r="D499" i="9"/>
  <c r="C500" i="9"/>
  <c r="B501" i="9"/>
  <c r="B502" i="9"/>
  <c r="F504" i="9"/>
  <c r="F505" i="9"/>
  <c r="D506" i="9"/>
  <c r="D507" i="9"/>
  <c r="C508" i="9"/>
  <c r="B509" i="9"/>
  <c r="B510" i="9"/>
  <c r="F512" i="9"/>
  <c r="F513" i="9"/>
  <c r="D514" i="9"/>
  <c r="D515" i="9"/>
  <c r="C516" i="9"/>
  <c r="B517" i="9"/>
  <c r="B518" i="9"/>
  <c r="F520" i="9"/>
  <c r="F521" i="9"/>
  <c r="D522" i="9"/>
  <c r="D523" i="9"/>
  <c r="C524" i="9"/>
  <c r="B525" i="9"/>
  <c r="B526" i="9"/>
  <c r="F528" i="9"/>
  <c r="F529" i="9"/>
  <c r="D530" i="9"/>
  <c r="D531" i="9"/>
  <c r="C532" i="9"/>
  <c r="B533" i="9"/>
  <c r="B534" i="9"/>
  <c r="F536" i="9"/>
  <c r="F537" i="9"/>
  <c r="D538" i="9"/>
  <c r="D539" i="9"/>
  <c r="C540" i="9"/>
  <c r="B541" i="9"/>
  <c r="B542" i="9"/>
  <c r="F544" i="9"/>
  <c r="F545" i="9"/>
  <c r="D546" i="9"/>
  <c r="D547" i="9"/>
  <c r="C548" i="9"/>
  <c r="B549" i="9"/>
  <c r="B550" i="9"/>
  <c r="F552" i="9"/>
  <c r="F553" i="9"/>
  <c r="D554" i="9"/>
  <c r="D555" i="9"/>
  <c r="C556" i="9"/>
  <c r="B557" i="9"/>
  <c r="B558" i="9"/>
  <c r="F560" i="9"/>
  <c r="F561" i="9"/>
  <c r="D562" i="9"/>
  <c r="D563" i="9"/>
  <c r="C564" i="9"/>
  <c r="B565" i="9"/>
  <c r="B566" i="9"/>
  <c r="C569" i="9"/>
  <c r="F569" i="9"/>
  <c r="B570" i="9"/>
  <c r="B571" i="9"/>
  <c r="C578" i="9"/>
  <c r="C581" i="9"/>
  <c r="B581" i="9"/>
  <c r="F581" i="9"/>
  <c r="C586" i="9"/>
  <c r="F442" i="9"/>
  <c r="F450" i="9"/>
  <c r="D453" i="9"/>
  <c r="C454" i="9"/>
  <c r="F458" i="9"/>
  <c r="D461" i="9"/>
  <c r="C462" i="9"/>
  <c r="F466" i="9"/>
  <c r="D469" i="9"/>
  <c r="C470" i="9"/>
  <c r="F474" i="9"/>
  <c r="D477" i="9"/>
  <c r="C478" i="9"/>
  <c r="F482" i="9"/>
  <c r="D485" i="9"/>
  <c r="C486" i="9"/>
  <c r="F490" i="9"/>
  <c r="D493" i="9"/>
  <c r="C494" i="9"/>
  <c r="F498" i="9"/>
  <c r="D501" i="9"/>
  <c r="C502" i="9"/>
  <c r="F506" i="9"/>
  <c r="D509" i="9"/>
  <c r="C510" i="9"/>
  <c r="F514" i="9"/>
  <c r="D517" i="9"/>
  <c r="C518" i="9"/>
  <c r="F522" i="9"/>
  <c r="D525" i="9"/>
  <c r="C526" i="9"/>
  <c r="F530" i="9"/>
  <c r="D533" i="9"/>
  <c r="C534" i="9"/>
  <c r="F538" i="9"/>
  <c r="D541" i="9"/>
  <c r="C542" i="9"/>
  <c r="F546" i="9"/>
  <c r="D549" i="9"/>
  <c r="C550" i="9"/>
  <c r="F554" i="9"/>
  <c r="D557" i="9"/>
  <c r="C558" i="9"/>
  <c r="F562" i="9"/>
  <c r="D565" i="9"/>
  <c r="C566" i="9"/>
  <c r="C570" i="9"/>
  <c r="E574" i="9"/>
  <c r="B574" i="9"/>
  <c r="C577" i="9"/>
  <c r="F577" i="9"/>
  <c r="B577" i="9"/>
  <c r="C585" i="9"/>
  <c r="F585" i="9"/>
  <c r="B585" i="9"/>
  <c r="F396" i="9"/>
  <c r="F404" i="9"/>
  <c r="F412" i="9"/>
  <c r="F420" i="9"/>
  <c r="F428" i="9"/>
  <c r="F436" i="9"/>
  <c r="B441" i="9"/>
  <c r="B442" i="9"/>
  <c r="F444" i="9"/>
  <c r="B449" i="9"/>
  <c r="B450" i="9"/>
  <c r="F452" i="9"/>
  <c r="F453" i="9"/>
  <c r="D454" i="9"/>
  <c r="B457" i="9"/>
  <c r="B458" i="9"/>
  <c r="F460" i="9"/>
  <c r="F461" i="9"/>
  <c r="D462" i="9"/>
  <c r="B465" i="9"/>
  <c r="B466" i="9"/>
  <c r="F468" i="9"/>
  <c r="F469" i="9"/>
  <c r="D470" i="9"/>
  <c r="B473" i="9"/>
  <c r="B474" i="9"/>
  <c r="F476" i="9"/>
  <c r="F477" i="9"/>
  <c r="D478" i="9"/>
  <c r="B481" i="9"/>
  <c r="B482" i="9"/>
  <c r="F484" i="9"/>
  <c r="F485" i="9"/>
  <c r="D486" i="9"/>
  <c r="B489" i="9"/>
  <c r="B490" i="9"/>
  <c r="F492" i="9"/>
  <c r="F493" i="9"/>
  <c r="D494" i="9"/>
  <c r="B497" i="9"/>
  <c r="B498" i="9"/>
  <c r="F500" i="9"/>
  <c r="F501" i="9"/>
  <c r="D502" i="9"/>
  <c r="B505" i="9"/>
  <c r="B506" i="9"/>
  <c r="F508" i="9"/>
  <c r="F509" i="9"/>
  <c r="D510" i="9"/>
  <c r="B513" i="9"/>
  <c r="B514" i="9"/>
  <c r="F516" i="9"/>
  <c r="F517" i="9"/>
  <c r="D518" i="9"/>
  <c r="B521" i="9"/>
  <c r="B522" i="9"/>
  <c r="F524" i="9"/>
  <c r="F525" i="9"/>
  <c r="D526" i="9"/>
  <c r="B529" i="9"/>
  <c r="B530" i="9"/>
  <c r="F532" i="9"/>
  <c r="F533" i="9"/>
  <c r="D534" i="9"/>
  <c r="B537" i="9"/>
  <c r="B538" i="9"/>
  <c r="F540" i="9"/>
  <c r="F541" i="9"/>
  <c r="D542" i="9"/>
  <c r="B545" i="9"/>
  <c r="B546" i="9"/>
  <c r="F548" i="9"/>
  <c r="F549" i="9"/>
  <c r="D550" i="9"/>
  <c r="B553" i="9"/>
  <c r="B554" i="9"/>
  <c r="F556" i="9"/>
  <c r="F557" i="9"/>
  <c r="D558" i="9"/>
  <c r="B561" i="9"/>
  <c r="B562" i="9"/>
  <c r="F564" i="9"/>
  <c r="F565" i="9"/>
  <c r="D566" i="9"/>
  <c r="E572" i="9"/>
  <c r="C572" i="9"/>
  <c r="C573" i="9"/>
  <c r="B573" i="9"/>
  <c r="C574" i="9"/>
  <c r="D577" i="9"/>
  <c r="E582" i="9"/>
  <c r="B582" i="9"/>
  <c r="D582" i="9"/>
  <c r="D585" i="9"/>
  <c r="C593" i="9"/>
  <c r="D593" i="9"/>
  <c r="E596" i="9"/>
  <c r="C596" i="9"/>
  <c r="B596" i="9"/>
  <c r="D596" i="9"/>
  <c r="C609" i="9"/>
  <c r="D609" i="9"/>
  <c r="E612" i="9"/>
  <c r="C612" i="9"/>
  <c r="B612" i="9"/>
  <c r="D612" i="9"/>
  <c r="F454" i="9"/>
  <c r="F462" i="9"/>
  <c r="F470" i="9"/>
  <c r="F478" i="9"/>
  <c r="F486" i="9"/>
  <c r="F494" i="9"/>
  <c r="F502" i="9"/>
  <c r="F510" i="9"/>
  <c r="F518" i="9"/>
  <c r="F526" i="9"/>
  <c r="F534" i="9"/>
  <c r="F542" i="9"/>
  <c r="F550" i="9"/>
  <c r="F558" i="9"/>
  <c r="F566" i="9"/>
  <c r="E570" i="9"/>
  <c r="D570" i="9"/>
  <c r="C571" i="9"/>
  <c r="D571" i="9"/>
  <c r="E578" i="9"/>
  <c r="D578" i="9"/>
  <c r="B578" i="9"/>
  <c r="E586" i="9"/>
  <c r="D586" i="9"/>
  <c r="B586" i="9"/>
  <c r="E594" i="9"/>
  <c r="F594" i="9"/>
  <c r="D594" i="9"/>
  <c r="B594" i="9"/>
  <c r="E602" i="9"/>
  <c r="C602" i="9"/>
  <c r="B602" i="9"/>
  <c r="D602" i="9"/>
  <c r="E618" i="9"/>
  <c r="C618" i="9"/>
  <c r="B618" i="9"/>
  <c r="D618" i="9"/>
  <c r="F580" i="9"/>
  <c r="F592" i="9"/>
  <c r="F598" i="9"/>
  <c r="D601" i="9"/>
  <c r="B604" i="9"/>
  <c r="F608" i="9"/>
  <c r="B610" i="9"/>
  <c r="F614" i="9"/>
  <c r="D617" i="9"/>
  <c r="B620" i="9"/>
  <c r="F624" i="9"/>
  <c r="B626" i="9"/>
  <c r="D628" i="9"/>
  <c r="F630" i="9"/>
  <c r="D633" i="9"/>
  <c r="D634" i="9"/>
  <c r="B636" i="9"/>
  <c r="F640" i="9"/>
  <c r="B642" i="9"/>
  <c r="D644" i="9"/>
  <c r="F646" i="9"/>
  <c r="D649" i="9"/>
  <c r="D650" i="9"/>
  <c r="B652" i="9"/>
  <c r="F656" i="9"/>
  <c r="B658" i="9"/>
  <c r="D660" i="9"/>
  <c r="F662" i="9"/>
  <c r="D665" i="9"/>
  <c r="D666" i="9"/>
  <c r="B668" i="9"/>
  <c r="F672" i="9"/>
  <c r="B674" i="9"/>
  <c r="D676" i="9"/>
  <c r="F678" i="9"/>
  <c r="D681" i="9"/>
  <c r="D682" i="9"/>
  <c r="B684" i="9"/>
  <c r="F688" i="9"/>
  <c r="B690" i="9"/>
  <c r="D692" i="9"/>
  <c r="F694" i="9"/>
  <c r="D697" i="9"/>
  <c r="D698" i="9"/>
  <c r="B700" i="9"/>
  <c r="F704" i="9"/>
  <c r="B706" i="9"/>
  <c r="D708" i="9"/>
  <c r="F710" i="9"/>
  <c r="D713" i="9"/>
  <c r="D714" i="9"/>
  <c r="B716" i="9"/>
  <c r="F720" i="9"/>
  <c r="B722" i="9"/>
  <c r="D724" i="9"/>
  <c r="F726" i="9"/>
  <c r="C733" i="9"/>
  <c r="D733" i="9"/>
  <c r="C749" i="9"/>
  <c r="D749" i="9"/>
  <c r="C765" i="9"/>
  <c r="D765" i="9"/>
  <c r="C781" i="9"/>
  <c r="D781" i="9"/>
  <c r="C797" i="9"/>
  <c r="D797" i="9"/>
  <c r="C813" i="9"/>
  <c r="D813" i="9"/>
  <c r="C829" i="9"/>
  <c r="D829" i="9"/>
  <c r="C845" i="9"/>
  <c r="D845" i="9"/>
  <c r="C861" i="9"/>
  <c r="D861" i="9"/>
  <c r="E878" i="9"/>
  <c r="B878" i="9"/>
  <c r="D878" i="9"/>
  <c r="E880" i="9"/>
  <c r="D880" i="9"/>
  <c r="B880" i="9"/>
  <c r="E894" i="9"/>
  <c r="B894" i="9"/>
  <c r="D894" i="9"/>
  <c r="E896" i="9"/>
  <c r="D896" i="9"/>
  <c r="B896" i="9"/>
  <c r="E910" i="9"/>
  <c r="B910" i="9"/>
  <c r="D910" i="9"/>
  <c r="E912" i="9"/>
  <c r="D912" i="9"/>
  <c r="B912" i="9"/>
  <c r="E926" i="9"/>
  <c r="B926" i="9"/>
  <c r="D926" i="9"/>
  <c r="E928" i="9"/>
  <c r="D928" i="9"/>
  <c r="B928" i="9"/>
  <c r="F1154" i="9"/>
  <c r="C1154" i="9"/>
  <c r="B1154" i="9"/>
  <c r="F628" i="9"/>
  <c r="F634" i="9"/>
  <c r="F644" i="9"/>
  <c r="F650" i="9"/>
  <c r="F660" i="9"/>
  <c r="F666" i="9"/>
  <c r="F676" i="9"/>
  <c r="F682" i="9"/>
  <c r="F692" i="9"/>
  <c r="F698" i="9"/>
  <c r="F708" i="9"/>
  <c r="F714" i="9"/>
  <c r="F724" i="9"/>
  <c r="E734" i="9"/>
  <c r="B734" i="9"/>
  <c r="D734" i="9"/>
  <c r="E736" i="9"/>
  <c r="D736" i="9"/>
  <c r="B736" i="9"/>
  <c r="E750" i="9"/>
  <c r="B750" i="9"/>
  <c r="D750" i="9"/>
  <c r="E752" i="9"/>
  <c r="D752" i="9"/>
  <c r="B752" i="9"/>
  <c r="E766" i="9"/>
  <c r="B766" i="9"/>
  <c r="D766" i="9"/>
  <c r="E768" i="9"/>
  <c r="D768" i="9"/>
  <c r="B768" i="9"/>
  <c r="E782" i="9"/>
  <c r="B782" i="9"/>
  <c r="D782" i="9"/>
  <c r="E784" i="9"/>
  <c r="D784" i="9"/>
  <c r="B784" i="9"/>
  <c r="E798" i="9"/>
  <c r="B798" i="9"/>
  <c r="D798" i="9"/>
  <c r="E800" i="9"/>
  <c r="D800" i="9"/>
  <c r="B800" i="9"/>
  <c r="E814" i="9"/>
  <c r="B814" i="9"/>
  <c r="D814" i="9"/>
  <c r="E816" i="9"/>
  <c r="D816" i="9"/>
  <c r="B816" i="9"/>
  <c r="E830" i="9"/>
  <c r="B830" i="9"/>
  <c r="D830" i="9"/>
  <c r="E832" i="9"/>
  <c r="D832" i="9"/>
  <c r="B832" i="9"/>
  <c r="E846" i="9"/>
  <c r="B846" i="9"/>
  <c r="D846" i="9"/>
  <c r="E848" i="9"/>
  <c r="D848" i="9"/>
  <c r="B848" i="9"/>
  <c r="E862" i="9"/>
  <c r="B862" i="9"/>
  <c r="D862" i="9"/>
  <c r="E864" i="9"/>
  <c r="D864" i="9"/>
  <c r="B864" i="9"/>
  <c r="C869" i="9"/>
  <c r="D869" i="9"/>
  <c r="C885" i="9"/>
  <c r="D885" i="9"/>
  <c r="C901" i="9"/>
  <c r="D901" i="9"/>
  <c r="C917" i="9"/>
  <c r="D917" i="9"/>
  <c r="C933" i="9"/>
  <c r="D933" i="9"/>
  <c r="C1069" i="9"/>
  <c r="D1069" i="9"/>
  <c r="E1072" i="9"/>
  <c r="D1072" i="9"/>
  <c r="C1072" i="9"/>
  <c r="B1072" i="9"/>
  <c r="C1085" i="9"/>
  <c r="D1085" i="9"/>
  <c r="E1088" i="9"/>
  <c r="D1088" i="9"/>
  <c r="C1088" i="9"/>
  <c r="B1088" i="9"/>
  <c r="C1101" i="9"/>
  <c r="D1101" i="9"/>
  <c r="E1104" i="9"/>
  <c r="D1104" i="9"/>
  <c r="C1104" i="9"/>
  <c r="B1104" i="9"/>
  <c r="C1117" i="9"/>
  <c r="D1117" i="9"/>
  <c r="E1120" i="9"/>
  <c r="D1120" i="9"/>
  <c r="C1120" i="9"/>
  <c r="B1120" i="9"/>
  <c r="C1133" i="9"/>
  <c r="D1133" i="9"/>
  <c r="E1136" i="9"/>
  <c r="D1136" i="9"/>
  <c r="C1136" i="9"/>
  <c r="B1136" i="9"/>
  <c r="F568" i="9"/>
  <c r="F576" i="9"/>
  <c r="D579" i="9"/>
  <c r="C580" i="9"/>
  <c r="F584" i="9"/>
  <c r="D587" i="9"/>
  <c r="C588" i="9"/>
  <c r="F590" i="9"/>
  <c r="C592" i="9"/>
  <c r="C598" i="9"/>
  <c r="F600" i="9"/>
  <c r="D604" i="9"/>
  <c r="F606" i="9"/>
  <c r="C608" i="9"/>
  <c r="D610" i="9"/>
  <c r="C614" i="9"/>
  <c r="F616" i="9"/>
  <c r="D620" i="9"/>
  <c r="F622" i="9"/>
  <c r="C624" i="9"/>
  <c r="D625" i="9"/>
  <c r="D626" i="9"/>
  <c r="B628" i="9"/>
  <c r="C630" i="9"/>
  <c r="F632" i="9"/>
  <c r="B634" i="9"/>
  <c r="D636" i="9"/>
  <c r="F638" i="9"/>
  <c r="C640" i="9"/>
  <c r="D641" i="9"/>
  <c r="D642" i="9"/>
  <c r="B644" i="9"/>
  <c r="C646" i="9"/>
  <c r="F648" i="9"/>
  <c r="B650" i="9"/>
  <c r="D652" i="9"/>
  <c r="F654" i="9"/>
  <c r="C656" i="9"/>
  <c r="D657" i="9"/>
  <c r="D658" i="9"/>
  <c r="B660" i="9"/>
  <c r="C662" i="9"/>
  <c r="F664" i="9"/>
  <c r="B666" i="9"/>
  <c r="D668" i="9"/>
  <c r="F670" i="9"/>
  <c r="C672" i="9"/>
  <c r="D673" i="9"/>
  <c r="D674" i="9"/>
  <c r="B676" i="9"/>
  <c r="C678" i="9"/>
  <c r="F680" i="9"/>
  <c r="B682" i="9"/>
  <c r="D684" i="9"/>
  <c r="F686" i="9"/>
  <c r="C688" i="9"/>
  <c r="D689" i="9"/>
  <c r="D690" i="9"/>
  <c r="B692" i="9"/>
  <c r="C694" i="9"/>
  <c r="F696" i="9"/>
  <c r="B698" i="9"/>
  <c r="D700" i="9"/>
  <c r="F702" i="9"/>
  <c r="C704" i="9"/>
  <c r="D705" i="9"/>
  <c r="D706" i="9"/>
  <c r="B708" i="9"/>
  <c r="C710" i="9"/>
  <c r="F712" i="9"/>
  <c r="B714" i="9"/>
  <c r="D716" i="9"/>
  <c r="F718" i="9"/>
  <c r="C720" i="9"/>
  <c r="D721" i="9"/>
  <c r="D722" i="9"/>
  <c r="B724" i="9"/>
  <c r="C726" i="9"/>
  <c r="E728" i="9"/>
  <c r="D728" i="9"/>
  <c r="C734" i="9"/>
  <c r="C736" i="9"/>
  <c r="C741" i="9"/>
  <c r="D741" i="9"/>
  <c r="C750" i="9"/>
  <c r="C752" i="9"/>
  <c r="C757" i="9"/>
  <c r="D757" i="9"/>
  <c r="C766" i="9"/>
  <c r="C768" i="9"/>
  <c r="C773" i="9"/>
  <c r="D773" i="9"/>
  <c r="C782" i="9"/>
  <c r="C784" i="9"/>
  <c r="C789" i="9"/>
  <c r="D789" i="9"/>
  <c r="C798" i="9"/>
  <c r="C800" i="9"/>
  <c r="C805" i="9"/>
  <c r="D805" i="9"/>
  <c r="C814" i="9"/>
  <c r="C816" i="9"/>
  <c r="C821" i="9"/>
  <c r="D821" i="9"/>
  <c r="C830" i="9"/>
  <c r="C832" i="9"/>
  <c r="C837" i="9"/>
  <c r="D837" i="9"/>
  <c r="C846" i="9"/>
  <c r="C848" i="9"/>
  <c r="C853" i="9"/>
  <c r="D853" i="9"/>
  <c r="C862" i="9"/>
  <c r="C864" i="9"/>
  <c r="E870" i="9"/>
  <c r="D870" i="9"/>
  <c r="B870" i="9"/>
  <c r="E872" i="9"/>
  <c r="B872" i="9"/>
  <c r="D872" i="9"/>
  <c r="E886" i="9"/>
  <c r="D886" i="9"/>
  <c r="B886" i="9"/>
  <c r="E888" i="9"/>
  <c r="B888" i="9"/>
  <c r="D888" i="9"/>
  <c r="F894" i="9"/>
  <c r="F896" i="9"/>
  <c r="E902" i="9"/>
  <c r="D902" i="9"/>
  <c r="B902" i="9"/>
  <c r="E904" i="9"/>
  <c r="B904" i="9"/>
  <c r="D904" i="9"/>
  <c r="F910" i="9"/>
  <c r="F912" i="9"/>
  <c r="E918" i="9"/>
  <c r="D918" i="9"/>
  <c r="B918" i="9"/>
  <c r="E920" i="9"/>
  <c r="B920" i="9"/>
  <c r="D920" i="9"/>
  <c r="F926" i="9"/>
  <c r="F928" i="9"/>
  <c r="E934" i="9"/>
  <c r="D934" i="9"/>
  <c r="B934" i="9"/>
  <c r="E936" i="9"/>
  <c r="B936" i="9"/>
  <c r="F936" i="9"/>
  <c r="D936" i="9"/>
  <c r="C941" i="9"/>
  <c r="D941" i="9"/>
  <c r="E944" i="9"/>
  <c r="D944" i="9"/>
  <c r="C944" i="9"/>
  <c r="B944" i="9"/>
  <c r="C957" i="9"/>
  <c r="D957" i="9"/>
  <c r="E960" i="9"/>
  <c r="D960" i="9"/>
  <c r="C960" i="9"/>
  <c r="B960" i="9"/>
  <c r="C973" i="9"/>
  <c r="D973" i="9"/>
  <c r="E976" i="9"/>
  <c r="D976" i="9"/>
  <c r="C976" i="9"/>
  <c r="B976" i="9"/>
  <c r="C989" i="9"/>
  <c r="D989" i="9"/>
  <c r="E992" i="9"/>
  <c r="D992" i="9"/>
  <c r="C992" i="9"/>
  <c r="B992" i="9"/>
  <c r="C1005" i="9"/>
  <c r="D1005" i="9"/>
  <c r="E1008" i="9"/>
  <c r="D1008" i="9"/>
  <c r="C1008" i="9"/>
  <c r="B1008" i="9"/>
  <c r="C1021" i="9"/>
  <c r="D1021" i="9"/>
  <c r="E1024" i="9"/>
  <c r="D1024" i="9"/>
  <c r="C1024" i="9"/>
  <c r="B1024" i="9"/>
  <c r="C1037" i="9"/>
  <c r="D1037" i="9"/>
  <c r="E1040" i="9"/>
  <c r="D1040" i="9"/>
  <c r="C1040" i="9"/>
  <c r="B1040" i="9"/>
  <c r="C1053" i="9"/>
  <c r="D1053" i="9"/>
  <c r="E1056" i="9"/>
  <c r="D1056" i="9"/>
  <c r="C1056" i="9"/>
  <c r="B1056" i="9"/>
  <c r="E1062" i="9"/>
  <c r="D1062" i="9"/>
  <c r="C1062" i="9"/>
  <c r="B1062" i="9"/>
  <c r="F1072" i="9"/>
  <c r="E1078" i="9"/>
  <c r="D1078" i="9"/>
  <c r="C1078" i="9"/>
  <c r="B1078" i="9"/>
  <c r="F1088" i="9"/>
  <c r="E1094" i="9"/>
  <c r="D1094" i="9"/>
  <c r="C1094" i="9"/>
  <c r="B1094" i="9"/>
  <c r="F1104" i="9"/>
  <c r="E1110" i="9"/>
  <c r="D1110" i="9"/>
  <c r="C1110" i="9"/>
  <c r="B1110" i="9"/>
  <c r="F1120" i="9"/>
  <c r="E1126" i="9"/>
  <c r="D1126" i="9"/>
  <c r="C1126" i="9"/>
  <c r="B1126" i="9"/>
  <c r="F1136" i="9"/>
  <c r="E1142" i="9"/>
  <c r="D1142" i="9"/>
  <c r="C1142" i="9"/>
  <c r="B1142" i="9"/>
  <c r="F604" i="9"/>
  <c r="F610" i="9"/>
  <c r="F620" i="9"/>
  <c r="F626" i="9"/>
  <c r="C628" i="9"/>
  <c r="C634" i="9"/>
  <c r="F636" i="9"/>
  <c r="F642" i="9"/>
  <c r="C644" i="9"/>
  <c r="C650" i="9"/>
  <c r="F652" i="9"/>
  <c r="F658" i="9"/>
  <c r="C660" i="9"/>
  <c r="C666" i="9"/>
  <c r="F668" i="9"/>
  <c r="F674" i="9"/>
  <c r="C676" i="9"/>
  <c r="C682" i="9"/>
  <c r="F684" i="9"/>
  <c r="F690" i="9"/>
  <c r="C692" i="9"/>
  <c r="C698" i="9"/>
  <c r="F700" i="9"/>
  <c r="F706" i="9"/>
  <c r="C708" i="9"/>
  <c r="C714" i="9"/>
  <c r="F716" i="9"/>
  <c r="F722" i="9"/>
  <c r="C724" i="9"/>
  <c r="F734" i="9"/>
  <c r="F736" i="9"/>
  <c r="E742" i="9"/>
  <c r="D742" i="9"/>
  <c r="B742" i="9"/>
  <c r="E744" i="9"/>
  <c r="B744" i="9"/>
  <c r="D744" i="9"/>
  <c r="F750" i="9"/>
  <c r="F752" i="9"/>
  <c r="E758" i="9"/>
  <c r="D758" i="9"/>
  <c r="B758" i="9"/>
  <c r="E760" i="9"/>
  <c r="B760" i="9"/>
  <c r="D760" i="9"/>
  <c r="F766" i="9"/>
  <c r="F768" i="9"/>
  <c r="E774" i="9"/>
  <c r="D774" i="9"/>
  <c r="B774" i="9"/>
  <c r="E776" i="9"/>
  <c r="B776" i="9"/>
  <c r="D776" i="9"/>
  <c r="F782" i="9"/>
  <c r="F784" i="9"/>
  <c r="E790" i="9"/>
  <c r="D790" i="9"/>
  <c r="B790" i="9"/>
  <c r="E792" i="9"/>
  <c r="B792" i="9"/>
  <c r="D792" i="9"/>
  <c r="F798" i="9"/>
  <c r="F800" i="9"/>
  <c r="E806" i="9"/>
  <c r="D806" i="9"/>
  <c r="B806" i="9"/>
  <c r="E808" i="9"/>
  <c r="B808" i="9"/>
  <c r="D808" i="9"/>
  <c r="F814" i="9"/>
  <c r="F816" i="9"/>
  <c r="E822" i="9"/>
  <c r="D822" i="9"/>
  <c r="B822" i="9"/>
  <c r="E824" i="9"/>
  <c r="B824" i="9"/>
  <c r="D824" i="9"/>
  <c r="F830" i="9"/>
  <c r="F832" i="9"/>
  <c r="E838" i="9"/>
  <c r="D838" i="9"/>
  <c r="B838" i="9"/>
  <c r="E840" i="9"/>
  <c r="B840" i="9"/>
  <c r="D840" i="9"/>
  <c r="F846" i="9"/>
  <c r="F848" i="9"/>
  <c r="E854" i="9"/>
  <c r="D854" i="9"/>
  <c r="B854" i="9"/>
  <c r="E856" i="9"/>
  <c r="B856" i="9"/>
  <c r="D856" i="9"/>
  <c r="F862" i="9"/>
  <c r="F864" i="9"/>
  <c r="C870" i="9"/>
  <c r="C872" i="9"/>
  <c r="C877" i="9"/>
  <c r="D877" i="9"/>
  <c r="C886" i="9"/>
  <c r="C888" i="9"/>
  <c r="C893" i="9"/>
  <c r="D893" i="9"/>
  <c r="C902" i="9"/>
  <c r="C904" i="9"/>
  <c r="C909" i="9"/>
  <c r="D909" i="9"/>
  <c r="C918" i="9"/>
  <c r="C920" i="9"/>
  <c r="C925" i="9"/>
  <c r="D925" i="9"/>
  <c r="C934" i="9"/>
  <c r="C936" i="9"/>
  <c r="F944" i="9"/>
  <c r="E950" i="9"/>
  <c r="D950" i="9"/>
  <c r="C950" i="9"/>
  <c r="B950" i="9"/>
  <c r="F960" i="9"/>
  <c r="E966" i="9"/>
  <c r="D966" i="9"/>
  <c r="C966" i="9"/>
  <c r="B966" i="9"/>
  <c r="F976" i="9"/>
  <c r="E982" i="9"/>
  <c r="D982" i="9"/>
  <c r="C982" i="9"/>
  <c r="B982" i="9"/>
  <c r="F992" i="9"/>
  <c r="E998" i="9"/>
  <c r="D998" i="9"/>
  <c r="C998" i="9"/>
  <c r="B998" i="9"/>
  <c r="F1008" i="9"/>
  <c r="E1014" i="9"/>
  <c r="D1014" i="9"/>
  <c r="C1014" i="9"/>
  <c r="B1014" i="9"/>
  <c r="F1024" i="9"/>
  <c r="E1030" i="9"/>
  <c r="D1030" i="9"/>
  <c r="C1030" i="9"/>
  <c r="B1030" i="9"/>
  <c r="F1040" i="9"/>
  <c r="E1046" i="9"/>
  <c r="D1046" i="9"/>
  <c r="C1046" i="9"/>
  <c r="B1046" i="9"/>
  <c r="F1056" i="9"/>
  <c r="F1062" i="9"/>
  <c r="F1078" i="9"/>
  <c r="F1094" i="9"/>
  <c r="F1110" i="9"/>
  <c r="F1126" i="9"/>
  <c r="F1142" i="9"/>
  <c r="D1544" i="9"/>
  <c r="E1544" i="9"/>
  <c r="B1544" i="9"/>
  <c r="D1552" i="9"/>
  <c r="B1552" i="9"/>
  <c r="E1552" i="9"/>
  <c r="F1558" i="9"/>
  <c r="C1558" i="9"/>
  <c r="D1560" i="9"/>
  <c r="E1560" i="9"/>
  <c r="B1560" i="9"/>
  <c r="D1568" i="9"/>
  <c r="E1568" i="9"/>
  <c r="B1568" i="9"/>
  <c r="F1602" i="9"/>
  <c r="B1602" i="9"/>
  <c r="E1607" i="9"/>
  <c r="C1607" i="9"/>
  <c r="C1615" i="9"/>
  <c r="E1615" i="9"/>
  <c r="E1623" i="9"/>
  <c r="C1623" i="9"/>
  <c r="E1631" i="9"/>
  <c r="C1631" i="9"/>
  <c r="F1644" i="9"/>
  <c r="B1644" i="9"/>
  <c r="D1672" i="9"/>
  <c r="E1672" i="9"/>
  <c r="B1672" i="9"/>
  <c r="F1682" i="9"/>
  <c r="B1682" i="9"/>
  <c r="C1703" i="9"/>
  <c r="E1703" i="9"/>
  <c r="C1711" i="9"/>
  <c r="E1711" i="9"/>
  <c r="C1735" i="9"/>
  <c r="E1735" i="9"/>
  <c r="D1752" i="9"/>
  <c r="B1752" i="9"/>
  <c r="E1752" i="9"/>
  <c r="F1794" i="9"/>
  <c r="E1794" i="9"/>
  <c r="F1812" i="9"/>
  <c r="E1812" i="9"/>
  <c r="C1812" i="9"/>
  <c r="E1889" i="9"/>
  <c r="C1889" i="9"/>
  <c r="E26" i="15"/>
  <c r="E45" i="15"/>
  <c r="F45" i="15"/>
  <c r="E100" i="15"/>
  <c r="D100" i="15"/>
  <c r="C100" i="15"/>
  <c r="B100" i="15"/>
  <c r="F100" i="15"/>
  <c r="F730" i="9"/>
  <c r="C732" i="9"/>
  <c r="C738" i="9"/>
  <c r="F740" i="9"/>
  <c r="F746" i="9"/>
  <c r="C748" i="9"/>
  <c r="F756" i="9"/>
  <c r="F762" i="9"/>
  <c r="C764" i="9"/>
  <c r="F772" i="9"/>
  <c r="F778" i="9"/>
  <c r="C780" i="9"/>
  <c r="F788" i="9"/>
  <c r="F794" i="9"/>
  <c r="C796" i="9"/>
  <c r="F804" i="9"/>
  <c r="F810" i="9"/>
  <c r="C812" i="9"/>
  <c r="C818" i="9"/>
  <c r="F820" i="9"/>
  <c r="F826" i="9"/>
  <c r="C828" i="9"/>
  <c r="C834" i="9"/>
  <c r="F836" i="9"/>
  <c r="F842" i="9"/>
  <c r="C844" i="9"/>
  <c r="C850" i="9"/>
  <c r="F852" i="9"/>
  <c r="F858" i="9"/>
  <c r="C860" i="9"/>
  <c r="C866" i="9"/>
  <c r="F868" i="9"/>
  <c r="F874" i="9"/>
  <c r="C876" i="9"/>
  <c r="C882" i="9"/>
  <c r="F884" i="9"/>
  <c r="F890" i="9"/>
  <c r="C892" i="9"/>
  <c r="C898" i="9"/>
  <c r="F900" i="9"/>
  <c r="F906" i="9"/>
  <c r="C908" i="9"/>
  <c r="C914" i="9"/>
  <c r="F916" i="9"/>
  <c r="F922" i="9"/>
  <c r="C924" i="9"/>
  <c r="C930" i="9"/>
  <c r="F932" i="9"/>
  <c r="F938" i="9"/>
  <c r="C940" i="9"/>
  <c r="D942" i="9"/>
  <c r="C946" i="9"/>
  <c r="F948" i="9"/>
  <c r="D952" i="9"/>
  <c r="F954" i="9"/>
  <c r="C956" i="9"/>
  <c r="D958" i="9"/>
  <c r="C962" i="9"/>
  <c r="F964" i="9"/>
  <c r="D968" i="9"/>
  <c r="F970" i="9"/>
  <c r="C972" i="9"/>
  <c r="D974" i="9"/>
  <c r="C978" i="9"/>
  <c r="F980" i="9"/>
  <c r="D984" i="9"/>
  <c r="F986" i="9"/>
  <c r="C988" i="9"/>
  <c r="D990" i="9"/>
  <c r="F996" i="9"/>
  <c r="D1000" i="9"/>
  <c r="F1002" i="9"/>
  <c r="C1004" i="9"/>
  <c r="D1006" i="9"/>
  <c r="F1012" i="9"/>
  <c r="D1016" i="9"/>
  <c r="F1018" i="9"/>
  <c r="C1020" i="9"/>
  <c r="D1022" i="9"/>
  <c r="F1028" i="9"/>
  <c r="D1032" i="9"/>
  <c r="F1034" i="9"/>
  <c r="C1036" i="9"/>
  <c r="D1038" i="9"/>
  <c r="F1044" i="9"/>
  <c r="D1048" i="9"/>
  <c r="F1050" i="9"/>
  <c r="C1052" i="9"/>
  <c r="D1054" i="9"/>
  <c r="C1058" i="9"/>
  <c r="F1060" i="9"/>
  <c r="D1064" i="9"/>
  <c r="F1066" i="9"/>
  <c r="C1068" i="9"/>
  <c r="D1070" i="9"/>
  <c r="F1076" i="9"/>
  <c r="D1080" i="9"/>
  <c r="F1082" i="9"/>
  <c r="C1084" i="9"/>
  <c r="D1086" i="9"/>
  <c r="F1092" i="9"/>
  <c r="D1096" i="9"/>
  <c r="F1098" i="9"/>
  <c r="C1100" i="9"/>
  <c r="D1102" i="9"/>
  <c r="F1108" i="9"/>
  <c r="D1112" i="9"/>
  <c r="F1114" i="9"/>
  <c r="C1116" i="9"/>
  <c r="D1118" i="9"/>
  <c r="F1124" i="9"/>
  <c r="D1128" i="9"/>
  <c r="F1130" i="9"/>
  <c r="C1132" i="9"/>
  <c r="D1134" i="9"/>
  <c r="F1140" i="9"/>
  <c r="E1144" i="9"/>
  <c r="E1151" i="9"/>
  <c r="E1152" i="9"/>
  <c r="C1155" i="9"/>
  <c r="C1159" i="9"/>
  <c r="B1160" i="9"/>
  <c r="F1164" i="9"/>
  <c r="E1167" i="9"/>
  <c r="E1168" i="9"/>
  <c r="C1174" i="9"/>
  <c r="C1175" i="9"/>
  <c r="B1176" i="9"/>
  <c r="C1177" i="9"/>
  <c r="C1183" i="9"/>
  <c r="B1184" i="9"/>
  <c r="F1186" i="9"/>
  <c r="E1191" i="9"/>
  <c r="E1192" i="9"/>
  <c r="B1196" i="9"/>
  <c r="D1197" i="9"/>
  <c r="C1199" i="9"/>
  <c r="B1200" i="9"/>
  <c r="F1206" i="9"/>
  <c r="E1207" i="9"/>
  <c r="E1208" i="9"/>
  <c r="E1215" i="9"/>
  <c r="E1216" i="9"/>
  <c r="B1218" i="9"/>
  <c r="C1219" i="9"/>
  <c r="C1223" i="9"/>
  <c r="B1224" i="9"/>
  <c r="F1228" i="9"/>
  <c r="E1231" i="9"/>
  <c r="E1232" i="9"/>
  <c r="C1238" i="9"/>
  <c r="C1239" i="9"/>
  <c r="B1240" i="9"/>
  <c r="C1241" i="9"/>
  <c r="C1247" i="9"/>
  <c r="B1248" i="9"/>
  <c r="F1250" i="9"/>
  <c r="E1255" i="9"/>
  <c r="E1256" i="9"/>
  <c r="B1260" i="9"/>
  <c r="D1261" i="9"/>
  <c r="C1263" i="9"/>
  <c r="B1264" i="9"/>
  <c r="F1270" i="9"/>
  <c r="E1271" i="9"/>
  <c r="E1272" i="9"/>
  <c r="E1279" i="9"/>
  <c r="E1280" i="9"/>
  <c r="B1282" i="9"/>
  <c r="C1283" i="9"/>
  <c r="C1287" i="9"/>
  <c r="B1288" i="9"/>
  <c r="F1292" i="9"/>
  <c r="E1295" i="9"/>
  <c r="E1296" i="9"/>
  <c r="C1302" i="9"/>
  <c r="C1303" i="9"/>
  <c r="B1304" i="9"/>
  <c r="C1305" i="9"/>
  <c r="C1311" i="9"/>
  <c r="B1312" i="9"/>
  <c r="F1314" i="9"/>
  <c r="E1319" i="9"/>
  <c r="E1320" i="9"/>
  <c r="B1324" i="9"/>
  <c r="D1325" i="9"/>
  <c r="C1327" i="9"/>
  <c r="B1328" i="9"/>
  <c r="F1334" i="9"/>
  <c r="E1335" i="9"/>
  <c r="E1336" i="9"/>
  <c r="E1343" i="9"/>
  <c r="E1344" i="9"/>
  <c r="B1346" i="9"/>
  <c r="C1347" i="9"/>
  <c r="C1351" i="9"/>
  <c r="B1352" i="9"/>
  <c r="F1356" i="9"/>
  <c r="E1359" i="9"/>
  <c r="E1360" i="9"/>
  <c r="C1366" i="9"/>
  <c r="C1367" i="9"/>
  <c r="B1368" i="9"/>
  <c r="C1369" i="9"/>
  <c r="C1375" i="9"/>
  <c r="B1376" i="9"/>
  <c r="F1378" i="9"/>
  <c r="E1383" i="9"/>
  <c r="E1384" i="9"/>
  <c r="B1388" i="9"/>
  <c r="D1389" i="9"/>
  <c r="C1391" i="9"/>
  <c r="B1392" i="9"/>
  <c r="F1398" i="9"/>
  <c r="E1399" i="9"/>
  <c r="E1400" i="9"/>
  <c r="E1407" i="9"/>
  <c r="E1408" i="9"/>
  <c r="B1410" i="9"/>
  <c r="C1411" i="9"/>
  <c r="C1415" i="9"/>
  <c r="B1416" i="9"/>
  <c r="F1420" i="9"/>
  <c r="E1423" i="9"/>
  <c r="E1424" i="9"/>
  <c r="C1430" i="9"/>
  <c r="C1431" i="9"/>
  <c r="B1432" i="9"/>
  <c r="C1433" i="9"/>
  <c r="C1439" i="9"/>
  <c r="B1440" i="9"/>
  <c r="F1442" i="9"/>
  <c r="E1447" i="9"/>
  <c r="E1448" i="9"/>
  <c r="B1452" i="9"/>
  <c r="D1453" i="9"/>
  <c r="C1455" i="9"/>
  <c r="B1456" i="9"/>
  <c r="F1462" i="9"/>
  <c r="E1463" i="9"/>
  <c r="E1464" i="9"/>
  <c r="E1471" i="9"/>
  <c r="E1472" i="9"/>
  <c r="B1474" i="9"/>
  <c r="C1475" i="9"/>
  <c r="C1479" i="9"/>
  <c r="B1480" i="9"/>
  <c r="F1484" i="9"/>
  <c r="E1487" i="9"/>
  <c r="E1488" i="9"/>
  <c r="C1494" i="9"/>
  <c r="C1495" i="9"/>
  <c r="B1496" i="9"/>
  <c r="C1497" i="9"/>
  <c r="C1503" i="9"/>
  <c r="B1504" i="9"/>
  <c r="F1506" i="9"/>
  <c r="E1511" i="9"/>
  <c r="B1516" i="9"/>
  <c r="D1517" i="9"/>
  <c r="C1519" i="9"/>
  <c r="C1527" i="9"/>
  <c r="E1527" i="9"/>
  <c r="C1535" i="9"/>
  <c r="E1535" i="9"/>
  <c r="E1539" i="9"/>
  <c r="C1544" i="9"/>
  <c r="B1548" i="9"/>
  <c r="F1548" i="9"/>
  <c r="C1552" i="9"/>
  <c r="E1558" i="9"/>
  <c r="C1560" i="9"/>
  <c r="C1568" i="9"/>
  <c r="D1576" i="9"/>
  <c r="B1576" i="9"/>
  <c r="E1576" i="9"/>
  <c r="E1581" i="9"/>
  <c r="D1584" i="9"/>
  <c r="E1584" i="9"/>
  <c r="B1584" i="9"/>
  <c r="C1590" i="9"/>
  <c r="F1590" i="9"/>
  <c r="D1592" i="9"/>
  <c r="B1592" i="9"/>
  <c r="E1592" i="9"/>
  <c r="D1600" i="9"/>
  <c r="B1600" i="9"/>
  <c r="E1600" i="9"/>
  <c r="C1602" i="9"/>
  <c r="D1607" i="9"/>
  <c r="D1615" i="9"/>
  <c r="D1623" i="9"/>
  <c r="D1625" i="9"/>
  <c r="D1631" i="9"/>
  <c r="B1634" i="9"/>
  <c r="F1634" i="9"/>
  <c r="C1639" i="9"/>
  <c r="E1639" i="9"/>
  <c r="E1644" i="9"/>
  <c r="E1647" i="9"/>
  <c r="C1647" i="9"/>
  <c r="C1655" i="9"/>
  <c r="E1655" i="9"/>
  <c r="C1663" i="9"/>
  <c r="E1663" i="9"/>
  <c r="E1667" i="9"/>
  <c r="C1672" i="9"/>
  <c r="C1682" i="9"/>
  <c r="C1695" i="9"/>
  <c r="E1695" i="9"/>
  <c r="D1703" i="9"/>
  <c r="D1705" i="9"/>
  <c r="D1711" i="9"/>
  <c r="D1720" i="9"/>
  <c r="E1720" i="9"/>
  <c r="B1720" i="9"/>
  <c r="D1735" i="9"/>
  <c r="D1737" i="9"/>
  <c r="C1743" i="9"/>
  <c r="E1743" i="9"/>
  <c r="E1747" i="9"/>
  <c r="C1752" i="9"/>
  <c r="F1758" i="9"/>
  <c r="E1813" i="9"/>
  <c r="D1813" i="9"/>
  <c r="C1813" i="9"/>
  <c r="E1837" i="9"/>
  <c r="D1837" i="9"/>
  <c r="C1837" i="9"/>
  <c r="F942" i="9"/>
  <c r="F952" i="9"/>
  <c r="F958" i="9"/>
  <c r="F968" i="9"/>
  <c r="F974" i="9"/>
  <c r="F984" i="9"/>
  <c r="F990" i="9"/>
  <c r="F1000" i="9"/>
  <c r="F1006" i="9"/>
  <c r="F1016" i="9"/>
  <c r="F1022" i="9"/>
  <c r="F1032" i="9"/>
  <c r="F1038" i="9"/>
  <c r="F1048" i="9"/>
  <c r="F1054" i="9"/>
  <c r="F1064" i="9"/>
  <c r="F1070" i="9"/>
  <c r="F1080" i="9"/>
  <c r="F1086" i="9"/>
  <c r="F1096" i="9"/>
  <c r="F1102" i="9"/>
  <c r="F1112" i="9"/>
  <c r="F1118" i="9"/>
  <c r="F1128" i="9"/>
  <c r="F1134" i="9"/>
  <c r="D1159" i="9"/>
  <c r="C1160" i="9"/>
  <c r="E1174" i="9"/>
  <c r="D1175" i="9"/>
  <c r="C1176" i="9"/>
  <c r="D1183" i="9"/>
  <c r="C1184" i="9"/>
  <c r="E1196" i="9"/>
  <c r="D1199" i="9"/>
  <c r="C1200" i="9"/>
  <c r="C1218" i="9"/>
  <c r="D1223" i="9"/>
  <c r="C1224" i="9"/>
  <c r="E1238" i="9"/>
  <c r="D1239" i="9"/>
  <c r="C1240" i="9"/>
  <c r="D1247" i="9"/>
  <c r="C1248" i="9"/>
  <c r="E1260" i="9"/>
  <c r="D1263" i="9"/>
  <c r="C1264" i="9"/>
  <c r="C1282" i="9"/>
  <c r="D1287" i="9"/>
  <c r="C1288" i="9"/>
  <c r="E1302" i="9"/>
  <c r="D1303" i="9"/>
  <c r="C1304" i="9"/>
  <c r="D1311" i="9"/>
  <c r="C1312" i="9"/>
  <c r="E1324" i="9"/>
  <c r="D1327" i="9"/>
  <c r="C1328" i="9"/>
  <c r="C1346" i="9"/>
  <c r="D1351" i="9"/>
  <c r="C1352" i="9"/>
  <c r="E1366" i="9"/>
  <c r="D1367" i="9"/>
  <c r="C1368" i="9"/>
  <c r="D1375" i="9"/>
  <c r="C1376" i="9"/>
  <c r="E1388" i="9"/>
  <c r="D1391" i="9"/>
  <c r="C1392" i="9"/>
  <c r="C1410" i="9"/>
  <c r="D1415" i="9"/>
  <c r="C1416" i="9"/>
  <c r="E1430" i="9"/>
  <c r="D1431" i="9"/>
  <c r="C1432" i="9"/>
  <c r="D1439" i="9"/>
  <c r="C1440" i="9"/>
  <c r="E1452" i="9"/>
  <c r="D1455" i="9"/>
  <c r="C1456" i="9"/>
  <c r="C1474" i="9"/>
  <c r="D1479" i="9"/>
  <c r="C1480" i="9"/>
  <c r="E1494" i="9"/>
  <c r="D1495" i="9"/>
  <c r="C1496" i="9"/>
  <c r="D1503" i="9"/>
  <c r="C1504" i="9"/>
  <c r="E1516" i="9"/>
  <c r="D1519" i="9"/>
  <c r="D1527" i="9"/>
  <c r="D1529" i="9"/>
  <c r="D1535" i="9"/>
  <c r="F1538" i="9"/>
  <c r="B1538" i="9"/>
  <c r="E1543" i="9"/>
  <c r="C1543" i="9"/>
  <c r="E1548" i="9"/>
  <c r="C1551" i="9"/>
  <c r="E1551" i="9"/>
  <c r="E1559" i="9"/>
  <c r="C1559" i="9"/>
  <c r="E1567" i="9"/>
  <c r="C1567" i="9"/>
  <c r="E1571" i="9"/>
  <c r="C1576" i="9"/>
  <c r="F1580" i="9"/>
  <c r="B1580" i="9"/>
  <c r="C1584" i="9"/>
  <c r="E1590" i="9"/>
  <c r="C1592" i="9"/>
  <c r="C1600" i="9"/>
  <c r="D1608" i="9"/>
  <c r="E1608" i="9"/>
  <c r="B1608" i="9"/>
  <c r="E1613" i="9"/>
  <c r="D1616" i="9"/>
  <c r="B1616" i="9"/>
  <c r="E1616" i="9"/>
  <c r="F1622" i="9"/>
  <c r="C1622" i="9"/>
  <c r="D1624" i="9"/>
  <c r="E1624" i="9"/>
  <c r="B1624" i="9"/>
  <c r="D1632" i="9"/>
  <c r="E1632" i="9"/>
  <c r="B1632" i="9"/>
  <c r="C1634" i="9"/>
  <c r="D1639" i="9"/>
  <c r="D1647" i="9"/>
  <c r="D1655" i="9"/>
  <c r="D1657" i="9"/>
  <c r="D1663" i="9"/>
  <c r="F1666" i="9"/>
  <c r="B1666" i="9"/>
  <c r="E1671" i="9"/>
  <c r="C1671" i="9"/>
  <c r="E1693" i="9"/>
  <c r="D1695" i="9"/>
  <c r="C1702" i="9"/>
  <c r="F1702" i="9"/>
  <c r="D1704" i="9"/>
  <c r="B1704" i="9"/>
  <c r="E1704" i="9"/>
  <c r="D1712" i="9"/>
  <c r="B1712" i="9"/>
  <c r="E1712" i="9"/>
  <c r="C1720" i="9"/>
  <c r="C1734" i="9"/>
  <c r="F1734" i="9"/>
  <c r="D1736" i="9"/>
  <c r="B1736" i="9"/>
  <c r="E1736" i="9"/>
  <c r="D1743" i="9"/>
  <c r="F1746" i="9"/>
  <c r="B1746" i="9"/>
  <c r="C1751" i="9"/>
  <c r="E1751" i="9"/>
  <c r="E1779" i="9"/>
  <c r="E1789" i="9"/>
  <c r="D1789" i="9"/>
  <c r="C1789" i="9"/>
  <c r="D1814" i="9"/>
  <c r="E1814" i="9"/>
  <c r="C1814" i="9"/>
  <c r="B1814" i="9"/>
  <c r="E1821" i="9"/>
  <c r="D1821" i="9"/>
  <c r="C1821" i="9"/>
  <c r="D1838" i="9"/>
  <c r="E1838" i="9"/>
  <c r="C1838" i="9"/>
  <c r="B1838" i="9"/>
  <c r="F732" i="9"/>
  <c r="F738" i="9"/>
  <c r="F748" i="9"/>
  <c r="F754" i="9"/>
  <c r="C756" i="9"/>
  <c r="F764" i="9"/>
  <c r="F770" i="9"/>
  <c r="C772" i="9"/>
  <c r="F780" i="9"/>
  <c r="F786" i="9"/>
  <c r="C788" i="9"/>
  <c r="F796" i="9"/>
  <c r="F802" i="9"/>
  <c r="C804" i="9"/>
  <c r="F812" i="9"/>
  <c r="F818" i="9"/>
  <c r="F828" i="9"/>
  <c r="F834" i="9"/>
  <c r="F844" i="9"/>
  <c r="F850" i="9"/>
  <c r="F860" i="9"/>
  <c r="F866" i="9"/>
  <c r="C868" i="9"/>
  <c r="F876" i="9"/>
  <c r="F882" i="9"/>
  <c r="F892" i="9"/>
  <c r="F898" i="9"/>
  <c r="F908" i="9"/>
  <c r="F914" i="9"/>
  <c r="F924" i="9"/>
  <c r="F930" i="9"/>
  <c r="F940" i="9"/>
  <c r="B942" i="9"/>
  <c r="F946" i="9"/>
  <c r="D949" i="9"/>
  <c r="B952" i="9"/>
  <c r="F956" i="9"/>
  <c r="B958" i="9"/>
  <c r="F962" i="9"/>
  <c r="D965" i="9"/>
  <c r="B968" i="9"/>
  <c r="F972" i="9"/>
  <c r="B974" i="9"/>
  <c r="F978" i="9"/>
  <c r="D981" i="9"/>
  <c r="B984" i="9"/>
  <c r="F988" i="9"/>
  <c r="B990" i="9"/>
  <c r="F994" i="9"/>
  <c r="C996" i="9"/>
  <c r="D997" i="9"/>
  <c r="B1000" i="9"/>
  <c r="F1004" i="9"/>
  <c r="B1006" i="9"/>
  <c r="F1010" i="9"/>
  <c r="C1012" i="9"/>
  <c r="D1013" i="9"/>
  <c r="B1016" i="9"/>
  <c r="F1020" i="9"/>
  <c r="B1022" i="9"/>
  <c r="F1026" i="9"/>
  <c r="C1028" i="9"/>
  <c r="D1029" i="9"/>
  <c r="B1032" i="9"/>
  <c r="F1036" i="9"/>
  <c r="B1038" i="9"/>
  <c r="F1042" i="9"/>
  <c r="C1044" i="9"/>
  <c r="D1045" i="9"/>
  <c r="B1048" i="9"/>
  <c r="F1052" i="9"/>
  <c r="B1054" i="9"/>
  <c r="F1058" i="9"/>
  <c r="C1060" i="9"/>
  <c r="D1061" i="9"/>
  <c r="B1064" i="9"/>
  <c r="F1068" i="9"/>
  <c r="B1070" i="9"/>
  <c r="F1074" i="9"/>
  <c r="C1076" i="9"/>
  <c r="D1077" i="9"/>
  <c r="B1080" i="9"/>
  <c r="F1084" i="9"/>
  <c r="B1086" i="9"/>
  <c r="F1090" i="9"/>
  <c r="C1092" i="9"/>
  <c r="D1093" i="9"/>
  <c r="B1096" i="9"/>
  <c r="F1100" i="9"/>
  <c r="B1102" i="9"/>
  <c r="F1106" i="9"/>
  <c r="C1108" i="9"/>
  <c r="D1109" i="9"/>
  <c r="B1112" i="9"/>
  <c r="F1116" i="9"/>
  <c r="B1118" i="9"/>
  <c r="F1122" i="9"/>
  <c r="C1124" i="9"/>
  <c r="D1125" i="9"/>
  <c r="B1128" i="9"/>
  <c r="F1132" i="9"/>
  <c r="B1134" i="9"/>
  <c r="F1138" i="9"/>
  <c r="C1140" i="9"/>
  <c r="D1141" i="9"/>
  <c r="B1144" i="9"/>
  <c r="B1152" i="9"/>
  <c r="E1160" i="9"/>
  <c r="B1168" i="9"/>
  <c r="E1176" i="9"/>
  <c r="E1184" i="9"/>
  <c r="B1192" i="9"/>
  <c r="E1200" i="9"/>
  <c r="B1208" i="9"/>
  <c r="B1216" i="9"/>
  <c r="E1224" i="9"/>
  <c r="B1232" i="9"/>
  <c r="E1240" i="9"/>
  <c r="E1248" i="9"/>
  <c r="B1256" i="9"/>
  <c r="E1264" i="9"/>
  <c r="B1272" i="9"/>
  <c r="B1280" i="9"/>
  <c r="E1288" i="9"/>
  <c r="B1296" i="9"/>
  <c r="E1304" i="9"/>
  <c r="E1312" i="9"/>
  <c r="B1320" i="9"/>
  <c r="E1328" i="9"/>
  <c r="B1336" i="9"/>
  <c r="B1344" i="9"/>
  <c r="E1352" i="9"/>
  <c r="B1360" i="9"/>
  <c r="E1368" i="9"/>
  <c r="E1376" i="9"/>
  <c r="B1384" i="9"/>
  <c r="E1392" i="9"/>
  <c r="B1400" i="9"/>
  <c r="B1408" i="9"/>
  <c r="E1416" i="9"/>
  <c r="B1424" i="9"/>
  <c r="E1432" i="9"/>
  <c r="E1440" i="9"/>
  <c r="B1448" i="9"/>
  <c r="E1456" i="9"/>
  <c r="B1464" i="9"/>
  <c r="B1472" i="9"/>
  <c r="E1480" i="9"/>
  <c r="B1488" i="9"/>
  <c r="E1496" i="9"/>
  <c r="E1504" i="9"/>
  <c r="B1512" i="9"/>
  <c r="D1520" i="9"/>
  <c r="E1520" i="9"/>
  <c r="B1520" i="9"/>
  <c r="C1526" i="9"/>
  <c r="F1526" i="9"/>
  <c r="D1528" i="9"/>
  <c r="B1528" i="9"/>
  <c r="E1528" i="9"/>
  <c r="D1536" i="9"/>
  <c r="B1536" i="9"/>
  <c r="E1536" i="9"/>
  <c r="C1538" i="9"/>
  <c r="D1543" i="9"/>
  <c r="D1551" i="9"/>
  <c r="D1559" i="9"/>
  <c r="D1561" i="9"/>
  <c r="D1567" i="9"/>
  <c r="B1570" i="9"/>
  <c r="F1570" i="9"/>
  <c r="C1575" i="9"/>
  <c r="E1575" i="9"/>
  <c r="E1580" i="9"/>
  <c r="E1583" i="9"/>
  <c r="C1583" i="9"/>
  <c r="C1591" i="9"/>
  <c r="E1591" i="9"/>
  <c r="C1599" i="9"/>
  <c r="E1599" i="9"/>
  <c r="E1603" i="9"/>
  <c r="C1608" i="9"/>
  <c r="B1612" i="9"/>
  <c r="F1612" i="9"/>
  <c r="C1616" i="9"/>
  <c r="E1622" i="9"/>
  <c r="C1624" i="9"/>
  <c r="C1632" i="9"/>
  <c r="D1640" i="9"/>
  <c r="B1640" i="9"/>
  <c r="E1640" i="9"/>
  <c r="E1645" i="9"/>
  <c r="D1648" i="9"/>
  <c r="E1648" i="9"/>
  <c r="B1648" i="9"/>
  <c r="C1654" i="9"/>
  <c r="F1654" i="9"/>
  <c r="D1656" i="9"/>
  <c r="B1656" i="9"/>
  <c r="E1656" i="9"/>
  <c r="D1664" i="9"/>
  <c r="B1664" i="9"/>
  <c r="E1664" i="9"/>
  <c r="C1666" i="9"/>
  <c r="D1671" i="9"/>
  <c r="E1683" i="9"/>
  <c r="F1692" i="9"/>
  <c r="B1692" i="9"/>
  <c r="D1696" i="9"/>
  <c r="B1696" i="9"/>
  <c r="E1696" i="9"/>
  <c r="E1702" i="9"/>
  <c r="C1704" i="9"/>
  <c r="C1712" i="9"/>
  <c r="F1716" i="9"/>
  <c r="E1719" i="9"/>
  <c r="C1719" i="9"/>
  <c r="E1734" i="9"/>
  <c r="C1736" i="9"/>
  <c r="D1744" i="9"/>
  <c r="B1744" i="9"/>
  <c r="E1744" i="9"/>
  <c r="C1746" i="9"/>
  <c r="D1751" i="9"/>
  <c r="F1778" i="9"/>
  <c r="B1778" i="9"/>
  <c r="D1790" i="9"/>
  <c r="E1790" i="9"/>
  <c r="C1790" i="9"/>
  <c r="B1790" i="9"/>
  <c r="F1808" i="9"/>
  <c r="B1808" i="9"/>
  <c r="D1815" i="9"/>
  <c r="C1815" i="9"/>
  <c r="D1822" i="9"/>
  <c r="E1822" i="9"/>
  <c r="C1822" i="9"/>
  <c r="B1822" i="9"/>
  <c r="F1888" i="9"/>
  <c r="C1888" i="9"/>
  <c r="B1888" i="9"/>
  <c r="C1680" i="9"/>
  <c r="C1728" i="9"/>
  <c r="C1760" i="9"/>
  <c r="C1768" i="9"/>
  <c r="E1797" i="9"/>
  <c r="E1798" i="9"/>
  <c r="F1802" i="9"/>
  <c r="C1806" i="9"/>
  <c r="F1824" i="9"/>
  <c r="F1834" i="9"/>
  <c r="C1846" i="9"/>
  <c r="E1853" i="9"/>
  <c r="E1854" i="9"/>
  <c r="C1870" i="9"/>
  <c r="C1878" i="9"/>
  <c r="E46" i="15"/>
  <c r="E78" i="15"/>
  <c r="F78" i="15"/>
  <c r="E5" i="15"/>
  <c r="E29" i="15"/>
  <c r="F29" i="15"/>
  <c r="E42" i="15"/>
  <c r="E53" i="15"/>
  <c r="F53" i="15"/>
  <c r="C1688" i="9"/>
  <c r="C1784" i="9"/>
  <c r="B1798" i="9"/>
  <c r="C1830" i="9"/>
  <c r="B1854" i="9"/>
  <c r="C1894" i="9"/>
  <c r="E39" i="15"/>
  <c r="E56" i="15"/>
  <c r="E66" i="15"/>
  <c r="E8" i="15"/>
  <c r="E10" i="15"/>
  <c r="E13" i="15"/>
  <c r="E55" i="15"/>
  <c r="E71" i="15"/>
  <c r="F71" i="15"/>
  <c r="E142" i="15"/>
  <c r="D142" i="15"/>
  <c r="C142" i="15"/>
  <c r="B142" i="15"/>
  <c r="F142" i="15"/>
  <c r="E4" i="15"/>
  <c r="E6" i="15"/>
  <c r="E9" i="15"/>
  <c r="E16" i="15"/>
  <c r="E20" i="15"/>
  <c r="E22" i="15"/>
  <c r="E37" i="15"/>
  <c r="E52" i="15"/>
  <c r="E62" i="15"/>
  <c r="E23" i="15"/>
  <c r="E27" i="15"/>
  <c r="E36" i="15"/>
  <c r="E40" i="15"/>
  <c r="E43" i="15"/>
  <c r="E49" i="15"/>
  <c r="F49" i="15"/>
  <c r="E51" i="15"/>
  <c r="F55" i="15"/>
  <c r="E59" i="15"/>
  <c r="F59" i="15"/>
  <c r="E84" i="15"/>
  <c r="B84" i="15"/>
  <c r="D84" i="15"/>
  <c r="F84" i="15"/>
  <c r="C84" i="15"/>
  <c r="C103" i="15"/>
  <c r="E103" i="15"/>
  <c r="D103" i="15"/>
  <c r="B103" i="15"/>
  <c r="E126" i="15"/>
  <c r="D126" i="15"/>
  <c r="C126" i="15"/>
  <c r="B126" i="15"/>
  <c r="F126" i="15"/>
  <c r="E158" i="15"/>
  <c r="D158" i="15"/>
  <c r="C158" i="15"/>
  <c r="B158" i="15"/>
  <c r="F158" i="15"/>
  <c r="E201" i="15"/>
  <c r="D201" i="15"/>
  <c r="C201" i="15"/>
  <c r="B201" i="15"/>
  <c r="E205" i="15"/>
  <c r="D205" i="15"/>
  <c r="C205" i="15"/>
  <c r="B205" i="15"/>
  <c r="C232" i="15"/>
  <c r="E232" i="15"/>
  <c r="D232" i="15"/>
  <c r="B232" i="15"/>
  <c r="E237" i="15"/>
  <c r="D237" i="15"/>
  <c r="C237" i="15"/>
  <c r="B237" i="15"/>
  <c r="C248" i="15"/>
  <c r="E248" i="15"/>
  <c r="D248" i="15"/>
  <c r="B248" i="15"/>
  <c r="E253" i="15"/>
  <c r="D253" i="15"/>
  <c r="C253" i="15"/>
  <c r="B253" i="15"/>
  <c r="E255" i="15"/>
  <c r="D255" i="15"/>
  <c r="F255" i="15"/>
  <c r="C255" i="15"/>
  <c r="B255" i="15"/>
  <c r="E295" i="15"/>
  <c r="D295" i="15"/>
  <c r="C295" i="15"/>
  <c r="B295" i="15"/>
  <c r="F295" i="15"/>
  <c r="E327" i="15"/>
  <c r="D327" i="15"/>
  <c r="C327" i="15"/>
  <c r="B327" i="15"/>
  <c r="F327" i="15"/>
  <c r="F460" i="15"/>
  <c r="D460" i="15"/>
  <c r="F462" i="15"/>
  <c r="E462" i="15"/>
  <c r="D462" i="15"/>
  <c r="E475" i="15"/>
  <c r="B475" i="15"/>
  <c r="F475" i="15"/>
  <c r="D475" i="15"/>
  <c r="C475" i="15"/>
  <c r="E505" i="15"/>
  <c r="D505" i="15"/>
  <c r="C505" i="15"/>
  <c r="F505" i="15"/>
  <c r="B505" i="15"/>
  <c r="E527" i="15"/>
  <c r="C527" i="15"/>
  <c r="B527" i="15"/>
  <c r="F527" i="15"/>
  <c r="D527" i="15"/>
  <c r="D599" i="15"/>
  <c r="C599" i="15"/>
  <c r="E599" i="15"/>
  <c r="F14" i="15"/>
  <c r="F15" i="15"/>
  <c r="F17" i="15"/>
  <c r="F25" i="15"/>
  <c r="F31" i="15"/>
  <c r="F34" i="15"/>
  <c r="E67" i="15"/>
  <c r="E73" i="15"/>
  <c r="E90" i="15"/>
  <c r="D90" i="15"/>
  <c r="C90" i="15"/>
  <c r="B90" i="15"/>
  <c r="E104" i="15"/>
  <c r="D104" i="15"/>
  <c r="C104" i="15"/>
  <c r="B104" i="15"/>
  <c r="F201" i="15"/>
  <c r="F205" i="15"/>
  <c r="E233" i="15"/>
  <c r="D233" i="15"/>
  <c r="C233" i="15"/>
  <c r="B233" i="15"/>
  <c r="F237" i="15"/>
  <c r="E249" i="15"/>
  <c r="D249" i="15"/>
  <c r="C249" i="15"/>
  <c r="B249" i="15"/>
  <c r="F253" i="15"/>
  <c r="C256" i="15"/>
  <c r="D256" i="15"/>
  <c r="E256" i="15"/>
  <c r="B256" i="15"/>
  <c r="B286" i="15"/>
  <c r="F286" i="15"/>
  <c r="E286" i="15"/>
  <c r="E319" i="15"/>
  <c r="D319" i="15"/>
  <c r="C319" i="15"/>
  <c r="B319" i="15"/>
  <c r="F319" i="15"/>
  <c r="E371" i="15"/>
  <c r="D371" i="15"/>
  <c r="C371" i="15"/>
  <c r="B371" i="15"/>
  <c r="F371" i="15"/>
  <c r="E63" i="15"/>
  <c r="E70" i="15"/>
  <c r="F77" i="15"/>
  <c r="E77" i="15"/>
  <c r="C83" i="15"/>
  <c r="B83" i="15"/>
  <c r="E83" i="15"/>
  <c r="E94" i="15"/>
  <c r="D94" i="15"/>
  <c r="C94" i="15"/>
  <c r="B94" i="15"/>
  <c r="F109" i="15"/>
  <c r="E109" i="15"/>
  <c r="E134" i="15"/>
  <c r="D134" i="15"/>
  <c r="C134" i="15"/>
  <c r="B134" i="15"/>
  <c r="E150" i="15"/>
  <c r="D150" i="15"/>
  <c r="C150" i="15"/>
  <c r="B150" i="15"/>
  <c r="E166" i="15"/>
  <c r="D166" i="15"/>
  <c r="C166" i="15"/>
  <c r="B166" i="15"/>
  <c r="E174" i="15"/>
  <c r="D174" i="15"/>
  <c r="C174" i="15"/>
  <c r="B174" i="15"/>
  <c r="C216" i="15"/>
  <c r="E216" i="15"/>
  <c r="D216" i="15"/>
  <c r="B216" i="15"/>
  <c r="C220" i="15"/>
  <c r="E220" i="15"/>
  <c r="D220" i="15"/>
  <c r="B220" i="15"/>
  <c r="E259" i="15"/>
  <c r="D259" i="15"/>
  <c r="F259" i="15"/>
  <c r="C259" i="15"/>
  <c r="B259" i="15"/>
  <c r="E271" i="15"/>
  <c r="B271" i="15"/>
  <c r="D271" i="15"/>
  <c r="F271" i="15"/>
  <c r="C271" i="15"/>
  <c r="E355" i="15"/>
  <c r="D355" i="15"/>
  <c r="C355" i="15"/>
  <c r="B355" i="15"/>
  <c r="F355" i="15"/>
  <c r="D83" i="15"/>
  <c r="F94" i="15"/>
  <c r="C99" i="15"/>
  <c r="E99" i="15"/>
  <c r="D99" i="15"/>
  <c r="B99" i="15"/>
  <c r="E122" i="15"/>
  <c r="D122" i="15"/>
  <c r="C122" i="15"/>
  <c r="B122" i="15"/>
  <c r="F134" i="15"/>
  <c r="E138" i="15"/>
  <c r="D138" i="15"/>
  <c r="C138" i="15"/>
  <c r="B138" i="15"/>
  <c r="F150" i="15"/>
  <c r="E154" i="15"/>
  <c r="D154" i="15"/>
  <c r="C154" i="15"/>
  <c r="B154" i="15"/>
  <c r="F166" i="15"/>
  <c r="E170" i="15"/>
  <c r="D170" i="15"/>
  <c r="C170" i="15"/>
  <c r="B170" i="15"/>
  <c r="F174" i="15"/>
  <c r="E182" i="15"/>
  <c r="D182" i="15"/>
  <c r="C182" i="15"/>
  <c r="B182" i="15"/>
  <c r="C200" i="15"/>
  <c r="E200" i="15"/>
  <c r="D200" i="15"/>
  <c r="B200" i="15"/>
  <c r="C204" i="15"/>
  <c r="E204" i="15"/>
  <c r="D204" i="15"/>
  <c r="B204" i="15"/>
  <c r="E217" i="15"/>
  <c r="D217" i="15"/>
  <c r="C217" i="15"/>
  <c r="B217" i="15"/>
  <c r="E221" i="15"/>
  <c r="D221" i="15"/>
  <c r="C221" i="15"/>
  <c r="B221" i="15"/>
  <c r="C236" i="15"/>
  <c r="E236" i="15"/>
  <c r="D236" i="15"/>
  <c r="B236" i="15"/>
  <c r="C252" i="15"/>
  <c r="E252" i="15"/>
  <c r="D252" i="15"/>
  <c r="B252" i="15"/>
  <c r="C260" i="15"/>
  <c r="D260" i="15"/>
  <c r="E260" i="15"/>
  <c r="B260" i="15"/>
  <c r="F310" i="15"/>
  <c r="E310" i="15"/>
  <c r="E341" i="15"/>
  <c r="D341" i="15"/>
  <c r="C341" i="15"/>
  <c r="B341" i="15"/>
  <c r="F341" i="15"/>
  <c r="F61" i="15"/>
  <c r="F82" i="15"/>
  <c r="F86" i="15"/>
  <c r="E87" i="15"/>
  <c r="D88" i="15"/>
  <c r="F92" i="15"/>
  <c r="F96" i="15"/>
  <c r="D106" i="15"/>
  <c r="D110" i="15"/>
  <c r="F114" i="15"/>
  <c r="E115" i="15"/>
  <c r="D116" i="15"/>
  <c r="F118" i="15"/>
  <c r="E119" i="15"/>
  <c r="D120" i="15"/>
  <c r="F124" i="15"/>
  <c r="F128" i="15"/>
  <c r="F130" i="15"/>
  <c r="E131" i="15"/>
  <c r="D132" i="15"/>
  <c r="F136" i="15"/>
  <c r="F140" i="15"/>
  <c r="F144" i="15"/>
  <c r="F146" i="15"/>
  <c r="E147" i="15"/>
  <c r="D148" i="15"/>
  <c r="F152" i="15"/>
  <c r="F156" i="15"/>
  <c r="F160" i="15"/>
  <c r="F162" i="15"/>
  <c r="E163" i="15"/>
  <c r="D164" i="15"/>
  <c r="F168" i="15"/>
  <c r="F172" i="15"/>
  <c r="F176" i="15"/>
  <c r="F178" i="15"/>
  <c r="E179" i="15"/>
  <c r="D180" i="15"/>
  <c r="F184" i="15"/>
  <c r="F186" i="15"/>
  <c r="E187" i="15"/>
  <c r="D188" i="15"/>
  <c r="F190" i="15"/>
  <c r="E191" i="15"/>
  <c r="E192" i="15"/>
  <c r="D193" i="15"/>
  <c r="F195" i="15"/>
  <c r="E196" i="15"/>
  <c r="D197" i="15"/>
  <c r="C199" i="15"/>
  <c r="C203" i="15"/>
  <c r="F207" i="15"/>
  <c r="E208" i="15"/>
  <c r="D209" i="15"/>
  <c r="F211" i="15"/>
  <c r="E212" i="15"/>
  <c r="D213" i="15"/>
  <c r="C215" i="15"/>
  <c r="C219" i="15"/>
  <c r="F223" i="15"/>
  <c r="E224" i="15"/>
  <c r="D225" i="15"/>
  <c r="F227" i="15"/>
  <c r="E228" i="15"/>
  <c r="D229" i="15"/>
  <c r="E230" i="15"/>
  <c r="C231" i="15"/>
  <c r="C235" i="15"/>
  <c r="F239" i="15"/>
  <c r="E240" i="15"/>
  <c r="D241" i="15"/>
  <c r="F243" i="15"/>
  <c r="E244" i="15"/>
  <c r="D245" i="15"/>
  <c r="E246" i="15"/>
  <c r="C247" i="15"/>
  <c r="C251" i="15"/>
  <c r="E279" i="15"/>
  <c r="D279" i="15"/>
  <c r="B279" i="15"/>
  <c r="E283" i="15"/>
  <c r="D283" i="15"/>
  <c r="B283" i="15"/>
  <c r="C312" i="15"/>
  <c r="E312" i="15"/>
  <c r="D312" i="15"/>
  <c r="B312" i="15"/>
  <c r="E335" i="15"/>
  <c r="D335" i="15"/>
  <c r="C335" i="15"/>
  <c r="B335" i="15"/>
  <c r="E343" i="15"/>
  <c r="D343" i="15"/>
  <c r="C343" i="15"/>
  <c r="B343" i="15"/>
  <c r="F88" i="15"/>
  <c r="F106" i="15"/>
  <c r="F110" i="15"/>
  <c r="F116" i="15"/>
  <c r="F120" i="15"/>
  <c r="F132" i="15"/>
  <c r="F148" i="15"/>
  <c r="F164" i="15"/>
  <c r="F180" i="15"/>
  <c r="F188" i="15"/>
  <c r="F193" i="15"/>
  <c r="F197" i="15"/>
  <c r="F209" i="15"/>
  <c r="F213" i="15"/>
  <c r="F225" i="15"/>
  <c r="F229" i="15"/>
  <c r="D231" i="15"/>
  <c r="D235" i="15"/>
  <c r="F241" i="15"/>
  <c r="F245" i="15"/>
  <c r="D247" i="15"/>
  <c r="D251" i="15"/>
  <c r="E263" i="15"/>
  <c r="B263" i="15"/>
  <c r="B270" i="15"/>
  <c r="F270" i="15"/>
  <c r="E275" i="15"/>
  <c r="B275" i="15"/>
  <c r="D275" i="15"/>
  <c r="E313" i="15"/>
  <c r="D313" i="15"/>
  <c r="C313" i="15"/>
  <c r="B313" i="15"/>
  <c r="E315" i="15"/>
  <c r="D315" i="15"/>
  <c r="C315" i="15"/>
  <c r="B315" i="15"/>
  <c r="C324" i="15"/>
  <c r="E324" i="15"/>
  <c r="D324" i="15"/>
  <c r="B324" i="15"/>
  <c r="F394" i="15"/>
  <c r="E394" i="15"/>
  <c r="C396" i="15"/>
  <c r="E396" i="15"/>
  <c r="D396" i="15"/>
  <c r="B396" i="15"/>
  <c r="E409" i="15"/>
  <c r="D409" i="15"/>
  <c r="F409" i="15"/>
  <c r="C409" i="15"/>
  <c r="B409" i="15"/>
  <c r="F65" i="15"/>
  <c r="F69" i="15"/>
  <c r="F76" i="15"/>
  <c r="F80" i="15"/>
  <c r="C82" i="15"/>
  <c r="C86" i="15"/>
  <c r="B87" i="15"/>
  <c r="B88" i="15"/>
  <c r="D91" i="15"/>
  <c r="C92" i="15"/>
  <c r="E93" i="15"/>
  <c r="D95" i="15"/>
  <c r="C96" i="15"/>
  <c r="F98" i="15"/>
  <c r="F102" i="15"/>
  <c r="B106" i="15"/>
  <c r="F108" i="15"/>
  <c r="B110" i="15"/>
  <c r="F112" i="15"/>
  <c r="C114" i="15"/>
  <c r="B115" i="15"/>
  <c r="B116" i="15"/>
  <c r="C118" i="15"/>
  <c r="B119" i="15"/>
  <c r="B120" i="15"/>
  <c r="D123" i="15"/>
  <c r="C124" i="15"/>
  <c r="D127" i="15"/>
  <c r="C128" i="15"/>
  <c r="C130" i="15"/>
  <c r="B131" i="15"/>
  <c r="B132" i="15"/>
  <c r="D135" i="15"/>
  <c r="C136" i="15"/>
  <c r="D139" i="15"/>
  <c r="C140" i="15"/>
  <c r="D143" i="15"/>
  <c r="C144" i="15"/>
  <c r="C146" i="15"/>
  <c r="B147" i="15"/>
  <c r="B148" i="15"/>
  <c r="D151" i="15"/>
  <c r="C152" i="15"/>
  <c r="D155" i="15"/>
  <c r="C156" i="15"/>
  <c r="D159" i="15"/>
  <c r="C160" i="15"/>
  <c r="C162" i="15"/>
  <c r="B163" i="15"/>
  <c r="B164" i="15"/>
  <c r="D167" i="15"/>
  <c r="C168" i="15"/>
  <c r="B179" i="15"/>
  <c r="B180" i="15"/>
  <c r="B187" i="15"/>
  <c r="B188" i="15"/>
  <c r="B191" i="15"/>
  <c r="B192" i="15"/>
  <c r="B193" i="15"/>
  <c r="B196" i="15"/>
  <c r="B197" i="15"/>
  <c r="F199" i="15"/>
  <c r="F203" i="15"/>
  <c r="B208" i="15"/>
  <c r="B209" i="15"/>
  <c r="B212" i="15"/>
  <c r="B213" i="15"/>
  <c r="F215" i="15"/>
  <c r="F219" i="15"/>
  <c r="B224" i="15"/>
  <c r="B225" i="15"/>
  <c r="B228" i="15"/>
  <c r="F231" i="15"/>
  <c r="F235" i="15"/>
  <c r="F247" i="15"/>
  <c r="F251" i="15"/>
  <c r="E254" i="15"/>
  <c r="E257" i="15"/>
  <c r="C257" i="15"/>
  <c r="E261" i="15"/>
  <c r="C261" i="15"/>
  <c r="C263" i="15"/>
  <c r="E267" i="15"/>
  <c r="D267" i="15"/>
  <c r="B267" i="15"/>
  <c r="E270" i="15"/>
  <c r="C275" i="15"/>
  <c r="F278" i="15"/>
  <c r="B278" i="15"/>
  <c r="F279" i="15"/>
  <c r="F283" i="15"/>
  <c r="F294" i="15"/>
  <c r="E294" i="15"/>
  <c r="B294" i="15"/>
  <c r="E299" i="15"/>
  <c r="D299" i="15"/>
  <c r="C299" i="15"/>
  <c r="B299" i="15"/>
  <c r="F313" i="15"/>
  <c r="F315" i="15"/>
  <c r="E325" i="15"/>
  <c r="D325" i="15"/>
  <c r="C325" i="15"/>
  <c r="B325" i="15"/>
  <c r="C340" i="15"/>
  <c r="E340" i="15"/>
  <c r="D340" i="15"/>
  <c r="B340" i="15"/>
  <c r="E397" i="15"/>
  <c r="D397" i="15"/>
  <c r="C397" i="15"/>
  <c r="B397" i="15"/>
  <c r="F410" i="15"/>
  <c r="E410" i="15"/>
  <c r="E421" i="15"/>
  <c r="B421" i="15"/>
  <c r="D421" i="15"/>
  <c r="F421" i="15"/>
  <c r="C421" i="15"/>
  <c r="F265" i="15"/>
  <c r="F269" i="15"/>
  <c r="D272" i="15"/>
  <c r="C273" i="15"/>
  <c r="D276" i="15"/>
  <c r="C277" i="15"/>
  <c r="F281" i="15"/>
  <c r="F285" i="15"/>
  <c r="D287" i="15"/>
  <c r="D288" i="15"/>
  <c r="C289" i="15"/>
  <c r="D291" i="15"/>
  <c r="D292" i="15"/>
  <c r="C293" i="15"/>
  <c r="F297" i="15"/>
  <c r="F301" i="15"/>
  <c r="F302" i="15"/>
  <c r="D303" i="15"/>
  <c r="D304" i="15"/>
  <c r="C305" i="15"/>
  <c r="D307" i="15"/>
  <c r="D308" i="15"/>
  <c r="C309" i="15"/>
  <c r="F317" i="15"/>
  <c r="F321" i="15"/>
  <c r="C323" i="15"/>
  <c r="F329" i="15"/>
  <c r="F331" i="15"/>
  <c r="E332" i="15"/>
  <c r="D333" i="15"/>
  <c r="F337" i="15"/>
  <c r="C339" i="15"/>
  <c r="F345" i="15"/>
  <c r="F347" i="15"/>
  <c r="E348" i="15"/>
  <c r="D349" i="15"/>
  <c r="F351" i="15"/>
  <c r="E352" i="15"/>
  <c r="D353" i="15"/>
  <c r="F357" i="15"/>
  <c r="F359" i="15"/>
  <c r="E360" i="15"/>
  <c r="D361" i="15"/>
  <c r="D363" i="15"/>
  <c r="D364" i="15"/>
  <c r="C365" i="15"/>
  <c r="F367" i="15"/>
  <c r="E368" i="15"/>
  <c r="D369" i="15"/>
  <c r="F373" i="15"/>
  <c r="F375" i="15"/>
  <c r="E376" i="15"/>
  <c r="D377" i="15"/>
  <c r="D379" i="15"/>
  <c r="D380" i="15"/>
  <c r="C381" i="15"/>
  <c r="D383" i="15"/>
  <c r="D384" i="15"/>
  <c r="C385" i="15"/>
  <c r="F387" i="15"/>
  <c r="E388" i="15"/>
  <c r="D389" i="15"/>
  <c r="D391" i="15"/>
  <c r="D392" i="15"/>
  <c r="C393" i="15"/>
  <c r="C395" i="15"/>
  <c r="E401" i="15"/>
  <c r="D401" i="15"/>
  <c r="C408" i="15"/>
  <c r="E408" i="15"/>
  <c r="E413" i="15"/>
  <c r="C413" i="15"/>
  <c r="E417" i="15"/>
  <c r="C417" i="15"/>
  <c r="E423" i="15"/>
  <c r="B423" i="15"/>
  <c r="D423" i="15"/>
  <c r="E429" i="15"/>
  <c r="D429" i="15"/>
  <c r="B429" i="15"/>
  <c r="E431" i="15"/>
  <c r="B431" i="15"/>
  <c r="D431" i="15"/>
  <c r="F442" i="15"/>
  <c r="E442" i="15"/>
  <c r="E463" i="15"/>
  <c r="D463" i="15"/>
  <c r="C463" i="15"/>
  <c r="B463" i="15"/>
  <c r="E553" i="15"/>
  <c r="D553" i="15"/>
  <c r="C553" i="15"/>
  <c r="F553" i="15"/>
  <c r="B553" i="15"/>
  <c r="F287" i="15"/>
  <c r="F291" i="15"/>
  <c r="F303" i="15"/>
  <c r="F307" i="15"/>
  <c r="F333" i="15"/>
  <c r="F349" i="15"/>
  <c r="F353" i="15"/>
  <c r="F361" i="15"/>
  <c r="F363" i="15"/>
  <c r="F369" i="15"/>
  <c r="F377" i="15"/>
  <c r="F379" i="15"/>
  <c r="F383" i="15"/>
  <c r="F389" i="15"/>
  <c r="F391" i="15"/>
  <c r="E399" i="15"/>
  <c r="F399" i="15"/>
  <c r="C400" i="15"/>
  <c r="E400" i="15"/>
  <c r="E403" i="15"/>
  <c r="B403" i="15"/>
  <c r="E411" i="15"/>
  <c r="D411" i="15"/>
  <c r="C412" i="15"/>
  <c r="D412" i="15"/>
  <c r="E415" i="15"/>
  <c r="D415" i="15"/>
  <c r="C416" i="15"/>
  <c r="D416" i="15"/>
  <c r="C420" i="15"/>
  <c r="B420" i="15"/>
  <c r="E420" i="15"/>
  <c r="E487" i="15"/>
  <c r="B487" i="15"/>
  <c r="F487" i="15"/>
  <c r="D487" i="15"/>
  <c r="C487" i="15"/>
  <c r="F510" i="15"/>
  <c r="E510" i="15"/>
  <c r="D510" i="15"/>
  <c r="E541" i="15"/>
  <c r="C541" i="15"/>
  <c r="B541" i="15"/>
  <c r="F541" i="15"/>
  <c r="D541" i="15"/>
  <c r="D569" i="15"/>
  <c r="C569" i="15"/>
  <c r="F273" i="15"/>
  <c r="F277" i="15"/>
  <c r="B287" i="15"/>
  <c r="F289" i="15"/>
  <c r="B291" i="15"/>
  <c r="F293" i="15"/>
  <c r="B303" i="15"/>
  <c r="F305" i="15"/>
  <c r="B307" i="15"/>
  <c r="F309" i="15"/>
  <c r="F311" i="15"/>
  <c r="D316" i="15"/>
  <c r="F323" i="15"/>
  <c r="B332" i="15"/>
  <c r="B333" i="15"/>
  <c r="F339" i="15"/>
  <c r="B348" i="15"/>
  <c r="B349" i="15"/>
  <c r="B352" i="15"/>
  <c r="B353" i="15"/>
  <c r="B360" i="15"/>
  <c r="B361" i="15"/>
  <c r="B363" i="15"/>
  <c r="F365" i="15"/>
  <c r="B368" i="15"/>
  <c r="B369" i="15"/>
  <c r="B376" i="15"/>
  <c r="B377" i="15"/>
  <c r="B379" i="15"/>
  <c r="F381" i="15"/>
  <c r="B383" i="15"/>
  <c r="F385" i="15"/>
  <c r="B388" i="15"/>
  <c r="B389" i="15"/>
  <c r="B391" i="15"/>
  <c r="F393" i="15"/>
  <c r="F395" i="15"/>
  <c r="B399" i="15"/>
  <c r="B400" i="15"/>
  <c r="C403" i="15"/>
  <c r="B411" i="15"/>
  <c r="B412" i="15"/>
  <c r="B415" i="15"/>
  <c r="B416" i="15"/>
  <c r="D420" i="15"/>
  <c r="F426" i="15"/>
  <c r="C428" i="15"/>
  <c r="E428" i="15"/>
  <c r="B428" i="15"/>
  <c r="C436" i="15"/>
  <c r="B436" i="15"/>
  <c r="E436" i="15"/>
  <c r="E567" i="15"/>
  <c r="D567" i="15"/>
  <c r="C567" i="15"/>
  <c r="D601" i="15"/>
  <c r="C601" i="15"/>
  <c r="F405" i="15"/>
  <c r="F407" i="15"/>
  <c r="F419" i="15"/>
  <c r="D424" i="15"/>
  <c r="C425" i="15"/>
  <c r="C427" i="15"/>
  <c r="D432" i="15"/>
  <c r="C433" i="15"/>
  <c r="F435" i="15"/>
  <c r="D437" i="15"/>
  <c r="D439" i="15"/>
  <c r="D440" i="15"/>
  <c r="C441" i="15"/>
  <c r="C443" i="15"/>
  <c r="D445" i="15"/>
  <c r="C447" i="15"/>
  <c r="D449" i="15"/>
  <c r="F451" i="15"/>
  <c r="F453" i="15"/>
  <c r="F454" i="15"/>
  <c r="D455" i="15"/>
  <c r="F457" i="15"/>
  <c r="C459" i="15"/>
  <c r="C461" i="15"/>
  <c r="D465" i="15"/>
  <c r="F467" i="15"/>
  <c r="F469" i="15"/>
  <c r="F470" i="15"/>
  <c r="D471" i="15"/>
  <c r="F473" i="15"/>
  <c r="E481" i="15"/>
  <c r="B481" i="15"/>
  <c r="E485" i="15"/>
  <c r="C485" i="15"/>
  <c r="E495" i="15"/>
  <c r="F495" i="15"/>
  <c r="D495" i="15"/>
  <c r="E497" i="15"/>
  <c r="C497" i="15"/>
  <c r="B497" i="15"/>
  <c r="F500" i="15"/>
  <c r="D500" i="15"/>
  <c r="E502" i="15"/>
  <c r="D502" i="15"/>
  <c r="E545" i="15"/>
  <c r="C545" i="15"/>
  <c r="B545" i="15"/>
  <c r="F548" i="15"/>
  <c r="D548" i="15"/>
  <c r="E550" i="15"/>
  <c r="D550" i="15"/>
  <c r="D576" i="15"/>
  <c r="E576" i="15"/>
  <c r="C576" i="15"/>
  <c r="F588" i="15"/>
  <c r="E588" i="15"/>
  <c r="D592" i="15"/>
  <c r="C592" i="15"/>
  <c r="B592" i="15"/>
  <c r="D607" i="15"/>
  <c r="C607" i="15"/>
  <c r="F437" i="15"/>
  <c r="F439" i="15"/>
  <c r="F445" i="15"/>
  <c r="F449" i="15"/>
  <c r="F455" i="15"/>
  <c r="F465" i="15"/>
  <c r="F471" i="15"/>
  <c r="E489" i="15"/>
  <c r="C489" i="15"/>
  <c r="E499" i="15"/>
  <c r="D499" i="15"/>
  <c r="C499" i="15"/>
  <c r="E501" i="15"/>
  <c r="D501" i="15"/>
  <c r="C501" i="15"/>
  <c r="E511" i="15"/>
  <c r="D511" i="15"/>
  <c r="C511" i="15"/>
  <c r="F524" i="15"/>
  <c r="D524" i="15"/>
  <c r="E526" i="15"/>
  <c r="D526" i="15"/>
  <c r="E539" i="15"/>
  <c r="C539" i="15"/>
  <c r="B539" i="15"/>
  <c r="D545" i="15"/>
  <c r="E547" i="15"/>
  <c r="D547" i="15"/>
  <c r="C547" i="15"/>
  <c r="E549" i="15"/>
  <c r="D549" i="15"/>
  <c r="C549" i="15"/>
  <c r="F550" i="15"/>
  <c r="F561" i="15"/>
  <c r="C561" i="15"/>
  <c r="B561" i="15"/>
  <c r="F566" i="15"/>
  <c r="E566" i="15"/>
  <c r="D568" i="15"/>
  <c r="E568" i="15"/>
  <c r="C568" i="15"/>
  <c r="B576" i="15"/>
  <c r="B588" i="15"/>
  <c r="E592" i="15"/>
  <c r="E598" i="15"/>
  <c r="C598" i="15"/>
  <c r="D600" i="15"/>
  <c r="C600" i="15"/>
  <c r="B600" i="15"/>
  <c r="C602" i="15"/>
  <c r="E607" i="15"/>
  <c r="F425" i="15"/>
  <c r="F427" i="15"/>
  <c r="F433" i="15"/>
  <c r="B437" i="15"/>
  <c r="B439" i="15"/>
  <c r="F441" i="15"/>
  <c r="B445" i="15"/>
  <c r="F447" i="15"/>
  <c r="B449" i="15"/>
  <c r="B455" i="15"/>
  <c r="F459" i="15"/>
  <c r="F461" i="15"/>
  <c r="B465" i="15"/>
  <c r="C467" i="15"/>
  <c r="B471" i="15"/>
  <c r="E477" i="15"/>
  <c r="B477" i="15"/>
  <c r="E483" i="15"/>
  <c r="C483" i="15"/>
  <c r="D485" i="15"/>
  <c r="B489" i="15"/>
  <c r="D494" i="15"/>
  <c r="B499" i="15"/>
  <c r="B501" i="15"/>
  <c r="E503" i="15"/>
  <c r="C503" i="15"/>
  <c r="B503" i="15"/>
  <c r="B511" i="15"/>
  <c r="E523" i="15"/>
  <c r="D523" i="15"/>
  <c r="C523" i="15"/>
  <c r="E525" i="15"/>
  <c r="D525" i="15"/>
  <c r="C525" i="15"/>
  <c r="F526" i="15"/>
  <c r="E551" i="15"/>
  <c r="C551" i="15"/>
  <c r="B551" i="15"/>
  <c r="E575" i="15"/>
  <c r="D575" i="15"/>
  <c r="D591" i="15"/>
  <c r="C591" i="15"/>
  <c r="D608" i="15"/>
  <c r="C608" i="15"/>
  <c r="B608" i="15"/>
  <c r="F479" i="15"/>
  <c r="F491" i="15"/>
  <c r="F493" i="15"/>
  <c r="D507" i="15"/>
  <c r="D509" i="15"/>
  <c r="D513" i="15"/>
  <c r="F515" i="15"/>
  <c r="F517" i="15"/>
  <c r="D519" i="15"/>
  <c r="F521" i="15"/>
  <c r="D529" i="15"/>
  <c r="F531" i="15"/>
  <c r="F533" i="15"/>
  <c r="D535" i="15"/>
  <c r="F537" i="15"/>
  <c r="F543" i="15"/>
  <c r="F555" i="15"/>
  <c r="F557" i="15"/>
  <c r="D559" i="15"/>
  <c r="E616" i="15"/>
  <c r="F507" i="15"/>
  <c r="F509" i="15"/>
  <c r="F513" i="15"/>
  <c r="F519" i="15"/>
  <c r="F529" i="15"/>
  <c r="F535" i="15"/>
  <c r="F559" i="15"/>
  <c r="E18" i="15"/>
  <c r="E28" i="15"/>
  <c r="E35" i="15"/>
  <c r="E41" i="15"/>
  <c r="E47" i="15"/>
  <c r="E50" i="15"/>
  <c r="E57" i="15"/>
  <c r="C81" i="15"/>
  <c r="D81" i="15"/>
  <c r="C89" i="15"/>
  <c r="D89" i="15"/>
  <c r="C97" i="15"/>
  <c r="D97" i="15"/>
  <c r="C105" i="15"/>
  <c r="D105" i="15"/>
  <c r="C113" i="15"/>
  <c r="D113" i="15"/>
  <c r="C121" i="15"/>
  <c r="D121" i="15"/>
  <c r="C133" i="15"/>
  <c r="E133" i="15"/>
  <c r="D133" i="15"/>
  <c r="C149" i="15"/>
  <c r="E149" i="15"/>
  <c r="D149" i="15"/>
  <c r="C165" i="15"/>
  <c r="E165" i="15"/>
  <c r="D165" i="15"/>
  <c r="C181" i="15"/>
  <c r="E181" i="15"/>
  <c r="D181" i="15"/>
  <c r="C366" i="15"/>
  <c r="D366" i="15"/>
  <c r="B366" i="15"/>
  <c r="F366" i="15"/>
  <c r="C370" i="15"/>
  <c r="D370" i="15"/>
  <c r="B370" i="15"/>
  <c r="F370" i="15"/>
  <c r="E370" i="15"/>
  <c r="C430" i="15"/>
  <c r="D430" i="15"/>
  <c r="B430" i="15"/>
  <c r="F430" i="15"/>
  <c r="C434" i="15"/>
  <c r="D434" i="15"/>
  <c r="B434" i="15"/>
  <c r="F434" i="15"/>
  <c r="E434" i="15"/>
  <c r="C490" i="15"/>
  <c r="B490" i="15"/>
  <c r="E490" i="15"/>
  <c r="D490" i="15"/>
  <c r="F490" i="15"/>
  <c r="C554" i="15"/>
  <c r="B554" i="15"/>
  <c r="E554" i="15"/>
  <c r="D554" i="15"/>
  <c r="F554" i="15"/>
  <c r="F609" i="15"/>
  <c r="B609" i="15"/>
  <c r="E609" i="15"/>
  <c r="D609" i="15"/>
  <c r="F5" i="15"/>
  <c r="F7" i="15"/>
  <c r="B81" i="15"/>
  <c r="B89" i="15"/>
  <c r="B97" i="15"/>
  <c r="B105" i="15"/>
  <c r="B113" i="15"/>
  <c r="B121" i="15"/>
  <c r="B133" i="15"/>
  <c r="C137" i="15"/>
  <c r="E137" i="15"/>
  <c r="D137" i="15"/>
  <c r="B149" i="15"/>
  <c r="C153" i="15"/>
  <c r="E153" i="15"/>
  <c r="D153" i="15"/>
  <c r="B165" i="15"/>
  <c r="C169" i="15"/>
  <c r="E169" i="15"/>
  <c r="D169" i="15"/>
  <c r="B181" i="15"/>
  <c r="C185" i="15"/>
  <c r="E185" i="15"/>
  <c r="D185" i="15"/>
  <c r="C202" i="15"/>
  <c r="D202" i="15"/>
  <c r="F202" i="15"/>
  <c r="E202" i="15"/>
  <c r="C218" i="15"/>
  <c r="D218" i="15"/>
  <c r="F218" i="15"/>
  <c r="E218" i="15"/>
  <c r="C234" i="15"/>
  <c r="D234" i="15"/>
  <c r="F234" i="15"/>
  <c r="E234" i="15"/>
  <c r="C250" i="15"/>
  <c r="D250" i="15"/>
  <c r="F250" i="15"/>
  <c r="E250" i="15"/>
  <c r="C266" i="15"/>
  <c r="D266" i="15"/>
  <c r="F266" i="15"/>
  <c r="E266" i="15"/>
  <c r="C282" i="15"/>
  <c r="D282" i="15"/>
  <c r="F282" i="15"/>
  <c r="E282" i="15"/>
  <c r="C298" i="15"/>
  <c r="D298" i="15"/>
  <c r="F298" i="15"/>
  <c r="E298" i="15"/>
  <c r="C318" i="15"/>
  <c r="D318" i="15"/>
  <c r="B318" i="15"/>
  <c r="F318" i="15"/>
  <c r="C322" i="15"/>
  <c r="D322" i="15"/>
  <c r="B322" i="15"/>
  <c r="F322" i="15"/>
  <c r="E322" i="15"/>
  <c r="E366" i="15"/>
  <c r="C382" i="15"/>
  <c r="D382" i="15"/>
  <c r="B382" i="15"/>
  <c r="F382" i="15"/>
  <c r="C386" i="15"/>
  <c r="D386" i="15"/>
  <c r="B386" i="15"/>
  <c r="F386" i="15"/>
  <c r="E386" i="15"/>
  <c r="E430" i="15"/>
  <c r="C464" i="15"/>
  <c r="E464" i="15"/>
  <c r="F464" i="15"/>
  <c r="D464" i="15"/>
  <c r="B464" i="15"/>
  <c r="C498" i="15"/>
  <c r="B498" i="15"/>
  <c r="E498" i="15"/>
  <c r="D498" i="15"/>
  <c r="C504" i="15"/>
  <c r="E504" i="15"/>
  <c r="F504" i="15"/>
  <c r="D504" i="15"/>
  <c r="C528" i="15"/>
  <c r="E528" i="15"/>
  <c r="F528" i="15"/>
  <c r="D528" i="15"/>
  <c r="B528" i="15"/>
  <c r="F565" i="15"/>
  <c r="B565" i="15"/>
  <c r="C565" i="15"/>
  <c r="E565" i="15"/>
  <c r="D574" i="15"/>
  <c r="B574" i="15"/>
  <c r="F574" i="15"/>
  <c r="E574" i="15"/>
  <c r="D580" i="15"/>
  <c r="C580" i="15"/>
  <c r="B580" i="15"/>
  <c r="F580" i="15"/>
  <c r="E580" i="15"/>
  <c r="F585" i="15"/>
  <c r="B585" i="15"/>
  <c r="E585" i="15"/>
  <c r="D585" i="15"/>
  <c r="C585" i="15"/>
  <c r="C609" i="15"/>
  <c r="E74" i="15"/>
  <c r="E81" i="15"/>
  <c r="C85" i="15"/>
  <c r="D85" i="15"/>
  <c r="E89" i="15"/>
  <c r="C93" i="15"/>
  <c r="D93" i="15"/>
  <c r="E97" i="15"/>
  <c r="C101" i="15"/>
  <c r="D101" i="15"/>
  <c r="E105" i="15"/>
  <c r="C109" i="15"/>
  <c r="D109" i="15"/>
  <c r="E113" i="15"/>
  <c r="C117" i="15"/>
  <c r="D117" i="15"/>
  <c r="E121" i="15"/>
  <c r="C125" i="15"/>
  <c r="E125" i="15"/>
  <c r="D125" i="15"/>
  <c r="F133" i="15"/>
  <c r="C141" i="15"/>
  <c r="E141" i="15"/>
  <c r="D141" i="15"/>
  <c r="F149" i="15"/>
  <c r="C157" i="15"/>
  <c r="E157" i="15"/>
  <c r="D157" i="15"/>
  <c r="F165" i="15"/>
  <c r="C173" i="15"/>
  <c r="E173" i="15"/>
  <c r="D173" i="15"/>
  <c r="F181" i="15"/>
  <c r="C189" i="15"/>
  <c r="E189" i="15"/>
  <c r="D189" i="15"/>
  <c r="C334" i="15"/>
  <c r="D334" i="15"/>
  <c r="B334" i="15"/>
  <c r="F334" i="15"/>
  <c r="C338" i="15"/>
  <c r="D338" i="15"/>
  <c r="B338" i="15"/>
  <c r="F338" i="15"/>
  <c r="E338" i="15"/>
  <c r="C398" i="15"/>
  <c r="D398" i="15"/>
  <c r="B398" i="15"/>
  <c r="F398" i="15"/>
  <c r="C402" i="15"/>
  <c r="D402" i="15"/>
  <c r="B402" i="15"/>
  <c r="F402" i="15"/>
  <c r="E402" i="15"/>
  <c r="C458" i="15"/>
  <c r="B458" i="15"/>
  <c r="E458" i="15"/>
  <c r="D458" i="15"/>
  <c r="F458" i="15"/>
  <c r="C522" i="15"/>
  <c r="B522" i="15"/>
  <c r="E522" i="15"/>
  <c r="D522" i="15"/>
  <c r="F522" i="15"/>
  <c r="F581" i="15"/>
  <c r="B581" i="15"/>
  <c r="C581" i="15"/>
  <c r="D581" i="15"/>
  <c r="E581" i="15"/>
  <c r="F11" i="15"/>
  <c r="F24" i="15"/>
  <c r="F32" i="15"/>
  <c r="F38" i="15"/>
  <c r="F44" i="15"/>
  <c r="F48" i="15"/>
  <c r="F54" i="15"/>
  <c r="F58" i="15"/>
  <c r="F68" i="15"/>
  <c r="F74" i="15"/>
  <c r="F81" i="15"/>
  <c r="B85" i="15"/>
  <c r="F89" i="15"/>
  <c r="B93" i="15"/>
  <c r="F97" i="15"/>
  <c r="B101" i="15"/>
  <c r="F105" i="15"/>
  <c r="B109" i="15"/>
  <c r="F113" i="15"/>
  <c r="B117" i="15"/>
  <c r="F121" i="15"/>
  <c r="B125" i="15"/>
  <c r="C129" i="15"/>
  <c r="E129" i="15"/>
  <c r="D129" i="15"/>
  <c r="F137" i="15"/>
  <c r="B141" i="15"/>
  <c r="C145" i="15"/>
  <c r="E145" i="15"/>
  <c r="D145" i="15"/>
  <c r="F153" i="15"/>
  <c r="B157" i="15"/>
  <c r="C161" i="15"/>
  <c r="E161" i="15"/>
  <c r="D161" i="15"/>
  <c r="F169" i="15"/>
  <c r="B173" i="15"/>
  <c r="C177" i="15"/>
  <c r="E177" i="15"/>
  <c r="D177" i="15"/>
  <c r="B189" i="15"/>
  <c r="C194" i="15"/>
  <c r="D194" i="15"/>
  <c r="F194" i="15"/>
  <c r="E194" i="15"/>
  <c r="C210" i="15"/>
  <c r="D210" i="15"/>
  <c r="F210" i="15"/>
  <c r="E210" i="15"/>
  <c r="C226" i="15"/>
  <c r="D226" i="15"/>
  <c r="F226" i="15"/>
  <c r="E226" i="15"/>
  <c r="C242" i="15"/>
  <c r="D242" i="15"/>
  <c r="F242" i="15"/>
  <c r="E242" i="15"/>
  <c r="C258" i="15"/>
  <c r="D258" i="15"/>
  <c r="F258" i="15"/>
  <c r="E258" i="15"/>
  <c r="C274" i="15"/>
  <c r="D274" i="15"/>
  <c r="F274" i="15"/>
  <c r="E274" i="15"/>
  <c r="C290" i="15"/>
  <c r="D290" i="15"/>
  <c r="F290" i="15"/>
  <c r="E290" i="15"/>
  <c r="C306" i="15"/>
  <c r="D306" i="15"/>
  <c r="F306" i="15"/>
  <c r="E306" i="15"/>
  <c r="E334" i="15"/>
  <c r="C350" i="15"/>
  <c r="D350" i="15"/>
  <c r="B350" i="15"/>
  <c r="F350" i="15"/>
  <c r="C354" i="15"/>
  <c r="D354" i="15"/>
  <c r="B354" i="15"/>
  <c r="F354" i="15"/>
  <c r="E354" i="15"/>
  <c r="E398" i="15"/>
  <c r="C414" i="15"/>
  <c r="D414" i="15"/>
  <c r="B414" i="15"/>
  <c r="F414" i="15"/>
  <c r="C418" i="15"/>
  <c r="D418" i="15"/>
  <c r="B418" i="15"/>
  <c r="F418" i="15"/>
  <c r="E418" i="15"/>
  <c r="C466" i="15"/>
  <c r="B466" i="15"/>
  <c r="E466" i="15"/>
  <c r="D466" i="15"/>
  <c r="C472" i="15"/>
  <c r="E472" i="15"/>
  <c r="F472" i="15"/>
  <c r="D472" i="15"/>
  <c r="C496" i="15"/>
  <c r="E496" i="15"/>
  <c r="F496" i="15"/>
  <c r="D496" i="15"/>
  <c r="B496" i="15"/>
  <c r="C530" i="15"/>
  <c r="B530" i="15"/>
  <c r="E530" i="15"/>
  <c r="D530" i="15"/>
  <c r="C536" i="15"/>
  <c r="E536" i="15"/>
  <c r="F536" i="15"/>
  <c r="D536" i="15"/>
  <c r="C560" i="15"/>
  <c r="E560" i="15"/>
  <c r="F560" i="15"/>
  <c r="D560" i="15"/>
  <c r="B560" i="15"/>
  <c r="F12" i="15"/>
  <c r="F19" i="15"/>
  <c r="F21" i="15"/>
  <c r="F26" i="15"/>
  <c r="F30" i="15"/>
  <c r="F33" i="15"/>
  <c r="F39" i="15"/>
  <c r="F42" i="15"/>
  <c r="F46" i="15"/>
  <c r="F52" i="15"/>
  <c r="F56" i="15"/>
  <c r="F60" i="15"/>
  <c r="F62" i="15"/>
  <c r="F66" i="15"/>
  <c r="F70" i="15"/>
  <c r="F73" i="15"/>
  <c r="F75" i="15"/>
  <c r="F79" i="15"/>
  <c r="F83" i="15"/>
  <c r="F87" i="15"/>
  <c r="F91" i="15"/>
  <c r="F95" i="15"/>
  <c r="F99" i="15"/>
  <c r="F103" i="15"/>
  <c r="F107" i="15"/>
  <c r="F111" i="15"/>
  <c r="F115" i="15"/>
  <c r="F119" i="15"/>
  <c r="F123" i="15"/>
  <c r="F127" i="15"/>
  <c r="F131" i="15"/>
  <c r="F135" i="15"/>
  <c r="F139" i="15"/>
  <c r="F143" i="15"/>
  <c r="F147" i="15"/>
  <c r="F151" i="15"/>
  <c r="F155" i="15"/>
  <c r="F159" i="15"/>
  <c r="F163" i="15"/>
  <c r="F167" i="15"/>
  <c r="F171" i="15"/>
  <c r="F175" i="15"/>
  <c r="F179" i="15"/>
  <c r="F183" i="15"/>
  <c r="F187" i="15"/>
  <c r="F191" i="15"/>
  <c r="C198" i="15"/>
  <c r="D198" i="15"/>
  <c r="C206" i="15"/>
  <c r="D206" i="15"/>
  <c r="C214" i="15"/>
  <c r="D214" i="15"/>
  <c r="C222" i="15"/>
  <c r="D222" i="15"/>
  <c r="C230" i="15"/>
  <c r="D230" i="15"/>
  <c r="C238" i="15"/>
  <c r="D238" i="15"/>
  <c r="C246" i="15"/>
  <c r="D246" i="15"/>
  <c r="C254" i="15"/>
  <c r="D254" i="15"/>
  <c r="C262" i="15"/>
  <c r="D262" i="15"/>
  <c r="C270" i="15"/>
  <c r="D270" i="15"/>
  <c r="C278" i="15"/>
  <c r="D278" i="15"/>
  <c r="C286" i="15"/>
  <c r="D286" i="15"/>
  <c r="C294" i="15"/>
  <c r="D294" i="15"/>
  <c r="C302" i="15"/>
  <c r="D302" i="15"/>
  <c r="C310" i="15"/>
  <c r="D310" i="15"/>
  <c r="B310" i="15"/>
  <c r="C326" i="15"/>
  <c r="D326" i="15"/>
  <c r="B326" i="15"/>
  <c r="C342" i="15"/>
  <c r="D342" i="15"/>
  <c r="B342" i="15"/>
  <c r="C358" i="15"/>
  <c r="D358" i="15"/>
  <c r="B358" i="15"/>
  <c r="C374" i="15"/>
  <c r="D374" i="15"/>
  <c r="B374" i="15"/>
  <c r="C390" i="15"/>
  <c r="D390" i="15"/>
  <c r="B390" i="15"/>
  <c r="C406" i="15"/>
  <c r="D406" i="15"/>
  <c r="B406" i="15"/>
  <c r="C422" i="15"/>
  <c r="D422" i="15"/>
  <c r="B422" i="15"/>
  <c r="C438" i="15"/>
  <c r="D438" i="15"/>
  <c r="B438" i="15"/>
  <c r="C450" i="15"/>
  <c r="B450" i="15"/>
  <c r="E450" i="15"/>
  <c r="D450" i="15"/>
  <c r="C456" i="15"/>
  <c r="E456" i="15"/>
  <c r="F456" i="15"/>
  <c r="D456" i="15"/>
  <c r="C482" i="15"/>
  <c r="B482" i="15"/>
  <c r="E482" i="15"/>
  <c r="D482" i="15"/>
  <c r="C488" i="15"/>
  <c r="E488" i="15"/>
  <c r="F488" i="15"/>
  <c r="D488" i="15"/>
  <c r="C514" i="15"/>
  <c r="B514" i="15"/>
  <c r="E514" i="15"/>
  <c r="D514" i="15"/>
  <c r="C520" i="15"/>
  <c r="E520" i="15"/>
  <c r="F520" i="15"/>
  <c r="D520" i="15"/>
  <c r="C546" i="15"/>
  <c r="B546" i="15"/>
  <c r="E546" i="15"/>
  <c r="D546" i="15"/>
  <c r="C552" i="15"/>
  <c r="E552" i="15"/>
  <c r="F552" i="15"/>
  <c r="D552" i="15"/>
  <c r="D590" i="15"/>
  <c r="B590" i="15"/>
  <c r="C590" i="15"/>
  <c r="F590" i="15"/>
  <c r="D594" i="15"/>
  <c r="E594" i="15"/>
  <c r="C594" i="15"/>
  <c r="F594" i="15"/>
  <c r="B594" i="15"/>
  <c r="C314" i="15"/>
  <c r="D314" i="15"/>
  <c r="B314" i="15"/>
  <c r="C330" i="15"/>
  <c r="D330" i="15"/>
  <c r="B330" i="15"/>
  <c r="C346" i="15"/>
  <c r="D346" i="15"/>
  <c r="B346" i="15"/>
  <c r="C362" i="15"/>
  <c r="D362" i="15"/>
  <c r="B362" i="15"/>
  <c r="C378" i="15"/>
  <c r="D378" i="15"/>
  <c r="B378" i="15"/>
  <c r="C394" i="15"/>
  <c r="D394" i="15"/>
  <c r="B394" i="15"/>
  <c r="C410" i="15"/>
  <c r="D410" i="15"/>
  <c r="B410" i="15"/>
  <c r="C426" i="15"/>
  <c r="D426" i="15"/>
  <c r="B426" i="15"/>
  <c r="C442" i="15"/>
  <c r="D442" i="15"/>
  <c r="B442" i="15"/>
  <c r="C448" i="15"/>
  <c r="E448" i="15"/>
  <c r="F448" i="15"/>
  <c r="D448" i="15"/>
  <c r="C474" i="15"/>
  <c r="B474" i="15"/>
  <c r="E474" i="15"/>
  <c r="D474" i="15"/>
  <c r="C480" i="15"/>
  <c r="E480" i="15"/>
  <c r="F480" i="15"/>
  <c r="D480" i="15"/>
  <c r="C506" i="15"/>
  <c r="B506" i="15"/>
  <c r="E506" i="15"/>
  <c r="D506" i="15"/>
  <c r="C512" i="15"/>
  <c r="E512" i="15"/>
  <c r="F512" i="15"/>
  <c r="D512" i="15"/>
  <c r="C538" i="15"/>
  <c r="B538" i="15"/>
  <c r="E538" i="15"/>
  <c r="D538" i="15"/>
  <c r="C544" i="15"/>
  <c r="E544" i="15"/>
  <c r="F544" i="15"/>
  <c r="D544" i="15"/>
  <c r="D562" i="15"/>
  <c r="E562" i="15"/>
  <c r="C562" i="15"/>
  <c r="F562" i="15"/>
  <c r="D564" i="15"/>
  <c r="C564" i="15"/>
  <c r="F564" i="15"/>
  <c r="E564" i="15"/>
  <c r="B564" i="15"/>
  <c r="F571" i="15"/>
  <c r="B571" i="15"/>
  <c r="D571" i="15"/>
  <c r="C571" i="15"/>
  <c r="E571" i="15"/>
  <c r="F595" i="15"/>
  <c r="B595" i="15"/>
  <c r="D595" i="15"/>
  <c r="E595" i="15"/>
  <c r="F597" i="15"/>
  <c r="B597" i="15"/>
  <c r="C597" i="15"/>
  <c r="E597" i="15"/>
  <c r="D597" i="15"/>
  <c r="D604" i="15"/>
  <c r="C604" i="15"/>
  <c r="E604" i="15"/>
  <c r="F604" i="15"/>
  <c r="D606" i="15"/>
  <c r="B606" i="15"/>
  <c r="F606" i="15"/>
  <c r="E606" i="15"/>
  <c r="C606" i="15"/>
  <c r="F613" i="15"/>
  <c r="B613" i="15"/>
  <c r="C613" i="15"/>
  <c r="D613" i="15"/>
  <c r="E613" i="15"/>
  <c r="C444" i="15"/>
  <c r="E444" i="15"/>
  <c r="C452" i="15"/>
  <c r="E452" i="15"/>
  <c r="C460" i="15"/>
  <c r="E460" i="15"/>
  <c r="C468" i="15"/>
  <c r="E468" i="15"/>
  <c r="C476" i="15"/>
  <c r="E476" i="15"/>
  <c r="C484" i="15"/>
  <c r="E484" i="15"/>
  <c r="C492" i="15"/>
  <c r="E492" i="15"/>
  <c r="C500" i="15"/>
  <c r="E500" i="15"/>
  <c r="C508" i="15"/>
  <c r="E508" i="15"/>
  <c r="C516" i="15"/>
  <c r="E516" i="15"/>
  <c r="C524" i="15"/>
  <c r="E524" i="15"/>
  <c r="C532" i="15"/>
  <c r="E532" i="15"/>
  <c r="C540" i="15"/>
  <c r="E540" i="15"/>
  <c r="C548" i="15"/>
  <c r="E548" i="15"/>
  <c r="C556" i="15"/>
  <c r="E556" i="15"/>
  <c r="D570" i="15"/>
  <c r="E570" i="15"/>
  <c r="B570" i="15"/>
  <c r="F573" i="15"/>
  <c r="B573" i="15"/>
  <c r="C573" i="15"/>
  <c r="E573" i="15"/>
  <c r="D582" i="15"/>
  <c r="B582" i="15"/>
  <c r="E582" i="15"/>
  <c r="F587" i="15"/>
  <c r="B587" i="15"/>
  <c r="D587" i="15"/>
  <c r="D596" i="15"/>
  <c r="C596" i="15"/>
  <c r="F596" i="15"/>
  <c r="F603" i="15"/>
  <c r="B603" i="15"/>
  <c r="D603" i="15"/>
  <c r="C603" i="15"/>
  <c r="D612" i="15"/>
  <c r="C612" i="15"/>
  <c r="B612" i="15"/>
  <c r="F617" i="15"/>
  <c r="B617" i="15"/>
  <c r="E617" i="15"/>
  <c r="D617" i="15"/>
  <c r="F192" i="15"/>
  <c r="F196" i="15"/>
  <c r="F200" i="15"/>
  <c r="F204" i="15"/>
  <c r="F208" i="15"/>
  <c r="F212" i="15"/>
  <c r="F216" i="15"/>
  <c r="F220" i="15"/>
  <c r="F224" i="15"/>
  <c r="F228" i="15"/>
  <c r="F232" i="15"/>
  <c r="F236" i="15"/>
  <c r="F240" i="15"/>
  <c r="F244" i="15"/>
  <c r="F248" i="15"/>
  <c r="F252" i="15"/>
  <c r="F256" i="15"/>
  <c r="F260" i="15"/>
  <c r="F264" i="15"/>
  <c r="F268" i="15"/>
  <c r="F272" i="15"/>
  <c r="F276" i="15"/>
  <c r="F280" i="15"/>
  <c r="F284" i="15"/>
  <c r="F288" i="15"/>
  <c r="F292" i="15"/>
  <c r="F296" i="15"/>
  <c r="F300" i="15"/>
  <c r="F304" i="15"/>
  <c r="F308" i="15"/>
  <c r="F312" i="15"/>
  <c r="F316" i="15"/>
  <c r="F320" i="15"/>
  <c r="F324" i="15"/>
  <c r="F328" i="15"/>
  <c r="F332" i="15"/>
  <c r="F336" i="15"/>
  <c r="F340" i="15"/>
  <c r="F344" i="15"/>
  <c r="F348" i="15"/>
  <c r="F352" i="15"/>
  <c r="F356" i="15"/>
  <c r="F360" i="15"/>
  <c r="F364" i="15"/>
  <c r="F368" i="15"/>
  <c r="F372" i="15"/>
  <c r="F376" i="15"/>
  <c r="F380" i="15"/>
  <c r="F384" i="15"/>
  <c r="F388" i="15"/>
  <c r="F392" i="15"/>
  <c r="F396" i="15"/>
  <c r="F400" i="15"/>
  <c r="F404" i="15"/>
  <c r="F408" i="15"/>
  <c r="F412" i="15"/>
  <c r="F416" i="15"/>
  <c r="F420" i="15"/>
  <c r="F424" i="15"/>
  <c r="F428" i="15"/>
  <c r="F432" i="15"/>
  <c r="F436" i="15"/>
  <c r="F440" i="15"/>
  <c r="B444" i="15"/>
  <c r="C446" i="15"/>
  <c r="B446" i="15"/>
  <c r="B452" i="15"/>
  <c r="C454" i="15"/>
  <c r="B454" i="15"/>
  <c r="B460" i="15"/>
  <c r="C462" i="15"/>
  <c r="B462" i="15"/>
  <c r="B468" i="15"/>
  <c r="C470" i="15"/>
  <c r="B470" i="15"/>
  <c r="B476" i="15"/>
  <c r="C478" i="15"/>
  <c r="B478" i="15"/>
  <c r="B484" i="15"/>
  <c r="C486" i="15"/>
  <c r="B486" i="15"/>
  <c r="B492" i="15"/>
  <c r="C494" i="15"/>
  <c r="B494" i="15"/>
  <c r="B500" i="15"/>
  <c r="C502" i="15"/>
  <c r="B502" i="15"/>
  <c r="B508" i="15"/>
  <c r="C510" i="15"/>
  <c r="B510" i="15"/>
  <c r="B516" i="15"/>
  <c r="C518" i="15"/>
  <c r="B518" i="15"/>
  <c r="B524" i="15"/>
  <c r="C526" i="15"/>
  <c r="B526" i="15"/>
  <c r="B532" i="15"/>
  <c r="C534" i="15"/>
  <c r="B534" i="15"/>
  <c r="B540" i="15"/>
  <c r="C542" i="15"/>
  <c r="B542" i="15"/>
  <c r="B548" i="15"/>
  <c r="C550" i="15"/>
  <c r="B550" i="15"/>
  <c r="B556" i="15"/>
  <c r="C558" i="15"/>
  <c r="B558" i="15"/>
  <c r="F563" i="15"/>
  <c r="B563" i="15"/>
  <c r="D563" i="15"/>
  <c r="E563" i="15"/>
  <c r="C570" i="15"/>
  <c r="D572" i="15"/>
  <c r="C572" i="15"/>
  <c r="E572" i="15"/>
  <c r="D573" i="15"/>
  <c r="F577" i="15"/>
  <c r="B577" i="15"/>
  <c r="E577" i="15"/>
  <c r="C582" i="15"/>
  <c r="D586" i="15"/>
  <c r="E586" i="15"/>
  <c r="F586" i="15"/>
  <c r="C587" i="15"/>
  <c r="F593" i="15"/>
  <c r="B593" i="15"/>
  <c r="E593" i="15"/>
  <c r="C593" i="15"/>
  <c r="B596" i="15"/>
  <c r="D602" i="15"/>
  <c r="E602" i="15"/>
  <c r="B602" i="15"/>
  <c r="E603" i="15"/>
  <c r="F605" i="15"/>
  <c r="B605" i="15"/>
  <c r="C605" i="15"/>
  <c r="E605" i="15"/>
  <c r="E612" i="15"/>
  <c r="D614" i="15"/>
  <c r="B614" i="15"/>
  <c r="E614" i="15"/>
  <c r="C617" i="15"/>
  <c r="F443" i="15"/>
  <c r="D566" i="15"/>
  <c r="B566" i="15"/>
  <c r="F569" i="15"/>
  <c r="B569" i="15"/>
  <c r="E569" i="15"/>
  <c r="D578" i="15"/>
  <c r="E578" i="15"/>
  <c r="F579" i="15"/>
  <c r="B579" i="15"/>
  <c r="D579" i="15"/>
  <c r="D588" i="15"/>
  <c r="C588" i="15"/>
  <c r="F589" i="15"/>
  <c r="B589" i="15"/>
  <c r="C589" i="15"/>
  <c r="D598" i="15"/>
  <c r="B598" i="15"/>
  <c r="F601" i="15"/>
  <c r="B601" i="15"/>
  <c r="E601" i="15"/>
  <c r="D610" i="15"/>
  <c r="E610" i="15"/>
  <c r="F611" i="15"/>
  <c r="B611" i="15"/>
  <c r="D611" i="15"/>
  <c r="E561" i="15"/>
  <c r="F567" i="15"/>
  <c r="B567" i="15"/>
  <c r="F568" i="15"/>
  <c r="F575" i="15"/>
  <c r="B575" i="15"/>
  <c r="F576" i="15"/>
  <c r="F583" i="15"/>
  <c r="B583" i="15"/>
  <c r="F584" i="15"/>
  <c r="F591" i="15"/>
  <c r="B591" i="15"/>
  <c r="F592" i="15"/>
  <c r="F599" i="15"/>
  <c r="B599" i="15"/>
  <c r="F600" i="15"/>
  <c r="F607" i="15"/>
  <c r="B607" i="15"/>
  <c r="F608" i="15"/>
  <c r="F615" i="15"/>
  <c r="B615" i="15"/>
  <c r="F616" i="15"/>
  <c r="F589" i="9"/>
  <c r="D591" i="9"/>
  <c r="F593" i="9"/>
  <c r="D595" i="9"/>
  <c r="F597" i="9"/>
  <c r="D599" i="9"/>
  <c r="F601" i="9"/>
  <c r="D603" i="9"/>
  <c r="F605" i="9"/>
  <c r="D607" i="9"/>
  <c r="F609" i="9"/>
  <c r="D611" i="9"/>
  <c r="F613" i="9"/>
  <c r="D615" i="9"/>
  <c r="F617" i="9"/>
  <c r="D619" i="9"/>
  <c r="F621" i="9"/>
  <c r="D623" i="9"/>
  <c r="F625" i="9"/>
  <c r="D627" i="9"/>
  <c r="F629" i="9"/>
  <c r="D631" i="9"/>
  <c r="F633" i="9"/>
  <c r="D635" i="9"/>
  <c r="F637" i="9"/>
  <c r="D639" i="9"/>
  <c r="F641" i="9"/>
  <c r="D643" i="9"/>
  <c r="F645" i="9"/>
  <c r="D647" i="9"/>
  <c r="F649" i="9"/>
  <c r="D651" i="9"/>
  <c r="F653" i="9"/>
  <c r="D655" i="9"/>
  <c r="F657" i="9"/>
  <c r="D659" i="9"/>
  <c r="F661" i="9"/>
  <c r="D663" i="9"/>
  <c r="F665" i="9"/>
  <c r="D667" i="9"/>
  <c r="F669" i="9"/>
  <c r="D671" i="9"/>
  <c r="F673" i="9"/>
  <c r="D675" i="9"/>
  <c r="F677" i="9"/>
  <c r="D679" i="9"/>
  <c r="F681" i="9"/>
  <c r="D683" i="9"/>
  <c r="F685" i="9"/>
  <c r="D687" i="9"/>
  <c r="F689" i="9"/>
  <c r="D691" i="9"/>
  <c r="F693" i="9"/>
  <c r="D695" i="9"/>
  <c r="F697" i="9"/>
  <c r="D699" i="9"/>
  <c r="F701" i="9"/>
  <c r="D703" i="9"/>
  <c r="F705" i="9"/>
  <c r="D707" i="9"/>
  <c r="F709" i="9"/>
  <c r="D711" i="9"/>
  <c r="F713" i="9"/>
  <c r="D715" i="9"/>
  <c r="F717" i="9"/>
  <c r="D719" i="9"/>
  <c r="F721" i="9"/>
  <c r="D723" i="9"/>
  <c r="F725" i="9"/>
  <c r="D727" i="9"/>
  <c r="F729" i="9"/>
  <c r="D731" i="9"/>
  <c r="F733" i="9"/>
  <c r="D735" i="9"/>
  <c r="F737" i="9"/>
  <c r="D739" i="9"/>
  <c r="F741" i="9"/>
  <c r="D743" i="9"/>
  <c r="F745" i="9"/>
  <c r="D747" i="9"/>
  <c r="F749" i="9"/>
  <c r="D751" i="9"/>
  <c r="F753" i="9"/>
  <c r="D755" i="9"/>
  <c r="F757" i="9"/>
  <c r="D759" i="9"/>
  <c r="F761" i="9"/>
  <c r="D763" i="9"/>
  <c r="F765" i="9"/>
  <c r="D767" i="9"/>
  <c r="F769" i="9"/>
  <c r="D771" i="9"/>
  <c r="F773" i="9"/>
  <c r="D775" i="9"/>
  <c r="F777" i="9"/>
  <c r="D779" i="9"/>
  <c r="F781" i="9"/>
  <c r="D783" i="9"/>
  <c r="F785" i="9"/>
  <c r="D787" i="9"/>
  <c r="F789" i="9"/>
  <c r="D791" i="9"/>
  <c r="F793" i="9"/>
  <c r="D795" i="9"/>
  <c r="F797" i="9"/>
  <c r="D799" i="9"/>
  <c r="F801" i="9"/>
  <c r="D803" i="9"/>
  <c r="F805" i="9"/>
  <c r="D807" i="9"/>
  <c r="F809" i="9"/>
  <c r="D811" i="9"/>
  <c r="F813" i="9"/>
  <c r="D815" i="9"/>
  <c r="F817" i="9"/>
  <c r="D819" i="9"/>
  <c r="F821" i="9"/>
  <c r="D823" i="9"/>
  <c r="F825" i="9"/>
  <c r="D827" i="9"/>
  <c r="F829" i="9"/>
  <c r="D831" i="9"/>
  <c r="F833" i="9"/>
  <c r="D835" i="9"/>
  <c r="F837" i="9"/>
  <c r="D839" i="9"/>
  <c r="F841" i="9"/>
  <c r="D843" i="9"/>
  <c r="F845" i="9"/>
  <c r="D847" i="9"/>
  <c r="F849" i="9"/>
  <c r="D851" i="9"/>
  <c r="F853" i="9"/>
  <c r="D855" i="9"/>
  <c r="F857" i="9"/>
  <c r="D859" i="9"/>
  <c r="F861" i="9"/>
  <c r="D863" i="9"/>
  <c r="F865" i="9"/>
  <c r="D867" i="9"/>
  <c r="F869" i="9"/>
  <c r="D871" i="9"/>
  <c r="F873" i="9"/>
  <c r="D875" i="9"/>
  <c r="F877" i="9"/>
  <c r="D879" i="9"/>
  <c r="F881" i="9"/>
  <c r="D883" i="9"/>
  <c r="F885" i="9"/>
  <c r="D887" i="9"/>
  <c r="F889" i="9"/>
  <c r="D891" i="9"/>
  <c r="F893" i="9"/>
  <c r="D895" i="9"/>
  <c r="F897" i="9"/>
  <c r="D899" i="9"/>
  <c r="F901" i="9"/>
  <c r="D903" i="9"/>
  <c r="F905" i="9"/>
  <c r="D907" i="9"/>
  <c r="F909" i="9"/>
  <c r="D911" i="9"/>
  <c r="F913" i="9"/>
  <c r="D915" i="9"/>
  <c r="F917" i="9"/>
  <c r="D919" i="9"/>
  <c r="F921" i="9"/>
  <c r="D923" i="9"/>
  <c r="F925" i="9"/>
  <c r="D927" i="9"/>
  <c r="F929" i="9"/>
  <c r="D931" i="9"/>
  <c r="F933" i="9"/>
  <c r="D935" i="9"/>
  <c r="F937" i="9"/>
  <c r="D939" i="9"/>
  <c r="F941" i="9"/>
  <c r="D943" i="9"/>
  <c r="F945" i="9"/>
  <c r="D947" i="9"/>
  <c r="F949" i="9"/>
  <c r="D951" i="9"/>
  <c r="F953" i="9"/>
  <c r="D955" i="9"/>
  <c r="F957" i="9"/>
  <c r="D959" i="9"/>
  <c r="F961" i="9"/>
  <c r="D963" i="9"/>
  <c r="F965" i="9"/>
  <c r="D967" i="9"/>
  <c r="F969" i="9"/>
  <c r="D971" i="9"/>
  <c r="F973" i="9"/>
  <c r="D975" i="9"/>
  <c r="F977" i="9"/>
  <c r="D979" i="9"/>
  <c r="F981" i="9"/>
  <c r="D983" i="9"/>
  <c r="F985" i="9"/>
  <c r="D987" i="9"/>
  <c r="F989" i="9"/>
  <c r="D991" i="9"/>
  <c r="F993" i="9"/>
  <c r="D995" i="9"/>
  <c r="F997" i="9"/>
  <c r="D999" i="9"/>
  <c r="F1001" i="9"/>
  <c r="D1003" i="9"/>
  <c r="F1005" i="9"/>
  <c r="D1007" i="9"/>
  <c r="F1009" i="9"/>
  <c r="D1011" i="9"/>
  <c r="F1013" i="9"/>
  <c r="D1015" i="9"/>
  <c r="F1017" i="9"/>
  <c r="D1019" i="9"/>
  <c r="F1021" i="9"/>
  <c r="D1023" i="9"/>
  <c r="F1025" i="9"/>
  <c r="D1027" i="9"/>
  <c r="F1029" i="9"/>
  <c r="D1031" i="9"/>
  <c r="F1033" i="9"/>
  <c r="D1035" i="9"/>
  <c r="F1037" i="9"/>
  <c r="D1039" i="9"/>
  <c r="F1041" i="9"/>
  <c r="D1043" i="9"/>
  <c r="F1045" i="9"/>
  <c r="D1047" i="9"/>
  <c r="F1049" i="9"/>
  <c r="D1051" i="9"/>
  <c r="F1053" i="9"/>
  <c r="D1055" i="9"/>
  <c r="F1057" i="9"/>
  <c r="D1059" i="9"/>
  <c r="F1061" i="9"/>
  <c r="D1063" i="9"/>
  <c r="F1065" i="9"/>
  <c r="D1067" i="9"/>
  <c r="F1069" i="9"/>
  <c r="D1071" i="9"/>
  <c r="F1073" i="9"/>
  <c r="D1075" i="9"/>
  <c r="F1077" i="9"/>
  <c r="D1079" i="9"/>
  <c r="F1081" i="9"/>
  <c r="D1083" i="9"/>
  <c r="F1085" i="9"/>
  <c r="D1087" i="9"/>
  <c r="F1089" i="9"/>
  <c r="D1091" i="9"/>
  <c r="F1093" i="9"/>
  <c r="D1095" i="9"/>
  <c r="F1097" i="9"/>
  <c r="D1099" i="9"/>
  <c r="F1101" i="9"/>
  <c r="D1103" i="9"/>
  <c r="F1105" i="9"/>
  <c r="D1107" i="9"/>
  <c r="F1109" i="9"/>
  <c r="D1111" i="9"/>
  <c r="F1113" i="9"/>
  <c r="D1115" i="9"/>
  <c r="F1117" i="9"/>
  <c r="D1119" i="9"/>
  <c r="F1121" i="9"/>
  <c r="D1123" i="9"/>
  <c r="F1125" i="9"/>
  <c r="D1127" i="9"/>
  <c r="F1129" i="9"/>
  <c r="D1131" i="9"/>
  <c r="F1133" i="9"/>
  <c r="D1135" i="9"/>
  <c r="F1137" i="9"/>
  <c r="D1139" i="9"/>
  <c r="F1141" i="9"/>
  <c r="D1143" i="9"/>
  <c r="C1146" i="9"/>
  <c r="D1150" i="9"/>
  <c r="B1150" i="9"/>
  <c r="F1153" i="9"/>
  <c r="B1153" i="9"/>
  <c r="E1153" i="9"/>
  <c r="E1156" i="9"/>
  <c r="D1162" i="9"/>
  <c r="E1162" i="9"/>
  <c r="F1163" i="9"/>
  <c r="B1163" i="9"/>
  <c r="D1163" i="9"/>
  <c r="E1166" i="9"/>
  <c r="D1172" i="9"/>
  <c r="C1172" i="9"/>
  <c r="F1173" i="9"/>
  <c r="B1173" i="9"/>
  <c r="C1173" i="9"/>
  <c r="C1178" i="9"/>
  <c r="D1182" i="9"/>
  <c r="B1182" i="9"/>
  <c r="F1185" i="9"/>
  <c r="B1185" i="9"/>
  <c r="E1185" i="9"/>
  <c r="E1188" i="9"/>
  <c r="D1194" i="9"/>
  <c r="E1194" i="9"/>
  <c r="F1195" i="9"/>
  <c r="B1195" i="9"/>
  <c r="D1195" i="9"/>
  <c r="E1198" i="9"/>
  <c r="D1204" i="9"/>
  <c r="C1204" i="9"/>
  <c r="F1205" i="9"/>
  <c r="B1205" i="9"/>
  <c r="C1205" i="9"/>
  <c r="C1210" i="9"/>
  <c r="D1214" i="9"/>
  <c r="B1214" i="9"/>
  <c r="F1217" i="9"/>
  <c r="B1217" i="9"/>
  <c r="E1217" i="9"/>
  <c r="E1220" i="9"/>
  <c r="D1226" i="9"/>
  <c r="E1226" i="9"/>
  <c r="F1227" i="9"/>
  <c r="B1227" i="9"/>
  <c r="D1227" i="9"/>
  <c r="E1230" i="9"/>
  <c r="D1236" i="9"/>
  <c r="C1236" i="9"/>
  <c r="F1237" i="9"/>
  <c r="B1237" i="9"/>
  <c r="C1237" i="9"/>
  <c r="C1242" i="9"/>
  <c r="D1246" i="9"/>
  <c r="B1246" i="9"/>
  <c r="F1249" i="9"/>
  <c r="B1249" i="9"/>
  <c r="E1249" i="9"/>
  <c r="E1252" i="9"/>
  <c r="D1258" i="9"/>
  <c r="E1258" i="9"/>
  <c r="F1259" i="9"/>
  <c r="B1259" i="9"/>
  <c r="D1259" i="9"/>
  <c r="E1262" i="9"/>
  <c r="D1268" i="9"/>
  <c r="C1268" i="9"/>
  <c r="F1269" i="9"/>
  <c r="B1269" i="9"/>
  <c r="C1269" i="9"/>
  <c r="C1274" i="9"/>
  <c r="D1278" i="9"/>
  <c r="B1278" i="9"/>
  <c r="F1281" i="9"/>
  <c r="B1281" i="9"/>
  <c r="E1281" i="9"/>
  <c r="E1284" i="9"/>
  <c r="D1290" i="9"/>
  <c r="E1290" i="9"/>
  <c r="F1291" i="9"/>
  <c r="B1291" i="9"/>
  <c r="D1291" i="9"/>
  <c r="E1294" i="9"/>
  <c r="D1300" i="9"/>
  <c r="C1300" i="9"/>
  <c r="F1301" i="9"/>
  <c r="B1301" i="9"/>
  <c r="C1301" i="9"/>
  <c r="C1306" i="9"/>
  <c r="D1310" i="9"/>
  <c r="B1310" i="9"/>
  <c r="F1313" i="9"/>
  <c r="B1313" i="9"/>
  <c r="E1313" i="9"/>
  <c r="E1316" i="9"/>
  <c r="D1322" i="9"/>
  <c r="E1322" i="9"/>
  <c r="F1323" i="9"/>
  <c r="B1323" i="9"/>
  <c r="D1323" i="9"/>
  <c r="E1326" i="9"/>
  <c r="D1332" i="9"/>
  <c r="C1332" i="9"/>
  <c r="F1333" i="9"/>
  <c r="B1333" i="9"/>
  <c r="C1333" i="9"/>
  <c r="C1338" i="9"/>
  <c r="D1342" i="9"/>
  <c r="B1342" i="9"/>
  <c r="F1345" i="9"/>
  <c r="B1345" i="9"/>
  <c r="E1345" i="9"/>
  <c r="E1348" i="9"/>
  <c r="D1354" i="9"/>
  <c r="E1354" i="9"/>
  <c r="F1355" i="9"/>
  <c r="B1355" i="9"/>
  <c r="D1355" i="9"/>
  <c r="E1358" i="9"/>
  <c r="D1364" i="9"/>
  <c r="C1364" i="9"/>
  <c r="F1365" i="9"/>
  <c r="B1365" i="9"/>
  <c r="C1365" i="9"/>
  <c r="C1370" i="9"/>
  <c r="D1374" i="9"/>
  <c r="B1374" i="9"/>
  <c r="F1377" i="9"/>
  <c r="B1377" i="9"/>
  <c r="E1377" i="9"/>
  <c r="E1380" i="9"/>
  <c r="D1386" i="9"/>
  <c r="E1386" i="9"/>
  <c r="F1387" i="9"/>
  <c r="B1387" i="9"/>
  <c r="D1387" i="9"/>
  <c r="E1390" i="9"/>
  <c r="D1396" i="9"/>
  <c r="C1396" i="9"/>
  <c r="F1397" i="9"/>
  <c r="B1397" i="9"/>
  <c r="C1397" i="9"/>
  <c r="C1402" i="9"/>
  <c r="D1406" i="9"/>
  <c r="B1406" i="9"/>
  <c r="F1409" i="9"/>
  <c r="B1409" i="9"/>
  <c r="E1409" i="9"/>
  <c r="E1412" i="9"/>
  <c r="D1418" i="9"/>
  <c r="E1418" i="9"/>
  <c r="F1419" i="9"/>
  <c r="B1419" i="9"/>
  <c r="D1419" i="9"/>
  <c r="E1422" i="9"/>
  <c r="D1428" i="9"/>
  <c r="C1428" i="9"/>
  <c r="F1429" i="9"/>
  <c r="B1429" i="9"/>
  <c r="C1429" i="9"/>
  <c r="C1434" i="9"/>
  <c r="D1438" i="9"/>
  <c r="B1438" i="9"/>
  <c r="F1441" i="9"/>
  <c r="B1441" i="9"/>
  <c r="E1441" i="9"/>
  <c r="E1444" i="9"/>
  <c r="D1450" i="9"/>
  <c r="E1450" i="9"/>
  <c r="F1451" i="9"/>
  <c r="B1451" i="9"/>
  <c r="D1451" i="9"/>
  <c r="E1454" i="9"/>
  <c r="D1460" i="9"/>
  <c r="C1460" i="9"/>
  <c r="F1461" i="9"/>
  <c r="B1461" i="9"/>
  <c r="C1461" i="9"/>
  <c r="C1466" i="9"/>
  <c r="D1470" i="9"/>
  <c r="B1470" i="9"/>
  <c r="F1473" i="9"/>
  <c r="B1473" i="9"/>
  <c r="E1473" i="9"/>
  <c r="E1476" i="9"/>
  <c r="D1482" i="9"/>
  <c r="E1482" i="9"/>
  <c r="F1483" i="9"/>
  <c r="B1483" i="9"/>
  <c r="D1483" i="9"/>
  <c r="E1486" i="9"/>
  <c r="D1492" i="9"/>
  <c r="C1492" i="9"/>
  <c r="F1493" i="9"/>
  <c r="B1493" i="9"/>
  <c r="C1493" i="9"/>
  <c r="C1498" i="9"/>
  <c r="D1502" i="9"/>
  <c r="B1502" i="9"/>
  <c r="F1505" i="9"/>
  <c r="B1505" i="9"/>
  <c r="E1505" i="9"/>
  <c r="E1508" i="9"/>
  <c r="D1514" i="9"/>
  <c r="E1514" i="9"/>
  <c r="F1515" i="9"/>
  <c r="B1515" i="9"/>
  <c r="D1515" i="9"/>
  <c r="E1518" i="9"/>
  <c r="D1524" i="9"/>
  <c r="C1524" i="9"/>
  <c r="F1525" i="9"/>
  <c r="B1525" i="9"/>
  <c r="C1525" i="9"/>
  <c r="C1530" i="9"/>
  <c r="D1534" i="9"/>
  <c r="B1534" i="9"/>
  <c r="F1537" i="9"/>
  <c r="B1537" i="9"/>
  <c r="E1537" i="9"/>
  <c r="E1540" i="9"/>
  <c r="D1546" i="9"/>
  <c r="E1546" i="9"/>
  <c r="F1547" i="9"/>
  <c r="B1547" i="9"/>
  <c r="D1547" i="9"/>
  <c r="E1550" i="9"/>
  <c r="D1556" i="9"/>
  <c r="C1556" i="9"/>
  <c r="F1557" i="9"/>
  <c r="B1557" i="9"/>
  <c r="C1557" i="9"/>
  <c r="C1562" i="9"/>
  <c r="D1566" i="9"/>
  <c r="B1566" i="9"/>
  <c r="F1569" i="9"/>
  <c r="B1569" i="9"/>
  <c r="E1569" i="9"/>
  <c r="E1572" i="9"/>
  <c r="D1578" i="9"/>
  <c r="E1578" i="9"/>
  <c r="F1579" i="9"/>
  <c r="B1579" i="9"/>
  <c r="D1579" i="9"/>
  <c r="E1582" i="9"/>
  <c r="D1588" i="9"/>
  <c r="C1588" i="9"/>
  <c r="F1589" i="9"/>
  <c r="B1589" i="9"/>
  <c r="C1589" i="9"/>
  <c r="C1594" i="9"/>
  <c r="D1598" i="9"/>
  <c r="B1598" i="9"/>
  <c r="F1601" i="9"/>
  <c r="B1601" i="9"/>
  <c r="E1601" i="9"/>
  <c r="E1604" i="9"/>
  <c r="D1610" i="9"/>
  <c r="E1610" i="9"/>
  <c r="F1611" i="9"/>
  <c r="B1611" i="9"/>
  <c r="D1611" i="9"/>
  <c r="E1614" i="9"/>
  <c r="D1620" i="9"/>
  <c r="C1620" i="9"/>
  <c r="F1621" i="9"/>
  <c r="B1621" i="9"/>
  <c r="C1621" i="9"/>
  <c r="C1626" i="9"/>
  <c r="D1630" i="9"/>
  <c r="B1630" i="9"/>
  <c r="F1633" i="9"/>
  <c r="B1633" i="9"/>
  <c r="E1633" i="9"/>
  <c r="E1636" i="9"/>
  <c r="D1642" i="9"/>
  <c r="E1642" i="9"/>
  <c r="F1643" i="9"/>
  <c r="B1643" i="9"/>
  <c r="D1643" i="9"/>
  <c r="E1646" i="9"/>
  <c r="D1652" i="9"/>
  <c r="C1652" i="9"/>
  <c r="F1653" i="9"/>
  <c r="B1653" i="9"/>
  <c r="C1653" i="9"/>
  <c r="C1658" i="9"/>
  <c r="D1662" i="9"/>
  <c r="B1662" i="9"/>
  <c r="F1665" i="9"/>
  <c r="B1665" i="9"/>
  <c r="E1665" i="9"/>
  <c r="E1668" i="9"/>
  <c r="D1674" i="9"/>
  <c r="E1674" i="9"/>
  <c r="F1675" i="9"/>
  <c r="B1675" i="9"/>
  <c r="D1675" i="9"/>
  <c r="C1675" i="9"/>
  <c r="D1684" i="9"/>
  <c r="C1684" i="9"/>
  <c r="B1684" i="9"/>
  <c r="D1690" i="9"/>
  <c r="E1690" i="9"/>
  <c r="F1690" i="9"/>
  <c r="C1690" i="9"/>
  <c r="D1698" i="9"/>
  <c r="E1698" i="9"/>
  <c r="C1698" i="9"/>
  <c r="B1698" i="9"/>
  <c r="F1713" i="9"/>
  <c r="B1713" i="9"/>
  <c r="E1713" i="9"/>
  <c r="D1713" i="9"/>
  <c r="F1721" i="9"/>
  <c r="B1721" i="9"/>
  <c r="E1721" i="9"/>
  <c r="D1721" i="9"/>
  <c r="C1721" i="9"/>
  <c r="D1732" i="9"/>
  <c r="C1732" i="9"/>
  <c r="F1732" i="9"/>
  <c r="E1732" i="9"/>
  <c r="D1740" i="9"/>
  <c r="C1740" i="9"/>
  <c r="E1740" i="9"/>
  <c r="B1740" i="9"/>
  <c r="F1755" i="9"/>
  <c r="B1755" i="9"/>
  <c r="D1755" i="9"/>
  <c r="E1755" i="9"/>
  <c r="F1763" i="9"/>
  <c r="B1763" i="9"/>
  <c r="D1763" i="9"/>
  <c r="E1763" i="9"/>
  <c r="C1763" i="9"/>
  <c r="D1774" i="9"/>
  <c r="B1774" i="9"/>
  <c r="F1774" i="9"/>
  <c r="E1774" i="9"/>
  <c r="D1782" i="9"/>
  <c r="B1782" i="9"/>
  <c r="E1782" i="9"/>
  <c r="C1782" i="9"/>
  <c r="D1826" i="9"/>
  <c r="C1826" i="9"/>
  <c r="B1826" i="9"/>
  <c r="F1826" i="9"/>
  <c r="D1828" i="9"/>
  <c r="B1828" i="9"/>
  <c r="E1828" i="9"/>
  <c r="F1828" i="9"/>
  <c r="C1828" i="9"/>
  <c r="D1868" i="9"/>
  <c r="B1868" i="9"/>
  <c r="C1868" i="9"/>
  <c r="F1868" i="9"/>
  <c r="D1872" i="9"/>
  <c r="E1872" i="9"/>
  <c r="C1872" i="9"/>
  <c r="F1872" i="9"/>
  <c r="B1872" i="9"/>
  <c r="E5" i="9"/>
  <c r="E6" i="9"/>
  <c r="E8" i="9"/>
  <c r="E10" i="9"/>
  <c r="E11" i="9"/>
  <c r="E13" i="9"/>
  <c r="E15" i="9"/>
  <c r="E16" i="9"/>
  <c r="E17" i="9"/>
  <c r="E20" i="9"/>
  <c r="E22" i="9"/>
  <c r="E24" i="9"/>
  <c r="E27" i="9"/>
  <c r="E29" i="9"/>
  <c r="E30" i="9"/>
  <c r="E32" i="9"/>
  <c r="E34" i="9"/>
  <c r="E36" i="9"/>
  <c r="E38" i="9"/>
  <c r="E40" i="9"/>
  <c r="E41" i="9"/>
  <c r="E42" i="9"/>
  <c r="E45" i="9"/>
  <c r="E48" i="9"/>
  <c r="E50" i="9"/>
  <c r="E52" i="9"/>
  <c r="E54" i="9"/>
  <c r="E56" i="9"/>
  <c r="E58" i="9"/>
  <c r="E60" i="9"/>
  <c r="E62" i="9"/>
  <c r="E65" i="9"/>
  <c r="E67" i="9"/>
  <c r="E69" i="9"/>
  <c r="E71" i="9"/>
  <c r="E74" i="9"/>
  <c r="E75" i="9"/>
  <c r="E76" i="9"/>
  <c r="E78" i="9"/>
  <c r="E80" i="9"/>
  <c r="E83" i="9"/>
  <c r="E89" i="9"/>
  <c r="E91" i="9"/>
  <c r="E93" i="9"/>
  <c r="E95" i="9"/>
  <c r="E97" i="9"/>
  <c r="E99" i="9"/>
  <c r="E101" i="9"/>
  <c r="E103" i="9"/>
  <c r="E105" i="9"/>
  <c r="E107" i="9"/>
  <c r="E109" i="9"/>
  <c r="E111" i="9"/>
  <c r="E113" i="9"/>
  <c r="E115" i="9"/>
  <c r="E117" i="9"/>
  <c r="E119" i="9"/>
  <c r="E121" i="9"/>
  <c r="E123" i="9"/>
  <c r="E125" i="9"/>
  <c r="E127" i="9"/>
  <c r="E129" i="9"/>
  <c r="E131" i="9"/>
  <c r="E133" i="9"/>
  <c r="E135" i="9"/>
  <c r="E137" i="9"/>
  <c r="E139" i="9"/>
  <c r="E141" i="9"/>
  <c r="E143" i="9"/>
  <c r="E145" i="9"/>
  <c r="E147" i="9"/>
  <c r="E149" i="9"/>
  <c r="E151" i="9"/>
  <c r="E153" i="9"/>
  <c r="E155" i="9"/>
  <c r="E157" i="9"/>
  <c r="E159" i="9"/>
  <c r="E161" i="9"/>
  <c r="E163" i="9"/>
  <c r="E165" i="9"/>
  <c r="E167" i="9"/>
  <c r="E169" i="9"/>
  <c r="E171" i="9"/>
  <c r="E173" i="9"/>
  <c r="E175" i="9"/>
  <c r="E177" i="9"/>
  <c r="E179" i="9"/>
  <c r="E181" i="9"/>
  <c r="E183" i="9"/>
  <c r="E185" i="9"/>
  <c r="E187" i="9"/>
  <c r="E189" i="9"/>
  <c r="E191" i="9"/>
  <c r="E193" i="9"/>
  <c r="E195" i="9"/>
  <c r="E197" i="9"/>
  <c r="E199" i="9"/>
  <c r="E201" i="9"/>
  <c r="E203" i="9"/>
  <c r="E205" i="9"/>
  <c r="E207" i="9"/>
  <c r="E209" i="9"/>
  <c r="E211" i="9"/>
  <c r="E213" i="9"/>
  <c r="E215" i="9"/>
  <c r="E217" i="9"/>
  <c r="E219" i="9"/>
  <c r="E221" i="9"/>
  <c r="E223" i="9"/>
  <c r="E225" i="9"/>
  <c r="E227" i="9"/>
  <c r="E229" i="9"/>
  <c r="E231" i="9"/>
  <c r="E233" i="9"/>
  <c r="E235" i="9"/>
  <c r="E237" i="9"/>
  <c r="E239" i="9"/>
  <c r="E241" i="9"/>
  <c r="E243" i="9"/>
  <c r="E245" i="9"/>
  <c r="E247" i="9"/>
  <c r="E249" i="9"/>
  <c r="E251" i="9"/>
  <c r="E253" i="9"/>
  <c r="E255" i="9"/>
  <c r="E257" i="9"/>
  <c r="E259" i="9"/>
  <c r="E261" i="9"/>
  <c r="E263" i="9"/>
  <c r="E265" i="9"/>
  <c r="E267" i="9"/>
  <c r="E269" i="9"/>
  <c r="E271" i="9"/>
  <c r="E273" i="9"/>
  <c r="E275" i="9"/>
  <c r="E277" i="9"/>
  <c r="E279" i="9"/>
  <c r="E281" i="9"/>
  <c r="E283" i="9"/>
  <c r="E285" i="9"/>
  <c r="E287" i="9"/>
  <c r="E289" i="9"/>
  <c r="E291" i="9"/>
  <c r="E293" i="9"/>
  <c r="E295" i="9"/>
  <c r="E297" i="9"/>
  <c r="E299" i="9"/>
  <c r="E301" i="9"/>
  <c r="E303" i="9"/>
  <c r="E305" i="9"/>
  <c r="E307" i="9"/>
  <c r="E309" i="9"/>
  <c r="E311" i="9"/>
  <c r="E313" i="9"/>
  <c r="E315" i="9"/>
  <c r="E317" i="9"/>
  <c r="E319" i="9"/>
  <c r="E321" i="9"/>
  <c r="E323" i="9"/>
  <c r="E325" i="9"/>
  <c r="E327" i="9"/>
  <c r="E329" i="9"/>
  <c r="E331" i="9"/>
  <c r="E333" i="9"/>
  <c r="E335" i="9"/>
  <c r="E337" i="9"/>
  <c r="E339" i="9"/>
  <c r="E341" i="9"/>
  <c r="E343" i="9"/>
  <c r="E345" i="9"/>
  <c r="E347" i="9"/>
  <c r="E349" i="9"/>
  <c r="E351" i="9"/>
  <c r="E353" i="9"/>
  <c r="E355" i="9"/>
  <c r="E357" i="9"/>
  <c r="E359" i="9"/>
  <c r="E361" i="9"/>
  <c r="E363" i="9"/>
  <c r="E365" i="9"/>
  <c r="E367" i="9"/>
  <c r="E369" i="9"/>
  <c r="E371" i="9"/>
  <c r="E373" i="9"/>
  <c r="E375" i="9"/>
  <c r="E377" i="9"/>
  <c r="E379" i="9"/>
  <c r="E381" i="9"/>
  <c r="E383" i="9"/>
  <c r="E385" i="9"/>
  <c r="E387" i="9"/>
  <c r="E389" i="9"/>
  <c r="E391" i="9"/>
  <c r="E393" i="9"/>
  <c r="E395" i="9"/>
  <c r="E397" i="9"/>
  <c r="E399" i="9"/>
  <c r="E401" i="9"/>
  <c r="E403" i="9"/>
  <c r="E405" i="9"/>
  <c r="E407" i="9"/>
  <c r="E409" i="9"/>
  <c r="E411" i="9"/>
  <c r="E413" i="9"/>
  <c r="E415" i="9"/>
  <c r="E417" i="9"/>
  <c r="E419" i="9"/>
  <c r="E421" i="9"/>
  <c r="E423" i="9"/>
  <c r="E425" i="9"/>
  <c r="E427" i="9"/>
  <c r="E429" i="9"/>
  <c r="E431" i="9"/>
  <c r="E433" i="9"/>
  <c r="E435" i="9"/>
  <c r="E437" i="9"/>
  <c r="E439" i="9"/>
  <c r="E441" i="9"/>
  <c r="E443" i="9"/>
  <c r="E445" i="9"/>
  <c r="E447" i="9"/>
  <c r="E449" i="9"/>
  <c r="E451" i="9"/>
  <c r="E453" i="9"/>
  <c r="E455" i="9"/>
  <c r="E457" i="9"/>
  <c r="E459" i="9"/>
  <c r="E461" i="9"/>
  <c r="E463" i="9"/>
  <c r="E465" i="9"/>
  <c r="E467" i="9"/>
  <c r="E469" i="9"/>
  <c r="E471" i="9"/>
  <c r="E473" i="9"/>
  <c r="E475" i="9"/>
  <c r="E477" i="9"/>
  <c r="E479" i="9"/>
  <c r="E481" i="9"/>
  <c r="E483" i="9"/>
  <c r="E485" i="9"/>
  <c r="E487" i="9"/>
  <c r="E489" i="9"/>
  <c r="E491" i="9"/>
  <c r="E493" i="9"/>
  <c r="E495" i="9"/>
  <c r="E497" i="9"/>
  <c r="E499" i="9"/>
  <c r="E501" i="9"/>
  <c r="E503" i="9"/>
  <c r="E505" i="9"/>
  <c r="E507" i="9"/>
  <c r="E509" i="9"/>
  <c r="E511" i="9"/>
  <c r="E513" i="9"/>
  <c r="E515" i="9"/>
  <c r="E517" i="9"/>
  <c r="E519" i="9"/>
  <c r="E521" i="9"/>
  <c r="E523" i="9"/>
  <c r="E525" i="9"/>
  <c r="E527" i="9"/>
  <c r="E529" i="9"/>
  <c r="E531" i="9"/>
  <c r="E533" i="9"/>
  <c r="E535" i="9"/>
  <c r="E537" i="9"/>
  <c r="E539" i="9"/>
  <c r="E541" i="9"/>
  <c r="E543" i="9"/>
  <c r="E545" i="9"/>
  <c r="E547" i="9"/>
  <c r="E549" i="9"/>
  <c r="E551" i="9"/>
  <c r="E553" i="9"/>
  <c r="E555" i="9"/>
  <c r="E557" i="9"/>
  <c r="E559" i="9"/>
  <c r="E561" i="9"/>
  <c r="E563" i="9"/>
  <c r="E565" i="9"/>
  <c r="E567" i="9"/>
  <c r="E569" i="9"/>
  <c r="E571" i="9"/>
  <c r="E573" i="9"/>
  <c r="E575" i="9"/>
  <c r="E577" i="9"/>
  <c r="E579" i="9"/>
  <c r="E581" i="9"/>
  <c r="E583" i="9"/>
  <c r="E585" i="9"/>
  <c r="E587" i="9"/>
  <c r="B589" i="9"/>
  <c r="E591" i="9"/>
  <c r="B593" i="9"/>
  <c r="E595" i="9"/>
  <c r="B597" i="9"/>
  <c r="E599" i="9"/>
  <c r="B601" i="9"/>
  <c r="E603" i="9"/>
  <c r="B605" i="9"/>
  <c r="E607" i="9"/>
  <c r="B609" i="9"/>
  <c r="E611" i="9"/>
  <c r="B613" i="9"/>
  <c r="E615" i="9"/>
  <c r="B617" i="9"/>
  <c r="E619" i="9"/>
  <c r="B621" i="9"/>
  <c r="E623" i="9"/>
  <c r="B625" i="9"/>
  <c r="E627" i="9"/>
  <c r="B629" i="9"/>
  <c r="E631" i="9"/>
  <c r="B633" i="9"/>
  <c r="E635" i="9"/>
  <c r="B637" i="9"/>
  <c r="E639" i="9"/>
  <c r="B641" i="9"/>
  <c r="E643" i="9"/>
  <c r="B645" i="9"/>
  <c r="E647" i="9"/>
  <c r="B649" i="9"/>
  <c r="E651" i="9"/>
  <c r="B653" i="9"/>
  <c r="E655" i="9"/>
  <c r="B657" i="9"/>
  <c r="E659" i="9"/>
  <c r="B661" i="9"/>
  <c r="E663" i="9"/>
  <c r="B665" i="9"/>
  <c r="E667" i="9"/>
  <c r="B669" i="9"/>
  <c r="E671" i="9"/>
  <c r="B673" i="9"/>
  <c r="E675" i="9"/>
  <c r="B677" i="9"/>
  <c r="E679" i="9"/>
  <c r="B681" i="9"/>
  <c r="E683" i="9"/>
  <c r="B685" i="9"/>
  <c r="E687" i="9"/>
  <c r="B689" i="9"/>
  <c r="E691" i="9"/>
  <c r="B693" i="9"/>
  <c r="E695" i="9"/>
  <c r="B697" i="9"/>
  <c r="E699" i="9"/>
  <c r="B701" i="9"/>
  <c r="E703" i="9"/>
  <c r="B705" i="9"/>
  <c r="E707" i="9"/>
  <c r="B709" i="9"/>
  <c r="E711" i="9"/>
  <c r="B713" i="9"/>
  <c r="E715" i="9"/>
  <c r="B717" i="9"/>
  <c r="E719" i="9"/>
  <c r="B721" i="9"/>
  <c r="E723" i="9"/>
  <c r="B725" i="9"/>
  <c r="E727" i="9"/>
  <c r="B729" i="9"/>
  <c r="E731" i="9"/>
  <c r="B733" i="9"/>
  <c r="E735" i="9"/>
  <c r="B737" i="9"/>
  <c r="E739" i="9"/>
  <c r="B741" i="9"/>
  <c r="E743" i="9"/>
  <c r="B745" i="9"/>
  <c r="E747" i="9"/>
  <c r="B749" i="9"/>
  <c r="E751" i="9"/>
  <c r="B753" i="9"/>
  <c r="E755" i="9"/>
  <c r="B757" i="9"/>
  <c r="E759" i="9"/>
  <c r="B761" i="9"/>
  <c r="E763" i="9"/>
  <c r="B765" i="9"/>
  <c r="E767" i="9"/>
  <c r="B769" i="9"/>
  <c r="E771" i="9"/>
  <c r="B773" i="9"/>
  <c r="E775" i="9"/>
  <c r="B777" i="9"/>
  <c r="E779" i="9"/>
  <c r="B781" i="9"/>
  <c r="E783" i="9"/>
  <c r="B785" i="9"/>
  <c r="E787" i="9"/>
  <c r="B789" i="9"/>
  <c r="E791" i="9"/>
  <c r="B793" i="9"/>
  <c r="E795" i="9"/>
  <c r="B797" i="9"/>
  <c r="E799" i="9"/>
  <c r="B801" i="9"/>
  <c r="E803" i="9"/>
  <c r="B805" i="9"/>
  <c r="E807" i="9"/>
  <c r="B809" i="9"/>
  <c r="E811" i="9"/>
  <c r="B813" i="9"/>
  <c r="E815" i="9"/>
  <c r="B817" i="9"/>
  <c r="E819" i="9"/>
  <c r="B821" i="9"/>
  <c r="E823" i="9"/>
  <c r="B825" i="9"/>
  <c r="E827" i="9"/>
  <c r="B829" i="9"/>
  <c r="E831" i="9"/>
  <c r="B833" i="9"/>
  <c r="E835" i="9"/>
  <c r="B837" i="9"/>
  <c r="E839" i="9"/>
  <c r="B841" i="9"/>
  <c r="E843" i="9"/>
  <c r="B845" i="9"/>
  <c r="E847" i="9"/>
  <c r="B849" i="9"/>
  <c r="E851" i="9"/>
  <c r="B853" i="9"/>
  <c r="E855" i="9"/>
  <c r="B857" i="9"/>
  <c r="E859" i="9"/>
  <c r="B861" i="9"/>
  <c r="E863" i="9"/>
  <c r="B865" i="9"/>
  <c r="E867" i="9"/>
  <c r="B869" i="9"/>
  <c r="E871" i="9"/>
  <c r="B873" i="9"/>
  <c r="E875" i="9"/>
  <c r="B877" i="9"/>
  <c r="E879" i="9"/>
  <c r="B881" i="9"/>
  <c r="E883" i="9"/>
  <c r="B885" i="9"/>
  <c r="E887" i="9"/>
  <c r="B889" i="9"/>
  <c r="E891" i="9"/>
  <c r="B893" i="9"/>
  <c r="E895" i="9"/>
  <c r="B897" i="9"/>
  <c r="E899" i="9"/>
  <c r="B901" i="9"/>
  <c r="E903" i="9"/>
  <c r="B905" i="9"/>
  <c r="E907" i="9"/>
  <c r="B909" i="9"/>
  <c r="E911" i="9"/>
  <c r="B913" i="9"/>
  <c r="E915" i="9"/>
  <c r="B917" i="9"/>
  <c r="E919" i="9"/>
  <c r="B921" i="9"/>
  <c r="E923" i="9"/>
  <c r="B925" i="9"/>
  <c r="E927" i="9"/>
  <c r="B929" i="9"/>
  <c r="E931" i="9"/>
  <c r="B933" i="9"/>
  <c r="E935" i="9"/>
  <c r="B937" i="9"/>
  <c r="E939" i="9"/>
  <c r="B941" i="9"/>
  <c r="E943" i="9"/>
  <c r="B945" i="9"/>
  <c r="E947" i="9"/>
  <c r="B949" i="9"/>
  <c r="E951" i="9"/>
  <c r="B953" i="9"/>
  <c r="E955" i="9"/>
  <c r="B957" i="9"/>
  <c r="E959" i="9"/>
  <c r="B961" i="9"/>
  <c r="E963" i="9"/>
  <c r="B965" i="9"/>
  <c r="E967" i="9"/>
  <c r="B969" i="9"/>
  <c r="E971" i="9"/>
  <c r="B973" i="9"/>
  <c r="E975" i="9"/>
  <c r="B977" i="9"/>
  <c r="E979" i="9"/>
  <c r="B981" i="9"/>
  <c r="E983" i="9"/>
  <c r="B985" i="9"/>
  <c r="E987" i="9"/>
  <c r="B989" i="9"/>
  <c r="E991" i="9"/>
  <c r="B993" i="9"/>
  <c r="E995" i="9"/>
  <c r="B997" i="9"/>
  <c r="E999" i="9"/>
  <c r="B1001" i="9"/>
  <c r="E1003" i="9"/>
  <c r="B1005" i="9"/>
  <c r="E1007" i="9"/>
  <c r="B1009" i="9"/>
  <c r="E1011" i="9"/>
  <c r="B1013" i="9"/>
  <c r="E1015" i="9"/>
  <c r="B1017" i="9"/>
  <c r="E1019" i="9"/>
  <c r="B1021" i="9"/>
  <c r="E1023" i="9"/>
  <c r="B1025" i="9"/>
  <c r="E1027" i="9"/>
  <c r="B1029" i="9"/>
  <c r="E1031" i="9"/>
  <c r="B1033" i="9"/>
  <c r="E1035" i="9"/>
  <c r="B1037" i="9"/>
  <c r="E1039" i="9"/>
  <c r="B1041" i="9"/>
  <c r="E1043" i="9"/>
  <c r="B1045" i="9"/>
  <c r="E1047" i="9"/>
  <c r="B1049" i="9"/>
  <c r="E1051" i="9"/>
  <c r="B1053" i="9"/>
  <c r="E1055" i="9"/>
  <c r="B1057" i="9"/>
  <c r="E1059" i="9"/>
  <c r="B1061" i="9"/>
  <c r="E1063" i="9"/>
  <c r="B1065" i="9"/>
  <c r="E1067" i="9"/>
  <c r="B1069" i="9"/>
  <c r="E1071" i="9"/>
  <c r="B1073" i="9"/>
  <c r="E1075" i="9"/>
  <c r="B1077" i="9"/>
  <c r="E1079" i="9"/>
  <c r="B1081" i="9"/>
  <c r="E1083" i="9"/>
  <c r="B1085" i="9"/>
  <c r="E1087" i="9"/>
  <c r="B1089" i="9"/>
  <c r="E1091" i="9"/>
  <c r="B1093" i="9"/>
  <c r="E1095" i="9"/>
  <c r="B1097" i="9"/>
  <c r="E1099" i="9"/>
  <c r="B1101" i="9"/>
  <c r="E1103" i="9"/>
  <c r="B1105" i="9"/>
  <c r="E1107" i="9"/>
  <c r="B1109" i="9"/>
  <c r="E1111" i="9"/>
  <c r="B1113" i="9"/>
  <c r="E1115" i="9"/>
  <c r="B1117" i="9"/>
  <c r="E1119" i="9"/>
  <c r="B1121" i="9"/>
  <c r="E1123" i="9"/>
  <c r="B1125" i="9"/>
  <c r="E1127" i="9"/>
  <c r="B1129" i="9"/>
  <c r="E1131" i="9"/>
  <c r="B1133" i="9"/>
  <c r="E1135" i="9"/>
  <c r="B1137" i="9"/>
  <c r="E1139" i="9"/>
  <c r="B1141" i="9"/>
  <c r="E1143" i="9"/>
  <c r="D1148" i="9"/>
  <c r="C1148" i="9"/>
  <c r="F1149" i="9"/>
  <c r="B1149" i="9"/>
  <c r="C1149" i="9"/>
  <c r="C1150" i="9"/>
  <c r="C1153" i="9"/>
  <c r="D1158" i="9"/>
  <c r="B1158" i="9"/>
  <c r="F1161" i="9"/>
  <c r="B1161" i="9"/>
  <c r="E1161" i="9"/>
  <c r="B1162" i="9"/>
  <c r="C1163" i="9"/>
  <c r="D1170" i="9"/>
  <c r="E1170" i="9"/>
  <c r="F1171" i="9"/>
  <c r="B1171" i="9"/>
  <c r="D1171" i="9"/>
  <c r="B1172" i="9"/>
  <c r="D1173" i="9"/>
  <c r="D1180" i="9"/>
  <c r="C1180" i="9"/>
  <c r="F1181" i="9"/>
  <c r="B1181" i="9"/>
  <c r="C1181" i="9"/>
  <c r="C1182" i="9"/>
  <c r="C1185" i="9"/>
  <c r="D1190" i="9"/>
  <c r="B1190" i="9"/>
  <c r="F1193" i="9"/>
  <c r="B1193" i="9"/>
  <c r="E1193" i="9"/>
  <c r="B1194" i="9"/>
  <c r="C1195" i="9"/>
  <c r="D1202" i="9"/>
  <c r="E1202" i="9"/>
  <c r="F1203" i="9"/>
  <c r="B1203" i="9"/>
  <c r="D1203" i="9"/>
  <c r="B1204" i="9"/>
  <c r="D1205" i="9"/>
  <c r="D1212" i="9"/>
  <c r="C1212" i="9"/>
  <c r="F1213" i="9"/>
  <c r="B1213" i="9"/>
  <c r="C1213" i="9"/>
  <c r="C1214" i="9"/>
  <c r="C1217" i="9"/>
  <c r="D1222" i="9"/>
  <c r="B1222" i="9"/>
  <c r="F1225" i="9"/>
  <c r="B1225" i="9"/>
  <c r="E1225" i="9"/>
  <c r="B1226" i="9"/>
  <c r="C1227" i="9"/>
  <c r="D1234" i="9"/>
  <c r="E1234" i="9"/>
  <c r="F1235" i="9"/>
  <c r="B1235" i="9"/>
  <c r="D1235" i="9"/>
  <c r="B1236" i="9"/>
  <c r="D1237" i="9"/>
  <c r="D1244" i="9"/>
  <c r="C1244" i="9"/>
  <c r="F1245" i="9"/>
  <c r="B1245" i="9"/>
  <c r="C1245" i="9"/>
  <c r="C1246" i="9"/>
  <c r="C1249" i="9"/>
  <c r="D1254" i="9"/>
  <c r="B1254" i="9"/>
  <c r="F1257" i="9"/>
  <c r="B1257" i="9"/>
  <c r="E1257" i="9"/>
  <c r="B1258" i="9"/>
  <c r="C1259" i="9"/>
  <c r="D1266" i="9"/>
  <c r="E1266" i="9"/>
  <c r="F1267" i="9"/>
  <c r="B1267" i="9"/>
  <c r="D1267" i="9"/>
  <c r="B1268" i="9"/>
  <c r="D1269" i="9"/>
  <c r="D1276" i="9"/>
  <c r="C1276" i="9"/>
  <c r="F1277" i="9"/>
  <c r="B1277" i="9"/>
  <c r="C1277" i="9"/>
  <c r="C1278" i="9"/>
  <c r="C1281" i="9"/>
  <c r="D1286" i="9"/>
  <c r="B1286" i="9"/>
  <c r="F1289" i="9"/>
  <c r="B1289" i="9"/>
  <c r="E1289" i="9"/>
  <c r="B1290" i="9"/>
  <c r="C1291" i="9"/>
  <c r="D1298" i="9"/>
  <c r="E1298" i="9"/>
  <c r="F1299" i="9"/>
  <c r="B1299" i="9"/>
  <c r="D1299" i="9"/>
  <c r="B1300" i="9"/>
  <c r="D1301" i="9"/>
  <c r="D1308" i="9"/>
  <c r="C1308" i="9"/>
  <c r="F1309" i="9"/>
  <c r="B1309" i="9"/>
  <c r="C1309" i="9"/>
  <c r="C1310" i="9"/>
  <c r="C1313" i="9"/>
  <c r="D1318" i="9"/>
  <c r="B1318" i="9"/>
  <c r="F1321" i="9"/>
  <c r="B1321" i="9"/>
  <c r="E1321" i="9"/>
  <c r="B1322" i="9"/>
  <c r="C1323" i="9"/>
  <c r="D1330" i="9"/>
  <c r="E1330" i="9"/>
  <c r="F1331" i="9"/>
  <c r="B1331" i="9"/>
  <c r="D1331" i="9"/>
  <c r="B1332" i="9"/>
  <c r="D1333" i="9"/>
  <c r="D1340" i="9"/>
  <c r="C1340" i="9"/>
  <c r="F1341" i="9"/>
  <c r="B1341" i="9"/>
  <c r="C1341" i="9"/>
  <c r="C1342" i="9"/>
  <c r="C1345" i="9"/>
  <c r="D1350" i="9"/>
  <c r="B1350" i="9"/>
  <c r="F1353" i="9"/>
  <c r="B1353" i="9"/>
  <c r="E1353" i="9"/>
  <c r="B1354" i="9"/>
  <c r="C1355" i="9"/>
  <c r="D1362" i="9"/>
  <c r="E1362" i="9"/>
  <c r="F1363" i="9"/>
  <c r="B1363" i="9"/>
  <c r="D1363" i="9"/>
  <c r="B1364" i="9"/>
  <c r="D1365" i="9"/>
  <c r="D1372" i="9"/>
  <c r="C1372" i="9"/>
  <c r="F1373" i="9"/>
  <c r="B1373" i="9"/>
  <c r="C1373" i="9"/>
  <c r="C1374" i="9"/>
  <c r="C1377" i="9"/>
  <c r="D1382" i="9"/>
  <c r="B1382" i="9"/>
  <c r="F1385" i="9"/>
  <c r="B1385" i="9"/>
  <c r="E1385" i="9"/>
  <c r="B1386" i="9"/>
  <c r="C1387" i="9"/>
  <c r="D1394" i="9"/>
  <c r="E1394" i="9"/>
  <c r="F1395" i="9"/>
  <c r="B1395" i="9"/>
  <c r="D1395" i="9"/>
  <c r="B1396" i="9"/>
  <c r="D1397" i="9"/>
  <c r="D1404" i="9"/>
  <c r="C1404" i="9"/>
  <c r="F1405" i="9"/>
  <c r="B1405" i="9"/>
  <c r="C1405" i="9"/>
  <c r="C1406" i="9"/>
  <c r="C1409" i="9"/>
  <c r="D1414" i="9"/>
  <c r="B1414" i="9"/>
  <c r="F1417" i="9"/>
  <c r="B1417" i="9"/>
  <c r="E1417" i="9"/>
  <c r="B1418" i="9"/>
  <c r="C1419" i="9"/>
  <c r="D1426" i="9"/>
  <c r="E1426" i="9"/>
  <c r="F1427" i="9"/>
  <c r="B1427" i="9"/>
  <c r="D1427" i="9"/>
  <c r="B1428" i="9"/>
  <c r="D1429" i="9"/>
  <c r="D1436" i="9"/>
  <c r="C1436" i="9"/>
  <c r="F1437" i="9"/>
  <c r="B1437" i="9"/>
  <c r="C1437" i="9"/>
  <c r="C1438" i="9"/>
  <c r="C1441" i="9"/>
  <c r="D1446" i="9"/>
  <c r="B1446" i="9"/>
  <c r="F1449" i="9"/>
  <c r="B1449" i="9"/>
  <c r="E1449" i="9"/>
  <c r="B1450" i="9"/>
  <c r="C1451" i="9"/>
  <c r="D1458" i="9"/>
  <c r="E1458" i="9"/>
  <c r="F1459" i="9"/>
  <c r="B1459" i="9"/>
  <c r="D1459" i="9"/>
  <c r="B1460" i="9"/>
  <c r="D1461" i="9"/>
  <c r="D1468" i="9"/>
  <c r="C1468" i="9"/>
  <c r="F1469" i="9"/>
  <c r="B1469" i="9"/>
  <c r="C1469" i="9"/>
  <c r="C1470" i="9"/>
  <c r="C1473" i="9"/>
  <c r="D1478" i="9"/>
  <c r="B1478" i="9"/>
  <c r="F1481" i="9"/>
  <c r="B1481" i="9"/>
  <c r="E1481" i="9"/>
  <c r="B1482" i="9"/>
  <c r="C1483" i="9"/>
  <c r="D1490" i="9"/>
  <c r="E1490" i="9"/>
  <c r="F1491" i="9"/>
  <c r="B1491" i="9"/>
  <c r="D1491" i="9"/>
  <c r="B1492" i="9"/>
  <c r="D1493" i="9"/>
  <c r="D1500" i="9"/>
  <c r="C1500" i="9"/>
  <c r="F1501" i="9"/>
  <c r="B1501" i="9"/>
  <c r="C1501" i="9"/>
  <c r="C1502" i="9"/>
  <c r="C1505" i="9"/>
  <c r="D1510" i="9"/>
  <c r="B1510" i="9"/>
  <c r="F1513" i="9"/>
  <c r="B1513" i="9"/>
  <c r="E1513" i="9"/>
  <c r="B1514" i="9"/>
  <c r="C1515" i="9"/>
  <c r="D1522" i="9"/>
  <c r="E1522" i="9"/>
  <c r="F1523" i="9"/>
  <c r="B1523" i="9"/>
  <c r="D1523" i="9"/>
  <c r="B1524" i="9"/>
  <c r="D1525" i="9"/>
  <c r="D1532" i="9"/>
  <c r="C1532" i="9"/>
  <c r="F1533" i="9"/>
  <c r="B1533" i="9"/>
  <c r="C1533" i="9"/>
  <c r="C1534" i="9"/>
  <c r="C1537" i="9"/>
  <c r="D1542" i="9"/>
  <c r="B1542" i="9"/>
  <c r="F1545" i="9"/>
  <c r="B1545" i="9"/>
  <c r="E1545" i="9"/>
  <c r="B1546" i="9"/>
  <c r="C1547" i="9"/>
  <c r="D1554" i="9"/>
  <c r="E1554" i="9"/>
  <c r="F1555" i="9"/>
  <c r="B1555" i="9"/>
  <c r="D1555" i="9"/>
  <c r="B1556" i="9"/>
  <c r="D1557" i="9"/>
  <c r="D1564" i="9"/>
  <c r="C1564" i="9"/>
  <c r="F1565" i="9"/>
  <c r="B1565" i="9"/>
  <c r="C1565" i="9"/>
  <c r="C1566" i="9"/>
  <c r="C1569" i="9"/>
  <c r="D1574" i="9"/>
  <c r="B1574" i="9"/>
  <c r="F1577" i="9"/>
  <c r="B1577" i="9"/>
  <c r="E1577" i="9"/>
  <c r="B1578" i="9"/>
  <c r="C1579" i="9"/>
  <c r="D1586" i="9"/>
  <c r="E1586" i="9"/>
  <c r="F1587" i="9"/>
  <c r="B1587" i="9"/>
  <c r="D1587" i="9"/>
  <c r="B1588" i="9"/>
  <c r="D1589" i="9"/>
  <c r="D1596" i="9"/>
  <c r="C1596" i="9"/>
  <c r="F1597" i="9"/>
  <c r="B1597" i="9"/>
  <c r="C1597" i="9"/>
  <c r="C1598" i="9"/>
  <c r="C1601" i="9"/>
  <c r="D1606" i="9"/>
  <c r="B1606" i="9"/>
  <c r="F1609" i="9"/>
  <c r="B1609" i="9"/>
  <c r="E1609" i="9"/>
  <c r="B1610" i="9"/>
  <c r="C1611" i="9"/>
  <c r="D1618" i="9"/>
  <c r="E1618" i="9"/>
  <c r="F1619" i="9"/>
  <c r="B1619" i="9"/>
  <c r="D1619" i="9"/>
  <c r="B1620" i="9"/>
  <c r="D1621" i="9"/>
  <c r="D1628" i="9"/>
  <c r="C1628" i="9"/>
  <c r="F1629" i="9"/>
  <c r="B1629" i="9"/>
  <c r="C1629" i="9"/>
  <c r="C1630" i="9"/>
  <c r="C1633" i="9"/>
  <c r="D1638" i="9"/>
  <c r="B1638" i="9"/>
  <c r="F1641" i="9"/>
  <c r="B1641" i="9"/>
  <c r="E1641" i="9"/>
  <c r="B1642" i="9"/>
  <c r="C1643" i="9"/>
  <c r="D1650" i="9"/>
  <c r="E1650" i="9"/>
  <c r="F1651" i="9"/>
  <c r="B1651" i="9"/>
  <c r="D1651" i="9"/>
  <c r="B1652" i="9"/>
  <c r="D1653" i="9"/>
  <c r="D1660" i="9"/>
  <c r="C1660" i="9"/>
  <c r="F1661" i="9"/>
  <c r="B1661" i="9"/>
  <c r="C1661" i="9"/>
  <c r="C1662" i="9"/>
  <c r="C1665" i="9"/>
  <c r="D1670" i="9"/>
  <c r="B1670" i="9"/>
  <c r="F1673" i="9"/>
  <c r="B1673" i="9"/>
  <c r="E1673" i="9"/>
  <c r="B1674" i="9"/>
  <c r="E1675" i="9"/>
  <c r="F1677" i="9"/>
  <c r="B1677" i="9"/>
  <c r="C1677" i="9"/>
  <c r="E1677" i="9"/>
  <c r="E1684" i="9"/>
  <c r="D1686" i="9"/>
  <c r="B1686" i="9"/>
  <c r="E1686" i="9"/>
  <c r="C1686" i="9"/>
  <c r="B1690" i="9"/>
  <c r="F1698" i="9"/>
  <c r="F1701" i="9"/>
  <c r="B1701" i="9"/>
  <c r="C1701" i="9"/>
  <c r="E1701" i="9"/>
  <c r="F1709" i="9"/>
  <c r="B1709" i="9"/>
  <c r="C1709" i="9"/>
  <c r="E1709" i="9"/>
  <c r="D1709" i="9"/>
  <c r="C1713" i="9"/>
  <c r="D1722" i="9"/>
  <c r="E1722" i="9"/>
  <c r="F1722" i="9"/>
  <c r="C1722" i="9"/>
  <c r="D1730" i="9"/>
  <c r="E1730" i="9"/>
  <c r="C1730" i="9"/>
  <c r="B1730" i="9"/>
  <c r="B1732" i="9"/>
  <c r="F1740" i="9"/>
  <c r="F1745" i="9"/>
  <c r="B1745" i="9"/>
  <c r="E1745" i="9"/>
  <c r="D1745" i="9"/>
  <c r="F1753" i="9"/>
  <c r="B1753" i="9"/>
  <c r="E1753" i="9"/>
  <c r="D1753" i="9"/>
  <c r="C1753" i="9"/>
  <c r="C1755" i="9"/>
  <c r="D1764" i="9"/>
  <c r="C1764" i="9"/>
  <c r="F1764" i="9"/>
  <c r="E1764" i="9"/>
  <c r="D1772" i="9"/>
  <c r="C1772" i="9"/>
  <c r="E1772" i="9"/>
  <c r="B1772" i="9"/>
  <c r="C1774" i="9"/>
  <c r="F1782" i="9"/>
  <c r="F1787" i="9"/>
  <c r="B1787" i="9"/>
  <c r="C1787" i="9"/>
  <c r="E1787" i="9"/>
  <c r="F1791" i="9"/>
  <c r="B1791" i="9"/>
  <c r="E1791" i="9"/>
  <c r="D1791" i="9"/>
  <c r="C1791" i="9"/>
  <c r="D1796" i="9"/>
  <c r="B1796" i="9"/>
  <c r="E1796" i="9"/>
  <c r="F1796" i="9"/>
  <c r="D1800" i="9"/>
  <c r="E1800" i="9"/>
  <c r="F1800" i="9"/>
  <c r="C1800" i="9"/>
  <c r="B1800" i="9"/>
  <c r="F1807" i="9"/>
  <c r="B1807" i="9"/>
  <c r="E1807" i="9"/>
  <c r="C1807" i="9"/>
  <c r="D1807" i="9"/>
  <c r="E1826" i="9"/>
  <c r="F1831" i="9"/>
  <c r="B1831" i="9"/>
  <c r="E1831" i="9"/>
  <c r="D1831" i="9"/>
  <c r="F1833" i="9"/>
  <c r="B1833" i="9"/>
  <c r="D1833" i="9"/>
  <c r="E1833" i="9"/>
  <c r="C1833" i="9"/>
  <c r="D1840" i="9"/>
  <c r="E1840" i="9"/>
  <c r="C1840" i="9"/>
  <c r="F1840" i="9"/>
  <c r="D1842" i="9"/>
  <c r="C1842" i="9"/>
  <c r="F1842" i="9"/>
  <c r="E1842" i="9"/>
  <c r="B1842" i="9"/>
  <c r="F1849" i="9"/>
  <c r="B1849" i="9"/>
  <c r="D1849" i="9"/>
  <c r="C1849" i="9"/>
  <c r="E1849" i="9"/>
  <c r="E1868" i="9"/>
  <c r="F1873" i="9"/>
  <c r="B1873" i="9"/>
  <c r="D1873" i="9"/>
  <c r="E1873" i="9"/>
  <c r="F1875" i="9"/>
  <c r="B1875" i="9"/>
  <c r="C1875" i="9"/>
  <c r="E1875" i="9"/>
  <c r="D1875" i="9"/>
  <c r="D1882" i="9"/>
  <c r="C1882" i="9"/>
  <c r="E1882" i="9"/>
  <c r="F1882" i="9"/>
  <c r="D1884" i="9"/>
  <c r="B1884" i="9"/>
  <c r="F1884" i="9"/>
  <c r="E1884" i="9"/>
  <c r="C1884" i="9"/>
  <c r="F1891" i="9"/>
  <c r="B1891" i="9"/>
  <c r="C1891" i="9"/>
  <c r="D1891" i="9"/>
  <c r="E1891" i="9"/>
  <c r="F591" i="9"/>
  <c r="F595" i="9"/>
  <c r="F599" i="9"/>
  <c r="F603" i="9"/>
  <c r="F607" i="9"/>
  <c r="F611" i="9"/>
  <c r="F615" i="9"/>
  <c r="F619" i="9"/>
  <c r="F623" i="9"/>
  <c r="F627" i="9"/>
  <c r="F631" i="9"/>
  <c r="F635" i="9"/>
  <c r="F639" i="9"/>
  <c r="F643" i="9"/>
  <c r="F647" i="9"/>
  <c r="F651" i="9"/>
  <c r="F655" i="9"/>
  <c r="F659" i="9"/>
  <c r="F663" i="9"/>
  <c r="F667" i="9"/>
  <c r="F671" i="9"/>
  <c r="F675" i="9"/>
  <c r="F679" i="9"/>
  <c r="F683" i="9"/>
  <c r="F687" i="9"/>
  <c r="F691" i="9"/>
  <c r="F695" i="9"/>
  <c r="F699" i="9"/>
  <c r="F703" i="9"/>
  <c r="F707" i="9"/>
  <c r="F711" i="9"/>
  <c r="F715" i="9"/>
  <c r="F719" i="9"/>
  <c r="F723" i="9"/>
  <c r="F727" i="9"/>
  <c r="F731" i="9"/>
  <c r="F735" i="9"/>
  <c r="F739" i="9"/>
  <c r="F743" i="9"/>
  <c r="F747" i="9"/>
  <c r="F751" i="9"/>
  <c r="F755" i="9"/>
  <c r="F759" i="9"/>
  <c r="F763" i="9"/>
  <c r="F767" i="9"/>
  <c r="F771" i="9"/>
  <c r="F775" i="9"/>
  <c r="F779" i="9"/>
  <c r="F783" i="9"/>
  <c r="F787" i="9"/>
  <c r="F791" i="9"/>
  <c r="F795" i="9"/>
  <c r="F799" i="9"/>
  <c r="F803" i="9"/>
  <c r="F807" i="9"/>
  <c r="F811" i="9"/>
  <c r="F815" i="9"/>
  <c r="F819" i="9"/>
  <c r="F823" i="9"/>
  <c r="F827" i="9"/>
  <c r="F831" i="9"/>
  <c r="F835" i="9"/>
  <c r="F839" i="9"/>
  <c r="F843" i="9"/>
  <c r="F847" i="9"/>
  <c r="F851" i="9"/>
  <c r="F855" i="9"/>
  <c r="F859" i="9"/>
  <c r="F863" i="9"/>
  <c r="F867" i="9"/>
  <c r="F871" i="9"/>
  <c r="F875" i="9"/>
  <c r="F879" i="9"/>
  <c r="F883" i="9"/>
  <c r="F887" i="9"/>
  <c r="F891" i="9"/>
  <c r="F895" i="9"/>
  <c r="F899" i="9"/>
  <c r="F903" i="9"/>
  <c r="F907" i="9"/>
  <c r="F911" i="9"/>
  <c r="F915" i="9"/>
  <c r="F919" i="9"/>
  <c r="F923" i="9"/>
  <c r="F927" i="9"/>
  <c r="F931" i="9"/>
  <c r="F935" i="9"/>
  <c r="F939" i="9"/>
  <c r="F943" i="9"/>
  <c r="F947" i="9"/>
  <c r="F951" i="9"/>
  <c r="F955" i="9"/>
  <c r="F959" i="9"/>
  <c r="F963" i="9"/>
  <c r="F967" i="9"/>
  <c r="F971" i="9"/>
  <c r="F975" i="9"/>
  <c r="F979" i="9"/>
  <c r="F983" i="9"/>
  <c r="F987" i="9"/>
  <c r="F991" i="9"/>
  <c r="F995" i="9"/>
  <c r="F999" i="9"/>
  <c r="F1003" i="9"/>
  <c r="F1007" i="9"/>
  <c r="F1011" i="9"/>
  <c r="F1015" i="9"/>
  <c r="F1019" i="9"/>
  <c r="F1023" i="9"/>
  <c r="F1027" i="9"/>
  <c r="F1031" i="9"/>
  <c r="F1035" i="9"/>
  <c r="F1039" i="9"/>
  <c r="F1043" i="9"/>
  <c r="F1047" i="9"/>
  <c r="F1051" i="9"/>
  <c r="F1055" i="9"/>
  <c r="F1059" i="9"/>
  <c r="F1063" i="9"/>
  <c r="F1067" i="9"/>
  <c r="F1071" i="9"/>
  <c r="F1075" i="9"/>
  <c r="F1079" i="9"/>
  <c r="F1083" i="9"/>
  <c r="F1087" i="9"/>
  <c r="F1091" i="9"/>
  <c r="F1095" i="9"/>
  <c r="F1099" i="9"/>
  <c r="F1103" i="9"/>
  <c r="F1107" i="9"/>
  <c r="F1111" i="9"/>
  <c r="F1115" i="9"/>
  <c r="F1119" i="9"/>
  <c r="F1123" i="9"/>
  <c r="F1127" i="9"/>
  <c r="F1131" i="9"/>
  <c r="F1135" i="9"/>
  <c r="F1139" i="9"/>
  <c r="F1143" i="9"/>
  <c r="D1146" i="9"/>
  <c r="E1146" i="9"/>
  <c r="F1147" i="9"/>
  <c r="B1147" i="9"/>
  <c r="D1147" i="9"/>
  <c r="D1156" i="9"/>
  <c r="C1156" i="9"/>
  <c r="F1157" i="9"/>
  <c r="B1157" i="9"/>
  <c r="C1157" i="9"/>
  <c r="D1166" i="9"/>
  <c r="B1166" i="9"/>
  <c r="F1169" i="9"/>
  <c r="B1169" i="9"/>
  <c r="E1169" i="9"/>
  <c r="D1178" i="9"/>
  <c r="E1178" i="9"/>
  <c r="F1179" i="9"/>
  <c r="B1179" i="9"/>
  <c r="D1179" i="9"/>
  <c r="D1188" i="9"/>
  <c r="C1188" i="9"/>
  <c r="F1189" i="9"/>
  <c r="B1189" i="9"/>
  <c r="C1189" i="9"/>
  <c r="D1198" i="9"/>
  <c r="B1198" i="9"/>
  <c r="F1201" i="9"/>
  <c r="B1201" i="9"/>
  <c r="E1201" i="9"/>
  <c r="D1210" i="9"/>
  <c r="E1210" i="9"/>
  <c r="F1211" i="9"/>
  <c r="B1211" i="9"/>
  <c r="D1211" i="9"/>
  <c r="D1220" i="9"/>
  <c r="C1220" i="9"/>
  <c r="F1221" i="9"/>
  <c r="B1221" i="9"/>
  <c r="C1221" i="9"/>
  <c r="D1230" i="9"/>
  <c r="B1230" i="9"/>
  <c r="F1233" i="9"/>
  <c r="B1233" i="9"/>
  <c r="E1233" i="9"/>
  <c r="D1242" i="9"/>
  <c r="E1242" i="9"/>
  <c r="F1243" i="9"/>
  <c r="B1243" i="9"/>
  <c r="D1243" i="9"/>
  <c r="D1252" i="9"/>
  <c r="C1252" i="9"/>
  <c r="F1253" i="9"/>
  <c r="B1253" i="9"/>
  <c r="C1253" i="9"/>
  <c r="D1262" i="9"/>
  <c r="B1262" i="9"/>
  <c r="F1265" i="9"/>
  <c r="B1265" i="9"/>
  <c r="E1265" i="9"/>
  <c r="D1274" i="9"/>
  <c r="E1274" i="9"/>
  <c r="F1275" i="9"/>
  <c r="B1275" i="9"/>
  <c r="D1275" i="9"/>
  <c r="D1284" i="9"/>
  <c r="C1284" i="9"/>
  <c r="F1285" i="9"/>
  <c r="B1285" i="9"/>
  <c r="C1285" i="9"/>
  <c r="D1294" i="9"/>
  <c r="B1294" i="9"/>
  <c r="F1297" i="9"/>
  <c r="B1297" i="9"/>
  <c r="E1297" i="9"/>
  <c r="D1306" i="9"/>
  <c r="E1306" i="9"/>
  <c r="F1307" i="9"/>
  <c r="B1307" i="9"/>
  <c r="D1307" i="9"/>
  <c r="D1316" i="9"/>
  <c r="C1316" i="9"/>
  <c r="F1317" i="9"/>
  <c r="B1317" i="9"/>
  <c r="C1317" i="9"/>
  <c r="D1326" i="9"/>
  <c r="B1326" i="9"/>
  <c r="F1329" i="9"/>
  <c r="B1329" i="9"/>
  <c r="E1329" i="9"/>
  <c r="D1338" i="9"/>
  <c r="E1338" i="9"/>
  <c r="F1339" i="9"/>
  <c r="B1339" i="9"/>
  <c r="D1339" i="9"/>
  <c r="D1348" i="9"/>
  <c r="C1348" i="9"/>
  <c r="F1349" i="9"/>
  <c r="B1349" i="9"/>
  <c r="C1349" i="9"/>
  <c r="D1358" i="9"/>
  <c r="B1358" i="9"/>
  <c r="F1361" i="9"/>
  <c r="B1361" i="9"/>
  <c r="E1361" i="9"/>
  <c r="D1370" i="9"/>
  <c r="E1370" i="9"/>
  <c r="F1371" i="9"/>
  <c r="B1371" i="9"/>
  <c r="D1371" i="9"/>
  <c r="D1380" i="9"/>
  <c r="C1380" i="9"/>
  <c r="F1381" i="9"/>
  <c r="B1381" i="9"/>
  <c r="C1381" i="9"/>
  <c r="D1390" i="9"/>
  <c r="B1390" i="9"/>
  <c r="F1393" i="9"/>
  <c r="B1393" i="9"/>
  <c r="E1393" i="9"/>
  <c r="D1402" i="9"/>
  <c r="E1402" i="9"/>
  <c r="F1403" i="9"/>
  <c r="B1403" i="9"/>
  <c r="D1403" i="9"/>
  <c r="D1412" i="9"/>
  <c r="C1412" i="9"/>
  <c r="F1413" i="9"/>
  <c r="B1413" i="9"/>
  <c r="C1413" i="9"/>
  <c r="D1422" i="9"/>
  <c r="B1422" i="9"/>
  <c r="F1425" i="9"/>
  <c r="B1425" i="9"/>
  <c r="E1425" i="9"/>
  <c r="D1434" i="9"/>
  <c r="E1434" i="9"/>
  <c r="F1435" i="9"/>
  <c r="B1435" i="9"/>
  <c r="D1435" i="9"/>
  <c r="D1444" i="9"/>
  <c r="C1444" i="9"/>
  <c r="F1445" i="9"/>
  <c r="B1445" i="9"/>
  <c r="C1445" i="9"/>
  <c r="D1454" i="9"/>
  <c r="B1454" i="9"/>
  <c r="F1457" i="9"/>
  <c r="B1457" i="9"/>
  <c r="E1457" i="9"/>
  <c r="D1466" i="9"/>
  <c r="E1466" i="9"/>
  <c r="F1467" i="9"/>
  <c r="B1467" i="9"/>
  <c r="D1467" i="9"/>
  <c r="D1476" i="9"/>
  <c r="C1476" i="9"/>
  <c r="F1477" i="9"/>
  <c r="B1477" i="9"/>
  <c r="C1477" i="9"/>
  <c r="D1486" i="9"/>
  <c r="B1486" i="9"/>
  <c r="F1489" i="9"/>
  <c r="B1489" i="9"/>
  <c r="E1489" i="9"/>
  <c r="D1498" i="9"/>
  <c r="E1498" i="9"/>
  <c r="F1499" i="9"/>
  <c r="B1499" i="9"/>
  <c r="D1499" i="9"/>
  <c r="D1508" i="9"/>
  <c r="C1508" i="9"/>
  <c r="F1509" i="9"/>
  <c r="B1509" i="9"/>
  <c r="C1509" i="9"/>
  <c r="D1518" i="9"/>
  <c r="B1518" i="9"/>
  <c r="F1521" i="9"/>
  <c r="B1521" i="9"/>
  <c r="E1521" i="9"/>
  <c r="D1530" i="9"/>
  <c r="E1530" i="9"/>
  <c r="F1531" i="9"/>
  <c r="B1531" i="9"/>
  <c r="D1531" i="9"/>
  <c r="D1540" i="9"/>
  <c r="C1540" i="9"/>
  <c r="F1541" i="9"/>
  <c r="B1541" i="9"/>
  <c r="C1541" i="9"/>
  <c r="D1550" i="9"/>
  <c r="B1550" i="9"/>
  <c r="F1553" i="9"/>
  <c r="B1553" i="9"/>
  <c r="E1553" i="9"/>
  <c r="D1562" i="9"/>
  <c r="E1562" i="9"/>
  <c r="F1563" i="9"/>
  <c r="B1563" i="9"/>
  <c r="D1563" i="9"/>
  <c r="D1572" i="9"/>
  <c r="C1572" i="9"/>
  <c r="F1573" i="9"/>
  <c r="B1573" i="9"/>
  <c r="C1573" i="9"/>
  <c r="D1582" i="9"/>
  <c r="B1582" i="9"/>
  <c r="F1585" i="9"/>
  <c r="B1585" i="9"/>
  <c r="E1585" i="9"/>
  <c r="D1594" i="9"/>
  <c r="E1594" i="9"/>
  <c r="F1595" i="9"/>
  <c r="B1595" i="9"/>
  <c r="D1595" i="9"/>
  <c r="D1604" i="9"/>
  <c r="C1604" i="9"/>
  <c r="F1605" i="9"/>
  <c r="B1605" i="9"/>
  <c r="C1605" i="9"/>
  <c r="D1614" i="9"/>
  <c r="B1614" i="9"/>
  <c r="F1617" i="9"/>
  <c r="B1617" i="9"/>
  <c r="E1617" i="9"/>
  <c r="D1626" i="9"/>
  <c r="E1626" i="9"/>
  <c r="F1627" i="9"/>
  <c r="B1627" i="9"/>
  <c r="D1627" i="9"/>
  <c r="D1636" i="9"/>
  <c r="C1636" i="9"/>
  <c r="F1637" i="9"/>
  <c r="B1637" i="9"/>
  <c r="C1637" i="9"/>
  <c r="D1646" i="9"/>
  <c r="B1646" i="9"/>
  <c r="F1649" i="9"/>
  <c r="B1649" i="9"/>
  <c r="E1649" i="9"/>
  <c r="D1658" i="9"/>
  <c r="E1658" i="9"/>
  <c r="F1659" i="9"/>
  <c r="B1659" i="9"/>
  <c r="D1659" i="9"/>
  <c r="D1668" i="9"/>
  <c r="C1668" i="9"/>
  <c r="F1669" i="9"/>
  <c r="B1669" i="9"/>
  <c r="C1669" i="9"/>
  <c r="D1676" i="9"/>
  <c r="C1676" i="9"/>
  <c r="E1676" i="9"/>
  <c r="F1681" i="9"/>
  <c r="B1681" i="9"/>
  <c r="E1681" i="9"/>
  <c r="F1691" i="9"/>
  <c r="B1691" i="9"/>
  <c r="D1691" i="9"/>
  <c r="E1691" i="9"/>
  <c r="F1699" i="9"/>
  <c r="B1699" i="9"/>
  <c r="D1699" i="9"/>
  <c r="E1699" i="9"/>
  <c r="C1699" i="9"/>
  <c r="D1710" i="9"/>
  <c r="B1710" i="9"/>
  <c r="F1710" i="9"/>
  <c r="E1710" i="9"/>
  <c r="D1718" i="9"/>
  <c r="B1718" i="9"/>
  <c r="E1718" i="9"/>
  <c r="C1718" i="9"/>
  <c r="F1733" i="9"/>
  <c r="B1733" i="9"/>
  <c r="C1733" i="9"/>
  <c r="E1733" i="9"/>
  <c r="F1741" i="9"/>
  <c r="B1741" i="9"/>
  <c r="C1741" i="9"/>
  <c r="E1741" i="9"/>
  <c r="D1741" i="9"/>
  <c r="D1754" i="9"/>
  <c r="E1754" i="9"/>
  <c r="F1754" i="9"/>
  <c r="C1754" i="9"/>
  <c r="D1762" i="9"/>
  <c r="E1762" i="9"/>
  <c r="C1762" i="9"/>
  <c r="B1762" i="9"/>
  <c r="F1777" i="9"/>
  <c r="B1777" i="9"/>
  <c r="E1777" i="9"/>
  <c r="D1777" i="9"/>
  <c r="F1785" i="9"/>
  <c r="B1785" i="9"/>
  <c r="E1785" i="9"/>
  <c r="D1785" i="9"/>
  <c r="C1785" i="9"/>
  <c r="F1801" i="9"/>
  <c r="B1801" i="9"/>
  <c r="D1801" i="9"/>
  <c r="E1801" i="9"/>
  <c r="D1810" i="9"/>
  <c r="C1810" i="9"/>
  <c r="F1810" i="9"/>
  <c r="E1810" i="9"/>
  <c r="D1816" i="9"/>
  <c r="E1816" i="9"/>
  <c r="B1816" i="9"/>
  <c r="F1816" i="9"/>
  <c r="C1816" i="9"/>
  <c r="F1843" i="9"/>
  <c r="B1843" i="9"/>
  <c r="C1843" i="9"/>
  <c r="E1843" i="9"/>
  <c r="D1852" i="9"/>
  <c r="B1852" i="9"/>
  <c r="F1852" i="9"/>
  <c r="E1852" i="9"/>
  <c r="D1858" i="9"/>
  <c r="C1858" i="9"/>
  <c r="B1858" i="9"/>
  <c r="F1858" i="9"/>
  <c r="E1858" i="9"/>
  <c r="F1887" i="9"/>
  <c r="B1887" i="9"/>
  <c r="E1887" i="9"/>
  <c r="D1887" i="9"/>
  <c r="F588" i="9"/>
  <c r="E589" i="9"/>
  <c r="B591" i="9"/>
  <c r="E593" i="9"/>
  <c r="B595" i="9"/>
  <c r="E597" i="9"/>
  <c r="B599" i="9"/>
  <c r="E601" i="9"/>
  <c r="B603" i="9"/>
  <c r="E605" i="9"/>
  <c r="B607" i="9"/>
  <c r="E609" i="9"/>
  <c r="B611" i="9"/>
  <c r="E613" i="9"/>
  <c r="B615" i="9"/>
  <c r="E617" i="9"/>
  <c r="B619" i="9"/>
  <c r="E621" i="9"/>
  <c r="B623" i="9"/>
  <c r="E625" i="9"/>
  <c r="B627" i="9"/>
  <c r="E629" i="9"/>
  <c r="B631" i="9"/>
  <c r="E633" i="9"/>
  <c r="B635" i="9"/>
  <c r="E637" i="9"/>
  <c r="B639" i="9"/>
  <c r="E641" i="9"/>
  <c r="B643" i="9"/>
  <c r="E645" i="9"/>
  <c r="B647" i="9"/>
  <c r="E649" i="9"/>
  <c r="B651" i="9"/>
  <c r="E653" i="9"/>
  <c r="B655" i="9"/>
  <c r="E657" i="9"/>
  <c r="B659" i="9"/>
  <c r="E661" i="9"/>
  <c r="B663" i="9"/>
  <c r="E665" i="9"/>
  <c r="B667" i="9"/>
  <c r="E669" i="9"/>
  <c r="B671" i="9"/>
  <c r="E673" i="9"/>
  <c r="B675" i="9"/>
  <c r="E677" i="9"/>
  <c r="B679" i="9"/>
  <c r="E681" i="9"/>
  <c r="B683" i="9"/>
  <c r="E685" i="9"/>
  <c r="B687" i="9"/>
  <c r="E689" i="9"/>
  <c r="B691" i="9"/>
  <c r="E693" i="9"/>
  <c r="B695" i="9"/>
  <c r="E697" i="9"/>
  <c r="B699" i="9"/>
  <c r="E701" i="9"/>
  <c r="B703" i="9"/>
  <c r="E705" i="9"/>
  <c r="B707" i="9"/>
  <c r="E709" i="9"/>
  <c r="B711" i="9"/>
  <c r="E713" i="9"/>
  <c r="B715" i="9"/>
  <c r="E717" i="9"/>
  <c r="B719" i="9"/>
  <c r="E721" i="9"/>
  <c r="B723" i="9"/>
  <c r="E725" i="9"/>
  <c r="B727" i="9"/>
  <c r="E729" i="9"/>
  <c r="B731" i="9"/>
  <c r="E733" i="9"/>
  <c r="B735" i="9"/>
  <c r="E737" i="9"/>
  <c r="B739" i="9"/>
  <c r="E741" i="9"/>
  <c r="B743" i="9"/>
  <c r="E745" i="9"/>
  <c r="B747" i="9"/>
  <c r="E749" i="9"/>
  <c r="B751" i="9"/>
  <c r="E753" i="9"/>
  <c r="B755" i="9"/>
  <c r="E757" i="9"/>
  <c r="B759" i="9"/>
  <c r="E761" i="9"/>
  <c r="B763" i="9"/>
  <c r="E765" i="9"/>
  <c r="B767" i="9"/>
  <c r="E769" i="9"/>
  <c r="B771" i="9"/>
  <c r="E773" i="9"/>
  <c r="B775" i="9"/>
  <c r="E777" i="9"/>
  <c r="B779" i="9"/>
  <c r="E781" i="9"/>
  <c r="B783" i="9"/>
  <c r="E785" i="9"/>
  <c r="B787" i="9"/>
  <c r="E789" i="9"/>
  <c r="B791" i="9"/>
  <c r="E793" i="9"/>
  <c r="B795" i="9"/>
  <c r="E797" i="9"/>
  <c r="B799" i="9"/>
  <c r="E801" i="9"/>
  <c r="B803" i="9"/>
  <c r="E805" i="9"/>
  <c r="B807" i="9"/>
  <c r="E809" i="9"/>
  <c r="B811" i="9"/>
  <c r="E813" i="9"/>
  <c r="B815" i="9"/>
  <c r="E817" i="9"/>
  <c r="B819" i="9"/>
  <c r="E821" i="9"/>
  <c r="B823" i="9"/>
  <c r="E825" i="9"/>
  <c r="B827" i="9"/>
  <c r="E829" i="9"/>
  <c r="B831" i="9"/>
  <c r="E833" i="9"/>
  <c r="B835" i="9"/>
  <c r="E837" i="9"/>
  <c r="B839" i="9"/>
  <c r="E841" i="9"/>
  <c r="B843" i="9"/>
  <c r="E845" i="9"/>
  <c r="B847" i="9"/>
  <c r="E849" i="9"/>
  <c r="B851" i="9"/>
  <c r="E853" i="9"/>
  <c r="B855" i="9"/>
  <c r="E857" i="9"/>
  <c r="B859" i="9"/>
  <c r="E861" i="9"/>
  <c r="B863" i="9"/>
  <c r="E865" i="9"/>
  <c r="B867" i="9"/>
  <c r="E869" i="9"/>
  <c r="B871" i="9"/>
  <c r="E873" i="9"/>
  <c r="B875" i="9"/>
  <c r="E877" i="9"/>
  <c r="B879" i="9"/>
  <c r="E881" i="9"/>
  <c r="B883" i="9"/>
  <c r="E885" i="9"/>
  <c r="B887" i="9"/>
  <c r="E889" i="9"/>
  <c r="B891" i="9"/>
  <c r="E893" i="9"/>
  <c r="B895" i="9"/>
  <c r="E897" i="9"/>
  <c r="B899" i="9"/>
  <c r="E901" i="9"/>
  <c r="B903" i="9"/>
  <c r="E905" i="9"/>
  <c r="B907" i="9"/>
  <c r="E909" i="9"/>
  <c r="B911" i="9"/>
  <c r="E913" i="9"/>
  <c r="B915" i="9"/>
  <c r="E917" i="9"/>
  <c r="B919" i="9"/>
  <c r="E921" i="9"/>
  <c r="B923" i="9"/>
  <c r="E925" i="9"/>
  <c r="B927" i="9"/>
  <c r="E929" i="9"/>
  <c r="B931" i="9"/>
  <c r="E933" i="9"/>
  <c r="B935" i="9"/>
  <c r="E937" i="9"/>
  <c r="B939" i="9"/>
  <c r="E941" i="9"/>
  <c r="B943" i="9"/>
  <c r="E945" i="9"/>
  <c r="B947" i="9"/>
  <c r="E949" i="9"/>
  <c r="B951" i="9"/>
  <c r="E953" i="9"/>
  <c r="B955" i="9"/>
  <c r="E957" i="9"/>
  <c r="B959" i="9"/>
  <c r="E961" i="9"/>
  <c r="B963" i="9"/>
  <c r="E965" i="9"/>
  <c r="B967" i="9"/>
  <c r="E969" i="9"/>
  <c r="B971" i="9"/>
  <c r="E973" i="9"/>
  <c r="B975" i="9"/>
  <c r="E977" i="9"/>
  <c r="B979" i="9"/>
  <c r="E981" i="9"/>
  <c r="B983" i="9"/>
  <c r="E985" i="9"/>
  <c r="B987" i="9"/>
  <c r="E989" i="9"/>
  <c r="B991" i="9"/>
  <c r="E993" i="9"/>
  <c r="B995" i="9"/>
  <c r="E997" i="9"/>
  <c r="B999" i="9"/>
  <c r="E1001" i="9"/>
  <c r="B1003" i="9"/>
  <c r="E1005" i="9"/>
  <c r="B1007" i="9"/>
  <c r="E1009" i="9"/>
  <c r="B1011" i="9"/>
  <c r="E1013" i="9"/>
  <c r="B1015" i="9"/>
  <c r="E1017" i="9"/>
  <c r="B1019" i="9"/>
  <c r="E1021" i="9"/>
  <c r="B1023" i="9"/>
  <c r="E1025" i="9"/>
  <c r="B1027" i="9"/>
  <c r="E1029" i="9"/>
  <c r="B1031" i="9"/>
  <c r="E1033" i="9"/>
  <c r="B1035" i="9"/>
  <c r="E1037" i="9"/>
  <c r="B1039" i="9"/>
  <c r="E1041" i="9"/>
  <c r="B1043" i="9"/>
  <c r="E1045" i="9"/>
  <c r="B1047" i="9"/>
  <c r="E1049" i="9"/>
  <c r="B1051" i="9"/>
  <c r="E1053" i="9"/>
  <c r="B1055" i="9"/>
  <c r="E1057" i="9"/>
  <c r="B1059" i="9"/>
  <c r="E1061" i="9"/>
  <c r="B1063" i="9"/>
  <c r="E1065" i="9"/>
  <c r="B1067" i="9"/>
  <c r="E1069" i="9"/>
  <c r="B1071" i="9"/>
  <c r="E1073" i="9"/>
  <c r="B1075" i="9"/>
  <c r="E1077" i="9"/>
  <c r="B1079" i="9"/>
  <c r="E1081" i="9"/>
  <c r="B1083" i="9"/>
  <c r="E1085" i="9"/>
  <c r="B1087" i="9"/>
  <c r="E1089" i="9"/>
  <c r="B1091" i="9"/>
  <c r="E1093" i="9"/>
  <c r="B1095" i="9"/>
  <c r="E1097" i="9"/>
  <c r="B1099" i="9"/>
  <c r="E1101" i="9"/>
  <c r="B1103" i="9"/>
  <c r="E1105" i="9"/>
  <c r="B1107" i="9"/>
  <c r="E1109" i="9"/>
  <c r="B1111" i="9"/>
  <c r="E1113" i="9"/>
  <c r="B1115" i="9"/>
  <c r="E1117" i="9"/>
  <c r="B1119" i="9"/>
  <c r="E1121" i="9"/>
  <c r="B1123" i="9"/>
  <c r="E1125" i="9"/>
  <c r="B1127" i="9"/>
  <c r="E1129" i="9"/>
  <c r="B1131" i="9"/>
  <c r="E1133" i="9"/>
  <c r="B1135" i="9"/>
  <c r="E1137" i="9"/>
  <c r="B1139" i="9"/>
  <c r="E1141" i="9"/>
  <c r="B1143" i="9"/>
  <c r="F1145" i="9"/>
  <c r="B1145" i="9"/>
  <c r="E1145" i="9"/>
  <c r="B1146" i="9"/>
  <c r="C1147" i="9"/>
  <c r="E1148" i="9"/>
  <c r="E1149" i="9"/>
  <c r="F1150" i="9"/>
  <c r="D1154" i="9"/>
  <c r="E1154" i="9"/>
  <c r="F1155" i="9"/>
  <c r="B1155" i="9"/>
  <c r="D1155" i="9"/>
  <c r="B1156" i="9"/>
  <c r="D1157" i="9"/>
  <c r="E1158" i="9"/>
  <c r="D1161" i="9"/>
  <c r="F1162" i="9"/>
  <c r="D1164" i="9"/>
  <c r="C1164" i="9"/>
  <c r="F1165" i="9"/>
  <c r="B1165" i="9"/>
  <c r="C1165" i="9"/>
  <c r="C1166" i="9"/>
  <c r="C1169" i="9"/>
  <c r="C1170" i="9"/>
  <c r="E1171" i="9"/>
  <c r="F1172" i="9"/>
  <c r="D1174" i="9"/>
  <c r="B1174" i="9"/>
  <c r="F1177" i="9"/>
  <c r="B1177" i="9"/>
  <c r="E1177" i="9"/>
  <c r="B1178" i="9"/>
  <c r="C1179" i="9"/>
  <c r="E1180" i="9"/>
  <c r="E1181" i="9"/>
  <c r="F1182" i="9"/>
  <c r="D1186" i="9"/>
  <c r="E1186" i="9"/>
  <c r="F1187" i="9"/>
  <c r="B1187" i="9"/>
  <c r="D1187" i="9"/>
  <c r="B1188" i="9"/>
  <c r="D1189" i="9"/>
  <c r="E1190" i="9"/>
  <c r="D1193" i="9"/>
  <c r="F1194" i="9"/>
  <c r="D1196" i="9"/>
  <c r="C1196" i="9"/>
  <c r="F1197" i="9"/>
  <c r="B1197" i="9"/>
  <c r="C1197" i="9"/>
  <c r="C1198" i="9"/>
  <c r="C1201" i="9"/>
  <c r="C1202" i="9"/>
  <c r="E1203" i="9"/>
  <c r="F1204" i="9"/>
  <c r="D1206" i="9"/>
  <c r="B1206" i="9"/>
  <c r="F1209" i="9"/>
  <c r="B1209" i="9"/>
  <c r="E1209" i="9"/>
  <c r="B1210" i="9"/>
  <c r="C1211" i="9"/>
  <c r="E1212" i="9"/>
  <c r="E1213" i="9"/>
  <c r="F1214" i="9"/>
  <c r="D1218" i="9"/>
  <c r="E1218" i="9"/>
  <c r="F1219" i="9"/>
  <c r="B1219" i="9"/>
  <c r="D1219" i="9"/>
  <c r="B1220" i="9"/>
  <c r="D1221" i="9"/>
  <c r="E1222" i="9"/>
  <c r="D1225" i="9"/>
  <c r="F1226" i="9"/>
  <c r="D1228" i="9"/>
  <c r="C1228" i="9"/>
  <c r="F1229" i="9"/>
  <c r="B1229" i="9"/>
  <c r="C1229" i="9"/>
  <c r="C1230" i="9"/>
  <c r="C1233" i="9"/>
  <c r="C1234" i="9"/>
  <c r="E1235" i="9"/>
  <c r="F1236" i="9"/>
  <c r="D1238" i="9"/>
  <c r="B1238" i="9"/>
  <c r="F1241" i="9"/>
  <c r="B1241" i="9"/>
  <c r="E1241" i="9"/>
  <c r="B1242" i="9"/>
  <c r="C1243" i="9"/>
  <c r="E1244" i="9"/>
  <c r="E1245" i="9"/>
  <c r="F1246" i="9"/>
  <c r="D1250" i="9"/>
  <c r="E1250" i="9"/>
  <c r="F1251" i="9"/>
  <c r="B1251" i="9"/>
  <c r="D1251" i="9"/>
  <c r="B1252" i="9"/>
  <c r="D1253" i="9"/>
  <c r="E1254" i="9"/>
  <c r="D1257" i="9"/>
  <c r="F1258" i="9"/>
  <c r="D1260" i="9"/>
  <c r="C1260" i="9"/>
  <c r="F1261" i="9"/>
  <c r="B1261" i="9"/>
  <c r="C1261" i="9"/>
  <c r="C1262" i="9"/>
  <c r="C1265" i="9"/>
  <c r="C1266" i="9"/>
  <c r="E1267" i="9"/>
  <c r="F1268" i="9"/>
  <c r="D1270" i="9"/>
  <c r="B1270" i="9"/>
  <c r="F1273" i="9"/>
  <c r="B1273" i="9"/>
  <c r="E1273" i="9"/>
  <c r="B1274" i="9"/>
  <c r="C1275" i="9"/>
  <c r="E1276" i="9"/>
  <c r="E1277" i="9"/>
  <c r="F1278" i="9"/>
  <c r="D1282" i="9"/>
  <c r="E1282" i="9"/>
  <c r="F1283" i="9"/>
  <c r="B1283" i="9"/>
  <c r="D1283" i="9"/>
  <c r="B1284" i="9"/>
  <c r="D1285" i="9"/>
  <c r="E1286" i="9"/>
  <c r="D1289" i="9"/>
  <c r="F1290" i="9"/>
  <c r="D1292" i="9"/>
  <c r="C1292" i="9"/>
  <c r="F1293" i="9"/>
  <c r="B1293" i="9"/>
  <c r="C1293" i="9"/>
  <c r="C1294" i="9"/>
  <c r="C1297" i="9"/>
  <c r="C1298" i="9"/>
  <c r="E1299" i="9"/>
  <c r="F1300" i="9"/>
  <c r="D1302" i="9"/>
  <c r="B1302" i="9"/>
  <c r="F1305" i="9"/>
  <c r="B1305" i="9"/>
  <c r="E1305" i="9"/>
  <c r="B1306" i="9"/>
  <c r="C1307" i="9"/>
  <c r="E1308" i="9"/>
  <c r="E1309" i="9"/>
  <c r="F1310" i="9"/>
  <c r="D1314" i="9"/>
  <c r="E1314" i="9"/>
  <c r="F1315" i="9"/>
  <c r="B1315" i="9"/>
  <c r="D1315" i="9"/>
  <c r="B1316" i="9"/>
  <c r="D1317" i="9"/>
  <c r="E1318" i="9"/>
  <c r="D1321" i="9"/>
  <c r="F1322" i="9"/>
  <c r="D1324" i="9"/>
  <c r="C1324" i="9"/>
  <c r="F1325" i="9"/>
  <c r="B1325" i="9"/>
  <c r="C1325" i="9"/>
  <c r="C1326" i="9"/>
  <c r="C1329" i="9"/>
  <c r="C1330" i="9"/>
  <c r="E1331" i="9"/>
  <c r="F1332" i="9"/>
  <c r="D1334" i="9"/>
  <c r="B1334" i="9"/>
  <c r="F1337" i="9"/>
  <c r="B1337" i="9"/>
  <c r="E1337" i="9"/>
  <c r="B1338" i="9"/>
  <c r="C1339" i="9"/>
  <c r="E1340" i="9"/>
  <c r="E1341" i="9"/>
  <c r="F1342" i="9"/>
  <c r="D1346" i="9"/>
  <c r="E1346" i="9"/>
  <c r="F1347" i="9"/>
  <c r="B1347" i="9"/>
  <c r="D1347" i="9"/>
  <c r="B1348" i="9"/>
  <c r="D1349" i="9"/>
  <c r="E1350" i="9"/>
  <c r="D1353" i="9"/>
  <c r="F1354" i="9"/>
  <c r="D1356" i="9"/>
  <c r="C1356" i="9"/>
  <c r="F1357" i="9"/>
  <c r="B1357" i="9"/>
  <c r="C1357" i="9"/>
  <c r="C1358" i="9"/>
  <c r="C1361" i="9"/>
  <c r="C1362" i="9"/>
  <c r="E1363" i="9"/>
  <c r="F1364" i="9"/>
  <c r="D1366" i="9"/>
  <c r="B1366" i="9"/>
  <c r="F1369" i="9"/>
  <c r="B1369" i="9"/>
  <c r="E1369" i="9"/>
  <c r="B1370" i="9"/>
  <c r="C1371" i="9"/>
  <c r="E1372" i="9"/>
  <c r="E1373" i="9"/>
  <c r="F1374" i="9"/>
  <c r="D1378" i="9"/>
  <c r="E1378" i="9"/>
  <c r="F1379" i="9"/>
  <c r="B1379" i="9"/>
  <c r="D1379" i="9"/>
  <c r="B1380" i="9"/>
  <c r="D1381" i="9"/>
  <c r="E1382" i="9"/>
  <c r="D1385" i="9"/>
  <c r="F1386" i="9"/>
  <c r="D1388" i="9"/>
  <c r="C1388" i="9"/>
  <c r="F1389" i="9"/>
  <c r="B1389" i="9"/>
  <c r="C1389" i="9"/>
  <c r="C1390" i="9"/>
  <c r="C1393" i="9"/>
  <c r="C1394" i="9"/>
  <c r="E1395" i="9"/>
  <c r="F1396" i="9"/>
  <c r="D1398" i="9"/>
  <c r="B1398" i="9"/>
  <c r="F1401" i="9"/>
  <c r="B1401" i="9"/>
  <c r="E1401" i="9"/>
  <c r="B1402" i="9"/>
  <c r="C1403" i="9"/>
  <c r="E1404" i="9"/>
  <c r="E1405" i="9"/>
  <c r="F1406" i="9"/>
  <c r="D1410" i="9"/>
  <c r="E1410" i="9"/>
  <c r="F1411" i="9"/>
  <c r="B1411" i="9"/>
  <c r="D1411" i="9"/>
  <c r="B1412" i="9"/>
  <c r="D1413" i="9"/>
  <c r="E1414" i="9"/>
  <c r="D1417" i="9"/>
  <c r="F1418" i="9"/>
  <c r="D1420" i="9"/>
  <c r="C1420" i="9"/>
  <c r="F1421" i="9"/>
  <c r="B1421" i="9"/>
  <c r="C1421" i="9"/>
  <c r="C1422" i="9"/>
  <c r="C1425" i="9"/>
  <c r="C1426" i="9"/>
  <c r="E1427" i="9"/>
  <c r="F1428" i="9"/>
  <c r="D1430" i="9"/>
  <c r="B1430" i="9"/>
  <c r="F1433" i="9"/>
  <c r="B1433" i="9"/>
  <c r="E1433" i="9"/>
  <c r="B1434" i="9"/>
  <c r="C1435" i="9"/>
  <c r="E1436" i="9"/>
  <c r="E1437" i="9"/>
  <c r="F1438" i="9"/>
  <c r="D1442" i="9"/>
  <c r="E1442" i="9"/>
  <c r="F1443" i="9"/>
  <c r="B1443" i="9"/>
  <c r="D1443" i="9"/>
  <c r="B1444" i="9"/>
  <c r="D1445" i="9"/>
  <c r="E1446" i="9"/>
  <c r="D1449" i="9"/>
  <c r="F1450" i="9"/>
  <c r="D1452" i="9"/>
  <c r="C1452" i="9"/>
  <c r="F1453" i="9"/>
  <c r="B1453" i="9"/>
  <c r="C1453" i="9"/>
  <c r="C1454" i="9"/>
  <c r="C1457" i="9"/>
  <c r="C1458" i="9"/>
  <c r="E1459" i="9"/>
  <c r="F1460" i="9"/>
  <c r="D1462" i="9"/>
  <c r="B1462" i="9"/>
  <c r="F1465" i="9"/>
  <c r="B1465" i="9"/>
  <c r="E1465" i="9"/>
  <c r="B1466" i="9"/>
  <c r="C1467" i="9"/>
  <c r="E1468" i="9"/>
  <c r="E1469" i="9"/>
  <c r="F1470" i="9"/>
  <c r="D1474" i="9"/>
  <c r="E1474" i="9"/>
  <c r="F1475" i="9"/>
  <c r="B1475" i="9"/>
  <c r="D1475" i="9"/>
  <c r="B1476" i="9"/>
  <c r="D1477" i="9"/>
  <c r="E1478" i="9"/>
  <c r="D1481" i="9"/>
  <c r="F1482" i="9"/>
  <c r="D1484" i="9"/>
  <c r="C1484" i="9"/>
  <c r="F1485" i="9"/>
  <c r="B1485" i="9"/>
  <c r="C1485" i="9"/>
  <c r="C1486" i="9"/>
  <c r="C1489" i="9"/>
  <c r="C1490" i="9"/>
  <c r="E1491" i="9"/>
  <c r="F1492" i="9"/>
  <c r="D1494" i="9"/>
  <c r="B1494" i="9"/>
  <c r="F1497" i="9"/>
  <c r="B1497" i="9"/>
  <c r="E1497" i="9"/>
  <c r="B1498" i="9"/>
  <c r="C1499" i="9"/>
  <c r="E1500" i="9"/>
  <c r="E1501" i="9"/>
  <c r="F1502" i="9"/>
  <c r="D1506" i="9"/>
  <c r="E1506" i="9"/>
  <c r="F1507" i="9"/>
  <c r="B1507" i="9"/>
  <c r="D1507" i="9"/>
  <c r="B1508" i="9"/>
  <c r="D1509" i="9"/>
  <c r="E1510" i="9"/>
  <c r="D1513" i="9"/>
  <c r="F1514" i="9"/>
  <c r="D1516" i="9"/>
  <c r="C1516" i="9"/>
  <c r="F1517" i="9"/>
  <c r="B1517" i="9"/>
  <c r="C1517" i="9"/>
  <c r="C1518" i="9"/>
  <c r="C1521" i="9"/>
  <c r="C1522" i="9"/>
  <c r="E1523" i="9"/>
  <c r="F1524" i="9"/>
  <c r="D1526" i="9"/>
  <c r="B1526" i="9"/>
  <c r="F1529" i="9"/>
  <c r="B1529" i="9"/>
  <c r="E1529" i="9"/>
  <c r="B1530" i="9"/>
  <c r="C1531" i="9"/>
  <c r="E1532" i="9"/>
  <c r="E1533" i="9"/>
  <c r="F1534" i="9"/>
  <c r="D1538" i="9"/>
  <c r="E1538" i="9"/>
  <c r="F1539" i="9"/>
  <c r="B1539" i="9"/>
  <c r="D1539" i="9"/>
  <c r="B1540" i="9"/>
  <c r="D1541" i="9"/>
  <c r="E1542" i="9"/>
  <c r="D1545" i="9"/>
  <c r="F1546" i="9"/>
  <c r="D1548" i="9"/>
  <c r="C1548" i="9"/>
  <c r="F1549" i="9"/>
  <c r="B1549" i="9"/>
  <c r="C1549" i="9"/>
  <c r="C1550" i="9"/>
  <c r="C1553" i="9"/>
  <c r="C1554" i="9"/>
  <c r="E1555" i="9"/>
  <c r="F1556" i="9"/>
  <c r="D1558" i="9"/>
  <c r="B1558" i="9"/>
  <c r="F1561" i="9"/>
  <c r="B1561" i="9"/>
  <c r="E1561" i="9"/>
  <c r="B1562" i="9"/>
  <c r="C1563" i="9"/>
  <c r="E1564" i="9"/>
  <c r="E1565" i="9"/>
  <c r="F1566" i="9"/>
  <c r="D1570" i="9"/>
  <c r="E1570" i="9"/>
  <c r="F1571" i="9"/>
  <c r="B1571" i="9"/>
  <c r="D1571" i="9"/>
  <c r="B1572" i="9"/>
  <c r="D1573" i="9"/>
  <c r="E1574" i="9"/>
  <c r="D1577" i="9"/>
  <c r="F1578" i="9"/>
  <c r="D1580" i="9"/>
  <c r="C1580" i="9"/>
  <c r="F1581" i="9"/>
  <c r="B1581" i="9"/>
  <c r="C1581" i="9"/>
  <c r="C1582" i="9"/>
  <c r="C1585" i="9"/>
  <c r="C1586" i="9"/>
  <c r="E1587" i="9"/>
  <c r="F1588" i="9"/>
  <c r="D1590" i="9"/>
  <c r="B1590" i="9"/>
  <c r="F1593" i="9"/>
  <c r="B1593" i="9"/>
  <c r="E1593" i="9"/>
  <c r="B1594" i="9"/>
  <c r="C1595" i="9"/>
  <c r="E1596" i="9"/>
  <c r="E1597" i="9"/>
  <c r="F1598" i="9"/>
  <c r="D1602" i="9"/>
  <c r="E1602" i="9"/>
  <c r="F1603" i="9"/>
  <c r="B1603" i="9"/>
  <c r="D1603" i="9"/>
  <c r="B1604" i="9"/>
  <c r="D1605" i="9"/>
  <c r="E1606" i="9"/>
  <c r="D1609" i="9"/>
  <c r="F1610" i="9"/>
  <c r="D1612" i="9"/>
  <c r="C1612" i="9"/>
  <c r="F1613" i="9"/>
  <c r="B1613" i="9"/>
  <c r="C1613" i="9"/>
  <c r="C1614" i="9"/>
  <c r="C1617" i="9"/>
  <c r="C1618" i="9"/>
  <c r="E1619" i="9"/>
  <c r="F1620" i="9"/>
  <c r="D1622" i="9"/>
  <c r="B1622" i="9"/>
  <c r="F1625" i="9"/>
  <c r="B1625" i="9"/>
  <c r="E1625" i="9"/>
  <c r="B1626" i="9"/>
  <c r="C1627" i="9"/>
  <c r="E1628" i="9"/>
  <c r="E1629" i="9"/>
  <c r="F1630" i="9"/>
  <c r="D1634" i="9"/>
  <c r="E1634" i="9"/>
  <c r="F1635" i="9"/>
  <c r="B1635" i="9"/>
  <c r="D1635" i="9"/>
  <c r="B1636" i="9"/>
  <c r="D1637" i="9"/>
  <c r="E1638" i="9"/>
  <c r="D1641" i="9"/>
  <c r="F1642" i="9"/>
  <c r="D1644" i="9"/>
  <c r="C1644" i="9"/>
  <c r="F1645" i="9"/>
  <c r="B1645" i="9"/>
  <c r="C1645" i="9"/>
  <c r="C1646" i="9"/>
  <c r="C1649" i="9"/>
  <c r="C1650" i="9"/>
  <c r="E1651" i="9"/>
  <c r="F1652" i="9"/>
  <c r="D1654" i="9"/>
  <c r="B1654" i="9"/>
  <c r="F1657" i="9"/>
  <c r="B1657" i="9"/>
  <c r="E1657" i="9"/>
  <c r="B1658" i="9"/>
  <c r="C1659" i="9"/>
  <c r="E1660" i="9"/>
  <c r="E1661" i="9"/>
  <c r="F1662" i="9"/>
  <c r="D1666" i="9"/>
  <c r="E1666" i="9"/>
  <c r="F1667" i="9"/>
  <c r="B1667" i="9"/>
  <c r="D1667" i="9"/>
  <c r="B1668" i="9"/>
  <c r="D1669" i="9"/>
  <c r="E1670" i="9"/>
  <c r="D1673" i="9"/>
  <c r="F1674" i="9"/>
  <c r="B1676" i="9"/>
  <c r="D1678" i="9"/>
  <c r="B1678" i="9"/>
  <c r="F1678" i="9"/>
  <c r="C1681" i="9"/>
  <c r="F1685" i="9"/>
  <c r="B1685" i="9"/>
  <c r="C1685" i="9"/>
  <c r="D1685" i="9"/>
  <c r="F1689" i="9"/>
  <c r="B1689" i="9"/>
  <c r="E1689" i="9"/>
  <c r="D1689" i="9"/>
  <c r="C1689" i="9"/>
  <c r="C1691" i="9"/>
  <c r="D1700" i="9"/>
  <c r="C1700" i="9"/>
  <c r="F1700" i="9"/>
  <c r="E1700" i="9"/>
  <c r="D1708" i="9"/>
  <c r="C1708" i="9"/>
  <c r="E1708" i="9"/>
  <c r="B1708" i="9"/>
  <c r="C1710" i="9"/>
  <c r="F1718" i="9"/>
  <c r="F1723" i="9"/>
  <c r="B1723" i="9"/>
  <c r="D1723" i="9"/>
  <c r="E1723" i="9"/>
  <c r="F1731" i="9"/>
  <c r="B1731" i="9"/>
  <c r="D1731" i="9"/>
  <c r="E1731" i="9"/>
  <c r="C1731" i="9"/>
  <c r="D1733" i="9"/>
  <c r="D1742" i="9"/>
  <c r="B1742" i="9"/>
  <c r="F1742" i="9"/>
  <c r="E1742" i="9"/>
  <c r="D1750" i="9"/>
  <c r="B1750" i="9"/>
  <c r="E1750" i="9"/>
  <c r="C1750" i="9"/>
  <c r="B1754" i="9"/>
  <c r="F1762" i="9"/>
  <c r="F1765" i="9"/>
  <c r="B1765" i="9"/>
  <c r="C1765" i="9"/>
  <c r="E1765" i="9"/>
  <c r="F1773" i="9"/>
  <c r="B1773" i="9"/>
  <c r="C1773" i="9"/>
  <c r="E1773" i="9"/>
  <c r="D1773" i="9"/>
  <c r="C1777" i="9"/>
  <c r="D1786" i="9"/>
  <c r="E1786" i="9"/>
  <c r="F1786" i="9"/>
  <c r="C1786" i="9"/>
  <c r="C1801" i="9"/>
  <c r="B1810" i="9"/>
  <c r="F1817" i="9"/>
  <c r="B1817" i="9"/>
  <c r="D1817" i="9"/>
  <c r="C1817" i="9"/>
  <c r="F1819" i="9"/>
  <c r="B1819" i="9"/>
  <c r="C1819" i="9"/>
  <c r="E1819" i="9"/>
  <c r="D1819" i="9"/>
  <c r="D1843" i="9"/>
  <c r="C1852" i="9"/>
  <c r="F1859" i="9"/>
  <c r="B1859" i="9"/>
  <c r="C1859" i="9"/>
  <c r="D1859" i="9"/>
  <c r="F1863" i="9"/>
  <c r="B1863" i="9"/>
  <c r="E1863" i="9"/>
  <c r="D1863" i="9"/>
  <c r="C1863" i="9"/>
  <c r="C1887" i="9"/>
  <c r="D1694" i="9"/>
  <c r="B1694" i="9"/>
  <c r="F1697" i="9"/>
  <c r="B1697" i="9"/>
  <c r="E1697" i="9"/>
  <c r="D1706" i="9"/>
  <c r="E1706" i="9"/>
  <c r="F1707" i="9"/>
  <c r="B1707" i="9"/>
  <c r="D1707" i="9"/>
  <c r="D1716" i="9"/>
  <c r="C1716" i="9"/>
  <c r="F1717" i="9"/>
  <c r="B1717" i="9"/>
  <c r="C1717" i="9"/>
  <c r="D1726" i="9"/>
  <c r="B1726" i="9"/>
  <c r="F1729" i="9"/>
  <c r="B1729" i="9"/>
  <c r="E1729" i="9"/>
  <c r="D1738" i="9"/>
  <c r="E1738" i="9"/>
  <c r="F1739" i="9"/>
  <c r="B1739" i="9"/>
  <c r="D1739" i="9"/>
  <c r="D1748" i="9"/>
  <c r="C1748" i="9"/>
  <c r="F1749" i="9"/>
  <c r="B1749" i="9"/>
  <c r="C1749" i="9"/>
  <c r="D1758" i="9"/>
  <c r="B1758" i="9"/>
  <c r="F1761" i="9"/>
  <c r="B1761" i="9"/>
  <c r="E1761" i="9"/>
  <c r="D1770" i="9"/>
  <c r="E1770" i="9"/>
  <c r="F1771" i="9"/>
  <c r="B1771" i="9"/>
  <c r="D1771" i="9"/>
  <c r="D1780" i="9"/>
  <c r="C1780" i="9"/>
  <c r="F1781" i="9"/>
  <c r="B1781" i="9"/>
  <c r="C1781" i="9"/>
  <c r="D1788" i="9"/>
  <c r="B1788" i="9"/>
  <c r="F1788" i="9"/>
  <c r="F1795" i="9"/>
  <c r="B1795" i="9"/>
  <c r="C1795" i="9"/>
  <c r="D1795" i="9"/>
  <c r="D1804" i="9"/>
  <c r="B1804" i="9"/>
  <c r="C1804" i="9"/>
  <c r="F1809" i="9"/>
  <c r="B1809" i="9"/>
  <c r="D1809" i="9"/>
  <c r="E1809" i="9"/>
  <c r="D1818" i="9"/>
  <c r="C1818" i="9"/>
  <c r="E1818" i="9"/>
  <c r="F1823" i="9"/>
  <c r="B1823" i="9"/>
  <c r="E1823" i="9"/>
  <c r="D1832" i="9"/>
  <c r="E1832" i="9"/>
  <c r="F1832" i="9"/>
  <c r="F1839" i="9"/>
  <c r="B1839" i="9"/>
  <c r="E1839" i="9"/>
  <c r="C1839" i="9"/>
  <c r="D1848" i="9"/>
  <c r="E1848" i="9"/>
  <c r="B1848" i="9"/>
  <c r="F1851" i="9"/>
  <c r="B1851" i="9"/>
  <c r="C1851" i="9"/>
  <c r="E1851" i="9"/>
  <c r="D1860" i="9"/>
  <c r="B1860" i="9"/>
  <c r="E1860" i="9"/>
  <c r="F1865" i="9"/>
  <c r="B1865" i="9"/>
  <c r="D1865" i="9"/>
  <c r="D1874" i="9"/>
  <c r="C1874" i="9"/>
  <c r="F1874" i="9"/>
  <c r="F1881" i="9"/>
  <c r="B1881" i="9"/>
  <c r="D1881" i="9"/>
  <c r="C1881" i="9"/>
  <c r="D1890" i="9"/>
  <c r="C1890" i="9"/>
  <c r="B1890" i="9"/>
  <c r="F1895" i="9"/>
  <c r="B1895" i="9"/>
  <c r="E1895" i="9"/>
  <c r="D1895" i="9"/>
  <c r="D1682" i="9"/>
  <c r="E1682" i="9"/>
  <c r="F1683" i="9"/>
  <c r="B1683" i="9"/>
  <c r="D1683" i="9"/>
  <c r="D1692" i="9"/>
  <c r="C1692" i="9"/>
  <c r="F1693" i="9"/>
  <c r="B1693" i="9"/>
  <c r="C1693" i="9"/>
  <c r="C1694" i="9"/>
  <c r="C1697" i="9"/>
  <c r="D1702" i="9"/>
  <c r="B1702" i="9"/>
  <c r="F1705" i="9"/>
  <c r="B1705" i="9"/>
  <c r="E1705" i="9"/>
  <c r="B1706" i="9"/>
  <c r="C1707" i="9"/>
  <c r="D1714" i="9"/>
  <c r="E1714" i="9"/>
  <c r="F1715" i="9"/>
  <c r="B1715" i="9"/>
  <c r="D1715" i="9"/>
  <c r="B1716" i="9"/>
  <c r="D1717" i="9"/>
  <c r="D1724" i="9"/>
  <c r="C1724" i="9"/>
  <c r="F1725" i="9"/>
  <c r="B1725" i="9"/>
  <c r="C1725" i="9"/>
  <c r="C1726" i="9"/>
  <c r="C1729" i="9"/>
  <c r="D1734" i="9"/>
  <c r="B1734" i="9"/>
  <c r="F1737" i="9"/>
  <c r="B1737" i="9"/>
  <c r="E1737" i="9"/>
  <c r="B1738" i="9"/>
  <c r="C1739" i="9"/>
  <c r="D1746" i="9"/>
  <c r="E1746" i="9"/>
  <c r="F1747" i="9"/>
  <c r="B1747" i="9"/>
  <c r="D1747" i="9"/>
  <c r="B1748" i="9"/>
  <c r="D1749" i="9"/>
  <c r="D1756" i="9"/>
  <c r="C1756" i="9"/>
  <c r="F1757" i="9"/>
  <c r="B1757" i="9"/>
  <c r="C1757" i="9"/>
  <c r="C1758" i="9"/>
  <c r="C1761" i="9"/>
  <c r="D1766" i="9"/>
  <c r="B1766" i="9"/>
  <c r="F1769" i="9"/>
  <c r="B1769" i="9"/>
  <c r="E1769" i="9"/>
  <c r="B1770" i="9"/>
  <c r="C1771" i="9"/>
  <c r="D1778" i="9"/>
  <c r="E1778" i="9"/>
  <c r="F1779" i="9"/>
  <c r="B1779" i="9"/>
  <c r="D1779" i="9"/>
  <c r="B1780" i="9"/>
  <c r="D1781" i="9"/>
  <c r="C1788" i="9"/>
  <c r="D1794" i="9"/>
  <c r="C1794" i="9"/>
  <c r="B1794" i="9"/>
  <c r="E1795" i="9"/>
  <c r="F1799" i="9"/>
  <c r="B1799" i="9"/>
  <c r="E1799" i="9"/>
  <c r="D1799" i="9"/>
  <c r="E1804" i="9"/>
  <c r="D1808" i="9"/>
  <c r="E1808" i="9"/>
  <c r="C1808" i="9"/>
  <c r="C1809" i="9"/>
  <c r="F1811" i="9"/>
  <c r="B1811" i="9"/>
  <c r="C1811" i="9"/>
  <c r="B1818" i="9"/>
  <c r="D1820" i="9"/>
  <c r="B1820" i="9"/>
  <c r="F1820" i="9"/>
  <c r="C1823" i="9"/>
  <c r="F1827" i="9"/>
  <c r="B1827" i="9"/>
  <c r="C1827" i="9"/>
  <c r="D1827" i="9"/>
  <c r="B1832" i="9"/>
  <c r="D1836" i="9"/>
  <c r="B1836" i="9"/>
  <c r="C1836" i="9"/>
  <c r="D1839" i="9"/>
  <c r="F1841" i="9"/>
  <c r="B1841" i="9"/>
  <c r="D1841" i="9"/>
  <c r="E1841" i="9"/>
  <c r="C1848" i="9"/>
  <c r="D1850" i="9"/>
  <c r="C1850" i="9"/>
  <c r="E1850" i="9"/>
  <c r="D1851" i="9"/>
  <c r="F1855" i="9"/>
  <c r="B1855" i="9"/>
  <c r="E1855" i="9"/>
  <c r="C1860" i="9"/>
  <c r="D1864" i="9"/>
  <c r="E1864" i="9"/>
  <c r="F1864" i="9"/>
  <c r="C1865" i="9"/>
  <c r="F1871" i="9"/>
  <c r="B1871" i="9"/>
  <c r="E1871" i="9"/>
  <c r="C1871" i="9"/>
  <c r="B1874" i="9"/>
  <c r="D1880" i="9"/>
  <c r="E1880" i="9"/>
  <c r="B1880" i="9"/>
  <c r="E1881" i="9"/>
  <c r="F1883" i="9"/>
  <c r="B1883" i="9"/>
  <c r="C1883" i="9"/>
  <c r="E1883" i="9"/>
  <c r="E1890" i="9"/>
  <c r="D1892" i="9"/>
  <c r="B1892" i="9"/>
  <c r="E1892" i="9"/>
  <c r="C1895" i="9"/>
  <c r="F1144" i="9"/>
  <c r="F1151" i="9"/>
  <c r="B1151" i="9"/>
  <c r="F1152" i="9"/>
  <c r="F1159" i="9"/>
  <c r="B1159" i="9"/>
  <c r="F1160" i="9"/>
  <c r="F1167" i="9"/>
  <c r="B1167" i="9"/>
  <c r="F1168" i="9"/>
  <c r="F1175" i="9"/>
  <c r="B1175" i="9"/>
  <c r="F1176" i="9"/>
  <c r="F1183" i="9"/>
  <c r="B1183" i="9"/>
  <c r="F1184" i="9"/>
  <c r="F1191" i="9"/>
  <c r="B1191" i="9"/>
  <c r="F1192" i="9"/>
  <c r="F1199" i="9"/>
  <c r="B1199" i="9"/>
  <c r="F1200" i="9"/>
  <c r="F1207" i="9"/>
  <c r="B1207" i="9"/>
  <c r="F1208" i="9"/>
  <c r="F1215" i="9"/>
  <c r="B1215" i="9"/>
  <c r="F1216" i="9"/>
  <c r="F1223" i="9"/>
  <c r="B1223" i="9"/>
  <c r="F1224" i="9"/>
  <c r="F1231" i="9"/>
  <c r="B1231" i="9"/>
  <c r="F1232" i="9"/>
  <c r="F1239" i="9"/>
  <c r="B1239" i="9"/>
  <c r="F1240" i="9"/>
  <c r="F1247" i="9"/>
  <c r="B1247" i="9"/>
  <c r="F1248" i="9"/>
  <c r="F1255" i="9"/>
  <c r="B1255" i="9"/>
  <c r="F1256" i="9"/>
  <c r="F1263" i="9"/>
  <c r="B1263" i="9"/>
  <c r="F1264" i="9"/>
  <c r="F1271" i="9"/>
  <c r="B1271" i="9"/>
  <c r="F1272" i="9"/>
  <c r="F1279" i="9"/>
  <c r="B1279" i="9"/>
  <c r="F1280" i="9"/>
  <c r="F1287" i="9"/>
  <c r="B1287" i="9"/>
  <c r="F1288" i="9"/>
  <c r="F1295" i="9"/>
  <c r="B1295" i="9"/>
  <c r="F1296" i="9"/>
  <c r="F1303" i="9"/>
  <c r="B1303" i="9"/>
  <c r="F1304" i="9"/>
  <c r="F1311" i="9"/>
  <c r="B1311" i="9"/>
  <c r="F1312" i="9"/>
  <c r="F1319" i="9"/>
  <c r="B1319" i="9"/>
  <c r="F1320" i="9"/>
  <c r="F1327" i="9"/>
  <c r="B1327" i="9"/>
  <c r="F1328" i="9"/>
  <c r="F1335" i="9"/>
  <c r="B1335" i="9"/>
  <c r="F1336" i="9"/>
  <c r="F1343" i="9"/>
  <c r="B1343" i="9"/>
  <c r="F1344" i="9"/>
  <c r="F1351" i="9"/>
  <c r="B1351" i="9"/>
  <c r="F1352" i="9"/>
  <c r="F1359" i="9"/>
  <c r="B1359" i="9"/>
  <c r="F1360" i="9"/>
  <c r="F1367" i="9"/>
  <c r="B1367" i="9"/>
  <c r="F1368" i="9"/>
  <c r="F1375" i="9"/>
  <c r="B1375" i="9"/>
  <c r="F1376" i="9"/>
  <c r="F1383" i="9"/>
  <c r="B1383" i="9"/>
  <c r="F1384" i="9"/>
  <c r="F1391" i="9"/>
  <c r="B1391" i="9"/>
  <c r="F1392" i="9"/>
  <c r="F1399" i="9"/>
  <c r="B1399" i="9"/>
  <c r="F1400" i="9"/>
  <c r="F1407" i="9"/>
  <c r="B1407" i="9"/>
  <c r="F1408" i="9"/>
  <c r="F1415" i="9"/>
  <c r="B1415" i="9"/>
  <c r="F1416" i="9"/>
  <c r="F1423" i="9"/>
  <c r="B1423" i="9"/>
  <c r="F1424" i="9"/>
  <c r="F1431" i="9"/>
  <c r="B1431" i="9"/>
  <c r="F1432" i="9"/>
  <c r="F1439" i="9"/>
  <c r="B1439" i="9"/>
  <c r="F1440" i="9"/>
  <c r="F1447" i="9"/>
  <c r="B1447" i="9"/>
  <c r="F1448" i="9"/>
  <c r="F1455" i="9"/>
  <c r="B1455" i="9"/>
  <c r="F1456" i="9"/>
  <c r="F1463" i="9"/>
  <c r="B1463" i="9"/>
  <c r="F1464" i="9"/>
  <c r="F1471" i="9"/>
  <c r="B1471" i="9"/>
  <c r="F1472" i="9"/>
  <c r="F1479" i="9"/>
  <c r="B1479" i="9"/>
  <c r="F1480" i="9"/>
  <c r="F1487" i="9"/>
  <c r="B1487" i="9"/>
  <c r="F1488" i="9"/>
  <c r="F1495" i="9"/>
  <c r="B1495" i="9"/>
  <c r="F1496" i="9"/>
  <c r="F1503" i="9"/>
  <c r="B1503" i="9"/>
  <c r="F1504" i="9"/>
  <c r="F1511" i="9"/>
  <c r="B1511" i="9"/>
  <c r="F1512" i="9"/>
  <c r="F1519" i="9"/>
  <c r="B1519" i="9"/>
  <c r="F1520" i="9"/>
  <c r="F1527" i="9"/>
  <c r="B1527" i="9"/>
  <c r="F1528" i="9"/>
  <c r="F1535" i="9"/>
  <c r="B1535" i="9"/>
  <c r="F1536" i="9"/>
  <c r="F1543" i="9"/>
  <c r="B1543" i="9"/>
  <c r="F1544" i="9"/>
  <c r="F1551" i="9"/>
  <c r="B1551" i="9"/>
  <c r="F1552" i="9"/>
  <c r="F1559" i="9"/>
  <c r="B1559" i="9"/>
  <c r="F1560" i="9"/>
  <c r="F1567" i="9"/>
  <c r="B1567" i="9"/>
  <c r="F1568" i="9"/>
  <c r="F1575" i="9"/>
  <c r="B1575" i="9"/>
  <c r="F1576" i="9"/>
  <c r="F1583" i="9"/>
  <c r="B1583" i="9"/>
  <c r="F1584" i="9"/>
  <c r="F1591" i="9"/>
  <c r="B1591" i="9"/>
  <c r="F1592" i="9"/>
  <c r="F1599" i="9"/>
  <c r="B1599" i="9"/>
  <c r="F1600" i="9"/>
  <c r="F1607" i="9"/>
  <c r="B1607" i="9"/>
  <c r="F1608" i="9"/>
  <c r="F1615" i="9"/>
  <c r="B1615" i="9"/>
  <c r="F1616" i="9"/>
  <c r="F1623" i="9"/>
  <c r="B1623" i="9"/>
  <c r="F1624" i="9"/>
  <c r="F1631" i="9"/>
  <c r="B1631" i="9"/>
  <c r="F1632" i="9"/>
  <c r="F1639" i="9"/>
  <c r="B1639" i="9"/>
  <c r="F1640" i="9"/>
  <c r="F1647" i="9"/>
  <c r="B1647" i="9"/>
  <c r="F1648" i="9"/>
  <c r="F1655" i="9"/>
  <c r="B1655" i="9"/>
  <c r="F1656" i="9"/>
  <c r="F1663" i="9"/>
  <c r="B1663" i="9"/>
  <c r="F1664" i="9"/>
  <c r="F1671" i="9"/>
  <c r="B1671" i="9"/>
  <c r="F1672" i="9"/>
  <c r="F1679" i="9"/>
  <c r="B1679" i="9"/>
  <c r="F1680" i="9"/>
  <c r="F1687" i="9"/>
  <c r="B1687" i="9"/>
  <c r="F1688" i="9"/>
  <c r="F1695" i="9"/>
  <c r="B1695" i="9"/>
  <c r="F1696" i="9"/>
  <c r="F1703" i="9"/>
  <c r="B1703" i="9"/>
  <c r="F1704" i="9"/>
  <c r="F1711" i="9"/>
  <c r="B1711" i="9"/>
  <c r="F1712" i="9"/>
  <c r="F1719" i="9"/>
  <c r="B1719" i="9"/>
  <c r="F1720" i="9"/>
  <c r="F1727" i="9"/>
  <c r="B1727" i="9"/>
  <c r="F1728" i="9"/>
  <c r="F1735" i="9"/>
  <c r="B1735" i="9"/>
  <c r="F1736" i="9"/>
  <c r="F1743" i="9"/>
  <c r="B1743" i="9"/>
  <c r="F1744" i="9"/>
  <c r="F1751" i="9"/>
  <c r="B1751" i="9"/>
  <c r="F1752" i="9"/>
  <c r="F1759" i="9"/>
  <c r="B1759" i="9"/>
  <c r="F1760" i="9"/>
  <c r="F1767" i="9"/>
  <c r="B1767" i="9"/>
  <c r="F1768" i="9"/>
  <c r="F1775" i="9"/>
  <c r="B1775" i="9"/>
  <c r="F1776" i="9"/>
  <c r="F1783" i="9"/>
  <c r="B1783" i="9"/>
  <c r="F1784" i="9"/>
  <c r="D1792" i="9"/>
  <c r="E1792" i="9"/>
  <c r="F1793" i="9"/>
  <c r="B1793" i="9"/>
  <c r="D1793" i="9"/>
  <c r="D1802" i="9"/>
  <c r="C1802" i="9"/>
  <c r="F1803" i="9"/>
  <c r="B1803" i="9"/>
  <c r="C1803" i="9"/>
  <c r="D1812" i="9"/>
  <c r="B1812" i="9"/>
  <c r="F1815" i="9"/>
  <c r="B1815" i="9"/>
  <c r="E1815" i="9"/>
  <c r="D1824" i="9"/>
  <c r="E1824" i="9"/>
  <c r="F1825" i="9"/>
  <c r="B1825" i="9"/>
  <c r="D1825" i="9"/>
  <c r="D1834" i="9"/>
  <c r="C1834" i="9"/>
  <c r="F1835" i="9"/>
  <c r="B1835" i="9"/>
  <c r="C1835" i="9"/>
  <c r="D1844" i="9"/>
  <c r="B1844" i="9"/>
  <c r="F1847" i="9"/>
  <c r="B1847" i="9"/>
  <c r="E1847" i="9"/>
  <c r="D1856" i="9"/>
  <c r="E1856" i="9"/>
  <c r="F1857" i="9"/>
  <c r="B1857" i="9"/>
  <c r="D1857" i="9"/>
  <c r="D1866" i="9"/>
  <c r="C1866" i="9"/>
  <c r="F1867" i="9"/>
  <c r="B1867" i="9"/>
  <c r="C1867" i="9"/>
  <c r="D1876" i="9"/>
  <c r="B1876" i="9"/>
  <c r="F1879" i="9"/>
  <c r="B1879" i="9"/>
  <c r="E1879" i="9"/>
  <c r="D1888" i="9"/>
  <c r="E1888" i="9"/>
  <c r="F1889" i="9"/>
  <c r="B1889" i="9"/>
  <c r="D1889" i="9"/>
  <c r="F1789" i="9"/>
  <c r="B1789" i="9"/>
  <c r="F1790" i="9"/>
  <c r="F1797" i="9"/>
  <c r="B1797" i="9"/>
  <c r="F1798" i="9"/>
  <c r="F1805" i="9"/>
  <c r="B1805" i="9"/>
  <c r="F1806" i="9"/>
  <c r="F1813" i="9"/>
  <c r="B1813" i="9"/>
  <c r="F1814" i="9"/>
  <c r="F1821" i="9"/>
  <c r="B1821" i="9"/>
  <c r="F1822" i="9"/>
  <c r="F1829" i="9"/>
  <c r="B1829" i="9"/>
  <c r="F1830" i="9"/>
  <c r="F1837" i="9"/>
  <c r="B1837" i="9"/>
  <c r="F1838" i="9"/>
  <c r="F1845" i="9"/>
  <c r="B1845" i="9"/>
  <c r="F1846" i="9"/>
  <c r="F1853" i="9"/>
  <c r="B1853" i="9"/>
  <c r="F1854" i="9"/>
  <c r="F1861" i="9"/>
  <c r="B1861" i="9"/>
  <c r="F1862" i="9"/>
  <c r="F1869" i="9"/>
  <c r="B1869" i="9"/>
  <c r="F1870" i="9"/>
  <c r="F1877" i="9"/>
  <c r="B1877" i="9"/>
  <c r="F1878" i="9"/>
  <c r="F1885" i="9"/>
  <c r="B1885" i="9"/>
  <c r="F1886" i="9"/>
  <c r="F1893" i="9"/>
  <c r="B1893" i="9"/>
  <c r="F1894" i="9"/>
  <c r="F456" i="8"/>
  <c r="F460" i="8"/>
  <c r="F464" i="8"/>
  <c r="F468" i="8"/>
  <c r="F484" i="8"/>
  <c r="F488" i="8"/>
  <c r="F492" i="8"/>
  <c r="F504" i="8"/>
  <c r="F520" i="8"/>
  <c r="F524" i="8"/>
  <c r="F540" i="8"/>
  <c r="F548" i="8"/>
  <c r="F556" i="8"/>
  <c r="F572" i="8"/>
  <c r="F576" i="8"/>
  <c r="F584" i="8"/>
  <c r="F592" i="8"/>
  <c r="F596" i="8"/>
  <c r="F600" i="8"/>
  <c r="D626" i="8"/>
  <c r="C626" i="8"/>
  <c r="D642" i="8"/>
  <c r="C642" i="8"/>
  <c r="D650" i="8"/>
  <c r="C650" i="8"/>
  <c r="D674" i="8"/>
  <c r="C674" i="8"/>
  <c r="D698" i="8"/>
  <c r="C698" i="8"/>
  <c r="D714" i="8"/>
  <c r="C714" i="8"/>
  <c r="D722" i="8"/>
  <c r="C722" i="8"/>
  <c r="D730" i="8"/>
  <c r="C730" i="8"/>
  <c r="D738" i="8"/>
  <c r="C738" i="8"/>
  <c r="D746" i="8"/>
  <c r="C746" i="8"/>
  <c r="D754" i="8"/>
  <c r="C754" i="8"/>
  <c r="D762" i="8"/>
  <c r="C762" i="8"/>
  <c r="D786" i="8"/>
  <c r="C786" i="8"/>
  <c r="D794" i="8"/>
  <c r="C794" i="8"/>
  <c r="D834" i="8"/>
  <c r="C834" i="8"/>
  <c r="D842" i="8"/>
  <c r="C842" i="8"/>
  <c r="D850" i="8"/>
  <c r="C850" i="8"/>
  <c r="D866" i="8"/>
  <c r="C866" i="8"/>
  <c r="D906" i="8"/>
  <c r="C906" i="8"/>
  <c r="C969" i="8"/>
  <c r="E969" i="8"/>
  <c r="D969" i="8"/>
  <c r="C1017" i="8"/>
  <c r="E1017" i="8"/>
  <c r="D1017" i="8"/>
  <c r="C1049" i="8"/>
  <c r="E1049" i="8"/>
  <c r="D1049" i="8"/>
  <c r="C1065" i="8"/>
  <c r="E1065" i="8"/>
  <c r="D1065" i="8"/>
  <c r="C1145" i="8"/>
  <c r="E1145" i="8"/>
  <c r="D1145" i="8"/>
  <c r="C1177" i="8"/>
  <c r="E1177" i="8"/>
  <c r="D1177" i="8"/>
  <c r="D1191" i="8"/>
  <c r="C1191" i="8"/>
  <c r="F1191" i="8"/>
  <c r="E1191" i="8"/>
  <c r="D1217" i="8"/>
  <c r="C1217" i="8"/>
  <c r="E1217" i="8"/>
  <c r="B1217" i="8"/>
  <c r="D1249" i="8"/>
  <c r="C1249" i="8"/>
  <c r="E1249" i="8"/>
  <c r="B1249" i="8"/>
  <c r="D1281" i="8"/>
  <c r="C1281" i="8"/>
  <c r="E1281" i="8"/>
  <c r="B1281" i="8"/>
  <c r="D1319" i="8"/>
  <c r="C1319" i="8"/>
  <c r="F1319" i="8"/>
  <c r="E1319" i="8"/>
  <c r="D1345" i="8"/>
  <c r="C1345" i="8"/>
  <c r="E1345" i="8"/>
  <c r="B1345" i="8"/>
  <c r="D1351" i="8"/>
  <c r="C1351" i="8"/>
  <c r="F1351" i="8"/>
  <c r="E1351" i="8"/>
  <c r="D1377" i="8"/>
  <c r="C1377" i="8"/>
  <c r="E1377" i="8"/>
  <c r="B1377" i="8"/>
  <c r="D1383" i="8"/>
  <c r="C1383" i="8"/>
  <c r="F1383" i="8"/>
  <c r="E1383" i="8"/>
  <c r="D1415" i="8"/>
  <c r="C1415" i="8"/>
  <c r="F1415" i="8"/>
  <c r="E1415" i="8"/>
  <c r="D1841" i="8"/>
  <c r="E1841" i="8"/>
  <c r="F1841" i="8"/>
  <c r="C1841" i="8"/>
  <c r="E4" i="8"/>
  <c r="E6" i="8"/>
  <c r="E8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66" i="8"/>
  <c r="E68" i="8"/>
  <c r="E70" i="8"/>
  <c r="E72" i="8"/>
  <c r="E74" i="8"/>
  <c r="E76" i="8"/>
  <c r="E78" i="8"/>
  <c r="E80" i="8"/>
  <c r="E82" i="8"/>
  <c r="E84" i="8"/>
  <c r="E86" i="8"/>
  <c r="E88" i="8"/>
  <c r="E90" i="8"/>
  <c r="E92" i="8"/>
  <c r="E94" i="8"/>
  <c r="E96" i="8"/>
  <c r="E98" i="8"/>
  <c r="E100" i="8"/>
  <c r="E102" i="8"/>
  <c r="E104" i="8"/>
  <c r="E106" i="8"/>
  <c r="E108" i="8"/>
  <c r="E110" i="8"/>
  <c r="E112" i="8"/>
  <c r="E114" i="8"/>
  <c r="E116" i="8"/>
  <c r="E118" i="8"/>
  <c r="E120" i="8"/>
  <c r="E122" i="8"/>
  <c r="E124" i="8"/>
  <c r="E126" i="8"/>
  <c r="E128" i="8"/>
  <c r="E130" i="8"/>
  <c r="E132" i="8"/>
  <c r="E134" i="8"/>
  <c r="E136" i="8"/>
  <c r="E138" i="8"/>
  <c r="E140" i="8"/>
  <c r="E142" i="8"/>
  <c r="E144" i="8"/>
  <c r="E146" i="8"/>
  <c r="E148" i="8"/>
  <c r="E150" i="8"/>
  <c r="E152" i="8"/>
  <c r="E154" i="8"/>
  <c r="E156" i="8"/>
  <c r="E158" i="8"/>
  <c r="E160" i="8"/>
  <c r="E162" i="8"/>
  <c r="E164" i="8"/>
  <c r="E166" i="8"/>
  <c r="E168" i="8"/>
  <c r="E170" i="8"/>
  <c r="E172" i="8"/>
  <c r="E174" i="8"/>
  <c r="E176" i="8"/>
  <c r="E178" i="8"/>
  <c r="E180" i="8"/>
  <c r="E182" i="8"/>
  <c r="E184" i="8"/>
  <c r="E186" i="8"/>
  <c r="E188" i="8"/>
  <c r="E190" i="8"/>
  <c r="E192" i="8"/>
  <c r="E194" i="8"/>
  <c r="E196" i="8"/>
  <c r="E198" i="8"/>
  <c r="E200" i="8"/>
  <c r="E202" i="8"/>
  <c r="E204" i="8"/>
  <c r="E206" i="8"/>
  <c r="E208" i="8"/>
  <c r="E210" i="8"/>
  <c r="E212" i="8"/>
  <c r="E214" i="8"/>
  <c r="E216" i="8"/>
  <c r="E218" i="8"/>
  <c r="E220" i="8"/>
  <c r="E222" i="8"/>
  <c r="E224" i="8"/>
  <c r="E226" i="8"/>
  <c r="E228" i="8"/>
  <c r="E230" i="8"/>
  <c r="E232" i="8"/>
  <c r="E234" i="8"/>
  <c r="E236" i="8"/>
  <c r="E238" i="8"/>
  <c r="E240" i="8"/>
  <c r="E242" i="8"/>
  <c r="E244" i="8"/>
  <c r="E246" i="8"/>
  <c r="E248" i="8"/>
  <c r="E250" i="8"/>
  <c r="E252" i="8"/>
  <c r="E254" i="8"/>
  <c r="E256" i="8"/>
  <c r="E258" i="8"/>
  <c r="E260" i="8"/>
  <c r="E262" i="8"/>
  <c r="E264" i="8"/>
  <c r="E266" i="8"/>
  <c r="E268" i="8"/>
  <c r="E270" i="8"/>
  <c r="E272" i="8"/>
  <c r="E274" i="8"/>
  <c r="E276" i="8"/>
  <c r="E278" i="8"/>
  <c r="E280" i="8"/>
  <c r="E282" i="8"/>
  <c r="E284" i="8"/>
  <c r="E286" i="8"/>
  <c r="E288" i="8"/>
  <c r="E290" i="8"/>
  <c r="E292" i="8"/>
  <c r="E294" i="8"/>
  <c r="E296" i="8"/>
  <c r="E298" i="8"/>
  <c r="E300" i="8"/>
  <c r="E302" i="8"/>
  <c r="E304" i="8"/>
  <c r="E306" i="8"/>
  <c r="E308" i="8"/>
  <c r="E310" i="8"/>
  <c r="E312" i="8"/>
  <c r="E314" i="8"/>
  <c r="E316" i="8"/>
  <c r="E318" i="8"/>
  <c r="E320" i="8"/>
  <c r="E322" i="8"/>
  <c r="E324" i="8"/>
  <c r="E326" i="8"/>
  <c r="E328" i="8"/>
  <c r="E330" i="8"/>
  <c r="E332" i="8"/>
  <c r="E334" i="8"/>
  <c r="E336" i="8"/>
  <c r="E338" i="8"/>
  <c r="E340" i="8"/>
  <c r="E342" i="8"/>
  <c r="E344" i="8"/>
  <c r="E346" i="8"/>
  <c r="E348" i="8"/>
  <c r="E350" i="8"/>
  <c r="E352" i="8"/>
  <c r="E354" i="8"/>
  <c r="E356" i="8"/>
  <c r="E358" i="8"/>
  <c r="E360" i="8"/>
  <c r="E362" i="8"/>
  <c r="E364" i="8"/>
  <c r="E366" i="8"/>
  <c r="E368" i="8"/>
  <c r="E370" i="8"/>
  <c r="E372" i="8"/>
  <c r="E374" i="8"/>
  <c r="E376" i="8"/>
  <c r="E378" i="8"/>
  <c r="E380" i="8"/>
  <c r="E382" i="8"/>
  <c r="E384" i="8"/>
  <c r="E386" i="8"/>
  <c r="E388" i="8"/>
  <c r="E390" i="8"/>
  <c r="E392" i="8"/>
  <c r="E394" i="8"/>
  <c r="E396" i="8"/>
  <c r="E398" i="8"/>
  <c r="E400" i="8"/>
  <c r="E402" i="8"/>
  <c r="E404" i="8"/>
  <c r="E406" i="8"/>
  <c r="E408" i="8"/>
  <c r="E410" i="8"/>
  <c r="E412" i="8"/>
  <c r="E414" i="8"/>
  <c r="E416" i="8"/>
  <c r="E418" i="8"/>
  <c r="E420" i="8"/>
  <c r="E422" i="8"/>
  <c r="E424" i="8"/>
  <c r="E426" i="8"/>
  <c r="E428" i="8"/>
  <c r="E430" i="8"/>
  <c r="E432" i="8"/>
  <c r="E434" i="8"/>
  <c r="E436" i="8"/>
  <c r="E438" i="8"/>
  <c r="E440" i="8"/>
  <c r="E442" i="8"/>
  <c r="E444" i="8"/>
  <c r="E446" i="8"/>
  <c r="E448" i="8"/>
  <c r="E450" i="8"/>
  <c r="E452" i="8"/>
  <c r="E454" i="8"/>
  <c r="B456" i="8"/>
  <c r="B460" i="8"/>
  <c r="B464" i="8"/>
  <c r="B468" i="8"/>
  <c r="B472" i="8"/>
  <c r="B476" i="8"/>
  <c r="B480" i="8"/>
  <c r="B484" i="8"/>
  <c r="B488" i="8"/>
  <c r="B492" i="8"/>
  <c r="B496" i="8"/>
  <c r="B500" i="8"/>
  <c r="B504" i="8"/>
  <c r="B508" i="8"/>
  <c r="B512" i="8"/>
  <c r="B516" i="8"/>
  <c r="B520" i="8"/>
  <c r="B524" i="8"/>
  <c r="B528" i="8"/>
  <c r="B532" i="8"/>
  <c r="B536" i="8"/>
  <c r="B540" i="8"/>
  <c r="B544" i="8"/>
  <c r="B548" i="8"/>
  <c r="B552" i="8"/>
  <c r="B556" i="8"/>
  <c r="B560" i="8"/>
  <c r="B564" i="8"/>
  <c r="B568" i="8"/>
  <c r="B572" i="8"/>
  <c r="B576" i="8"/>
  <c r="B580" i="8"/>
  <c r="B584" i="8"/>
  <c r="B588" i="8"/>
  <c r="B592" i="8"/>
  <c r="B596" i="8"/>
  <c r="B600" i="8"/>
  <c r="B604" i="8"/>
  <c r="B608" i="8"/>
  <c r="B612" i="8"/>
  <c r="B616" i="8"/>
  <c r="B620" i="8"/>
  <c r="B626" i="8"/>
  <c r="D628" i="8"/>
  <c r="C628" i="8"/>
  <c r="B634" i="8"/>
  <c r="D636" i="8"/>
  <c r="C636" i="8"/>
  <c r="B642" i="8"/>
  <c r="D644" i="8"/>
  <c r="C644" i="8"/>
  <c r="B650" i="8"/>
  <c r="D652" i="8"/>
  <c r="C652" i="8"/>
  <c r="B658" i="8"/>
  <c r="D660" i="8"/>
  <c r="C660" i="8"/>
  <c r="B666" i="8"/>
  <c r="D668" i="8"/>
  <c r="C668" i="8"/>
  <c r="B674" i="8"/>
  <c r="D676" i="8"/>
  <c r="C676" i="8"/>
  <c r="B682" i="8"/>
  <c r="D684" i="8"/>
  <c r="C684" i="8"/>
  <c r="B690" i="8"/>
  <c r="D692" i="8"/>
  <c r="C692" i="8"/>
  <c r="B698" i="8"/>
  <c r="D700" i="8"/>
  <c r="C700" i="8"/>
  <c r="B706" i="8"/>
  <c r="D708" i="8"/>
  <c r="C708" i="8"/>
  <c r="B714" i="8"/>
  <c r="D716" i="8"/>
  <c r="C716" i="8"/>
  <c r="B722" i="8"/>
  <c r="D724" i="8"/>
  <c r="C724" i="8"/>
  <c r="B730" i="8"/>
  <c r="D732" i="8"/>
  <c r="C732" i="8"/>
  <c r="B738" i="8"/>
  <c r="D740" i="8"/>
  <c r="C740" i="8"/>
  <c r="B746" i="8"/>
  <c r="D748" i="8"/>
  <c r="C748" i="8"/>
  <c r="B754" i="8"/>
  <c r="D756" i="8"/>
  <c r="C756" i="8"/>
  <c r="B762" i="8"/>
  <c r="D764" i="8"/>
  <c r="C764" i="8"/>
  <c r="B770" i="8"/>
  <c r="D772" i="8"/>
  <c r="C772" i="8"/>
  <c r="B778" i="8"/>
  <c r="D780" i="8"/>
  <c r="C780" i="8"/>
  <c r="B786" i="8"/>
  <c r="D788" i="8"/>
  <c r="C788" i="8"/>
  <c r="B794" i="8"/>
  <c r="D796" i="8"/>
  <c r="C796" i="8"/>
  <c r="B802" i="8"/>
  <c r="D804" i="8"/>
  <c r="C804" i="8"/>
  <c r="B810" i="8"/>
  <c r="D812" i="8"/>
  <c r="C812" i="8"/>
  <c r="B818" i="8"/>
  <c r="D820" i="8"/>
  <c r="C820" i="8"/>
  <c r="B826" i="8"/>
  <c r="D828" i="8"/>
  <c r="C828" i="8"/>
  <c r="B834" i="8"/>
  <c r="D836" i="8"/>
  <c r="C836" i="8"/>
  <c r="B842" i="8"/>
  <c r="D844" i="8"/>
  <c r="C844" i="8"/>
  <c r="B850" i="8"/>
  <c r="D852" i="8"/>
  <c r="C852" i="8"/>
  <c r="B858" i="8"/>
  <c r="D860" i="8"/>
  <c r="C860" i="8"/>
  <c r="B866" i="8"/>
  <c r="D868" i="8"/>
  <c r="C868" i="8"/>
  <c r="B874" i="8"/>
  <c r="D876" i="8"/>
  <c r="C876" i="8"/>
  <c r="B882" i="8"/>
  <c r="D884" i="8"/>
  <c r="C884" i="8"/>
  <c r="B890" i="8"/>
  <c r="D892" i="8"/>
  <c r="C892" i="8"/>
  <c r="B898" i="8"/>
  <c r="D900" i="8"/>
  <c r="C900" i="8"/>
  <c r="B906" i="8"/>
  <c r="C909" i="8"/>
  <c r="E909" i="8"/>
  <c r="D909" i="8"/>
  <c r="B921" i="8"/>
  <c r="C925" i="8"/>
  <c r="E925" i="8"/>
  <c r="D925" i="8"/>
  <c r="B937" i="8"/>
  <c r="C941" i="8"/>
  <c r="E941" i="8"/>
  <c r="D941" i="8"/>
  <c r="B953" i="8"/>
  <c r="C957" i="8"/>
  <c r="E957" i="8"/>
  <c r="D957" i="8"/>
  <c r="B969" i="8"/>
  <c r="C973" i="8"/>
  <c r="E973" i="8"/>
  <c r="D973" i="8"/>
  <c r="B985" i="8"/>
  <c r="C989" i="8"/>
  <c r="E989" i="8"/>
  <c r="D989" i="8"/>
  <c r="B1001" i="8"/>
  <c r="C1005" i="8"/>
  <c r="E1005" i="8"/>
  <c r="D1005" i="8"/>
  <c r="B1017" i="8"/>
  <c r="C1021" i="8"/>
  <c r="E1021" i="8"/>
  <c r="D1021" i="8"/>
  <c r="B1033" i="8"/>
  <c r="C1037" i="8"/>
  <c r="E1037" i="8"/>
  <c r="D1037" i="8"/>
  <c r="B1049" i="8"/>
  <c r="C1053" i="8"/>
  <c r="E1053" i="8"/>
  <c r="D1053" i="8"/>
  <c r="B1065" i="8"/>
  <c r="C1069" i="8"/>
  <c r="E1069" i="8"/>
  <c r="D1069" i="8"/>
  <c r="B1081" i="8"/>
  <c r="C1085" i="8"/>
  <c r="E1085" i="8"/>
  <c r="D1085" i="8"/>
  <c r="B1097" i="8"/>
  <c r="C1101" i="8"/>
  <c r="E1101" i="8"/>
  <c r="D1101" i="8"/>
  <c r="B1113" i="8"/>
  <c r="C1117" i="8"/>
  <c r="E1117" i="8"/>
  <c r="D1117" i="8"/>
  <c r="B1129" i="8"/>
  <c r="C1133" i="8"/>
  <c r="E1133" i="8"/>
  <c r="D1133" i="8"/>
  <c r="B1145" i="8"/>
  <c r="C1149" i="8"/>
  <c r="E1149" i="8"/>
  <c r="D1149" i="8"/>
  <c r="B1161" i="8"/>
  <c r="C1165" i="8"/>
  <c r="E1165" i="8"/>
  <c r="D1165" i="8"/>
  <c r="B1177" i="8"/>
  <c r="D1183" i="8"/>
  <c r="C1183" i="8"/>
  <c r="F1183" i="8"/>
  <c r="E1183" i="8"/>
  <c r="B1191" i="8"/>
  <c r="D1209" i="8"/>
  <c r="C1209" i="8"/>
  <c r="E1209" i="8"/>
  <c r="B1209" i="8"/>
  <c r="D1215" i="8"/>
  <c r="C1215" i="8"/>
  <c r="F1215" i="8"/>
  <c r="E1215" i="8"/>
  <c r="F1217" i="8"/>
  <c r="D1241" i="8"/>
  <c r="C1241" i="8"/>
  <c r="E1241" i="8"/>
  <c r="B1241" i="8"/>
  <c r="D1247" i="8"/>
  <c r="C1247" i="8"/>
  <c r="F1247" i="8"/>
  <c r="E1247" i="8"/>
  <c r="F1249" i="8"/>
  <c r="D1273" i="8"/>
  <c r="C1273" i="8"/>
  <c r="E1273" i="8"/>
  <c r="B1273" i="8"/>
  <c r="D1279" i="8"/>
  <c r="C1279" i="8"/>
  <c r="F1279" i="8"/>
  <c r="E1279" i="8"/>
  <c r="F1281" i="8"/>
  <c r="D1305" i="8"/>
  <c r="C1305" i="8"/>
  <c r="E1305" i="8"/>
  <c r="B1305" i="8"/>
  <c r="D1311" i="8"/>
  <c r="C1311" i="8"/>
  <c r="F1311" i="8"/>
  <c r="E1311" i="8"/>
  <c r="B1319" i="8"/>
  <c r="D1337" i="8"/>
  <c r="C1337" i="8"/>
  <c r="E1337" i="8"/>
  <c r="B1337" i="8"/>
  <c r="D1343" i="8"/>
  <c r="C1343" i="8"/>
  <c r="F1343" i="8"/>
  <c r="E1343" i="8"/>
  <c r="F1345" i="8"/>
  <c r="B1351" i="8"/>
  <c r="D1369" i="8"/>
  <c r="C1369" i="8"/>
  <c r="E1369" i="8"/>
  <c r="B1369" i="8"/>
  <c r="D1375" i="8"/>
  <c r="C1375" i="8"/>
  <c r="F1375" i="8"/>
  <c r="E1375" i="8"/>
  <c r="F1377" i="8"/>
  <c r="B1383" i="8"/>
  <c r="D1401" i="8"/>
  <c r="C1401" i="8"/>
  <c r="E1401" i="8"/>
  <c r="B1401" i="8"/>
  <c r="D1407" i="8"/>
  <c r="C1407" i="8"/>
  <c r="F1407" i="8"/>
  <c r="E1407" i="8"/>
  <c r="B1415" i="8"/>
  <c r="C1423" i="8"/>
  <c r="D1423" i="8"/>
  <c r="B1423" i="8"/>
  <c r="F1423" i="8"/>
  <c r="E1423" i="8"/>
  <c r="C1431" i="8"/>
  <c r="D1431" i="8"/>
  <c r="B1431" i="8"/>
  <c r="F1431" i="8"/>
  <c r="E1431" i="8"/>
  <c r="C1439" i="8"/>
  <c r="D1439" i="8"/>
  <c r="B1439" i="8"/>
  <c r="F1439" i="8"/>
  <c r="E1439" i="8"/>
  <c r="C1447" i="8"/>
  <c r="D1447" i="8"/>
  <c r="B1447" i="8"/>
  <c r="F1447" i="8"/>
  <c r="E1447" i="8"/>
  <c r="C1455" i="8"/>
  <c r="D1455" i="8"/>
  <c r="B1455" i="8"/>
  <c r="F1455" i="8"/>
  <c r="E1455" i="8"/>
  <c r="C1463" i="8"/>
  <c r="D1463" i="8"/>
  <c r="B1463" i="8"/>
  <c r="F1463" i="8"/>
  <c r="E1463" i="8"/>
  <c r="C1471" i="8"/>
  <c r="D1471" i="8"/>
  <c r="B1471" i="8"/>
  <c r="F1471" i="8"/>
  <c r="E1471" i="8"/>
  <c r="C1479" i="8"/>
  <c r="D1479" i="8"/>
  <c r="B1479" i="8"/>
  <c r="F1479" i="8"/>
  <c r="E1479" i="8"/>
  <c r="C1487" i="8"/>
  <c r="D1487" i="8"/>
  <c r="B1487" i="8"/>
  <c r="F1487" i="8"/>
  <c r="E1487" i="8"/>
  <c r="C1495" i="8"/>
  <c r="D1495" i="8"/>
  <c r="B1495" i="8"/>
  <c r="F1495" i="8"/>
  <c r="E1495" i="8"/>
  <c r="C1503" i="8"/>
  <c r="D1503" i="8"/>
  <c r="B1503" i="8"/>
  <c r="F1503" i="8"/>
  <c r="E1503" i="8"/>
  <c r="C1511" i="8"/>
  <c r="D1511" i="8"/>
  <c r="B1511" i="8"/>
  <c r="F1511" i="8"/>
  <c r="E1511" i="8"/>
  <c r="C1519" i="8"/>
  <c r="D1519" i="8"/>
  <c r="B1519" i="8"/>
  <c r="F1519" i="8"/>
  <c r="E1519" i="8"/>
  <c r="C1527" i="8"/>
  <c r="D1527" i="8"/>
  <c r="B1527" i="8"/>
  <c r="F1527" i="8"/>
  <c r="E1527" i="8"/>
  <c r="C1535" i="8"/>
  <c r="D1535" i="8"/>
  <c r="B1535" i="8"/>
  <c r="F1535" i="8"/>
  <c r="E1535" i="8"/>
  <c r="C1543" i="8"/>
  <c r="D1543" i="8"/>
  <c r="B1543" i="8"/>
  <c r="F1543" i="8"/>
  <c r="E1543" i="8"/>
  <c r="C1551" i="8"/>
  <c r="D1551" i="8"/>
  <c r="B1551" i="8"/>
  <c r="F1551" i="8"/>
  <c r="E1551" i="8"/>
  <c r="C1559" i="8"/>
  <c r="D1559" i="8"/>
  <c r="B1559" i="8"/>
  <c r="F1559" i="8"/>
  <c r="E1559" i="8"/>
  <c r="C1567" i="8"/>
  <c r="D1567" i="8"/>
  <c r="B1567" i="8"/>
  <c r="F1567" i="8"/>
  <c r="E1567" i="8"/>
  <c r="C1575" i="8"/>
  <c r="D1575" i="8"/>
  <c r="B1575" i="8"/>
  <c r="F1575" i="8"/>
  <c r="E1575" i="8"/>
  <c r="C1583" i="8"/>
  <c r="D1583" i="8"/>
  <c r="B1583" i="8"/>
  <c r="F1583" i="8"/>
  <c r="E1583" i="8"/>
  <c r="C1591" i="8"/>
  <c r="D1591" i="8"/>
  <c r="B1591" i="8"/>
  <c r="F1591" i="8"/>
  <c r="E1591" i="8"/>
  <c r="C1599" i="8"/>
  <c r="D1599" i="8"/>
  <c r="B1599" i="8"/>
  <c r="F1599" i="8"/>
  <c r="E1599" i="8"/>
  <c r="C1607" i="8"/>
  <c r="D1607" i="8"/>
  <c r="B1607" i="8"/>
  <c r="F1607" i="8"/>
  <c r="E1607" i="8"/>
  <c r="C1615" i="8"/>
  <c r="D1615" i="8"/>
  <c r="B1615" i="8"/>
  <c r="F1615" i="8"/>
  <c r="E1615" i="8"/>
  <c r="C1623" i="8"/>
  <c r="D1623" i="8"/>
  <c r="B1623" i="8"/>
  <c r="F1623" i="8"/>
  <c r="E1623" i="8"/>
  <c r="C1631" i="8"/>
  <c r="D1631" i="8"/>
  <c r="B1631" i="8"/>
  <c r="F1631" i="8"/>
  <c r="E1631" i="8"/>
  <c r="D1637" i="8"/>
  <c r="C1637" i="8"/>
  <c r="E1637" i="8"/>
  <c r="B1637" i="8"/>
  <c r="D1643" i="8"/>
  <c r="C1643" i="8"/>
  <c r="F1643" i="8"/>
  <c r="E1643" i="8"/>
  <c r="D1669" i="8"/>
  <c r="C1669" i="8"/>
  <c r="E1669" i="8"/>
  <c r="B1669" i="8"/>
  <c r="D1675" i="8"/>
  <c r="C1675" i="8"/>
  <c r="F1675" i="8"/>
  <c r="E1675" i="8"/>
  <c r="C1691" i="8"/>
  <c r="D1691" i="8"/>
  <c r="B1691" i="8"/>
  <c r="F1691" i="8"/>
  <c r="E1691" i="8"/>
  <c r="C1699" i="8"/>
  <c r="D1699" i="8"/>
  <c r="B1699" i="8"/>
  <c r="F1699" i="8"/>
  <c r="E1699" i="8"/>
  <c r="C1707" i="8"/>
  <c r="D1707" i="8"/>
  <c r="B1707" i="8"/>
  <c r="F1707" i="8"/>
  <c r="E1707" i="8"/>
  <c r="C1715" i="8"/>
  <c r="D1715" i="8"/>
  <c r="B1715" i="8"/>
  <c r="F1715" i="8"/>
  <c r="E1715" i="8"/>
  <c r="C1723" i="8"/>
  <c r="D1723" i="8"/>
  <c r="B1723" i="8"/>
  <c r="F1723" i="8"/>
  <c r="E1723" i="8"/>
  <c r="C1731" i="8"/>
  <c r="D1731" i="8"/>
  <c r="B1731" i="8"/>
  <c r="F1731" i="8"/>
  <c r="E1731" i="8"/>
  <c r="C1739" i="8"/>
  <c r="D1739" i="8"/>
  <c r="B1739" i="8"/>
  <c r="F1739" i="8"/>
  <c r="E1739" i="8"/>
  <c r="C1747" i="8"/>
  <c r="D1747" i="8"/>
  <c r="B1747" i="8"/>
  <c r="F1747" i="8"/>
  <c r="E1747" i="8"/>
  <c r="C1755" i="8"/>
  <c r="D1755" i="8"/>
  <c r="B1755" i="8"/>
  <c r="F1755" i="8"/>
  <c r="E1755" i="8"/>
  <c r="C1763" i="8"/>
  <c r="D1763" i="8"/>
  <c r="B1763" i="8"/>
  <c r="F1763" i="8"/>
  <c r="E1763" i="8"/>
  <c r="C1771" i="8"/>
  <c r="D1771" i="8"/>
  <c r="B1771" i="8"/>
  <c r="F1771" i="8"/>
  <c r="E1771" i="8"/>
  <c r="C1779" i="8"/>
  <c r="D1779" i="8"/>
  <c r="B1779" i="8"/>
  <c r="F1779" i="8"/>
  <c r="E1779" i="8"/>
  <c r="C1787" i="8"/>
  <c r="D1787" i="8"/>
  <c r="B1787" i="8"/>
  <c r="F1787" i="8"/>
  <c r="E1787" i="8"/>
  <c r="C1795" i="8"/>
  <c r="D1795" i="8"/>
  <c r="B1795" i="8"/>
  <c r="F1795" i="8"/>
  <c r="E1795" i="8"/>
  <c r="C1803" i="8"/>
  <c r="D1803" i="8"/>
  <c r="B1803" i="8"/>
  <c r="F1803" i="8"/>
  <c r="E1803" i="8"/>
  <c r="C1811" i="8"/>
  <c r="D1811" i="8"/>
  <c r="B1811" i="8"/>
  <c r="F1811" i="8"/>
  <c r="E1811" i="8"/>
  <c r="C1819" i="8"/>
  <c r="D1819" i="8"/>
  <c r="B1819" i="8"/>
  <c r="F1819" i="8"/>
  <c r="E1819" i="8"/>
  <c r="D1827" i="8"/>
  <c r="C1827" i="8"/>
  <c r="E1827" i="8"/>
  <c r="B1827" i="8"/>
  <c r="F1827" i="8"/>
  <c r="B1841" i="8"/>
  <c r="D1913" i="8"/>
  <c r="E1913" i="8"/>
  <c r="C1913" i="8"/>
  <c r="B1913" i="8"/>
  <c r="F2011" i="8"/>
  <c r="B2011" i="8"/>
  <c r="C2011" i="8"/>
  <c r="E2011" i="8"/>
  <c r="D2011" i="8"/>
  <c r="F2065" i="8"/>
  <c r="B2065" i="8"/>
  <c r="D2065" i="8"/>
  <c r="E2065" i="8"/>
  <c r="C2065" i="8"/>
  <c r="B4" i="8"/>
  <c r="F4" i="8"/>
  <c r="D5" i="8"/>
  <c r="B6" i="8"/>
  <c r="F6" i="8"/>
  <c r="D7" i="8"/>
  <c r="B8" i="8"/>
  <c r="F8" i="8"/>
  <c r="D9" i="8"/>
  <c r="B10" i="8"/>
  <c r="F10" i="8"/>
  <c r="D11" i="8"/>
  <c r="B12" i="8"/>
  <c r="F12" i="8"/>
  <c r="D13" i="8"/>
  <c r="B14" i="8"/>
  <c r="F14" i="8"/>
  <c r="D15" i="8"/>
  <c r="B16" i="8"/>
  <c r="F16" i="8"/>
  <c r="D17" i="8"/>
  <c r="B18" i="8"/>
  <c r="F18" i="8"/>
  <c r="D19" i="8"/>
  <c r="B20" i="8"/>
  <c r="F20" i="8"/>
  <c r="D21" i="8"/>
  <c r="B22" i="8"/>
  <c r="F22" i="8"/>
  <c r="D23" i="8"/>
  <c r="B24" i="8"/>
  <c r="F24" i="8"/>
  <c r="D25" i="8"/>
  <c r="B26" i="8"/>
  <c r="F26" i="8"/>
  <c r="D27" i="8"/>
  <c r="B28" i="8"/>
  <c r="F28" i="8"/>
  <c r="D29" i="8"/>
  <c r="B30" i="8"/>
  <c r="F30" i="8"/>
  <c r="D31" i="8"/>
  <c r="B32" i="8"/>
  <c r="F32" i="8"/>
  <c r="D33" i="8"/>
  <c r="B34" i="8"/>
  <c r="F34" i="8"/>
  <c r="D35" i="8"/>
  <c r="B36" i="8"/>
  <c r="F36" i="8"/>
  <c r="D37" i="8"/>
  <c r="B38" i="8"/>
  <c r="F38" i="8"/>
  <c r="D39" i="8"/>
  <c r="B40" i="8"/>
  <c r="F40" i="8"/>
  <c r="D41" i="8"/>
  <c r="B42" i="8"/>
  <c r="F42" i="8"/>
  <c r="D43" i="8"/>
  <c r="B44" i="8"/>
  <c r="F44" i="8"/>
  <c r="D45" i="8"/>
  <c r="B46" i="8"/>
  <c r="F46" i="8"/>
  <c r="D47" i="8"/>
  <c r="B48" i="8"/>
  <c r="F48" i="8"/>
  <c r="D49" i="8"/>
  <c r="B50" i="8"/>
  <c r="F50" i="8"/>
  <c r="D51" i="8"/>
  <c r="B52" i="8"/>
  <c r="F52" i="8"/>
  <c r="D53" i="8"/>
  <c r="B54" i="8"/>
  <c r="F54" i="8"/>
  <c r="D55" i="8"/>
  <c r="B56" i="8"/>
  <c r="F56" i="8"/>
  <c r="D57" i="8"/>
  <c r="B58" i="8"/>
  <c r="F58" i="8"/>
  <c r="D59" i="8"/>
  <c r="B60" i="8"/>
  <c r="F60" i="8"/>
  <c r="D61" i="8"/>
  <c r="B62" i="8"/>
  <c r="F62" i="8"/>
  <c r="D63" i="8"/>
  <c r="B64" i="8"/>
  <c r="F64" i="8"/>
  <c r="D65" i="8"/>
  <c r="B66" i="8"/>
  <c r="F66" i="8"/>
  <c r="D67" i="8"/>
  <c r="B68" i="8"/>
  <c r="F68" i="8"/>
  <c r="D69" i="8"/>
  <c r="B70" i="8"/>
  <c r="F70" i="8"/>
  <c r="D71" i="8"/>
  <c r="B72" i="8"/>
  <c r="F72" i="8"/>
  <c r="D73" i="8"/>
  <c r="B74" i="8"/>
  <c r="F74" i="8"/>
  <c r="D75" i="8"/>
  <c r="B76" i="8"/>
  <c r="F76" i="8"/>
  <c r="D77" i="8"/>
  <c r="B78" i="8"/>
  <c r="F78" i="8"/>
  <c r="D79" i="8"/>
  <c r="B80" i="8"/>
  <c r="F80" i="8"/>
  <c r="D81" i="8"/>
  <c r="B82" i="8"/>
  <c r="F82" i="8"/>
  <c r="D83" i="8"/>
  <c r="B84" i="8"/>
  <c r="F84" i="8"/>
  <c r="D85" i="8"/>
  <c r="B86" i="8"/>
  <c r="F86" i="8"/>
  <c r="D87" i="8"/>
  <c r="B88" i="8"/>
  <c r="F88" i="8"/>
  <c r="D89" i="8"/>
  <c r="B90" i="8"/>
  <c r="F90" i="8"/>
  <c r="D91" i="8"/>
  <c r="B92" i="8"/>
  <c r="F92" i="8"/>
  <c r="D93" i="8"/>
  <c r="B94" i="8"/>
  <c r="F94" i="8"/>
  <c r="D95" i="8"/>
  <c r="B96" i="8"/>
  <c r="F96" i="8"/>
  <c r="D97" i="8"/>
  <c r="B98" i="8"/>
  <c r="F98" i="8"/>
  <c r="D99" i="8"/>
  <c r="B100" i="8"/>
  <c r="F100" i="8"/>
  <c r="D101" i="8"/>
  <c r="B102" i="8"/>
  <c r="F102" i="8"/>
  <c r="D103" i="8"/>
  <c r="B104" i="8"/>
  <c r="F104" i="8"/>
  <c r="D105" i="8"/>
  <c r="B106" i="8"/>
  <c r="F106" i="8"/>
  <c r="D107" i="8"/>
  <c r="B108" i="8"/>
  <c r="F108" i="8"/>
  <c r="D109" i="8"/>
  <c r="B110" i="8"/>
  <c r="F110" i="8"/>
  <c r="D111" i="8"/>
  <c r="B112" i="8"/>
  <c r="F112" i="8"/>
  <c r="D113" i="8"/>
  <c r="B114" i="8"/>
  <c r="F114" i="8"/>
  <c r="D115" i="8"/>
  <c r="B116" i="8"/>
  <c r="F116" i="8"/>
  <c r="D117" i="8"/>
  <c r="B118" i="8"/>
  <c r="F118" i="8"/>
  <c r="D119" i="8"/>
  <c r="B120" i="8"/>
  <c r="F120" i="8"/>
  <c r="D121" i="8"/>
  <c r="B122" i="8"/>
  <c r="F122" i="8"/>
  <c r="D123" i="8"/>
  <c r="B124" i="8"/>
  <c r="F124" i="8"/>
  <c r="D125" i="8"/>
  <c r="B126" i="8"/>
  <c r="F126" i="8"/>
  <c r="D127" i="8"/>
  <c r="B128" i="8"/>
  <c r="F128" i="8"/>
  <c r="D129" i="8"/>
  <c r="B130" i="8"/>
  <c r="F130" i="8"/>
  <c r="D131" i="8"/>
  <c r="B132" i="8"/>
  <c r="F132" i="8"/>
  <c r="D133" i="8"/>
  <c r="B134" i="8"/>
  <c r="F134" i="8"/>
  <c r="D135" i="8"/>
  <c r="B136" i="8"/>
  <c r="F136" i="8"/>
  <c r="D137" i="8"/>
  <c r="B138" i="8"/>
  <c r="F138" i="8"/>
  <c r="D139" i="8"/>
  <c r="B140" i="8"/>
  <c r="F140" i="8"/>
  <c r="D141" i="8"/>
  <c r="B142" i="8"/>
  <c r="F142" i="8"/>
  <c r="D143" i="8"/>
  <c r="B144" i="8"/>
  <c r="F144" i="8"/>
  <c r="D145" i="8"/>
  <c r="B146" i="8"/>
  <c r="F146" i="8"/>
  <c r="D147" i="8"/>
  <c r="B148" i="8"/>
  <c r="F148" i="8"/>
  <c r="D149" i="8"/>
  <c r="B150" i="8"/>
  <c r="F150" i="8"/>
  <c r="D151" i="8"/>
  <c r="B152" i="8"/>
  <c r="F152" i="8"/>
  <c r="D153" i="8"/>
  <c r="B154" i="8"/>
  <c r="F154" i="8"/>
  <c r="D155" i="8"/>
  <c r="B156" i="8"/>
  <c r="F156" i="8"/>
  <c r="D157" i="8"/>
  <c r="B158" i="8"/>
  <c r="F158" i="8"/>
  <c r="D159" i="8"/>
  <c r="B160" i="8"/>
  <c r="F160" i="8"/>
  <c r="D161" i="8"/>
  <c r="B162" i="8"/>
  <c r="F162" i="8"/>
  <c r="D163" i="8"/>
  <c r="B164" i="8"/>
  <c r="F164" i="8"/>
  <c r="D165" i="8"/>
  <c r="B166" i="8"/>
  <c r="F166" i="8"/>
  <c r="D167" i="8"/>
  <c r="B168" i="8"/>
  <c r="F168" i="8"/>
  <c r="D169" i="8"/>
  <c r="B170" i="8"/>
  <c r="F170" i="8"/>
  <c r="D171" i="8"/>
  <c r="B172" i="8"/>
  <c r="F172" i="8"/>
  <c r="D173" i="8"/>
  <c r="B174" i="8"/>
  <c r="F174" i="8"/>
  <c r="D175" i="8"/>
  <c r="B176" i="8"/>
  <c r="F176" i="8"/>
  <c r="D177" i="8"/>
  <c r="B178" i="8"/>
  <c r="F178" i="8"/>
  <c r="D179" i="8"/>
  <c r="B180" i="8"/>
  <c r="F180" i="8"/>
  <c r="D181" i="8"/>
  <c r="B182" i="8"/>
  <c r="F182" i="8"/>
  <c r="D183" i="8"/>
  <c r="B184" i="8"/>
  <c r="F184" i="8"/>
  <c r="D185" i="8"/>
  <c r="B186" i="8"/>
  <c r="F186" i="8"/>
  <c r="D187" i="8"/>
  <c r="B188" i="8"/>
  <c r="F188" i="8"/>
  <c r="D189" i="8"/>
  <c r="B190" i="8"/>
  <c r="F190" i="8"/>
  <c r="D191" i="8"/>
  <c r="B192" i="8"/>
  <c r="F192" i="8"/>
  <c r="D193" i="8"/>
  <c r="B194" i="8"/>
  <c r="F194" i="8"/>
  <c r="D195" i="8"/>
  <c r="B196" i="8"/>
  <c r="F196" i="8"/>
  <c r="D197" i="8"/>
  <c r="B198" i="8"/>
  <c r="F198" i="8"/>
  <c r="D199" i="8"/>
  <c r="B200" i="8"/>
  <c r="F200" i="8"/>
  <c r="D201" i="8"/>
  <c r="B202" i="8"/>
  <c r="F202" i="8"/>
  <c r="D203" i="8"/>
  <c r="B204" i="8"/>
  <c r="F204" i="8"/>
  <c r="D205" i="8"/>
  <c r="B206" i="8"/>
  <c r="F206" i="8"/>
  <c r="D207" i="8"/>
  <c r="B208" i="8"/>
  <c r="F208" i="8"/>
  <c r="D209" i="8"/>
  <c r="B210" i="8"/>
  <c r="F210" i="8"/>
  <c r="D211" i="8"/>
  <c r="B212" i="8"/>
  <c r="F212" i="8"/>
  <c r="D213" i="8"/>
  <c r="B214" i="8"/>
  <c r="F214" i="8"/>
  <c r="D215" i="8"/>
  <c r="B216" i="8"/>
  <c r="F216" i="8"/>
  <c r="D217" i="8"/>
  <c r="B218" i="8"/>
  <c r="F218" i="8"/>
  <c r="D219" i="8"/>
  <c r="B220" i="8"/>
  <c r="F220" i="8"/>
  <c r="D221" i="8"/>
  <c r="B222" i="8"/>
  <c r="F222" i="8"/>
  <c r="D223" i="8"/>
  <c r="B224" i="8"/>
  <c r="F224" i="8"/>
  <c r="D225" i="8"/>
  <c r="B226" i="8"/>
  <c r="F226" i="8"/>
  <c r="D227" i="8"/>
  <c r="B228" i="8"/>
  <c r="F228" i="8"/>
  <c r="D229" i="8"/>
  <c r="B230" i="8"/>
  <c r="F230" i="8"/>
  <c r="D231" i="8"/>
  <c r="B232" i="8"/>
  <c r="F232" i="8"/>
  <c r="D233" i="8"/>
  <c r="B234" i="8"/>
  <c r="F234" i="8"/>
  <c r="D235" i="8"/>
  <c r="B236" i="8"/>
  <c r="F236" i="8"/>
  <c r="D237" i="8"/>
  <c r="B238" i="8"/>
  <c r="F238" i="8"/>
  <c r="D239" i="8"/>
  <c r="B240" i="8"/>
  <c r="F240" i="8"/>
  <c r="D241" i="8"/>
  <c r="B242" i="8"/>
  <c r="F242" i="8"/>
  <c r="D243" i="8"/>
  <c r="B244" i="8"/>
  <c r="F244" i="8"/>
  <c r="D245" i="8"/>
  <c r="B246" i="8"/>
  <c r="F246" i="8"/>
  <c r="D247" i="8"/>
  <c r="B248" i="8"/>
  <c r="F248" i="8"/>
  <c r="D249" i="8"/>
  <c r="B250" i="8"/>
  <c r="F250" i="8"/>
  <c r="D251" i="8"/>
  <c r="B252" i="8"/>
  <c r="F252" i="8"/>
  <c r="D253" i="8"/>
  <c r="B254" i="8"/>
  <c r="F254" i="8"/>
  <c r="D255" i="8"/>
  <c r="B256" i="8"/>
  <c r="F256" i="8"/>
  <c r="D257" i="8"/>
  <c r="B258" i="8"/>
  <c r="F258" i="8"/>
  <c r="D259" i="8"/>
  <c r="B260" i="8"/>
  <c r="F260" i="8"/>
  <c r="D261" i="8"/>
  <c r="B262" i="8"/>
  <c r="F262" i="8"/>
  <c r="D263" i="8"/>
  <c r="B264" i="8"/>
  <c r="F264" i="8"/>
  <c r="D265" i="8"/>
  <c r="B266" i="8"/>
  <c r="F266" i="8"/>
  <c r="D267" i="8"/>
  <c r="B268" i="8"/>
  <c r="F268" i="8"/>
  <c r="D269" i="8"/>
  <c r="B270" i="8"/>
  <c r="F270" i="8"/>
  <c r="D271" i="8"/>
  <c r="B272" i="8"/>
  <c r="F272" i="8"/>
  <c r="D273" i="8"/>
  <c r="B274" i="8"/>
  <c r="F274" i="8"/>
  <c r="D275" i="8"/>
  <c r="B276" i="8"/>
  <c r="F276" i="8"/>
  <c r="D277" i="8"/>
  <c r="B278" i="8"/>
  <c r="F278" i="8"/>
  <c r="D279" i="8"/>
  <c r="B280" i="8"/>
  <c r="F280" i="8"/>
  <c r="D281" i="8"/>
  <c r="B282" i="8"/>
  <c r="F282" i="8"/>
  <c r="D283" i="8"/>
  <c r="B284" i="8"/>
  <c r="F284" i="8"/>
  <c r="D285" i="8"/>
  <c r="B286" i="8"/>
  <c r="F286" i="8"/>
  <c r="D287" i="8"/>
  <c r="B288" i="8"/>
  <c r="F288" i="8"/>
  <c r="D289" i="8"/>
  <c r="B290" i="8"/>
  <c r="F290" i="8"/>
  <c r="D291" i="8"/>
  <c r="B292" i="8"/>
  <c r="F292" i="8"/>
  <c r="D293" i="8"/>
  <c r="B294" i="8"/>
  <c r="F294" i="8"/>
  <c r="D295" i="8"/>
  <c r="B296" i="8"/>
  <c r="F296" i="8"/>
  <c r="D297" i="8"/>
  <c r="B298" i="8"/>
  <c r="F298" i="8"/>
  <c r="D299" i="8"/>
  <c r="B300" i="8"/>
  <c r="F300" i="8"/>
  <c r="D301" i="8"/>
  <c r="B302" i="8"/>
  <c r="F302" i="8"/>
  <c r="D303" i="8"/>
  <c r="B304" i="8"/>
  <c r="F304" i="8"/>
  <c r="D305" i="8"/>
  <c r="B306" i="8"/>
  <c r="F306" i="8"/>
  <c r="D307" i="8"/>
  <c r="B308" i="8"/>
  <c r="F308" i="8"/>
  <c r="D309" i="8"/>
  <c r="B310" i="8"/>
  <c r="F310" i="8"/>
  <c r="D311" i="8"/>
  <c r="B312" i="8"/>
  <c r="F312" i="8"/>
  <c r="D313" i="8"/>
  <c r="B314" i="8"/>
  <c r="F314" i="8"/>
  <c r="D315" i="8"/>
  <c r="B316" i="8"/>
  <c r="F316" i="8"/>
  <c r="D317" i="8"/>
  <c r="B318" i="8"/>
  <c r="F318" i="8"/>
  <c r="D319" i="8"/>
  <c r="B320" i="8"/>
  <c r="F320" i="8"/>
  <c r="D321" i="8"/>
  <c r="B322" i="8"/>
  <c r="F322" i="8"/>
  <c r="D323" i="8"/>
  <c r="B324" i="8"/>
  <c r="F324" i="8"/>
  <c r="D325" i="8"/>
  <c r="B326" i="8"/>
  <c r="F326" i="8"/>
  <c r="D327" i="8"/>
  <c r="B328" i="8"/>
  <c r="F328" i="8"/>
  <c r="D329" i="8"/>
  <c r="B330" i="8"/>
  <c r="F330" i="8"/>
  <c r="D331" i="8"/>
  <c r="B332" i="8"/>
  <c r="F332" i="8"/>
  <c r="D333" i="8"/>
  <c r="B334" i="8"/>
  <c r="F334" i="8"/>
  <c r="D335" i="8"/>
  <c r="B336" i="8"/>
  <c r="F336" i="8"/>
  <c r="D337" i="8"/>
  <c r="B338" i="8"/>
  <c r="F338" i="8"/>
  <c r="D339" i="8"/>
  <c r="B340" i="8"/>
  <c r="F340" i="8"/>
  <c r="D341" i="8"/>
  <c r="B342" i="8"/>
  <c r="F342" i="8"/>
  <c r="D343" i="8"/>
  <c r="B344" i="8"/>
  <c r="F344" i="8"/>
  <c r="D345" i="8"/>
  <c r="B346" i="8"/>
  <c r="F346" i="8"/>
  <c r="D347" i="8"/>
  <c r="B348" i="8"/>
  <c r="F348" i="8"/>
  <c r="D349" i="8"/>
  <c r="B350" i="8"/>
  <c r="F350" i="8"/>
  <c r="D351" i="8"/>
  <c r="B352" i="8"/>
  <c r="F352" i="8"/>
  <c r="D353" i="8"/>
  <c r="B354" i="8"/>
  <c r="F354" i="8"/>
  <c r="D355" i="8"/>
  <c r="B356" i="8"/>
  <c r="F356" i="8"/>
  <c r="D357" i="8"/>
  <c r="B358" i="8"/>
  <c r="F358" i="8"/>
  <c r="D359" i="8"/>
  <c r="B360" i="8"/>
  <c r="F360" i="8"/>
  <c r="D361" i="8"/>
  <c r="B362" i="8"/>
  <c r="F362" i="8"/>
  <c r="D363" i="8"/>
  <c r="B364" i="8"/>
  <c r="F364" i="8"/>
  <c r="D365" i="8"/>
  <c r="B366" i="8"/>
  <c r="F366" i="8"/>
  <c r="D367" i="8"/>
  <c r="B368" i="8"/>
  <c r="F368" i="8"/>
  <c r="D369" i="8"/>
  <c r="B370" i="8"/>
  <c r="F370" i="8"/>
  <c r="D371" i="8"/>
  <c r="B372" i="8"/>
  <c r="F372" i="8"/>
  <c r="D373" i="8"/>
  <c r="B374" i="8"/>
  <c r="F374" i="8"/>
  <c r="D375" i="8"/>
  <c r="B376" i="8"/>
  <c r="F376" i="8"/>
  <c r="D377" i="8"/>
  <c r="B378" i="8"/>
  <c r="F378" i="8"/>
  <c r="D379" i="8"/>
  <c r="B380" i="8"/>
  <c r="F380" i="8"/>
  <c r="D381" i="8"/>
  <c r="B382" i="8"/>
  <c r="F382" i="8"/>
  <c r="D383" i="8"/>
  <c r="B384" i="8"/>
  <c r="F384" i="8"/>
  <c r="D385" i="8"/>
  <c r="B386" i="8"/>
  <c r="F386" i="8"/>
  <c r="D387" i="8"/>
  <c r="B388" i="8"/>
  <c r="F388" i="8"/>
  <c r="D389" i="8"/>
  <c r="B390" i="8"/>
  <c r="F390" i="8"/>
  <c r="D391" i="8"/>
  <c r="B392" i="8"/>
  <c r="F392" i="8"/>
  <c r="D393" i="8"/>
  <c r="B394" i="8"/>
  <c r="F394" i="8"/>
  <c r="D395" i="8"/>
  <c r="B396" i="8"/>
  <c r="F396" i="8"/>
  <c r="D397" i="8"/>
  <c r="B398" i="8"/>
  <c r="F398" i="8"/>
  <c r="D399" i="8"/>
  <c r="B400" i="8"/>
  <c r="F400" i="8"/>
  <c r="D401" i="8"/>
  <c r="B402" i="8"/>
  <c r="F402" i="8"/>
  <c r="D403" i="8"/>
  <c r="B404" i="8"/>
  <c r="F404" i="8"/>
  <c r="D405" i="8"/>
  <c r="B406" i="8"/>
  <c r="F406" i="8"/>
  <c r="D407" i="8"/>
  <c r="B408" i="8"/>
  <c r="F408" i="8"/>
  <c r="D409" i="8"/>
  <c r="B410" i="8"/>
  <c r="F410" i="8"/>
  <c r="D411" i="8"/>
  <c r="B412" i="8"/>
  <c r="F412" i="8"/>
  <c r="D413" i="8"/>
  <c r="B414" i="8"/>
  <c r="F414" i="8"/>
  <c r="D415" i="8"/>
  <c r="B416" i="8"/>
  <c r="F416" i="8"/>
  <c r="D417" i="8"/>
  <c r="B418" i="8"/>
  <c r="F418" i="8"/>
  <c r="D419" i="8"/>
  <c r="B420" i="8"/>
  <c r="F420" i="8"/>
  <c r="D421" i="8"/>
  <c r="B422" i="8"/>
  <c r="F422" i="8"/>
  <c r="D423" i="8"/>
  <c r="B424" i="8"/>
  <c r="F424" i="8"/>
  <c r="D425" i="8"/>
  <c r="B426" i="8"/>
  <c r="F426" i="8"/>
  <c r="D427" i="8"/>
  <c r="B428" i="8"/>
  <c r="F428" i="8"/>
  <c r="D429" i="8"/>
  <c r="B430" i="8"/>
  <c r="F430" i="8"/>
  <c r="D431" i="8"/>
  <c r="B432" i="8"/>
  <c r="F432" i="8"/>
  <c r="D433" i="8"/>
  <c r="B434" i="8"/>
  <c r="F434" i="8"/>
  <c r="D435" i="8"/>
  <c r="B436" i="8"/>
  <c r="F436" i="8"/>
  <c r="D437" i="8"/>
  <c r="B438" i="8"/>
  <c r="F438" i="8"/>
  <c r="D439" i="8"/>
  <c r="B440" i="8"/>
  <c r="F440" i="8"/>
  <c r="D441" i="8"/>
  <c r="B442" i="8"/>
  <c r="F442" i="8"/>
  <c r="D443" i="8"/>
  <c r="B444" i="8"/>
  <c r="F444" i="8"/>
  <c r="D445" i="8"/>
  <c r="B446" i="8"/>
  <c r="F446" i="8"/>
  <c r="D447" i="8"/>
  <c r="B448" i="8"/>
  <c r="F448" i="8"/>
  <c r="D449" i="8"/>
  <c r="B450" i="8"/>
  <c r="F450" i="8"/>
  <c r="D451" i="8"/>
  <c r="B452" i="8"/>
  <c r="F452" i="8"/>
  <c r="D453" i="8"/>
  <c r="B454" i="8"/>
  <c r="F454" i="8"/>
  <c r="D456" i="8"/>
  <c r="F458" i="8"/>
  <c r="D460" i="8"/>
  <c r="F462" i="8"/>
  <c r="D464" i="8"/>
  <c r="F466" i="8"/>
  <c r="D468" i="8"/>
  <c r="F470" i="8"/>
  <c r="D472" i="8"/>
  <c r="F474" i="8"/>
  <c r="D476" i="8"/>
  <c r="F478" i="8"/>
  <c r="D480" i="8"/>
  <c r="F482" i="8"/>
  <c r="D484" i="8"/>
  <c r="F486" i="8"/>
  <c r="D488" i="8"/>
  <c r="F490" i="8"/>
  <c r="D492" i="8"/>
  <c r="F494" i="8"/>
  <c r="D496" i="8"/>
  <c r="F498" i="8"/>
  <c r="D500" i="8"/>
  <c r="F502" i="8"/>
  <c r="D504" i="8"/>
  <c r="F506" i="8"/>
  <c r="D508" i="8"/>
  <c r="F510" i="8"/>
  <c r="D512" i="8"/>
  <c r="F514" i="8"/>
  <c r="D516" i="8"/>
  <c r="F518" i="8"/>
  <c r="D520" i="8"/>
  <c r="F522" i="8"/>
  <c r="D524" i="8"/>
  <c r="F526" i="8"/>
  <c r="D528" i="8"/>
  <c r="F530" i="8"/>
  <c r="D532" i="8"/>
  <c r="F534" i="8"/>
  <c r="D536" i="8"/>
  <c r="F538" i="8"/>
  <c r="D540" i="8"/>
  <c r="F542" i="8"/>
  <c r="D544" i="8"/>
  <c r="F546" i="8"/>
  <c r="D548" i="8"/>
  <c r="F550" i="8"/>
  <c r="D552" i="8"/>
  <c r="F554" i="8"/>
  <c r="D556" i="8"/>
  <c r="F558" i="8"/>
  <c r="D560" i="8"/>
  <c r="F562" i="8"/>
  <c r="D564" i="8"/>
  <c r="F566" i="8"/>
  <c r="D568" i="8"/>
  <c r="F570" i="8"/>
  <c r="D572" i="8"/>
  <c r="F574" i="8"/>
  <c r="D576" i="8"/>
  <c r="F578" i="8"/>
  <c r="D580" i="8"/>
  <c r="F582" i="8"/>
  <c r="D584" i="8"/>
  <c r="F586" i="8"/>
  <c r="D588" i="8"/>
  <c r="F590" i="8"/>
  <c r="D592" i="8"/>
  <c r="F594" i="8"/>
  <c r="D596" i="8"/>
  <c r="F598" i="8"/>
  <c r="D600" i="8"/>
  <c r="F602" i="8"/>
  <c r="D604" i="8"/>
  <c r="F606" i="8"/>
  <c r="D608" i="8"/>
  <c r="F610" i="8"/>
  <c r="D612" i="8"/>
  <c r="F614" i="8"/>
  <c r="D616" i="8"/>
  <c r="F618" i="8"/>
  <c r="D620" i="8"/>
  <c r="D622" i="8"/>
  <c r="C622" i="8"/>
  <c r="E626" i="8"/>
  <c r="B628" i="8"/>
  <c r="D630" i="8"/>
  <c r="C630" i="8"/>
  <c r="B636" i="8"/>
  <c r="D638" i="8"/>
  <c r="C638" i="8"/>
  <c r="E642" i="8"/>
  <c r="B644" i="8"/>
  <c r="D646" i="8"/>
  <c r="C646" i="8"/>
  <c r="E650" i="8"/>
  <c r="B652" i="8"/>
  <c r="D654" i="8"/>
  <c r="C654" i="8"/>
  <c r="B660" i="8"/>
  <c r="D662" i="8"/>
  <c r="C662" i="8"/>
  <c r="B668" i="8"/>
  <c r="D670" i="8"/>
  <c r="C670" i="8"/>
  <c r="E674" i="8"/>
  <c r="B676" i="8"/>
  <c r="D678" i="8"/>
  <c r="C678" i="8"/>
  <c r="B684" i="8"/>
  <c r="D686" i="8"/>
  <c r="C686" i="8"/>
  <c r="B692" i="8"/>
  <c r="D694" i="8"/>
  <c r="C694" i="8"/>
  <c r="E698" i="8"/>
  <c r="B700" i="8"/>
  <c r="D702" i="8"/>
  <c r="C702" i="8"/>
  <c r="B708" i="8"/>
  <c r="D710" i="8"/>
  <c r="C710" i="8"/>
  <c r="E714" i="8"/>
  <c r="B716" i="8"/>
  <c r="D718" i="8"/>
  <c r="C718" i="8"/>
  <c r="E722" i="8"/>
  <c r="B724" i="8"/>
  <c r="D726" i="8"/>
  <c r="C726" i="8"/>
  <c r="E730" i="8"/>
  <c r="B732" i="8"/>
  <c r="D734" i="8"/>
  <c r="C734" i="8"/>
  <c r="E738" i="8"/>
  <c r="B740" i="8"/>
  <c r="D742" i="8"/>
  <c r="C742" i="8"/>
  <c r="E746" i="8"/>
  <c r="B748" i="8"/>
  <c r="D750" i="8"/>
  <c r="C750" i="8"/>
  <c r="E754" i="8"/>
  <c r="B756" i="8"/>
  <c r="D758" i="8"/>
  <c r="C758" i="8"/>
  <c r="E762" i="8"/>
  <c r="B764" i="8"/>
  <c r="D766" i="8"/>
  <c r="C766" i="8"/>
  <c r="B772" i="8"/>
  <c r="D774" i="8"/>
  <c r="C774" i="8"/>
  <c r="B780" i="8"/>
  <c r="D782" i="8"/>
  <c r="C782" i="8"/>
  <c r="E786" i="8"/>
  <c r="B788" i="8"/>
  <c r="D790" i="8"/>
  <c r="C790" i="8"/>
  <c r="E794" i="8"/>
  <c r="B796" i="8"/>
  <c r="D798" i="8"/>
  <c r="C798" i="8"/>
  <c r="B804" i="8"/>
  <c r="D806" i="8"/>
  <c r="C806" i="8"/>
  <c r="B812" i="8"/>
  <c r="D814" i="8"/>
  <c r="C814" i="8"/>
  <c r="B820" i="8"/>
  <c r="D822" i="8"/>
  <c r="C822" i="8"/>
  <c r="B828" i="8"/>
  <c r="D830" i="8"/>
  <c r="C830" i="8"/>
  <c r="E834" i="8"/>
  <c r="B836" i="8"/>
  <c r="D838" i="8"/>
  <c r="C838" i="8"/>
  <c r="E842" i="8"/>
  <c r="B844" i="8"/>
  <c r="D846" i="8"/>
  <c r="C846" i="8"/>
  <c r="E850" i="8"/>
  <c r="B852" i="8"/>
  <c r="D854" i="8"/>
  <c r="C854" i="8"/>
  <c r="B860" i="8"/>
  <c r="D862" i="8"/>
  <c r="C862" i="8"/>
  <c r="E866" i="8"/>
  <c r="B868" i="8"/>
  <c r="D870" i="8"/>
  <c r="C870" i="8"/>
  <c r="B876" i="8"/>
  <c r="D878" i="8"/>
  <c r="C878" i="8"/>
  <c r="B884" i="8"/>
  <c r="D886" i="8"/>
  <c r="C886" i="8"/>
  <c r="B892" i="8"/>
  <c r="D894" i="8"/>
  <c r="C894" i="8"/>
  <c r="B900" i="8"/>
  <c r="D902" i="8"/>
  <c r="C902" i="8"/>
  <c r="E906" i="8"/>
  <c r="B909" i="8"/>
  <c r="C913" i="8"/>
  <c r="E913" i="8"/>
  <c r="D913" i="8"/>
  <c r="B925" i="8"/>
  <c r="C929" i="8"/>
  <c r="E929" i="8"/>
  <c r="D929" i="8"/>
  <c r="B941" i="8"/>
  <c r="C945" i="8"/>
  <c r="E945" i="8"/>
  <c r="D945" i="8"/>
  <c r="B957" i="8"/>
  <c r="C961" i="8"/>
  <c r="E961" i="8"/>
  <c r="D961" i="8"/>
  <c r="F969" i="8"/>
  <c r="B973" i="8"/>
  <c r="C977" i="8"/>
  <c r="E977" i="8"/>
  <c r="D977" i="8"/>
  <c r="B989" i="8"/>
  <c r="C993" i="8"/>
  <c r="E993" i="8"/>
  <c r="D993" i="8"/>
  <c r="B1005" i="8"/>
  <c r="C1009" i="8"/>
  <c r="E1009" i="8"/>
  <c r="D1009" i="8"/>
  <c r="F1017" i="8"/>
  <c r="B1021" i="8"/>
  <c r="C1025" i="8"/>
  <c r="E1025" i="8"/>
  <c r="D1025" i="8"/>
  <c r="B1037" i="8"/>
  <c r="C1041" i="8"/>
  <c r="E1041" i="8"/>
  <c r="D1041" i="8"/>
  <c r="F1049" i="8"/>
  <c r="B1053" i="8"/>
  <c r="C1057" i="8"/>
  <c r="E1057" i="8"/>
  <c r="D1057" i="8"/>
  <c r="F1065" i="8"/>
  <c r="B1069" i="8"/>
  <c r="C1073" i="8"/>
  <c r="E1073" i="8"/>
  <c r="D1073" i="8"/>
  <c r="B1085" i="8"/>
  <c r="C1089" i="8"/>
  <c r="E1089" i="8"/>
  <c r="D1089" i="8"/>
  <c r="B1101" i="8"/>
  <c r="C1105" i="8"/>
  <c r="E1105" i="8"/>
  <c r="D1105" i="8"/>
  <c r="B1117" i="8"/>
  <c r="C1121" i="8"/>
  <c r="E1121" i="8"/>
  <c r="D1121" i="8"/>
  <c r="B1133" i="8"/>
  <c r="C1137" i="8"/>
  <c r="E1137" i="8"/>
  <c r="D1137" i="8"/>
  <c r="F1145" i="8"/>
  <c r="B1149" i="8"/>
  <c r="C1153" i="8"/>
  <c r="E1153" i="8"/>
  <c r="D1153" i="8"/>
  <c r="B1165" i="8"/>
  <c r="C1169" i="8"/>
  <c r="E1169" i="8"/>
  <c r="D1169" i="8"/>
  <c r="F1177" i="8"/>
  <c r="B1183" i="8"/>
  <c r="D1201" i="8"/>
  <c r="C1201" i="8"/>
  <c r="E1201" i="8"/>
  <c r="B1201" i="8"/>
  <c r="D1207" i="8"/>
  <c r="C1207" i="8"/>
  <c r="F1207" i="8"/>
  <c r="E1207" i="8"/>
  <c r="F1209" i="8"/>
  <c r="B1215" i="8"/>
  <c r="D1233" i="8"/>
  <c r="C1233" i="8"/>
  <c r="E1233" i="8"/>
  <c r="B1233" i="8"/>
  <c r="D1239" i="8"/>
  <c r="C1239" i="8"/>
  <c r="F1239" i="8"/>
  <c r="E1239" i="8"/>
  <c r="F1241" i="8"/>
  <c r="B1247" i="8"/>
  <c r="D1265" i="8"/>
  <c r="C1265" i="8"/>
  <c r="E1265" i="8"/>
  <c r="B1265" i="8"/>
  <c r="D1271" i="8"/>
  <c r="C1271" i="8"/>
  <c r="F1271" i="8"/>
  <c r="E1271" i="8"/>
  <c r="F1273" i="8"/>
  <c r="B1279" i="8"/>
  <c r="D1297" i="8"/>
  <c r="C1297" i="8"/>
  <c r="E1297" i="8"/>
  <c r="B1297" i="8"/>
  <c r="D1303" i="8"/>
  <c r="C1303" i="8"/>
  <c r="F1303" i="8"/>
  <c r="E1303" i="8"/>
  <c r="F1305" i="8"/>
  <c r="B1311" i="8"/>
  <c r="D1329" i="8"/>
  <c r="C1329" i="8"/>
  <c r="E1329" i="8"/>
  <c r="B1329" i="8"/>
  <c r="D1335" i="8"/>
  <c r="C1335" i="8"/>
  <c r="F1335" i="8"/>
  <c r="E1335" i="8"/>
  <c r="F1337" i="8"/>
  <c r="B1343" i="8"/>
  <c r="D1361" i="8"/>
  <c r="C1361" i="8"/>
  <c r="E1361" i="8"/>
  <c r="B1361" i="8"/>
  <c r="D1367" i="8"/>
  <c r="C1367" i="8"/>
  <c r="F1367" i="8"/>
  <c r="E1367" i="8"/>
  <c r="F1369" i="8"/>
  <c r="B1375" i="8"/>
  <c r="D1393" i="8"/>
  <c r="C1393" i="8"/>
  <c r="E1393" i="8"/>
  <c r="B1393" i="8"/>
  <c r="D1399" i="8"/>
  <c r="C1399" i="8"/>
  <c r="F1399" i="8"/>
  <c r="E1399" i="8"/>
  <c r="F1401" i="8"/>
  <c r="B1407" i="8"/>
  <c r="F1637" i="8"/>
  <c r="B1643" i="8"/>
  <c r="F1669" i="8"/>
  <c r="B1675" i="8"/>
  <c r="F1884" i="8"/>
  <c r="B1884" i="8"/>
  <c r="C1884" i="8"/>
  <c r="E1884" i="8"/>
  <c r="D1893" i="8"/>
  <c r="B1893" i="8"/>
  <c r="F1893" i="8"/>
  <c r="E1893" i="8"/>
  <c r="C1893" i="8"/>
  <c r="F1913" i="8"/>
  <c r="F2001" i="8"/>
  <c r="B2001" i="8"/>
  <c r="D2001" i="8"/>
  <c r="E2001" i="8"/>
  <c r="C2001" i="8"/>
  <c r="F2047" i="8"/>
  <c r="B2047" i="8"/>
  <c r="E2047" i="8"/>
  <c r="D2047" i="8"/>
  <c r="C2047" i="8"/>
  <c r="F472" i="8"/>
  <c r="F476" i="8"/>
  <c r="F480" i="8"/>
  <c r="F496" i="8"/>
  <c r="F500" i="8"/>
  <c r="F508" i="8"/>
  <c r="F512" i="8"/>
  <c r="F516" i="8"/>
  <c r="F528" i="8"/>
  <c r="F532" i="8"/>
  <c r="F536" i="8"/>
  <c r="F544" i="8"/>
  <c r="F552" i="8"/>
  <c r="F560" i="8"/>
  <c r="F564" i="8"/>
  <c r="F568" i="8"/>
  <c r="F580" i="8"/>
  <c r="F588" i="8"/>
  <c r="F604" i="8"/>
  <c r="F608" i="8"/>
  <c r="F612" i="8"/>
  <c r="F616" i="8"/>
  <c r="F620" i="8"/>
  <c r="D634" i="8"/>
  <c r="C634" i="8"/>
  <c r="D658" i="8"/>
  <c r="C658" i="8"/>
  <c r="D666" i="8"/>
  <c r="C666" i="8"/>
  <c r="D682" i="8"/>
  <c r="C682" i="8"/>
  <c r="D690" i="8"/>
  <c r="C690" i="8"/>
  <c r="D706" i="8"/>
  <c r="C706" i="8"/>
  <c r="D770" i="8"/>
  <c r="C770" i="8"/>
  <c r="D778" i="8"/>
  <c r="C778" i="8"/>
  <c r="D802" i="8"/>
  <c r="C802" i="8"/>
  <c r="D810" i="8"/>
  <c r="C810" i="8"/>
  <c r="D818" i="8"/>
  <c r="C818" i="8"/>
  <c r="D826" i="8"/>
  <c r="C826" i="8"/>
  <c r="D858" i="8"/>
  <c r="C858" i="8"/>
  <c r="D874" i="8"/>
  <c r="C874" i="8"/>
  <c r="D882" i="8"/>
  <c r="C882" i="8"/>
  <c r="D890" i="8"/>
  <c r="C890" i="8"/>
  <c r="D898" i="8"/>
  <c r="C898" i="8"/>
  <c r="C921" i="8"/>
  <c r="E921" i="8"/>
  <c r="D921" i="8"/>
  <c r="C937" i="8"/>
  <c r="E937" i="8"/>
  <c r="D937" i="8"/>
  <c r="C953" i="8"/>
  <c r="E953" i="8"/>
  <c r="D953" i="8"/>
  <c r="C985" i="8"/>
  <c r="E985" i="8"/>
  <c r="D985" i="8"/>
  <c r="C1001" i="8"/>
  <c r="E1001" i="8"/>
  <c r="D1001" i="8"/>
  <c r="C1033" i="8"/>
  <c r="E1033" i="8"/>
  <c r="D1033" i="8"/>
  <c r="C1081" i="8"/>
  <c r="E1081" i="8"/>
  <c r="D1081" i="8"/>
  <c r="C1097" i="8"/>
  <c r="E1097" i="8"/>
  <c r="D1097" i="8"/>
  <c r="C1113" i="8"/>
  <c r="E1113" i="8"/>
  <c r="D1113" i="8"/>
  <c r="C1129" i="8"/>
  <c r="E1129" i="8"/>
  <c r="D1129" i="8"/>
  <c r="C1161" i="8"/>
  <c r="E1161" i="8"/>
  <c r="D1161" i="8"/>
  <c r="D1185" i="8"/>
  <c r="C1185" i="8"/>
  <c r="E1185" i="8"/>
  <c r="B1185" i="8"/>
  <c r="D1223" i="8"/>
  <c r="C1223" i="8"/>
  <c r="F1223" i="8"/>
  <c r="E1223" i="8"/>
  <c r="D1255" i="8"/>
  <c r="C1255" i="8"/>
  <c r="F1255" i="8"/>
  <c r="E1255" i="8"/>
  <c r="D1287" i="8"/>
  <c r="C1287" i="8"/>
  <c r="F1287" i="8"/>
  <c r="E1287" i="8"/>
  <c r="D1313" i="8"/>
  <c r="C1313" i="8"/>
  <c r="E1313" i="8"/>
  <c r="B1313" i="8"/>
  <c r="D1409" i="8"/>
  <c r="C1409" i="8"/>
  <c r="E1409" i="8"/>
  <c r="B1409" i="8"/>
  <c r="D1661" i="8"/>
  <c r="C1661" i="8"/>
  <c r="E1661" i="8"/>
  <c r="B1661" i="8"/>
  <c r="F1661" i="8"/>
  <c r="D1849" i="8"/>
  <c r="E1849" i="8"/>
  <c r="C1849" i="8"/>
  <c r="B1849" i="8"/>
  <c r="F1849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516" i="8"/>
  <c r="E520" i="8"/>
  <c r="E524" i="8"/>
  <c r="E528" i="8"/>
  <c r="E532" i="8"/>
  <c r="E536" i="8"/>
  <c r="E540" i="8"/>
  <c r="E544" i="8"/>
  <c r="E548" i="8"/>
  <c r="E55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604" i="8"/>
  <c r="E608" i="8"/>
  <c r="E612" i="8"/>
  <c r="E616" i="8"/>
  <c r="E620" i="8"/>
  <c r="D624" i="8"/>
  <c r="C624" i="8"/>
  <c r="F626" i="8"/>
  <c r="E628" i="8"/>
  <c r="D632" i="8"/>
  <c r="C632" i="8"/>
  <c r="F634" i="8"/>
  <c r="E636" i="8"/>
  <c r="D640" i="8"/>
  <c r="C640" i="8"/>
  <c r="F642" i="8"/>
  <c r="E644" i="8"/>
  <c r="D648" i="8"/>
  <c r="C648" i="8"/>
  <c r="F650" i="8"/>
  <c r="E652" i="8"/>
  <c r="D656" i="8"/>
  <c r="C656" i="8"/>
  <c r="F658" i="8"/>
  <c r="E660" i="8"/>
  <c r="D664" i="8"/>
  <c r="C664" i="8"/>
  <c r="F666" i="8"/>
  <c r="E668" i="8"/>
  <c r="D672" i="8"/>
  <c r="C672" i="8"/>
  <c r="F674" i="8"/>
  <c r="E676" i="8"/>
  <c r="D680" i="8"/>
  <c r="C680" i="8"/>
  <c r="F682" i="8"/>
  <c r="E684" i="8"/>
  <c r="D688" i="8"/>
  <c r="C688" i="8"/>
  <c r="F690" i="8"/>
  <c r="E692" i="8"/>
  <c r="D696" i="8"/>
  <c r="C696" i="8"/>
  <c r="F698" i="8"/>
  <c r="E700" i="8"/>
  <c r="D704" i="8"/>
  <c r="C704" i="8"/>
  <c r="F706" i="8"/>
  <c r="E708" i="8"/>
  <c r="D712" i="8"/>
  <c r="C712" i="8"/>
  <c r="F714" i="8"/>
  <c r="E716" i="8"/>
  <c r="D720" i="8"/>
  <c r="C720" i="8"/>
  <c r="F722" i="8"/>
  <c r="E724" i="8"/>
  <c r="D728" i="8"/>
  <c r="C728" i="8"/>
  <c r="F730" i="8"/>
  <c r="E732" i="8"/>
  <c r="D736" i="8"/>
  <c r="C736" i="8"/>
  <c r="F738" i="8"/>
  <c r="E740" i="8"/>
  <c r="D744" i="8"/>
  <c r="C744" i="8"/>
  <c r="F746" i="8"/>
  <c r="E748" i="8"/>
  <c r="D752" i="8"/>
  <c r="C752" i="8"/>
  <c r="F754" i="8"/>
  <c r="E756" i="8"/>
  <c r="D760" i="8"/>
  <c r="C760" i="8"/>
  <c r="F762" i="8"/>
  <c r="E764" i="8"/>
  <c r="D768" i="8"/>
  <c r="C768" i="8"/>
  <c r="F770" i="8"/>
  <c r="E772" i="8"/>
  <c r="D776" i="8"/>
  <c r="C776" i="8"/>
  <c r="F778" i="8"/>
  <c r="E780" i="8"/>
  <c r="D784" i="8"/>
  <c r="C784" i="8"/>
  <c r="F786" i="8"/>
  <c r="E788" i="8"/>
  <c r="D792" i="8"/>
  <c r="C792" i="8"/>
  <c r="F794" i="8"/>
  <c r="E796" i="8"/>
  <c r="D800" i="8"/>
  <c r="C800" i="8"/>
  <c r="F802" i="8"/>
  <c r="E804" i="8"/>
  <c r="D808" i="8"/>
  <c r="C808" i="8"/>
  <c r="F810" i="8"/>
  <c r="E812" i="8"/>
  <c r="D816" i="8"/>
  <c r="C816" i="8"/>
  <c r="F818" i="8"/>
  <c r="E820" i="8"/>
  <c r="D824" i="8"/>
  <c r="C824" i="8"/>
  <c r="F826" i="8"/>
  <c r="E828" i="8"/>
  <c r="D832" i="8"/>
  <c r="C832" i="8"/>
  <c r="F834" i="8"/>
  <c r="E836" i="8"/>
  <c r="D840" i="8"/>
  <c r="C840" i="8"/>
  <c r="F842" i="8"/>
  <c r="E844" i="8"/>
  <c r="D848" i="8"/>
  <c r="C848" i="8"/>
  <c r="F850" i="8"/>
  <c r="E852" i="8"/>
  <c r="D856" i="8"/>
  <c r="C856" i="8"/>
  <c r="F858" i="8"/>
  <c r="E860" i="8"/>
  <c r="D864" i="8"/>
  <c r="C864" i="8"/>
  <c r="F866" i="8"/>
  <c r="E868" i="8"/>
  <c r="D872" i="8"/>
  <c r="C872" i="8"/>
  <c r="F874" i="8"/>
  <c r="E876" i="8"/>
  <c r="D880" i="8"/>
  <c r="C880" i="8"/>
  <c r="F882" i="8"/>
  <c r="E884" i="8"/>
  <c r="D888" i="8"/>
  <c r="C888" i="8"/>
  <c r="F890" i="8"/>
  <c r="E892" i="8"/>
  <c r="D896" i="8"/>
  <c r="C896" i="8"/>
  <c r="F898" i="8"/>
  <c r="E900" i="8"/>
  <c r="D904" i="8"/>
  <c r="C904" i="8"/>
  <c r="F906" i="8"/>
  <c r="F909" i="8"/>
  <c r="C917" i="8"/>
  <c r="E917" i="8"/>
  <c r="D917" i="8"/>
  <c r="F925" i="8"/>
  <c r="C933" i="8"/>
  <c r="E933" i="8"/>
  <c r="D933" i="8"/>
  <c r="F941" i="8"/>
  <c r="C949" i="8"/>
  <c r="E949" i="8"/>
  <c r="D949" i="8"/>
  <c r="F957" i="8"/>
  <c r="C965" i="8"/>
  <c r="E965" i="8"/>
  <c r="D965" i="8"/>
  <c r="F973" i="8"/>
  <c r="C981" i="8"/>
  <c r="E981" i="8"/>
  <c r="D981" i="8"/>
  <c r="F989" i="8"/>
  <c r="C997" i="8"/>
  <c r="E997" i="8"/>
  <c r="D997" i="8"/>
  <c r="F1005" i="8"/>
  <c r="C1013" i="8"/>
  <c r="E1013" i="8"/>
  <c r="D1013" i="8"/>
  <c r="F1021" i="8"/>
  <c r="C1029" i="8"/>
  <c r="E1029" i="8"/>
  <c r="D1029" i="8"/>
  <c r="F1037" i="8"/>
  <c r="C1045" i="8"/>
  <c r="E1045" i="8"/>
  <c r="D1045" i="8"/>
  <c r="F1053" i="8"/>
  <c r="C1061" i="8"/>
  <c r="E1061" i="8"/>
  <c r="D1061" i="8"/>
  <c r="F1069" i="8"/>
  <c r="C1077" i="8"/>
  <c r="E1077" i="8"/>
  <c r="D1077" i="8"/>
  <c r="F1085" i="8"/>
  <c r="C1093" i="8"/>
  <c r="E1093" i="8"/>
  <c r="D1093" i="8"/>
  <c r="F1101" i="8"/>
  <c r="C1109" i="8"/>
  <c r="E1109" i="8"/>
  <c r="D1109" i="8"/>
  <c r="F1117" i="8"/>
  <c r="C1125" i="8"/>
  <c r="E1125" i="8"/>
  <c r="D1125" i="8"/>
  <c r="F1133" i="8"/>
  <c r="C1141" i="8"/>
  <c r="E1141" i="8"/>
  <c r="D1141" i="8"/>
  <c r="F1149" i="8"/>
  <c r="C1157" i="8"/>
  <c r="E1157" i="8"/>
  <c r="D1157" i="8"/>
  <c r="F1165" i="8"/>
  <c r="C1173" i="8"/>
  <c r="E1173" i="8"/>
  <c r="D1173" i="8"/>
  <c r="D1193" i="8"/>
  <c r="C1193" i="8"/>
  <c r="E1193" i="8"/>
  <c r="B1193" i="8"/>
  <c r="D1199" i="8"/>
  <c r="C1199" i="8"/>
  <c r="F1199" i="8"/>
  <c r="E1199" i="8"/>
  <c r="D1225" i="8"/>
  <c r="C1225" i="8"/>
  <c r="E1225" i="8"/>
  <c r="B1225" i="8"/>
  <c r="D1231" i="8"/>
  <c r="C1231" i="8"/>
  <c r="F1231" i="8"/>
  <c r="E1231" i="8"/>
  <c r="D1257" i="8"/>
  <c r="C1257" i="8"/>
  <c r="E1257" i="8"/>
  <c r="B1257" i="8"/>
  <c r="D1263" i="8"/>
  <c r="C1263" i="8"/>
  <c r="F1263" i="8"/>
  <c r="E1263" i="8"/>
  <c r="D1289" i="8"/>
  <c r="C1289" i="8"/>
  <c r="E1289" i="8"/>
  <c r="B1289" i="8"/>
  <c r="D1295" i="8"/>
  <c r="C1295" i="8"/>
  <c r="F1295" i="8"/>
  <c r="E1295" i="8"/>
  <c r="D1321" i="8"/>
  <c r="C1321" i="8"/>
  <c r="E1321" i="8"/>
  <c r="B1321" i="8"/>
  <c r="D1327" i="8"/>
  <c r="C1327" i="8"/>
  <c r="F1327" i="8"/>
  <c r="E1327" i="8"/>
  <c r="D1353" i="8"/>
  <c r="C1353" i="8"/>
  <c r="E1353" i="8"/>
  <c r="B1353" i="8"/>
  <c r="D1359" i="8"/>
  <c r="C1359" i="8"/>
  <c r="F1359" i="8"/>
  <c r="E1359" i="8"/>
  <c r="D1385" i="8"/>
  <c r="C1385" i="8"/>
  <c r="E1385" i="8"/>
  <c r="B1385" i="8"/>
  <c r="D1391" i="8"/>
  <c r="C1391" i="8"/>
  <c r="F1391" i="8"/>
  <c r="E1391" i="8"/>
  <c r="C1419" i="8"/>
  <c r="D1419" i="8"/>
  <c r="B1419" i="8"/>
  <c r="F1419" i="8"/>
  <c r="E1419" i="8"/>
  <c r="C1427" i="8"/>
  <c r="D1427" i="8"/>
  <c r="B1427" i="8"/>
  <c r="F1427" i="8"/>
  <c r="E1427" i="8"/>
  <c r="C1435" i="8"/>
  <c r="D1435" i="8"/>
  <c r="B1435" i="8"/>
  <c r="F1435" i="8"/>
  <c r="E1435" i="8"/>
  <c r="C1443" i="8"/>
  <c r="D1443" i="8"/>
  <c r="B1443" i="8"/>
  <c r="F1443" i="8"/>
  <c r="E1443" i="8"/>
  <c r="C1451" i="8"/>
  <c r="D1451" i="8"/>
  <c r="B1451" i="8"/>
  <c r="F1451" i="8"/>
  <c r="E1451" i="8"/>
  <c r="C1459" i="8"/>
  <c r="D1459" i="8"/>
  <c r="B1459" i="8"/>
  <c r="F1459" i="8"/>
  <c r="E1459" i="8"/>
  <c r="C1467" i="8"/>
  <c r="D1467" i="8"/>
  <c r="B1467" i="8"/>
  <c r="F1467" i="8"/>
  <c r="E1467" i="8"/>
  <c r="C1475" i="8"/>
  <c r="D1475" i="8"/>
  <c r="B1475" i="8"/>
  <c r="F1475" i="8"/>
  <c r="E1475" i="8"/>
  <c r="C1483" i="8"/>
  <c r="D1483" i="8"/>
  <c r="B1483" i="8"/>
  <c r="F1483" i="8"/>
  <c r="E1483" i="8"/>
  <c r="C1491" i="8"/>
  <c r="D1491" i="8"/>
  <c r="B1491" i="8"/>
  <c r="F1491" i="8"/>
  <c r="E1491" i="8"/>
  <c r="C1499" i="8"/>
  <c r="D1499" i="8"/>
  <c r="B1499" i="8"/>
  <c r="F1499" i="8"/>
  <c r="E1499" i="8"/>
  <c r="C1507" i="8"/>
  <c r="D1507" i="8"/>
  <c r="B1507" i="8"/>
  <c r="F1507" i="8"/>
  <c r="E1507" i="8"/>
  <c r="C1515" i="8"/>
  <c r="D1515" i="8"/>
  <c r="B1515" i="8"/>
  <c r="F1515" i="8"/>
  <c r="E1515" i="8"/>
  <c r="C1523" i="8"/>
  <c r="D1523" i="8"/>
  <c r="B1523" i="8"/>
  <c r="F1523" i="8"/>
  <c r="E1523" i="8"/>
  <c r="C1531" i="8"/>
  <c r="D1531" i="8"/>
  <c r="B1531" i="8"/>
  <c r="F1531" i="8"/>
  <c r="E1531" i="8"/>
  <c r="C1539" i="8"/>
  <c r="D1539" i="8"/>
  <c r="B1539" i="8"/>
  <c r="F1539" i="8"/>
  <c r="E1539" i="8"/>
  <c r="C1547" i="8"/>
  <c r="D1547" i="8"/>
  <c r="B1547" i="8"/>
  <c r="F1547" i="8"/>
  <c r="E1547" i="8"/>
  <c r="C1555" i="8"/>
  <c r="D1555" i="8"/>
  <c r="B1555" i="8"/>
  <c r="F1555" i="8"/>
  <c r="E1555" i="8"/>
  <c r="C1563" i="8"/>
  <c r="D1563" i="8"/>
  <c r="B1563" i="8"/>
  <c r="F1563" i="8"/>
  <c r="E1563" i="8"/>
  <c r="C1571" i="8"/>
  <c r="D1571" i="8"/>
  <c r="B1571" i="8"/>
  <c r="F1571" i="8"/>
  <c r="E1571" i="8"/>
  <c r="C1579" i="8"/>
  <c r="D1579" i="8"/>
  <c r="B1579" i="8"/>
  <c r="F1579" i="8"/>
  <c r="E1579" i="8"/>
  <c r="C1587" i="8"/>
  <c r="D1587" i="8"/>
  <c r="B1587" i="8"/>
  <c r="F1587" i="8"/>
  <c r="E1587" i="8"/>
  <c r="C1595" i="8"/>
  <c r="D1595" i="8"/>
  <c r="B1595" i="8"/>
  <c r="F1595" i="8"/>
  <c r="E1595" i="8"/>
  <c r="C1603" i="8"/>
  <c r="D1603" i="8"/>
  <c r="B1603" i="8"/>
  <c r="F1603" i="8"/>
  <c r="E1603" i="8"/>
  <c r="C1611" i="8"/>
  <c r="D1611" i="8"/>
  <c r="B1611" i="8"/>
  <c r="F1611" i="8"/>
  <c r="E1611" i="8"/>
  <c r="C1619" i="8"/>
  <c r="D1619" i="8"/>
  <c r="B1619" i="8"/>
  <c r="F1619" i="8"/>
  <c r="E1619" i="8"/>
  <c r="C1627" i="8"/>
  <c r="D1627" i="8"/>
  <c r="B1627" i="8"/>
  <c r="F1627" i="8"/>
  <c r="E1627" i="8"/>
  <c r="D1635" i="8"/>
  <c r="C1635" i="8"/>
  <c r="F1635" i="8"/>
  <c r="E1635" i="8"/>
  <c r="B1635" i="8"/>
  <c r="D1667" i="8"/>
  <c r="C1667" i="8"/>
  <c r="F1667" i="8"/>
  <c r="E1667" i="8"/>
  <c r="B1667" i="8"/>
  <c r="D1861" i="8"/>
  <c r="B1861" i="8"/>
  <c r="F1861" i="8"/>
  <c r="E1861" i="8"/>
  <c r="D1869" i="8"/>
  <c r="B1869" i="8"/>
  <c r="E1869" i="8"/>
  <c r="C1869" i="8"/>
  <c r="F1869" i="8"/>
  <c r="D1884" i="8"/>
  <c r="D1905" i="8"/>
  <c r="E1905" i="8"/>
  <c r="F1905" i="8"/>
  <c r="C1905" i="8"/>
  <c r="B1905" i="8"/>
  <c r="F907" i="8"/>
  <c r="F911" i="8"/>
  <c r="F915" i="8"/>
  <c r="F919" i="8"/>
  <c r="F923" i="8"/>
  <c r="F927" i="8"/>
  <c r="F931" i="8"/>
  <c r="F935" i="8"/>
  <c r="F939" i="8"/>
  <c r="F943" i="8"/>
  <c r="F947" i="8"/>
  <c r="F951" i="8"/>
  <c r="F955" i="8"/>
  <c r="F959" i="8"/>
  <c r="F963" i="8"/>
  <c r="F967" i="8"/>
  <c r="F971" i="8"/>
  <c r="F975" i="8"/>
  <c r="F979" i="8"/>
  <c r="F983" i="8"/>
  <c r="F987" i="8"/>
  <c r="F991" i="8"/>
  <c r="F995" i="8"/>
  <c r="F999" i="8"/>
  <c r="F1003" i="8"/>
  <c r="F1007" i="8"/>
  <c r="F1011" i="8"/>
  <c r="F1015" i="8"/>
  <c r="F1019" i="8"/>
  <c r="F1023" i="8"/>
  <c r="F1027" i="8"/>
  <c r="F1031" i="8"/>
  <c r="F1035" i="8"/>
  <c r="F1039" i="8"/>
  <c r="F1043" i="8"/>
  <c r="F1047" i="8"/>
  <c r="F1051" i="8"/>
  <c r="F1055" i="8"/>
  <c r="F1059" i="8"/>
  <c r="F1063" i="8"/>
  <c r="F1067" i="8"/>
  <c r="F1071" i="8"/>
  <c r="F1075" i="8"/>
  <c r="F1079" i="8"/>
  <c r="F1083" i="8"/>
  <c r="F1087" i="8"/>
  <c r="F1091" i="8"/>
  <c r="F1095" i="8"/>
  <c r="F1099" i="8"/>
  <c r="F1103" i="8"/>
  <c r="F1107" i="8"/>
  <c r="F1111" i="8"/>
  <c r="F1115" i="8"/>
  <c r="F1119" i="8"/>
  <c r="F1123" i="8"/>
  <c r="F1127" i="8"/>
  <c r="F1131" i="8"/>
  <c r="F1135" i="8"/>
  <c r="F1139" i="8"/>
  <c r="F1143" i="8"/>
  <c r="F1147" i="8"/>
  <c r="F1151" i="8"/>
  <c r="F1155" i="8"/>
  <c r="F1159" i="8"/>
  <c r="F1163" i="8"/>
  <c r="F1167" i="8"/>
  <c r="F1171" i="8"/>
  <c r="F1175" i="8"/>
  <c r="D1179" i="8"/>
  <c r="C1179" i="8"/>
  <c r="D1187" i="8"/>
  <c r="C1187" i="8"/>
  <c r="D1195" i="8"/>
  <c r="C1195" i="8"/>
  <c r="D1203" i="8"/>
  <c r="C1203" i="8"/>
  <c r="D1211" i="8"/>
  <c r="C1211" i="8"/>
  <c r="D1219" i="8"/>
  <c r="C1219" i="8"/>
  <c r="D1227" i="8"/>
  <c r="C1227" i="8"/>
  <c r="D1235" i="8"/>
  <c r="C1235" i="8"/>
  <c r="D1243" i="8"/>
  <c r="C1243" i="8"/>
  <c r="D1251" i="8"/>
  <c r="C1251" i="8"/>
  <c r="D1259" i="8"/>
  <c r="C1259" i="8"/>
  <c r="D1267" i="8"/>
  <c r="C1267" i="8"/>
  <c r="D1275" i="8"/>
  <c r="C1275" i="8"/>
  <c r="D1283" i="8"/>
  <c r="C1283" i="8"/>
  <c r="D1291" i="8"/>
  <c r="C1291" i="8"/>
  <c r="D1299" i="8"/>
  <c r="C1299" i="8"/>
  <c r="D1307" i="8"/>
  <c r="C1307" i="8"/>
  <c r="D1315" i="8"/>
  <c r="C1315" i="8"/>
  <c r="D1323" i="8"/>
  <c r="C1323" i="8"/>
  <c r="D1331" i="8"/>
  <c r="C1331" i="8"/>
  <c r="D1339" i="8"/>
  <c r="C1339" i="8"/>
  <c r="D1347" i="8"/>
  <c r="C1347" i="8"/>
  <c r="D1355" i="8"/>
  <c r="C1355" i="8"/>
  <c r="D1363" i="8"/>
  <c r="C1363" i="8"/>
  <c r="D1371" i="8"/>
  <c r="C1371" i="8"/>
  <c r="D1379" i="8"/>
  <c r="C1379" i="8"/>
  <c r="D1387" i="8"/>
  <c r="C1387" i="8"/>
  <c r="D1395" i="8"/>
  <c r="C1395" i="8"/>
  <c r="D1403" i="8"/>
  <c r="C1403" i="8"/>
  <c r="D1411" i="8"/>
  <c r="C1411" i="8"/>
  <c r="D1653" i="8"/>
  <c r="C1653" i="8"/>
  <c r="E1653" i="8"/>
  <c r="B1653" i="8"/>
  <c r="D1659" i="8"/>
  <c r="C1659" i="8"/>
  <c r="F1659" i="8"/>
  <c r="E1659" i="8"/>
  <c r="C1687" i="8"/>
  <c r="D1687" i="8"/>
  <c r="B1687" i="8"/>
  <c r="F1687" i="8"/>
  <c r="E1687" i="8"/>
  <c r="C1695" i="8"/>
  <c r="D1695" i="8"/>
  <c r="B1695" i="8"/>
  <c r="F1695" i="8"/>
  <c r="E1695" i="8"/>
  <c r="C1703" i="8"/>
  <c r="D1703" i="8"/>
  <c r="B1703" i="8"/>
  <c r="F1703" i="8"/>
  <c r="E1703" i="8"/>
  <c r="C1711" i="8"/>
  <c r="D1711" i="8"/>
  <c r="B1711" i="8"/>
  <c r="F1711" i="8"/>
  <c r="E1711" i="8"/>
  <c r="C1719" i="8"/>
  <c r="D1719" i="8"/>
  <c r="B1719" i="8"/>
  <c r="F1719" i="8"/>
  <c r="E1719" i="8"/>
  <c r="C1727" i="8"/>
  <c r="D1727" i="8"/>
  <c r="B1727" i="8"/>
  <c r="F1727" i="8"/>
  <c r="E1727" i="8"/>
  <c r="C1735" i="8"/>
  <c r="D1735" i="8"/>
  <c r="B1735" i="8"/>
  <c r="F1735" i="8"/>
  <c r="E1735" i="8"/>
  <c r="C1743" i="8"/>
  <c r="D1743" i="8"/>
  <c r="B1743" i="8"/>
  <c r="F1743" i="8"/>
  <c r="E1743" i="8"/>
  <c r="C1751" i="8"/>
  <c r="D1751" i="8"/>
  <c r="B1751" i="8"/>
  <c r="F1751" i="8"/>
  <c r="E1751" i="8"/>
  <c r="C1759" i="8"/>
  <c r="D1759" i="8"/>
  <c r="B1759" i="8"/>
  <c r="F1759" i="8"/>
  <c r="E1759" i="8"/>
  <c r="C1767" i="8"/>
  <c r="D1767" i="8"/>
  <c r="B1767" i="8"/>
  <c r="F1767" i="8"/>
  <c r="E1767" i="8"/>
  <c r="C1775" i="8"/>
  <c r="D1775" i="8"/>
  <c r="B1775" i="8"/>
  <c r="F1775" i="8"/>
  <c r="E1775" i="8"/>
  <c r="C1783" i="8"/>
  <c r="D1783" i="8"/>
  <c r="B1783" i="8"/>
  <c r="F1783" i="8"/>
  <c r="E1783" i="8"/>
  <c r="C1791" i="8"/>
  <c r="D1791" i="8"/>
  <c r="B1791" i="8"/>
  <c r="F1791" i="8"/>
  <c r="E1791" i="8"/>
  <c r="C1799" i="8"/>
  <c r="D1799" i="8"/>
  <c r="B1799" i="8"/>
  <c r="F1799" i="8"/>
  <c r="E1799" i="8"/>
  <c r="C1807" i="8"/>
  <c r="D1807" i="8"/>
  <c r="B1807" i="8"/>
  <c r="F1807" i="8"/>
  <c r="E1807" i="8"/>
  <c r="C1815" i="8"/>
  <c r="D1815" i="8"/>
  <c r="B1815" i="8"/>
  <c r="F1815" i="8"/>
  <c r="E1815" i="8"/>
  <c r="C1823" i="8"/>
  <c r="D1823" i="8"/>
  <c r="B1823" i="8"/>
  <c r="F1823" i="8"/>
  <c r="E1823" i="8"/>
  <c r="D1829" i="8"/>
  <c r="B1829" i="8"/>
  <c r="F1829" i="8"/>
  <c r="E1829" i="8"/>
  <c r="D1837" i="8"/>
  <c r="B1837" i="8"/>
  <c r="E1837" i="8"/>
  <c r="C1837" i="8"/>
  <c r="F1837" i="8"/>
  <c r="D1851" i="8"/>
  <c r="C1851" i="8"/>
  <c r="F1851" i="8"/>
  <c r="E1851" i="8"/>
  <c r="D1859" i="8"/>
  <c r="C1859" i="8"/>
  <c r="E1859" i="8"/>
  <c r="B1859" i="8"/>
  <c r="F1859" i="8"/>
  <c r="D1873" i="8"/>
  <c r="E1873" i="8"/>
  <c r="F1873" i="8"/>
  <c r="C1873" i="8"/>
  <c r="F1882" i="8"/>
  <c r="B1882" i="8"/>
  <c r="D1882" i="8"/>
  <c r="E1882" i="8"/>
  <c r="C1882" i="8"/>
  <c r="F2055" i="8"/>
  <c r="B2055" i="8"/>
  <c r="E2055" i="8"/>
  <c r="D2055" i="8"/>
  <c r="C2055" i="8"/>
  <c r="D1181" i="8"/>
  <c r="C1181" i="8"/>
  <c r="D1189" i="8"/>
  <c r="C1189" i="8"/>
  <c r="D1197" i="8"/>
  <c r="C1197" i="8"/>
  <c r="D1205" i="8"/>
  <c r="C1205" i="8"/>
  <c r="D1213" i="8"/>
  <c r="C1213" i="8"/>
  <c r="D1221" i="8"/>
  <c r="C1221" i="8"/>
  <c r="D1229" i="8"/>
  <c r="C1229" i="8"/>
  <c r="D1237" i="8"/>
  <c r="C1237" i="8"/>
  <c r="D1245" i="8"/>
  <c r="C1245" i="8"/>
  <c r="D1253" i="8"/>
  <c r="C1253" i="8"/>
  <c r="D1261" i="8"/>
  <c r="C1261" i="8"/>
  <c r="D1269" i="8"/>
  <c r="C1269" i="8"/>
  <c r="D1277" i="8"/>
  <c r="C1277" i="8"/>
  <c r="D1285" i="8"/>
  <c r="C1285" i="8"/>
  <c r="D1293" i="8"/>
  <c r="C1293" i="8"/>
  <c r="D1301" i="8"/>
  <c r="C1301" i="8"/>
  <c r="D1309" i="8"/>
  <c r="C1309" i="8"/>
  <c r="D1317" i="8"/>
  <c r="C1317" i="8"/>
  <c r="D1325" i="8"/>
  <c r="C1325" i="8"/>
  <c r="D1333" i="8"/>
  <c r="C1333" i="8"/>
  <c r="D1341" i="8"/>
  <c r="C1341" i="8"/>
  <c r="D1349" i="8"/>
  <c r="C1349" i="8"/>
  <c r="D1357" i="8"/>
  <c r="C1357" i="8"/>
  <c r="D1365" i="8"/>
  <c r="C1365" i="8"/>
  <c r="D1373" i="8"/>
  <c r="C1373" i="8"/>
  <c r="D1381" i="8"/>
  <c r="C1381" i="8"/>
  <c r="D1389" i="8"/>
  <c r="C1389" i="8"/>
  <c r="D1397" i="8"/>
  <c r="C1397" i="8"/>
  <c r="D1405" i="8"/>
  <c r="C1405" i="8"/>
  <c r="D1413" i="8"/>
  <c r="C1413" i="8"/>
  <c r="D1645" i="8"/>
  <c r="C1645" i="8"/>
  <c r="E1645" i="8"/>
  <c r="B1645" i="8"/>
  <c r="D1651" i="8"/>
  <c r="C1651" i="8"/>
  <c r="F1651" i="8"/>
  <c r="E1651" i="8"/>
  <c r="F1653" i="8"/>
  <c r="B1659" i="8"/>
  <c r="D1677" i="8"/>
  <c r="C1677" i="8"/>
  <c r="E1677" i="8"/>
  <c r="B1677" i="8"/>
  <c r="D1683" i="8"/>
  <c r="C1683" i="8"/>
  <c r="F1683" i="8"/>
  <c r="E1683" i="8"/>
  <c r="C1829" i="8"/>
  <c r="B1851" i="8"/>
  <c r="B1873" i="8"/>
  <c r="F1892" i="8"/>
  <c r="B1892" i="8"/>
  <c r="C1892" i="8"/>
  <c r="E1892" i="8"/>
  <c r="D1892" i="8"/>
  <c r="D1901" i="8"/>
  <c r="B1901" i="8"/>
  <c r="E1901" i="8"/>
  <c r="C1901" i="8"/>
  <c r="F1901" i="8"/>
  <c r="F2035" i="8"/>
  <c r="B2035" i="8"/>
  <c r="C2035" i="8"/>
  <c r="E2035" i="8"/>
  <c r="D2035" i="8"/>
  <c r="E1417" i="8"/>
  <c r="E1421" i="8"/>
  <c r="E1425" i="8"/>
  <c r="E1429" i="8"/>
  <c r="E1433" i="8"/>
  <c r="E1437" i="8"/>
  <c r="E1441" i="8"/>
  <c r="E1445" i="8"/>
  <c r="E1449" i="8"/>
  <c r="E1453" i="8"/>
  <c r="E1457" i="8"/>
  <c r="E1461" i="8"/>
  <c r="E1465" i="8"/>
  <c r="E1469" i="8"/>
  <c r="E1473" i="8"/>
  <c r="E1477" i="8"/>
  <c r="E1481" i="8"/>
  <c r="E1485" i="8"/>
  <c r="E1489" i="8"/>
  <c r="E1493" i="8"/>
  <c r="E1497" i="8"/>
  <c r="E1501" i="8"/>
  <c r="E1505" i="8"/>
  <c r="E1509" i="8"/>
  <c r="E1513" i="8"/>
  <c r="E1517" i="8"/>
  <c r="E1521" i="8"/>
  <c r="E1525" i="8"/>
  <c r="E1529" i="8"/>
  <c r="E1533" i="8"/>
  <c r="E1537" i="8"/>
  <c r="E1541" i="8"/>
  <c r="E1545" i="8"/>
  <c r="E1549" i="8"/>
  <c r="E1553" i="8"/>
  <c r="E1557" i="8"/>
  <c r="E1561" i="8"/>
  <c r="E1565" i="8"/>
  <c r="E1569" i="8"/>
  <c r="E1573" i="8"/>
  <c r="E1577" i="8"/>
  <c r="E1581" i="8"/>
  <c r="E1585" i="8"/>
  <c r="E1589" i="8"/>
  <c r="E1593" i="8"/>
  <c r="E1597" i="8"/>
  <c r="E1601" i="8"/>
  <c r="E1605" i="8"/>
  <c r="E1609" i="8"/>
  <c r="E1613" i="8"/>
  <c r="E1617" i="8"/>
  <c r="E1621" i="8"/>
  <c r="E1625" i="8"/>
  <c r="E1629" i="8"/>
  <c r="D1639" i="8"/>
  <c r="C1639" i="8"/>
  <c r="D1647" i="8"/>
  <c r="C1647" i="8"/>
  <c r="D1655" i="8"/>
  <c r="C1655" i="8"/>
  <c r="D1663" i="8"/>
  <c r="C1663" i="8"/>
  <c r="D1671" i="8"/>
  <c r="C1671" i="8"/>
  <c r="D1679" i="8"/>
  <c r="C1679" i="8"/>
  <c r="F1832" i="8"/>
  <c r="B1832" i="8"/>
  <c r="E1832" i="8"/>
  <c r="D1832" i="8"/>
  <c r="F1842" i="8"/>
  <c r="B1842" i="8"/>
  <c r="D1842" i="8"/>
  <c r="E1842" i="8"/>
  <c r="F1852" i="8"/>
  <c r="B1852" i="8"/>
  <c r="C1852" i="8"/>
  <c r="E1852" i="8"/>
  <c r="F1864" i="8"/>
  <c r="B1864" i="8"/>
  <c r="E1864" i="8"/>
  <c r="D1864" i="8"/>
  <c r="F1874" i="8"/>
  <c r="B1874" i="8"/>
  <c r="D1874" i="8"/>
  <c r="E1874" i="8"/>
  <c r="D1883" i="8"/>
  <c r="C1883" i="8"/>
  <c r="F1883" i="8"/>
  <c r="E1883" i="8"/>
  <c r="D1891" i="8"/>
  <c r="C1891" i="8"/>
  <c r="E1891" i="8"/>
  <c r="B1891" i="8"/>
  <c r="F1906" i="8"/>
  <c r="B1906" i="8"/>
  <c r="D1906" i="8"/>
  <c r="E1906" i="8"/>
  <c r="F1914" i="8"/>
  <c r="B1914" i="8"/>
  <c r="D1914" i="8"/>
  <c r="E1914" i="8"/>
  <c r="C1914" i="8"/>
  <c r="F2015" i="8"/>
  <c r="B2015" i="8"/>
  <c r="E2015" i="8"/>
  <c r="D2015" i="8"/>
  <c r="F2025" i="8"/>
  <c r="B2025" i="8"/>
  <c r="D2025" i="8"/>
  <c r="E2025" i="8"/>
  <c r="F2043" i="8"/>
  <c r="B2043" i="8"/>
  <c r="C2043" i="8"/>
  <c r="E2043" i="8"/>
  <c r="D2043" i="8"/>
  <c r="F2067" i="8"/>
  <c r="B2067" i="8"/>
  <c r="C2067" i="8"/>
  <c r="E2067" i="8"/>
  <c r="C2091" i="8"/>
  <c r="D2091" i="8"/>
  <c r="E2091" i="8"/>
  <c r="F2091" i="8"/>
  <c r="B2091" i="8"/>
  <c r="F1417" i="8"/>
  <c r="F1421" i="8"/>
  <c r="F1425" i="8"/>
  <c r="F1429" i="8"/>
  <c r="F1433" i="8"/>
  <c r="F1437" i="8"/>
  <c r="F1441" i="8"/>
  <c r="F1445" i="8"/>
  <c r="F1449" i="8"/>
  <c r="F1453" i="8"/>
  <c r="F1457" i="8"/>
  <c r="F1461" i="8"/>
  <c r="F1465" i="8"/>
  <c r="F1469" i="8"/>
  <c r="F1473" i="8"/>
  <c r="F1477" i="8"/>
  <c r="F1481" i="8"/>
  <c r="F1485" i="8"/>
  <c r="F1489" i="8"/>
  <c r="F1493" i="8"/>
  <c r="F1497" i="8"/>
  <c r="F1501" i="8"/>
  <c r="F1505" i="8"/>
  <c r="F1509" i="8"/>
  <c r="F1513" i="8"/>
  <c r="F1517" i="8"/>
  <c r="F1521" i="8"/>
  <c r="F1525" i="8"/>
  <c r="F1529" i="8"/>
  <c r="F1533" i="8"/>
  <c r="F1537" i="8"/>
  <c r="F1541" i="8"/>
  <c r="F1545" i="8"/>
  <c r="F1549" i="8"/>
  <c r="F1553" i="8"/>
  <c r="F1557" i="8"/>
  <c r="F1561" i="8"/>
  <c r="F1565" i="8"/>
  <c r="F1569" i="8"/>
  <c r="F1573" i="8"/>
  <c r="F1577" i="8"/>
  <c r="F1581" i="8"/>
  <c r="F1585" i="8"/>
  <c r="F1589" i="8"/>
  <c r="F1593" i="8"/>
  <c r="F1597" i="8"/>
  <c r="F1601" i="8"/>
  <c r="F1605" i="8"/>
  <c r="F1609" i="8"/>
  <c r="F1613" i="8"/>
  <c r="F1617" i="8"/>
  <c r="F1621" i="8"/>
  <c r="F1625" i="8"/>
  <c r="F1629" i="8"/>
  <c r="D1633" i="8"/>
  <c r="C1633" i="8"/>
  <c r="D1641" i="8"/>
  <c r="C1641" i="8"/>
  <c r="D1649" i="8"/>
  <c r="C1649" i="8"/>
  <c r="B1655" i="8"/>
  <c r="D1657" i="8"/>
  <c r="C1657" i="8"/>
  <c r="B1663" i="8"/>
  <c r="D1665" i="8"/>
  <c r="C1665" i="8"/>
  <c r="B1671" i="8"/>
  <c r="D1673" i="8"/>
  <c r="C1673" i="8"/>
  <c r="B1679" i="8"/>
  <c r="D1681" i="8"/>
  <c r="C1681" i="8"/>
  <c r="F1828" i="8"/>
  <c r="B1828" i="8"/>
  <c r="C1828" i="8"/>
  <c r="E1828" i="8"/>
  <c r="D1828" i="8"/>
  <c r="C1832" i="8"/>
  <c r="F1840" i="8"/>
  <c r="B1840" i="8"/>
  <c r="E1840" i="8"/>
  <c r="D1840" i="8"/>
  <c r="C1840" i="8"/>
  <c r="C1842" i="8"/>
  <c r="F1850" i="8"/>
  <c r="B1850" i="8"/>
  <c r="D1850" i="8"/>
  <c r="E1850" i="8"/>
  <c r="C1850" i="8"/>
  <c r="D1852" i="8"/>
  <c r="F1860" i="8"/>
  <c r="B1860" i="8"/>
  <c r="C1860" i="8"/>
  <c r="E1860" i="8"/>
  <c r="D1860" i="8"/>
  <c r="C1864" i="8"/>
  <c r="F1872" i="8"/>
  <c r="B1872" i="8"/>
  <c r="E1872" i="8"/>
  <c r="D1872" i="8"/>
  <c r="C1872" i="8"/>
  <c r="C1874" i="8"/>
  <c r="D1881" i="8"/>
  <c r="E1881" i="8"/>
  <c r="C1881" i="8"/>
  <c r="B1881" i="8"/>
  <c r="B1883" i="8"/>
  <c r="F1891" i="8"/>
  <c r="F1896" i="8"/>
  <c r="B1896" i="8"/>
  <c r="E1896" i="8"/>
  <c r="D1896" i="8"/>
  <c r="F1904" i="8"/>
  <c r="B1904" i="8"/>
  <c r="E1904" i="8"/>
  <c r="D1904" i="8"/>
  <c r="C1904" i="8"/>
  <c r="C1906" i="8"/>
  <c r="D1915" i="8"/>
  <c r="E1915" i="8"/>
  <c r="C1915" i="8"/>
  <c r="F1915" i="8"/>
  <c r="D1917" i="8"/>
  <c r="C1917" i="8"/>
  <c r="B1917" i="8"/>
  <c r="F1917" i="8"/>
  <c r="E1917" i="8"/>
  <c r="D1923" i="8"/>
  <c r="E1923" i="8"/>
  <c r="C1923" i="8"/>
  <c r="F1923" i="8"/>
  <c r="D1925" i="8"/>
  <c r="C1925" i="8"/>
  <c r="B1925" i="8"/>
  <c r="F1925" i="8"/>
  <c r="E1925" i="8"/>
  <c r="D1931" i="8"/>
  <c r="E1931" i="8"/>
  <c r="C1931" i="8"/>
  <c r="F1931" i="8"/>
  <c r="D1933" i="8"/>
  <c r="C1933" i="8"/>
  <c r="B1933" i="8"/>
  <c r="F1933" i="8"/>
  <c r="E1933" i="8"/>
  <c r="D1939" i="8"/>
  <c r="E1939" i="8"/>
  <c r="C1939" i="8"/>
  <c r="F1939" i="8"/>
  <c r="D1941" i="8"/>
  <c r="C1941" i="8"/>
  <c r="B1941" i="8"/>
  <c r="F1941" i="8"/>
  <c r="E1941" i="8"/>
  <c r="D1947" i="8"/>
  <c r="E1947" i="8"/>
  <c r="C1947" i="8"/>
  <c r="F1947" i="8"/>
  <c r="D1949" i="8"/>
  <c r="C1949" i="8"/>
  <c r="B1949" i="8"/>
  <c r="F1949" i="8"/>
  <c r="E1949" i="8"/>
  <c r="D1955" i="8"/>
  <c r="E1955" i="8"/>
  <c r="C1955" i="8"/>
  <c r="F1955" i="8"/>
  <c r="D1957" i="8"/>
  <c r="C1957" i="8"/>
  <c r="B1957" i="8"/>
  <c r="F1957" i="8"/>
  <c r="E1957" i="8"/>
  <c r="D1963" i="8"/>
  <c r="E1963" i="8"/>
  <c r="C1963" i="8"/>
  <c r="F1963" i="8"/>
  <c r="D1965" i="8"/>
  <c r="C1965" i="8"/>
  <c r="B1965" i="8"/>
  <c r="F1965" i="8"/>
  <c r="E1965" i="8"/>
  <c r="D1971" i="8"/>
  <c r="E1971" i="8"/>
  <c r="C1971" i="8"/>
  <c r="F1971" i="8"/>
  <c r="D1973" i="8"/>
  <c r="C1973" i="8"/>
  <c r="B1973" i="8"/>
  <c r="F1973" i="8"/>
  <c r="E1973" i="8"/>
  <c r="D1979" i="8"/>
  <c r="E1979" i="8"/>
  <c r="C1979" i="8"/>
  <c r="F1979" i="8"/>
  <c r="D1981" i="8"/>
  <c r="C1981" i="8"/>
  <c r="B1981" i="8"/>
  <c r="F1981" i="8"/>
  <c r="E1981" i="8"/>
  <c r="D1987" i="8"/>
  <c r="E1987" i="8"/>
  <c r="C1987" i="8"/>
  <c r="F1987" i="8"/>
  <c r="D1989" i="8"/>
  <c r="C1989" i="8"/>
  <c r="B1989" i="8"/>
  <c r="F1989" i="8"/>
  <c r="E1989" i="8"/>
  <c r="F2003" i="8"/>
  <c r="B2003" i="8"/>
  <c r="C2003" i="8"/>
  <c r="E2003" i="8"/>
  <c r="C2015" i="8"/>
  <c r="F2023" i="8"/>
  <c r="B2023" i="8"/>
  <c r="E2023" i="8"/>
  <c r="D2023" i="8"/>
  <c r="C2023" i="8"/>
  <c r="C2025" i="8"/>
  <c r="F2033" i="8"/>
  <c r="B2033" i="8"/>
  <c r="D2033" i="8"/>
  <c r="E2033" i="8"/>
  <c r="C2033" i="8"/>
  <c r="F2057" i="8"/>
  <c r="B2057" i="8"/>
  <c r="D2057" i="8"/>
  <c r="E2057" i="8"/>
  <c r="D2067" i="8"/>
  <c r="F2075" i="8"/>
  <c r="B2075" i="8"/>
  <c r="C2075" i="8"/>
  <c r="E2075" i="8"/>
  <c r="D2075" i="8"/>
  <c r="E1685" i="8"/>
  <c r="E1689" i="8"/>
  <c r="E1693" i="8"/>
  <c r="E1697" i="8"/>
  <c r="E1701" i="8"/>
  <c r="E1705" i="8"/>
  <c r="E1709" i="8"/>
  <c r="E1713" i="8"/>
  <c r="E1717" i="8"/>
  <c r="E1721" i="8"/>
  <c r="E1725" i="8"/>
  <c r="E1729" i="8"/>
  <c r="E1733" i="8"/>
  <c r="E1737" i="8"/>
  <c r="E1741" i="8"/>
  <c r="E1745" i="8"/>
  <c r="E1749" i="8"/>
  <c r="E1753" i="8"/>
  <c r="E1757" i="8"/>
  <c r="E1761" i="8"/>
  <c r="E1765" i="8"/>
  <c r="E1769" i="8"/>
  <c r="E1773" i="8"/>
  <c r="E1777" i="8"/>
  <c r="E1781" i="8"/>
  <c r="E1785" i="8"/>
  <c r="E1789" i="8"/>
  <c r="E1793" i="8"/>
  <c r="E1797" i="8"/>
  <c r="E1801" i="8"/>
  <c r="E1805" i="8"/>
  <c r="E1809" i="8"/>
  <c r="E1813" i="8"/>
  <c r="E1817" i="8"/>
  <c r="E1821" i="8"/>
  <c r="E1825" i="8"/>
  <c r="D1835" i="8"/>
  <c r="C1835" i="8"/>
  <c r="F1836" i="8"/>
  <c r="B1836" i="8"/>
  <c r="C1836" i="8"/>
  <c r="D1845" i="8"/>
  <c r="B1845" i="8"/>
  <c r="F1848" i="8"/>
  <c r="B1848" i="8"/>
  <c r="E1848" i="8"/>
  <c r="D1857" i="8"/>
  <c r="E1857" i="8"/>
  <c r="F1858" i="8"/>
  <c r="B1858" i="8"/>
  <c r="D1858" i="8"/>
  <c r="D1867" i="8"/>
  <c r="C1867" i="8"/>
  <c r="F1868" i="8"/>
  <c r="B1868" i="8"/>
  <c r="C1868" i="8"/>
  <c r="D1877" i="8"/>
  <c r="B1877" i="8"/>
  <c r="F1880" i="8"/>
  <c r="B1880" i="8"/>
  <c r="E1880" i="8"/>
  <c r="D1889" i="8"/>
  <c r="E1889" i="8"/>
  <c r="F1890" i="8"/>
  <c r="B1890" i="8"/>
  <c r="D1890" i="8"/>
  <c r="D1899" i="8"/>
  <c r="C1899" i="8"/>
  <c r="F1900" i="8"/>
  <c r="B1900" i="8"/>
  <c r="C1900" i="8"/>
  <c r="D1909" i="8"/>
  <c r="B1909" i="8"/>
  <c r="F1912" i="8"/>
  <c r="B1912" i="8"/>
  <c r="E1912" i="8"/>
  <c r="F1922" i="8"/>
  <c r="B1922" i="8"/>
  <c r="E1922" i="8"/>
  <c r="D1922" i="8"/>
  <c r="F1930" i="8"/>
  <c r="B1930" i="8"/>
  <c r="E1930" i="8"/>
  <c r="D1930" i="8"/>
  <c r="F1938" i="8"/>
  <c r="B1938" i="8"/>
  <c r="E1938" i="8"/>
  <c r="D1938" i="8"/>
  <c r="F1946" i="8"/>
  <c r="B1946" i="8"/>
  <c r="E1946" i="8"/>
  <c r="D1946" i="8"/>
  <c r="F1954" i="8"/>
  <c r="B1954" i="8"/>
  <c r="E1954" i="8"/>
  <c r="D1954" i="8"/>
  <c r="F1962" i="8"/>
  <c r="B1962" i="8"/>
  <c r="E1962" i="8"/>
  <c r="D1962" i="8"/>
  <c r="F1970" i="8"/>
  <c r="B1970" i="8"/>
  <c r="E1970" i="8"/>
  <c r="D1970" i="8"/>
  <c r="F1978" i="8"/>
  <c r="B1978" i="8"/>
  <c r="E1978" i="8"/>
  <c r="D1978" i="8"/>
  <c r="F1986" i="8"/>
  <c r="B1986" i="8"/>
  <c r="E1986" i="8"/>
  <c r="D1986" i="8"/>
  <c r="D2002" i="8"/>
  <c r="C2002" i="8"/>
  <c r="F2002" i="8"/>
  <c r="E2002" i="8"/>
  <c r="D2012" i="8"/>
  <c r="B2012" i="8"/>
  <c r="F2012" i="8"/>
  <c r="E2012" i="8"/>
  <c r="D2024" i="8"/>
  <c r="E2024" i="8"/>
  <c r="F2024" i="8"/>
  <c r="C2024" i="8"/>
  <c r="D2034" i="8"/>
  <c r="C2034" i="8"/>
  <c r="F2034" i="8"/>
  <c r="E2034" i="8"/>
  <c r="D2044" i="8"/>
  <c r="B2044" i="8"/>
  <c r="F2044" i="8"/>
  <c r="E2044" i="8"/>
  <c r="D2056" i="8"/>
  <c r="E2056" i="8"/>
  <c r="F2056" i="8"/>
  <c r="C2056" i="8"/>
  <c r="D2066" i="8"/>
  <c r="C2066" i="8"/>
  <c r="F2066" i="8"/>
  <c r="E2066" i="8"/>
  <c r="D2076" i="8"/>
  <c r="B2076" i="8"/>
  <c r="F2076" i="8"/>
  <c r="E2076" i="8"/>
  <c r="C2099" i="8"/>
  <c r="D2099" i="8"/>
  <c r="E2099" i="8"/>
  <c r="F2099" i="8"/>
  <c r="C2123" i="8"/>
  <c r="D2123" i="8"/>
  <c r="E2123" i="8"/>
  <c r="F2123" i="8"/>
  <c r="B2123" i="8"/>
  <c r="F1685" i="8"/>
  <c r="F1689" i="8"/>
  <c r="F1693" i="8"/>
  <c r="F1697" i="8"/>
  <c r="F1701" i="8"/>
  <c r="F1705" i="8"/>
  <c r="F1709" i="8"/>
  <c r="F1713" i="8"/>
  <c r="F1717" i="8"/>
  <c r="F1721" i="8"/>
  <c r="F1725" i="8"/>
  <c r="F1729" i="8"/>
  <c r="F1733" i="8"/>
  <c r="F1737" i="8"/>
  <c r="F1741" i="8"/>
  <c r="F1745" i="8"/>
  <c r="F1749" i="8"/>
  <c r="F1753" i="8"/>
  <c r="F1757" i="8"/>
  <c r="F1761" i="8"/>
  <c r="F1765" i="8"/>
  <c r="F1769" i="8"/>
  <c r="F1773" i="8"/>
  <c r="F1777" i="8"/>
  <c r="F1781" i="8"/>
  <c r="F1785" i="8"/>
  <c r="F1789" i="8"/>
  <c r="F1793" i="8"/>
  <c r="F1797" i="8"/>
  <c r="F1801" i="8"/>
  <c r="F1805" i="8"/>
  <c r="F1809" i="8"/>
  <c r="F1813" i="8"/>
  <c r="F1817" i="8"/>
  <c r="F1821" i="8"/>
  <c r="F1825" i="8"/>
  <c r="D1833" i="8"/>
  <c r="E1833" i="8"/>
  <c r="F1834" i="8"/>
  <c r="B1834" i="8"/>
  <c r="D1834" i="8"/>
  <c r="D1843" i="8"/>
  <c r="C1843" i="8"/>
  <c r="F1844" i="8"/>
  <c r="B1844" i="8"/>
  <c r="C1844" i="8"/>
  <c r="D1853" i="8"/>
  <c r="B1853" i="8"/>
  <c r="F1856" i="8"/>
  <c r="B1856" i="8"/>
  <c r="E1856" i="8"/>
  <c r="D1865" i="8"/>
  <c r="E1865" i="8"/>
  <c r="F1866" i="8"/>
  <c r="B1866" i="8"/>
  <c r="D1866" i="8"/>
  <c r="D1875" i="8"/>
  <c r="C1875" i="8"/>
  <c r="F1876" i="8"/>
  <c r="B1876" i="8"/>
  <c r="C1876" i="8"/>
  <c r="C1877" i="8"/>
  <c r="C1880" i="8"/>
  <c r="D1885" i="8"/>
  <c r="B1885" i="8"/>
  <c r="F1888" i="8"/>
  <c r="B1888" i="8"/>
  <c r="E1888" i="8"/>
  <c r="B1889" i="8"/>
  <c r="C1890" i="8"/>
  <c r="D1897" i="8"/>
  <c r="E1897" i="8"/>
  <c r="F1898" i="8"/>
  <c r="B1898" i="8"/>
  <c r="D1898" i="8"/>
  <c r="B1899" i="8"/>
  <c r="D1900" i="8"/>
  <c r="D1907" i="8"/>
  <c r="C1907" i="8"/>
  <c r="F1908" i="8"/>
  <c r="B1908" i="8"/>
  <c r="C1908" i="8"/>
  <c r="C1909" i="8"/>
  <c r="C1912" i="8"/>
  <c r="F1916" i="8"/>
  <c r="B1916" i="8"/>
  <c r="D1916" i="8"/>
  <c r="C1916" i="8"/>
  <c r="C1922" i="8"/>
  <c r="F1924" i="8"/>
  <c r="B1924" i="8"/>
  <c r="D1924" i="8"/>
  <c r="C1924" i="8"/>
  <c r="C1930" i="8"/>
  <c r="F1932" i="8"/>
  <c r="B1932" i="8"/>
  <c r="D1932" i="8"/>
  <c r="C1932" i="8"/>
  <c r="C1938" i="8"/>
  <c r="F1940" i="8"/>
  <c r="B1940" i="8"/>
  <c r="D1940" i="8"/>
  <c r="C1940" i="8"/>
  <c r="C1946" i="8"/>
  <c r="F1948" i="8"/>
  <c r="B1948" i="8"/>
  <c r="D1948" i="8"/>
  <c r="C1948" i="8"/>
  <c r="C1954" i="8"/>
  <c r="F1956" i="8"/>
  <c r="B1956" i="8"/>
  <c r="D1956" i="8"/>
  <c r="C1956" i="8"/>
  <c r="C1962" i="8"/>
  <c r="F1964" i="8"/>
  <c r="B1964" i="8"/>
  <c r="D1964" i="8"/>
  <c r="C1964" i="8"/>
  <c r="C1970" i="8"/>
  <c r="F1972" i="8"/>
  <c r="B1972" i="8"/>
  <c r="D1972" i="8"/>
  <c r="C1972" i="8"/>
  <c r="C1978" i="8"/>
  <c r="F1980" i="8"/>
  <c r="B1980" i="8"/>
  <c r="D1980" i="8"/>
  <c r="C1980" i="8"/>
  <c r="C1986" i="8"/>
  <c r="F1988" i="8"/>
  <c r="B1988" i="8"/>
  <c r="D1988" i="8"/>
  <c r="C1988" i="8"/>
  <c r="D2000" i="8"/>
  <c r="E2000" i="8"/>
  <c r="C2000" i="8"/>
  <c r="B2000" i="8"/>
  <c r="B2002" i="8"/>
  <c r="D2010" i="8"/>
  <c r="C2010" i="8"/>
  <c r="E2010" i="8"/>
  <c r="B2010" i="8"/>
  <c r="C2012" i="8"/>
  <c r="D2020" i="8"/>
  <c r="B2020" i="8"/>
  <c r="E2020" i="8"/>
  <c r="C2020" i="8"/>
  <c r="D2032" i="8"/>
  <c r="E2032" i="8"/>
  <c r="C2032" i="8"/>
  <c r="B2032" i="8"/>
  <c r="B2034" i="8"/>
  <c r="D2042" i="8"/>
  <c r="C2042" i="8"/>
  <c r="E2042" i="8"/>
  <c r="B2042" i="8"/>
  <c r="C2044" i="8"/>
  <c r="D2052" i="8"/>
  <c r="B2052" i="8"/>
  <c r="E2052" i="8"/>
  <c r="C2052" i="8"/>
  <c r="B2056" i="8"/>
  <c r="D2064" i="8"/>
  <c r="E2064" i="8"/>
  <c r="C2064" i="8"/>
  <c r="B2064" i="8"/>
  <c r="B2066" i="8"/>
  <c r="D2074" i="8"/>
  <c r="C2074" i="8"/>
  <c r="E2074" i="8"/>
  <c r="B2074" i="8"/>
  <c r="C2076" i="8"/>
  <c r="B2099" i="8"/>
  <c r="C2131" i="8"/>
  <c r="D2131" i="8"/>
  <c r="E2131" i="8"/>
  <c r="F2131" i="8"/>
  <c r="C2155" i="8"/>
  <c r="D2155" i="8"/>
  <c r="E2155" i="8"/>
  <c r="F2155" i="8"/>
  <c r="B2155" i="8"/>
  <c r="F1830" i="8"/>
  <c r="B1830" i="8"/>
  <c r="F1831" i="8"/>
  <c r="F1838" i="8"/>
  <c r="B1838" i="8"/>
  <c r="F1839" i="8"/>
  <c r="F1846" i="8"/>
  <c r="B1846" i="8"/>
  <c r="F1847" i="8"/>
  <c r="F1854" i="8"/>
  <c r="B1854" i="8"/>
  <c r="F1855" i="8"/>
  <c r="F1862" i="8"/>
  <c r="B1862" i="8"/>
  <c r="F1863" i="8"/>
  <c r="F1870" i="8"/>
  <c r="B1870" i="8"/>
  <c r="F1871" i="8"/>
  <c r="F1878" i="8"/>
  <c r="B1878" i="8"/>
  <c r="F1879" i="8"/>
  <c r="F1886" i="8"/>
  <c r="B1886" i="8"/>
  <c r="F1887" i="8"/>
  <c r="F1894" i="8"/>
  <c r="B1894" i="8"/>
  <c r="F1895" i="8"/>
  <c r="F1902" i="8"/>
  <c r="B1902" i="8"/>
  <c r="F1903" i="8"/>
  <c r="F1910" i="8"/>
  <c r="B1910" i="8"/>
  <c r="F1911" i="8"/>
  <c r="F1918" i="8"/>
  <c r="B1918" i="8"/>
  <c r="F1919" i="8"/>
  <c r="E1921" i="8"/>
  <c r="F1926" i="8"/>
  <c r="B1926" i="8"/>
  <c r="F1927" i="8"/>
  <c r="E1929" i="8"/>
  <c r="F1934" i="8"/>
  <c r="B1934" i="8"/>
  <c r="F1935" i="8"/>
  <c r="E1937" i="8"/>
  <c r="F1942" i="8"/>
  <c r="B1942" i="8"/>
  <c r="F1943" i="8"/>
  <c r="E1945" i="8"/>
  <c r="F1950" i="8"/>
  <c r="B1950" i="8"/>
  <c r="F1951" i="8"/>
  <c r="E1953" i="8"/>
  <c r="F1958" i="8"/>
  <c r="B1958" i="8"/>
  <c r="F1959" i="8"/>
  <c r="E1961" i="8"/>
  <c r="F1966" i="8"/>
  <c r="B1966" i="8"/>
  <c r="F1967" i="8"/>
  <c r="E1969" i="8"/>
  <c r="F1974" i="8"/>
  <c r="B1974" i="8"/>
  <c r="F1975" i="8"/>
  <c r="E1977" i="8"/>
  <c r="F1982" i="8"/>
  <c r="B1982" i="8"/>
  <c r="F1983" i="8"/>
  <c r="E1985" i="8"/>
  <c r="F1990" i="8"/>
  <c r="B1990" i="8"/>
  <c r="F1991" i="8"/>
  <c r="D1996" i="8"/>
  <c r="B1996" i="8"/>
  <c r="F1999" i="8"/>
  <c r="B1999" i="8"/>
  <c r="E1999" i="8"/>
  <c r="D2008" i="8"/>
  <c r="E2008" i="8"/>
  <c r="F2009" i="8"/>
  <c r="B2009" i="8"/>
  <c r="D2009" i="8"/>
  <c r="D2018" i="8"/>
  <c r="C2018" i="8"/>
  <c r="F2019" i="8"/>
  <c r="B2019" i="8"/>
  <c r="C2019" i="8"/>
  <c r="D2028" i="8"/>
  <c r="B2028" i="8"/>
  <c r="F2031" i="8"/>
  <c r="B2031" i="8"/>
  <c r="E2031" i="8"/>
  <c r="D2040" i="8"/>
  <c r="E2040" i="8"/>
  <c r="F2041" i="8"/>
  <c r="B2041" i="8"/>
  <c r="D2041" i="8"/>
  <c r="D2050" i="8"/>
  <c r="C2050" i="8"/>
  <c r="F2051" i="8"/>
  <c r="B2051" i="8"/>
  <c r="C2051" i="8"/>
  <c r="D2060" i="8"/>
  <c r="B2060" i="8"/>
  <c r="F2063" i="8"/>
  <c r="B2063" i="8"/>
  <c r="E2063" i="8"/>
  <c r="D2072" i="8"/>
  <c r="E2072" i="8"/>
  <c r="F2073" i="8"/>
  <c r="B2073" i="8"/>
  <c r="D2073" i="8"/>
  <c r="C2083" i="8"/>
  <c r="D2083" i="8"/>
  <c r="E2083" i="8"/>
  <c r="C2115" i="8"/>
  <c r="D2115" i="8"/>
  <c r="E2115" i="8"/>
  <c r="C2147" i="8"/>
  <c r="D2147" i="8"/>
  <c r="E2147" i="8"/>
  <c r="F1920" i="8"/>
  <c r="B1920" i="8"/>
  <c r="F1921" i="8"/>
  <c r="F1928" i="8"/>
  <c r="B1928" i="8"/>
  <c r="F1929" i="8"/>
  <c r="F1936" i="8"/>
  <c r="B1936" i="8"/>
  <c r="F1937" i="8"/>
  <c r="F1944" i="8"/>
  <c r="B1944" i="8"/>
  <c r="F1945" i="8"/>
  <c r="F1952" i="8"/>
  <c r="B1952" i="8"/>
  <c r="F1953" i="8"/>
  <c r="F1960" i="8"/>
  <c r="B1960" i="8"/>
  <c r="F1961" i="8"/>
  <c r="F1968" i="8"/>
  <c r="B1968" i="8"/>
  <c r="F1969" i="8"/>
  <c r="F1976" i="8"/>
  <c r="B1976" i="8"/>
  <c r="F1977" i="8"/>
  <c r="F1984" i="8"/>
  <c r="B1984" i="8"/>
  <c r="F1985" i="8"/>
  <c r="F1992" i="8"/>
  <c r="B1992" i="8"/>
  <c r="F1993" i="8"/>
  <c r="D1993" i="8"/>
  <c r="D1994" i="8"/>
  <c r="C1994" i="8"/>
  <c r="F1995" i="8"/>
  <c r="B1995" i="8"/>
  <c r="C1995" i="8"/>
  <c r="D2004" i="8"/>
  <c r="B2004" i="8"/>
  <c r="F2007" i="8"/>
  <c r="B2007" i="8"/>
  <c r="E2007" i="8"/>
  <c r="D2016" i="8"/>
  <c r="E2016" i="8"/>
  <c r="F2017" i="8"/>
  <c r="B2017" i="8"/>
  <c r="D2017" i="8"/>
  <c r="D2026" i="8"/>
  <c r="C2026" i="8"/>
  <c r="F2027" i="8"/>
  <c r="B2027" i="8"/>
  <c r="C2027" i="8"/>
  <c r="D2036" i="8"/>
  <c r="B2036" i="8"/>
  <c r="F2039" i="8"/>
  <c r="B2039" i="8"/>
  <c r="E2039" i="8"/>
  <c r="D2048" i="8"/>
  <c r="E2048" i="8"/>
  <c r="F2049" i="8"/>
  <c r="B2049" i="8"/>
  <c r="D2049" i="8"/>
  <c r="D2058" i="8"/>
  <c r="C2058" i="8"/>
  <c r="F2059" i="8"/>
  <c r="B2059" i="8"/>
  <c r="C2059" i="8"/>
  <c r="D2068" i="8"/>
  <c r="B2068" i="8"/>
  <c r="F2071" i="8"/>
  <c r="B2071" i="8"/>
  <c r="E2071" i="8"/>
  <c r="C2107" i="8"/>
  <c r="D2107" i="8"/>
  <c r="E2107" i="8"/>
  <c r="C2139" i="8"/>
  <c r="D2139" i="8"/>
  <c r="E2139" i="8"/>
  <c r="F1997" i="8"/>
  <c r="B1997" i="8"/>
  <c r="F1998" i="8"/>
  <c r="F2005" i="8"/>
  <c r="B2005" i="8"/>
  <c r="F2006" i="8"/>
  <c r="F2013" i="8"/>
  <c r="B2013" i="8"/>
  <c r="F2014" i="8"/>
  <c r="F2021" i="8"/>
  <c r="B2021" i="8"/>
  <c r="F2022" i="8"/>
  <c r="F2029" i="8"/>
  <c r="B2029" i="8"/>
  <c r="F2030" i="8"/>
  <c r="F2037" i="8"/>
  <c r="B2037" i="8"/>
  <c r="F2038" i="8"/>
  <c r="F2045" i="8"/>
  <c r="B2045" i="8"/>
  <c r="F2046" i="8"/>
  <c r="F2053" i="8"/>
  <c r="B2053" i="8"/>
  <c r="F2054" i="8"/>
  <c r="F2061" i="8"/>
  <c r="B2061" i="8"/>
  <c r="F2062" i="8"/>
  <c r="F2069" i="8"/>
  <c r="B2069" i="8"/>
  <c r="F2070" i="8"/>
  <c r="F2077" i="8"/>
  <c r="B2077" i="8"/>
  <c r="E2078" i="8"/>
  <c r="D2078" i="8"/>
  <c r="C2079" i="8"/>
  <c r="D2079" i="8"/>
  <c r="C2087" i="8"/>
  <c r="D2087" i="8"/>
  <c r="C2095" i="8"/>
  <c r="D2095" i="8"/>
  <c r="C2103" i="8"/>
  <c r="D2103" i="8"/>
  <c r="C2111" i="8"/>
  <c r="D2111" i="8"/>
  <c r="C2119" i="8"/>
  <c r="D2119" i="8"/>
  <c r="C2127" i="8"/>
  <c r="D2127" i="8"/>
  <c r="C2135" i="8"/>
  <c r="D2135" i="8"/>
  <c r="C2143" i="8"/>
  <c r="D2143" i="8"/>
  <c r="C2151" i="8"/>
  <c r="D2151" i="8"/>
  <c r="C2159" i="8"/>
  <c r="D2159" i="8"/>
  <c r="F2081" i="8"/>
  <c r="F2085" i="8"/>
  <c r="F2089" i="8"/>
  <c r="F2093" i="8"/>
  <c r="F2097" i="8"/>
  <c r="F2101" i="8"/>
  <c r="F2105" i="8"/>
  <c r="F2109" i="8"/>
  <c r="F2113" i="8"/>
  <c r="F2117" i="8"/>
  <c r="F2121" i="8"/>
  <c r="F2125" i="8"/>
  <c r="F2129" i="8"/>
  <c r="F2133" i="8"/>
  <c r="F2137" i="8"/>
  <c r="F2141" i="8"/>
  <c r="F2145" i="8"/>
  <c r="F2149" i="8"/>
  <c r="F2153" i="8"/>
  <c r="F2157" i="8"/>
  <c r="F2161" i="8"/>
  <c r="F11" i="7"/>
  <c r="B11" i="7"/>
  <c r="F19" i="7"/>
  <c r="B19" i="7"/>
  <c r="F28" i="7"/>
  <c r="F44" i="7"/>
  <c r="F51" i="7"/>
  <c r="B51" i="7"/>
  <c r="F59" i="7"/>
  <c r="B59" i="7"/>
  <c r="F60" i="7"/>
  <c r="F75" i="7"/>
  <c r="B75" i="7"/>
  <c r="F83" i="7"/>
  <c r="B83" i="7"/>
  <c r="F92" i="7"/>
  <c r="F99" i="7"/>
  <c r="B99" i="7"/>
  <c r="F100" i="7"/>
  <c r="F108" i="7"/>
  <c r="F132" i="7"/>
  <c r="F139" i="7"/>
  <c r="B139" i="7"/>
  <c r="F140" i="7"/>
  <c r="F155" i="7"/>
  <c r="B155" i="7"/>
  <c r="F171" i="7"/>
  <c r="B171" i="7"/>
  <c r="F172" i="7"/>
  <c r="F180" i="7"/>
  <c r="F187" i="7"/>
  <c r="B187" i="7"/>
  <c r="F188" i="7"/>
  <c r="F196" i="7"/>
  <c r="F204" i="7"/>
  <c r="F211" i="7"/>
  <c r="B211" i="7"/>
  <c r="F212" i="7"/>
  <c r="F219" i="7"/>
  <c r="B219" i="7"/>
  <c r="F220" i="7"/>
  <c r="F227" i="7"/>
  <c r="B227" i="7"/>
  <c r="F228" i="7"/>
  <c r="F243" i="7"/>
  <c r="B243" i="7"/>
  <c r="F251" i="7"/>
  <c r="B251" i="7"/>
  <c r="F259" i="7"/>
  <c r="B259" i="7"/>
  <c r="F268" i="7"/>
  <c r="F275" i="7"/>
  <c r="B275" i="7"/>
  <c r="F284" i="7"/>
  <c r="F291" i="7"/>
  <c r="B291" i="7"/>
  <c r="F299" i="7"/>
  <c r="B299" i="7"/>
  <c r="F300" i="7"/>
  <c r="F307" i="7"/>
  <c r="B307" i="7"/>
  <c r="F308" i="7"/>
  <c r="F315" i="7"/>
  <c r="B315" i="7"/>
  <c r="F316" i="7"/>
  <c r="F323" i="7"/>
  <c r="B323" i="7"/>
  <c r="F331" i="7"/>
  <c r="B331" i="7"/>
  <c r="F347" i="7"/>
  <c r="B347" i="7"/>
  <c r="F348" i="7"/>
  <c r="F356" i="7"/>
  <c r="F363" i="7"/>
  <c r="B363" i="7"/>
  <c r="F371" i="7"/>
  <c r="B371" i="7"/>
  <c r="F372" i="7"/>
  <c r="C415" i="7"/>
  <c r="F415" i="7"/>
  <c r="B415" i="7"/>
  <c r="C423" i="7"/>
  <c r="F423" i="7"/>
  <c r="B423" i="7"/>
  <c r="C431" i="7"/>
  <c r="F431" i="7"/>
  <c r="B431" i="7"/>
  <c r="C439" i="7"/>
  <c r="F439" i="7"/>
  <c r="B439" i="7"/>
  <c r="C487" i="7"/>
  <c r="F487" i="7"/>
  <c r="B487" i="7"/>
  <c r="C495" i="7"/>
  <c r="F495" i="7"/>
  <c r="B495" i="7"/>
  <c r="C519" i="7"/>
  <c r="F519" i="7"/>
  <c r="B519" i="7"/>
  <c r="C527" i="7"/>
  <c r="F527" i="7"/>
  <c r="B527" i="7"/>
  <c r="C615" i="7"/>
  <c r="F615" i="7"/>
  <c r="B615" i="7"/>
  <c r="C623" i="7"/>
  <c r="F623" i="7"/>
  <c r="B623" i="7"/>
  <c r="C631" i="7"/>
  <c r="F631" i="7"/>
  <c r="B631" i="7"/>
  <c r="C655" i="7"/>
  <c r="F655" i="7"/>
  <c r="B655" i="7"/>
  <c r="C663" i="7"/>
  <c r="F663" i="7"/>
  <c r="B663" i="7"/>
  <c r="C679" i="7"/>
  <c r="F679" i="7"/>
  <c r="B679" i="7"/>
  <c r="D688" i="7"/>
  <c r="E688" i="7"/>
  <c r="C688" i="7"/>
  <c r="D728" i="7"/>
  <c r="E728" i="7"/>
  <c r="C728" i="7"/>
  <c r="D736" i="7"/>
  <c r="E736" i="7"/>
  <c r="C736" i="7"/>
  <c r="D744" i="7"/>
  <c r="E744" i="7"/>
  <c r="C744" i="7"/>
  <c r="D776" i="7"/>
  <c r="E776" i="7"/>
  <c r="C776" i="7"/>
  <c r="D864" i="7"/>
  <c r="E864" i="7"/>
  <c r="C864" i="7"/>
  <c r="D872" i="7"/>
  <c r="E872" i="7"/>
  <c r="C872" i="7"/>
  <c r="D880" i="7"/>
  <c r="E880" i="7"/>
  <c r="C880" i="7"/>
  <c r="D888" i="7"/>
  <c r="E888" i="7"/>
  <c r="C888" i="7"/>
  <c r="D896" i="7"/>
  <c r="E896" i="7"/>
  <c r="C896" i="7"/>
  <c r="D920" i="7"/>
  <c r="E920" i="7"/>
  <c r="C920" i="7"/>
  <c r="D928" i="7"/>
  <c r="E928" i="7"/>
  <c r="C928" i="7"/>
  <c r="D952" i="7"/>
  <c r="E952" i="7"/>
  <c r="C952" i="7"/>
  <c r="D960" i="7"/>
  <c r="E960" i="7"/>
  <c r="C960" i="7"/>
  <c r="D968" i="7"/>
  <c r="E968" i="7"/>
  <c r="C968" i="7"/>
  <c r="D992" i="7"/>
  <c r="E992" i="7"/>
  <c r="C992" i="7"/>
  <c r="D1008" i="7"/>
  <c r="E1008" i="7"/>
  <c r="C1008" i="7"/>
  <c r="D1016" i="7"/>
  <c r="E1016" i="7"/>
  <c r="C1016" i="7"/>
  <c r="D1024" i="7"/>
  <c r="E1024" i="7"/>
  <c r="C1024" i="7"/>
  <c r="D1040" i="7"/>
  <c r="E1040" i="7"/>
  <c r="C1040" i="7"/>
  <c r="D1064" i="7"/>
  <c r="E1064" i="7"/>
  <c r="C1064" i="7"/>
  <c r="D1136" i="7"/>
  <c r="E1136" i="7"/>
  <c r="C1136" i="7"/>
  <c r="C1205" i="7"/>
  <c r="F1205" i="7"/>
  <c r="B1205" i="7"/>
  <c r="E1205" i="7"/>
  <c r="C1269" i="7"/>
  <c r="F1269" i="7"/>
  <c r="B1269" i="7"/>
  <c r="E1269" i="7"/>
  <c r="C1371" i="7"/>
  <c r="F1371" i="7"/>
  <c r="B1371" i="7"/>
  <c r="E1371" i="7"/>
  <c r="D1371" i="7"/>
  <c r="C1403" i="7"/>
  <c r="F1403" i="7"/>
  <c r="B1403" i="7"/>
  <c r="E1403" i="7"/>
  <c r="D1403" i="7"/>
  <c r="F1556" i="7"/>
  <c r="B1556" i="7"/>
  <c r="D1556" i="7"/>
  <c r="C1556" i="7"/>
  <c r="D1617" i="7"/>
  <c r="C1617" i="7"/>
  <c r="F1617" i="7"/>
  <c r="E1617" i="7"/>
  <c r="D1641" i="7"/>
  <c r="C1641" i="7"/>
  <c r="F1641" i="7"/>
  <c r="E1641" i="7"/>
  <c r="B1641" i="7"/>
  <c r="D1681" i="7"/>
  <c r="C1681" i="7"/>
  <c r="F1681" i="7"/>
  <c r="E1681" i="7"/>
  <c r="C1959" i="7"/>
  <c r="F1959" i="7"/>
  <c r="B1959" i="7"/>
  <c r="E1959" i="7"/>
  <c r="D1959" i="7"/>
  <c r="C2017" i="7"/>
  <c r="F2017" i="7"/>
  <c r="B2017" i="7"/>
  <c r="E2017" i="7"/>
  <c r="D2017" i="7"/>
  <c r="C2142" i="7"/>
  <c r="D2142" i="7"/>
  <c r="B2142" i="7"/>
  <c r="F2142" i="7"/>
  <c r="E2142" i="7"/>
  <c r="C2162" i="7"/>
  <c r="D2162" i="7"/>
  <c r="B2162" i="7"/>
  <c r="F2162" i="7"/>
  <c r="E2162" i="7"/>
  <c r="F2566" i="7"/>
  <c r="B2566" i="7"/>
  <c r="D2566" i="7"/>
  <c r="C2566" i="7"/>
  <c r="E2566" i="7"/>
  <c r="F2580" i="7"/>
  <c r="B2580" i="7"/>
  <c r="E2580" i="7"/>
  <c r="D2580" i="7"/>
  <c r="D2605" i="7"/>
  <c r="C2605" i="7"/>
  <c r="B2605" i="7"/>
  <c r="F2605" i="7"/>
  <c r="E2605" i="7"/>
  <c r="B4" i="7"/>
  <c r="F5" i="7"/>
  <c r="B5" i="7"/>
  <c r="F6" i="7"/>
  <c r="C11" i="7"/>
  <c r="B12" i="7"/>
  <c r="F13" i="7"/>
  <c r="B13" i="7"/>
  <c r="F14" i="7"/>
  <c r="C19" i="7"/>
  <c r="B20" i="7"/>
  <c r="F21" i="7"/>
  <c r="B21" i="7"/>
  <c r="F22" i="7"/>
  <c r="C27" i="7"/>
  <c r="B28" i="7"/>
  <c r="F29" i="7"/>
  <c r="B29" i="7"/>
  <c r="F30" i="7"/>
  <c r="C35" i="7"/>
  <c r="B36" i="7"/>
  <c r="F37" i="7"/>
  <c r="B37" i="7"/>
  <c r="F38" i="7"/>
  <c r="C43" i="7"/>
  <c r="B44" i="7"/>
  <c r="F45" i="7"/>
  <c r="B45" i="7"/>
  <c r="F46" i="7"/>
  <c r="C51" i="7"/>
  <c r="B52" i="7"/>
  <c r="F53" i="7"/>
  <c r="B53" i="7"/>
  <c r="F54" i="7"/>
  <c r="C59" i="7"/>
  <c r="B60" i="7"/>
  <c r="F61" i="7"/>
  <c r="B61" i="7"/>
  <c r="F62" i="7"/>
  <c r="C67" i="7"/>
  <c r="B68" i="7"/>
  <c r="F69" i="7"/>
  <c r="B69" i="7"/>
  <c r="F70" i="7"/>
  <c r="C75" i="7"/>
  <c r="B76" i="7"/>
  <c r="F77" i="7"/>
  <c r="B77" i="7"/>
  <c r="F78" i="7"/>
  <c r="C83" i="7"/>
  <c r="B84" i="7"/>
  <c r="F85" i="7"/>
  <c r="B85" i="7"/>
  <c r="F86" i="7"/>
  <c r="C91" i="7"/>
  <c r="B92" i="7"/>
  <c r="F93" i="7"/>
  <c r="B93" i="7"/>
  <c r="F94" i="7"/>
  <c r="C99" i="7"/>
  <c r="B100" i="7"/>
  <c r="F101" i="7"/>
  <c r="B101" i="7"/>
  <c r="F102" i="7"/>
  <c r="C107" i="7"/>
  <c r="B108" i="7"/>
  <c r="F109" i="7"/>
  <c r="B109" i="7"/>
  <c r="F110" i="7"/>
  <c r="C115" i="7"/>
  <c r="B116" i="7"/>
  <c r="F117" i="7"/>
  <c r="B117" i="7"/>
  <c r="F118" i="7"/>
  <c r="C123" i="7"/>
  <c r="B124" i="7"/>
  <c r="F125" i="7"/>
  <c r="B125" i="7"/>
  <c r="F126" i="7"/>
  <c r="C131" i="7"/>
  <c r="B132" i="7"/>
  <c r="F133" i="7"/>
  <c r="B133" i="7"/>
  <c r="F134" i="7"/>
  <c r="C139" i="7"/>
  <c r="B140" i="7"/>
  <c r="F141" i="7"/>
  <c r="B141" i="7"/>
  <c r="F142" i="7"/>
  <c r="C147" i="7"/>
  <c r="B148" i="7"/>
  <c r="F149" i="7"/>
  <c r="B149" i="7"/>
  <c r="F150" i="7"/>
  <c r="C155" i="7"/>
  <c r="B156" i="7"/>
  <c r="F157" i="7"/>
  <c r="B157" i="7"/>
  <c r="F158" i="7"/>
  <c r="C163" i="7"/>
  <c r="B164" i="7"/>
  <c r="F165" i="7"/>
  <c r="B165" i="7"/>
  <c r="F166" i="7"/>
  <c r="C171" i="7"/>
  <c r="B172" i="7"/>
  <c r="F173" i="7"/>
  <c r="B173" i="7"/>
  <c r="F174" i="7"/>
  <c r="C179" i="7"/>
  <c r="B180" i="7"/>
  <c r="F181" i="7"/>
  <c r="B181" i="7"/>
  <c r="F182" i="7"/>
  <c r="C187" i="7"/>
  <c r="B188" i="7"/>
  <c r="F189" i="7"/>
  <c r="B189" i="7"/>
  <c r="F190" i="7"/>
  <c r="C195" i="7"/>
  <c r="B196" i="7"/>
  <c r="F197" i="7"/>
  <c r="B197" i="7"/>
  <c r="F198" i="7"/>
  <c r="C203" i="7"/>
  <c r="B204" i="7"/>
  <c r="F205" i="7"/>
  <c r="B205" i="7"/>
  <c r="F206" i="7"/>
  <c r="C211" i="7"/>
  <c r="B212" i="7"/>
  <c r="F213" i="7"/>
  <c r="B213" i="7"/>
  <c r="F214" i="7"/>
  <c r="C219" i="7"/>
  <c r="B220" i="7"/>
  <c r="F221" i="7"/>
  <c r="B221" i="7"/>
  <c r="F222" i="7"/>
  <c r="C227" i="7"/>
  <c r="B228" i="7"/>
  <c r="F229" i="7"/>
  <c r="B229" i="7"/>
  <c r="F230" i="7"/>
  <c r="C235" i="7"/>
  <c r="B236" i="7"/>
  <c r="F237" i="7"/>
  <c r="B237" i="7"/>
  <c r="F238" i="7"/>
  <c r="C243" i="7"/>
  <c r="B244" i="7"/>
  <c r="F245" i="7"/>
  <c r="B245" i="7"/>
  <c r="F246" i="7"/>
  <c r="C251" i="7"/>
  <c r="B252" i="7"/>
  <c r="F253" i="7"/>
  <c r="B253" i="7"/>
  <c r="F254" i="7"/>
  <c r="C259" i="7"/>
  <c r="B260" i="7"/>
  <c r="F261" i="7"/>
  <c r="B261" i="7"/>
  <c r="F262" i="7"/>
  <c r="C267" i="7"/>
  <c r="B268" i="7"/>
  <c r="F269" i="7"/>
  <c r="B269" i="7"/>
  <c r="F270" i="7"/>
  <c r="C275" i="7"/>
  <c r="B276" i="7"/>
  <c r="F277" i="7"/>
  <c r="B277" i="7"/>
  <c r="F278" i="7"/>
  <c r="C283" i="7"/>
  <c r="B284" i="7"/>
  <c r="F285" i="7"/>
  <c r="B285" i="7"/>
  <c r="F286" i="7"/>
  <c r="C291" i="7"/>
  <c r="B292" i="7"/>
  <c r="F293" i="7"/>
  <c r="B293" i="7"/>
  <c r="F294" i="7"/>
  <c r="C299" i="7"/>
  <c r="B300" i="7"/>
  <c r="F301" i="7"/>
  <c r="B301" i="7"/>
  <c r="F302" i="7"/>
  <c r="C307" i="7"/>
  <c r="B308" i="7"/>
  <c r="F309" i="7"/>
  <c r="B309" i="7"/>
  <c r="F310" i="7"/>
  <c r="C315" i="7"/>
  <c r="B316" i="7"/>
  <c r="F317" i="7"/>
  <c r="B317" i="7"/>
  <c r="F318" i="7"/>
  <c r="C323" i="7"/>
  <c r="B324" i="7"/>
  <c r="F325" i="7"/>
  <c r="B325" i="7"/>
  <c r="F326" i="7"/>
  <c r="C331" i="7"/>
  <c r="B332" i="7"/>
  <c r="F333" i="7"/>
  <c r="B333" i="7"/>
  <c r="F334" i="7"/>
  <c r="C339" i="7"/>
  <c r="B340" i="7"/>
  <c r="F341" i="7"/>
  <c r="B341" i="7"/>
  <c r="F342" i="7"/>
  <c r="C347" i="7"/>
  <c r="B348" i="7"/>
  <c r="F349" i="7"/>
  <c r="B349" i="7"/>
  <c r="F350" i="7"/>
  <c r="C355" i="7"/>
  <c r="B356" i="7"/>
  <c r="F357" i="7"/>
  <c r="B357" i="7"/>
  <c r="F358" i="7"/>
  <c r="C363" i="7"/>
  <c r="B364" i="7"/>
  <c r="F365" i="7"/>
  <c r="B365" i="7"/>
  <c r="F366" i="7"/>
  <c r="C371" i="7"/>
  <c r="B372" i="7"/>
  <c r="F373" i="7"/>
  <c r="B373" i="7"/>
  <c r="F374" i="7"/>
  <c r="C379" i="7"/>
  <c r="B380" i="7"/>
  <c r="F381" i="7"/>
  <c r="B381" i="7"/>
  <c r="F382" i="7"/>
  <c r="C387" i="7"/>
  <c r="B388" i="7"/>
  <c r="F389" i="7"/>
  <c r="B389" i="7"/>
  <c r="F390" i="7"/>
  <c r="C397" i="7"/>
  <c r="F397" i="7"/>
  <c r="B397" i="7"/>
  <c r="D399" i="7"/>
  <c r="C405" i="7"/>
  <c r="F405" i="7"/>
  <c r="B405" i="7"/>
  <c r="D407" i="7"/>
  <c r="C413" i="7"/>
  <c r="F413" i="7"/>
  <c r="B413" i="7"/>
  <c r="D415" i="7"/>
  <c r="C421" i="7"/>
  <c r="F421" i="7"/>
  <c r="B421" i="7"/>
  <c r="D423" i="7"/>
  <c r="C429" i="7"/>
  <c r="F429" i="7"/>
  <c r="B429" i="7"/>
  <c r="D431" i="7"/>
  <c r="C437" i="7"/>
  <c r="F437" i="7"/>
  <c r="B437" i="7"/>
  <c r="D439" i="7"/>
  <c r="C445" i="7"/>
  <c r="F445" i="7"/>
  <c r="B445" i="7"/>
  <c r="D447" i="7"/>
  <c r="C453" i="7"/>
  <c r="F453" i="7"/>
  <c r="B453" i="7"/>
  <c r="D455" i="7"/>
  <c r="C461" i="7"/>
  <c r="F461" i="7"/>
  <c r="B461" i="7"/>
  <c r="D463" i="7"/>
  <c r="C469" i="7"/>
  <c r="F469" i="7"/>
  <c r="B469" i="7"/>
  <c r="D471" i="7"/>
  <c r="C477" i="7"/>
  <c r="F477" i="7"/>
  <c r="B477" i="7"/>
  <c r="D479" i="7"/>
  <c r="C485" i="7"/>
  <c r="F485" i="7"/>
  <c r="B485" i="7"/>
  <c r="D487" i="7"/>
  <c r="C493" i="7"/>
  <c r="F493" i="7"/>
  <c r="B493" i="7"/>
  <c r="D495" i="7"/>
  <c r="C501" i="7"/>
  <c r="F501" i="7"/>
  <c r="B501" i="7"/>
  <c r="D503" i="7"/>
  <c r="C509" i="7"/>
  <c r="F509" i="7"/>
  <c r="B509" i="7"/>
  <c r="D511" i="7"/>
  <c r="C517" i="7"/>
  <c r="F517" i="7"/>
  <c r="B517" i="7"/>
  <c r="D519" i="7"/>
  <c r="C525" i="7"/>
  <c r="F525" i="7"/>
  <c r="B525" i="7"/>
  <c r="D527" i="7"/>
  <c r="C533" i="7"/>
  <c r="F533" i="7"/>
  <c r="B533" i="7"/>
  <c r="D535" i="7"/>
  <c r="C541" i="7"/>
  <c r="F541" i="7"/>
  <c r="B541" i="7"/>
  <c r="D543" i="7"/>
  <c r="C549" i="7"/>
  <c r="F549" i="7"/>
  <c r="B549" i="7"/>
  <c r="D551" i="7"/>
  <c r="C557" i="7"/>
  <c r="F557" i="7"/>
  <c r="B557" i="7"/>
  <c r="D559" i="7"/>
  <c r="C565" i="7"/>
  <c r="F565" i="7"/>
  <c r="B565" i="7"/>
  <c r="D567" i="7"/>
  <c r="C573" i="7"/>
  <c r="F573" i="7"/>
  <c r="B573" i="7"/>
  <c r="D575" i="7"/>
  <c r="C581" i="7"/>
  <c r="F581" i="7"/>
  <c r="B581" i="7"/>
  <c r="D583" i="7"/>
  <c r="C589" i="7"/>
  <c r="F589" i="7"/>
  <c r="B589" i="7"/>
  <c r="D591" i="7"/>
  <c r="C597" i="7"/>
  <c r="F597" i="7"/>
  <c r="B597" i="7"/>
  <c r="D599" i="7"/>
  <c r="C605" i="7"/>
  <c r="F605" i="7"/>
  <c r="B605" i="7"/>
  <c r="D607" i="7"/>
  <c r="C613" i="7"/>
  <c r="F613" i="7"/>
  <c r="B613" i="7"/>
  <c r="D615" i="7"/>
  <c r="C621" i="7"/>
  <c r="F621" i="7"/>
  <c r="B621" i="7"/>
  <c r="D623" i="7"/>
  <c r="C629" i="7"/>
  <c r="F629" i="7"/>
  <c r="B629" i="7"/>
  <c r="D631" i="7"/>
  <c r="C637" i="7"/>
  <c r="F637" i="7"/>
  <c r="B637" i="7"/>
  <c r="D639" i="7"/>
  <c r="C645" i="7"/>
  <c r="F645" i="7"/>
  <c r="B645" i="7"/>
  <c r="D647" i="7"/>
  <c r="C653" i="7"/>
  <c r="F653" i="7"/>
  <c r="B653" i="7"/>
  <c r="D655" i="7"/>
  <c r="C661" i="7"/>
  <c r="F661" i="7"/>
  <c r="B661" i="7"/>
  <c r="D663" i="7"/>
  <c r="C669" i="7"/>
  <c r="F669" i="7"/>
  <c r="B669" i="7"/>
  <c r="D671" i="7"/>
  <c r="C677" i="7"/>
  <c r="F677" i="7"/>
  <c r="B677" i="7"/>
  <c r="D679" i="7"/>
  <c r="D682" i="7"/>
  <c r="C682" i="7"/>
  <c r="B682" i="7"/>
  <c r="B688" i="7"/>
  <c r="D690" i="7"/>
  <c r="C690" i="7"/>
  <c r="B690" i="7"/>
  <c r="B696" i="7"/>
  <c r="D698" i="7"/>
  <c r="C698" i="7"/>
  <c r="B698" i="7"/>
  <c r="B704" i="7"/>
  <c r="D706" i="7"/>
  <c r="C706" i="7"/>
  <c r="B706" i="7"/>
  <c r="B712" i="7"/>
  <c r="D714" i="7"/>
  <c r="C714" i="7"/>
  <c r="B714" i="7"/>
  <c r="B720" i="7"/>
  <c r="D722" i="7"/>
  <c r="C722" i="7"/>
  <c r="B722" i="7"/>
  <c r="B728" i="7"/>
  <c r="D730" i="7"/>
  <c r="C730" i="7"/>
  <c r="B730" i="7"/>
  <c r="B736" i="7"/>
  <c r="D738" i="7"/>
  <c r="C738" i="7"/>
  <c r="B738" i="7"/>
  <c r="B744" i="7"/>
  <c r="D746" i="7"/>
  <c r="C746" i="7"/>
  <c r="B746" i="7"/>
  <c r="B752" i="7"/>
  <c r="D754" i="7"/>
  <c r="C754" i="7"/>
  <c r="B754" i="7"/>
  <c r="B760" i="7"/>
  <c r="D762" i="7"/>
  <c r="C762" i="7"/>
  <c r="B762" i="7"/>
  <c r="B768" i="7"/>
  <c r="D770" i="7"/>
  <c r="C770" i="7"/>
  <c r="B770" i="7"/>
  <c r="B776" i="7"/>
  <c r="D778" i="7"/>
  <c r="C778" i="7"/>
  <c r="B778" i="7"/>
  <c r="B784" i="7"/>
  <c r="D786" i="7"/>
  <c r="C786" i="7"/>
  <c r="B786" i="7"/>
  <c r="B792" i="7"/>
  <c r="D794" i="7"/>
  <c r="C794" i="7"/>
  <c r="B794" i="7"/>
  <c r="B800" i="7"/>
  <c r="D802" i="7"/>
  <c r="C802" i="7"/>
  <c r="B802" i="7"/>
  <c r="B808" i="7"/>
  <c r="D810" i="7"/>
  <c r="C810" i="7"/>
  <c r="B810" i="7"/>
  <c r="B816" i="7"/>
  <c r="D818" i="7"/>
  <c r="C818" i="7"/>
  <c r="B818" i="7"/>
  <c r="B824" i="7"/>
  <c r="D826" i="7"/>
  <c r="C826" i="7"/>
  <c r="B826" i="7"/>
  <c r="B832" i="7"/>
  <c r="D834" i="7"/>
  <c r="C834" i="7"/>
  <c r="B834" i="7"/>
  <c r="B840" i="7"/>
  <c r="D842" i="7"/>
  <c r="C842" i="7"/>
  <c r="B842" i="7"/>
  <c r="B848" i="7"/>
  <c r="D850" i="7"/>
  <c r="C850" i="7"/>
  <c r="B850" i="7"/>
  <c r="B856" i="7"/>
  <c r="D858" i="7"/>
  <c r="C858" i="7"/>
  <c r="B858" i="7"/>
  <c r="B864" i="7"/>
  <c r="D866" i="7"/>
  <c r="C866" i="7"/>
  <c r="B866" i="7"/>
  <c r="B872" i="7"/>
  <c r="D874" i="7"/>
  <c r="C874" i="7"/>
  <c r="B874" i="7"/>
  <c r="B880" i="7"/>
  <c r="D882" i="7"/>
  <c r="C882" i="7"/>
  <c r="B882" i="7"/>
  <c r="B888" i="7"/>
  <c r="D890" i="7"/>
  <c r="C890" i="7"/>
  <c r="B890" i="7"/>
  <c r="B896" i="7"/>
  <c r="D898" i="7"/>
  <c r="C898" i="7"/>
  <c r="B898" i="7"/>
  <c r="B904" i="7"/>
  <c r="D906" i="7"/>
  <c r="C906" i="7"/>
  <c r="B906" i="7"/>
  <c r="B912" i="7"/>
  <c r="D914" i="7"/>
  <c r="C914" i="7"/>
  <c r="B914" i="7"/>
  <c r="B920" i="7"/>
  <c r="D922" i="7"/>
  <c r="C922" i="7"/>
  <c r="B922" i="7"/>
  <c r="B928" i="7"/>
  <c r="D930" i="7"/>
  <c r="C930" i="7"/>
  <c r="B930" i="7"/>
  <c r="B936" i="7"/>
  <c r="D938" i="7"/>
  <c r="C938" i="7"/>
  <c r="B938" i="7"/>
  <c r="B944" i="7"/>
  <c r="D946" i="7"/>
  <c r="C946" i="7"/>
  <c r="B946" i="7"/>
  <c r="B952" i="7"/>
  <c r="D954" i="7"/>
  <c r="C954" i="7"/>
  <c r="B954" i="7"/>
  <c r="B960" i="7"/>
  <c r="D962" i="7"/>
  <c r="C962" i="7"/>
  <c r="B962" i="7"/>
  <c r="B968" i="7"/>
  <c r="D970" i="7"/>
  <c r="C970" i="7"/>
  <c r="B970" i="7"/>
  <c r="B976" i="7"/>
  <c r="D978" i="7"/>
  <c r="C978" i="7"/>
  <c r="B978" i="7"/>
  <c r="B984" i="7"/>
  <c r="D986" i="7"/>
  <c r="C986" i="7"/>
  <c r="B986" i="7"/>
  <c r="B992" i="7"/>
  <c r="D994" i="7"/>
  <c r="C994" i="7"/>
  <c r="B994" i="7"/>
  <c r="B1000" i="7"/>
  <c r="D1002" i="7"/>
  <c r="C1002" i="7"/>
  <c r="B1002" i="7"/>
  <c r="B1008" i="7"/>
  <c r="D1010" i="7"/>
  <c r="C1010" i="7"/>
  <c r="B1010" i="7"/>
  <c r="B1016" i="7"/>
  <c r="D1018" i="7"/>
  <c r="C1018" i="7"/>
  <c r="B1018" i="7"/>
  <c r="B1024" i="7"/>
  <c r="D1026" i="7"/>
  <c r="C1026" i="7"/>
  <c r="B1026" i="7"/>
  <c r="B1032" i="7"/>
  <c r="D1034" i="7"/>
  <c r="C1034" i="7"/>
  <c r="B1034" i="7"/>
  <c r="B1040" i="7"/>
  <c r="D1042" i="7"/>
  <c r="C1042" i="7"/>
  <c r="B1042" i="7"/>
  <c r="B1048" i="7"/>
  <c r="D1050" i="7"/>
  <c r="C1050" i="7"/>
  <c r="B1050" i="7"/>
  <c r="B1056" i="7"/>
  <c r="D1058" i="7"/>
  <c r="C1058" i="7"/>
  <c r="B1058" i="7"/>
  <c r="B1064" i="7"/>
  <c r="D1066" i="7"/>
  <c r="C1066" i="7"/>
  <c r="B1066" i="7"/>
  <c r="B1072" i="7"/>
  <c r="D1074" i="7"/>
  <c r="C1074" i="7"/>
  <c r="B1074" i="7"/>
  <c r="B1080" i="7"/>
  <c r="D1082" i="7"/>
  <c r="C1082" i="7"/>
  <c r="B1082" i="7"/>
  <c r="B1088" i="7"/>
  <c r="D1090" i="7"/>
  <c r="C1090" i="7"/>
  <c r="B1090" i="7"/>
  <c r="B1096" i="7"/>
  <c r="D1098" i="7"/>
  <c r="C1098" i="7"/>
  <c r="B1098" i="7"/>
  <c r="B1104" i="7"/>
  <c r="D1106" i="7"/>
  <c r="C1106" i="7"/>
  <c r="B1106" i="7"/>
  <c r="B1112" i="7"/>
  <c r="D1114" i="7"/>
  <c r="C1114" i="7"/>
  <c r="B1114" i="7"/>
  <c r="B1120" i="7"/>
  <c r="D1122" i="7"/>
  <c r="C1122" i="7"/>
  <c r="B1122" i="7"/>
  <c r="B1128" i="7"/>
  <c r="D1130" i="7"/>
  <c r="C1130" i="7"/>
  <c r="B1130" i="7"/>
  <c r="B1136" i="7"/>
  <c r="D1138" i="7"/>
  <c r="C1138" i="7"/>
  <c r="B1138" i="7"/>
  <c r="B1144" i="7"/>
  <c r="D1146" i="7"/>
  <c r="C1146" i="7"/>
  <c r="B1146" i="7"/>
  <c r="B1152" i="7"/>
  <c r="C1155" i="7"/>
  <c r="F1155" i="7"/>
  <c r="B1155" i="7"/>
  <c r="E1155" i="7"/>
  <c r="D1155" i="7"/>
  <c r="C1181" i="7"/>
  <c r="F1181" i="7"/>
  <c r="B1181" i="7"/>
  <c r="E1181" i="7"/>
  <c r="C1187" i="7"/>
  <c r="F1187" i="7"/>
  <c r="B1187" i="7"/>
  <c r="E1187" i="7"/>
  <c r="D1187" i="7"/>
  <c r="D1205" i="7"/>
  <c r="C1213" i="7"/>
  <c r="F1213" i="7"/>
  <c r="B1213" i="7"/>
  <c r="E1213" i="7"/>
  <c r="C1219" i="7"/>
  <c r="F1219" i="7"/>
  <c r="B1219" i="7"/>
  <c r="E1219" i="7"/>
  <c r="D1219" i="7"/>
  <c r="C1245" i="7"/>
  <c r="F1245" i="7"/>
  <c r="B1245" i="7"/>
  <c r="E1245" i="7"/>
  <c r="C1251" i="7"/>
  <c r="F1251" i="7"/>
  <c r="B1251" i="7"/>
  <c r="E1251" i="7"/>
  <c r="D1251" i="7"/>
  <c r="D1269" i="7"/>
  <c r="C1277" i="7"/>
  <c r="F1277" i="7"/>
  <c r="B1277" i="7"/>
  <c r="E1277" i="7"/>
  <c r="C1283" i="7"/>
  <c r="F1283" i="7"/>
  <c r="B1283" i="7"/>
  <c r="E1283" i="7"/>
  <c r="D1283" i="7"/>
  <c r="C1309" i="7"/>
  <c r="F1309" i="7"/>
  <c r="B1309" i="7"/>
  <c r="E1309" i="7"/>
  <c r="C1315" i="7"/>
  <c r="F1315" i="7"/>
  <c r="B1315" i="7"/>
  <c r="E1315" i="7"/>
  <c r="D1315" i="7"/>
  <c r="C1341" i="7"/>
  <c r="F1341" i="7"/>
  <c r="B1341" i="7"/>
  <c r="E1341" i="7"/>
  <c r="C1347" i="7"/>
  <c r="F1347" i="7"/>
  <c r="B1347" i="7"/>
  <c r="E1347" i="7"/>
  <c r="D1347" i="7"/>
  <c r="C1373" i="7"/>
  <c r="F1373" i="7"/>
  <c r="B1373" i="7"/>
  <c r="E1373" i="7"/>
  <c r="C1379" i="7"/>
  <c r="F1379" i="7"/>
  <c r="B1379" i="7"/>
  <c r="E1379" i="7"/>
  <c r="D1379" i="7"/>
  <c r="C1405" i="7"/>
  <c r="F1405" i="7"/>
  <c r="B1405" i="7"/>
  <c r="E1405" i="7"/>
  <c r="D1531" i="7"/>
  <c r="E1531" i="7"/>
  <c r="C1531" i="7"/>
  <c r="F1531" i="7"/>
  <c r="B1531" i="7"/>
  <c r="D1547" i="7"/>
  <c r="E1547" i="7"/>
  <c r="C1547" i="7"/>
  <c r="F1547" i="7"/>
  <c r="B1547" i="7"/>
  <c r="E1556" i="7"/>
  <c r="D1563" i="7"/>
  <c r="E1563" i="7"/>
  <c r="C1563" i="7"/>
  <c r="F1563" i="7"/>
  <c r="B1563" i="7"/>
  <c r="D1579" i="7"/>
  <c r="E1579" i="7"/>
  <c r="C1579" i="7"/>
  <c r="F1579" i="7"/>
  <c r="B1579" i="7"/>
  <c r="D1597" i="7"/>
  <c r="C1597" i="7"/>
  <c r="F1597" i="7"/>
  <c r="E1597" i="7"/>
  <c r="B1617" i="7"/>
  <c r="D1635" i="7"/>
  <c r="C1635" i="7"/>
  <c r="E1635" i="7"/>
  <c r="B1635" i="7"/>
  <c r="F1635" i="7"/>
  <c r="B1681" i="7"/>
  <c r="C1903" i="7"/>
  <c r="F1903" i="7"/>
  <c r="B1903" i="7"/>
  <c r="E1903" i="7"/>
  <c r="D1903" i="7"/>
  <c r="C1953" i="7"/>
  <c r="F1953" i="7"/>
  <c r="B1953" i="7"/>
  <c r="E1953" i="7"/>
  <c r="D1953" i="7"/>
  <c r="C2110" i="7"/>
  <c r="D2110" i="7"/>
  <c r="B2110" i="7"/>
  <c r="F2110" i="7"/>
  <c r="E2110" i="7"/>
  <c r="C2130" i="7"/>
  <c r="D2130" i="7"/>
  <c r="B2130" i="7"/>
  <c r="F2130" i="7"/>
  <c r="E2130" i="7"/>
  <c r="C2392" i="7"/>
  <c r="F2392" i="7"/>
  <c r="B2392" i="7"/>
  <c r="E2392" i="7"/>
  <c r="D2392" i="7"/>
  <c r="C2416" i="7"/>
  <c r="F2416" i="7"/>
  <c r="B2416" i="7"/>
  <c r="E2416" i="7"/>
  <c r="D2416" i="7"/>
  <c r="C2580" i="7"/>
  <c r="C4" i="7"/>
  <c r="C5" i="7"/>
  <c r="B6" i="7"/>
  <c r="F7" i="7"/>
  <c r="B7" i="7"/>
  <c r="F8" i="7"/>
  <c r="D11" i="7"/>
  <c r="C12" i="7"/>
  <c r="C13" i="7"/>
  <c r="B14" i="7"/>
  <c r="F15" i="7"/>
  <c r="B15" i="7"/>
  <c r="F16" i="7"/>
  <c r="D19" i="7"/>
  <c r="C20" i="7"/>
  <c r="C21" i="7"/>
  <c r="B22" i="7"/>
  <c r="F23" i="7"/>
  <c r="B23" i="7"/>
  <c r="F24" i="7"/>
  <c r="C28" i="7"/>
  <c r="C29" i="7"/>
  <c r="B30" i="7"/>
  <c r="F31" i="7"/>
  <c r="B31" i="7"/>
  <c r="F32" i="7"/>
  <c r="C36" i="7"/>
  <c r="C37" i="7"/>
  <c r="B38" i="7"/>
  <c r="F39" i="7"/>
  <c r="B39" i="7"/>
  <c r="F40" i="7"/>
  <c r="C44" i="7"/>
  <c r="C45" i="7"/>
  <c r="B46" i="7"/>
  <c r="F47" i="7"/>
  <c r="B47" i="7"/>
  <c r="F48" i="7"/>
  <c r="D51" i="7"/>
  <c r="C52" i="7"/>
  <c r="C53" i="7"/>
  <c r="B54" i="7"/>
  <c r="F55" i="7"/>
  <c r="B55" i="7"/>
  <c r="F56" i="7"/>
  <c r="D59" i="7"/>
  <c r="C60" i="7"/>
  <c r="C61" i="7"/>
  <c r="B62" i="7"/>
  <c r="F63" i="7"/>
  <c r="B63" i="7"/>
  <c r="F64" i="7"/>
  <c r="C68" i="7"/>
  <c r="C69" i="7"/>
  <c r="B70" i="7"/>
  <c r="F71" i="7"/>
  <c r="B71" i="7"/>
  <c r="F72" i="7"/>
  <c r="D75" i="7"/>
  <c r="C76" i="7"/>
  <c r="C77" i="7"/>
  <c r="B78" i="7"/>
  <c r="F79" i="7"/>
  <c r="B79" i="7"/>
  <c r="F80" i="7"/>
  <c r="D83" i="7"/>
  <c r="C84" i="7"/>
  <c r="C85" i="7"/>
  <c r="B86" i="7"/>
  <c r="F87" i="7"/>
  <c r="B87" i="7"/>
  <c r="F88" i="7"/>
  <c r="C92" i="7"/>
  <c r="C93" i="7"/>
  <c r="B94" i="7"/>
  <c r="F95" i="7"/>
  <c r="B95" i="7"/>
  <c r="F96" i="7"/>
  <c r="D99" i="7"/>
  <c r="C100" i="7"/>
  <c r="C101" i="7"/>
  <c r="B102" i="7"/>
  <c r="F103" i="7"/>
  <c r="B103" i="7"/>
  <c r="F104" i="7"/>
  <c r="C108" i="7"/>
  <c r="C109" i="7"/>
  <c r="B110" i="7"/>
  <c r="F111" i="7"/>
  <c r="B111" i="7"/>
  <c r="F112" i="7"/>
  <c r="C116" i="7"/>
  <c r="C117" i="7"/>
  <c r="B118" i="7"/>
  <c r="F119" i="7"/>
  <c r="B119" i="7"/>
  <c r="F120" i="7"/>
  <c r="C124" i="7"/>
  <c r="C125" i="7"/>
  <c r="B126" i="7"/>
  <c r="F127" i="7"/>
  <c r="B127" i="7"/>
  <c r="F128" i="7"/>
  <c r="C132" i="7"/>
  <c r="C133" i="7"/>
  <c r="B134" i="7"/>
  <c r="F135" i="7"/>
  <c r="B135" i="7"/>
  <c r="F136" i="7"/>
  <c r="D139" i="7"/>
  <c r="C140" i="7"/>
  <c r="C141" i="7"/>
  <c r="B142" i="7"/>
  <c r="F143" i="7"/>
  <c r="B143" i="7"/>
  <c r="F144" i="7"/>
  <c r="C148" i="7"/>
  <c r="C149" i="7"/>
  <c r="B150" i="7"/>
  <c r="F151" i="7"/>
  <c r="B151" i="7"/>
  <c r="F152" i="7"/>
  <c r="D155" i="7"/>
  <c r="C156" i="7"/>
  <c r="C157" i="7"/>
  <c r="B158" i="7"/>
  <c r="F159" i="7"/>
  <c r="B159" i="7"/>
  <c r="F160" i="7"/>
  <c r="C164" i="7"/>
  <c r="C165" i="7"/>
  <c r="B166" i="7"/>
  <c r="F167" i="7"/>
  <c r="B167" i="7"/>
  <c r="F168" i="7"/>
  <c r="D171" i="7"/>
  <c r="C172" i="7"/>
  <c r="C173" i="7"/>
  <c r="B174" i="7"/>
  <c r="F175" i="7"/>
  <c r="B175" i="7"/>
  <c r="F176" i="7"/>
  <c r="C180" i="7"/>
  <c r="C181" i="7"/>
  <c r="B182" i="7"/>
  <c r="F183" i="7"/>
  <c r="B183" i="7"/>
  <c r="F184" i="7"/>
  <c r="D187" i="7"/>
  <c r="C188" i="7"/>
  <c r="C189" i="7"/>
  <c r="B190" i="7"/>
  <c r="F191" i="7"/>
  <c r="B191" i="7"/>
  <c r="F192" i="7"/>
  <c r="C196" i="7"/>
  <c r="C197" i="7"/>
  <c r="B198" i="7"/>
  <c r="F199" i="7"/>
  <c r="B199" i="7"/>
  <c r="F200" i="7"/>
  <c r="C204" i="7"/>
  <c r="C205" i="7"/>
  <c r="B206" i="7"/>
  <c r="F207" i="7"/>
  <c r="B207" i="7"/>
  <c r="F208" i="7"/>
  <c r="D211" i="7"/>
  <c r="C212" i="7"/>
  <c r="C213" i="7"/>
  <c r="B214" i="7"/>
  <c r="F215" i="7"/>
  <c r="B215" i="7"/>
  <c r="F216" i="7"/>
  <c r="D219" i="7"/>
  <c r="C220" i="7"/>
  <c r="C221" i="7"/>
  <c r="B222" i="7"/>
  <c r="F223" i="7"/>
  <c r="B223" i="7"/>
  <c r="F224" i="7"/>
  <c r="D227" i="7"/>
  <c r="C228" i="7"/>
  <c r="C229" i="7"/>
  <c r="B230" i="7"/>
  <c r="F231" i="7"/>
  <c r="B231" i="7"/>
  <c r="F232" i="7"/>
  <c r="C236" i="7"/>
  <c r="C237" i="7"/>
  <c r="B238" i="7"/>
  <c r="F239" i="7"/>
  <c r="B239" i="7"/>
  <c r="F240" i="7"/>
  <c r="D243" i="7"/>
  <c r="C244" i="7"/>
  <c r="C245" i="7"/>
  <c r="B246" i="7"/>
  <c r="F247" i="7"/>
  <c r="B247" i="7"/>
  <c r="F248" i="7"/>
  <c r="D251" i="7"/>
  <c r="C252" i="7"/>
  <c r="C253" i="7"/>
  <c r="B254" i="7"/>
  <c r="F255" i="7"/>
  <c r="B255" i="7"/>
  <c r="F256" i="7"/>
  <c r="D259" i="7"/>
  <c r="C260" i="7"/>
  <c r="C261" i="7"/>
  <c r="B262" i="7"/>
  <c r="F263" i="7"/>
  <c r="B263" i="7"/>
  <c r="F264" i="7"/>
  <c r="C268" i="7"/>
  <c r="C269" i="7"/>
  <c r="B270" i="7"/>
  <c r="F271" i="7"/>
  <c r="B271" i="7"/>
  <c r="F272" i="7"/>
  <c r="D275" i="7"/>
  <c r="C276" i="7"/>
  <c r="C277" i="7"/>
  <c r="B278" i="7"/>
  <c r="F279" i="7"/>
  <c r="B279" i="7"/>
  <c r="F280" i="7"/>
  <c r="C284" i="7"/>
  <c r="C285" i="7"/>
  <c r="B286" i="7"/>
  <c r="F287" i="7"/>
  <c r="B287" i="7"/>
  <c r="F288" i="7"/>
  <c r="D291" i="7"/>
  <c r="C292" i="7"/>
  <c r="C293" i="7"/>
  <c r="B294" i="7"/>
  <c r="F295" i="7"/>
  <c r="B295" i="7"/>
  <c r="F296" i="7"/>
  <c r="D299" i="7"/>
  <c r="C300" i="7"/>
  <c r="C301" i="7"/>
  <c r="B302" i="7"/>
  <c r="F303" i="7"/>
  <c r="B303" i="7"/>
  <c r="F304" i="7"/>
  <c r="D307" i="7"/>
  <c r="C308" i="7"/>
  <c r="C309" i="7"/>
  <c r="B310" i="7"/>
  <c r="F311" i="7"/>
  <c r="B311" i="7"/>
  <c r="F312" i="7"/>
  <c r="D315" i="7"/>
  <c r="C316" i="7"/>
  <c r="C317" i="7"/>
  <c r="B318" i="7"/>
  <c r="F319" i="7"/>
  <c r="B319" i="7"/>
  <c r="F320" i="7"/>
  <c r="D323" i="7"/>
  <c r="C324" i="7"/>
  <c r="C325" i="7"/>
  <c r="B326" i="7"/>
  <c r="F327" i="7"/>
  <c r="B327" i="7"/>
  <c r="F328" i="7"/>
  <c r="D331" i="7"/>
  <c r="C332" i="7"/>
  <c r="C333" i="7"/>
  <c r="B334" i="7"/>
  <c r="F335" i="7"/>
  <c r="B335" i="7"/>
  <c r="F336" i="7"/>
  <c r="C340" i="7"/>
  <c r="C341" i="7"/>
  <c r="B342" i="7"/>
  <c r="F343" i="7"/>
  <c r="B343" i="7"/>
  <c r="F344" i="7"/>
  <c r="D347" i="7"/>
  <c r="C348" i="7"/>
  <c r="C349" i="7"/>
  <c r="B350" i="7"/>
  <c r="F351" i="7"/>
  <c r="B351" i="7"/>
  <c r="F352" i="7"/>
  <c r="C356" i="7"/>
  <c r="C357" i="7"/>
  <c r="B358" i="7"/>
  <c r="F359" i="7"/>
  <c r="B359" i="7"/>
  <c r="F360" i="7"/>
  <c r="D363" i="7"/>
  <c r="C364" i="7"/>
  <c r="C365" i="7"/>
  <c r="B366" i="7"/>
  <c r="F367" i="7"/>
  <c r="B367" i="7"/>
  <c r="F368" i="7"/>
  <c r="D371" i="7"/>
  <c r="C372" i="7"/>
  <c r="C373" i="7"/>
  <c r="B374" i="7"/>
  <c r="F375" i="7"/>
  <c r="B375" i="7"/>
  <c r="F376" i="7"/>
  <c r="C380" i="7"/>
  <c r="C381" i="7"/>
  <c r="B382" i="7"/>
  <c r="F383" i="7"/>
  <c r="B383" i="7"/>
  <c r="F384" i="7"/>
  <c r="C388" i="7"/>
  <c r="C389" i="7"/>
  <c r="B390" i="7"/>
  <c r="F391" i="7"/>
  <c r="B391" i="7"/>
  <c r="F392" i="7"/>
  <c r="C395" i="7"/>
  <c r="F395" i="7"/>
  <c r="B395" i="7"/>
  <c r="D397" i="7"/>
  <c r="C403" i="7"/>
  <c r="F403" i="7"/>
  <c r="B403" i="7"/>
  <c r="D405" i="7"/>
  <c r="C411" i="7"/>
  <c r="F411" i="7"/>
  <c r="B411" i="7"/>
  <c r="D413" i="7"/>
  <c r="E415" i="7"/>
  <c r="C419" i="7"/>
  <c r="F419" i="7"/>
  <c r="B419" i="7"/>
  <c r="D421" i="7"/>
  <c r="E423" i="7"/>
  <c r="C427" i="7"/>
  <c r="F427" i="7"/>
  <c r="B427" i="7"/>
  <c r="D429" i="7"/>
  <c r="E431" i="7"/>
  <c r="C435" i="7"/>
  <c r="F435" i="7"/>
  <c r="B435" i="7"/>
  <c r="D437" i="7"/>
  <c r="E439" i="7"/>
  <c r="C443" i="7"/>
  <c r="F443" i="7"/>
  <c r="B443" i="7"/>
  <c r="D445" i="7"/>
  <c r="C451" i="7"/>
  <c r="F451" i="7"/>
  <c r="B451" i="7"/>
  <c r="D453" i="7"/>
  <c r="C459" i="7"/>
  <c r="F459" i="7"/>
  <c r="B459" i="7"/>
  <c r="D461" i="7"/>
  <c r="C467" i="7"/>
  <c r="F467" i="7"/>
  <c r="B467" i="7"/>
  <c r="D469" i="7"/>
  <c r="C475" i="7"/>
  <c r="F475" i="7"/>
  <c r="B475" i="7"/>
  <c r="D477" i="7"/>
  <c r="C483" i="7"/>
  <c r="F483" i="7"/>
  <c r="B483" i="7"/>
  <c r="D485" i="7"/>
  <c r="E487" i="7"/>
  <c r="C491" i="7"/>
  <c r="F491" i="7"/>
  <c r="B491" i="7"/>
  <c r="D493" i="7"/>
  <c r="E495" i="7"/>
  <c r="C499" i="7"/>
  <c r="F499" i="7"/>
  <c r="B499" i="7"/>
  <c r="D501" i="7"/>
  <c r="C507" i="7"/>
  <c r="F507" i="7"/>
  <c r="B507" i="7"/>
  <c r="D509" i="7"/>
  <c r="C515" i="7"/>
  <c r="F515" i="7"/>
  <c r="B515" i="7"/>
  <c r="D517" i="7"/>
  <c r="E519" i="7"/>
  <c r="C523" i="7"/>
  <c r="F523" i="7"/>
  <c r="B523" i="7"/>
  <c r="D525" i="7"/>
  <c r="E527" i="7"/>
  <c r="C531" i="7"/>
  <c r="F531" i="7"/>
  <c r="B531" i="7"/>
  <c r="D533" i="7"/>
  <c r="C539" i="7"/>
  <c r="F539" i="7"/>
  <c r="B539" i="7"/>
  <c r="D541" i="7"/>
  <c r="C547" i="7"/>
  <c r="F547" i="7"/>
  <c r="B547" i="7"/>
  <c r="D549" i="7"/>
  <c r="C555" i="7"/>
  <c r="F555" i="7"/>
  <c r="B555" i="7"/>
  <c r="D557" i="7"/>
  <c r="C563" i="7"/>
  <c r="F563" i="7"/>
  <c r="B563" i="7"/>
  <c r="D565" i="7"/>
  <c r="C571" i="7"/>
  <c r="F571" i="7"/>
  <c r="B571" i="7"/>
  <c r="D573" i="7"/>
  <c r="C579" i="7"/>
  <c r="F579" i="7"/>
  <c r="B579" i="7"/>
  <c r="D581" i="7"/>
  <c r="C587" i="7"/>
  <c r="F587" i="7"/>
  <c r="B587" i="7"/>
  <c r="D589" i="7"/>
  <c r="C595" i="7"/>
  <c r="F595" i="7"/>
  <c r="B595" i="7"/>
  <c r="D597" i="7"/>
  <c r="C603" i="7"/>
  <c r="F603" i="7"/>
  <c r="B603" i="7"/>
  <c r="D605" i="7"/>
  <c r="C611" i="7"/>
  <c r="F611" i="7"/>
  <c r="B611" i="7"/>
  <c r="D613" i="7"/>
  <c r="E615" i="7"/>
  <c r="C619" i="7"/>
  <c r="F619" i="7"/>
  <c r="B619" i="7"/>
  <c r="D621" i="7"/>
  <c r="E623" i="7"/>
  <c r="C627" i="7"/>
  <c r="F627" i="7"/>
  <c r="B627" i="7"/>
  <c r="D629" i="7"/>
  <c r="E631" i="7"/>
  <c r="C635" i="7"/>
  <c r="F635" i="7"/>
  <c r="B635" i="7"/>
  <c r="D637" i="7"/>
  <c r="C643" i="7"/>
  <c r="F643" i="7"/>
  <c r="B643" i="7"/>
  <c r="D645" i="7"/>
  <c r="C651" i="7"/>
  <c r="F651" i="7"/>
  <c r="B651" i="7"/>
  <c r="D653" i="7"/>
  <c r="E655" i="7"/>
  <c r="C659" i="7"/>
  <c r="F659" i="7"/>
  <c r="B659" i="7"/>
  <c r="D661" i="7"/>
  <c r="E663" i="7"/>
  <c r="C667" i="7"/>
  <c r="F667" i="7"/>
  <c r="B667" i="7"/>
  <c r="D669" i="7"/>
  <c r="C675" i="7"/>
  <c r="F675" i="7"/>
  <c r="B675" i="7"/>
  <c r="D677" i="7"/>
  <c r="E679" i="7"/>
  <c r="E682" i="7"/>
  <c r="F687" i="7"/>
  <c r="B687" i="7"/>
  <c r="E687" i="7"/>
  <c r="D687" i="7"/>
  <c r="F688" i="7"/>
  <c r="E690" i="7"/>
  <c r="F695" i="7"/>
  <c r="B695" i="7"/>
  <c r="E695" i="7"/>
  <c r="D695" i="7"/>
  <c r="E698" i="7"/>
  <c r="F703" i="7"/>
  <c r="B703" i="7"/>
  <c r="E703" i="7"/>
  <c r="D703" i="7"/>
  <c r="E706" i="7"/>
  <c r="F711" i="7"/>
  <c r="B711" i="7"/>
  <c r="E711" i="7"/>
  <c r="D711" i="7"/>
  <c r="E714" i="7"/>
  <c r="F719" i="7"/>
  <c r="B719" i="7"/>
  <c r="E719" i="7"/>
  <c r="D719" i="7"/>
  <c r="E722" i="7"/>
  <c r="F727" i="7"/>
  <c r="B727" i="7"/>
  <c r="E727" i="7"/>
  <c r="D727" i="7"/>
  <c r="F728" i="7"/>
  <c r="E730" i="7"/>
  <c r="F735" i="7"/>
  <c r="B735" i="7"/>
  <c r="E735" i="7"/>
  <c r="D735" i="7"/>
  <c r="F736" i="7"/>
  <c r="E738" i="7"/>
  <c r="F743" i="7"/>
  <c r="B743" i="7"/>
  <c r="E743" i="7"/>
  <c r="D743" i="7"/>
  <c r="F744" i="7"/>
  <c r="E746" i="7"/>
  <c r="F751" i="7"/>
  <c r="B751" i="7"/>
  <c r="E751" i="7"/>
  <c r="D751" i="7"/>
  <c r="E754" i="7"/>
  <c r="F759" i="7"/>
  <c r="B759" i="7"/>
  <c r="E759" i="7"/>
  <c r="D759" i="7"/>
  <c r="E762" i="7"/>
  <c r="F767" i="7"/>
  <c r="B767" i="7"/>
  <c r="E767" i="7"/>
  <c r="D767" i="7"/>
  <c r="E770" i="7"/>
  <c r="F775" i="7"/>
  <c r="B775" i="7"/>
  <c r="E775" i="7"/>
  <c r="D775" i="7"/>
  <c r="F776" i="7"/>
  <c r="E778" i="7"/>
  <c r="F783" i="7"/>
  <c r="B783" i="7"/>
  <c r="E783" i="7"/>
  <c r="D783" i="7"/>
  <c r="E786" i="7"/>
  <c r="F791" i="7"/>
  <c r="B791" i="7"/>
  <c r="E791" i="7"/>
  <c r="D791" i="7"/>
  <c r="E794" i="7"/>
  <c r="F799" i="7"/>
  <c r="B799" i="7"/>
  <c r="E799" i="7"/>
  <c r="D799" i="7"/>
  <c r="E802" i="7"/>
  <c r="F807" i="7"/>
  <c r="B807" i="7"/>
  <c r="E807" i="7"/>
  <c r="D807" i="7"/>
  <c r="E810" i="7"/>
  <c r="F815" i="7"/>
  <c r="B815" i="7"/>
  <c r="E815" i="7"/>
  <c r="D815" i="7"/>
  <c r="E818" i="7"/>
  <c r="F823" i="7"/>
  <c r="B823" i="7"/>
  <c r="E823" i="7"/>
  <c r="D823" i="7"/>
  <c r="E826" i="7"/>
  <c r="F831" i="7"/>
  <c r="B831" i="7"/>
  <c r="E831" i="7"/>
  <c r="D831" i="7"/>
  <c r="E834" i="7"/>
  <c r="F839" i="7"/>
  <c r="B839" i="7"/>
  <c r="E839" i="7"/>
  <c r="D839" i="7"/>
  <c r="E842" i="7"/>
  <c r="F847" i="7"/>
  <c r="B847" i="7"/>
  <c r="E847" i="7"/>
  <c r="D847" i="7"/>
  <c r="E850" i="7"/>
  <c r="F855" i="7"/>
  <c r="B855" i="7"/>
  <c r="E855" i="7"/>
  <c r="D855" i="7"/>
  <c r="E858" i="7"/>
  <c r="F863" i="7"/>
  <c r="B863" i="7"/>
  <c r="E863" i="7"/>
  <c r="D863" i="7"/>
  <c r="F864" i="7"/>
  <c r="E866" i="7"/>
  <c r="F871" i="7"/>
  <c r="B871" i="7"/>
  <c r="E871" i="7"/>
  <c r="D871" i="7"/>
  <c r="F872" i="7"/>
  <c r="E874" i="7"/>
  <c r="F879" i="7"/>
  <c r="B879" i="7"/>
  <c r="E879" i="7"/>
  <c r="D879" i="7"/>
  <c r="F880" i="7"/>
  <c r="E882" i="7"/>
  <c r="F887" i="7"/>
  <c r="B887" i="7"/>
  <c r="E887" i="7"/>
  <c r="D887" i="7"/>
  <c r="F888" i="7"/>
  <c r="E890" i="7"/>
  <c r="F895" i="7"/>
  <c r="B895" i="7"/>
  <c r="E895" i="7"/>
  <c r="D895" i="7"/>
  <c r="F896" i="7"/>
  <c r="E898" i="7"/>
  <c r="F903" i="7"/>
  <c r="B903" i="7"/>
  <c r="E903" i="7"/>
  <c r="D903" i="7"/>
  <c r="E906" i="7"/>
  <c r="F911" i="7"/>
  <c r="B911" i="7"/>
  <c r="E911" i="7"/>
  <c r="D911" i="7"/>
  <c r="E914" i="7"/>
  <c r="F919" i="7"/>
  <c r="B919" i="7"/>
  <c r="E919" i="7"/>
  <c r="D919" i="7"/>
  <c r="F920" i="7"/>
  <c r="E922" i="7"/>
  <c r="F927" i="7"/>
  <c r="B927" i="7"/>
  <c r="E927" i="7"/>
  <c r="D927" i="7"/>
  <c r="F928" i="7"/>
  <c r="E930" i="7"/>
  <c r="F935" i="7"/>
  <c r="B935" i="7"/>
  <c r="E935" i="7"/>
  <c r="D935" i="7"/>
  <c r="E938" i="7"/>
  <c r="F943" i="7"/>
  <c r="B943" i="7"/>
  <c r="E943" i="7"/>
  <c r="D943" i="7"/>
  <c r="E946" i="7"/>
  <c r="F951" i="7"/>
  <c r="B951" i="7"/>
  <c r="E951" i="7"/>
  <c r="D951" i="7"/>
  <c r="F952" i="7"/>
  <c r="E954" i="7"/>
  <c r="F959" i="7"/>
  <c r="B959" i="7"/>
  <c r="E959" i="7"/>
  <c r="D959" i="7"/>
  <c r="F960" i="7"/>
  <c r="E962" i="7"/>
  <c r="F967" i="7"/>
  <c r="B967" i="7"/>
  <c r="E967" i="7"/>
  <c r="D967" i="7"/>
  <c r="F968" i="7"/>
  <c r="E970" i="7"/>
  <c r="F975" i="7"/>
  <c r="B975" i="7"/>
  <c r="E975" i="7"/>
  <c r="D975" i="7"/>
  <c r="E978" i="7"/>
  <c r="F983" i="7"/>
  <c r="B983" i="7"/>
  <c r="E983" i="7"/>
  <c r="D983" i="7"/>
  <c r="E986" i="7"/>
  <c r="F991" i="7"/>
  <c r="B991" i="7"/>
  <c r="E991" i="7"/>
  <c r="D991" i="7"/>
  <c r="F992" i="7"/>
  <c r="E994" i="7"/>
  <c r="F999" i="7"/>
  <c r="B999" i="7"/>
  <c r="E999" i="7"/>
  <c r="D999" i="7"/>
  <c r="E1002" i="7"/>
  <c r="F1007" i="7"/>
  <c r="B1007" i="7"/>
  <c r="E1007" i="7"/>
  <c r="D1007" i="7"/>
  <c r="F1008" i="7"/>
  <c r="E1010" i="7"/>
  <c r="F1015" i="7"/>
  <c r="B1015" i="7"/>
  <c r="E1015" i="7"/>
  <c r="D1015" i="7"/>
  <c r="F1016" i="7"/>
  <c r="E1018" i="7"/>
  <c r="F1023" i="7"/>
  <c r="B1023" i="7"/>
  <c r="E1023" i="7"/>
  <c r="D1023" i="7"/>
  <c r="F1024" i="7"/>
  <c r="E1026" i="7"/>
  <c r="F1031" i="7"/>
  <c r="B1031" i="7"/>
  <c r="E1031" i="7"/>
  <c r="D1031" i="7"/>
  <c r="E1034" i="7"/>
  <c r="F1039" i="7"/>
  <c r="B1039" i="7"/>
  <c r="E1039" i="7"/>
  <c r="D1039" i="7"/>
  <c r="F1040" i="7"/>
  <c r="E1042" i="7"/>
  <c r="F1047" i="7"/>
  <c r="B1047" i="7"/>
  <c r="E1047" i="7"/>
  <c r="D1047" i="7"/>
  <c r="E1050" i="7"/>
  <c r="F1055" i="7"/>
  <c r="B1055" i="7"/>
  <c r="E1055" i="7"/>
  <c r="D1055" i="7"/>
  <c r="E1058" i="7"/>
  <c r="F1063" i="7"/>
  <c r="B1063" i="7"/>
  <c r="E1063" i="7"/>
  <c r="D1063" i="7"/>
  <c r="F1064" i="7"/>
  <c r="E1066" i="7"/>
  <c r="F1071" i="7"/>
  <c r="B1071" i="7"/>
  <c r="E1071" i="7"/>
  <c r="D1071" i="7"/>
  <c r="E1074" i="7"/>
  <c r="F1079" i="7"/>
  <c r="B1079" i="7"/>
  <c r="E1079" i="7"/>
  <c r="D1079" i="7"/>
  <c r="E1082" i="7"/>
  <c r="F1087" i="7"/>
  <c r="B1087" i="7"/>
  <c r="E1087" i="7"/>
  <c r="D1087" i="7"/>
  <c r="E1090" i="7"/>
  <c r="F1095" i="7"/>
  <c r="B1095" i="7"/>
  <c r="E1095" i="7"/>
  <c r="D1095" i="7"/>
  <c r="E1098" i="7"/>
  <c r="F1103" i="7"/>
  <c r="B1103" i="7"/>
  <c r="E1103" i="7"/>
  <c r="D1103" i="7"/>
  <c r="E1106" i="7"/>
  <c r="F1111" i="7"/>
  <c r="B1111" i="7"/>
  <c r="E1111" i="7"/>
  <c r="D1111" i="7"/>
  <c r="E1114" i="7"/>
  <c r="F1119" i="7"/>
  <c r="B1119" i="7"/>
  <c r="E1119" i="7"/>
  <c r="D1119" i="7"/>
  <c r="E1122" i="7"/>
  <c r="F1127" i="7"/>
  <c r="B1127" i="7"/>
  <c r="E1127" i="7"/>
  <c r="D1127" i="7"/>
  <c r="E1130" i="7"/>
  <c r="F1135" i="7"/>
  <c r="B1135" i="7"/>
  <c r="E1135" i="7"/>
  <c r="D1135" i="7"/>
  <c r="F1136" i="7"/>
  <c r="E1138" i="7"/>
  <c r="F1143" i="7"/>
  <c r="B1143" i="7"/>
  <c r="E1143" i="7"/>
  <c r="D1143" i="7"/>
  <c r="E1146" i="7"/>
  <c r="F1151" i="7"/>
  <c r="B1151" i="7"/>
  <c r="E1151" i="7"/>
  <c r="D1151" i="7"/>
  <c r="C1157" i="7"/>
  <c r="F1157" i="7"/>
  <c r="B1157" i="7"/>
  <c r="E1157" i="7"/>
  <c r="C1163" i="7"/>
  <c r="F1163" i="7"/>
  <c r="B1163" i="7"/>
  <c r="E1163" i="7"/>
  <c r="D1163" i="7"/>
  <c r="D1181" i="7"/>
  <c r="C1189" i="7"/>
  <c r="F1189" i="7"/>
  <c r="B1189" i="7"/>
  <c r="E1189" i="7"/>
  <c r="C1195" i="7"/>
  <c r="F1195" i="7"/>
  <c r="B1195" i="7"/>
  <c r="E1195" i="7"/>
  <c r="D1195" i="7"/>
  <c r="D1213" i="7"/>
  <c r="C1221" i="7"/>
  <c r="F1221" i="7"/>
  <c r="B1221" i="7"/>
  <c r="E1221" i="7"/>
  <c r="C1227" i="7"/>
  <c r="F1227" i="7"/>
  <c r="B1227" i="7"/>
  <c r="E1227" i="7"/>
  <c r="D1227" i="7"/>
  <c r="D1245" i="7"/>
  <c r="C1253" i="7"/>
  <c r="F1253" i="7"/>
  <c r="B1253" i="7"/>
  <c r="E1253" i="7"/>
  <c r="C1259" i="7"/>
  <c r="F1259" i="7"/>
  <c r="B1259" i="7"/>
  <c r="E1259" i="7"/>
  <c r="D1259" i="7"/>
  <c r="D1277" i="7"/>
  <c r="C1285" i="7"/>
  <c r="F1285" i="7"/>
  <c r="B1285" i="7"/>
  <c r="E1285" i="7"/>
  <c r="C1291" i="7"/>
  <c r="F1291" i="7"/>
  <c r="B1291" i="7"/>
  <c r="E1291" i="7"/>
  <c r="D1291" i="7"/>
  <c r="D1309" i="7"/>
  <c r="C1317" i="7"/>
  <c r="F1317" i="7"/>
  <c r="B1317" i="7"/>
  <c r="E1317" i="7"/>
  <c r="C1323" i="7"/>
  <c r="F1323" i="7"/>
  <c r="B1323" i="7"/>
  <c r="E1323" i="7"/>
  <c r="D1323" i="7"/>
  <c r="D1341" i="7"/>
  <c r="C1349" i="7"/>
  <c r="F1349" i="7"/>
  <c r="B1349" i="7"/>
  <c r="E1349" i="7"/>
  <c r="C1355" i="7"/>
  <c r="F1355" i="7"/>
  <c r="B1355" i="7"/>
  <c r="E1355" i="7"/>
  <c r="D1355" i="7"/>
  <c r="D1373" i="7"/>
  <c r="C1381" i="7"/>
  <c r="F1381" i="7"/>
  <c r="B1381" i="7"/>
  <c r="E1381" i="7"/>
  <c r="C1387" i="7"/>
  <c r="F1387" i="7"/>
  <c r="B1387" i="7"/>
  <c r="E1387" i="7"/>
  <c r="D1387" i="7"/>
  <c r="D1405" i="7"/>
  <c r="F1532" i="7"/>
  <c r="B1532" i="7"/>
  <c r="D1532" i="7"/>
  <c r="C1532" i="7"/>
  <c r="F1548" i="7"/>
  <c r="B1548" i="7"/>
  <c r="D1548" i="7"/>
  <c r="C1548" i="7"/>
  <c r="F1564" i="7"/>
  <c r="B1564" i="7"/>
  <c r="D1564" i="7"/>
  <c r="C1564" i="7"/>
  <c r="F1580" i="7"/>
  <c r="B1580" i="7"/>
  <c r="D1580" i="7"/>
  <c r="C1580" i="7"/>
  <c r="D1587" i="7"/>
  <c r="C1587" i="7"/>
  <c r="E1587" i="7"/>
  <c r="B1587" i="7"/>
  <c r="B1597" i="7"/>
  <c r="D1611" i="7"/>
  <c r="C1611" i="7"/>
  <c r="E1611" i="7"/>
  <c r="B1611" i="7"/>
  <c r="F1611" i="7"/>
  <c r="D1643" i="7"/>
  <c r="C1643" i="7"/>
  <c r="E1643" i="7"/>
  <c r="B1643" i="7"/>
  <c r="D1649" i="7"/>
  <c r="C1649" i="7"/>
  <c r="F1649" i="7"/>
  <c r="E1649" i="7"/>
  <c r="D1673" i="7"/>
  <c r="C1673" i="7"/>
  <c r="F1673" i="7"/>
  <c r="E1673" i="7"/>
  <c r="B1673" i="7"/>
  <c r="C2078" i="7"/>
  <c r="D2078" i="7"/>
  <c r="B2078" i="7"/>
  <c r="F2078" i="7"/>
  <c r="E2078" i="7"/>
  <c r="C2098" i="7"/>
  <c r="D2098" i="7"/>
  <c r="B2098" i="7"/>
  <c r="F2098" i="7"/>
  <c r="E2098" i="7"/>
  <c r="C2206" i="7"/>
  <c r="D2206" i="7"/>
  <c r="B2206" i="7"/>
  <c r="F2206" i="7"/>
  <c r="E2206" i="7"/>
  <c r="C2226" i="7"/>
  <c r="D2226" i="7"/>
  <c r="B2226" i="7"/>
  <c r="F2226" i="7"/>
  <c r="E2226" i="7"/>
  <c r="F4" i="7"/>
  <c r="F12" i="7"/>
  <c r="F20" i="7"/>
  <c r="F27" i="7"/>
  <c r="B27" i="7"/>
  <c r="F35" i="7"/>
  <c r="B35" i="7"/>
  <c r="F36" i="7"/>
  <c r="F43" i="7"/>
  <c r="B43" i="7"/>
  <c r="F52" i="7"/>
  <c r="F67" i="7"/>
  <c r="B67" i="7"/>
  <c r="F68" i="7"/>
  <c r="F76" i="7"/>
  <c r="F84" i="7"/>
  <c r="F91" i="7"/>
  <c r="B91" i="7"/>
  <c r="F107" i="7"/>
  <c r="B107" i="7"/>
  <c r="F115" i="7"/>
  <c r="B115" i="7"/>
  <c r="F116" i="7"/>
  <c r="F123" i="7"/>
  <c r="B123" i="7"/>
  <c r="F124" i="7"/>
  <c r="F131" i="7"/>
  <c r="B131" i="7"/>
  <c r="F147" i="7"/>
  <c r="B147" i="7"/>
  <c r="F148" i="7"/>
  <c r="F156" i="7"/>
  <c r="F163" i="7"/>
  <c r="B163" i="7"/>
  <c r="F164" i="7"/>
  <c r="F179" i="7"/>
  <c r="B179" i="7"/>
  <c r="F195" i="7"/>
  <c r="B195" i="7"/>
  <c r="F203" i="7"/>
  <c r="B203" i="7"/>
  <c r="F235" i="7"/>
  <c r="B235" i="7"/>
  <c r="F236" i="7"/>
  <c r="F244" i="7"/>
  <c r="F252" i="7"/>
  <c r="F260" i="7"/>
  <c r="F267" i="7"/>
  <c r="B267" i="7"/>
  <c r="F276" i="7"/>
  <c r="F283" i="7"/>
  <c r="B283" i="7"/>
  <c r="F292" i="7"/>
  <c r="F324" i="7"/>
  <c r="F332" i="7"/>
  <c r="F339" i="7"/>
  <c r="B339" i="7"/>
  <c r="F340" i="7"/>
  <c r="F355" i="7"/>
  <c r="B355" i="7"/>
  <c r="F364" i="7"/>
  <c r="F379" i="7"/>
  <c r="B379" i="7"/>
  <c r="F380" i="7"/>
  <c r="F387" i="7"/>
  <c r="B387" i="7"/>
  <c r="F388" i="7"/>
  <c r="C399" i="7"/>
  <c r="F399" i="7"/>
  <c r="B399" i="7"/>
  <c r="C407" i="7"/>
  <c r="F407" i="7"/>
  <c r="B407" i="7"/>
  <c r="C447" i="7"/>
  <c r="F447" i="7"/>
  <c r="B447" i="7"/>
  <c r="C455" i="7"/>
  <c r="F455" i="7"/>
  <c r="B455" i="7"/>
  <c r="C463" i="7"/>
  <c r="F463" i="7"/>
  <c r="B463" i="7"/>
  <c r="C471" i="7"/>
  <c r="F471" i="7"/>
  <c r="B471" i="7"/>
  <c r="C479" i="7"/>
  <c r="F479" i="7"/>
  <c r="B479" i="7"/>
  <c r="C503" i="7"/>
  <c r="F503" i="7"/>
  <c r="B503" i="7"/>
  <c r="C511" i="7"/>
  <c r="F511" i="7"/>
  <c r="B511" i="7"/>
  <c r="C535" i="7"/>
  <c r="F535" i="7"/>
  <c r="B535" i="7"/>
  <c r="C543" i="7"/>
  <c r="F543" i="7"/>
  <c r="B543" i="7"/>
  <c r="C551" i="7"/>
  <c r="F551" i="7"/>
  <c r="B551" i="7"/>
  <c r="C559" i="7"/>
  <c r="F559" i="7"/>
  <c r="B559" i="7"/>
  <c r="C567" i="7"/>
  <c r="F567" i="7"/>
  <c r="B567" i="7"/>
  <c r="C575" i="7"/>
  <c r="F575" i="7"/>
  <c r="B575" i="7"/>
  <c r="C583" i="7"/>
  <c r="F583" i="7"/>
  <c r="B583" i="7"/>
  <c r="C591" i="7"/>
  <c r="F591" i="7"/>
  <c r="B591" i="7"/>
  <c r="C599" i="7"/>
  <c r="F599" i="7"/>
  <c r="B599" i="7"/>
  <c r="C607" i="7"/>
  <c r="F607" i="7"/>
  <c r="B607" i="7"/>
  <c r="C639" i="7"/>
  <c r="F639" i="7"/>
  <c r="B639" i="7"/>
  <c r="C647" i="7"/>
  <c r="F647" i="7"/>
  <c r="B647" i="7"/>
  <c r="C671" i="7"/>
  <c r="F671" i="7"/>
  <c r="B671" i="7"/>
  <c r="D696" i="7"/>
  <c r="E696" i="7"/>
  <c r="C696" i="7"/>
  <c r="D704" i="7"/>
  <c r="E704" i="7"/>
  <c r="C704" i="7"/>
  <c r="D712" i="7"/>
  <c r="E712" i="7"/>
  <c r="C712" i="7"/>
  <c r="D720" i="7"/>
  <c r="E720" i="7"/>
  <c r="C720" i="7"/>
  <c r="D752" i="7"/>
  <c r="E752" i="7"/>
  <c r="C752" i="7"/>
  <c r="D760" i="7"/>
  <c r="E760" i="7"/>
  <c r="C760" i="7"/>
  <c r="D768" i="7"/>
  <c r="E768" i="7"/>
  <c r="C768" i="7"/>
  <c r="D784" i="7"/>
  <c r="E784" i="7"/>
  <c r="C784" i="7"/>
  <c r="D792" i="7"/>
  <c r="E792" i="7"/>
  <c r="C792" i="7"/>
  <c r="D800" i="7"/>
  <c r="E800" i="7"/>
  <c r="C800" i="7"/>
  <c r="D808" i="7"/>
  <c r="E808" i="7"/>
  <c r="C808" i="7"/>
  <c r="D816" i="7"/>
  <c r="E816" i="7"/>
  <c r="C816" i="7"/>
  <c r="D824" i="7"/>
  <c r="E824" i="7"/>
  <c r="C824" i="7"/>
  <c r="D832" i="7"/>
  <c r="E832" i="7"/>
  <c r="C832" i="7"/>
  <c r="D840" i="7"/>
  <c r="E840" i="7"/>
  <c r="C840" i="7"/>
  <c r="D848" i="7"/>
  <c r="E848" i="7"/>
  <c r="C848" i="7"/>
  <c r="D856" i="7"/>
  <c r="E856" i="7"/>
  <c r="C856" i="7"/>
  <c r="D904" i="7"/>
  <c r="E904" i="7"/>
  <c r="C904" i="7"/>
  <c r="D912" i="7"/>
  <c r="E912" i="7"/>
  <c r="C912" i="7"/>
  <c r="D936" i="7"/>
  <c r="E936" i="7"/>
  <c r="C936" i="7"/>
  <c r="D944" i="7"/>
  <c r="E944" i="7"/>
  <c r="C944" i="7"/>
  <c r="D976" i="7"/>
  <c r="E976" i="7"/>
  <c r="C976" i="7"/>
  <c r="D984" i="7"/>
  <c r="E984" i="7"/>
  <c r="C984" i="7"/>
  <c r="D1000" i="7"/>
  <c r="E1000" i="7"/>
  <c r="C1000" i="7"/>
  <c r="D1032" i="7"/>
  <c r="E1032" i="7"/>
  <c r="C1032" i="7"/>
  <c r="D1048" i="7"/>
  <c r="E1048" i="7"/>
  <c r="C1048" i="7"/>
  <c r="D1056" i="7"/>
  <c r="E1056" i="7"/>
  <c r="C1056" i="7"/>
  <c r="D1072" i="7"/>
  <c r="E1072" i="7"/>
  <c r="C1072" i="7"/>
  <c r="D1080" i="7"/>
  <c r="E1080" i="7"/>
  <c r="C1080" i="7"/>
  <c r="D1088" i="7"/>
  <c r="E1088" i="7"/>
  <c r="C1088" i="7"/>
  <c r="D1096" i="7"/>
  <c r="E1096" i="7"/>
  <c r="C1096" i="7"/>
  <c r="D1104" i="7"/>
  <c r="E1104" i="7"/>
  <c r="C1104" i="7"/>
  <c r="D1112" i="7"/>
  <c r="E1112" i="7"/>
  <c r="C1112" i="7"/>
  <c r="D1120" i="7"/>
  <c r="E1120" i="7"/>
  <c r="C1120" i="7"/>
  <c r="D1128" i="7"/>
  <c r="E1128" i="7"/>
  <c r="C1128" i="7"/>
  <c r="D1144" i="7"/>
  <c r="E1144" i="7"/>
  <c r="C1144" i="7"/>
  <c r="D1152" i="7"/>
  <c r="E1152" i="7"/>
  <c r="C1152" i="7"/>
  <c r="C1173" i="7"/>
  <c r="F1173" i="7"/>
  <c r="B1173" i="7"/>
  <c r="E1173" i="7"/>
  <c r="C1179" i="7"/>
  <c r="F1179" i="7"/>
  <c r="B1179" i="7"/>
  <c r="E1179" i="7"/>
  <c r="D1179" i="7"/>
  <c r="C1211" i="7"/>
  <c r="F1211" i="7"/>
  <c r="B1211" i="7"/>
  <c r="E1211" i="7"/>
  <c r="D1211" i="7"/>
  <c r="C1237" i="7"/>
  <c r="F1237" i="7"/>
  <c r="B1237" i="7"/>
  <c r="E1237" i="7"/>
  <c r="C1243" i="7"/>
  <c r="F1243" i="7"/>
  <c r="B1243" i="7"/>
  <c r="E1243" i="7"/>
  <c r="D1243" i="7"/>
  <c r="C1275" i="7"/>
  <c r="F1275" i="7"/>
  <c r="B1275" i="7"/>
  <c r="E1275" i="7"/>
  <c r="D1275" i="7"/>
  <c r="C1301" i="7"/>
  <c r="F1301" i="7"/>
  <c r="B1301" i="7"/>
  <c r="E1301" i="7"/>
  <c r="C1307" i="7"/>
  <c r="F1307" i="7"/>
  <c r="B1307" i="7"/>
  <c r="E1307" i="7"/>
  <c r="D1307" i="7"/>
  <c r="C1333" i="7"/>
  <c r="F1333" i="7"/>
  <c r="B1333" i="7"/>
  <c r="E1333" i="7"/>
  <c r="C1339" i="7"/>
  <c r="F1339" i="7"/>
  <c r="B1339" i="7"/>
  <c r="E1339" i="7"/>
  <c r="D1339" i="7"/>
  <c r="C1365" i="7"/>
  <c r="F1365" i="7"/>
  <c r="B1365" i="7"/>
  <c r="E1365" i="7"/>
  <c r="C1397" i="7"/>
  <c r="F1397" i="7"/>
  <c r="B1397" i="7"/>
  <c r="E1397" i="7"/>
  <c r="F1540" i="7"/>
  <c r="B1540" i="7"/>
  <c r="D1540" i="7"/>
  <c r="C1540" i="7"/>
  <c r="F1572" i="7"/>
  <c r="B1572" i="7"/>
  <c r="D1572" i="7"/>
  <c r="C1572" i="7"/>
  <c r="D1675" i="7"/>
  <c r="C1675" i="7"/>
  <c r="E1675" i="7"/>
  <c r="B1675" i="7"/>
  <c r="C1929" i="7"/>
  <c r="F1929" i="7"/>
  <c r="B1929" i="7"/>
  <c r="E1929" i="7"/>
  <c r="D1929" i="7"/>
  <c r="C1967" i="7"/>
  <c r="F1967" i="7"/>
  <c r="B1967" i="7"/>
  <c r="E1967" i="7"/>
  <c r="D1967" i="7"/>
  <c r="D2290" i="7"/>
  <c r="C2290" i="7"/>
  <c r="E2290" i="7"/>
  <c r="B2290" i="7"/>
  <c r="F2290" i="7"/>
  <c r="C2410" i="7"/>
  <c r="F2410" i="7"/>
  <c r="B2410" i="7"/>
  <c r="E2410" i="7"/>
  <c r="C2471" i="7"/>
  <c r="D2471" i="7"/>
  <c r="B2471" i="7"/>
  <c r="F2471" i="7"/>
  <c r="E2471" i="7"/>
  <c r="F2564" i="7"/>
  <c r="B2564" i="7"/>
  <c r="E2564" i="7"/>
  <c r="D2564" i="7"/>
  <c r="E4" i="7"/>
  <c r="D5" i="7"/>
  <c r="C6" i="7"/>
  <c r="C7" i="7"/>
  <c r="B8" i="7"/>
  <c r="F9" i="7"/>
  <c r="B9" i="7"/>
  <c r="F10" i="7"/>
  <c r="E11" i="7"/>
  <c r="E12" i="7"/>
  <c r="D13" i="7"/>
  <c r="C14" i="7"/>
  <c r="C15" i="7"/>
  <c r="B16" i="7"/>
  <c r="F17" i="7"/>
  <c r="B17" i="7"/>
  <c r="F18" i="7"/>
  <c r="E19" i="7"/>
  <c r="E20" i="7"/>
  <c r="D21" i="7"/>
  <c r="C22" i="7"/>
  <c r="C23" i="7"/>
  <c r="B24" i="7"/>
  <c r="F25" i="7"/>
  <c r="B25" i="7"/>
  <c r="F26" i="7"/>
  <c r="E27" i="7"/>
  <c r="E28" i="7"/>
  <c r="D29" i="7"/>
  <c r="C30" i="7"/>
  <c r="C31" i="7"/>
  <c r="B32" i="7"/>
  <c r="F33" i="7"/>
  <c r="B33" i="7"/>
  <c r="F34" i="7"/>
  <c r="E35" i="7"/>
  <c r="E36" i="7"/>
  <c r="D37" i="7"/>
  <c r="C38" i="7"/>
  <c r="C39" i="7"/>
  <c r="B40" i="7"/>
  <c r="F41" i="7"/>
  <c r="B41" i="7"/>
  <c r="F42" i="7"/>
  <c r="E43" i="7"/>
  <c r="E44" i="7"/>
  <c r="D45" i="7"/>
  <c r="C46" i="7"/>
  <c r="C47" i="7"/>
  <c r="B48" i="7"/>
  <c r="F49" i="7"/>
  <c r="B49" i="7"/>
  <c r="F50" i="7"/>
  <c r="E51" i="7"/>
  <c r="E52" i="7"/>
  <c r="D53" i="7"/>
  <c r="C54" i="7"/>
  <c r="C55" i="7"/>
  <c r="B56" i="7"/>
  <c r="F57" i="7"/>
  <c r="B57" i="7"/>
  <c r="F58" i="7"/>
  <c r="E59" i="7"/>
  <c r="E60" i="7"/>
  <c r="D61" i="7"/>
  <c r="C62" i="7"/>
  <c r="C63" i="7"/>
  <c r="B64" i="7"/>
  <c r="F65" i="7"/>
  <c r="B65" i="7"/>
  <c r="F66" i="7"/>
  <c r="E67" i="7"/>
  <c r="E68" i="7"/>
  <c r="D69" i="7"/>
  <c r="C70" i="7"/>
  <c r="C71" i="7"/>
  <c r="B72" i="7"/>
  <c r="F73" i="7"/>
  <c r="B73" i="7"/>
  <c r="F74" i="7"/>
  <c r="E75" i="7"/>
  <c r="E76" i="7"/>
  <c r="D77" i="7"/>
  <c r="C78" i="7"/>
  <c r="C79" i="7"/>
  <c r="B80" i="7"/>
  <c r="F81" i="7"/>
  <c r="B81" i="7"/>
  <c r="F82" i="7"/>
  <c r="E83" i="7"/>
  <c r="E84" i="7"/>
  <c r="D85" i="7"/>
  <c r="C86" i="7"/>
  <c r="C87" i="7"/>
  <c r="B88" i="7"/>
  <c r="F89" i="7"/>
  <c r="B89" i="7"/>
  <c r="F90" i="7"/>
  <c r="E91" i="7"/>
  <c r="E92" i="7"/>
  <c r="D93" i="7"/>
  <c r="C94" i="7"/>
  <c r="C95" i="7"/>
  <c r="B96" i="7"/>
  <c r="F97" i="7"/>
  <c r="B97" i="7"/>
  <c r="F98" i="7"/>
  <c r="E99" i="7"/>
  <c r="E100" i="7"/>
  <c r="D101" i="7"/>
  <c r="C102" i="7"/>
  <c r="C103" i="7"/>
  <c r="B104" i="7"/>
  <c r="F105" i="7"/>
  <c r="B105" i="7"/>
  <c r="F106" i="7"/>
  <c r="E107" i="7"/>
  <c r="E108" i="7"/>
  <c r="D109" i="7"/>
  <c r="C110" i="7"/>
  <c r="C111" i="7"/>
  <c r="B112" i="7"/>
  <c r="F113" i="7"/>
  <c r="B113" i="7"/>
  <c r="F114" i="7"/>
  <c r="E115" i="7"/>
  <c r="E116" i="7"/>
  <c r="D117" i="7"/>
  <c r="C118" i="7"/>
  <c r="C119" i="7"/>
  <c r="B120" i="7"/>
  <c r="F121" i="7"/>
  <c r="B121" i="7"/>
  <c r="F122" i="7"/>
  <c r="E123" i="7"/>
  <c r="E124" i="7"/>
  <c r="D125" i="7"/>
  <c r="C126" i="7"/>
  <c r="C127" i="7"/>
  <c r="B128" i="7"/>
  <c r="F129" i="7"/>
  <c r="B129" i="7"/>
  <c r="F130" i="7"/>
  <c r="E131" i="7"/>
  <c r="E132" i="7"/>
  <c r="D133" i="7"/>
  <c r="C134" i="7"/>
  <c r="C135" i="7"/>
  <c r="B136" i="7"/>
  <c r="F137" i="7"/>
  <c r="B137" i="7"/>
  <c r="F138" i="7"/>
  <c r="E139" i="7"/>
  <c r="E140" i="7"/>
  <c r="D141" i="7"/>
  <c r="C142" i="7"/>
  <c r="C143" i="7"/>
  <c r="B144" i="7"/>
  <c r="F145" i="7"/>
  <c r="B145" i="7"/>
  <c r="F146" i="7"/>
  <c r="E147" i="7"/>
  <c r="E148" i="7"/>
  <c r="D149" i="7"/>
  <c r="C150" i="7"/>
  <c r="C151" i="7"/>
  <c r="B152" i="7"/>
  <c r="F153" i="7"/>
  <c r="B153" i="7"/>
  <c r="F154" i="7"/>
  <c r="E155" i="7"/>
  <c r="E156" i="7"/>
  <c r="D157" i="7"/>
  <c r="C158" i="7"/>
  <c r="C159" i="7"/>
  <c r="B160" i="7"/>
  <c r="F161" i="7"/>
  <c r="B161" i="7"/>
  <c r="F162" i="7"/>
  <c r="E163" i="7"/>
  <c r="E164" i="7"/>
  <c r="D165" i="7"/>
  <c r="C166" i="7"/>
  <c r="C167" i="7"/>
  <c r="B168" i="7"/>
  <c r="F169" i="7"/>
  <c r="B169" i="7"/>
  <c r="F170" i="7"/>
  <c r="E171" i="7"/>
  <c r="E172" i="7"/>
  <c r="D173" i="7"/>
  <c r="C174" i="7"/>
  <c r="C175" i="7"/>
  <c r="B176" i="7"/>
  <c r="F177" i="7"/>
  <c r="B177" i="7"/>
  <c r="F178" i="7"/>
  <c r="E179" i="7"/>
  <c r="E180" i="7"/>
  <c r="D181" i="7"/>
  <c r="C182" i="7"/>
  <c r="C183" i="7"/>
  <c r="B184" i="7"/>
  <c r="F185" i="7"/>
  <c r="B185" i="7"/>
  <c r="F186" i="7"/>
  <c r="E187" i="7"/>
  <c r="E188" i="7"/>
  <c r="D189" i="7"/>
  <c r="C190" i="7"/>
  <c r="C191" i="7"/>
  <c r="B192" i="7"/>
  <c r="F193" i="7"/>
  <c r="B193" i="7"/>
  <c r="F194" i="7"/>
  <c r="E195" i="7"/>
  <c r="E196" i="7"/>
  <c r="D197" i="7"/>
  <c r="C198" i="7"/>
  <c r="C199" i="7"/>
  <c r="B200" i="7"/>
  <c r="F201" i="7"/>
  <c r="B201" i="7"/>
  <c r="F202" i="7"/>
  <c r="E203" i="7"/>
  <c r="E204" i="7"/>
  <c r="D205" i="7"/>
  <c r="C206" i="7"/>
  <c r="C207" i="7"/>
  <c r="B208" i="7"/>
  <c r="F209" i="7"/>
  <c r="B209" i="7"/>
  <c r="F210" i="7"/>
  <c r="E211" i="7"/>
  <c r="E212" i="7"/>
  <c r="D213" i="7"/>
  <c r="C214" i="7"/>
  <c r="C215" i="7"/>
  <c r="B216" i="7"/>
  <c r="F217" i="7"/>
  <c r="B217" i="7"/>
  <c r="F218" i="7"/>
  <c r="E219" i="7"/>
  <c r="E220" i="7"/>
  <c r="D221" i="7"/>
  <c r="C222" i="7"/>
  <c r="C223" i="7"/>
  <c r="B224" i="7"/>
  <c r="F225" i="7"/>
  <c r="B225" i="7"/>
  <c r="F226" i="7"/>
  <c r="E227" i="7"/>
  <c r="E228" i="7"/>
  <c r="D229" i="7"/>
  <c r="C230" i="7"/>
  <c r="C231" i="7"/>
  <c r="B232" i="7"/>
  <c r="F233" i="7"/>
  <c r="B233" i="7"/>
  <c r="F234" i="7"/>
  <c r="E235" i="7"/>
  <c r="E236" i="7"/>
  <c r="D237" i="7"/>
  <c r="C238" i="7"/>
  <c r="C239" i="7"/>
  <c r="B240" i="7"/>
  <c r="F241" i="7"/>
  <c r="B241" i="7"/>
  <c r="F242" i="7"/>
  <c r="E243" i="7"/>
  <c r="E244" i="7"/>
  <c r="D245" i="7"/>
  <c r="C246" i="7"/>
  <c r="C247" i="7"/>
  <c r="B248" i="7"/>
  <c r="F249" i="7"/>
  <c r="B249" i="7"/>
  <c r="F250" i="7"/>
  <c r="E251" i="7"/>
  <c r="E252" i="7"/>
  <c r="D253" i="7"/>
  <c r="C254" i="7"/>
  <c r="C255" i="7"/>
  <c r="B256" i="7"/>
  <c r="F257" i="7"/>
  <c r="B257" i="7"/>
  <c r="F258" i="7"/>
  <c r="E259" i="7"/>
  <c r="E260" i="7"/>
  <c r="D261" i="7"/>
  <c r="C262" i="7"/>
  <c r="C263" i="7"/>
  <c r="B264" i="7"/>
  <c r="F265" i="7"/>
  <c r="B265" i="7"/>
  <c r="F266" i="7"/>
  <c r="E267" i="7"/>
  <c r="E268" i="7"/>
  <c r="D269" i="7"/>
  <c r="C270" i="7"/>
  <c r="C271" i="7"/>
  <c r="B272" i="7"/>
  <c r="F273" i="7"/>
  <c r="B273" i="7"/>
  <c r="F274" i="7"/>
  <c r="E275" i="7"/>
  <c r="E276" i="7"/>
  <c r="D277" i="7"/>
  <c r="C278" i="7"/>
  <c r="C279" i="7"/>
  <c r="B280" i="7"/>
  <c r="F281" i="7"/>
  <c r="B281" i="7"/>
  <c r="F282" i="7"/>
  <c r="E283" i="7"/>
  <c r="E284" i="7"/>
  <c r="D285" i="7"/>
  <c r="C286" i="7"/>
  <c r="C287" i="7"/>
  <c r="B288" i="7"/>
  <c r="F289" i="7"/>
  <c r="B289" i="7"/>
  <c r="F290" i="7"/>
  <c r="E291" i="7"/>
  <c r="E292" i="7"/>
  <c r="D293" i="7"/>
  <c r="C294" i="7"/>
  <c r="C295" i="7"/>
  <c r="B296" i="7"/>
  <c r="F297" i="7"/>
  <c r="B297" i="7"/>
  <c r="F298" i="7"/>
  <c r="E299" i="7"/>
  <c r="E300" i="7"/>
  <c r="D301" i="7"/>
  <c r="C302" i="7"/>
  <c r="C303" i="7"/>
  <c r="B304" i="7"/>
  <c r="F305" i="7"/>
  <c r="B305" i="7"/>
  <c r="F306" i="7"/>
  <c r="E307" i="7"/>
  <c r="E308" i="7"/>
  <c r="D309" i="7"/>
  <c r="C310" i="7"/>
  <c r="C311" i="7"/>
  <c r="B312" i="7"/>
  <c r="F313" i="7"/>
  <c r="B313" i="7"/>
  <c r="F314" i="7"/>
  <c r="E315" i="7"/>
  <c r="E316" i="7"/>
  <c r="D317" i="7"/>
  <c r="C318" i="7"/>
  <c r="C319" i="7"/>
  <c r="B320" i="7"/>
  <c r="F321" i="7"/>
  <c r="B321" i="7"/>
  <c r="F322" i="7"/>
  <c r="E323" i="7"/>
  <c r="E324" i="7"/>
  <c r="D325" i="7"/>
  <c r="C326" i="7"/>
  <c r="C327" i="7"/>
  <c r="B328" i="7"/>
  <c r="F329" i="7"/>
  <c r="B329" i="7"/>
  <c r="F330" i="7"/>
  <c r="E331" i="7"/>
  <c r="E332" i="7"/>
  <c r="D333" i="7"/>
  <c r="C334" i="7"/>
  <c r="C335" i="7"/>
  <c r="B336" i="7"/>
  <c r="F337" i="7"/>
  <c r="B337" i="7"/>
  <c r="F338" i="7"/>
  <c r="E339" i="7"/>
  <c r="E340" i="7"/>
  <c r="D341" i="7"/>
  <c r="C342" i="7"/>
  <c r="C343" i="7"/>
  <c r="B344" i="7"/>
  <c r="F345" i="7"/>
  <c r="B345" i="7"/>
  <c r="F346" i="7"/>
  <c r="E347" i="7"/>
  <c r="E348" i="7"/>
  <c r="D349" i="7"/>
  <c r="C350" i="7"/>
  <c r="C351" i="7"/>
  <c r="B352" i="7"/>
  <c r="F353" i="7"/>
  <c r="B353" i="7"/>
  <c r="F354" i="7"/>
  <c r="E355" i="7"/>
  <c r="E356" i="7"/>
  <c r="D357" i="7"/>
  <c r="C358" i="7"/>
  <c r="C359" i="7"/>
  <c r="B360" i="7"/>
  <c r="F361" i="7"/>
  <c r="B361" i="7"/>
  <c r="F362" i="7"/>
  <c r="E363" i="7"/>
  <c r="E364" i="7"/>
  <c r="D365" i="7"/>
  <c r="C366" i="7"/>
  <c r="C367" i="7"/>
  <c r="B368" i="7"/>
  <c r="F369" i="7"/>
  <c r="B369" i="7"/>
  <c r="F370" i="7"/>
  <c r="E371" i="7"/>
  <c r="E372" i="7"/>
  <c r="D373" i="7"/>
  <c r="C374" i="7"/>
  <c r="C375" i="7"/>
  <c r="B376" i="7"/>
  <c r="F377" i="7"/>
  <c r="B377" i="7"/>
  <c r="F378" i="7"/>
  <c r="E379" i="7"/>
  <c r="E380" i="7"/>
  <c r="D381" i="7"/>
  <c r="C382" i="7"/>
  <c r="C383" i="7"/>
  <c r="B384" i="7"/>
  <c r="F385" i="7"/>
  <c r="B385" i="7"/>
  <c r="F386" i="7"/>
  <c r="E387" i="7"/>
  <c r="E388" i="7"/>
  <c r="D389" i="7"/>
  <c r="C390" i="7"/>
  <c r="C391" i="7"/>
  <c r="B392" i="7"/>
  <c r="C393" i="7"/>
  <c r="F393" i="7"/>
  <c r="B393" i="7"/>
  <c r="D395" i="7"/>
  <c r="E397" i="7"/>
  <c r="C401" i="7"/>
  <c r="F401" i="7"/>
  <c r="B401" i="7"/>
  <c r="D403" i="7"/>
  <c r="E405" i="7"/>
  <c r="C409" i="7"/>
  <c r="F409" i="7"/>
  <c r="B409" i="7"/>
  <c r="D411" i="7"/>
  <c r="E413" i="7"/>
  <c r="C417" i="7"/>
  <c r="F417" i="7"/>
  <c r="B417" i="7"/>
  <c r="D419" i="7"/>
  <c r="E421" i="7"/>
  <c r="C425" i="7"/>
  <c r="F425" i="7"/>
  <c r="B425" i="7"/>
  <c r="D427" i="7"/>
  <c r="E429" i="7"/>
  <c r="C433" i="7"/>
  <c r="F433" i="7"/>
  <c r="B433" i="7"/>
  <c r="D435" i="7"/>
  <c r="E437" i="7"/>
  <c r="C441" i="7"/>
  <c r="F441" i="7"/>
  <c r="B441" i="7"/>
  <c r="D443" i="7"/>
  <c r="E445" i="7"/>
  <c r="C449" i="7"/>
  <c r="F449" i="7"/>
  <c r="B449" i="7"/>
  <c r="D451" i="7"/>
  <c r="E453" i="7"/>
  <c r="C457" i="7"/>
  <c r="F457" i="7"/>
  <c r="B457" i="7"/>
  <c r="D459" i="7"/>
  <c r="E461" i="7"/>
  <c r="C465" i="7"/>
  <c r="F465" i="7"/>
  <c r="B465" i="7"/>
  <c r="D467" i="7"/>
  <c r="E469" i="7"/>
  <c r="C473" i="7"/>
  <c r="F473" i="7"/>
  <c r="B473" i="7"/>
  <c r="D475" i="7"/>
  <c r="E477" i="7"/>
  <c r="C481" i="7"/>
  <c r="F481" i="7"/>
  <c r="B481" i="7"/>
  <c r="D483" i="7"/>
  <c r="E485" i="7"/>
  <c r="C489" i="7"/>
  <c r="F489" i="7"/>
  <c r="B489" i="7"/>
  <c r="D491" i="7"/>
  <c r="E493" i="7"/>
  <c r="C497" i="7"/>
  <c r="F497" i="7"/>
  <c r="B497" i="7"/>
  <c r="D499" i="7"/>
  <c r="E501" i="7"/>
  <c r="C505" i="7"/>
  <c r="F505" i="7"/>
  <c r="B505" i="7"/>
  <c r="D507" i="7"/>
  <c r="E509" i="7"/>
  <c r="C513" i="7"/>
  <c r="F513" i="7"/>
  <c r="B513" i="7"/>
  <c r="D515" i="7"/>
  <c r="E517" i="7"/>
  <c r="C521" i="7"/>
  <c r="F521" i="7"/>
  <c r="B521" i="7"/>
  <c r="D523" i="7"/>
  <c r="E525" i="7"/>
  <c r="C529" i="7"/>
  <c r="F529" i="7"/>
  <c r="B529" i="7"/>
  <c r="D531" i="7"/>
  <c r="E533" i="7"/>
  <c r="C537" i="7"/>
  <c r="F537" i="7"/>
  <c r="B537" i="7"/>
  <c r="D539" i="7"/>
  <c r="E541" i="7"/>
  <c r="C545" i="7"/>
  <c r="F545" i="7"/>
  <c r="B545" i="7"/>
  <c r="D547" i="7"/>
  <c r="E549" i="7"/>
  <c r="C553" i="7"/>
  <c r="F553" i="7"/>
  <c r="B553" i="7"/>
  <c r="D555" i="7"/>
  <c r="E557" i="7"/>
  <c r="C561" i="7"/>
  <c r="F561" i="7"/>
  <c r="B561" i="7"/>
  <c r="D563" i="7"/>
  <c r="E565" i="7"/>
  <c r="C569" i="7"/>
  <c r="F569" i="7"/>
  <c r="B569" i="7"/>
  <c r="D571" i="7"/>
  <c r="E573" i="7"/>
  <c r="C577" i="7"/>
  <c r="F577" i="7"/>
  <c r="B577" i="7"/>
  <c r="D579" i="7"/>
  <c r="E581" i="7"/>
  <c r="C585" i="7"/>
  <c r="F585" i="7"/>
  <c r="B585" i="7"/>
  <c r="D587" i="7"/>
  <c r="E589" i="7"/>
  <c r="C593" i="7"/>
  <c r="F593" i="7"/>
  <c r="B593" i="7"/>
  <c r="D595" i="7"/>
  <c r="E597" i="7"/>
  <c r="C601" i="7"/>
  <c r="F601" i="7"/>
  <c r="B601" i="7"/>
  <c r="D603" i="7"/>
  <c r="E605" i="7"/>
  <c r="C609" i="7"/>
  <c r="F609" i="7"/>
  <c r="B609" i="7"/>
  <c r="D611" i="7"/>
  <c r="E613" i="7"/>
  <c r="C617" i="7"/>
  <c r="F617" i="7"/>
  <c r="B617" i="7"/>
  <c r="D619" i="7"/>
  <c r="E621" i="7"/>
  <c r="C625" i="7"/>
  <c r="F625" i="7"/>
  <c r="B625" i="7"/>
  <c r="D627" i="7"/>
  <c r="E629" i="7"/>
  <c r="C633" i="7"/>
  <c r="F633" i="7"/>
  <c r="B633" i="7"/>
  <c r="D635" i="7"/>
  <c r="E637" i="7"/>
  <c r="C641" i="7"/>
  <c r="F641" i="7"/>
  <c r="B641" i="7"/>
  <c r="D643" i="7"/>
  <c r="E645" i="7"/>
  <c r="C649" i="7"/>
  <c r="F649" i="7"/>
  <c r="B649" i="7"/>
  <c r="D651" i="7"/>
  <c r="E653" i="7"/>
  <c r="C657" i="7"/>
  <c r="F657" i="7"/>
  <c r="B657" i="7"/>
  <c r="D659" i="7"/>
  <c r="E661" i="7"/>
  <c r="C665" i="7"/>
  <c r="F665" i="7"/>
  <c r="B665" i="7"/>
  <c r="D667" i="7"/>
  <c r="E669" i="7"/>
  <c r="C673" i="7"/>
  <c r="F673" i="7"/>
  <c r="B673" i="7"/>
  <c r="D675" i="7"/>
  <c r="E677" i="7"/>
  <c r="F681" i="7"/>
  <c r="B681" i="7"/>
  <c r="D681" i="7"/>
  <c r="C681" i="7"/>
  <c r="F682" i="7"/>
  <c r="C687" i="7"/>
  <c r="F689" i="7"/>
  <c r="B689" i="7"/>
  <c r="D689" i="7"/>
  <c r="C689" i="7"/>
  <c r="F690" i="7"/>
  <c r="C695" i="7"/>
  <c r="F697" i="7"/>
  <c r="B697" i="7"/>
  <c r="D697" i="7"/>
  <c r="C697" i="7"/>
  <c r="F698" i="7"/>
  <c r="C703" i="7"/>
  <c r="F705" i="7"/>
  <c r="B705" i="7"/>
  <c r="D705" i="7"/>
  <c r="C705" i="7"/>
  <c r="F706" i="7"/>
  <c r="C711" i="7"/>
  <c r="F713" i="7"/>
  <c r="B713" i="7"/>
  <c r="D713" i="7"/>
  <c r="C713" i="7"/>
  <c r="F714" i="7"/>
  <c r="C719" i="7"/>
  <c r="F721" i="7"/>
  <c r="B721" i="7"/>
  <c r="D721" i="7"/>
  <c r="C721" i="7"/>
  <c r="F722" i="7"/>
  <c r="C727" i="7"/>
  <c r="F729" i="7"/>
  <c r="B729" i="7"/>
  <c r="D729" i="7"/>
  <c r="C729" i="7"/>
  <c r="F730" i="7"/>
  <c r="C735" i="7"/>
  <c r="F737" i="7"/>
  <c r="B737" i="7"/>
  <c r="D737" i="7"/>
  <c r="C737" i="7"/>
  <c r="F738" i="7"/>
  <c r="C743" i="7"/>
  <c r="F745" i="7"/>
  <c r="B745" i="7"/>
  <c r="D745" i="7"/>
  <c r="C745" i="7"/>
  <c r="F746" i="7"/>
  <c r="C751" i="7"/>
  <c r="F753" i="7"/>
  <c r="B753" i="7"/>
  <c r="D753" i="7"/>
  <c r="C753" i="7"/>
  <c r="F754" i="7"/>
  <c r="C759" i="7"/>
  <c r="F761" i="7"/>
  <c r="B761" i="7"/>
  <c r="D761" i="7"/>
  <c r="C761" i="7"/>
  <c r="F762" i="7"/>
  <c r="C767" i="7"/>
  <c r="F769" i="7"/>
  <c r="B769" i="7"/>
  <c r="D769" i="7"/>
  <c r="C769" i="7"/>
  <c r="F770" i="7"/>
  <c r="C775" i="7"/>
  <c r="F777" i="7"/>
  <c r="B777" i="7"/>
  <c r="D777" i="7"/>
  <c r="C777" i="7"/>
  <c r="F778" i="7"/>
  <c r="C783" i="7"/>
  <c r="F785" i="7"/>
  <c r="B785" i="7"/>
  <c r="D785" i="7"/>
  <c r="C785" i="7"/>
  <c r="F786" i="7"/>
  <c r="C791" i="7"/>
  <c r="F793" i="7"/>
  <c r="B793" i="7"/>
  <c r="D793" i="7"/>
  <c r="C793" i="7"/>
  <c r="F794" i="7"/>
  <c r="C799" i="7"/>
  <c r="F801" i="7"/>
  <c r="B801" i="7"/>
  <c r="D801" i="7"/>
  <c r="C801" i="7"/>
  <c r="F802" i="7"/>
  <c r="C807" i="7"/>
  <c r="F809" i="7"/>
  <c r="B809" i="7"/>
  <c r="D809" i="7"/>
  <c r="C809" i="7"/>
  <c r="F810" i="7"/>
  <c r="C815" i="7"/>
  <c r="F817" i="7"/>
  <c r="B817" i="7"/>
  <c r="D817" i="7"/>
  <c r="C817" i="7"/>
  <c r="F818" i="7"/>
  <c r="C823" i="7"/>
  <c r="F825" i="7"/>
  <c r="B825" i="7"/>
  <c r="D825" i="7"/>
  <c r="C825" i="7"/>
  <c r="F826" i="7"/>
  <c r="C831" i="7"/>
  <c r="F833" i="7"/>
  <c r="B833" i="7"/>
  <c r="D833" i="7"/>
  <c r="C833" i="7"/>
  <c r="F834" i="7"/>
  <c r="C839" i="7"/>
  <c r="F841" i="7"/>
  <c r="B841" i="7"/>
  <c r="D841" i="7"/>
  <c r="C841" i="7"/>
  <c r="F842" i="7"/>
  <c r="C847" i="7"/>
  <c r="F849" i="7"/>
  <c r="B849" i="7"/>
  <c r="D849" i="7"/>
  <c r="C849" i="7"/>
  <c r="F850" i="7"/>
  <c r="C855" i="7"/>
  <c r="F857" i="7"/>
  <c r="B857" i="7"/>
  <c r="D857" i="7"/>
  <c r="C857" i="7"/>
  <c r="F858" i="7"/>
  <c r="C863" i="7"/>
  <c r="F865" i="7"/>
  <c r="B865" i="7"/>
  <c r="D865" i="7"/>
  <c r="C865" i="7"/>
  <c r="F866" i="7"/>
  <c r="C871" i="7"/>
  <c r="F873" i="7"/>
  <c r="B873" i="7"/>
  <c r="D873" i="7"/>
  <c r="C873" i="7"/>
  <c r="F874" i="7"/>
  <c r="C879" i="7"/>
  <c r="F881" i="7"/>
  <c r="B881" i="7"/>
  <c r="D881" i="7"/>
  <c r="C881" i="7"/>
  <c r="F882" i="7"/>
  <c r="C887" i="7"/>
  <c r="F889" i="7"/>
  <c r="B889" i="7"/>
  <c r="D889" i="7"/>
  <c r="C889" i="7"/>
  <c r="F890" i="7"/>
  <c r="C895" i="7"/>
  <c r="F897" i="7"/>
  <c r="B897" i="7"/>
  <c r="D897" i="7"/>
  <c r="C897" i="7"/>
  <c r="F898" i="7"/>
  <c r="C903" i="7"/>
  <c r="F905" i="7"/>
  <c r="B905" i="7"/>
  <c r="D905" i="7"/>
  <c r="C905" i="7"/>
  <c r="F906" i="7"/>
  <c r="C911" i="7"/>
  <c r="F913" i="7"/>
  <c r="B913" i="7"/>
  <c r="D913" i="7"/>
  <c r="C913" i="7"/>
  <c r="F914" i="7"/>
  <c r="C919" i="7"/>
  <c r="F921" i="7"/>
  <c r="B921" i="7"/>
  <c r="D921" i="7"/>
  <c r="C921" i="7"/>
  <c r="F922" i="7"/>
  <c r="C927" i="7"/>
  <c r="F929" i="7"/>
  <c r="B929" i="7"/>
  <c r="D929" i="7"/>
  <c r="C929" i="7"/>
  <c r="F930" i="7"/>
  <c r="C935" i="7"/>
  <c r="F937" i="7"/>
  <c r="B937" i="7"/>
  <c r="D937" i="7"/>
  <c r="C937" i="7"/>
  <c r="F938" i="7"/>
  <c r="C943" i="7"/>
  <c r="F945" i="7"/>
  <c r="B945" i="7"/>
  <c r="D945" i="7"/>
  <c r="C945" i="7"/>
  <c r="F946" i="7"/>
  <c r="C951" i="7"/>
  <c r="F953" i="7"/>
  <c r="B953" i="7"/>
  <c r="D953" i="7"/>
  <c r="C953" i="7"/>
  <c r="F954" i="7"/>
  <c r="C959" i="7"/>
  <c r="F961" i="7"/>
  <c r="B961" i="7"/>
  <c r="D961" i="7"/>
  <c r="C961" i="7"/>
  <c r="F962" i="7"/>
  <c r="C967" i="7"/>
  <c r="F969" i="7"/>
  <c r="B969" i="7"/>
  <c r="D969" i="7"/>
  <c r="C969" i="7"/>
  <c r="F970" i="7"/>
  <c r="C975" i="7"/>
  <c r="F977" i="7"/>
  <c r="B977" i="7"/>
  <c r="D977" i="7"/>
  <c r="C977" i="7"/>
  <c r="F978" i="7"/>
  <c r="C983" i="7"/>
  <c r="F985" i="7"/>
  <c r="B985" i="7"/>
  <c r="D985" i="7"/>
  <c r="C985" i="7"/>
  <c r="F986" i="7"/>
  <c r="C991" i="7"/>
  <c r="F993" i="7"/>
  <c r="B993" i="7"/>
  <c r="D993" i="7"/>
  <c r="C993" i="7"/>
  <c r="F994" i="7"/>
  <c r="C999" i="7"/>
  <c r="F1001" i="7"/>
  <c r="B1001" i="7"/>
  <c r="D1001" i="7"/>
  <c r="C1001" i="7"/>
  <c r="F1002" i="7"/>
  <c r="C1007" i="7"/>
  <c r="F1009" i="7"/>
  <c r="B1009" i="7"/>
  <c r="D1009" i="7"/>
  <c r="C1009" i="7"/>
  <c r="F1010" i="7"/>
  <c r="C1015" i="7"/>
  <c r="F1017" i="7"/>
  <c r="B1017" i="7"/>
  <c r="D1017" i="7"/>
  <c r="C1017" i="7"/>
  <c r="F1018" i="7"/>
  <c r="C1023" i="7"/>
  <c r="F1025" i="7"/>
  <c r="B1025" i="7"/>
  <c r="D1025" i="7"/>
  <c r="C1025" i="7"/>
  <c r="F1026" i="7"/>
  <c r="C1031" i="7"/>
  <c r="F1033" i="7"/>
  <c r="B1033" i="7"/>
  <c r="D1033" i="7"/>
  <c r="C1033" i="7"/>
  <c r="F1034" i="7"/>
  <c r="C1039" i="7"/>
  <c r="F1041" i="7"/>
  <c r="B1041" i="7"/>
  <c r="D1041" i="7"/>
  <c r="C1041" i="7"/>
  <c r="F1042" i="7"/>
  <c r="C1047" i="7"/>
  <c r="F1049" i="7"/>
  <c r="B1049" i="7"/>
  <c r="D1049" i="7"/>
  <c r="C1049" i="7"/>
  <c r="F1050" i="7"/>
  <c r="C1055" i="7"/>
  <c r="F1057" i="7"/>
  <c r="B1057" i="7"/>
  <c r="D1057" i="7"/>
  <c r="C1057" i="7"/>
  <c r="F1058" i="7"/>
  <c r="C1063" i="7"/>
  <c r="F1065" i="7"/>
  <c r="B1065" i="7"/>
  <c r="D1065" i="7"/>
  <c r="C1065" i="7"/>
  <c r="F1066" i="7"/>
  <c r="C1071" i="7"/>
  <c r="F1073" i="7"/>
  <c r="B1073" i="7"/>
  <c r="D1073" i="7"/>
  <c r="C1073" i="7"/>
  <c r="F1074" i="7"/>
  <c r="C1079" i="7"/>
  <c r="F1081" i="7"/>
  <c r="B1081" i="7"/>
  <c r="D1081" i="7"/>
  <c r="C1081" i="7"/>
  <c r="F1082" i="7"/>
  <c r="C1087" i="7"/>
  <c r="F1089" i="7"/>
  <c r="B1089" i="7"/>
  <c r="D1089" i="7"/>
  <c r="C1089" i="7"/>
  <c r="F1090" i="7"/>
  <c r="C1095" i="7"/>
  <c r="F1097" i="7"/>
  <c r="B1097" i="7"/>
  <c r="D1097" i="7"/>
  <c r="C1097" i="7"/>
  <c r="F1098" i="7"/>
  <c r="C1103" i="7"/>
  <c r="F1105" i="7"/>
  <c r="B1105" i="7"/>
  <c r="D1105" i="7"/>
  <c r="C1105" i="7"/>
  <c r="F1106" i="7"/>
  <c r="C1111" i="7"/>
  <c r="F1113" i="7"/>
  <c r="B1113" i="7"/>
  <c r="D1113" i="7"/>
  <c r="C1113" i="7"/>
  <c r="F1114" i="7"/>
  <c r="C1119" i="7"/>
  <c r="F1121" i="7"/>
  <c r="B1121" i="7"/>
  <c r="D1121" i="7"/>
  <c r="C1121" i="7"/>
  <c r="F1122" i="7"/>
  <c r="C1127" i="7"/>
  <c r="F1129" i="7"/>
  <c r="B1129" i="7"/>
  <c r="D1129" i="7"/>
  <c r="C1129" i="7"/>
  <c r="F1130" i="7"/>
  <c r="C1135" i="7"/>
  <c r="F1137" i="7"/>
  <c r="B1137" i="7"/>
  <c r="D1137" i="7"/>
  <c r="C1137" i="7"/>
  <c r="F1138" i="7"/>
  <c r="C1143" i="7"/>
  <c r="F1145" i="7"/>
  <c r="B1145" i="7"/>
  <c r="D1145" i="7"/>
  <c r="C1145" i="7"/>
  <c r="F1146" i="7"/>
  <c r="C1151" i="7"/>
  <c r="F1153" i="7"/>
  <c r="B1153" i="7"/>
  <c r="D1153" i="7"/>
  <c r="C1153" i="7"/>
  <c r="D1157" i="7"/>
  <c r="C1165" i="7"/>
  <c r="F1165" i="7"/>
  <c r="B1165" i="7"/>
  <c r="E1165" i="7"/>
  <c r="C1171" i="7"/>
  <c r="F1171" i="7"/>
  <c r="B1171" i="7"/>
  <c r="E1171" i="7"/>
  <c r="D1171" i="7"/>
  <c r="D1189" i="7"/>
  <c r="C1197" i="7"/>
  <c r="F1197" i="7"/>
  <c r="B1197" i="7"/>
  <c r="E1197" i="7"/>
  <c r="C1203" i="7"/>
  <c r="F1203" i="7"/>
  <c r="B1203" i="7"/>
  <c r="E1203" i="7"/>
  <c r="D1203" i="7"/>
  <c r="D1221" i="7"/>
  <c r="C1229" i="7"/>
  <c r="F1229" i="7"/>
  <c r="B1229" i="7"/>
  <c r="E1229" i="7"/>
  <c r="C1235" i="7"/>
  <c r="F1235" i="7"/>
  <c r="B1235" i="7"/>
  <c r="E1235" i="7"/>
  <c r="D1235" i="7"/>
  <c r="D1253" i="7"/>
  <c r="C1261" i="7"/>
  <c r="F1261" i="7"/>
  <c r="B1261" i="7"/>
  <c r="E1261" i="7"/>
  <c r="C1267" i="7"/>
  <c r="F1267" i="7"/>
  <c r="B1267" i="7"/>
  <c r="E1267" i="7"/>
  <c r="D1267" i="7"/>
  <c r="D1285" i="7"/>
  <c r="C1293" i="7"/>
  <c r="F1293" i="7"/>
  <c r="B1293" i="7"/>
  <c r="E1293" i="7"/>
  <c r="C1299" i="7"/>
  <c r="F1299" i="7"/>
  <c r="B1299" i="7"/>
  <c r="E1299" i="7"/>
  <c r="D1299" i="7"/>
  <c r="D1317" i="7"/>
  <c r="C1325" i="7"/>
  <c r="F1325" i="7"/>
  <c r="B1325" i="7"/>
  <c r="E1325" i="7"/>
  <c r="C1331" i="7"/>
  <c r="F1331" i="7"/>
  <c r="B1331" i="7"/>
  <c r="E1331" i="7"/>
  <c r="D1331" i="7"/>
  <c r="D1349" i="7"/>
  <c r="C1357" i="7"/>
  <c r="F1357" i="7"/>
  <c r="B1357" i="7"/>
  <c r="E1357" i="7"/>
  <c r="C1363" i="7"/>
  <c r="F1363" i="7"/>
  <c r="B1363" i="7"/>
  <c r="E1363" i="7"/>
  <c r="D1363" i="7"/>
  <c r="D1381" i="7"/>
  <c r="C1389" i="7"/>
  <c r="F1389" i="7"/>
  <c r="B1389" i="7"/>
  <c r="E1389" i="7"/>
  <c r="C1395" i="7"/>
  <c r="F1395" i="7"/>
  <c r="B1395" i="7"/>
  <c r="E1395" i="7"/>
  <c r="D1395" i="7"/>
  <c r="E1532" i="7"/>
  <c r="D1539" i="7"/>
  <c r="E1539" i="7"/>
  <c r="C1539" i="7"/>
  <c r="F1539" i="7"/>
  <c r="B1539" i="7"/>
  <c r="E1548" i="7"/>
  <c r="D1555" i="7"/>
  <c r="E1555" i="7"/>
  <c r="C1555" i="7"/>
  <c r="F1555" i="7"/>
  <c r="B1555" i="7"/>
  <c r="E1564" i="7"/>
  <c r="D1571" i="7"/>
  <c r="E1571" i="7"/>
  <c r="C1571" i="7"/>
  <c r="F1571" i="7"/>
  <c r="B1571" i="7"/>
  <c r="E1580" i="7"/>
  <c r="F1587" i="7"/>
  <c r="D1589" i="7"/>
  <c r="C1589" i="7"/>
  <c r="F1589" i="7"/>
  <c r="E1589" i="7"/>
  <c r="B1589" i="7"/>
  <c r="F1643" i="7"/>
  <c r="B1649" i="7"/>
  <c r="D1667" i="7"/>
  <c r="C1667" i="7"/>
  <c r="E1667" i="7"/>
  <c r="B1667" i="7"/>
  <c r="F1667" i="7"/>
  <c r="C1993" i="7"/>
  <c r="F1993" i="7"/>
  <c r="B1993" i="7"/>
  <c r="E1993" i="7"/>
  <c r="D1993" i="7"/>
  <c r="C2023" i="7"/>
  <c r="F2023" i="7"/>
  <c r="B2023" i="7"/>
  <c r="E2023" i="7"/>
  <c r="D2023" i="7"/>
  <c r="C2031" i="7"/>
  <c r="F2031" i="7"/>
  <c r="B2031" i="7"/>
  <c r="E2031" i="7"/>
  <c r="D2031" i="7"/>
  <c r="C2066" i="7"/>
  <c r="D2066" i="7"/>
  <c r="B2066" i="7"/>
  <c r="F2066" i="7"/>
  <c r="E2066" i="7"/>
  <c r="C2174" i="7"/>
  <c r="D2174" i="7"/>
  <c r="B2174" i="7"/>
  <c r="F2174" i="7"/>
  <c r="E2174" i="7"/>
  <c r="C2194" i="7"/>
  <c r="D2194" i="7"/>
  <c r="B2194" i="7"/>
  <c r="F2194" i="7"/>
  <c r="E2194" i="7"/>
  <c r="D394" i="7"/>
  <c r="D396" i="7"/>
  <c r="D398" i="7"/>
  <c r="D400" i="7"/>
  <c r="D402" i="7"/>
  <c r="D404" i="7"/>
  <c r="D406" i="7"/>
  <c r="D408" i="7"/>
  <c r="D410" i="7"/>
  <c r="D412" i="7"/>
  <c r="D414" i="7"/>
  <c r="D416" i="7"/>
  <c r="D418" i="7"/>
  <c r="D420" i="7"/>
  <c r="D422" i="7"/>
  <c r="D424" i="7"/>
  <c r="D426" i="7"/>
  <c r="D428" i="7"/>
  <c r="D430" i="7"/>
  <c r="D432" i="7"/>
  <c r="D434" i="7"/>
  <c r="D436" i="7"/>
  <c r="D438" i="7"/>
  <c r="D440" i="7"/>
  <c r="D442" i="7"/>
  <c r="D444" i="7"/>
  <c r="D446" i="7"/>
  <c r="D448" i="7"/>
  <c r="D450" i="7"/>
  <c r="D452" i="7"/>
  <c r="D454" i="7"/>
  <c r="D456" i="7"/>
  <c r="D458" i="7"/>
  <c r="D460" i="7"/>
  <c r="D462" i="7"/>
  <c r="D464" i="7"/>
  <c r="D466" i="7"/>
  <c r="D468" i="7"/>
  <c r="D470" i="7"/>
  <c r="D472" i="7"/>
  <c r="D474" i="7"/>
  <c r="D476" i="7"/>
  <c r="D478" i="7"/>
  <c r="D480" i="7"/>
  <c r="D482" i="7"/>
  <c r="D484" i="7"/>
  <c r="D486" i="7"/>
  <c r="D488" i="7"/>
  <c r="D490" i="7"/>
  <c r="D492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0" i="7"/>
  <c r="D532" i="7"/>
  <c r="D534" i="7"/>
  <c r="D536" i="7"/>
  <c r="D538" i="7"/>
  <c r="D540" i="7"/>
  <c r="D542" i="7"/>
  <c r="D544" i="7"/>
  <c r="D546" i="7"/>
  <c r="D548" i="7"/>
  <c r="D550" i="7"/>
  <c r="D552" i="7"/>
  <c r="D554" i="7"/>
  <c r="D556" i="7"/>
  <c r="D558" i="7"/>
  <c r="D560" i="7"/>
  <c r="D562" i="7"/>
  <c r="D564" i="7"/>
  <c r="D566" i="7"/>
  <c r="D568" i="7"/>
  <c r="D570" i="7"/>
  <c r="D572" i="7"/>
  <c r="D574" i="7"/>
  <c r="D576" i="7"/>
  <c r="D578" i="7"/>
  <c r="D580" i="7"/>
  <c r="D582" i="7"/>
  <c r="D584" i="7"/>
  <c r="D586" i="7"/>
  <c r="D588" i="7"/>
  <c r="D590" i="7"/>
  <c r="D592" i="7"/>
  <c r="D594" i="7"/>
  <c r="D596" i="7"/>
  <c r="D598" i="7"/>
  <c r="D600" i="7"/>
  <c r="D602" i="7"/>
  <c r="D604" i="7"/>
  <c r="D606" i="7"/>
  <c r="D608" i="7"/>
  <c r="D610" i="7"/>
  <c r="D612" i="7"/>
  <c r="D614" i="7"/>
  <c r="D616" i="7"/>
  <c r="D618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46" i="7"/>
  <c r="D648" i="7"/>
  <c r="D650" i="7"/>
  <c r="D652" i="7"/>
  <c r="D654" i="7"/>
  <c r="D656" i="7"/>
  <c r="D658" i="7"/>
  <c r="D660" i="7"/>
  <c r="D662" i="7"/>
  <c r="D664" i="7"/>
  <c r="D666" i="7"/>
  <c r="D668" i="7"/>
  <c r="D670" i="7"/>
  <c r="D672" i="7"/>
  <c r="D674" i="7"/>
  <c r="D676" i="7"/>
  <c r="D678" i="7"/>
  <c r="D680" i="7"/>
  <c r="F683" i="7"/>
  <c r="B683" i="7"/>
  <c r="F684" i="7"/>
  <c r="E686" i="7"/>
  <c r="F691" i="7"/>
  <c r="B691" i="7"/>
  <c r="F692" i="7"/>
  <c r="E694" i="7"/>
  <c r="F699" i="7"/>
  <c r="B699" i="7"/>
  <c r="F700" i="7"/>
  <c r="E702" i="7"/>
  <c r="F707" i="7"/>
  <c r="B707" i="7"/>
  <c r="F708" i="7"/>
  <c r="E710" i="7"/>
  <c r="F715" i="7"/>
  <c r="B715" i="7"/>
  <c r="F716" i="7"/>
  <c r="E718" i="7"/>
  <c r="F723" i="7"/>
  <c r="B723" i="7"/>
  <c r="F724" i="7"/>
  <c r="E726" i="7"/>
  <c r="F731" i="7"/>
  <c r="B731" i="7"/>
  <c r="F732" i="7"/>
  <c r="E734" i="7"/>
  <c r="F739" i="7"/>
  <c r="B739" i="7"/>
  <c r="F740" i="7"/>
  <c r="E742" i="7"/>
  <c r="F747" i="7"/>
  <c r="B747" i="7"/>
  <c r="F748" i="7"/>
  <c r="E750" i="7"/>
  <c r="F755" i="7"/>
  <c r="B755" i="7"/>
  <c r="F756" i="7"/>
  <c r="E758" i="7"/>
  <c r="F763" i="7"/>
  <c r="B763" i="7"/>
  <c r="F764" i="7"/>
  <c r="E766" i="7"/>
  <c r="F771" i="7"/>
  <c r="B771" i="7"/>
  <c r="F772" i="7"/>
  <c r="E774" i="7"/>
  <c r="F779" i="7"/>
  <c r="B779" i="7"/>
  <c r="F780" i="7"/>
  <c r="E782" i="7"/>
  <c r="F787" i="7"/>
  <c r="B787" i="7"/>
  <c r="F788" i="7"/>
  <c r="E790" i="7"/>
  <c r="F795" i="7"/>
  <c r="B795" i="7"/>
  <c r="F796" i="7"/>
  <c r="E798" i="7"/>
  <c r="F803" i="7"/>
  <c r="B803" i="7"/>
  <c r="F804" i="7"/>
  <c r="E806" i="7"/>
  <c r="F811" i="7"/>
  <c r="B811" i="7"/>
  <c r="F812" i="7"/>
  <c r="E814" i="7"/>
  <c r="F819" i="7"/>
  <c r="B819" i="7"/>
  <c r="F820" i="7"/>
  <c r="E822" i="7"/>
  <c r="F827" i="7"/>
  <c r="B827" i="7"/>
  <c r="F828" i="7"/>
  <c r="E830" i="7"/>
  <c r="F835" i="7"/>
  <c r="B835" i="7"/>
  <c r="F836" i="7"/>
  <c r="E838" i="7"/>
  <c r="F843" i="7"/>
  <c r="B843" i="7"/>
  <c r="F844" i="7"/>
  <c r="E846" i="7"/>
  <c r="F851" i="7"/>
  <c r="B851" i="7"/>
  <c r="F852" i="7"/>
  <c r="E854" i="7"/>
  <c r="F859" i="7"/>
  <c r="B859" i="7"/>
  <c r="F860" i="7"/>
  <c r="E862" i="7"/>
  <c r="F867" i="7"/>
  <c r="B867" i="7"/>
  <c r="F868" i="7"/>
  <c r="E870" i="7"/>
  <c r="F875" i="7"/>
  <c r="B875" i="7"/>
  <c r="F876" i="7"/>
  <c r="E878" i="7"/>
  <c r="F883" i="7"/>
  <c r="B883" i="7"/>
  <c r="F884" i="7"/>
  <c r="E886" i="7"/>
  <c r="F891" i="7"/>
  <c r="B891" i="7"/>
  <c r="F892" i="7"/>
  <c r="E894" i="7"/>
  <c r="F899" i="7"/>
  <c r="B899" i="7"/>
  <c r="F900" i="7"/>
  <c r="E902" i="7"/>
  <c r="F907" i="7"/>
  <c r="B907" i="7"/>
  <c r="F908" i="7"/>
  <c r="E910" i="7"/>
  <c r="F915" i="7"/>
  <c r="B915" i="7"/>
  <c r="F916" i="7"/>
  <c r="E918" i="7"/>
  <c r="F923" i="7"/>
  <c r="B923" i="7"/>
  <c r="F924" i="7"/>
  <c r="E926" i="7"/>
  <c r="F931" i="7"/>
  <c r="B931" i="7"/>
  <c r="F932" i="7"/>
  <c r="E934" i="7"/>
  <c r="F939" i="7"/>
  <c r="B939" i="7"/>
  <c r="F940" i="7"/>
  <c r="E942" i="7"/>
  <c r="F947" i="7"/>
  <c r="B947" i="7"/>
  <c r="F948" i="7"/>
  <c r="E950" i="7"/>
  <c r="F955" i="7"/>
  <c r="B955" i="7"/>
  <c r="F956" i="7"/>
  <c r="E958" i="7"/>
  <c r="F963" i="7"/>
  <c r="B963" i="7"/>
  <c r="F964" i="7"/>
  <c r="E966" i="7"/>
  <c r="F971" i="7"/>
  <c r="B971" i="7"/>
  <c r="F972" i="7"/>
  <c r="E974" i="7"/>
  <c r="F979" i="7"/>
  <c r="B979" i="7"/>
  <c r="F980" i="7"/>
  <c r="E982" i="7"/>
  <c r="F987" i="7"/>
  <c r="B987" i="7"/>
  <c r="F988" i="7"/>
  <c r="E990" i="7"/>
  <c r="F995" i="7"/>
  <c r="B995" i="7"/>
  <c r="F996" i="7"/>
  <c r="E998" i="7"/>
  <c r="F1003" i="7"/>
  <c r="B1003" i="7"/>
  <c r="F1004" i="7"/>
  <c r="E1006" i="7"/>
  <c r="F1011" i="7"/>
  <c r="B1011" i="7"/>
  <c r="F1012" i="7"/>
  <c r="E1014" i="7"/>
  <c r="F1019" i="7"/>
  <c r="B1019" i="7"/>
  <c r="F1020" i="7"/>
  <c r="E1022" i="7"/>
  <c r="F1027" i="7"/>
  <c r="B1027" i="7"/>
  <c r="F1028" i="7"/>
  <c r="E1030" i="7"/>
  <c r="F1035" i="7"/>
  <c r="B1035" i="7"/>
  <c r="F1036" i="7"/>
  <c r="E1038" i="7"/>
  <c r="F1043" i="7"/>
  <c r="B1043" i="7"/>
  <c r="F1044" i="7"/>
  <c r="E1046" i="7"/>
  <c r="F1051" i="7"/>
  <c r="B1051" i="7"/>
  <c r="F1052" i="7"/>
  <c r="E1054" i="7"/>
  <c r="F1059" i="7"/>
  <c r="B1059" i="7"/>
  <c r="F1060" i="7"/>
  <c r="E1062" i="7"/>
  <c r="F1067" i="7"/>
  <c r="B1067" i="7"/>
  <c r="F1068" i="7"/>
  <c r="E1070" i="7"/>
  <c r="F1075" i="7"/>
  <c r="B1075" i="7"/>
  <c r="F1076" i="7"/>
  <c r="E1078" i="7"/>
  <c r="F1083" i="7"/>
  <c r="B1083" i="7"/>
  <c r="F1084" i="7"/>
  <c r="E1086" i="7"/>
  <c r="F1091" i="7"/>
  <c r="B1091" i="7"/>
  <c r="F1092" i="7"/>
  <c r="E1094" i="7"/>
  <c r="F1099" i="7"/>
  <c r="B1099" i="7"/>
  <c r="F1100" i="7"/>
  <c r="E1102" i="7"/>
  <c r="F1107" i="7"/>
  <c r="B1107" i="7"/>
  <c r="F1108" i="7"/>
  <c r="E1110" i="7"/>
  <c r="F1115" i="7"/>
  <c r="B1115" i="7"/>
  <c r="F1116" i="7"/>
  <c r="E1118" i="7"/>
  <c r="F1123" i="7"/>
  <c r="B1123" i="7"/>
  <c r="F1124" i="7"/>
  <c r="E1126" i="7"/>
  <c r="F1131" i="7"/>
  <c r="B1131" i="7"/>
  <c r="F1132" i="7"/>
  <c r="E1134" i="7"/>
  <c r="F1139" i="7"/>
  <c r="B1139" i="7"/>
  <c r="F1140" i="7"/>
  <c r="E1142" i="7"/>
  <c r="F1147" i="7"/>
  <c r="B1147" i="7"/>
  <c r="F1148" i="7"/>
  <c r="E1150" i="7"/>
  <c r="C1161" i="7"/>
  <c r="F1161" i="7"/>
  <c r="B1161" i="7"/>
  <c r="C1169" i="7"/>
  <c r="F1169" i="7"/>
  <c r="B1169" i="7"/>
  <c r="C1177" i="7"/>
  <c r="F1177" i="7"/>
  <c r="B1177" i="7"/>
  <c r="C1185" i="7"/>
  <c r="F1185" i="7"/>
  <c r="B1185" i="7"/>
  <c r="C1193" i="7"/>
  <c r="F1193" i="7"/>
  <c r="B1193" i="7"/>
  <c r="C1201" i="7"/>
  <c r="F1201" i="7"/>
  <c r="B1201" i="7"/>
  <c r="C1209" i="7"/>
  <c r="F1209" i="7"/>
  <c r="B1209" i="7"/>
  <c r="C1217" i="7"/>
  <c r="F1217" i="7"/>
  <c r="B1217" i="7"/>
  <c r="C1225" i="7"/>
  <c r="F1225" i="7"/>
  <c r="B1225" i="7"/>
  <c r="C1233" i="7"/>
  <c r="F1233" i="7"/>
  <c r="B1233" i="7"/>
  <c r="C1241" i="7"/>
  <c r="F1241" i="7"/>
  <c r="B1241" i="7"/>
  <c r="C1249" i="7"/>
  <c r="F1249" i="7"/>
  <c r="B1249" i="7"/>
  <c r="C1257" i="7"/>
  <c r="F1257" i="7"/>
  <c r="B1257" i="7"/>
  <c r="C1265" i="7"/>
  <c r="F1265" i="7"/>
  <c r="B1265" i="7"/>
  <c r="C1273" i="7"/>
  <c r="F1273" i="7"/>
  <c r="B1273" i="7"/>
  <c r="C1281" i="7"/>
  <c r="F1281" i="7"/>
  <c r="B1281" i="7"/>
  <c r="C1289" i="7"/>
  <c r="F1289" i="7"/>
  <c r="B1289" i="7"/>
  <c r="C1297" i="7"/>
  <c r="F1297" i="7"/>
  <c r="B1297" i="7"/>
  <c r="C1305" i="7"/>
  <c r="F1305" i="7"/>
  <c r="B1305" i="7"/>
  <c r="C1313" i="7"/>
  <c r="F1313" i="7"/>
  <c r="B1313" i="7"/>
  <c r="C1321" i="7"/>
  <c r="F1321" i="7"/>
  <c r="B1321" i="7"/>
  <c r="C1329" i="7"/>
  <c r="F1329" i="7"/>
  <c r="B1329" i="7"/>
  <c r="C1337" i="7"/>
  <c r="F1337" i="7"/>
  <c r="B1337" i="7"/>
  <c r="C1345" i="7"/>
  <c r="F1345" i="7"/>
  <c r="B1345" i="7"/>
  <c r="C1353" i="7"/>
  <c r="F1353" i="7"/>
  <c r="B1353" i="7"/>
  <c r="C1361" i="7"/>
  <c r="F1361" i="7"/>
  <c r="B1361" i="7"/>
  <c r="C1369" i="7"/>
  <c r="F1369" i="7"/>
  <c r="B1369" i="7"/>
  <c r="C1377" i="7"/>
  <c r="F1377" i="7"/>
  <c r="B1377" i="7"/>
  <c r="C1385" i="7"/>
  <c r="F1385" i="7"/>
  <c r="B1385" i="7"/>
  <c r="C1393" i="7"/>
  <c r="F1393" i="7"/>
  <c r="B1393" i="7"/>
  <c r="C1401" i="7"/>
  <c r="F1401" i="7"/>
  <c r="B1401" i="7"/>
  <c r="C1409" i="7"/>
  <c r="F1409" i="7"/>
  <c r="B1409" i="7"/>
  <c r="C1411" i="7"/>
  <c r="F1411" i="7"/>
  <c r="B1411" i="7"/>
  <c r="C1413" i="7"/>
  <c r="F1413" i="7"/>
  <c r="B1413" i="7"/>
  <c r="C1415" i="7"/>
  <c r="F1415" i="7"/>
  <c r="B1415" i="7"/>
  <c r="C1417" i="7"/>
  <c r="F1417" i="7"/>
  <c r="B1417" i="7"/>
  <c r="C1419" i="7"/>
  <c r="F1419" i="7"/>
  <c r="B1419" i="7"/>
  <c r="C1421" i="7"/>
  <c r="F1421" i="7"/>
  <c r="B1421" i="7"/>
  <c r="C1423" i="7"/>
  <c r="F1423" i="7"/>
  <c r="B1423" i="7"/>
  <c r="C1425" i="7"/>
  <c r="F1425" i="7"/>
  <c r="B1425" i="7"/>
  <c r="C1427" i="7"/>
  <c r="F1427" i="7"/>
  <c r="B1427" i="7"/>
  <c r="C1429" i="7"/>
  <c r="F1429" i="7"/>
  <c r="B1429" i="7"/>
  <c r="C1431" i="7"/>
  <c r="F1431" i="7"/>
  <c r="B1431" i="7"/>
  <c r="C1433" i="7"/>
  <c r="F1433" i="7"/>
  <c r="B1433" i="7"/>
  <c r="C1435" i="7"/>
  <c r="F1435" i="7"/>
  <c r="B1435" i="7"/>
  <c r="C1437" i="7"/>
  <c r="F1437" i="7"/>
  <c r="B1437" i="7"/>
  <c r="C1439" i="7"/>
  <c r="F1439" i="7"/>
  <c r="B1439" i="7"/>
  <c r="C1441" i="7"/>
  <c r="F1441" i="7"/>
  <c r="B1441" i="7"/>
  <c r="C1443" i="7"/>
  <c r="F1443" i="7"/>
  <c r="B1443" i="7"/>
  <c r="C1445" i="7"/>
  <c r="F1445" i="7"/>
  <c r="B1445" i="7"/>
  <c r="C1447" i="7"/>
  <c r="F1447" i="7"/>
  <c r="B1447" i="7"/>
  <c r="C1449" i="7"/>
  <c r="F1449" i="7"/>
  <c r="B1449" i="7"/>
  <c r="C1451" i="7"/>
  <c r="F1451" i="7"/>
  <c r="B1451" i="7"/>
  <c r="C1453" i="7"/>
  <c r="F1453" i="7"/>
  <c r="B1453" i="7"/>
  <c r="C1455" i="7"/>
  <c r="F1455" i="7"/>
  <c r="B1455" i="7"/>
  <c r="C1457" i="7"/>
  <c r="F1457" i="7"/>
  <c r="B1457" i="7"/>
  <c r="C1459" i="7"/>
  <c r="F1459" i="7"/>
  <c r="B1459" i="7"/>
  <c r="C1461" i="7"/>
  <c r="F1461" i="7"/>
  <c r="B1461" i="7"/>
  <c r="C1463" i="7"/>
  <c r="F1463" i="7"/>
  <c r="B1463" i="7"/>
  <c r="C1465" i="7"/>
  <c r="F1465" i="7"/>
  <c r="B1465" i="7"/>
  <c r="C1467" i="7"/>
  <c r="F1467" i="7"/>
  <c r="B1467" i="7"/>
  <c r="C1469" i="7"/>
  <c r="F1469" i="7"/>
  <c r="B1469" i="7"/>
  <c r="C1471" i="7"/>
  <c r="F1471" i="7"/>
  <c r="B1471" i="7"/>
  <c r="C1473" i="7"/>
  <c r="F1473" i="7"/>
  <c r="B1473" i="7"/>
  <c r="C1475" i="7"/>
  <c r="F1475" i="7"/>
  <c r="B1475" i="7"/>
  <c r="C1477" i="7"/>
  <c r="F1477" i="7"/>
  <c r="B1477" i="7"/>
  <c r="C1479" i="7"/>
  <c r="F1479" i="7"/>
  <c r="B1479" i="7"/>
  <c r="C1481" i="7"/>
  <c r="F1481" i="7"/>
  <c r="B1481" i="7"/>
  <c r="C1483" i="7"/>
  <c r="F1483" i="7"/>
  <c r="B1483" i="7"/>
  <c r="C1485" i="7"/>
  <c r="F1485" i="7"/>
  <c r="B1485" i="7"/>
  <c r="C1487" i="7"/>
  <c r="F1487" i="7"/>
  <c r="B1487" i="7"/>
  <c r="C1489" i="7"/>
  <c r="F1489" i="7"/>
  <c r="B1489" i="7"/>
  <c r="C1491" i="7"/>
  <c r="F1491" i="7"/>
  <c r="B1491" i="7"/>
  <c r="C1493" i="7"/>
  <c r="F1493" i="7"/>
  <c r="B1493" i="7"/>
  <c r="C1495" i="7"/>
  <c r="F1495" i="7"/>
  <c r="B1495" i="7"/>
  <c r="C1497" i="7"/>
  <c r="F1497" i="7"/>
  <c r="B1497" i="7"/>
  <c r="C1499" i="7"/>
  <c r="F1499" i="7"/>
  <c r="B1499" i="7"/>
  <c r="C1501" i="7"/>
  <c r="F1501" i="7"/>
  <c r="B1501" i="7"/>
  <c r="C1503" i="7"/>
  <c r="F1503" i="7"/>
  <c r="B1503" i="7"/>
  <c r="C1505" i="7"/>
  <c r="F1505" i="7"/>
  <c r="B1505" i="7"/>
  <c r="C1507" i="7"/>
  <c r="F1507" i="7"/>
  <c r="B1507" i="7"/>
  <c r="C1509" i="7"/>
  <c r="F1509" i="7"/>
  <c r="B1509" i="7"/>
  <c r="C1511" i="7"/>
  <c r="F1511" i="7"/>
  <c r="B1511" i="7"/>
  <c r="C1513" i="7"/>
  <c r="F1513" i="7"/>
  <c r="B1513" i="7"/>
  <c r="C1515" i="7"/>
  <c r="F1515" i="7"/>
  <c r="B1515" i="7"/>
  <c r="C1517" i="7"/>
  <c r="F1517" i="7"/>
  <c r="B1517" i="7"/>
  <c r="C1519" i="7"/>
  <c r="F1519" i="7"/>
  <c r="B1519" i="7"/>
  <c r="C1521" i="7"/>
  <c r="F1521" i="7"/>
  <c r="B1521" i="7"/>
  <c r="C1523" i="7"/>
  <c r="F1523" i="7"/>
  <c r="B1523" i="7"/>
  <c r="D1525" i="7"/>
  <c r="C1525" i="7"/>
  <c r="B1525" i="7"/>
  <c r="D1533" i="7"/>
  <c r="C1533" i="7"/>
  <c r="B1533" i="7"/>
  <c r="D1541" i="7"/>
  <c r="C1541" i="7"/>
  <c r="B1541" i="7"/>
  <c r="D1549" i="7"/>
  <c r="C1549" i="7"/>
  <c r="B1549" i="7"/>
  <c r="D1557" i="7"/>
  <c r="C1557" i="7"/>
  <c r="B1557" i="7"/>
  <c r="D1565" i="7"/>
  <c r="C1565" i="7"/>
  <c r="B1565" i="7"/>
  <c r="D1573" i="7"/>
  <c r="C1573" i="7"/>
  <c r="B1573" i="7"/>
  <c r="D1581" i="7"/>
  <c r="C1581" i="7"/>
  <c r="B1581" i="7"/>
  <c r="D1603" i="7"/>
  <c r="C1603" i="7"/>
  <c r="E1603" i="7"/>
  <c r="B1603" i="7"/>
  <c r="D1613" i="7"/>
  <c r="C1613" i="7"/>
  <c r="F1613" i="7"/>
  <c r="E1613" i="7"/>
  <c r="D1627" i="7"/>
  <c r="C1627" i="7"/>
  <c r="E1627" i="7"/>
  <c r="B1627" i="7"/>
  <c r="D1633" i="7"/>
  <c r="C1633" i="7"/>
  <c r="F1633" i="7"/>
  <c r="E1633" i="7"/>
  <c r="D1659" i="7"/>
  <c r="C1659" i="7"/>
  <c r="E1659" i="7"/>
  <c r="B1659" i="7"/>
  <c r="D1665" i="7"/>
  <c r="C1665" i="7"/>
  <c r="F1665" i="7"/>
  <c r="E1665" i="7"/>
  <c r="D1691" i="7"/>
  <c r="C1691" i="7"/>
  <c r="E1691" i="7"/>
  <c r="B1691" i="7"/>
  <c r="C1961" i="7"/>
  <c r="F1961" i="7"/>
  <c r="B1961" i="7"/>
  <c r="E1961" i="7"/>
  <c r="D1961" i="7"/>
  <c r="C2025" i="7"/>
  <c r="F2025" i="7"/>
  <c r="B2025" i="7"/>
  <c r="E2025" i="7"/>
  <c r="D2025" i="7"/>
  <c r="C2378" i="7"/>
  <c r="F2378" i="7"/>
  <c r="B2378" i="7"/>
  <c r="E2378" i="7"/>
  <c r="D2378" i="7"/>
  <c r="F685" i="7"/>
  <c r="B685" i="7"/>
  <c r="F686" i="7"/>
  <c r="F693" i="7"/>
  <c r="B693" i="7"/>
  <c r="F694" i="7"/>
  <c r="F701" i="7"/>
  <c r="B701" i="7"/>
  <c r="F702" i="7"/>
  <c r="F709" i="7"/>
  <c r="B709" i="7"/>
  <c r="F710" i="7"/>
  <c r="F717" i="7"/>
  <c r="B717" i="7"/>
  <c r="F718" i="7"/>
  <c r="F725" i="7"/>
  <c r="B725" i="7"/>
  <c r="F726" i="7"/>
  <c r="F733" i="7"/>
  <c r="B733" i="7"/>
  <c r="F734" i="7"/>
  <c r="F741" i="7"/>
  <c r="B741" i="7"/>
  <c r="F742" i="7"/>
  <c r="F749" i="7"/>
  <c r="B749" i="7"/>
  <c r="F750" i="7"/>
  <c r="F757" i="7"/>
  <c r="B757" i="7"/>
  <c r="F758" i="7"/>
  <c r="F765" i="7"/>
  <c r="B765" i="7"/>
  <c r="F766" i="7"/>
  <c r="F773" i="7"/>
  <c r="B773" i="7"/>
  <c r="F774" i="7"/>
  <c r="F781" i="7"/>
  <c r="B781" i="7"/>
  <c r="F782" i="7"/>
  <c r="F789" i="7"/>
  <c r="B789" i="7"/>
  <c r="F790" i="7"/>
  <c r="F797" i="7"/>
  <c r="B797" i="7"/>
  <c r="F798" i="7"/>
  <c r="F805" i="7"/>
  <c r="B805" i="7"/>
  <c r="F806" i="7"/>
  <c r="F813" i="7"/>
  <c r="B813" i="7"/>
  <c r="F814" i="7"/>
  <c r="F821" i="7"/>
  <c r="B821" i="7"/>
  <c r="F822" i="7"/>
  <c r="F829" i="7"/>
  <c r="B829" i="7"/>
  <c r="F830" i="7"/>
  <c r="F837" i="7"/>
  <c r="B837" i="7"/>
  <c r="F838" i="7"/>
  <c r="F845" i="7"/>
  <c r="B845" i="7"/>
  <c r="F846" i="7"/>
  <c r="F853" i="7"/>
  <c r="B853" i="7"/>
  <c r="F854" i="7"/>
  <c r="F861" i="7"/>
  <c r="B861" i="7"/>
  <c r="F862" i="7"/>
  <c r="F869" i="7"/>
  <c r="B869" i="7"/>
  <c r="F870" i="7"/>
  <c r="F877" i="7"/>
  <c r="B877" i="7"/>
  <c r="F878" i="7"/>
  <c r="F885" i="7"/>
  <c r="B885" i="7"/>
  <c r="F886" i="7"/>
  <c r="F893" i="7"/>
  <c r="B893" i="7"/>
  <c r="F894" i="7"/>
  <c r="F901" i="7"/>
  <c r="B901" i="7"/>
  <c r="F902" i="7"/>
  <c r="F909" i="7"/>
  <c r="B909" i="7"/>
  <c r="F910" i="7"/>
  <c r="F917" i="7"/>
  <c r="B917" i="7"/>
  <c r="F918" i="7"/>
  <c r="F925" i="7"/>
  <c r="B925" i="7"/>
  <c r="F926" i="7"/>
  <c r="F933" i="7"/>
  <c r="B933" i="7"/>
  <c r="F934" i="7"/>
  <c r="F941" i="7"/>
  <c r="B941" i="7"/>
  <c r="F942" i="7"/>
  <c r="F949" i="7"/>
  <c r="B949" i="7"/>
  <c r="F950" i="7"/>
  <c r="F957" i="7"/>
  <c r="B957" i="7"/>
  <c r="F958" i="7"/>
  <c r="F965" i="7"/>
  <c r="B965" i="7"/>
  <c r="F966" i="7"/>
  <c r="F973" i="7"/>
  <c r="B973" i="7"/>
  <c r="F974" i="7"/>
  <c r="F981" i="7"/>
  <c r="B981" i="7"/>
  <c r="F982" i="7"/>
  <c r="F989" i="7"/>
  <c r="B989" i="7"/>
  <c r="F990" i="7"/>
  <c r="F997" i="7"/>
  <c r="B997" i="7"/>
  <c r="F998" i="7"/>
  <c r="F1005" i="7"/>
  <c r="B1005" i="7"/>
  <c r="F1006" i="7"/>
  <c r="F1013" i="7"/>
  <c r="B1013" i="7"/>
  <c r="F1014" i="7"/>
  <c r="F1021" i="7"/>
  <c r="B1021" i="7"/>
  <c r="F1022" i="7"/>
  <c r="F1029" i="7"/>
  <c r="B1029" i="7"/>
  <c r="F1030" i="7"/>
  <c r="F1037" i="7"/>
  <c r="B1037" i="7"/>
  <c r="F1038" i="7"/>
  <c r="F1045" i="7"/>
  <c r="B1045" i="7"/>
  <c r="F1046" i="7"/>
  <c r="F1053" i="7"/>
  <c r="B1053" i="7"/>
  <c r="F1054" i="7"/>
  <c r="F1061" i="7"/>
  <c r="B1061" i="7"/>
  <c r="F1062" i="7"/>
  <c r="F1069" i="7"/>
  <c r="B1069" i="7"/>
  <c r="F1070" i="7"/>
  <c r="F1077" i="7"/>
  <c r="B1077" i="7"/>
  <c r="F1078" i="7"/>
  <c r="F1085" i="7"/>
  <c r="B1085" i="7"/>
  <c r="F1086" i="7"/>
  <c r="F1093" i="7"/>
  <c r="B1093" i="7"/>
  <c r="F1094" i="7"/>
  <c r="F1101" i="7"/>
  <c r="B1101" i="7"/>
  <c r="F1102" i="7"/>
  <c r="F1109" i="7"/>
  <c r="B1109" i="7"/>
  <c r="F1110" i="7"/>
  <c r="F1117" i="7"/>
  <c r="B1117" i="7"/>
  <c r="F1118" i="7"/>
  <c r="F1125" i="7"/>
  <c r="B1125" i="7"/>
  <c r="F1126" i="7"/>
  <c r="F1133" i="7"/>
  <c r="B1133" i="7"/>
  <c r="F1134" i="7"/>
  <c r="F1141" i="7"/>
  <c r="B1141" i="7"/>
  <c r="F1142" i="7"/>
  <c r="F1149" i="7"/>
  <c r="B1149" i="7"/>
  <c r="F1150" i="7"/>
  <c r="C1159" i="7"/>
  <c r="F1159" i="7"/>
  <c r="B1159" i="7"/>
  <c r="C1167" i="7"/>
  <c r="F1167" i="7"/>
  <c r="B1167" i="7"/>
  <c r="C1175" i="7"/>
  <c r="F1175" i="7"/>
  <c r="B1175" i="7"/>
  <c r="C1183" i="7"/>
  <c r="F1183" i="7"/>
  <c r="B1183" i="7"/>
  <c r="C1191" i="7"/>
  <c r="F1191" i="7"/>
  <c r="B1191" i="7"/>
  <c r="C1199" i="7"/>
  <c r="F1199" i="7"/>
  <c r="B1199" i="7"/>
  <c r="C1207" i="7"/>
  <c r="F1207" i="7"/>
  <c r="B1207" i="7"/>
  <c r="C1215" i="7"/>
  <c r="F1215" i="7"/>
  <c r="B1215" i="7"/>
  <c r="C1223" i="7"/>
  <c r="F1223" i="7"/>
  <c r="B1223" i="7"/>
  <c r="C1231" i="7"/>
  <c r="F1231" i="7"/>
  <c r="B1231" i="7"/>
  <c r="C1239" i="7"/>
  <c r="F1239" i="7"/>
  <c r="B1239" i="7"/>
  <c r="C1247" i="7"/>
  <c r="F1247" i="7"/>
  <c r="B1247" i="7"/>
  <c r="C1255" i="7"/>
  <c r="F1255" i="7"/>
  <c r="B1255" i="7"/>
  <c r="C1263" i="7"/>
  <c r="F1263" i="7"/>
  <c r="B1263" i="7"/>
  <c r="C1271" i="7"/>
  <c r="F1271" i="7"/>
  <c r="B1271" i="7"/>
  <c r="C1279" i="7"/>
  <c r="F1279" i="7"/>
  <c r="B1279" i="7"/>
  <c r="C1287" i="7"/>
  <c r="F1287" i="7"/>
  <c r="B1287" i="7"/>
  <c r="C1295" i="7"/>
  <c r="F1295" i="7"/>
  <c r="B1295" i="7"/>
  <c r="C1303" i="7"/>
  <c r="F1303" i="7"/>
  <c r="B1303" i="7"/>
  <c r="C1311" i="7"/>
  <c r="F1311" i="7"/>
  <c r="B1311" i="7"/>
  <c r="C1319" i="7"/>
  <c r="F1319" i="7"/>
  <c r="B1319" i="7"/>
  <c r="C1327" i="7"/>
  <c r="F1327" i="7"/>
  <c r="B1327" i="7"/>
  <c r="C1335" i="7"/>
  <c r="F1335" i="7"/>
  <c r="B1335" i="7"/>
  <c r="C1343" i="7"/>
  <c r="F1343" i="7"/>
  <c r="B1343" i="7"/>
  <c r="C1351" i="7"/>
  <c r="F1351" i="7"/>
  <c r="B1351" i="7"/>
  <c r="C1359" i="7"/>
  <c r="F1359" i="7"/>
  <c r="B1359" i="7"/>
  <c r="C1367" i="7"/>
  <c r="F1367" i="7"/>
  <c r="B1367" i="7"/>
  <c r="C1375" i="7"/>
  <c r="F1375" i="7"/>
  <c r="B1375" i="7"/>
  <c r="C1383" i="7"/>
  <c r="F1383" i="7"/>
  <c r="B1383" i="7"/>
  <c r="C1391" i="7"/>
  <c r="F1391" i="7"/>
  <c r="B1391" i="7"/>
  <c r="C1399" i="7"/>
  <c r="F1399" i="7"/>
  <c r="B1399" i="7"/>
  <c r="C1407" i="7"/>
  <c r="F1407" i="7"/>
  <c r="B1407" i="7"/>
  <c r="F1530" i="7"/>
  <c r="B1530" i="7"/>
  <c r="E1530" i="7"/>
  <c r="D1530" i="7"/>
  <c r="F1538" i="7"/>
  <c r="B1538" i="7"/>
  <c r="E1538" i="7"/>
  <c r="D1538" i="7"/>
  <c r="F1546" i="7"/>
  <c r="B1546" i="7"/>
  <c r="E1546" i="7"/>
  <c r="D1546" i="7"/>
  <c r="F1554" i="7"/>
  <c r="B1554" i="7"/>
  <c r="E1554" i="7"/>
  <c r="D1554" i="7"/>
  <c r="F1562" i="7"/>
  <c r="B1562" i="7"/>
  <c r="E1562" i="7"/>
  <c r="D1562" i="7"/>
  <c r="F1570" i="7"/>
  <c r="B1570" i="7"/>
  <c r="E1570" i="7"/>
  <c r="D1570" i="7"/>
  <c r="F1578" i="7"/>
  <c r="B1578" i="7"/>
  <c r="E1578" i="7"/>
  <c r="D1578" i="7"/>
  <c r="D1595" i="7"/>
  <c r="C1595" i="7"/>
  <c r="E1595" i="7"/>
  <c r="B1595" i="7"/>
  <c r="D1605" i="7"/>
  <c r="C1605" i="7"/>
  <c r="F1605" i="7"/>
  <c r="E1605" i="7"/>
  <c r="D1619" i="7"/>
  <c r="C1619" i="7"/>
  <c r="E1619" i="7"/>
  <c r="B1619" i="7"/>
  <c r="D1625" i="7"/>
  <c r="C1625" i="7"/>
  <c r="F1625" i="7"/>
  <c r="E1625" i="7"/>
  <c r="D1651" i="7"/>
  <c r="C1651" i="7"/>
  <c r="E1651" i="7"/>
  <c r="B1651" i="7"/>
  <c r="D1657" i="7"/>
  <c r="C1657" i="7"/>
  <c r="F1657" i="7"/>
  <c r="E1657" i="7"/>
  <c r="D1683" i="7"/>
  <c r="C1683" i="7"/>
  <c r="E1683" i="7"/>
  <c r="B1683" i="7"/>
  <c r="D1689" i="7"/>
  <c r="C1689" i="7"/>
  <c r="F1689" i="7"/>
  <c r="E1689" i="7"/>
  <c r="D1694" i="7"/>
  <c r="C1694" i="7"/>
  <c r="B1694" i="7"/>
  <c r="F1694" i="7"/>
  <c r="E1694" i="7"/>
  <c r="D1700" i="7"/>
  <c r="E1700" i="7"/>
  <c r="C1700" i="7"/>
  <c r="F1700" i="7"/>
  <c r="D1702" i="7"/>
  <c r="C1702" i="7"/>
  <c r="B1702" i="7"/>
  <c r="F1702" i="7"/>
  <c r="E1702" i="7"/>
  <c r="D1708" i="7"/>
  <c r="E1708" i="7"/>
  <c r="C1708" i="7"/>
  <c r="F1708" i="7"/>
  <c r="D1710" i="7"/>
  <c r="C1710" i="7"/>
  <c r="B1710" i="7"/>
  <c r="F1710" i="7"/>
  <c r="E1710" i="7"/>
  <c r="D1716" i="7"/>
  <c r="E1716" i="7"/>
  <c r="C1716" i="7"/>
  <c r="F1716" i="7"/>
  <c r="D1718" i="7"/>
  <c r="C1718" i="7"/>
  <c r="B1718" i="7"/>
  <c r="F1718" i="7"/>
  <c r="E1718" i="7"/>
  <c r="D1724" i="7"/>
  <c r="E1724" i="7"/>
  <c r="C1724" i="7"/>
  <c r="F1724" i="7"/>
  <c r="D1726" i="7"/>
  <c r="C1726" i="7"/>
  <c r="B1726" i="7"/>
  <c r="F1726" i="7"/>
  <c r="E1726" i="7"/>
  <c r="D1732" i="7"/>
  <c r="E1732" i="7"/>
  <c r="C1732" i="7"/>
  <c r="F1732" i="7"/>
  <c r="D1734" i="7"/>
  <c r="C1734" i="7"/>
  <c r="B1734" i="7"/>
  <c r="F1734" i="7"/>
  <c r="E1734" i="7"/>
  <c r="D1740" i="7"/>
  <c r="E1740" i="7"/>
  <c r="C1740" i="7"/>
  <c r="F1740" i="7"/>
  <c r="D1742" i="7"/>
  <c r="C1742" i="7"/>
  <c r="B1742" i="7"/>
  <c r="F1742" i="7"/>
  <c r="E1742" i="7"/>
  <c r="D1748" i="7"/>
  <c r="E1748" i="7"/>
  <c r="C1748" i="7"/>
  <c r="F1748" i="7"/>
  <c r="D1750" i="7"/>
  <c r="C1750" i="7"/>
  <c r="B1750" i="7"/>
  <c r="F1750" i="7"/>
  <c r="E1750" i="7"/>
  <c r="D1756" i="7"/>
  <c r="E1756" i="7"/>
  <c r="C1756" i="7"/>
  <c r="F1756" i="7"/>
  <c r="D1758" i="7"/>
  <c r="C1758" i="7"/>
  <c r="B1758" i="7"/>
  <c r="F1758" i="7"/>
  <c r="E1758" i="7"/>
  <c r="D1764" i="7"/>
  <c r="E1764" i="7"/>
  <c r="C1764" i="7"/>
  <c r="F1764" i="7"/>
  <c r="D1766" i="7"/>
  <c r="C1766" i="7"/>
  <c r="B1766" i="7"/>
  <c r="F1766" i="7"/>
  <c r="E1766" i="7"/>
  <c r="D1772" i="7"/>
  <c r="E1772" i="7"/>
  <c r="C1772" i="7"/>
  <c r="F1772" i="7"/>
  <c r="D1774" i="7"/>
  <c r="C1774" i="7"/>
  <c r="B1774" i="7"/>
  <c r="F1774" i="7"/>
  <c r="E1774" i="7"/>
  <c r="D1780" i="7"/>
  <c r="E1780" i="7"/>
  <c r="C1780" i="7"/>
  <c r="F1780" i="7"/>
  <c r="D1782" i="7"/>
  <c r="C1782" i="7"/>
  <c r="B1782" i="7"/>
  <c r="F1782" i="7"/>
  <c r="E1782" i="7"/>
  <c r="D1788" i="7"/>
  <c r="E1788" i="7"/>
  <c r="C1788" i="7"/>
  <c r="F1788" i="7"/>
  <c r="D1790" i="7"/>
  <c r="C1790" i="7"/>
  <c r="B1790" i="7"/>
  <c r="F1790" i="7"/>
  <c r="E1790" i="7"/>
  <c r="D1796" i="7"/>
  <c r="E1796" i="7"/>
  <c r="C1796" i="7"/>
  <c r="F1796" i="7"/>
  <c r="D1798" i="7"/>
  <c r="C1798" i="7"/>
  <c r="B1798" i="7"/>
  <c r="F1798" i="7"/>
  <c r="E1798" i="7"/>
  <c r="D1804" i="7"/>
  <c r="E1804" i="7"/>
  <c r="C1804" i="7"/>
  <c r="F1804" i="7"/>
  <c r="D1806" i="7"/>
  <c r="C1806" i="7"/>
  <c r="B1806" i="7"/>
  <c r="F1806" i="7"/>
  <c r="E1806" i="7"/>
  <c r="D1812" i="7"/>
  <c r="E1812" i="7"/>
  <c r="C1812" i="7"/>
  <c r="F1812" i="7"/>
  <c r="D1814" i="7"/>
  <c r="C1814" i="7"/>
  <c r="B1814" i="7"/>
  <c r="F1814" i="7"/>
  <c r="E1814" i="7"/>
  <c r="D1820" i="7"/>
  <c r="E1820" i="7"/>
  <c r="C1820" i="7"/>
  <c r="F1820" i="7"/>
  <c r="D1822" i="7"/>
  <c r="C1822" i="7"/>
  <c r="B1822" i="7"/>
  <c r="F1822" i="7"/>
  <c r="E1822" i="7"/>
  <c r="D1828" i="7"/>
  <c r="E1828" i="7"/>
  <c r="C1828" i="7"/>
  <c r="F1828" i="7"/>
  <c r="D1830" i="7"/>
  <c r="C1830" i="7"/>
  <c r="B1830" i="7"/>
  <c r="F1830" i="7"/>
  <c r="E1830" i="7"/>
  <c r="D1836" i="7"/>
  <c r="E1836" i="7"/>
  <c r="C1836" i="7"/>
  <c r="F1836" i="7"/>
  <c r="D1838" i="7"/>
  <c r="C1838" i="7"/>
  <c r="B1838" i="7"/>
  <c r="F1838" i="7"/>
  <c r="E1838" i="7"/>
  <c r="D1844" i="7"/>
  <c r="E1844" i="7"/>
  <c r="C1844" i="7"/>
  <c r="F1844" i="7"/>
  <c r="D1846" i="7"/>
  <c r="C1846" i="7"/>
  <c r="B1846" i="7"/>
  <c r="F1846" i="7"/>
  <c r="E1846" i="7"/>
  <c r="D1852" i="7"/>
  <c r="E1852" i="7"/>
  <c r="C1852" i="7"/>
  <c r="F1852" i="7"/>
  <c r="D1854" i="7"/>
  <c r="C1854" i="7"/>
  <c r="B1854" i="7"/>
  <c r="F1854" i="7"/>
  <c r="E1854" i="7"/>
  <c r="D1860" i="7"/>
  <c r="E1860" i="7"/>
  <c r="C1860" i="7"/>
  <c r="F1860" i="7"/>
  <c r="D1862" i="7"/>
  <c r="C1862" i="7"/>
  <c r="B1862" i="7"/>
  <c r="F1862" i="7"/>
  <c r="E1862" i="7"/>
  <c r="D1868" i="7"/>
  <c r="E1868" i="7"/>
  <c r="C1868" i="7"/>
  <c r="F1868" i="7"/>
  <c r="D1870" i="7"/>
  <c r="C1870" i="7"/>
  <c r="B1870" i="7"/>
  <c r="F1870" i="7"/>
  <c r="E1870" i="7"/>
  <c r="D1876" i="7"/>
  <c r="E1876" i="7"/>
  <c r="C1876" i="7"/>
  <c r="F1876" i="7"/>
  <c r="D1878" i="7"/>
  <c r="C1878" i="7"/>
  <c r="B1878" i="7"/>
  <c r="F1878" i="7"/>
  <c r="E1878" i="7"/>
  <c r="D1884" i="7"/>
  <c r="E1884" i="7"/>
  <c r="C1884" i="7"/>
  <c r="F1884" i="7"/>
  <c r="D1886" i="7"/>
  <c r="C1886" i="7"/>
  <c r="B1886" i="7"/>
  <c r="F1886" i="7"/>
  <c r="E1886" i="7"/>
  <c r="D1892" i="7"/>
  <c r="E1892" i="7"/>
  <c r="C1892" i="7"/>
  <c r="F1892" i="7"/>
  <c r="D1894" i="7"/>
  <c r="C1894" i="7"/>
  <c r="B1894" i="7"/>
  <c r="F1894" i="7"/>
  <c r="E1894" i="7"/>
  <c r="C1921" i="7"/>
  <c r="F1921" i="7"/>
  <c r="B1921" i="7"/>
  <c r="E1921" i="7"/>
  <c r="C1927" i="7"/>
  <c r="F1927" i="7"/>
  <c r="B1927" i="7"/>
  <c r="E1927" i="7"/>
  <c r="D1927" i="7"/>
  <c r="C1935" i="7"/>
  <c r="F1935" i="7"/>
  <c r="B1935" i="7"/>
  <c r="E1935" i="7"/>
  <c r="D1935" i="7"/>
  <c r="C1985" i="7"/>
  <c r="F1985" i="7"/>
  <c r="B1985" i="7"/>
  <c r="E1985" i="7"/>
  <c r="C1991" i="7"/>
  <c r="F1991" i="7"/>
  <c r="B1991" i="7"/>
  <c r="E1991" i="7"/>
  <c r="D1991" i="7"/>
  <c r="C1999" i="7"/>
  <c r="F1999" i="7"/>
  <c r="B1999" i="7"/>
  <c r="E1999" i="7"/>
  <c r="D1999" i="7"/>
  <c r="C2050" i="7"/>
  <c r="D2050" i="7"/>
  <c r="B2050" i="7"/>
  <c r="F2050" i="7"/>
  <c r="C2062" i="7"/>
  <c r="D2062" i="7"/>
  <c r="B2062" i="7"/>
  <c r="F2062" i="7"/>
  <c r="E2062" i="7"/>
  <c r="C2082" i="7"/>
  <c r="D2082" i="7"/>
  <c r="B2082" i="7"/>
  <c r="F2082" i="7"/>
  <c r="C2094" i="7"/>
  <c r="D2094" i="7"/>
  <c r="B2094" i="7"/>
  <c r="F2094" i="7"/>
  <c r="E2094" i="7"/>
  <c r="C2114" i="7"/>
  <c r="D2114" i="7"/>
  <c r="B2114" i="7"/>
  <c r="F2114" i="7"/>
  <c r="C2126" i="7"/>
  <c r="D2126" i="7"/>
  <c r="B2126" i="7"/>
  <c r="F2126" i="7"/>
  <c r="E2126" i="7"/>
  <c r="C2146" i="7"/>
  <c r="D2146" i="7"/>
  <c r="B2146" i="7"/>
  <c r="F2146" i="7"/>
  <c r="C2158" i="7"/>
  <c r="D2158" i="7"/>
  <c r="B2158" i="7"/>
  <c r="F2158" i="7"/>
  <c r="E2158" i="7"/>
  <c r="C2178" i="7"/>
  <c r="D2178" i="7"/>
  <c r="B2178" i="7"/>
  <c r="F2178" i="7"/>
  <c r="C2190" i="7"/>
  <c r="D2190" i="7"/>
  <c r="B2190" i="7"/>
  <c r="F2190" i="7"/>
  <c r="E2190" i="7"/>
  <c r="C2210" i="7"/>
  <c r="D2210" i="7"/>
  <c r="B2210" i="7"/>
  <c r="F2210" i="7"/>
  <c r="C2222" i="7"/>
  <c r="D2222" i="7"/>
  <c r="B2222" i="7"/>
  <c r="F2222" i="7"/>
  <c r="E2222" i="7"/>
  <c r="D2266" i="7"/>
  <c r="C2266" i="7"/>
  <c r="E2266" i="7"/>
  <c r="B2266" i="7"/>
  <c r="D2272" i="7"/>
  <c r="C2272" i="7"/>
  <c r="F2272" i="7"/>
  <c r="E2272" i="7"/>
  <c r="D2296" i="7"/>
  <c r="C2296" i="7"/>
  <c r="F2296" i="7"/>
  <c r="E2296" i="7"/>
  <c r="B2296" i="7"/>
  <c r="D1154" i="7"/>
  <c r="D1156" i="7"/>
  <c r="D1158" i="7"/>
  <c r="D1160" i="7"/>
  <c r="D1162" i="7"/>
  <c r="D1164" i="7"/>
  <c r="D1166" i="7"/>
  <c r="D1168" i="7"/>
  <c r="D1170" i="7"/>
  <c r="D1172" i="7"/>
  <c r="D1174" i="7"/>
  <c r="D1176" i="7"/>
  <c r="D1178" i="7"/>
  <c r="D1180" i="7"/>
  <c r="D1182" i="7"/>
  <c r="D1184" i="7"/>
  <c r="D1186" i="7"/>
  <c r="D1188" i="7"/>
  <c r="D1190" i="7"/>
  <c r="D1192" i="7"/>
  <c r="D1194" i="7"/>
  <c r="D1196" i="7"/>
  <c r="D1198" i="7"/>
  <c r="D1200" i="7"/>
  <c r="D1202" i="7"/>
  <c r="D1204" i="7"/>
  <c r="D1206" i="7"/>
  <c r="D1208" i="7"/>
  <c r="D1210" i="7"/>
  <c r="D1212" i="7"/>
  <c r="D1214" i="7"/>
  <c r="D1216" i="7"/>
  <c r="D1218" i="7"/>
  <c r="D1220" i="7"/>
  <c r="D1222" i="7"/>
  <c r="D1224" i="7"/>
  <c r="D1226" i="7"/>
  <c r="D1228" i="7"/>
  <c r="D1230" i="7"/>
  <c r="D1232" i="7"/>
  <c r="D1234" i="7"/>
  <c r="D1236" i="7"/>
  <c r="D1238" i="7"/>
  <c r="D1240" i="7"/>
  <c r="D1242" i="7"/>
  <c r="D1244" i="7"/>
  <c r="D1246" i="7"/>
  <c r="D1248" i="7"/>
  <c r="D1250" i="7"/>
  <c r="D1252" i="7"/>
  <c r="D1254" i="7"/>
  <c r="D1256" i="7"/>
  <c r="D1258" i="7"/>
  <c r="D1260" i="7"/>
  <c r="D1262" i="7"/>
  <c r="D1264" i="7"/>
  <c r="D1266" i="7"/>
  <c r="D1268" i="7"/>
  <c r="D1270" i="7"/>
  <c r="D1272" i="7"/>
  <c r="D1274" i="7"/>
  <c r="D1276" i="7"/>
  <c r="D1278" i="7"/>
  <c r="D1280" i="7"/>
  <c r="D1282" i="7"/>
  <c r="D1284" i="7"/>
  <c r="D1286" i="7"/>
  <c r="D1288" i="7"/>
  <c r="D1290" i="7"/>
  <c r="D1292" i="7"/>
  <c r="D1294" i="7"/>
  <c r="D1296" i="7"/>
  <c r="D1298" i="7"/>
  <c r="D1300" i="7"/>
  <c r="D1302" i="7"/>
  <c r="D1304" i="7"/>
  <c r="D1306" i="7"/>
  <c r="D1308" i="7"/>
  <c r="D1310" i="7"/>
  <c r="D1312" i="7"/>
  <c r="D1314" i="7"/>
  <c r="D1316" i="7"/>
  <c r="D1318" i="7"/>
  <c r="D1320" i="7"/>
  <c r="D1322" i="7"/>
  <c r="D1324" i="7"/>
  <c r="D1326" i="7"/>
  <c r="D1328" i="7"/>
  <c r="D1330" i="7"/>
  <c r="D1332" i="7"/>
  <c r="D1334" i="7"/>
  <c r="D1336" i="7"/>
  <c r="D1338" i="7"/>
  <c r="D1340" i="7"/>
  <c r="D1342" i="7"/>
  <c r="D1344" i="7"/>
  <c r="D1346" i="7"/>
  <c r="D1348" i="7"/>
  <c r="D1350" i="7"/>
  <c r="D1352" i="7"/>
  <c r="D1354" i="7"/>
  <c r="D1356" i="7"/>
  <c r="D1358" i="7"/>
  <c r="D1360" i="7"/>
  <c r="D1362" i="7"/>
  <c r="D1364" i="7"/>
  <c r="D1366" i="7"/>
  <c r="D1368" i="7"/>
  <c r="D1370" i="7"/>
  <c r="D1372" i="7"/>
  <c r="D1374" i="7"/>
  <c r="D1376" i="7"/>
  <c r="D1378" i="7"/>
  <c r="D1380" i="7"/>
  <c r="D1382" i="7"/>
  <c r="D1384" i="7"/>
  <c r="D1386" i="7"/>
  <c r="D1388" i="7"/>
  <c r="D1390" i="7"/>
  <c r="D1392" i="7"/>
  <c r="D1394" i="7"/>
  <c r="D1396" i="7"/>
  <c r="D1398" i="7"/>
  <c r="D1400" i="7"/>
  <c r="D1402" i="7"/>
  <c r="D1404" i="7"/>
  <c r="D1406" i="7"/>
  <c r="D1408" i="7"/>
  <c r="F1526" i="7"/>
  <c r="B1526" i="7"/>
  <c r="F1527" i="7"/>
  <c r="F1534" i="7"/>
  <c r="B1534" i="7"/>
  <c r="F1535" i="7"/>
  <c r="F1542" i="7"/>
  <c r="B1542" i="7"/>
  <c r="F1543" i="7"/>
  <c r="F1550" i="7"/>
  <c r="B1550" i="7"/>
  <c r="F1551" i="7"/>
  <c r="F1558" i="7"/>
  <c r="B1558" i="7"/>
  <c r="F1559" i="7"/>
  <c r="F1566" i="7"/>
  <c r="B1566" i="7"/>
  <c r="F1567" i="7"/>
  <c r="F1574" i="7"/>
  <c r="B1574" i="7"/>
  <c r="F1575" i="7"/>
  <c r="F1582" i="7"/>
  <c r="B1582" i="7"/>
  <c r="F1583" i="7"/>
  <c r="D1585" i="7"/>
  <c r="C1585" i="7"/>
  <c r="D1593" i="7"/>
  <c r="C1593" i="7"/>
  <c r="D1601" i="7"/>
  <c r="C1601" i="7"/>
  <c r="D1609" i="7"/>
  <c r="C1609" i="7"/>
  <c r="D1621" i="7"/>
  <c r="C1621" i="7"/>
  <c r="D1629" i="7"/>
  <c r="C1629" i="7"/>
  <c r="D1637" i="7"/>
  <c r="C1637" i="7"/>
  <c r="D1645" i="7"/>
  <c r="C1645" i="7"/>
  <c r="D1653" i="7"/>
  <c r="C1653" i="7"/>
  <c r="D1661" i="7"/>
  <c r="C1661" i="7"/>
  <c r="D1669" i="7"/>
  <c r="C1669" i="7"/>
  <c r="D1677" i="7"/>
  <c r="C1677" i="7"/>
  <c r="D1685" i="7"/>
  <c r="C1685" i="7"/>
  <c r="F1693" i="7"/>
  <c r="D1693" i="7"/>
  <c r="C1693" i="7"/>
  <c r="F1699" i="7"/>
  <c r="B1699" i="7"/>
  <c r="E1699" i="7"/>
  <c r="D1699" i="7"/>
  <c r="F1707" i="7"/>
  <c r="B1707" i="7"/>
  <c r="E1707" i="7"/>
  <c r="D1707" i="7"/>
  <c r="F1715" i="7"/>
  <c r="B1715" i="7"/>
  <c r="E1715" i="7"/>
  <c r="D1715" i="7"/>
  <c r="F1723" i="7"/>
  <c r="B1723" i="7"/>
  <c r="E1723" i="7"/>
  <c r="D1723" i="7"/>
  <c r="F1731" i="7"/>
  <c r="B1731" i="7"/>
  <c r="E1731" i="7"/>
  <c r="D1731" i="7"/>
  <c r="F1739" i="7"/>
  <c r="B1739" i="7"/>
  <c r="E1739" i="7"/>
  <c r="D1739" i="7"/>
  <c r="F1747" i="7"/>
  <c r="B1747" i="7"/>
  <c r="E1747" i="7"/>
  <c r="D1747" i="7"/>
  <c r="F1755" i="7"/>
  <c r="B1755" i="7"/>
  <c r="E1755" i="7"/>
  <c r="D1755" i="7"/>
  <c r="F1763" i="7"/>
  <c r="B1763" i="7"/>
  <c r="E1763" i="7"/>
  <c r="D1763" i="7"/>
  <c r="F1771" i="7"/>
  <c r="B1771" i="7"/>
  <c r="E1771" i="7"/>
  <c r="D1771" i="7"/>
  <c r="F1779" i="7"/>
  <c r="B1779" i="7"/>
  <c r="E1779" i="7"/>
  <c r="D1779" i="7"/>
  <c r="F1787" i="7"/>
  <c r="B1787" i="7"/>
  <c r="E1787" i="7"/>
  <c r="D1787" i="7"/>
  <c r="F1795" i="7"/>
  <c r="B1795" i="7"/>
  <c r="E1795" i="7"/>
  <c r="D1795" i="7"/>
  <c r="F1803" i="7"/>
  <c r="B1803" i="7"/>
  <c r="E1803" i="7"/>
  <c r="D1803" i="7"/>
  <c r="F1811" i="7"/>
  <c r="B1811" i="7"/>
  <c r="E1811" i="7"/>
  <c r="D1811" i="7"/>
  <c r="F1819" i="7"/>
  <c r="B1819" i="7"/>
  <c r="E1819" i="7"/>
  <c r="D1819" i="7"/>
  <c r="F1827" i="7"/>
  <c r="B1827" i="7"/>
  <c r="E1827" i="7"/>
  <c r="D1827" i="7"/>
  <c r="F1835" i="7"/>
  <c r="B1835" i="7"/>
  <c r="E1835" i="7"/>
  <c r="D1835" i="7"/>
  <c r="F1843" i="7"/>
  <c r="B1843" i="7"/>
  <c r="E1843" i="7"/>
  <c r="D1843" i="7"/>
  <c r="F1851" i="7"/>
  <c r="B1851" i="7"/>
  <c r="E1851" i="7"/>
  <c r="D1851" i="7"/>
  <c r="F1859" i="7"/>
  <c r="B1859" i="7"/>
  <c r="E1859" i="7"/>
  <c r="D1859" i="7"/>
  <c r="F1867" i="7"/>
  <c r="B1867" i="7"/>
  <c r="E1867" i="7"/>
  <c r="D1867" i="7"/>
  <c r="F1875" i="7"/>
  <c r="B1875" i="7"/>
  <c r="E1875" i="7"/>
  <c r="D1875" i="7"/>
  <c r="F1883" i="7"/>
  <c r="B1883" i="7"/>
  <c r="E1883" i="7"/>
  <c r="D1883" i="7"/>
  <c r="F1891" i="7"/>
  <c r="B1891" i="7"/>
  <c r="E1891" i="7"/>
  <c r="D1891" i="7"/>
  <c r="C1905" i="7"/>
  <c r="F1905" i="7"/>
  <c r="B1905" i="7"/>
  <c r="E1905" i="7"/>
  <c r="C1911" i="7"/>
  <c r="F1911" i="7"/>
  <c r="B1911" i="7"/>
  <c r="E1911" i="7"/>
  <c r="D1911" i="7"/>
  <c r="C1937" i="7"/>
  <c r="F1937" i="7"/>
  <c r="B1937" i="7"/>
  <c r="E1937" i="7"/>
  <c r="C1943" i="7"/>
  <c r="F1943" i="7"/>
  <c r="B1943" i="7"/>
  <c r="E1943" i="7"/>
  <c r="D1943" i="7"/>
  <c r="C1969" i="7"/>
  <c r="F1969" i="7"/>
  <c r="B1969" i="7"/>
  <c r="E1969" i="7"/>
  <c r="C1975" i="7"/>
  <c r="F1975" i="7"/>
  <c r="B1975" i="7"/>
  <c r="E1975" i="7"/>
  <c r="D1975" i="7"/>
  <c r="C2001" i="7"/>
  <c r="F2001" i="7"/>
  <c r="B2001" i="7"/>
  <c r="E2001" i="7"/>
  <c r="C2007" i="7"/>
  <c r="F2007" i="7"/>
  <c r="B2007" i="7"/>
  <c r="E2007" i="7"/>
  <c r="D2007" i="7"/>
  <c r="C2033" i="7"/>
  <c r="F2033" i="7"/>
  <c r="B2033" i="7"/>
  <c r="E2033" i="7"/>
  <c r="C2039" i="7"/>
  <c r="F2039" i="7"/>
  <c r="B2039" i="7"/>
  <c r="E2039" i="7"/>
  <c r="D2039" i="7"/>
  <c r="C2058" i="7"/>
  <c r="D2058" i="7"/>
  <c r="B2058" i="7"/>
  <c r="F2058" i="7"/>
  <c r="C2074" i="7"/>
  <c r="D2074" i="7"/>
  <c r="B2074" i="7"/>
  <c r="F2074" i="7"/>
  <c r="C2090" i="7"/>
  <c r="D2090" i="7"/>
  <c r="B2090" i="7"/>
  <c r="F2090" i="7"/>
  <c r="C2106" i="7"/>
  <c r="D2106" i="7"/>
  <c r="B2106" i="7"/>
  <c r="F2106" i="7"/>
  <c r="C2122" i="7"/>
  <c r="D2122" i="7"/>
  <c r="B2122" i="7"/>
  <c r="F2122" i="7"/>
  <c r="C2138" i="7"/>
  <c r="D2138" i="7"/>
  <c r="B2138" i="7"/>
  <c r="F2138" i="7"/>
  <c r="C2154" i="7"/>
  <c r="D2154" i="7"/>
  <c r="B2154" i="7"/>
  <c r="F2154" i="7"/>
  <c r="C2170" i="7"/>
  <c r="D2170" i="7"/>
  <c r="B2170" i="7"/>
  <c r="F2170" i="7"/>
  <c r="C2186" i="7"/>
  <c r="D2186" i="7"/>
  <c r="B2186" i="7"/>
  <c r="F2186" i="7"/>
  <c r="C2202" i="7"/>
  <c r="D2202" i="7"/>
  <c r="B2202" i="7"/>
  <c r="F2202" i="7"/>
  <c r="C2218" i="7"/>
  <c r="D2218" i="7"/>
  <c r="B2218" i="7"/>
  <c r="F2218" i="7"/>
  <c r="D2234" i="7"/>
  <c r="C2234" i="7"/>
  <c r="E2234" i="7"/>
  <c r="B2234" i="7"/>
  <c r="D2240" i="7"/>
  <c r="C2240" i="7"/>
  <c r="F2240" i="7"/>
  <c r="E2240" i="7"/>
  <c r="D2264" i="7"/>
  <c r="C2264" i="7"/>
  <c r="F2264" i="7"/>
  <c r="E2264" i="7"/>
  <c r="B2264" i="7"/>
  <c r="D2298" i="7"/>
  <c r="C2298" i="7"/>
  <c r="E2298" i="7"/>
  <c r="B2298" i="7"/>
  <c r="D2304" i="7"/>
  <c r="C2304" i="7"/>
  <c r="F2304" i="7"/>
  <c r="E2304" i="7"/>
  <c r="C2360" i="7"/>
  <c r="F2360" i="7"/>
  <c r="B2360" i="7"/>
  <c r="E2360" i="7"/>
  <c r="D2360" i="7"/>
  <c r="C2384" i="7"/>
  <c r="F2384" i="7"/>
  <c r="B2384" i="7"/>
  <c r="E2384" i="7"/>
  <c r="D2384" i="7"/>
  <c r="C2402" i="7"/>
  <c r="F2402" i="7"/>
  <c r="B2402" i="7"/>
  <c r="E2402" i="7"/>
  <c r="D2402" i="7"/>
  <c r="C1526" i="7"/>
  <c r="B1527" i="7"/>
  <c r="F1528" i="7"/>
  <c r="B1528" i="7"/>
  <c r="F1529" i="7"/>
  <c r="C1534" i="7"/>
  <c r="B1535" i="7"/>
  <c r="F1536" i="7"/>
  <c r="B1536" i="7"/>
  <c r="F1537" i="7"/>
  <c r="C1542" i="7"/>
  <c r="B1543" i="7"/>
  <c r="F1544" i="7"/>
  <c r="B1544" i="7"/>
  <c r="F1545" i="7"/>
  <c r="C1550" i="7"/>
  <c r="B1551" i="7"/>
  <c r="F1552" i="7"/>
  <c r="B1552" i="7"/>
  <c r="F1553" i="7"/>
  <c r="C1558" i="7"/>
  <c r="B1559" i="7"/>
  <c r="F1560" i="7"/>
  <c r="B1560" i="7"/>
  <c r="F1561" i="7"/>
  <c r="C1566" i="7"/>
  <c r="B1567" i="7"/>
  <c r="F1568" i="7"/>
  <c r="B1568" i="7"/>
  <c r="F1569" i="7"/>
  <c r="C1574" i="7"/>
  <c r="B1575" i="7"/>
  <c r="F1576" i="7"/>
  <c r="B1576" i="7"/>
  <c r="F1577" i="7"/>
  <c r="C1582" i="7"/>
  <c r="B1583" i="7"/>
  <c r="B1585" i="7"/>
  <c r="D1591" i="7"/>
  <c r="C1591" i="7"/>
  <c r="B1593" i="7"/>
  <c r="D1599" i="7"/>
  <c r="C1599" i="7"/>
  <c r="B1601" i="7"/>
  <c r="D1607" i="7"/>
  <c r="C1607" i="7"/>
  <c r="B1609" i="7"/>
  <c r="D1615" i="7"/>
  <c r="C1615" i="7"/>
  <c r="B1621" i="7"/>
  <c r="D1623" i="7"/>
  <c r="C1623" i="7"/>
  <c r="B1629" i="7"/>
  <c r="D1631" i="7"/>
  <c r="C1631" i="7"/>
  <c r="B1637" i="7"/>
  <c r="D1639" i="7"/>
  <c r="C1639" i="7"/>
  <c r="B1645" i="7"/>
  <c r="D1647" i="7"/>
  <c r="C1647" i="7"/>
  <c r="B1653" i="7"/>
  <c r="D1655" i="7"/>
  <c r="C1655" i="7"/>
  <c r="B1661" i="7"/>
  <c r="D1663" i="7"/>
  <c r="C1663" i="7"/>
  <c r="B1669" i="7"/>
  <c r="D1671" i="7"/>
  <c r="C1671" i="7"/>
  <c r="B1677" i="7"/>
  <c r="D1679" i="7"/>
  <c r="C1679" i="7"/>
  <c r="B1685" i="7"/>
  <c r="D1687" i="7"/>
  <c r="C1687" i="7"/>
  <c r="B1693" i="7"/>
  <c r="C1699" i="7"/>
  <c r="F1701" i="7"/>
  <c r="B1701" i="7"/>
  <c r="D1701" i="7"/>
  <c r="C1701" i="7"/>
  <c r="C1707" i="7"/>
  <c r="F1709" i="7"/>
  <c r="B1709" i="7"/>
  <c r="D1709" i="7"/>
  <c r="C1709" i="7"/>
  <c r="C1715" i="7"/>
  <c r="F1717" i="7"/>
  <c r="B1717" i="7"/>
  <c r="D1717" i="7"/>
  <c r="C1717" i="7"/>
  <c r="C1723" i="7"/>
  <c r="F1725" i="7"/>
  <c r="B1725" i="7"/>
  <c r="D1725" i="7"/>
  <c r="C1725" i="7"/>
  <c r="C1731" i="7"/>
  <c r="F1733" i="7"/>
  <c r="B1733" i="7"/>
  <c r="D1733" i="7"/>
  <c r="C1733" i="7"/>
  <c r="C1739" i="7"/>
  <c r="F1741" i="7"/>
  <c r="B1741" i="7"/>
  <c r="D1741" i="7"/>
  <c r="C1741" i="7"/>
  <c r="C1747" i="7"/>
  <c r="F1749" i="7"/>
  <c r="B1749" i="7"/>
  <c r="D1749" i="7"/>
  <c r="C1749" i="7"/>
  <c r="C1755" i="7"/>
  <c r="F1757" i="7"/>
  <c r="B1757" i="7"/>
  <c r="D1757" i="7"/>
  <c r="C1757" i="7"/>
  <c r="C1763" i="7"/>
  <c r="F1765" i="7"/>
  <c r="B1765" i="7"/>
  <c r="D1765" i="7"/>
  <c r="C1765" i="7"/>
  <c r="C1771" i="7"/>
  <c r="F1773" i="7"/>
  <c r="B1773" i="7"/>
  <c r="D1773" i="7"/>
  <c r="C1773" i="7"/>
  <c r="C1779" i="7"/>
  <c r="F1781" i="7"/>
  <c r="B1781" i="7"/>
  <c r="D1781" i="7"/>
  <c r="C1781" i="7"/>
  <c r="C1787" i="7"/>
  <c r="F1789" i="7"/>
  <c r="B1789" i="7"/>
  <c r="D1789" i="7"/>
  <c r="C1789" i="7"/>
  <c r="C1795" i="7"/>
  <c r="F1797" i="7"/>
  <c r="B1797" i="7"/>
  <c r="D1797" i="7"/>
  <c r="C1797" i="7"/>
  <c r="C1803" i="7"/>
  <c r="F1805" i="7"/>
  <c r="B1805" i="7"/>
  <c r="D1805" i="7"/>
  <c r="C1805" i="7"/>
  <c r="C1811" i="7"/>
  <c r="F1813" i="7"/>
  <c r="B1813" i="7"/>
  <c r="D1813" i="7"/>
  <c r="C1813" i="7"/>
  <c r="C1819" i="7"/>
  <c r="F1821" i="7"/>
  <c r="B1821" i="7"/>
  <c r="D1821" i="7"/>
  <c r="C1821" i="7"/>
  <c r="C1827" i="7"/>
  <c r="F1829" i="7"/>
  <c r="B1829" i="7"/>
  <c r="D1829" i="7"/>
  <c r="C1829" i="7"/>
  <c r="C1835" i="7"/>
  <c r="F1837" i="7"/>
  <c r="B1837" i="7"/>
  <c r="D1837" i="7"/>
  <c r="C1837" i="7"/>
  <c r="C1843" i="7"/>
  <c r="F1845" i="7"/>
  <c r="B1845" i="7"/>
  <c r="D1845" i="7"/>
  <c r="C1845" i="7"/>
  <c r="C1851" i="7"/>
  <c r="F1853" i="7"/>
  <c r="B1853" i="7"/>
  <c r="D1853" i="7"/>
  <c r="C1853" i="7"/>
  <c r="C1859" i="7"/>
  <c r="F1861" i="7"/>
  <c r="B1861" i="7"/>
  <c r="D1861" i="7"/>
  <c r="C1861" i="7"/>
  <c r="C1867" i="7"/>
  <c r="F1869" i="7"/>
  <c r="B1869" i="7"/>
  <c r="D1869" i="7"/>
  <c r="C1869" i="7"/>
  <c r="C1875" i="7"/>
  <c r="F1877" i="7"/>
  <c r="B1877" i="7"/>
  <c r="D1877" i="7"/>
  <c r="C1877" i="7"/>
  <c r="C1883" i="7"/>
  <c r="F1885" i="7"/>
  <c r="B1885" i="7"/>
  <c r="D1885" i="7"/>
  <c r="C1885" i="7"/>
  <c r="C1891" i="7"/>
  <c r="F1893" i="7"/>
  <c r="B1893" i="7"/>
  <c r="D1893" i="7"/>
  <c r="C1893" i="7"/>
  <c r="D1905" i="7"/>
  <c r="C1913" i="7"/>
  <c r="F1913" i="7"/>
  <c r="B1913" i="7"/>
  <c r="E1913" i="7"/>
  <c r="C1919" i="7"/>
  <c r="F1919" i="7"/>
  <c r="B1919" i="7"/>
  <c r="E1919" i="7"/>
  <c r="D1919" i="7"/>
  <c r="D1937" i="7"/>
  <c r="C1945" i="7"/>
  <c r="F1945" i="7"/>
  <c r="B1945" i="7"/>
  <c r="E1945" i="7"/>
  <c r="C1951" i="7"/>
  <c r="F1951" i="7"/>
  <c r="B1951" i="7"/>
  <c r="E1951" i="7"/>
  <c r="D1951" i="7"/>
  <c r="D1969" i="7"/>
  <c r="C1977" i="7"/>
  <c r="F1977" i="7"/>
  <c r="B1977" i="7"/>
  <c r="E1977" i="7"/>
  <c r="C1983" i="7"/>
  <c r="F1983" i="7"/>
  <c r="B1983" i="7"/>
  <c r="E1983" i="7"/>
  <c r="D1983" i="7"/>
  <c r="D2001" i="7"/>
  <c r="C2009" i="7"/>
  <c r="F2009" i="7"/>
  <c r="B2009" i="7"/>
  <c r="E2009" i="7"/>
  <c r="C2015" i="7"/>
  <c r="F2015" i="7"/>
  <c r="B2015" i="7"/>
  <c r="E2015" i="7"/>
  <c r="D2015" i="7"/>
  <c r="D2033" i="7"/>
  <c r="C2041" i="7"/>
  <c r="F2041" i="7"/>
  <c r="B2041" i="7"/>
  <c r="E2041" i="7"/>
  <c r="C2047" i="7"/>
  <c r="F2047" i="7"/>
  <c r="B2047" i="7"/>
  <c r="E2047" i="7"/>
  <c r="D2047" i="7"/>
  <c r="C2054" i="7"/>
  <c r="D2054" i="7"/>
  <c r="B2054" i="7"/>
  <c r="F2054" i="7"/>
  <c r="E2058" i="7"/>
  <c r="C2070" i="7"/>
  <c r="D2070" i="7"/>
  <c r="B2070" i="7"/>
  <c r="F2070" i="7"/>
  <c r="E2074" i="7"/>
  <c r="C2086" i="7"/>
  <c r="D2086" i="7"/>
  <c r="B2086" i="7"/>
  <c r="F2086" i="7"/>
  <c r="E2090" i="7"/>
  <c r="C2102" i="7"/>
  <c r="D2102" i="7"/>
  <c r="B2102" i="7"/>
  <c r="F2102" i="7"/>
  <c r="E2106" i="7"/>
  <c r="C2118" i="7"/>
  <c r="D2118" i="7"/>
  <c r="B2118" i="7"/>
  <c r="F2118" i="7"/>
  <c r="E2122" i="7"/>
  <c r="C2134" i="7"/>
  <c r="D2134" i="7"/>
  <c r="B2134" i="7"/>
  <c r="F2134" i="7"/>
  <c r="E2138" i="7"/>
  <c r="C2150" i="7"/>
  <c r="D2150" i="7"/>
  <c r="B2150" i="7"/>
  <c r="F2150" i="7"/>
  <c r="E2154" i="7"/>
  <c r="C2166" i="7"/>
  <c r="D2166" i="7"/>
  <c r="B2166" i="7"/>
  <c r="F2166" i="7"/>
  <c r="E2170" i="7"/>
  <c r="C2182" i="7"/>
  <c r="D2182" i="7"/>
  <c r="B2182" i="7"/>
  <c r="F2182" i="7"/>
  <c r="E2186" i="7"/>
  <c r="C2198" i="7"/>
  <c r="D2198" i="7"/>
  <c r="B2198" i="7"/>
  <c r="F2198" i="7"/>
  <c r="E2202" i="7"/>
  <c r="C2214" i="7"/>
  <c r="D2214" i="7"/>
  <c r="B2214" i="7"/>
  <c r="F2214" i="7"/>
  <c r="E2218" i="7"/>
  <c r="C2230" i="7"/>
  <c r="D2230" i="7"/>
  <c r="B2230" i="7"/>
  <c r="F2230" i="7"/>
  <c r="F2234" i="7"/>
  <c r="B2240" i="7"/>
  <c r="D2258" i="7"/>
  <c r="C2258" i="7"/>
  <c r="E2258" i="7"/>
  <c r="B2258" i="7"/>
  <c r="F2258" i="7"/>
  <c r="F2298" i="7"/>
  <c r="B2304" i="7"/>
  <c r="C2352" i="7"/>
  <c r="F2352" i="7"/>
  <c r="B2352" i="7"/>
  <c r="E2352" i="7"/>
  <c r="D2352" i="7"/>
  <c r="C2370" i="7"/>
  <c r="F2370" i="7"/>
  <c r="B2370" i="7"/>
  <c r="E2370" i="7"/>
  <c r="D2370" i="7"/>
  <c r="E1584" i="7"/>
  <c r="E1586" i="7"/>
  <c r="E1588" i="7"/>
  <c r="E1590" i="7"/>
  <c r="E1592" i="7"/>
  <c r="E1594" i="7"/>
  <c r="E1596" i="7"/>
  <c r="E1598" i="7"/>
  <c r="E1600" i="7"/>
  <c r="E1602" i="7"/>
  <c r="E1604" i="7"/>
  <c r="E1606" i="7"/>
  <c r="E1608" i="7"/>
  <c r="E1610" i="7"/>
  <c r="E1612" i="7"/>
  <c r="E1614" i="7"/>
  <c r="F1695" i="7"/>
  <c r="B1695" i="7"/>
  <c r="F1696" i="7"/>
  <c r="E1698" i="7"/>
  <c r="F1703" i="7"/>
  <c r="B1703" i="7"/>
  <c r="F1704" i="7"/>
  <c r="E1706" i="7"/>
  <c r="F1711" i="7"/>
  <c r="B1711" i="7"/>
  <c r="F1712" i="7"/>
  <c r="E1714" i="7"/>
  <c r="F1719" i="7"/>
  <c r="B1719" i="7"/>
  <c r="F1720" i="7"/>
  <c r="E1722" i="7"/>
  <c r="F1727" i="7"/>
  <c r="B1727" i="7"/>
  <c r="F1728" i="7"/>
  <c r="E1730" i="7"/>
  <c r="F1735" i="7"/>
  <c r="B1735" i="7"/>
  <c r="F1736" i="7"/>
  <c r="E1738" i="7"/>
  <c r="F1743" i="7"/>
  <c r="B1743" i="7"/>
  <c r="F1744" i="7"/>
  <c r="E1746" i="7"/>
  <c r="F1751" i="7"/>
  <c r="B1751" i="7"/>
  <c r="F1752" i="7"/>
  <c r="E1754" i="7"/>
  <c r="F1759" i="7"/>
  <c r="B1759" i="7"/>
  <c r="F1760" i="7"/>
  <c r="E1762" i="7"/>
  <c r="F1767" i="7"/>
  <c r="B1767" i="7"/>
  <c r="F1768" i="7"/>
  <c r="E1770" i="7"/>
  <c r="F1775" i="7"/>
  <c r="B1775" i="7"/>
  <c r="F1776" i="7"/>
  <c r="E1778" i="7"/>
  <c r="F1783" i="7"/>
  <c r="B1783" i="7"/>
  <c r="F1784" i="7"/>
  <c r="E1786" i="7"/>
  <c r="F1791" i="7"/>
  <c r="B1791" i="7"/>
  <c r="F1792" i="7"/>
  <c r="E1794" i="7"/>
  <c r="F1799" i="7"/>
  <c r="B1799" i="7"/>
  <c r="F1800" i="7"/>
  <c r="E1802" i="7"/>
  <c r="F1807" i="7"/>
  <c r="B1807" i="7"/>
  <c r="F1808" i="7"/>
  <c r="E1810" i="7"/>
  <c r="F1815" i="7"/>
  <c r="B1815" i="7"/>
  <c r="F1816" i="7"/>
  <c r="E1818" i="7"/>
  <c r="F1823" i="7"/>
  <c r="B1823" i="7"/>
  <c r="F1824" i="7"/>
  <c r="E1826" i="7"/>
  <c r="F1831" i="7"/>
  <c r="B1831" i="7"/>
  <c r="F1832" i="7"/>
  <c r="E1834" i="7"/>
  <c r="F1839" i="7"/>
  <c r="B1839" i="7"/>
  <c r="F1840" i="7"/>
  <c r="E1842" i="7"/>
  <c r="F1847" i="7"/>
  <c r="B1847" i="7"/>
  <c r="F1848" i="7"/>
  <c r="E1850" i="7"/>
  <c r="F1855" i="7"/>
  <c r="B1855" i="7"/>
  <c r="F1856" i="7"/>
  <c r="E1858" i="7"/>
  <c r="F1863" i="7"/>
  <c r="B1863" i="7"/>
  <c r="F1864" i="7"/>
  <c r="E1866" i="7"/>
  <c r="F1871" i="7"/>
  <c r="B1871" i="7"/>
  <c r="F1872" i="7"/>
  <c r="E1874" i="7"/>
  <c r="F1879" i="7"/>
  <c r="B1879" i="7"/>
  <c r="F1880" i="7"/>
  <c r="E1882" i="7"/>
  <c r="F1887" i="7"/>
  <c r="B1887" i="7"/>
  <c r="F1888" i="7"/>
  <c r="E1890" i="7"/>
  <c r="F1895" i="7"/>
  <c r="B1895" i="7"/>
  <c r="F1896" i="7"/>
  <c r="C1901" i="7"/>
  <c r="F1901" i="7"/>
  <c r="B1901" i="7"/>
  <c r="C1909" i="7"/>
  <c r="F1909" i="7"/>
  <c r="B1909" i="7"/>
  <c r="C1917" i="7"/>
  <c r="F1917" i="7"/>
  <c r="B1917" i="7"/>
  <c r="C1925" i="7"/>
  <c r="F1925" i="7"/>
  <c r="B1925" i="7"/>
  <c r="C1933" i="7"/>
  <c r="F1933" i="7"/>
  <c r="B1933" i="7"/>
  <c r="C1941" i="7"/>
  <c r="F1941" i="7"/>
  <c r="B1941" i="7"/>
  <c r="C1949" i="7"/>
  <c r="F1949" i="7"/>
  <c r="B1949" i="7"/>
  <c r="C1957" i="7"/>
  <c r="F1957" i="7"/>
  <c r="B1957" i="7"/>
  <c r="C1965" i="7"/>
  <c r="F1965" i="7"/>
  <c r="B1965" i="7"/>
  <c r="C1973" i="7"/>
  <c r="F1973" i="7"/>
  <c r="B1973" i="7"/>
  <c r="C1981" i="7"/>
  <c r="F1981" i="7"/>
  <c r="B1981" i="7"/>
  <c r="C1989" i="7"/>
  <c r="F1989" i="7"/>
  <c r="B1989" i="7"/>
  <c r="C1997" i="7"/>
  <c r="F1997" i="7"/>
  <c r="B1997" i="7"/>
  <c r="C2005" i="7"/>
  <c r="F2005" i="7"/>
  <c r="B2005" i="7"/>
  <c r="C2013" i="7"/>
  <c r="F2013" i="7"/>
  <c r="B2013" i="7"/>
  <c r="C2021" i="7"/>
  <c r="F2021" i="7"/>
  <c r="B2021" i="7"/>
  <c r="C2029" i="7"/>
  <c r="F2029" i="7"/>
  <c r="B2029" i="7"/>
  <c r="C2037" i="7"/>
  <c r="F2037" i="7"/>
  <c r="B2037" i="7"/>
  <c r="C2045" i="7"/>
  <c r="F2045" i="7"/>
  <c r="B2045" i="7"/>
  <c r="D2250" i="7"/>
  <c r="C2250" i="7"/>
  <c r="E2250" i="7"/>
  <c r="B2250" i="7"/>
  <c r="D2256" i="7"/>
  <c r="C2256" i="7"/>
  <c r="F2256" i="7"/>
  <c r="E2256" i="7"/>
  <c r="D2282" i="7"/>
  <c r="C2282" i="7"/>
  <c r="E2282" i="7"/>
  <c r="B2282" i="7"/>
  <c r="D2288" i="7"/>
  <c r="C2288" i="7"/>
  <c r="F2288" i="7"/>
  <c r="E2288" i="7"/>
  <c r="D2314" i="7"/>
  <c r="C2314" i="7"/>
  <c r="E2314" i="7"/>
  <c r="B2314" i="7"/>
  <c r="C2320" i="7"/>
  <c r="E2320" i="7"/>
  <c r="D2320" i="7"/>
  <c r="F2320" i="7"/>
  <c r="C2324" i="7"/>
  <c r="E2324" i="7"/>
  <c r="D2324" i="7"/>
  <c r="F2324" i="7"/>
  <c r="B2324" i="7"/>
  <c r="C2362" i="7"/>
  <c r="F2362" i="7"/>
  <c r="B2362" i="7"/>
  <c r="E2362" i="7"/>
  <c r="C2376" i="7"/>
  <c r="F2376" i="7"/>
  <c r="B2376" i="7"/>
  <c r="E2376" i="7"/>
  <c r="D2376" i="7"/>
  <c r="C2394" i="7"/>
  <c r="F2394" i="7"/>
  <c r="B2394" i="7"/>
  <c r="E2394" i="7"/>
  <c r="C2408" i="7"/>
  <c r="F2408" i="7"/>
  <c r="B2408" i="7"/>
  <c r="E2408" i="7"/>
  <c r="D2408" i="7"/>
  <c r="D2523" i="7"/>
  <c r="C2523" i="7"/>
  <c r="E2523" i="7"/>
  <c r="B2523" i="7"/>
  <c r="F2523" i="7"/>
  <c r="D2537" i="7"/>
  <c r="C2537" i="7"/>
  <c r="F2537" i="7"/>
  <c r="E2537" i="7"/>
  <c r="B2537" i="7"/>
  <c r="B1584" i="7"/>
  <c r="B1586" i="7"/>
  <c r="B1588" i="7"/>
  <c r="B1590" i="7"/>
  <c r="B1592" i="7"/>
  <c r="B1594" i="7"/>
  <c r="B1596" i="7"/>
  <c r="B1598" i="7"/>
  <c r="B1600" i="7"/>
  <c r="B1602" i="7"/>
  <c r="B1604" i="7"/>
  <c r="B1606" i="7"/>
  <c r="B1608" i="7"/>
  <c r="B1610" i="7"/>
  <c r="B1612" i="7"/>
  <c r="B1614" i="7"/>
  <c r="F1697" i="7"/>
  <c r="B1697" i="7"/>
  <c r="F1698" i="7"/>
  <c r="F1705" i="7"/>
  <c r="B1705" i="7"/>
  <c r="F1706" i="7"/>
  <c r="F1713" i="7"/>
  <c r="B1713" i="7"/>
  <c r="F1714" i="7"/>
  <c r="F1721" i="7"/>
  <c r="B1721" i="7"/>
  <c r="F1722" i="7"/>
  <c r="F1729" i="7"/>
  <c r="B1729" i="7"/>
  <c r="F1730" i="7"/>
  <c r="F1737" i="7"/>
  <c r="B1737" i="7"/>
  <c r="F1738" i="7"/>
  <c r="F1745" i="7"/>
  <c r="B1745" i="7"/>
  <c r="F1746" i="7"/>
  <c r="F1753" i="7"/>
  <c r="B1753" i="7"/>
  <c r="F1754" i="7"/>
  <c r="F1761" i="7"/>
  <c r="B1761" i="7"/>
  <c r="F1762" i="7"/>
  <c r="F1769" i="7"/>
  <c r="B1769" i="7"/>
  <c r="F1770" i="7"/>
  <c r="F1777" i="7"/>
  <c r="B1777" i="7"/>
  <c r="F1778" i="7"/>
  <c r="F1785" i="7"/>
  <c r="B1785" i="7"/>
  <c r="F1786" i="7"/>
  <c r="F1793" i="7"/>
  <c r="B1793" i="7"/>
  <c r="F1794" i="7"/>
  <c r="F1801" i="7"/>
  <c r="B1801" i="7"/>
  <c r="F1802" i="7"/>
  <c r="F1809" i="7"/>
  <c r="B1809" i="7"/>
  <c r="F1810" i="7"/>
  <c r="F1817" i="7"/>
  <c r="B1817" i="7"/>
  <c r="F1818" i="7"/>
  <c r="F1825" i="7"/>
  <c r="B1825" i="7"/>
  <c r="F1826" i="7"/>
  <c r="F1833" i="7"/>
  <c r="B1833" i="7"/>
  <c r="F1834" i="7"/>
  <c r="F1841" i="7"/>
  <c r="B1841" i="7"/>
  <c r="F1842" i="7"/>
  <c r="F1849" i="7"/>
  <c r="B1849" i="7"/>
  <c r="F1850" i="7"/>
  <c r="F1857" i="7"/>
  <c r="B1857" i="7"/>
  <c r="F1858" i="7"/>
  <c r="F1865" i="7"/>
  <c r="B1865" i="7"/>
  <c r="F1866" i="7"/>
  <c r="F1873" i="7"/>
  <c r="B1873" i="7"/>
  <c r="F1874" i="7"/>
  <c r="F1881" i="7"/>
  <c r="B1881" i="7"/>
  <c r="F1882" i="7"/>
  <c r="F1889" i="7"/>
  <c r="B1889" i="7"/>
  <c r="F1890" i="7"/>
  <c r="F1897" i="7"/>
  <c r="B1897" i="7"/>
  <c r="C1899" i="7"/>
  <c r="F1899" i="7"/>
  <c r="B1899" i="7"/>
  <c r="C1907" i="7"/>
  <c r="F1907" i="7"/>
  <c r="B1907" i="7"/>
  <c r="C1915" i="7"/>
  <c r="F1915" i="7"/>
  <c r="B1915" i="7"/>
  <c r="C1923" i="7"/>
  <c r="F1923" i="7"/>
  <c r="B1923" i="7"/>
  <c r="C1931" i="7"/>
  <c r="F1931" i="7"/>
  <c r="B1931" i="7"/>
  <c r="C1939" i="7"/>
  <c r="F1939" i="7"/>
  <c r="B1939" i="7"/>
  <c r="C1947" i="7"/>
  <c r="F1947" i="7"/>
  <c r="B1947" i="7"/>
  <c r="C1955" i="7"/>
  <c r="F1955" i="7"/>
  <c r="B1955" i="7"/>
  <c r="C1963" i="7"/>
  <c r="F1963" i="7"/>
  <c r="B1963" i="7"/>
  <c r="C1971" i="7"/>
  <c r="F1971" i="7"/>
  <c r="B1971" i="7"/>
  <c r="C1979" i="7"/>
  <c r="F1979" i="7"/>
  <c r="B1979" i="7"/>
  <c r="C1987" i="7"/>
  <c r="F1987" i="7"/>
  <c r="B1987" i="7"/>
  <c r="C1995" i="7"/>
  <c r="F1995" i="7"/>
  <c r="B1995" i="7"/>
  <c r="C2003" i="7"/>
  <c r="F2003" i="7"/>
  <c r="B2003" i="7"/>
  <c r="C2011" i="7"/>
  <c r="F2011" i="7"/>
  <c r="B2011" i="7"/>
  <c r="C2019" i="7"/>
  <c r="F2019" i="7"/>
  <c r="B2019" i="7"/>
  <c r="C2027" i="7"/>
  <c r="F2027" i="7"/>
  <c r="B2027" i="7"/>
  <c r="C2035" i="7"/>
  <c r="F2035" i="7"/>
  <c r="B2035" i="7"/>
  <c r="C2043" i="7"/>
  <c r="F2043" i="7"/>
  <c r="B2043" i="7"/>
  <c r="D2242" i="7"/>
  <c r="C2242" i="7"/>
  <c r="E2242" i="7"/>
  <c r="B2242" i="7"/>
  <c r="D2248" i="7"/>
  <c r="C2248" i="7"/>
  <c r="F2248" i="7"/>
  <c r="E2248" i="7"/>
  <c r="D2274" i="7"/>
  <c r="C2274" i="7"/>
  <c r="E2274" i="7"/>
  <c r="B2274" i="7"/>
  <c r="D2280" i="7"/>
  <c r="C2280" i="7"/>
  <c r="F2280" i="7"/>
  <c r="E2280" i="7"/>
  <c r="D2306" i="7"/>
  <c r="C2306" i="7"/>
  <c r="E2306" i="7"/>
  <c r="B2306" i="7"/>
  <c r="D2312" i="7"/>
  <c r="C2312" i="7"/>
  <c r="F2312" i="7"/>
  <c r="E2312" i="7"/>
  <c r="C2336" i="7"/>
  <c r="E2336" i="7"/>
  <c r="D2336" i="7"/>
  <c r="F2336" i="7"/>
  <c r="C2340" i="7"/>
  <c r="E2340" i="7"/>
  <c r="D2340" i="7"/>
  <c r="F2340" i="7"/>
  <c r="B2340" i="7"/>
  <c r="C2354" i="7"/>
  <c r="F2354" i="7"/>
  <c r="B2354" i="7"/>
  <c r="E2354" i="7"/>
  <c r="C2368" i="7"/>
  <c r="F2368" i="7"/>
  <c r="B2368" i="7"/>
  <c r="E2368" i="7"/>
  <c r="D2368" i="7"/>
  <c r="C2386" i="7"/>
  <c r="F2386" i="7"/>
  <c r="B2386" i="7"/>
  <c r="E2386" i="7"/>
  <c r="C2400" i="7"/>
  <c r="F2400" i="7"/>
  <c r="B2400" i="7"/>
  <c r="E2400" i="7"/>
  <c r="D2400" i="7"/>
  <c r="C2418" i="7"/>
  <c r="F2418" i="7"/>
  <c r="B2418" i="7"/>
  <c r="E2418" i="7"/>
  <c r="C2455" i="7"/>
  <c r="D2455" i="7"/>
  <c r="B2455" i="7"/>
  <c r="F2455" i="7"/>
  <c r="C2459" i="7"/>
  <c r="D2459" i="7"/>
  <c r="B2459" i="7"/>
  <c r="F2459" i="7"/>
  <c r="E2459" i="7"/>
  <c r="C2475" i="7"/>
  <c r="D2475" i="7"/>
  <c r="B2475" i="7"/>
  <c r="F2475" i="7"/>
  <c r="E2475" i="7"/>
  <c r="D2497" i="7"/>
  <c r="C2497" i="7"/>
  <c r="F2497" i="7"/>
  <c r="E2497" i="7"/>
  <c r="B2497" i="7"/>
  <c r="D2531" i="7"/>
  <c r="C2531" i="7"/>
  <c r="E2531" i="7"/>
  <c r="B2531" i="7"/>
  <c r="F2531" i="7"/>
  <c r="D1898" i="7"/>
  <c r="D1900" i="7"/>
  <c r="D1902" i="7"/>
  <c r="D1904" i="7"/>
  <c r="D1906" i="7"/>
  <c r="D1908" i="7"/>
  <c r="D1910" i="7"/>
  <c r="D1912" i="7"/>
  <c r="D1914" i="7"/>
  <c r="D1916" i="7"/>
  <c r="D1918" i="7"/>
  <c r="D1920" i="7"/>
  <c r="D1922" i="7"/>
  <c r="D1924" i="7"/>
  <c r="D1926" i="7"/>
  <c r="D1928" i="7"/>
  <c r="D1930" i="7"/>
  <c r="D1932" i="7"/>
  <c r="D1934" i="7"/>
  <c r="D1936" i="7"/>
  <c r="D1938" i="7"/>
  <c r="D1940" i="7"/>
  <c r="D1942" i="7"/>
  <c r="D1944" i="7"/>
  <c r="D1946" i="7"/>
  <c r="D1948" i="7"/>
  <c r="D1950" i="7"/>
  <c r="D1952" i="7"/>
  <c r="D1954" i="7"/>
  <c r="D1956" i="7"/>
  <c r="D1958" i="7"/>
  <c r="D1960" i="7"/>
  <c r="D1962" i="7"/>
  <c r="D1964" i="7"/>
  <c r="D1966" i="7"/>
  <c r="D1968" i="7"/>
  <c r="D1970" i="7"/>
  <c r="D1972" i="7"/>
  <c r="D1974" i="7"/>
  <c r="D1976" i="7"/>
  <c r="D1978" i="7"/>
  <c r="D1980" i="7"/>
  <c r="D1982" i="7"/>
  <c r="D1984" i="7"/>
  <c r="D1986" i="7"/>
  <c r="D1988" i="7"/>
  <c r="D1990" i="7"/>
  <c r="D1992" i="7"/>
  <c r="D1994" i="7"/>
  <c r="D1996" i="7"/>
  <c r="D1998" i="7"/>
  <c r="D2000" i="7"/>
  <c r="D2002" i="7"/>
  <c r="D2004" i="7"/>
  <c r="D2006" i="7"/>
  <c r="D2008" i="7"/>
  <c r="D2010" i="7"/>
  <c r="D2012" i="7"/>
  <c r="D2014" i="7"/>
  <c r="D2016" i="7"/>
  <c r="D2018" i="7"/>
  <c r="D2020" i="7"/>
  <c r="D2022" i="7"/>
  <c r="D2024" i="7"/>
  <c r="D2026" i="7"/>
  <c r="D2028" i="7"/>
  <c r="D2030" i="7"/>
  <c r="D2032" i="7"/>
  <c r="D2034" i="7"/>
  <c r="D2036" i="7"/>
  <c r="D2038" i="7"/>
  <c r="D2040" i="7"/>
  <c r="D2042" i="7"/>
  <c r="D2044" i="7"/>
  <c r="D2046" i="7"/>
  <c r="E2048" i="7"/>
  <c r="E2052" i="7"/>
  <c r="E2056" i="7"/>
  <c r="E2060" i="7"/>
  <c r="E2064" i="7"/>
  <c r="E2068" i="7"/>
  <c r="E2072" i="7"/>
  <c r="E2076" i="7"/>
  <c r="E2080" i="7"/>
  <c r="E2084" i="7"/>
  <c r="E2088" i="7"/>
  <c r="E2092" i="7"/>
  <c r="E2096" i="7"/>
  <c r="E2100" i="7"/>
  <c r="E2104" i="7"/>
  <c r="E2108" i="7"/>
  <c r="E2112" i="7"/>
  <c r="E2116" i="7"/>
  <c r="E2120" i="7"/>
  <c r="E2124" i="7"/>
  <c r="E2128" i="7"/>
  <c r="E2132" i="7"/>
  <c r="E2136" i="7"/>
  <c r="E2140" i="7"/>
  <c r="E2144" i="7"/>
  <c r="E2148" i="7"/>
  <c r="E2152" i="7"/>
  <c r="E2156" i="7"/>
  <c r="E2160" i="7"/>
  <c r="E2164" i="7"/>
  <c r="E2168" i="7"/>
  <c r="E2172" i="7"/>
  <c r="E2176" i="7"/>
  <c r="E2180" i="7"/>
  <c r="E2184" i="7"/>
  <c r="E2188" i="7"/>
  <c r="E2192" i="7"/>
  <c r="E2196" i="7"/>
  <c r="E2200" i="7"/>
  <c r="E2204" i="7"/>
  <c r="E2208" i="7"/>
  <c r="E2212" i="7"/>
  <c r="E2216" i="7"/>
  <c r="E2220" i="7"/>
  <c r="E2224" i="7"/>
  <c r="E2228" i="7"/>
  <c r="E2232" i="7"/>
  <c r="D2236" i="7"/>
  <c r="C2236" i="7"/>
  <c r="D2244" i="7"/>
  <c r="C2244" i="7"/>
  <c r="D2252" i="7"/>
  <c r="C2252" i="7"/>
  <c r="D2260" i="7"/>
  <c r="C2260" i="7"/>
  <c r="D2268" i="7"/>
  <c r="C2268" i="7"/>
  <c r="D2276" i="7"/>
  <c r="C2276" i="7"/>
  <c r="D2284" i="7"/>
  <c r="C2284" i="7"/>
  <c r="D2292" i="7"/>
  <c r="C2292" i="7"/>
  <c r="D2300" i="7"/>
  <c r="C2300" i="7"/>
  <c r="D2308" i="7"/>
  <c r="C2308" i="7"/>
  <c r="D2316" i="7"/>
  <c r="C2316" i="7"/>
  <c r="C2328" i="7"/>
  <c r="E2328" i="7"/>
  <c r="D2328" i="7"/>
  <c r="C2344" i="7"/>
  <c r="E2344" i="7"/>
  <c r="D2344" i="7"/>
  <c r="C2350" i="7"/>
  <c r="F2350" i="7"/>
  <c r="B2350" i="7"/>
  <c r="E2350" i="7"/>
  <c r="C2358" i="7"/>
  <c r="F2358" i="7"/>
  <c r="B2358" i="7"/>
  <c r="E2358" i="7"/>
  <c r="C2366" i="7"/>
  <c r="F2366" i="7"/>
  <c r="B2366" i="7"/>
  <c r="E2366" i="7"/>
  <c r="C2374" i="7"/>
  <c r="F2374" i="7"/>
  <c r="B2374" i="7"/>
  <c r="E2374" i="7"/>
  <c r="C2382" i="7"/>
  <c r="F2382" i="7"/>
  <c r="B2382" i="7"/>
  <c r="E2382" i="7"/>
  <c r="C2390" i="7"/>
  <c r="F2390" i="7"/>
  <c r="B2390" i="7"/>
  <c r="E2390" i="7"/>
  <c r="C2398" i="7"/>
  <c r="F2398" i="7"/>
  <c r="B2398" i="7"/>
  <c r="E2398" i="7"/>
  <c r="C2406" i="7"/>
  <c r="F2406" i="7"/>
  <c r="B2406" i="7"/>
  <c r="E2406" i="7"/>
  <c r="C2414" i="7"/>
  <c r="F2414" i="7"/>
  <c r="B2414" i="7"/>
  <c r="E2414" i="7"/>
  <c r="C2423" i="7"/>
  <c r="D2423" i="7"/>
  <c r="B2423" i="7"/>
  <c r="F2423" i="7"/>
  <c r="C2427" i="7"/>
  <c r="D2427" i="7"/>
  <c r="B2427" i="7"/>
  <c r="F2427" i="7"/>
  <c r="E2427" i="7"/>
  <c r="C2487" i="7"/>
  <c r="D2487" i="7"/>
  <c r="B2487" i="7"/>
  <c r="F2487" i="7"/>
  <c r="D2491" i="7"/>
  <c r="C2491" i="7"/>
  <c r="E2491" i="7"/>
  <c r="B2491" i="7"/>
  <c r="F2491" i="7"/>
  <c r="D2555" i="7"/>
  <c r="C2555" i="7"/>
  <c r="E2555" i="7"/>
  <c r="B2555" i="7"/>
  <c r="F2555" i="7"/>
  <c r="F2048" i="7"/>
  <c r="F2052" i="7"/>
  <c r="F2056" i="7"/>
  <c r="F2060" i="7"/>
  <c r="F2064" i="7"/>
  <c r="F2068" i="7"/>
  <c r="F2072" i="7"/>
  <c r="F2076" i="7"/>
  <c r="F2080" i="7"/>
  <c r="F2084" i="7"/>
  <c r="F2088" i="7"/>
  <c r="F2092" i="7"/>
  <c r="F2096" i="7"/>
  <c r="F2100" i="7"/>
  <c r="F2104" i="7"/>
  <c r="F2108" i="7"/>
  <c r="F2112" i="7"/>
  <c r="F2116" i="7"/>
  <c r="F2120" i="7"/>
  <c r="F2124" i="7"/>
  <c r="F2128" i="7"/>
  <c r="F2132" i="7"/>
  <c r="F2136" i="7"/>
  <c r="F2140" i="7"/>
  <c r="F2144" i="7"/>
  <c r="F2148" i="7"/>
  <c r="F2152" i="7"/>
  <c r="F2156" i="7"/>
  <c r="F2160" i="7"/>
  <c r="F2164" i="7"/>
  <c r="F2168" i="7"/>
  <c r="F2172" i="7"/>
  <c r="F2176" i="7"/>
  <c r="F2180" i="7"/>
  <c r="F2184" i="7"/>
  <c r="F2188" i="7"/>
  <c r="F2192" i="7"/>
  <c r="F2196" i="7"/>
  <c r="F2200" i="7"/>
  <c r="F2204" i="7"/>
  <c r="F2208" i="7"/>
  <c r="F2212" i="7"/>
  <c r="F2216" i="7"/>
  <c r="F2220" i="7"/>
  <c r="F2224" i="7"/>
  <c r="F2228" i="7"/>
  <c r="F2232" i="7"/>
  <c r="D2238" i="7"/>
  <c r="C2238" i="7"/>
  <c r="D2246" i="7"/>
  <c r="C2246" i="7"/>
  <c r="D2254" i="7"/>
  <c r="C2254" i="7"/>
  <c r="D2262" i="7"/>
  <c r="C2262" i="7"/>
  <c r="D2270" i="7"/>
  <c r="C2270" i="7"/>
  <c r="D2278" i="7"/>
  <c r="C2278" i="7"/>
  <c r="D2286" i="7"/>
  <c r="C2286" i="7"/>
  <c r="D2294" i="7"/>
  <c r="C2294" i="7"/>
  <c r="D2302" i="7"/>
  <c r="C2302" i="7"/>
  <c r="D2310" i="7"/>
  <c r="C2310" i="7"/>
  <c r="D2318" i="7"/>
  <c r="C2318" i="7"/>
  <c r="C2332" i="7"/>
  <c r="E2332" i="7"/>
  <c r="D2332" i="7"/>
  <c r="C2348" i="7"/>
  <c r="F2348" i="7"/>
  <c r="B2348" i="7"/>
  <c r="E2348" i="7"/>
  <c r="C2356" i="7"/>
  <c r="F2356" i="7"/>
  <c r="B2356" i="7"/>
  <c r="E2356" i="7"/>
  <c r="C2364" i="7"/>
  <c r="F2364" i="7"/>
  <c r="B2364" i="7"/>
  <c r="E2364" i="7"/>
  <c r="C2372" i="7"/>
  <c r="F2372" i="7"/>
  <c r="B2372" i="7"/>
  <c r="E2372" i="7"/>
  <c r="C2380" i="7"/>
  <c r="F2380" i="7"/>
  <c r="B2380" i="7"/>
  <c r="E2380" i="7"/>
  <c r="C2388" i="7"/>
  <c r="F2388" i="7"/>
  <c r="B2388" i="7"/>
  <c r="E2388" i="7"/>
  <c r="C2396" i="7"/>
  <c r="F2396" i="7"/>
  <c r="B2396" i="7"/>
  <c r="E2396" i="7"/>
  <c r="C2404" i="7"/>
  <c r="F2404" i="7"/>
  <c r="B2404" i="7"/>
  <c r="E2404" i="7"/>
  <c r="C2412" i="7"/>
  <c r="F2412" i="7"/>
  <c r="B2412" i="7"/>
  <c r="E2412" i="7"/>
  <c r="C2420" i="7"/>
  <c r="F2420" i="7"/>
  <c r="B2420" i="7"/>
  <c r="E2420" i="7"/>
  <c r="C2439" i="7"/>
  <c r="D2439" i="7"/>
  <c r="B2439" i="7"/>
  <c r="F2439" i="7"/>
  <c r="C2443" i="7"/>
  <c r="D2443" i="7"/>
  <c r="B2443" i="7"/>
  <c r="F2443" i="7"/>
  <c r="E2443" i="7"/>
  <c r="D2499" i="7"/>
  <c r="C2499" i="7"/>
  <c r="E2499" i="7"/>
  <c r="B2499" i="7"/>
  <c r="D2505" i="7"/>
  <c r="C2505" i="7"/>
  <c r="F2505" i="7"/>
  <c r="E2505" i="7"/>
  <c r="D2529" i="7"/>
  <c r="C2529" i="7"/>
  <c r="F2529" i="7"/>
  <c r="E2529" i="7"/>
  <c r="B2529" i="7"/>
  <c r="F2322" i="7"/>
  <c r="F2326" i="7"/>
  <c r="F2330" i="7"/>
  <c r="F2334" i="7"/>
  <c r="F2338" i="7"/>
  <c r="F2342" i="7"/>
  <c r="F2346" i="7"/>
  <c r="C2431" i="7"/>
  <c r="D2431" i="7"/>
  <c r="B2431" i="7"/>
  <c r="C2447" i="7"/>
  <c r="D2447" i="7"/>
  <c r="B2447" i="7"/>
  <c r="C2463" i="7"/>
  <c r="D2463" i="7"/>
  <c r="B2463" i="7"/>
  <c r="C2479" i="7"/>
  <c r="D2479" i="7"/>
  <c r="B2479" i="7"/>
  <c r="D2515" i="7"/>
  <c r="C2515" i="7"/>
  <c r="E2515" i="7"/>
  <c r="B2515" i="7"/>
  <c r="D2521" i="7"/>
  <c r="C2521" i="7"/>
  <c r="F2521" i="7"/>
  <c r="E2521" i="7"/>
  <c r="D2547" i="7"/>
  <c r="C2547" i="7"/>
  <c r="E2547" i="7"/>
  <c r="B2547" i="7"/>
  <c r="D2553" i="7"/>
  <c r="C2553" i="7"/>
  <c r="F2553" i="7"/>
  <c r="E2553" i="7"/>
  <c r="F2558" i="7"/>
  <c r="B2558" i="7"/>
  <c r="D2558" i="7"/>
  <c r="C2558" i="7"/>
  <c r="E2558" i="7"/>
  <c r="F2572" i="7"/>
  <c r="B2572" i="7"/>
  <c r="E2572" i="7"/>
  <c r="D2572" i="7"/>
  <c r="F2574" i="7"/>
  <c r="B2574" i="7"/>
  <c r="D2574" i="7"/>
  <c r="C2574" i="7"/>
  <c r="E2574" i="7"/>
  <c r="D2623" i="7"/>
  <c r="C2623" i="7"/>
  <c r="F2623" i="7"/>
  <c r="E2623" i="7"/>
  <c r="B2623" i="7"/>
  <c r="C2435" i="7"/>
  <c r="D2435" i="7"/>
  <c r="B2435" i="7"/>
  <c r="C2451" i="7"/>
  <c r="D2451" i="7"/>
  <c r="B2451" i="7"/>
  <c r="C2467" i="7"/>
  <c r="D2467" i="7"/>
  <c r="B2467" i="7"/>
  <c r="C2483" i="7"/>
  <c r="D2483" i="7"/>
  <c r="B2483" i="7"/>
  <c r="D2507" i="7"/>
  <c r="C2507" i="7"/>
  <c r="E2507" i="7"/>
  <c r="B2507" i="7"/>
  <c r="D2513" i="7"/>
  <c r="C2513" i="7"/>
  <c r="F2513" i="7"/>
  <c r="E2513" i="7"/>
  <c r="D2539" i="7"/>
  <c r="C2539" i="7"/>
  <c r="E2539" i="7"/>
  <c r="B2539" i="7"/>
  <c r="D2545" i="7"/>
  <c r="C2545" i="7"/>
  <c r="F2545" i="7"/>
  <c r="E2545" i="7"/>
  <c r="D2597" i="7"/>
  <c r="C2597" i="7"/>
  <c r="B2597" i="7"/>
  <c r="F2597" i="7"/>
  <c r="F2602" i="7"/>
  <c r="B2602" i="7"/>
  <c r="E2602" i="7"/>
  <c r="D2602" i="7"/>
  <c r="C2602" i="7"/>
  <c r="F2610" i="7"/>
  <c r="B2610" i="7"/>
  <c r="E2610" i="7"/>
  <c r="D2610" i="7"/>
  <c r="C2610" i="7"/>
  <c r="D2493" i="7"/>
  <c r="C2493" i="7"/>
  <c r="D2501" i="7"/>
  <c r="C2501" i="7"/>
  <c r="D2509" i="7"/>
  <c r="C2509" i="7"/>
  <c r="D2517" i="7"/>
  <c r="C2517" i="7"/>
  <c r="D2525" i="7"/>
  <c r="C2525" i="7"/>
  <c r="D2533" i="7"/>
  <c r="C2533" i="7"/>
  <c r="D2541" i="7"/>
  <c r="C2541" i="7"/>
  <c r="D2549" i="7"/>
  <c r="C2549" i="7"/>
  <c r="D2557" i="7"/>
  <c r="E2557" i="7"/>
  <c r="C2557" i="7"/>
  <c r="D2565" i="7"/>
  <c r="E2565" i="7"/>
  <c r="C2565" i="7"/>
  <c r="D2573" i="7"/>
  <c r="E2573" i="7"/>
  <c r="C2573" i="7"/>
  <c r="C2582" i="7"/>
  <c r="F2582" i="7"/>
  <c r="B2582" i="7"/>
  <c r="E2582" i="7"/>
  <c r="C2588" i="7"/>
  <c r="F2588" i="7"/>
  <c r="B2588" i="7"/>
  <c r="E2588" i="7"/>
  <c r="D2588" i="7"/>
  <c r="D2613" i="7"/>
  <c r="C2613" i="7"/>
  <c r="E2613" i="7"/>
  <c r="B2613" i="7"/>
  <c r="D2637" i="7"/>
  <c r="C2637" i="7"/>
  <c r="E2637" i="7"/>
  <c r="B2637" i="7"/>
  <c r="F2637" i="7"/>
  <c r="F2421" i="7"/>
  <c r="F2425" i="7"/>
  <c r="F2429" i="7"/>
  <c r="F2433" i="7"/>
  <c r="F2437" i="7"/>
  <c r="F2441" i="7"/>
  <c r="F2445" i="7"/>
  <c r="F2449" i="7"/>
  <c r="F2453" i="7"/>
  <c r="F2457" i="7"/>
  <c r="F2461" i="7"/>
  <c r="F2465" i="7"/>
  <c r="F2469" i="7"/>
  <c r="F2473" i="7"/>
  <c r="F2477" i="7"/>
  <c r="F2481" i="7"/>
  <c r="F2485" i="7"/>
  <c r="F2489" i="7"/>
  <c r="B2493" i="7"/>
  <c r="D2495" i="7"/>
  <c r="C2495" i="7"/>
  <c r="B2501" i="7"/>
  <c r="D2503" i="7"/>
  <c r="C2503" i="7"/>
  <c r="B2509" i="7"/>
  <c r="D2511" i="7"/>
  <c r="C2511" i="7"/>
  <c r="B2517" i="7"/>
  <c r="D2519" i="7"/>
  <c r="C2519" i="7"/>
  <c r="B2525" i="7"/>
  <c r="D2527" i="7"/>
  <c r="C2527" i="7"/>
  <c r="B2533" i="7"/>
  <c r="D2535" i="7"/>
  <c r="C2535" i="7"/>
  <c r="B2541" i="7"/>
  <c r="D2543" i="7"/>
  <c r="C2543" i="7"/>
  <c r="B2549" i="7"/>
  <c r="D2551" i="7"/>
  <c r="C2551" i="7"/>
  <c r="B2557" i="7"/>
  <c r="D2559" i="7"/>
  <c r="C2559" i="7"/>
  <c r="B2559" i="7"/>
  <c r="B2565" i="7"/>
  <c r="D2567" i="7"/>
  <c r="C2567" i="7"/>
  <c r="B2567" i="7"/>
  <c r="B2573" i="7"/>
  <c r="D2575" i="7"/>
  <c r="C2575" i="7"/>
  <c r="B2575" i="7"/>
  <c r="D2582" i="7"/>
  <c r="F2590" i="7"/>
  <c r="C2590" i="7"/>
  <c r="B2590" i="7"/>
  <c r="E2590" i="7"/>
  <c r="F2594" i="7"/>
  <c r="B2594" i="7"/>
  <c r="E2594" i="7"/>
  <c r="D2594" i="7"/>
  <c r="C2594" i="7"/>
  <c r="F2613" i="7"/>
  <c r="D2615" i="7"/>
  <c r="C2615" i="7"/>
  <c r="F2615" i="7"/>
  <c r="E2615" i="7"/>
  <c r="B2615" i="7"/>
  <c r="F2560" i="7"/>
  <c r="B2560" i="7"/>
  <c r="F2561" i="7"/>
  <c r="E2563" i="7"/>
  <c r="F2568" i="7"/>
  <c r="B2568" i="7"/>
  <c r="F2569" i="7"/>
  <c r="E2571" i="7"/>
  <c r="F2576" i="7"/>
  <c r="B2576" i="7"/>
  <c r="F2577" i="7"/>
  <c r="E2579" i="7"/>
  <c r="C2586" i="7"/>
  <c r="F2586" i="7"/>
  <c r="B2586" i="7"/>
  <c r="F2596" i="7"/>
  <c r="B2596" i="7"/>
  <c r="D2596" i="7"/>
  <c r="C2596" i="7"/>
  <c r="F2604" i="7"/>
  <c r="B2604" i="7"/>
  <c r="D2604" i="7"/>
  <c r="C2604" i="7"/>
  <c r="F2612" i="7"/>
  <c r="B2612" i="7"/>
  <c r="D2612" i="7"/>
  <c r="C2612" i="7"/>
  <c r="D2629" i="7"/>
  <c r="C2629" i="7"/>
  <c r="E2629" i="7"/>
  <c r="B2629" i="7"/>
  <c r="D2639" i="7"/>
  <c r="C2639" i="7"/>
  <c r="F2639" i="7"/>
  <c r="E2639" i="7"/>
  <c r="F2562" i="7"/>
  <c r="B2562" i="7"/>
  <c r="F2563" i="7"/>
  <c r="F2570" i="7"/>
  <c r="B2570" i="7"/>
  <c r="F2571" i="7"/>
  <c r="F2578" i="7"/>
  <c r="B2578" i="7"/>
  <c r="F2579" i="7"/>
  <c r="C2584" i="7"/>
  <c r="F2584" i="7"/>
  <c r="B2584" i="7"/>
  <c r="D2595" i="7"/>
  <c r="E2595" i="7"/>
  <c r="C2595" i="7"/>
  <c r="E2596" i="7"/>
  <c r="D2603" i="7"/>
  <c r="E2603" i="7"/>
  <c r="C2603" i="7"/>
  <c r="E2604" i="7"/>
  <c r="D2611" i="7"/>
  <c r="E2611" i="7"/>
  <c r="C2611" i="7"/>
  <c r="E2612" i="7"/>
  <c r="D2621" i="7"/>
  <c r="C2621" i="7"/>
  <c r="E2621" i="7"/>
  <c r="B2621" i="7"/>
  <c r="D2631" i="7"/>
  <c r="C2631" i="7"/>
  <c r="F2631" i="7"/>
  <c r="E2631" i="7"/>
  <c r="D2645" i="7"/>
  <c r="C2645" i="7"/>
  <c r="E2645" i="7"/>
  <c r="B2645" i="7"/>
  <c r="D2581" i="7"/>
  <c r="D2583" i="7"/>
  <c r="D2585" i="7"/>
  <c r="D2587" i="7"/>
  <c r="D2589" i="7"/>
  <c r="F2591" i="7"/>
  <c r="E2593" i="7"/>
  <c r="F2598" i="7"/>
  <c r="B2598" i="7"/>
  <c r="F2599" i="7"/>
  <c r="E2601" i="7"/>
  <c r="F2606" i="7"/>
  <c r="B2606" i="7"/>
  <c r="F2607" i="7"/>
  <c r="E2609" i="7"/>
  <c r="D2619" i="7"/>
  <c r="C2619" i="7"/>
  <c r="D2627" i="7"/>
  <c r="C2627" i="7"/>
  <c r="D2635" i="7"/>
  <c r="C2635" i="7"/>
  <c r="D2643" i="7"/>
  <c r="C2643" i="7"/>
  <c r="F2592" i="7"/>
  <c r="B2592" i="7"/>
  <c r="F2593" i="7"/>
  <c r="F2600" i="7"/>
  <c r="B2600" i="7"/>
  <c r="F2601" i="7"/>
  <c r="F2608" i="7"/>
  <c r="B2608" i="7"/>
  <c r="F2609" i="7"/>
  <c r="D2617" i="7"/>
  <c r="C2617" i="7"/>
  <c r="D2625" i="7"/>
  <c r="C2625" i="7"/>
  <c r="D2633" i="7"/>
  <c r="C2633" i="7"/>
  <c r="D2641" i="7"/>
  <c r="C2641" i="7"/>
  <c r="B2643" i="7"/>
  <c r="E2614" i="7"/>
  <c r="E2616" i="7"/>
  <c r="E2618" i="7"/>
  <c r="E2620" i="7"/>
  <c r="E2622" i="7"/>
  <c r="E2624" i="7"/>
  <c r="E2626" i="7"/>
  <c r="E2628" i="7"/>
  <c r="E2630" i="7"/>
  <c r="E2632" i="7"/>
  <c r="E2634" i="7"/>
  <c r="E2636" i="7"/>
  <c r="E2638" i="7"/>
  <c r="E2640" i="7"/>
  <c r="E2642" i="7"/>
  <c r="E2644" i="7"/>
  <c r="E2646" i="7"/>
  <c r="B2614" i="7"/>
  <c r="B2616" i="7"/>
  <c r="B2618" i="7"/>
  <c r="B2620" i="7"/>
  <c r="B2622" i="7"/>
  <c r="B2624" i="7"/>
  <c r="B2626" i="7"/>
  <c r="B2628" i="7"/>
  <c r="B2630" i="7"/>
  <c r="B2632" i="7"/>
  <c r="B2634" i="7"/>
  <c r="B2636" i="7"/>
  <c r="B2638" i="7"/>
  <c r="B2640" i="7"/>
  <c r="B2642" i="7"/>
  <c r="B2644" i="7"/>
  <c r="B2646" i="7"/>
  <c r="E4" i="6"/>
  <c r="E10" i="6"/>
  <c r="E16" i="6"/>
  <c r="E18" i="6"/>
  <c r="E20" i="6"/>
  <c r="E22" i="6"/>
  <c r="E26" i="6"/>
  <c r="E40" i="6"/>
  <c r="E48" i="6"/>
  <c r="E50" i="6"/>
  <c r="E52" i="6"/>
  <c r="E54" i="6"/>
  <c r="E64" i="6"/>
  <c r="E68" i="6"/>
  <c r="E70" i="6"/>
  <c r="E72" i="6"/>
  <c r="E74" i="6"/>
  <c r="E76" i="6"/>
  <c r="E78" i="6"/>
  <c r="E86" i="6"/>
  <c r="E98" i="6"/>
  <c r="E100" i="6"/>
  <c r="E122" i="6"/>
  <c r="E124" i="6"/>
  <c r="E146" i="6"/>
  <c r="E150" i="6"/>
  <c r="E154" i="6"/>
  <c r="E156" i="6"/>
  <c r="E160" i="6"/>
  <c r="E166" i="6"/>
  <c r="E168" i="6"/>
  <c r="E170" i="6"/>
  <c r="E176" i="6"/>
  <c r="E180" i="6"/>
  <c r="E186" i="6"/>
  <c r="E190" i="6"/>
  <c r="E192" i="6"/>
  <c r="E194" i="6"/>
  <c r="E198" i="6"/>
  <c r="E202" i="6"/>
  <c r="E204" i="6"/>
  <c r="E208" i="6"/>
  <c r="E210" i="6"/>
  <c r="E218" i="6"/>
  <c r="E220" i="6"/>
  <c r="E222" i="6"/>
  <c r="E224" i="6"/>
  <c r="E226" i="6"/>
  <c r="E230" i="6"/>
  <c r="F234" i="6"/>
  <c r="F241" i="6"/>
  <c r="B241" i="6"/>
  <c r="F242" i="6"/>
  <c r="F249" i="6"/>
  <c r="B249" i="6"/>
  <c r="F250" i="6"/>
  <c r="F266" i="6"/>
  <c r="F273" i="6"/>
  <c r="B273" i="6"/>
  <c r="F281" i="6"/>
  <c r="B281" i="6"/>
  <c r="F282" i="6"/>
  <c r="F289" i="6"/>
  <c r="B289" i="6"/>
  <c r="F290" i="6"/>
  <c r="D296" i="6"/>
  <c r="C296" i="6"/>
  <c r="D320" i="6"/>
  <c r="C320" i="6"/>
  <c r="F324" i="6"/>
  <c r="B324" i="6"/>
  <c r="D324" i="6"/>
  <c r="C324" i="6"/>
  <c r="F340" i="6"/>
  <c r="B340" i="6"/>
  <c r="D340" i="6"/>
  <c r="C340" i="6"/>
  <c r="F356" i="6"/>
  <c r="B356" i="6"/>
  <c r="D356" i="6"/>
  <c r="C356" i="6"/>
  <c r="F364" i="6"/>
  <c r="B364" i="6"/>
  <c r="D364" i="6"/>
  <c r="C364" i="6"/>
  <c r="F396" i="6"/>
  <c r="B396" i="6"/>
  <c r="D396" i="6"/>
  <c r="C396" i="6"/>
  <c r="F404" i="6"/>
  <c r="B404" i="6"/>
  <c r="D404" i="6"/>
  <c r="C404" i="6"/>
  <c r="F412" i="6"/>
  <c r="B412" i="6"/>
  <c r="D412" i="6"/>
  <c r="C412" i="6"/>
  <c r="F420" i="6"/>
  <c r="B420" i="6"/>
  <c r="D420" i="6"/>
  <c r="C420" i="6"/>
  <c r="F428" i="6"/>
  <c r="B428" i="6"/>
  <c r="D428" i="6"/>
  <c r="C428" i="6"/>
  <c r="F436" i="6"/>
  <c r="B436" i="6"/>
  <c r="D436" i="6"/>
  <c r="C436" i="6"/>
  <c r="F444" i="6"/>
  <c r="B444" i="6"/>
  <c r="D444" i="6"/>
  <c r="C444" i="6"/>
  <c r="F452" i="6"/>
  <c r="B452" i="6"/>
  <c r="D452" i="6"/>
  <c r="C452" i="6"/>
  <c r="F460" i="6"/>
  <c r="B460" i="6"/>
  <c r="D460" i="6"/>
  <c r="C460" i="6"/>
  <c r="F468" i="6"/>
  <c r="B468" i="6"/>
  <c r="D468" i="6"/>
  <c r="C468" i="6"/>
  <c r="F476" i="6"/>
  <c r="B476" i="6"/>
  <c r="D476" i="6"/>
  <c r="C476" i="6"/>
  <c r="F484" i="6"/>
  <c r="B484" i="6"/>
  <c r="D484" i="6"/>
  <c r="C484" i="6"/>
  <c r="F492" i="6"/>
  <c r="B492" i="6"/>
  <c r="D492" i="6"/>
  <c r="C492" i="6"/>
  <c r="F500" i="6"/>
  <c r="B500" i="6"/>
  <c r="D500" i="6"/>
  <c r="C500" i="6"/>
  <c r="F508" i="6"/>
  <c r="B508" i="6"/>
  <c r="D508" i="6"/>
  <c r="C508" i="6"/>
  <c r="F516" i="6"/>
  <c r="B516" i="6"/>
  <c r="D516" i="6"/>
  <c r="C516" i="6"/>
  <c r="F524" i="6"/>
  <c r="B524" i="6"/>
  <c r="D524" i="6"/>
  <c r="C524" i="6"/>
  <c r="F532" i="6"/>
  <c r="B532" i="6"/>
  <c r="D532" i="6"/>
  <c r="C532" i="6"/>
  <c r="F540" i="6"/>
  <c r="B540" i="6"/>
  <c r="D540" i="6"/>
  <c r="C540" i="6"/>
  <c r="F548" i="6"/>
  <c r="B548" i="6"/>
  <c r="D548" i="6"/>
  <c r="C548" i="6"/>
  <c r="F556" i="6"/>
  <c r="B556" i="6"/>
  <c r="D556" i="6"/>
  <c r="C556" i="6"/>
  <c r="F564" i="6"/>
  <c r="B564" i="6"/>
  <c r="D564" i="6"/>
  <c r="C564" i="6"/>
  <c r="F572" i="6"/>
  <c r="B572" i="6"/>
  <c r="D572" i="6"/>
  <c r="C572" i="6"/>
  <c r="F580" i="6"/>
  <c r="B580" i="6"/>
  <c r="D580" i="6"/>
  <c r="C580" i="6"/>
  <c r="F588" i="6"/>
  <c r="B588" i="6"/>
  <c r="D588" i="6"/>
  <c r="C588" i="6"/>
  <c r="F596" i="6"/>
  <c r="B596" i="6"/>
  <c r="D596" i="6"/>
  <c r="C596" i="6"/>
  <c r="F604" i="6"/>
  <c r="B604" i="6"/>
  <c r="D604" i="6"/>
  <c r="C604" i="6"/>
  <c r="F612" i="6"/>
  <c r="B612" i="6"/>
  <c r="D612" i="6"/>
  <c r="C612" i="6"/>
  <c r="F620" i="6"/>
  <c r="B620" i="6"/>
  <c r="D620" i="6"/>
  <c r="C620" i="6"/>
  <c r="F628" i="6"/>
  <c r="B628" i="6"/>
  <c r="D628" i="6"/>
  <c r="C628" i="6"/>
  <c r="F636" i="6"/>
  <c r="B636" i="6"/>
  <c r="D636" i="6"/>
  <c r="C636" i="6"/>
  <c r="F644" i="6"/>
  <c r="B644" i="6"/>
  <c r="D644" i="6"/>
  <c r="C644" i="6"/>
  <c r="F652" i="6"/>
  <c r="B652" i="6"/>
  <c r="D652" i="6"/>
  <c r="C652" i="6"/>
  <c r="F660" i="6"/>
  <c r="B660" i="6"/>
  <c r="D660" i="6"/>
  <c r="C660" i="6"/>
  <c r="F668" i="6"/>
  <c r="B668" i="6"/>
  <c r="D668" i="6"/>
  <c r="C668" i="6"/>
  <c r="F676" i="6"/>
  <c r="B676" i="6"/>
  <c r="D676" i="6"/>
  <c r="C676" i="6"/>
  <c r="F684" i="6"/>
  <c r="B684" i="6"/>
  <c r="D684" i="6"/>
  <c r="C684" i="6"/>
  <c r="F692" i="6"/>
  <c r="B692" i="6"/>
  <c r="D692" i="6"/>
  <c r="C692" i="6"/>
  <c r="F700" i="6"/>
  <c r="B700" i="6"/>
  <c r="D700" i="6"/>
  <c r="C700" i="6"/>
  <c r="F708" i="6"/>
  <c r="B708" i="6"/>
  <c r="D708" i="6"/>
  <c r="C708" i="6"/>
  <c r="F716" i="6"/>
  <c r="B716" i="6"/>
  <c r="D716" i="6"/>
  <c r="C716" i="6"/>
  <c r="F724" i="6"/>
  <c r="B724" i="6"/>
  <c r="D724" i="6"/>
  <c r="C724" i="6"/>
  <c r="F732" i="6"/>
  <c r="B732" i="6"/>
  <c r="D732" i="6"/>
  <c r="C732" i="6"/>
  <c r="F740" i="6"/>
  <c r="B740" i="6"/>
  <c r="D740" i="6"/>
  <c r="C740" i="6"/>
  <c r="F748" i="6"/>
  <c r="B748" i="6"/>
  <c r="D748" i="6"/>
  <c r="C748" i="6"/>
  <c r="F756" i="6"/>
  <c r="B756" i="6"/>
  <c r="D756" i="6"/>
  <c r="C756" i="6"/>
  <c r="F764" i="6"/>
  <c r="B764" i="6"/>
  <c r="D764" i="6"/>
  <c r="C764" i="6"/>
  <c r="F772" i="6"/>
  <c r="B772" i="6"/>
  <c r="D772" i="6"/>
  <c r="C772" i="6"/>
  <c r="F1114" i="6"/>
  <c r="B1114" i="6"/>
  <c r="D1114" i="6"/>
  <c r="C1114" i="6"/>
  <c r="E1114" i="6"/>
  <c r="F1136" i="6"/>
  <c r="B1136" i="6"/>
  <c r="E1136" i="6"/>
  <c r="D1136" i="6"/>
  <c r="F1146" i="6"/>
  <c r="B1146" i="6"/>
  <c r="D1146" i="6"/>
  <c r="C1146" i="6"/>
  <c r="E1146" i="6"/>
  <c r="F1168" i="6"/>
  <c r="B1168" i="6"/>
  <c r="E1168" i="6"/>
  <c r="D1168" i="6"/>
  <c r="F1178" i="6"/>
  <c r="B1178" i="6"/>
  <c r="D1178" i="6"/>
  <c r="C1178" i="6"/>
  <c r="E1178" i="6"/>
  <c r="F1200" i="6"/>
  <c r="B1200" i="6"/>
  <c r="E1200" i="6"/>
  <c r="D1200" i="6"/>
  <c r="F1210" i="6"/>
  <c r="B1210" i="6"/>
  <c r="D1210" i="6"/>
  <c r="C1210" i="6"/>
  <c r="E1210" i="6"/>
  <c r="F1232" i="6"/>
  <c r="B1232" i="6"/>
  <c r="E1232" i="6"/>
  <c r="D1232" i="6"/>
  <c r="F1242" i="6"/>
  <c r="B1242" i="6"/>
  <c r="D1242" i="6"/>
  <c r="C1242" i="6"/>
  <c r="E1242" i="6"/>
  <c r="F1264" i="6"/>
  <c r="B1264" i="6"/>
  <c r="E1264" i="6"/>
  <c r="D1264" i="6"/>
  <c r="F1274" i="6"/>
  <c r="B1274" i="6"/>
  <c r="D1274" i="6"/>
  <c r="C1274" i="6"/>
  <c r="E1274" i="6"/>
  <c r="C1298" i="6"/>
  <c r="F1298" i="6"/>
  <c r="B1298" i="6"/>
  <c r="E1298" i="6"/>
  <c r="C1306" i="6"/>
  <c r="F1306" i="6"/>
  <c r="B1306" i="6"/>
  <c r="E1306" i="6"/>
  <c r="C1314" i="6"/>
  <c r="F1314" i="6"/>
  <c r="B1314" i="6"/>
  <c r="E1314" i="6"/>
  <c r="C1322" i="6"/>
  <c r="F1322" i="6"/>
  <c r="B1322" i="6"/>
  <c r="E1322" i="6"/>
  <c r="C1330" i="6"/>
  <c r="F1330" i="6"/>
  <c r="B1330" i="6"/>
  <c r="E1330" i="6"/>
  <c r="C1338" i="6"/>
  <c r="F1338" i="6"/>
  <c r="B1338" i="6"/>
  <c r="E1338" i="6"/>
  <c r="C1346" i="6"/>
  <c r="F1346" i="6"/>
  <c r="B1346" i="6"/>
  <c r="E1346" i="6"/>
  <c r="C1354" i="6"/>
  <c r="F1354" i="6"/>
  <c r="B1354" i="6"/>
  <c r="E1354" i="6"/>
  <c r="C1362" i="6"/>
  <c r="F1362" i="6"/>
  <c r="B1362" i="6"/>
  <c r="E1362" i="6"/>
  <c r="C1370" i="6"/>
  <c r="F1370" i="6"/>
  <c r="B1370" i="6"/>
  <c r="E1370" i="6"/>
  <c r="C1378" i="6"/>
  <c r="F1378" i="6"/>
  <c r="B1378" i="6"/>
  <c r="E1378" i="6"/>
  <c r="C1386" i="6"/>
  <c r="F1386" i="6"/>
  <c r="B1386" i="6"/>
  <c r="E1386" i="6"/>
  <c r="C1394" i="6"/>
  <c r="F1394" i="6"/>
  <c r="B1394" i="6"/>
  <c r="E1394" i="6"/>
  <c r="C1402" i="6"/>
  <c r="F1402" i="6"/>
  <c r="B1402" i="6"/>
  <c r="E1402" i="6"/>
  <c r="F1412" i="6"/>
  <c r="B1412" i="6"/>
  <c r="D1412" i="6"/>
  <c r="C1412" i="6"/>
  <c r="D1419" i="6"/>
  <c r="E1419" i="6"/>
  <c r="C1419" i="6"/>
  <c r="F1419" i="6"/>
  <c r="B1419" i="6"/>
  <c r="D1427" i="6"/>
  <c r="E1427" i="6"/>
  <c r="C1427" i="6"/>
  <c r="F1427" i="6"/>
  <c r="B1427" i="6"/>
  <c r="F1476" i="6"/>
  <c r="B1476" i="6"/>
  <c r="D1476" i="6"/>
  <c r="C1476" i="6"/>
  <c r="D1483" i="6"/>
  <c r="E1483" i="6"/>
  <c r="C1483" i="6"/>
  <c r="F1483" i="6"/>
  <c r="B1483" i="6"/>
  <c r="D1491" i="6"/>
  <c r="E1491" i="6"/>
  <c r="C1491" i="6"/>
  <c r="F1491" i="6"/>
  <c r="B1491" i="6"/>
  <c r="F1540" i="6"/>
  <c r="B1540" i="6"/>
  <c r="D1540" i="6"/>
  <c r="C1540" i="6"/>
  <c r="D1547" i="6"/>
  <c r="E1547" i="6"/>
  <c r="C1547" i="6"/>
  <c r="F1547" i="6"/>
  <c r="B1547" i="6"/>
  <c r="D1555" i="6"/>
  <c r="E1555" i="6"/>
  <c r="C1555" i="6"/>
  <c r="F1555" i="6"/>
  <c r="B1555" i="6"/>
  <c r="C1708" i="6"/>
  <c r="F1708" i="6"/>
  <c r="B1708" i="6"/>
  <c r="E1708" i="6"/>
  <c r="D1708" i="6"/>
  <c r="D1807" i="6"/>
  <c r="C1807" i="6"/>
  <c r="E1807" i="6"/>
  <c r="B1807" i="6"/>
  <c r="F1807" i="6"/>
  <c r="D1887" i="6"/>
  <c r="C1887" i="6"/>
  <c r="E1887" i="6"/>
  <c r="B1887" i="6"/>
  <c r="F1887" i="6"/>
  <c r="D1951" i="6"/>
  <c r="C1951" i="6"/>
  <c r="E1951" i="6"/>
  <c r="B1951" i="6"/>
  <c r="F1951" i="6"/>
  <c r="D2015" i="6"/>
  <c r="C2015" i="6"/>
  <c r="E2015" i="6"/>
  <c r="B2015" i="6"/>
  <c r="F2015" i="6"/>
  <c r="C2182" i="6"/>
  <c r="F2182" i="6"/>
  <c r="B2182" i="6"/>
  <c r="E2182" i="6"/>
  <c r="C2188" i="6"/>
  <c r="F2188" i="6"/>
  <c r="B2188" i="6"/>
  <c r="E2188" i="6"/>
  <c r="D2188" i="6"/>
  <c r="D2232" i="6"/>
  <c r="C2232" i="6"/>
  <c r="E2232" i="6"/>
  <c r="B2232" i="6"/>
  <c r="F2232" i="6"/>
  <c r="D2246" i="6"/>
  <c r="C2246" i="6"/>
  <c r="F2246" i="6"/>
  <c r="E2246" i="6"/>
  <c r="B2246" i="6"/>
  <c r="F4" i="6"/>
  <c r="F6" i="6"/>
  <c r="F8" i="6"/>
  <c r="B10" i="6"/>
  <c r="F10" i="6"/>
  <c r="F12" i="6"/>
  <c r="F14" i="6"/>
  <c r="F16" i="6"/>
  <c r="F18" i="6"/>
  <c r="F20" i="6"/>
  <c r="F22" i="6"/>
  <c r="F24" i="6"/>
  <c r="B26" i="6"/>
  <c r="F26" i="6"/>
  <c r="F28" i="6"/>
  <c r="F30" i="6"/>
  <c r="F32" i="6"/>
  <c r="F34" i="6"/>
  <c r="F36" i="6"/>
  <c r="F38" i="6"/>
  <c r="F40" i="6"/>
  <c r="B42" i="6"/>
  <c r="F42" i="6"/>
  <c r="F44" i="6"/>
  <c r="F46" i="6"/>
  <c r="F48" i="6"/>
  <c r="F50" i="6"/>
  <c r="F52" i="6"/>
  <c r="F54" i="6"/>
  <c r="F56" i="6"/>
  <c r="B58" i="6"/>
  <c r="F58" i="6"/>
  <c r="F60" i="6"/>
  <c r="F62" i="6"/>
  <c r="F64" i="6"/>
  <c r="F66" i="6"/>
  <c r="F68" i="6"/>
  <c r="F70" i="6"/>
  <c r="F72" i="6"/>
  <c r="B74" i="6"/>
  <c r="F74" i="6"/>
  <c r="F76" i="6"/>
  <c r="F78" i="6"/>
  <c r="F80" i="6"/>
  <c r="F82" i="6"/>
  <c r="F84" i="6"/>
  <c r="F86" i="6"/>
  <c r="F88" i="6"/>
  <c r="B90" i="6"/>
  <c r="F90" i="6"/>
  <c r="F92" i="6"/>
  <c r="F94" i="6"/>
  <c r="F96" i="6"/>
  <c r="F98" i="6"/>
  <c r="F100" i="6"/>
  <c r="F102" i="6"/>
  <c r="F104" i="6"/>
  <c r="B106" i="6"/>
  <c r="F106" i="6"/>
  <c r="F108" i="6"/>
  <c r="F110" i="6"/>
  <c r="F112" i="6"/>
  <c r="F114" i="6"/>
  <c r="F116" i="6"/>
  <c r="F118" i="6"/>
  <c r="F120" i="6"/>
  <c r="B122" i="6"/>
  <c r="F122" i="6"/>
  <c r="F124" i="6"/>
  <c r="F126" i="6"/>
  <c r="F128" i="6"/>
  <c r="F130" i="6"/>
  <c r="F132" i="6"/>
  <c r="F134" i="6"/>
  <c r="F136" i="6"/>
  <c r="B138" i="6"/>
  <c r="F138" i="6"/>
  <c r="F140" i="6"/>
  <c r="F142" i="6"/>
  <c r="F144" i="6"/>
  <c r="F146" i="6"/>
  <c r="B148" i="6"/>
  <c r="F148" i="6"/>
  <c r="B150" i="6"/>
  <c r="F150" i="6"/>
  <c r="B152" i="6"/>
  <c r="F152" i="6"/>
  <c r="B154" i="6"/>
  <c r="F154" i="6"/>
  <c r="B156" i="6"/>
  <c r="F156" i="6"/>
  <c r="B158" i="6"/>
  <c r="F158" i="6"/>
  <c r="B160" i="6"/>
  <c r="F160" i="6"/>
  <c r="B162" i="6"/>
  <c r="F162" i="6"/>
  <c r="B164" i="6"/>
  <c r="F164" i="6"/>
  <c r="B166" i="6"/>
  <c r="F166" i="6"/>
  <c r="B168" i="6"/>
  <c r="F168" i="6"/>
  <c r="B170" i="6"/>
  <c r="F170" i="6"/>
  <c r="B172" i="6"/>
  <c r="F172" i="6"/>
  <c r="B174" i="6"/>
  <c r="F174" i="6"/>
  <c r="B176" i="6"/>
  <c r="F176" i="6"/>
  <c r="B178" i="6"/>
  <c r="F178" i="6"/>
  <c r="B180" i="6"/>
  <c r="F180" i="6"/>
  <c r="B182" i="6"/>
  <c r="F182" i="6"/>
  <c r="B184" i="6"/>
  <c r="F184" i="6"/>
  <c r="B186" i="6"/>
  <c r="F186" i="6"/>
  <c r="B188" i="6"/>
  <c r="F188" i="6"/>
  <c r="B190" i="6"/>
  <c r="F190" i="6"/>
  <c r="B192" i="6"/>
  <c r="F192" i="6"/>
  <c r="B194" i="6"/>
  <c r="F194" i="6"/>
  <c r="B196" i="6"/>
  <c r="F196" i="6"/>
  <c r="B198" i="6"/>
  <c r="F198" i="6"/>
  <c r="B200" i="6"/>
  <c r="F200" i="6"/>
  <c r="B202" i="6"/>
  <c r="F202" i="6"/>
  <c r="B204" i="6"/>
  <c r="F204" i="6"/>
  <c r="B206" i="6"/>
  <c r="F206" i="6"/>
  <c r="B208" i="6"/>
  <c r="F208" i="6"/>
  <c r="B210" i="6"/>
  <c r="F210" i="6"/>
  <c r="B212" i="6"/>
  <c r="F212" i="6"/>
  <c r="B214" i="6"/>
  <c r="F214" i="6"/>
  <c r="B216" i="6"/>
  <c r="F216" i="6"/>
  <c r="B218" i="6"/>
  <c r="F218" i="6"/>
  <c r="B220" i="6"/>
  <c r="F220" i="6"/>
  <c r="B222" i="6"/>
  <c r="F222" i="6"/>
  <c r="B224" i="6"/>
  <c r="F224" i="6"/>
  <c r="B226" i="6"/>
  <c r="F226" i="6"/>
  <c r="B228" i="6"/>
  <c r="F228" i="6"/>
  <c r="B230" i="6"/>
  <c r="F230" i="6"/>
  <c r="C233" i="6"/>
  <c r="B234" i="6"/>
  <c r="F235" i="6"/>
  <c r="B235" i="6"/>
  <c r="F236" i="6"/>
  <c r="C241" i="6"/>
  <c r="B242" i="6"/>
  <c r="F243" i="6"/>
  <c r="B243" i="6"/>
  <c r="F244" i="6"/>
  <c r="C249" i="6"/>
  <c r="B250" i="6"/>
  <c r="F251" i="6"/>
  <c r="B251" i="6"/>
  <c r="F252" i="6"/>
  <c r="C257" i="6"/>
  <c r="B258" i="6"/>
  <c r="F259" i="6"/>
  <c r="B259" i="6"/>
  <c r="F260" i="6"/>
  <c r="C265" i="6"/>
  <c r="B266" i="6"/>
  <c r="F267" i="6"/>
  <c r="B267" i="6"/>
  <c r="F268" i="6"/>
  <c r="C273" i="6"/>
  <c r="B274" i="6"/>
  <c r="F275" i="6"/>
  <c r="B275" i="6"/>
  <c r="F276" i="6"/>
  <c r="C281" i="6"/>
  <c r="B282" i="6"/>
  <c r="F283" i="6"/>
  <c r="B283" i="6"/>
  <c r="F284" i="6"/>
  <c r="C289" i="6"/>
  <c r="B290" i="6"/>
  <c r="F291" i="6"/>
  <c r="B291" i="6"/>
  <c r="F292" i="6"/>
  <c r="D294" i="6"/>
  <c r="C294" i="6"/>
  <c r="B296" i="6"/>
  <c r="D302" i="6"/>
  <c r="C302" i="6"/>
  <c r="B304" i="6"/>
  <c r="D310" i="6"/>
  <c r="C310" i="6"/>
  <c r="B312" i="6"/>
  <c r="D318" i="6"/>
  <c r="C318" i="6"/>
  <c r="B320" i="6"/>
  <c r="D323" i="6"/>
  <c r="E323" i="6"/>
  <c r="C323" i="6"/>
  <c r="E324" i="6"/>
  <c r="D331" i="6"/>
  <c r="E331" i="6"/>
  <c r="C331" i="6"/>
  <c r="D339" i="6"/>
  <c r="E339" i="6"/>
  <c r="C339" i="6"/>
  <c r="E340" i="6"/>
  <c r="D347" i="6"/>
  <c r="E347" i="6"/>
  <c r="C347" i="6"/>
  <c r="D355" i="6"/>
  <c r="E355" i="6"/>
  <c r="C355" i="6"/>
  <c r="E356" i="6"/>
  <c r="D363" i="6"/>
  <c r="E363" i="6"/>
  <c r="C363" i="6"/>
  <c r="E364" i="6"/>
  <c r="D371" i="6"/>
  <c r="E371" i="6"/>
  <c r="C371" i="6"/>
  <c r="D379" i="6"/>
  <c r="E379" i="6"/>
  <c r="C379" i="6"/>
  <c r="D387" i="6"/>
  <c r="E387" i="6"/>
  <c r="C387" i="6"/>
  <c r="D395" i="6"/>
  <c r="E395" i="6"/>
  <c r="C395" i="6"/>
  <c r="E396" i="6"/>
  <c r="D403" i="6"/>
  <c r="E403" i="6"/>
  <c r="C403" i="6"/>
  <c r="E404" i="6"/>
  <c r="D411" i="6"/>
  <c r="E411" i="6"/>
  <c r="C411" i="6"/>
  <c r="E412" i="6"/>
  <c r="D419" i="6"/>
  <c r="E419" i="6"/>
  <c r="C419" i="6"/>
  <c r="E420" i="6"/>
  <c r="D427" i="6"/>
  <c r="E427" i="6"/>
  <c r="C427" i="6"/>
  <c r="E428" i="6"/>
  <c r="D435" i="6"/>
  <c r="E435" i="6"/>
  <c r="C435" i="6"/>
  <c r="E436" i="6"/>
  <c r="D443" i="6"/>
  <c r="E443" i="6"/>
  <c r="C443" i="6"/>
  <c r="E444" i="6"/>
  <c r="D451" i="6"/>
  <c r="E451" i="6"/>
  <c r="C451" i="6"/>
  <c r="E452" i="6"/>
  <c r="D459" i="6"/>
  <c r="E459" i="6"/>
  <c r="C459" i="6"/>
  <c r="E460" i="6"/>
  <c r="D467" i="6"/>
  <c r="E467" i="6"/>
  <c r="C467" i="6"/>
  <c r="E468" i="6"/>
  <c r="D475" i="6"/>
  <c r="E475" i="6"/>
  <c r="C475" i="6"/>
  <c r="E476" i="6"/>
  <c r="D483" i="6"/>
  <c r="E483" i="6"/>
  <c r="C483" i="6"/>
  <c r="E484" i="6"/>
  <c r="D491" i="6"/>
  <c r="E491" i="6"/>
  <c r="C491" i="6"/>
  <c r="E492" i="6"/>
  <c r="D499" i="6"/>
  <c r="E499" i="6"/>
  <c r="C499" i="6"/>
  <c r="E500" i="6"/>
  <c r="D507" i="6"/>
  <c r="E507" i="6"/>
  <c r="C507" i="6"/>
  <c r="E508" i="6"/>
  <c r="D515" i="6"/>
  <c r="E515" i="6"/>
  <c r="C515" i="6"/>
  <c r="E516" i="6"/>
  <c r="D523" i="6"/>
  <c r="E523" i="6"/>
  <c r="C523" i="6"/>
  <c r="E524" i="6"/>
  <c r="D531" i="6"/>
  <c r="E531" i="6"/>
  <c r="C531" i="6"/>
  <c r="E532" i="6"/>
  <c r="D539" i="6"/>
  <c r="E539" i="6"/>
  <c r="C539" i="6"/>
  <c r="E540" i="6"/>
  <c r="D547" i="6"/>
  <c r="E547" i="6"/>
  <c r="C547" i="6"/>
  <c r="E548" i="6"/>
  <c r="D555" i="6"/>
  <c r="E555" i="6"/>
  <c r="C555" i="6"/>
  <c r="E556" i="6"/>
  <c r="D563" i="6"/>
  <c r="E563" i="6"/>
  <c r="C563" i="6"/>
  <c r="E564" i="6"/>
  <c r="D571" i="6"/>
  <c r="E571" i="6"/>
  <c r="C571" i="6"/>
  <c r="E572" i="6"/>
  <c r="D579" i="6"/>
  <c r="E579" i="6"/>
  <c r="C579" i="6"/>
  <c r="E580" i="6"/>
  <c r="D587" i="6"/>
  <c r="E587" i="6"/>
  <c r="C587" i="6"/>
  <c r="E588" i="6"/>
  <c r="D595" i="6"/>
  <c r="E595" i="6"/>
  <c r="C595" i="6"/>
  <c r="E596" i="6"/>
  <c r="D603" i="6"/>
  <c r="E603" i="6"/>
  <c r="C603" i="6"/>
  <c r="E604" i="6"/>
  <c r="D611" i="6"/>
  <c r="E611" i="6"/>
  <c r="C611" i="6"/>
  <c r="E612" i="6"/>
  <c r="D619" i="6"/>
  <c r="E619" i="6"/>
  <c r="C619" i="6"/>
  <c r="E620" i="6"/>
  <c r="D627" i="6"/>
  <c r="E627" i="6"/>
  <c r="C627" i="6"/>
  <c r="E628" i="6"/>
  <c r="D635" i="6"/>
  <c r="E635" i="6"/>
  <c r="C635" i="6"/>
  <c r="E636" i="6"/>
  <c r="D643" i="6"/>
  <c r="E643" i="6"/>
  <c r="C643" i="6"/>
  <c r="E644" i="6"/>
  <c r="D651" i="6"/>
  <c r="E651" i="6"/>
  <c r="C651" i="6"/>
  <c r="E652" i="6"/>
  <c r="D659" i="6"/>
  <c r="E659" i="6"/>
  <c r="C659" i="6"/>
  <c r="E660" i="6"/>
  <c r="D667" i="6"/>
  <c r="E667" i="6"/>
  <c r="C667" i="6"/>
  <c r="E668" i="6"/>
  <c r="D675" i="6"/>
  <c r="E675" i="6"/>
  <c r="C675" i="6"/>
  <c r="E676" i="6"/>
  <c r="D683" i="6"/>
  <c r="E683" i="6"/>
  <c r="C683" i="6"/>
  <c r="E684" i="6"/>
  <c r="D691" i="6"/>
  <c r="E691" i="6"/>
  <c r="C691" i="6"/>
  <c r="E692" i="6"/>
  <c r="D699" i="6"/>
  <c r="E699" i="6"/>
  <c r="C699" i="6"/>
  <c r="E700" i="6"/>
  <c r="D707" i="6"/>
  <c r="E707" i="6"/>
  <c r="C707" i="6"/>
  <c r="E708" i="6"/>
  <c r="D715" i="6"/>
  <c r="E715" i="6"/>
  <c r="C715" i="6"/>
  <c r="E716" i="6"/>
  <c r="D723" i="6"/>
  <c r="E723" i="6"/>
  <c r="C723" i="6"/>
  <c r="E724" i="6"/>
  <c r="D731" i="6"/>
  <c r="E731" i="6"/>
  <c r="C731" i="6"/>
  <c r="E732" i="6"/>
  <c r="D739" i="6"/>
  <c r="E739" i="6"/>
  <c r="C739" i="6"/>
  <c r="E740" i="6"/>
  <c r="D747" i="6"/>
  <c r="E747" i="6"/>
  <c r="C747" i="6"/>
  <c r="E748" i="6"/>
  <c r="D755" i="6"/>
  <c r="E755" i="6"/>
  <c r="C755" i="6"/>
  <c r="E756" i="6"/>
  <c r="D763" i="6"/>
  <c r="E763" i="6"/>
  <c r="C763" i="6"/>
  <c r="E764" i="6"/>
  <c r="D771" i="6"/>
  <c r="E771" i="6"/>
  <c r="C771" i="6"/>
  <c r="E772" i="6"/>
  <c r="F1128" i="6"/>
  <c r="B1128" i="6"/>
  <c r="E1128" i="6"/>
  <c r="D1128" i="6"/>
  <c r="C1136" i="6"/>
  <c r="F1138" i="6"/>
  <c r="B1138" i="6"/>
  <c r="D1138" i="6"/>
  <c r="C1138" i="6"/>
  <c r="E1138" i="6"/>
  <c r="F1160" i="6"/>
  <c r="B1160" i="6"/>
  <c r="E1160" i="6"/>
  <c r="D1160" i="6"/>
  <c r="C1168" i="6"/>
  <c r="F1170" i="6"/>
  <c r="B1170" i="6"/>
  <c r="D1170" i="6"/>
  <c r="C1170" i="6"/>
  <c r="E1170" i="6"/>
  <c r="F1192" i="6"/>
  <c r="B1192" i="6"/>
  <c r="E1192" i="6"/>
  <c r="D1192" i="6"/>
  <c r="C1200" i="6"/>
  <c r="F1202" i="6"/>
  <c r="B1202" i="6"/>
  <c r="D1202" i="6"/>
  <c r="C1202" i="6"/>
  <c r="E1202" i="6"/>
  <c r="F1224" i="6"/>
  <c r="B1224" i="6"/>
  <c r="E1224" i="6"/>
  <c r="D1224" i="6"/>
  <c r="C1232" i="6"/>
  <c r="F1234" i="6"/>
  <c r="B1234" i="6"/>
  <c r="D1234" i="6"/>
  <c r="C1234" i="6"/>
  <c r="E1234" i="6"/>
  <c r="F1256" i="6"/>
  <c r="B1256" i="6"/>
  <c r="E1256" i="6"/>
  <c r="D1256" i="6"/>
  <c r="C1264" i="6"/>
  <c r="F1266" i="6"/>
  <c r="B1266" i="6"/>
  <c r="D1266" i="6"/>
  <c r="C1266" i="6"/>
  <c r="E1266" i="6"/>
  <c r="F1288" i="6"/>
  <c r="B1288" i="6"/>
  <c r="E1288" i="6"/>
  <c r="D1288" i="6"/>
  <c r="D1298" i="6"/>
  <c r="D1306" i="6"/>
  <c r="D1314" i="6"/>
  <c r="D1322" i="6"/>
  <c r="D1330" i="6"/>
  <c r="D1338" i="6"/>
  <c r="D1346" i="6"/>
  <c r="D1354" i="6"/>
  <c r="D1362" i="6"/>
  <c r="D1370" i="6"/>
  <c r="D1378" i="6"/>
  <c r="D1386" i="6"/>
  <c r="D1394" i="6"/>
  <c r="D1402" i="6"/>
  <c r="E1412" i="6"/>
  <c r="F1420" i="6"/>
  <c r="B1420" i="6"/>
  <c r="D1420" i="6"/>
  <c r="C1420" i="6"/>
  <c r="E1420" i="6"/>
  <c r="E1476" i="6"/>
  <c r="F1484" i="6"/>
  <c r="B1484" i="6"/>
  <c r="D1484" i="6"/>
  <c r="C1484" i="6"/>
  <c r="E1484" i="6"/>
  <c r="E1540" i="6"/>
  <c r="F1548" i="6"/>
  <c r="B1548" i="6"/>
  <c r="D1548" i="6"/>
  <c r="C1548" i="6"/>
  <c r="E1548" i="6"/>
  <c r="C1644" i="6"/>
  <c r="F1644" i="6"/>
  <c r="B1644" i="6"/>
  <c r="E1644" i="6"/>
  <c r="D1644" i="6"/>
  <c r="C1674" i="6"/>
  <c r="F1674" i="6"/>
  <c r="B1674" i="6"/>
  <c r="E1674" i="6"/>
  <c r="D1674" i="6"/>
  <c r="C1682" i="6"/>
  <c r="F1682" i="6"/>
  <c r="B1682" i="6"/>
  <c r="E1682" i="6"/>
  <c r="D1682" i="6"/>
  <c r="F1766" i="6"/>
  <c r="B1766" i="6"/>
  <c r="E1766" i="6"/>
  <c r="D1766" i="6"/>
  <c r="C1766" i="6"/>
  <c r="D1861" i="6"/>
  <c r="C1861" i="6"/>
  <c r="F1861" i="6"/>
  <c r="E1861" i="6"/>
  <c r="B1861" i="6"/>
  <c r="D1925" i="6"/>
  <c r="C1925" i="6"/>
  <c r="F1925" i="6"/>
  <c r="E1925" i="6"/>
  <c r="B1925" i="6"/>
  <c r="D1989" i="6"/>
  <c r="C1989" i="6"/>
  <c r="F1989" i="6"/>
  <c r="E1989" i="6"/>
  <c r="B1989" i="6"/>
  <c r="D2053" i="6"/>
  <c r="C2053" i="6"/>
  <c r="F2053" i="6"/>
  <c r="E2053" i="6"/>
  <c r="B2053" i="6"/>
  <c r="C2124" i="6"/>
  <c r="F2124" i="6"/>
  <c r="B2124" i="6"/>
  <c r="E2124" i="6"/>
  <c r="D2124" i="6"/>
  <c r="C2132" i="6"/>
  <c r="F2132" i="6"/>
  <c r="B2132" i="6"/>
  <c r="E2132" i="6"/>
  <c r="D2132" i="6"/>
  <c r="D2182" i="6"/>
  <c r="D2240" i="6"/>
  <c r="C2240" i="6"/>
  <c r="E2240" i="6"/>
  <c r="B2240" i="6"/>
  <c r="F2240" i="6"/>
  <c r="D2302" i="6"/>
  <c r="C2302" i="6"/>
  <c r="F2302" i="6"/>
  <c r="E2302" i="6"/>
  <c r="B2302" i="6"/>
  <c r="D2367" i="6"/>
  <c r="E2367" i="6"/>
  <c r="C2367" i="6"/>
  <c r="F2367" i="6"/>
  <c r="B2367" i="6"/>
  <c r="D2393" i="6"/>
  <c r="C2393" i="6"/>
  <c r="B2393" i="6"/>
  <c r="F2393" i="6"/>
  <c r="E2393" i="6"/>
  <c r="C4" i="6"/>
  <c r="B4" i="6" s="1"/>
  <c r="C6" i="6"/>
  <c r="B6" i="6" s="1"/>
  <c r="C8" i="6"/>
  <c r="B8" i="6" s="1"/>
  <c r="C10" i="6"/>
  <c r="C12" i="6"/>
  <c r="B12" i="6" s="1"/>
  <c r="C14" i="6"/>
  <c r="B14" i="6" s="1"/>
  <c r="C16" i="6"/>
  <c r="B16" i="6" s="1"/>
  <c r="C18" i="6"/>
  <c r="B18" i="6" s="1"/>
  <c r="C20" i="6"/>
  <c r="B20" i="6" s="1"/>
  <c r="C22" i="6"/>
  <c r="B22" i="6" s="1"/>
  <c r="C24" i="6"/>
  <c r="B24" i="6" s="1"/>
  <c r="C26" i="6"/>
  <c r="C28" i="6"/>
  <c r="B28" i="6" s="1"/>
  <c r="C30" i="6"/>
  <c r="B30" i="6" s="1"/>
  <c r="C32" i="6"/>
  <c r="B32" i="6" s="1"/>
  <c r="C34" i="6"/>
  <c r="B34" i="6" s="1"/>
  <c r="C36" i="6"/>
  <c r="B36" i="6" s="1"/>
  <c r="C38" i="6"/>
  <c r="B38" i="6" s="1"/>
  <c r="C40" i="6"/>
  <c r="B40" i="6" s="1"/>
  <c r="C42" i="6"/>
  <c r="C44" i="6"/>
  <c r="B44" i="6" s="1"/>
  <c r="C46" i="6"/>
  <c r="B46" i="6" s="1"/>
  <c r="C48" i="6"/>
  <c r="B48" i="6" s="1"/>
  <c r="C50" i="6"/>
  <c r="B50" i="6" s="1"/>
  <c r="C52" i="6"/>
  <c r="B52" i="6" s="1"/>
  <c r="C54" i="6"/>
  <c r="B54" i="6" s="1"/>
  <c r="C56" i="6"/>
  <c r="B56" i="6" s="1"/>
  <c r="C58" i="6"/>
  <c r="C60" i="6"/>
  <c r="B60" i="6" s="1"/>
  <c r="C62" i="6"/>
  <c r="B62" i="6" s="1"/>
  <c r="C64" i="6"/>
  <c r="B64" i="6" s="1"/>
  <c r="C66" i="6"/>
  <c r="B66" i="6" s="1"/>
  <c r="C68" i="6"/>
  <c r="B68" i="6" s="1"/>
  <c r="C70" i="6"/>
  <c r="B70" i="6" s="1"/>
  <c r="C72" i="6"/>
  <c r="B72" i="6" s="1"/>
  <c r="C74" i="6"/>
  <c r="C76" i="6"/>
  <c r="B76" i="6" s="1"/>
  <c r="C78" i="6"/>
  <c r="B78" i="6" s="1"/>
  <c r="C80" i="6"/>
  <c r="B80" i="6" s="1"/>
  <c r="C82" i="6"/>
  <c r="B82" i="6" s="1"/>
  <c r="C84" i="6"/>
  <c r="B84" i="6" s="1"/>
  <c r="C86" i="6"/>
  <c r="B86" i="6" s="1"/>
  <c r="C88" i="6"/>
  <c r="B88" i="6" s="1"/>
  <c r="C90" i="6"/>
  <c r="C92" i="6"/>
  <c r="B92" i="6" s="1"/>
  <c r="C94" i="6"/>
  <c r="B94" i="6" s="1"/>
  <c r="C96" i="6"/>
  <c r="B96" i="6" s="1"/>
  <c r="C98" i="6"/>
  <c r="B98" i="6" s="1"/>
  <c r="C100" i="6"/>
  <c r="B100" i="6" s="1"/>
  <c r="C102" i="6"/>
  <c r="B102" i="6" s="1"/>
  <c r="C104" i="6"/>
  <c r="B104" i="6" s="1"/>
  <c r="C106" i="6"/>
  <c r="C108" i="6"/>
  <c r="B108" i="6" s="1"/>
  <c r="C110" i="6"/>
  <c r="B110" i="6" s="1"/>
  <c r="C112" i="6"/>
  <c r="B112" i="6" s="1"/>
  <c r="C114" i="6"/>
  <c r="B114" i="6" s="1"/>
  <c r="C116" i="6"/>
  <c r="B116" i="6" s="1"/>
  <c r="C118" i="6"/>
  <c r="B118" i="6" s="1"/>
  <c r="C120" i="6"/>
  <c r="B120" i="6" s="1"/>
  <c r="C122" i="6"/>
  <c r="C124" i="6"/>
  <c r="B124" i="6" s="1"/>
  <c r="C126" i="6"/>
  <c r="B126" i="6" s="1"/>
  <c r="C128" i="6"/>
  <c r="B128" i="6" s="1"/>
  <c r="C130" i="6"/>
  <c r="B130" i="6" s="1"/>
  <c r="C132" i="6"/>
  <c r="B132" i="6" s="1"/>
  <c r="C134" i="6"/>
  <c r="B134" i="6" s="1"/>
  <c r="C136" i="6"/>
  <c r="B136" i="6" s="1"/>
  <c r="C138" i="6"/>
  <c r="C140" i="6"/>
  <c r="B140" i="6" s="1"/>
  <c r="C142" i="6"/>
  <c r="B142" i="6" s="1"/>
  <c r="C144" i="6"/>
  <c r="B144" i="6" s="1"/>
  <c r="C146" i="6"/>
  <c r="B146" i="6" s="1"/>
  <c r="C148" i="6"/>
  <c r="C150" i="6"/>
  <c r="C152" i="6"/>
  <c r="C154" i="6"/>
  <c r="C156" i="6"/>
  <c r="C158" i="6"/>
  <c r="C160" i="6"/>
  <c r="C162" i="6"/>
  <c r="C164" i="6"/>
  <c r="C166" i="6"/>
  <c r="C168" i="6"/>
  <c r="C170" i="6"/>
  <c r="C172" i="6"/>
  <c r="C174" i="6"/>
  <c r="C176" i="6"/>
  <c r="C178" i="6"/>
  <c r="C180" i="6"/>
  <c r="C182" i="6"/>
  <c r="C184" i="6"/>
  <c r="C186" i="6"/>
  <c r="C188" i="6"/>
  <c r="C190" i="6"/>
  <c r="C192" i="6"/>
  <c r="C194" i="6"/>
  <c r="C196" i="6"/>
  <c r="C198" i="6"/>
  <c r="C200" i="6"/>
  <c r="C202" i="6"/>
  <c r="C204" i="6"/>
  <c r="C206" i="6"/>
  <c r="C208" i="6"/>
  <c r="C210" i="6"/>
  <c r="C212" i="6"/>
  <c r="C214" i="6"/>
  <c r="C216" i="6"/>
  <c r="C218" i="6"/>
  <c r="C220" i="6"/>
  <c r="C222" i="6"/>
  <c r="C224" i="6"/>
  <c r="C226" i="6"/>
  <c r="C228" i="6"/>
  <c r="C230" i="6"/>
  <c r="E231" i="6"/>
  <c r="E232" i="6"/>
  <c r="C234" i="6"/>
  <c r="C235" i="6"/>
  <c r="B236" i="6"/>
  <c r="F237" i="6"/>
  <c r="B237" i="6"/>
  <c r="F238" i="6"/>
  <c r="E240" i="6"/>
  <c r="D241" i="6"/>
  <c r="C242" i="6"/>
  <c r="C243" i="6"/>
  <c r="B244" i="6"/>
  <c r="F245" i="6"/>
  <c r="B245" i="6"/>
  <c r="F246" i="6"/>
  <c r="E248" i="6"/>
  <c r="D249" i="6"/>
  <c r="C250" i="6"/>
  <c r="C251" i="6"/>
  <c r="B252" i="6"/>
  <c r="F253" i="6"/>
  <c r="B253" i="6"/>
  <c r="F254" i="6"/>
  <c r="E256" i="6"/>
  <c r="C258" i="6"/>
  <c r="C259" i="6"/>
  <c r="B260" i="6"/>
  <c r="F261" i="6"/>
  <c r="B261" i="6"/>
  <c r="F262" i="6"/>
  <c r="E264" i="6"/>
  <c r="C266" i="6"/>
  <c r="C267" i="6"/>
  <c r="B268" i="6"/>
  <c r="F269" i="6"/>
  <c r="B269" i="6"/>
  <c r="F270" i="6"/>
  <c r="E272" i="6"/>
  <c r="D273" i="6"/>
  <c r="C274" i="6"/>
  <c r="C275" i="6"/>
  <c r="B276" i="6"/>
  <c r="F277" i="6"/>
  <c r="B277" i="6"/>
  <c r="F278" i="6"/>
  <c r="E280" i="6"/>
  <c r="D281" i="6"/>
  <c r="C282" i="6"/>
  <c r="C283" i="6"/>
  <c r="B284" i="6"/>
  <c r="F285" i="6"/>
  <c r="B285" i="6"/>
  <c r="F286" i="6"/>
  <c r="E288" i="6"/>
  <c r="D289" i="6"/>
  <c r="C290" i="6"/>
  <c r="C291" i="6"/>
  <c r="B292" i="6"/>
  <c r="B294" i="6"/>
  <c r="E296" i="6"/>
  <c r="D300" i="6"/>
  <c r="C300" i="6"/>
  <c r="B302" i="6"/>
  <c r="D308" i="6"/>
  <c r="C308" i="6"/>
  <c r="B310" i="6"/>
  <c r="D316" i="6"/>
  <c r="C316" i="6"/>
  <c r="B318" i="6"/>
  <c r="E320" i="6"/>
  <c r="B323" i="6"/>
  <c r="D325" i="6"/>
  <c r="C325" i="6"/>
  <c r="B325" i="6"/>
  <c r="B331" i="6"/>
  <c r="D333" i="6"/>
  <c r="C333" i="6"/>
  <c r="B333" i="6"/>
  <c r="B339" i="6"/>
  <c r="D341" i="6"/>
  <c r="C341" i="6"/>
  <c r="B341" i="6"/>
  <c r="B347" i="6"/>
  <c r="D349" i="6"/>
  <c r="C349" i="6"/>
  <c r="B349" i="6"/>
  <c r="B355" i="6"/>
  <c r="D357" i="6"/>
  <c r="C357" i="6"/>
  <c r="B357" i="6"/>
  <c r="B363" i="6"/>
  <c r="D365" i="6"/>
  <c r="C365" i="6"/>
  <c r="B365" i="6"/>
  <c r="B371" i="6"/>
  <c r="D373" i="6"/>
  <c r="C373" i="6"/>
  <c r="B373" i="6"/>
  <c r="B379" i="6"/>
  <c r="D381" i="6"/>
  <c r="C381" i="6"/>
  <c r="B381" i="6"/>
  <c r="B387" i="6"/>
  <c r="D389" i="6"/>
  <c r="C389" i="6"/>
  <c r="B389" i="6"/>
  <c r="B395" i="6"/>
  <c r="D397" i="6"/>
  <c r="C397" i="6"/>
  <c r="B397" i="6"/>
  <c r="B403" i="6"/>
  <c r="D405" i="6"/>
  <c r="C405" i="6"/>
  <c r="B405" i="6"/>
  <c r="B411" i="6"/>
  <c r="D413" i="6"/>
  <c r="C413" i="6"/>
  <c r="B413" i="6"/>
  <c r="B419" i="6"/>
  <c r="D421" i="6"/>
  <c r="C421" i="6"/>
  <c r="B421" i="6"/>
  <c r="B427" i="6"/>
  <c r="D429" i="6"/>
  <c r="C429" i="6"/>
  <c r="B429" i="6"/>
  <c r="B435" i="6"/>
  <c r="D437" i="6"/>
  <c r="C437" i="6"/>
  <c r="B437" i="6"/>
  <c r="B443" i="6"/>
  <c r="D445" i="6"/>
  <c r="C445" i="6"/>
  <c r="B445" i="6"/>
  <c r="B451" i="6"/>
  <c r="D453" i="6"/>
  <c r="C453" i="6"/>
  <c r="B453" i="6"/>
  <c r="B459" i="6"/>
  <c r="D461" i="6"/>
  <c r="C461" i="6"/>
  <c r="B461" i="6"/>
  <c r="B467" i="6"/>
  <c r="D469" i="6"/>
  <c r="C469" i="6"/>
  <c r="B469" i="6"/>
  <c r="B475" i="6"/>
  <c r="D477" i="6"/>
  <c r="C477" i="6"/>
  <c r="B477" i="6"/>
  <c r="B483" i="6"/>
  <c r="D485" i="6"/>
  <c r="C485" i="6"/>
  <c r="B485" i="6"/>
  <c r="B491" i="6"/>
  <c r="D493" i="6"/>
  <c r="C493" i="6"/>
  <c r="B493" i="6"/>
  <c r="B499" i="6"/>
  <c r="D501" i="6"/>
  <c r="C501" i="6"/>
  <c r="B501" i="6"/>
  <c r="B507" i="6"/>
  <c r="D509" i="6"/>
  <c r="C509" i="6"/>
  <c r="B509" i="6"/>
  <c r="B515" i="6"/>
  <c r="D517" i="6"/>
  <c r="C517" i="6"/>
  <c r="B517" i="6"/>
  <c r="B523" i="6"/>
  <c r="D525" i="6"/>
  <c r="C525" i="6"/>
  <c r="B525" i="6"/>
  <c r="B531" i="6"/>
  <c r="D533" i="6"/>
  <c r="C533" i="6"/>
  <c r="B533" i="6"/>
  <c r="B539" i="6"/>
  <c r="D541" i="6"/>
  <c r="C541" i="6"/>
  <c r="B541" i="6"/>
  <c r="B547" i="6"/>
  <c r="D549" i="6"/>
  <c r="C549" i="6"/>
  <c r="B549" i="6"/>
  <c r="B555" i="6"/>
  <c r="D557" i="6"/>
  <c r="C557" i="6"/>
  <c r="B557" i="6"/>
  <c r="B563" i="6"/>
  <c r="D565" i="6"/>
  <c r="C565" i="6"/>
  <c r="B565" i="6"/>
  <c r="B571" i="6"/>
  <c r="D573" i="6"/>
  <c r="C573" i="6"/>
  <c r="B573" i="6"/>
  <c r="B579" i="6"/>
  <c r="D581" i="6"/>
  <c r="C581" i="6"/>
  <c r="B581" i="6"/>
  <c r="B587" i="6"/>
  <c r="D589" i="6"/>
  <c r="C589" i="6"/>
  <c r="B589" i="6"/>
  <c r="B595" i="6"/>
  <c r="D597" i="6"/>
  <c r="C597" i="6"/>
  <c r="B597" i="6"/>
  <c r="B603" i="6"/>
  <c r="D605" i="6"/>
  <c r="C605" i="6"/>
  <c r="B605" i="6"/>
  <c r="B611" i="6"/>
  <c r="D613" i="6"/>
  <c r="C613" i="6"/>
  <c r="B613" i="6"/>
  <c r="B619" i="6"/>
  <c r="D621" i="6"/>
  <c r="C621" i="6"/>
  <c r="B621" i="6"/>
  <c r="B627" i="6"/>
  <c r="D629" i="6"/>
  <c r="C629" i="6"/>
  <c r="B629" i="6"/>
  <c r="B635" i="6"/>
  <c r="D637" i="6"/>
  <c r="C637" i="6"/>
  <c r="B637" i="6"/>
  <c r="B643" i="6"/>
  <c r="D645" i="6"/>
  <c r="C645" i="6"/>
  <c r="B645" i="6"/>
  <c r="B651" i="6"/>
  <c r="D653" i="6"/>
  <c r="C653" i="6"/>
  <c r="B653" i="6"/>
  <c r="B659" i="6"/>
  <c r="D661" i="6"/>
  <c r="C661" i="6"/>
  <c r="B661" i="6"/>
  <c r="B667" i="6"/>
  <c r="D669" i="6"/>
  <c r="C669" i="6"/>
  <c r="B669" i="6"/>
  <c r="B675" i="6"/>
  <c r="D677" i="6"/>
  <c r="C677" i="6"/>
  <c r="B677" i="6"/>
  <c r="B683" i="6"/>
  <c r="D685" i="6"/>
  <c r="C685" i="6"/>
  <c r="B685" i="6"/>
  <c r="B691" i="6"/>
  <c r="D693" i="6"/>
  <c r="C693" i="6"/>
  <c r="B693" i="6"/>
  <c r="B699" i="6"/>
  <c r="D701" i="6"/>
  <c r="C701" i="6"/>
  <c r="B701" i="6"/>
  <c r="B707" i="6"/>
  <c r="D709" i="6"/>
  <c r="C709" i="6"/>
  <c r="B709" i="6"/>
  <c r="B715" i="6"/>
  <c r="D717" i="6"/>
  <c r="C717" i="6"/>
  <c r="B717" i="6"/>
  <c r="B723" i="6"/>
  <c r="D725" i="6"/>
  <c r="C725" i="6"/>
  <c r="B725" i="6"/>
  <c r="B731" i="6"/>
  <c r="D733" i="6"/>
  <c r="C733" i="6"/>
  <c r="B733" i="6"/>
  <c r="B739" i="6"/>
  <c r="D741" i="6"/>
  <c r="C741" i="6"/>
  <c r="B741" i="6"/>
  <c r="B747" i="6"/>
  <c r="D749" i="6"/>
  <c r="C749" i="6"/>
  <c r="B749" i="6"/>
  <c r="B755" i="6"/>
  <c r="D757" i="6"/>
  <c r="C757" i="6"/>
  <c r="B757" i="6"/>
  <c r="B763" i="6"/>
  <c r="D765" i="6"/>
  <c r="C765" i="6"/>
  <c r="B765" i="6"/>
  <c r="B771" i="6"/>
  <c r="D773" i="6"/>
  <c r="C773" i="6"/>
  <c r="B773" i="6"/>
  <c r="C778" i="6"/>
  <c r="F778" i="6"/>
  <c r="B778" i="6"/>
  <c r="E778" i="6"/>
  <c r="D778" i="6"/>
  <c r="C786" i="6"/>
  <c r="F786" i="6"/>
  <c r="B786" i="6"/>
  <c r="E786" i="6"/>
  <c r="D786" i="6"/>
  <c r="C794" i="6"/>
  <c r="F794" i="6"/>
  <c r="B794" i="6"/>
  <c r="E794" i="6"/>
  <c r="D794" i="6"/>
  <c r="C802" i="6"/>
  <c r="F802" i="6"/>
  <c r="B802" i="6"/>
  <c r="E802" i="6"/>
  <c r="D802" i="6"/>
  <c r="C810" i="6"/>
  <c r="F810" i="6"/>
  <c r="B810" i="6"/>
  <c r="E810" i="6"/>
  <c r="D810" i="6"/>
  <c r="C818" i="6"/>
  <c r="F818" i="6"/>
  <c r="B818" i="6"/>
  <c r="E818" i="6"/>
  <c r="D818" i="6"/>
  <c r="C826" i="6"/>
  <c r="F826" i="6"/>
  <c r="B826" i="6"/>
  <c r="E826" i="6"/>
  <c r="D826" i="6"/>
  <c r="C834" i="6"/>
  <c r="F834" i="6"/>
  <c r="B834" i="6"/>
  <c r="E834" i="6"/>
  <c r="D834" i="6"/>
  <c r="C842" i="6"/>
  <c r="F842" i="6"/>
  <c r="B842" i="6"/>
  <c r="E842" i="6"/>
  <c r="D842" i="6"/>
  <c r="C850" i="6"/>
  <c r="F850" i="6"/>
  <c r="B850" i="6"/>
  <c r="E850" i="6"/>
  <c r="D850" i="6"/>
  <c r="C858" i="6"/>
  <c r="F858" i="6"/>
  <c r="B858" i="6"/>
  <c r="E858" i="6"/>
  <c r="D858" i="6"/>
  <c r="C866" i="6"/>
  <c r="F866" i="6"/>
  <c r="B866" i="6"/>
  <c r="E866" i="6"/>
  <c r="D866" i="6"/>
  <c r="C874" i="6"/>
  <c r="F874" i="6"/>
  <c r="B874" i="6"/>
  <c r="E874" i="6"/>
  <c r="D874" i="6"/>
  <c r="C882" i="6"/>
  <c r="F882" i="6"/>
  <c r="B882" i="6"/>
  <c r="E882" i="6"/>
  <c r="D882" i="6"/>
  <c r="C890" i="6"/>
  <c r="F890" i="6"/>
  <c r="B890" i="6"/>
  <c r="E890" i="6"/>
  <c r="D890" i="6"/>
  <c r="C898" i="6"/>
  <c r="F898" i="6"/>
  <c r="B898" i="6"/>
  <c r="E898" i="6"/>
  <c r="D898" i="6"/>
  <c r="C906" i="6"/>
  <c r="F906" i="6"/>
  <c r="B906" i="6"/>
  <c r="E906" i="6"/>
  <c r="D906" i="6"/>
  <c r="C914" i="6"/>
  <c r="F914" i="6"/>
  <c r="B914" i="6"/>
  <c r="E914" i="6"/>
  <c r="D914" i="6"/>
  <c r="C922" i="6"/>
  <c r="F922" i="6"/>
  <c r="B922" i="6"/>
  <c r="E922" i="6"/>
  <c r="D922" i="6"/>
  <c r="C930" i="6"/>
  <c r="F930" i="6"/>
  <c r="B930" i="6"/>
  <c r="E930" i="6"/>
  <c r="D930" i="6"/>
  <c r="C938" i="6"/>
  <c r="F938" i="6"/>
  <c r="B938" i="6"/>
  <c r="E938" i="6"/>
  <c r="D938" i="6"/>
  <c r="C946" i="6"/>
  <c r="F946" i="6"/>
  <c r="B946" i="6"/>
  <c r="E946" i="6"/>
  <c r="D946" i="6"/>
  <c r="C954" i="6"/>
  <c r="F954" i="6"/>
  <c r="B954" i="6"/>
  <c r="E954" i="6"/>
  <c r="D954" i="6"/>
  <c r="C962" i="6"/>
  <c r="F962" i="6"/>
  <c r="B962" i="6"/>
  <c r="E962" i="6"/>
  <c r="D962" i="6"/>
  <c r="C970" i="6"/>
  <c r="F970" i="6"/>
  <c r="B970" i="6"/>
  <c r="E970" i="6"/>
  <c r="D970" i="6"/>
  <c r="C978" i="6"/>
  <c r="F978" i="6"/>
  <c r="B978" i="6"/>
  <c r="E978" i="6"/>
  <c r="D978" i="6"/>
  <c r="C986" i="6"/>
  <c r="F986" i="6"/>
  <c r="B986" i="6"/>
  <c r="E986" i="6"/>
  <c r="D986" i="6"/>
  <c r="C994" i="6"/>
  <c r="F994" i="6"/>
  <c r="B994" i="6"/>
  <c r="E994" i="6"/>
  <c r="D994" i="6"/>
  <c r="C1002" i="6"/>
  <c r="F1002" i="6"/>
  <c r="B1002" i="6"/>
  <c r="E1002" i="6"/>
  <c r="D1002" i="6"/>
  <c r="C1010" i="6"/>
  <c r="F1010" i="6"/>
  <c r="B1010" i="6"/>
  <c r="E1010" i="6"/>
  <c r="D1010" i="6"/>
  <c r="C1018" i="6"/>
  <c r="F1018" i="6"/>
  <c r="B1018" i="6"/>
  <c r="E1018" i="6"/>
  <c r="D1018" i="6"/>
  <c r="C1026" i="6"/>
  <c r="F1026" i="6"/>
  <c r="B1026" i="6"/>
  <c r="E1026" i="6"/>
  <c r="D1026" i="6"/>
  <c r="C1034" i="6"/>
  <c r="F1034" i="6"/>
  <c r="B1034" i="6"/>
  <c r="E1034" i="6"/>
  <c r="D1034" i="6"/>
  <c r="C1042" i="6"/>
  <c r="F1042" i="6"/>
  <c r="B1042" i="6"/>
  <c r="E1042" i="6"/>
  <c r="D1042" i="6"/>
  <c r="C1050" i="6"/>
  <c r="F1050" i="6"/>
  <c r="B1050" i="6"/>
  <c r="E1050" i="6"/>
  <c r="D1050" i="6"/>
  <c r="C1058" i="6"/>
  <c r="F1058" i="6"/>
  <c r="B1058" i="6"/>
  <c r="E1058" i="6"/>
  <c r="D1058" i="6"/>
  <c r="C1066" i="6"/>
  <c r="F1066" i="6"/>
  <c r="B1066" i="6"/>
  <c r="E1066" i="6"/>
  <c r="D1066" i="6"/>
  <c r="F1120" i="6"/>
  <c r="B1120" i="6"/>
  <c r="E1120" i="6"/>
  <c r="D1120" i="6"/>
  <c r="C1128" i="6"/>
  <c r="F1130" i="6"/>
  <c r="B1130" i="6"/>
  <c r="D1130" i="6"/>
  <c r="C1130" i="6"/>
  <c r="E1130" i="6"/>
  <c r="F1152" i="6"/>
  <c r="B1152" i="6"/>
  <c r="E1152" i="6"/>
  <c r="D1152" i="6"/>
  <c r="C1160" i="6"/>
  <c r="F1162" i="6"/>
  <c r="B1162" i="6"/>
  <c r="D1162" i="6"/>
  <c r="C1162" i="6"/>
  <c r="E1162" i="6"/>
  <c r="F1184" i="6"/>
  <c r="B1184" i="6"/>
  <c r="E1184" i="6"/>
  <c r="D1184" i="6"/>
  <c r="C1192" i="6"/>
  <c r="F1194" i="6"/>
  <c r="B1194" i="6"/>
  <c r="D1194" i="6"/>
  <c r="C1194" i="6"/>
  <c r="E1194" i="6"/>
  <c r="F1216" i="6"/>
  <c r="B1216" i="6"/>
  <c r="E1216" i="6"/>
  <c r="D1216" i="6"/>
  <c r="C1224" i="6"/>
  <c r="F1226" i="6"/>
  <c r="B1226" i="6"/>
  <c r="D1226" i="6"/>
  <c r="C1226" i="6"/>
  <c r="E1226" i="6"/>
  <c r="F1248" i="6"/>
  <c r="B1248" i="6"/>
  <c r="E1248" i="6"/>
  <c r="D1248" i="6"/>
  <c r="C1256" i="6"/>
  <c r="F1258" i="6"/>
  <c r="B1258" i="6"/>
  <c r="D1258" i="6"/>
  <c r="C1258" i="6"/>
  <c r="E1258" i="6"/>
  <c r="F1280" i="6"/>
  <c r="B1280" i="6"/>
  <c r="E1280" i="6"/>
  <c r="D1280" i="6"/>
  <c r="C1288" i="6"/>
  <c r="F1290" i="6"/>
  <c r="B1290" i="6"/>
  <c r="D1290" i="6"/>
  <c r="C1290" i="6"/>
  <c r="E1290" i="6"/>
  <c r="F1444" i="6"/>
  <c r="B1444" i="6"/>
  <c r="D1444" i="6"/>
  <c r="C1444" i="6"/>
  <c r="D1451" i="6"/>
  <c r="E1451" i="6"/>
  <c r="C1451" i="6"/>
  <c r="F1451" i="6"/>
  <c r="B1451" i="6"/>
  <c r="D1459" i="6"/>
  <c r="E1459" i="6"/>
  <c r="C1459" i="6"/>
  <c r="F1459" i="6"/>
  <c r="B1459" i="6"/>
  <c r="F1508" i="6"/>
  <c r="B1508" i="6"/>
  <c r="D1508" i="6"/>
  <c r="C1508" i="6"/>
  <c r="D1515" i="6"/>
  <c r="E1515" i="6"/>
  <c r="C1515" i="6"/>
  <c r="F1515" i="6"/>
  <c r="B1515" i="6"/>
  <c r="D1523" i="6"/>
  <c r="E1523" i="6"/>
  <c r="C1523" i="6"/>
  <c r="F1523" i="6"/>
  <c r="B1523" i="6"/>
  <c r="F1572" i="6"/>
  <c r="B1572" i="6"/>
  <c r="D1572" i="6"/>
  <c r="C1572" i="6"/>
  <c r="C1580" i="6"/>
  <c r="F1580" i="6"/>
  <c r="B1580" i="6"/>
  <c r="E1580" i="6"/>
  <c r="D1580" i="6"/>
  <c r="C1610" i="6"/>
  <c r="F1610" i="6"/>
  <c r="B1610" i="6"/>
  <c r="E1610" i="6"/>
  <c r="D1610" i="6"/>
  <c r="C1618" i="6"/>
  <c r="F1618" i="6"/>
  <c r="B1618" i="6"/>
  <c r="E1618" i="6"/>
  <c r="D1618" i="6"/>
  <c r="C1668" i="6"/>
  <c r="F1668" i="6"/>
  <c r="B1668" i="6"/>
  <c r="E1668" i="6"/>
  <c r="D1668" i="6"/>
  <c r="E6" i="6"/>
  <c r="E8" i="6"/>
  <c r="E12" i="6"/>
  <c r="E14" i="6"/>
  <c r="E24" i="6"/>
  <c r="E28" i="6"/>
  <c r="E30" i="6"/>
  <c r="E32" i="6"/>
  <c r="E34" i="6"/>
  <c r="E36" i="6"/>
  <c r="E38" i="6"/>
  <c r="E42" i="6"/>
  <c r="E44" i="6"/>
  <c r="E46" i="6"/>
  <c r="E56" i="6"/>
  <c r="E58" i="6"/>
  <c r="E60" i="6"/>
  <c r="E62" i="6"/>
  <c r="E66" i="6"/>
  <c r="E80" i="6"/>
  <c r="E82" i="6"/>
  <c r="E84" i="6"/>
  <c r="E88" i="6"/>
  <c r="E90" i="6"/>
  <c r="E92" i="6"/>
  <c r="E94" i="6"/>
  <c r="E96" i="6"/>
  <c r="E102" i="6"/>
  <c r="E104" i="6"/>
  <c r="E106" i="6"/>
  <c r="E108" i="6"/>
  <c r="E110" i="6"/>
  <c r="E112" i="6"/>
  <c r="E114" i="6"/>
  <c r="E116" i="6"/>
  <c r="E118" i="6"/>
  <c r="E120" i="6"/>
  <c r="E126" i="6"/>
  <c r="E128" i="6"/>
  <c r="E130" i="6"/>
  <c r="E132" i="6"/>
  <c r="E134" i="6"/>
  <c r="E136" i="6"/>
  <c r="E138" i="6"/>
  <c r="E140" i="6"/>
  <c r="E142" i="6"/>
  <c r="E144" i="6"/>
  <c r="E148" i="6"/>
  <c r="E152" i="6"/>
  <c r="E158" i="6"/>
  <c r="E162" i="6"/>
  <c r="E164" i="6"/>
  <c r="E172" i="6"/>
  <c r="E174" i="6"/>
  <c r="E178" i="6"/>
  <c r="E182" i="6"/>
  <c r="E184" i="6"/>
  <c r="E188" i="6"/>
  <c r="E196" i="6"/>
  <c r="E200" i="6"/>
  <c r="E206" i="6"/>
  <c r="E212" i="6"/>
  <c r="E214" i="6"/>
  <c r="E216" i="6"/>
  <c r="E228" i="6"/>
  <c r="F233" i="6"/>
  <c r="B233" i="6"/>
  <c r="F257" i="6"/>
  <c r="B257" i="6"/>
  <c r="F258" i="6"/>
  <c r="F265" i="6"/>
  <c r="B265" i="6"/>
  <c r="F274" i="6"/>
  <c r="D304" i="6"/>
  <c r="C304" i="6"/>
  <c r="D312" i="6"/>
  <c r="C312" i="6"/>
  <c r="F332" i="6"/>
  <c r="B332" i="6"/>
  <c r="D332" i="6"/>
  <c r="C332" i="6"/>
  <c r="F348" i="6"/>
  <c r="B348" i="6"/>
  <c r="D348" i="6"/>
  <c r="C348" i="6"/>
  <c r="F372" i="6"/>
  <c r="B372" i="6"/>
  <c r="D372" i="6"/>
  <c r="C372" i="6"/>
  <c r="F380" i="6"/>
  <c r="B380" i="6"/>
  <c r="D380" i="6"/>
  <c r="C380" i="6"/>
  <c r="F388" i="6"/>
  <c r="B388" i="6"/>
  <c r="D388" i="6"/>
  <c r="C388" i="6"/>
  <c r="F232" i="6"/>
  <c r="E233" i="6"/>
  <c r="E234" i="6"/>
  <c r="D235" i="6"/>
  <c r="C236" i="6"/>
  <c r="F239" i="6"/>
  <c r="B239" i="6"/>
  <c r="F240" i="6"/>
  <c r="E241" i="6"/>
  <c r="E242" i="6"/>
  <c r="D243" i="6"/>
  <c r="C244" i="6"/>
  <c r="F247" i="6"/>
  <c r="B247" i="6"/>
  <c r="F248" i="6"/>
  <c r="E249" i="6"/>
  <c r="E250" i="6"/>
  <c r="D251" i="6"/>
  <c r="C252" i="6"/>
  <c r="F255" i="6"/>
  <c r="B255" i="6"/>
  <c r="F256" i="6"/>
  <c r="E257" i="6"/>
  <c r="E258" i="6"/>
  <c r="D259" i="6"/>
  <c r="C260" i="6"/>
  <c r="F263" i="6"/>
  <c r="B263" i="6"/>
  <c r="F264" i="6"/>
  <c r="E265" i="6"/>
  <c r="E266" i="6"/>
  <c r="D267" i="6"/>
  <c r="C268" i="6"/>
  <c r="F271" i="6"/>
  <c r="B271" i="6"/>
  <c r="F272" i="6"/>
  <c r="E273" i="6"/>
  <c r="E274" i="6"/>
  <c r="D275" i="6"/>
  <c r="C276" i="6"/>
  <c r="F279" i="6"/>
  <c r="B279" i="6"/>
  <c r="F280" i="6"/>
  <c r="E281" i="6"/>
  <c r="E282" i="6"/>
  <c r="D283" i="6"/>
  <c r="C284" i="6"/>
  <c r="F287" i="6"/>
  <c r="B287" i="6"/>
  <c r="F288" i="6"/>
  <c r="E289" i="6"/>
  <c r="E290" i="6"/>
  <c r="D291" i="6"/>
  <c r="C292" i="6"/>
  <c r="E294" i="6"/>
  <c r="F296" i="6"/>
  <c r="D298" i="6"/>
  <c r="C298" i="6"/>
  <c r="E302" i="6"/>
  <c r="F304" i="6"/>
  <c r="D306" i="6"/>
  <c r="C306" i="6"/>
  <c r="E310" i="6"/>
  <c r="F312" i="6"/>
  <c r="D314" i="6"/>
  <c r="C314" i="6"/>
  <c r="E318" i="6"/>
  <c r="F320" i="6"/>
  <c r="F322" i="6"/>
  <c r="B322" i="6"/>
  <c r="E322" i="6"/>
  <c r="D322" i="6"/>
  <c r="F323" i="6"/>
  <c r="F330" i="6"/>
  <c r="B330" i="6"/>
  <c r="E330" i="6"/>
  <c r="D330" i="6"/>
  <c r="F331" i="6"/>
  <c r="F338" i="6"/>
  <c r="B338" i="6"/>
  <c r="E338" i="6"/>
  <c r="D338" i="6"/>
  <c r="F339" i="6"/>
  <c r="F346" i="6"/>
  <c r="B346" i="6"/>
  <c r="E346" i="6"/>
  <c r="D346" i="6"/>
  <c r="F347" i="6"/>
  <c r="F354" i="6"/>
  <c r="B354" i="6"/>
  <c r="E354" i="6"/>
  <c r="D354" i="6"/>
  <c r="F355" i="6"/>
  <c r="F362" i="6"/>
  <c r="B362" i="6"/>
  <c r="E362" i="6"/>
  <c r="D362" i="6"/>
  <c r="F363" i="6"/>
  <c r="F370" i="6"/>
  <c r="B370" i="6"/>
  <c r="E370" i="6"/>
  <c r="D370" i="6"/>
  <c r="F371" i="6"/>
  <c r="F378" i="6"/>
  <c r="B378" i="6"/>
  <c r="E378" i="6"/>
  <c r="D378" i="6"/>
  <c r="F379" i="6"/>
  <c r="F386" i="6"/>
  <c r="B386" i="6"/>
  <c r="E386" i="6"/>
  <c r="D386" i="6"/>
  <c r="F387" i="6"/>
  <c r="F394" i="6"/>
  <c r="B394" i="6"/>
  <c r="E394" i="6"/>
  <c r="D394" i="6"/>
  <c r="F395" i="6"/>
  <c r="F402" i="6"/>
  <c r="B402" i="6"/>
  <c r="E402" i="6"/>
  <c r="D402" i="6"/>
  <c r="F403" i="6"/>
  <c r="F410" i="6"/>
  <c r="B410" i="6"/>
  <c r="E410" i="6"/>
  <c r="D410" i="6"/>
  <c r="F411" i="6"/>
  <c r="F418" i="6"/>
  <c r="B418" i="6"/>
  <c r="E418" i="6"/>
  <c r="D418" i="6"/>
  <c r="F419" i="6"/>
  <c r="F426" i="6"/>
  <c r="B426" i="6"/>
  <c r="E426" i="6"/>
  <c r="D426" i="6"/>
  <c r="F427" i="6"/>
  <c r="F434" i="6"/>
  <c r="B434" i="6"/>
  <c r="E434" i="6"/>
  <c r="D434" i="6"/>
  <c r="F435" i="6"/>
  <c r="F442" i="6"/>
  <c r="B442" i="6"/>
  <c r="E442" i="6"/>
  <c r="D442" i="6"/>
  <c r="F443" i="6"/>
  <c r="F450" i="6"/>
  <c r="B450" i="6"/>
  <c r="E450" i="6"/>
  <c r="D450" i="6"/>
  <c r="F451" i="6"/>
  <c r="F458" i="6"/>
  <c r="B458" i="6"/>
  <c r="E458" i="6"/>
  <c r="D458" i="6"/>
  <c r="F459" i="6"/>
  <c r="F466" i="6"/>
  <c r="B466" i="6"/>
  <c r="E466" i="6"/>
  <c r="D466" i="6"/>
  <c r="F467" i="6"/>
  <c r="F474" i="6"/>
  <c r="B474" i="6"/>
  <c r="E474" i="6"/>
  <c r="D474" i="6"/>
  <c r="F475" i="6"/>
  <c r="F482" i="6"/>
  <c r="B482" i="6"/>
  <c r="E482" i="6"/>
  <c r="D482" i="6"/>
  <c r="F483" i="6"/>
  <c r="F490" i="6"/>
  <c r="B490" i="6"/>
  <c r="E490" i="6"/>
  <c r="D490" i="6"/>
  <c r="F491" i="6"/>
  <c r="F498" i="6"/>
  <c r="B498" i="6"/>
  <c r="E498" i="6"/>
  <c r="D498" i="6"/>
  <c r="F499" i="6"/>
  <c r="F506" i="6"/>
  <c r="B506" i="6"/>
  <c r="E506" i="6"/>
  <c r="D506" i="6"/>
  <c r="F507" i="6"/>
  <c r="F514" i="6"/>
  <c r="B514" i="6"/>
  <c r="E514" i="6"/>
  <c r="D514" i="6"/>
  <c r="F515" i="6"/>
  <c r="F522" i="6"/>
  <c r="B522" i="6"/>
  <c r="E522" i="6"/>
  <c r="D522" i="6"/>
  <c r="F523" i="6"/>
  <c r="F530" i="6"/>
  <c r="B530" i="6"/>
  <c r="E530" i="6"/>
  <c r="D530" i="6"/>
  <c r="F531" i="6"/>
  <c r="F538" i="6"/>
  <c r="B538" i="6"/>
  <c r="E538" i="6"/>
  <c r="D538" i="6"/>
  <c r="F539" i="6"/>
  <c r="F546" i="6"/>
  <c r="B546" i="6"/>
  <c r="E546" i="6"/>
  <c r="D546" i="6"/>
  <c r="F547" i="6"/>
  <c r="F554" i="6"/>
  <c r="B554" i="6"/>
  <c r="E554" i="6"/>
  <c r="D554" i="6"/>
  <c r="F555" i="6"/>
  <c r="F562" i="6"/>
  <c r="B562" i="6"/>
  <c r="E562" i="6"/>
  <c r="D562" i="6"/>
  <c r="F563" i="6"/>
  <c r="F570" i="6"/>
  <c r="B570" i="6"/>
  <c r="E570" i="6"/>
  <c r="D570" i="6"/>
  <c r="F571" i="6"/>
  <c r="F578" i="6"/>
  <c r="B578" i="6"/>
  <c r="E578" i="6"/>
  <c r="D578" i="6"/>
  <c r="F579" i="6"/>
  <c r="F586" i="6"/>
  <c r="B586" i="6"/>
  <c r="E586" i="6"/>
  <c r="D586" i="6"/>
  <c r="F587" i="6"/>
  <c r="F594" i="6"/>
  <c r="B594" i="6"/>
  <c r="E594" i="6"/>
  <c r="D594" i="6"/>
  <c r="F595" i="6"/>
  <c r="F602" i="6"/>
  <c r="B602" i="6"/>
  <c r="E602" i="6"/>
  <c r="D602" i="6"/>
  <c r="F603" i="6"/>
  <c r="F610" i="6"/>
  <c r="B610" i="6"/>
  <c r="E610" i="6"/>
  <c r="D610" i="6"/>
  <c r="F611" i="6"/>
  <c r="F618" i="6"/>
  <c r="B618" i="6"/>
  <c r="E618" i="6"/>
  <c r="D618" i="6"/>
  <c r="F619" i="6"/>
  <c r="F626" i="6"/>
  <c r="B626" i="6"/>
  <c r="E626" i="6"/>
  <c r="D626" i="6"/>
  <c r="F627" i="6"/>
  <c r="F634" i="6"/>
  <c r="B634" i="6"/>
  <c r="E634" i="6"/>
  <c r="D634" i="6"/>
  <c r="F635" i="6"/>
  <c r="F642" i="6"/>
  <c r="B642" i="6"/>
  <c r="E642" i="6"/>
  <c r="D642" i="6"/>
  <c r="F643" i="6"/>
  <c r="F650" i="6"/>
  <c r="B650" i="6"/>
  <c r="E650" i="6"/>
  <c r="D650" i="6"/>
  <c r="F651" i="6"/>
  <c r="F658" i="6"/>
  <c r="B658" i="6"/>
  <c r="E658" i="6"/>
  <c r="D658" i="6"/>
  <c r="F659" i="6"/>
  <c r="F666" i="6"/>
  <c r="B666" i="6"/>
  <c r="E666" i="6"/>
  <c r="D666" i="6"/>
  <c r="F667" i="6"/>
  <c r="F674" i="6"/>
  <c r="B674" i="6"/>
  <c r="E674" i="6"/>
  <c r="D674" i="6"/>
  <c r="F675" i="6"/>
  <c r="F682" i="6"/>
  <c r="B682" i="6"/>
  <c r="E682" i="6"/>
  <c r="D682" i="6"/>
  <c r="F683" i="6"/>
  <c r="F690" i="6"/>
  <c r="B690" i="6"/>
  <c r="E690" i="6"/>
  <c r="D690" i="6"/>
  <c r="F691" i="6"/>
  <c r="F698" i="6"/>
  <c r="B698" i="6"/>
  <c r="E698" i="6"/>
  <c r="D698" i="6"/>
  <c r="F699" i="6"/>
  <c r="F706" i="6"/>
  <c r="B706" i="6"/>
  <c r="E706" i="6"/>
  <c r="D706" i="6"/>
  <c r="F707" i="6"/>
  <c r="F714" i="6"/>
  <c r="B714" i="6"/>
  <c r="E714" i="6"/>
  <c r="D714" i="6"/>
  <c r="F715" i="6"/>
  <c r="F722" i="6"/>
  <c r="B722" i="6"/>
  <c r="E722" i="6"/>
  <c r="D722" i="6"/>
  <c r="F723" i="6"/>
  <c r="F730" i="6"/>
  <c r="B730" i="6"/>
  <c r="E730" i="6"/>
  <c r="D730" i="6"/>
  <c r="F731" i="6"/>
  <c r="F738" i="6"/>
  <c r="B738" i="6"/>
  <c r="E738" i="6"/>
  <c r="D738" i="6"/>
  <c r="F739" i="6"/>
  <c r="F746" i="6"/>
  <c r="B746" i="6"/>
  <c r="E746" i="6"/>
  <c r="D746" i="6"/>
  <c r="F747" i="6"/>
  <c r="F754" i="6"/>
  <c r="B754" i="6"/>
  <c r="E754" i="6"/>
  <c r="D754" i="6"/>
  <c r="F755" i="6"/>
  <c r="F762" i="6"/>
  <c r="B762" i="6"/>
  <c r="E762" i="6"/>
  <c r="D762" i="6"/>
  <c r="F763" i="6"/>
  <c r="F770" i="6"/>
  <c r="B770" i="6"/>
  <c r="E770" i="6"/>
  <c r="D770" i="6"/>
  <c r="F771" i="6"/>
  <c r="C780" i="6"/>
  <c r="F780" i="6"/>
  <c r="B780" i="6"/>
  <c r="E780" i="6"/>
  <c r="C788" i="6"/>
  <c r="F788" i="6"/>
  <c r="B788" i="6"/>
  <c r="E788" i="6"/>
  <c r="C796" i="6"/>
  <c r="F796" i="6"/>
  <c r="B796" i="6"/>
  <c r="E796" i="6"/>
  <c r="C804" i="6"/>
  <c r="F804" i="6"/>
  <c r="B804" i="6"/>
  <c r="E804" i="6"/>
  <c r="C812" i="6"/>
  <c r="F812" i="6"/>
  <c r="B812" i="6"/>
  <c r="E812" i="6"/>
  <c r="C820" i="6"/>
  <c r="F820" i="6"/>
  <c r="B820" i="6"/>
  <c r="E820" i="6"/>
  <c r="C828" i="6"/>
  <c r="F828" i="6"/>
  <c r="B828" i="6"/>
  <c r="E828" i="6"/>
  <c r="C836" i="6"/>
  <c r="F836" i="6"/>
  <c r="B836" i="6"/>
  <c r="E836" i="6"/>
  <c r="C844" i="6"/>
  <c r="F844" i="6"/>
  <c r="B844" i="6"/>
  <c r="E844" i="6"/>
  <c r="C852" i="6"/>
  <c r="F852" i="6"/>
  <c r="B852" i="6"/>
  <c r="E852" i="6"/>
  <c r="C860" i="6"/>
  <c r="F860" i="6"/>
  <c r="B860" i="6"/>
  <c r="E860" i="6"/>
  <c r="C868" i="6"/>
  <c r="F868" i="6"/>
  <c r="B868" i="6"/>
  <c r="E868" i="6"/>
  <c r="C876" i="6"/>
  <c r="F876" i="6"/>
  <c r="B876" i="6"/>
  <c r="E876" i="6"/>
  <c r="C884" i="6"/>
  <c r="F884" i="6"/>
  <c r="B884" i="6"/>
  <c r="E884" i="6"/>
  <c r="C892" i="6"/>
  <c r="F892" i="6"/>
  <c r="B892" i="6"/>
  <c r="E892" i="6"/>
  <c r="C900" i="6"/>
  <c r="F900" i="6"/>
  <c r="B900" i="6"/>
  <c r="E900" i="6"/>
  <c r="C908" i="6"/>
  <c r="F908" i="6"/>
  <c r="B908" i="6"/>
  <c r="E908" i="6"/>
  <c r="C916" i="6"/>
  <c r="F916" i="6"/>
  <c r="B916" i="6"/>
  <c r="E916" i="6"/>
  <c r="C924" i="6"/>
  <c r="F924" i="6"/>
  <c r="B924" i="6"/>
  <c r="E924" i="6"/>
  <c r="C932" i="6"/>
  <c r="F932" i="6"/>
  <c r="B932" i="6"/>
  <c r="E932" i="6"/>
  <c r="C940" i="6"/>
  <c r="F940" i="6"/>
  <c r="B940" i="6"/>
  <c r="E940" i="6"/>
  <c r="C948" i="6"/>
  <c r="F948" i="6"/>
  <c r="B948" i="6"/>
  <c r="E948" i="6"/>
  <c r="C956" i="6"/>
  <c r="F956" i="6"/>
  <c r="B956" i="6"/>
  <c r="E956" i="6"/>
  <c r="C964" i="6"/>
  <c r="F964" i="6"/>
  <c r="B964" i="6"/>
  <c r="E964" i="6"/>
  <c r="C972" i="6"/>
  <c r="F972" i="6"/>
  <c r="B972" i="6"/>
  <c r="E972" i="6"/>
  <c r="C980" i="6"/>
  <c r="F980" i="6"/>
  <c r="B980" i="6"/>
  <c r="E980" i="6"/>
  <c r="C988" i="6"/>
  <c r="F988" i="6"/>
  <c r="B988" i="6"/>
  <c r="E988" i="6"/>
  <c r="C996" i="6"/>
  <c r="F996" i="6"/>
  <c r="B996" i="6"/>
  <c r="E996" i="6"/>
  <c r="C1004" i="6"/>
  <c r="F1004" i="6"/>
  <c r="B1004" i="6"/>
  <c r="E1004" i="6"/>
  <c r="C1012" i="6"/>
  <c r="F1012" i="6"/>
  <c r="B1012" i="6"/>
  <c r="E1012" i="6"/>
  <c r="C1020" i="6"/>
  <c r="F1020" i="6"/>
  <c r="B1020" i="6"/>
  <c r="E1020" i="6"/>
  <c r="C1028" i="6"/>
  <c r="F1028" i="6"/>
  <c r="B1028" i="6"/>
  <c r="E1028" i="6"/>
  <c r="C1036" i="6"/>
  <c r="F1036" i="6"/>
  <c r="B1036" i="6"/>
  <c r="E1036" i="6"/>
  <c r="C1044" i="6"/>
  <c r="F1044" i="6"/>
  <c r="B1044" i="6"/>
  <c r="E1044" i="6"/>
  <c r="C1052" i="6"/>
  <c r="F1052" i="6"/>
  <c r="B1052" i="6"/>
  <c r="E1052" i="6"/>
  <c r="C1060" i="6"/>
  <c r="F1060" i="6"/>
  <c r="B1060" i="6"/>
  <c r="E1060" i="6"/>
  <c r="C1068" i="6"/>
  <c r="F1068" i="6"/>
  <c r="B1068" i="6"/>
  <c r="E1068" i="6"/>
  <c r="F1112" i="6"/>
  <c r="B1112" i="6"/>
  <c r="E1112" i="6"/>
  <c r="D1112" i="6"/>
  <c r="C1120" i="6"/>
  <c r="F1122" i="6"/>
  <c r="B1122" i="6"/>
  <c r="D1122" i="6"/>
  <c r="C1122" i="6"/>
  <c r="E1122" i="6"/>
  <c r="F1144" i="6"/>
  <c r="B1144" i="6"/>
  <c r="E1144" i="6"/>
  <c r="D1144" i="6"/>
  <c r="C1152" i="6"/>
  <c r="F1154" i="6"/>
  <c r="B1154" i="6"/>
  <c r="D1154" i="6"/>
  <c r="C1154" i="6"/>
  <c r="E1154" i="6"/>
  <c r="F1176" i="6"/>
  <c r="B1176" i="6"/>
  <c r="E1176" i="6"/>
  <c r="D1176" i="6"/>
  <c r="C1184" i="6"/>
  <c r="F1186" i="6"/>
  <c r="B1186" i="6"/>
  <c r="D1186" i="6"/>
  <c r="C1186" i="6"/>
  <c r="E1186" i="6"/>
  <c r="F1208" i="6"/>
  <c r="B1208" i="6"/>
  <c r="E1208" i="6"/>
  <c r="D1208" i="6"/>
  <c r="C1216" i="6"/>
  <c r="F1218" i="6"/>
  <c r="B1218" i="6"/>
  <c r="D1218" i="6"/>
  <c r="C1218" i="6"/>
  <c r="E1218" i="6"/>
  <c r="F1240" i="6"/>
  <c r="B1240" i="6"/>
  <c r="E1240" i="6"/>
  <c r="D1240" i="6"/>
  <c r="C1248" i="6"/>
  <c r="F1250" i="6"/>
  <c r="B1250" i="6"/>
  <c r="D1250" i="6"/>
  <c r="C1250" i="6"/>
  <c r="E1250" i="6"/>
  <c r="F1272" i="6"/>
  <c r="B1272" i="6"/>
  <c r="E1272" i="6"/>
  <c r="D1272" i="6"/>
  <c r="C1280" i="6"/>
  <c r="F1282" i="6"/>
  <c r="B1282" i="6"/>
  <c r="D1282" i="6"/>
  <c r="C1282" i="6"/>
  <c r="E1282" i="6"/>
  <c r="E1444" i="6"/>
  <c r="F1452" i="6"/>
  <c r="B1452" i="6"/>
  <c r="D1452" i="6"/>
  <c r="C1452" i="6"/>
  <c r="E1452" i="6"/>
  <c r="E1508" i="6"/>
  <c r="F1516" i="6"/>
  <c r="B1516" i="6"/>
  <c r="D1516" i="6"/>
  <c r="C1516" i="6"/>
  <c r="E1516" i="6"/>
  <c r="E1572" i="6"/>
  <c r="C1604" i="6"/>
  <c r="F1604" i="6"/>
  <c r="B1604" i="6"/>
  <c r="E1604" i="6"/>
  <c r="D1604" i="6"/>
  <c r="E293" i="6"/>
  <c r="E295" i="6"/>
  <c r="E297" i="6"/>
  <c r="E299" i="6"/>
  <c r="E301" i="6"/>
  <c r="E303" i="6"/>
  <c r="E305" i="6"/>
  <c r="E307" i="6"/>
  <c r="E309" i="6"/>
  <c r="E311" i="6"/>
  <c r="E313" i="6"/>
  <c r="E315" i="6"/>
  <c r="E317" i="6"/>
  <c r="E319" i="6"/>
  <c r="E321" i="6"/>
  <c r="F326" i="6"/>
  <c r="B326" i="6"/>
  <c r="F327" i="6"/>
  <c r="F334" i="6"/>
  <c r="B334" i="6"/>
  <c r="F335" i="6"/>
  <c r="F342" i="6"/>
  <c r="B342" i="6"/>
  <c r="F343" i="6"/>
  <c r="F350" i="6"/>
  <c r="B350" i="6"/>
  <c r="F351" i="6"/>
  <c r="F358" i="6"/>
  <c r="B358" i="6"/>
  <c r="F359" i="6"/>
  <c r="F366" i="6"/>
  <c r="B366" i="6"/>
  <c r="F367" i="6"/>
  <c r="F374" i="6"/>
  <c r="B374" i="6"/>
  <c r="F375" i="6"/>
  <c r="F382" i="6"/>
  <c r="B382" i="6"/>
  <c r="F383" i="6"/>
  <c r="F390" i="6"/>
  <c r="B390" i="6"/>
  <c r="F391" i="6"/>
  <c r="F398" i="6"/>
  <c r="B398" i="6"/>
  <c r="F399" i="6"/>
  <c r="F406" i="6"/>
  <c r="B406" i="6"/>
  <c r="F407" i="6"/>
  <c r="F414" i="6"/>
  <c r="B414" i="6"/>
  <c r="F415" i="6"/>
  <c r="F422" i="6"/>
  <c r="B422" i="6"/>
  <c r="F423" i="6"/>
  <c r="F430" i="6"/>
  <c r="B430" i="6"/>
  <c r="F431" i="6"/>
  <c r="F438" i="6"/>
  <c r="B438" i="6"/>
  <c r="F439" i="6"/>
  <c r="F446" i="6"/>
  <c r="B446" i="6"/>
  <c r="F447" i="6"/>
  <c r="F454" i="6"/>
  <c r="B454" i="6"/>
  <c r="F455" i="6"/>
  <c r="F462" i="6"/>
  <c r="B462" i="6"/>
  <c r="F463" i="6"/>
  <c r="F470" i="6"/>
  <c r="B470" i="6"/>
  <c r="F471" i="6"/>
  <c r="F478" i="6"/>
  <c r="B478" i="6"/>
  <c r="F479" i="6"/>
  <c r="F486" i="6"/>
  <c r="B486" i="6"/>
  <c r="F487" i="6"/>
  <c r="F494" i="6"/>
  <c r="B494" i="6"/>
  <c r="F495" i="6"/>
  <c r="F502" i="6"/>
  <c r="B502" i="6"/>
  <c r="F503" i="6"/>
  <c r="F510" i="6"/>
  <c r="B510" i="6"/>
  <c r="F511" i="6"/>
  <c r="F518" i="6"/>
  <c r="B518" i="6"/>
  <c r="F519" i="6"/>
  <c r="F526" i="6"/>
  <c r="B526" i="6"/>
  <c r="F527" i="6"/>
  <c r="F534" i="6"/>
  <c r="B534" i="6"/>
  <c r="F535" i="6"/>
  <c r="F542" i="6"/>
  <c r="B542" i="6"/>
  <c r="F543" i="6"/>
  <c r="F550" i="6"/>
  <c r="B550" i="6"/>
  <c r="F551" i="6"/>
  <c r="F558" i="6"/>
  <c r="B558" i="6"/>
  <c r="F559" i="6"/>
  <c r="F566" i="6"/>
  <c r="B566" i="6"/>
  <c r="F567" i="6"/>
  <c r="F574" i="6"/>
  <c r="B574" i="6"/>
  <c r="F575" i="6"/>
  <c r="F582" i="6"/>
  <c r="B582" i="6"/>
  <c r="F583" i="6"/>
  <c r="F590" i="6"/>
  <c r="B590" i="6"/>
  <c r="F591" i="6"/>
  <c r="F598" i="6"/>
  <c r="B598" i="6"/>
  <c r="F599" i="6"/>
  <c r="F606" i="6"/>
  <c r="B606" i="6"/>
  <c r="F607" i="6"/>
  <c r="F614" i="6"/>
  <c r="B614" i="6"/>
  <c r="F615" i="6"/>
  <c r="F622" i="6"/>
  <c r="B622" i="6"/>
  <c r="F623" i="6"/>
  <c r="F630" i="6"/>
  <c r="B630" i="6"/>
  <c r="F631" i="6"/>
  <c r="F638" i="6"/>
  <c r="B638" i="6"/>
  <c r="F639" i="6"/>
  <c r="F646" i="6"/>
  <c r="B646" i="6"/>
  <c r="F647" i="6"/>
  <c r="F654" i="6"/>
  <c r="B654" i="6"/>
  <c r="F655" i="6"/>
  <c r="F662" i="6"/>
  <c r="B662" i="6"/>
  <c r="F663" i="6"/>
  <c r="F670" i="6"/>
  <c r="B670" i="6"/>
  <c r="F671" i="6"/>
  <c r="F678" i="6"/>
  <c r="B678" i="6"/>
  <c r="F679" i="6"/>
  <c r="F686" i="6"/>
  <c r="B686" i="6"/>
  <c r="F687" i="6"/>
  <c r="F694" i="6"/>
  <c r="B694" i="6"/>
  <c r="F695" i="6"/>
  <c r="F702" i="6"/>
  <c r="B702" i="6"/>
  <c r="F703" i="6"/>
  <c r="F710" i="6"/>
  <c r="B710" i="6"/>
  <c r="F711" i="6"/>
  <c r="F718" i="6"/>
  <c r="B718" i="6"/>
  <c r="F719" i="6"/>
  <c r="F726" i="6"/>
  <c r="B726" i="6"/>
  <c r="F727" i="6"/>
  <c r="F734" i="6"/>
  <c r="B734" i="6"/>
  <c r="F735" i="6"/>
  <c r="F742" i="6"/>
  <c r="B742" i="6"/>
  <c r="F743" i="6"/>
  <c r="F750" i="6"/>
  <c r="B750" i="6"/>
  <c r="F751" i="6"/>
  <c r="F758" i="6"/>
  <c r="B758" i="6"/>
  <c r="F759" i="6"/>
  <c r="F766" i="6"/>
  <c r="B766" i="6"/>
  <c r="F767" i="6"/>
  <c r="F774" i="6"/>
  <c r="B774" i="6"/>
  <c r="C776" i="6"/>
  <c r="F776" i="6"/>
  <c r="B776" i="6"/>
  <c r="C784" i="6"/>
  <c r="F784" i="6"/>
  <c r="B784" i="6"/>
  <c r="C792" i="6"/>
  <c r="F792" i="6"/>
  <c r="B792" i="6"/>
  <c r="C800" i="6"/>
  <c r="F800" i="6"/>
  <c r="B800" i="6"/>
  <c r="C808" i="6"/>
  <c r="F808" i="6"/>
  <c r="B808" i="6"/>
  <c r="C816" i="6"/>
  <c r="F816" i="6"/>
  <c r="B816" i="6"/>
  <c r="C824" i="6"/>
  <c r="F824" i="6"/>
  <c r="B824" i="6"/>
  <c r="C832" i="6"/>
  <c r="F832" i="6"/>
  <c r="B832" i="6"/>
  <c r="C840" i="6"/>
  <c r="F840" i="6"/>
  <c r="B840" i="6"/>
  <c r="C848" i="6"/>
  <c r="F848" i="6"/>
  <c r="B848" i="6"/>
  <c r="C856" i="6"/>
  <c r="F856" i="6"/>
  <c r="B856" i="6"/>
  <c r="C864" i="6"/>
  <c r="F864" i="6"/>
  <c r="B864" i="6"/>
  <c r="C872" i="6"/>
  <c r="F872" i="6"/>
  <c r="B872" i="6"/>
  <c r="C880" i="6"/>
  <c r="F880" i="6"/>
  <c r="B880" i="6"/>
  <c r="C888" i="6"/>
  <c r="F888" i="6"/>
  <c r="B888" i="6"/>
  <c r="C896" i="6"/>
  <c r="F896" i="6"/>
  <c r="B896" i="6"/>
  <c r="C904" i="6"/>
  <c r="F904" i="6"/>
  <c r="B904" i="6"/>
  <c r="C912" i="6"/>
  <c r="F912" i="6"/>
  <c r="B912" i="6"/>
  <c r="C920" i="6"/>
  <c r="F920" i="6"/>
  <c r="B920" i="6"/>
  <c r="C928" i="6"/>
  <c r="F928" i="6"/>
  <c r="B928" i="6"/>
  <c r="C936" i="6"/>
  <c r="F936" i="6"/>
  <c r="B936" i="6"/>
  <c r="C944" i="6"/>
  <c r="F944" i="6"/>
  <c r="B944" i="6"/>
  <c r="C952" i="6"/>
  <c r="F952" i="6"/>
  <c r="B952" i="6"/>
  <c r="C960" i="6"/>
  <c r="F960" i="6"/>
  <c r="B960" i="6"/>
  <c r="C968" i="6"/>
  <c r="F968" i="6"/>
  <c r="B968" i="6"/>
  <c r="C976" i="6"/>
  <c r="F976" i="6"/>
  <c r="B976" i="6"/>
  <c r="C984" i="6"/>
  <c r="F984" i="6"/>
  <c r="B984" i="6"/>
  <c r="C992" i="6"/>
  <c r="F992" i="6"/>
  <c r="B992" i="6"/>
  <c r="C1000" i="6"/>
  <c r="F1000" i="6"/>
  <c r="B1000" i="6"/>
  <c r="C1008" i="6"/>
  <c r="F1008" i="6"/>
  <c r="B1008" i="6"/>
  <c r="C1016" i="6"/>
  <c r="F1016" i="6"/>
  <c r="B1016" i="6"/>
  <c r="C1024" i="6"/>
  <c r="F1024" i="6"/>
  <c r="B1024" i="6"/>
  <c r="C1032" i="6"/>
  <c r="F1032" i="6"/>
  <c r="B1032" i="6"/>
  <c r="C1040" i="6"/>
  <c r="F1040" i="6"/>
  <c r="B1040" i="6"/>
  <c r="C1048" i="6"/>
  <c r="F1048" i="6"/>
  <c r="B1048" i="6"/>
  <c r="C1056" i="6"/>
  <c r="F1056" i="6"/>
  <c r="B1056" i="6"/>
  <c r="C1064" i="6"/>
  <c r="F1064" i="6"/>
  <c r="B1064" i="6"/>
  <c r="C1072" i="6"/>
  <c r="F1072" i="6"/>
  <c r="B1072" i="6"/>
  <c r="C1074" i="6"/>
  <c r="F1074" i="6"/>
  <c r="B1074" i="6"/>
  <c r="C1076" i="6"/>
  <c r="F1076" i="6"/>
  <c r="B1076" i="6"/>
  <c r="C1078" i="6"/>
  <c r="F1078" i="6"/>
  <c r="B1078" i="6"/>
  <c r="C1080" i="6"/>
  <c r="F1080" i="6"/>
  <c r="B1080" i="6"/>
  <c r="C1082" i="6"/>
  <c r="F1082" i="6"/>
  <c r="B1082" i="6"/>
  <c r="C1084" i="6"/>
  <c r="F1084" i="6"/>
  <c r="B1084" i="6"/>
  <c r="C1086" i="6"/>
  <c r="F1086" i="6"/>
  <c r="B1086" i="6"/>
  <c r="C1088" i="6"/>
  <c r="F1088" i="6"/>
  <c r="B1088" i="6"/>
  <c r="C1090" i="6"/>
  <c r="F1090" i="6"/>
  <c r="B1090" i="6"/>
  <c r="C1092" i="6"/>
  <c r="F1092" i="6"/>
  <c r="B1092" i="6"/>
  <c r="C1094" i="6"/>
  <c r="F1094" i="6"/>
  <c r="B1094" i="6"/>
  <c r="C1096" i="6"/>
  <c r="F1096" i="6"/>
  <c r="B1096" i="6"/>
  <c r="C1098" i="6"/>
  <c r="F1098" i="6"/>
  <c r="B1098" i="6"/>
  <c r="C1100" i="6"/>
  <c r="F1100" i="6"/>
  <c r="B1100" i="6"/>
  <c r="C1102" i="6"/>
  <c r="F1102" i="6"/>
  <c r="B1102" i="6"/>
  <c r="C1104" i="6"/>
  <c r="F1104" i="6"/>
  <c r="B1104" i="6"/>
  <c r="C1106" i="6"/>
  <c r="F1106" i="6"/>
  <c r="B1106" i="6"/>
  <c r="F1108" i="6"/>
  <c r="C1108" i="6"/>
  <c r="B1108" i="6"/>
  <c r="D1113" i="6"/>
  <c r="E1113" i="6"/>
  <c r="C1113" i="6"/>
  <c r="D1121" i="6"/>
  <c r="E1121" i="6"/>
  <c r="C1121" i="6"/>
  <c r="D1129" i="6"/>
  <c r="E1129" i="6"/>
  <c r="C1129" i="6"/>
  <c r="D1137" i="6"/>
  <c r="E1137" i="6"/>
  <c r="C1137" i="6"/>
  <c r="D1145" i="6"/>
  <c r="E1145" i="6"/>
  <c r="C1145" i="6"/>
  <c r="D1153" i="6"/>
  <c r="E1153" i="6"/>
  <c r="C1153" i="6"/>
  <c r="D1161" i="6"/>
  <c r="E1161" i="6"/>
  <c r="C1161" i="6"/>
  <c r="D1169" i="6"/>
  <c r="E1169" i="6"/>
  <c r="C1169" i="6"/>
  <c r="D1177" i="6"/>
  <c r="E1177" i="6"/>
  <c r="C1177" i="6"/>
  <c r="D1185" i="6"/>
  <c r="E1185" i="6"/>
  <c r="C1185" i="6"/>
  <c r="D1193" i="6"/>
  <c r="E1193" i="6"/>
  <c r="C1193" i="6"/>
  <c r="D1201" i="6"/>
  <c r="E1201" i="6"/>
  <c r="C1201" i="6"/>
  <c r="D1209" i="6"/>
  <c r="E1209" i="6"/>
  <c r="C1209" i="6"/>
  <c r="D1217" i="6"/>
  <c r="E1217" i="6"/>
  <c r="C1217" i="6"/>
  <c r="D1225" i="6"/>
  <c r="E1225" i="6"/>
  <c r="C1225" i="6"/>
  <c r="D1233" i="6"/>
  <c r="E1233" i="6"/>
  <c r="C1233" i="6"/>
  <c r="D1241" i="6"/>
  <c r="E1241" i="6"/>
  <c r="C1241" i="6"/>
  <c r="D1249" i="6"/>
  <c r="E1249" i="6"/>
  <c r="C1249" i="6"/>
  <c r="D1257" i="6"/>
  <c r="E1257" i="6"/>
  <c r="C1257" i="6"/>
  <c r="D1265" i="6"/>
  <c r="E1265" i="6"/>
  <c r="C1265" i="6"/>
  <c r="D1273" i="6"/>
  <c r="E1273" i="6"/>
  <c r="C1273" i="6"/>
  <c r="D1281" i="6"/>
  <c r="E1281" i="6"/>
  <c r="C1281" i="6"/>
  <c r="D1289" i="6"/>
  <c r="E1289" i="6"/>
  <c r="C1289" i="6"/>
  <c r="F1428" i="6"/>
  <c r="B1428" i="6"/>
  <c r="D1428" i="6"/>
  <c r="C1428" i="6"/>
  <c r="D1435" i="6"/>
  <c r="E1435" i="6"/>
  <c r="C1435" i="6"/>
  <c r="F1435" i="6"/>
  <c r="B1435" i="6"/>
  <c r="F1460" i="6"/>
  <c r="B1460" i="6"/>
  <c r="D1460" i="6"/>
  <c r="C1460" i="6"/>
  <c r="D1467" i="6"/>
  <c r="E1467" i="6"/>
  <c r="C1467" i="6"/>
  <c r="F1467" i="6"/>
  <c r="B1467" i="6"/>
  <c r="F1492" i="6"/>
  <c r="B1492" i="6"/>
  <c r="D1492" i="6"/>
  <c r="C1492" i="6"/>
  <c r="D1499" i="6"/>
  <c r="E1499" i="6"/>
  <c r="C1499" i="6"/>
  <c r="F1499" i="6"/>
  <c r="B1499" i="6"/>
  <c r="F1524" i="6"/>
  <c r="B1524" i="6"/>
  <c r="D1524" i="6"/>
  <c r="C1524" i="6"/>
  <c r="D1531" i="6"/>
  <c r="E1531" i="6"/>
  <c r="C1531" i="6"/>
  <c r="F1531" i="6"/>
  <c r="B1531" i="6"/>
  <c r="F1556" i="6"/>
  <c r="B1556" i="6"/>
  <c r="D1556" i="6"/>
  <c r="C1556" i="6"/>
  <c r="D1563" i="6"/>
  <c r="E1563" i="6"/>
  <c r="C1563" i="6"/>
  <c r="F1563" i="6"/>
  <c r="B1563" i="6"/>
  <c r="C1612" i="6"/>
  <c r="F1612" i="6"/>
  <c r="B1612" i="6"/>
  <c r="E1612" i="6"/>
  <c r="D1612" i="6"/>
  <c r="C1676" i="6"/>
  <c r="F1676" i="6"/>
  <c r="B1676" i="6"/>
  <c r="E1676" i="6"/>
  <c r="D1676" i="6"/>
  <c r="D1761" i="6"/>
  <c r="C1761" i="6"/>
  <c r="B1761" i="6"/>
  <c r="F1761" i="6"/>
  <c r="E1761" i="6"/>
  <c r="D1817" i="6"/>
  <c r="C1817" i="6"/>
  <c r="F1817" i="6"/>
  <c r="E1817" i="6"/>
  <c r="D1831" i="6"/>
  <c r="C1831" i="6"/>
  <c r="E1831" i="6"/>
  <c r="B1831" i="6"/>
  <c r="F1831" i="6"/>
  <c r="D1855" i="6"/>
  <c r="C1855" i="6"/>
  <c r="E1855" i="6"/>
  <c r="B1855" i="6"/>
  <c r="F1855" i="6"/>
  <c r="D1919" i="6"/>
  <c r="C1919" i="6"/>
  <c r="E1919" i="6"/>
  <c r="B1919" i="6"/>
  <c r="F1919" i="6"/>
  <c r="D1983" i="6"/>
  <c r="C1983" i="6"/>
  <c r="E1983" i="6"/>
  <c r="B1983" i="6"/>
  <c r="F1983" i="6"/>
  <c r="D2047" i="6"/>
  <c r="C2047" i="6"/>
  <c r="E2047" i="6"/>
  <c r="B2047" i="6"/>
  <c r="F2047" i="6"/>
  <c r="F2084" i="6"/>
  <c r="B2084" i="6"/>
  <c r="D2084" i="6"/>
  <c r="C2084" i="6"/>
  <c r="E2084" i="6"/>
  <c r="C2118" i="6"/>
  <c r="F2118" i="6"/>
  <c r="B2118" i="6"/>
  <c r="E2118" i="6"/>
  <c r="D2118" i="6"/>
  <c r="B293" i="6"/>
  <c r="B295" i="6"/>
  <c r="B297" i="6"/>
  <c r="B299" i="6"/>
  <c r="B301" i="6"/>
  <c r="B303" i="6"/>
  <c r="B305" i="6"/>
  <c r="B307" i="6"/>
  <c r="B309" i="6"/>
  <c r="B311" i="6"/>
  <c r="B313" i="6"/>
  <c r="B315" i="6"/>
  <c r="B317" i="6"/>
  <c r="B319" i="6"/>
  <c r="B321" i="6"/>
  <c r="C326" i="6"/>
  <c r="B327" i="6"/>
  <c r="F328" i="6"/>
  <c r="B328" i="6"/>
  <c r="F329" i="6"/>
  <c r="C334" i="6"/>
  <c r="B335" i="6"/>
  <c r="F336" i="6"/>
  <c r="B336" i="6"/>
  <c r="F337" i="6"/>
  <c r="C342" i="6"/>
  <c r="B343" i="6"/>
  <c r="F344" i="6"/>
  <c r="B344" i="6"/>
  <c r="F345" i="6"/>
  <c r="C350" i="6"/>
  <c r="B351" i="6"/>
  <c r="F352" i="6"/>
  <c r="B352" i="6"/>
  <c r="F353" i="6"/>
  <c r="C358" i="6"/>
  <c r="B359" i="6"/>
  <c r="F360" i="6"/>
  <c r="B360" i="6"/>
  <c r="F361" i="6"/>
  <c r="C366" i="6"/>
  <c r="B367" i="6"/>
  <c r="F368" i="6"/>
  <c r="B368" i="6"/>
  <c r="F369" i="6"/>
  <c r="C374" i="6"/>
  <c r="B375" i="6"/>
  <c r="F376" i="6"/>
  <c r="B376" i="6"/>
  <c r="F377" i="6"/>
  <c r="C382" i="6"/>
  <c r="B383" i="6"/>
  <c r="F384" i="6"/>
  <c r="B384" i="6"/>
  <c r="F385" i="6"/>
  <c r="C390" i="6"/>
  <c r="B391" i="6"/>
  <c r="F392" i="6"/>
  <c r="B392" i="6"/>
  <c r="F393" i="6"/>
  <c r="C398" i="6"/>
  <c r="B399" i="6"/>
  <c r="F400" i="6"/>
  <c r="B400" i="6"/>
  <c r="F401" i="6"/>
  <c r="C406" i="6"/>
  <c r="B407" i="6"/>
  <c r="F408" i="6"/>
  <c r="B408" i="6"/>
  <c r="F409" i="6"/>
  <c r="C414" i="6"/>
  <c r="B415" i="6"/>
  <c r="F416" i="6"/>
  <c r="B416" i="6"/>
  <c r="F417" i="6"/>
  <c r="C422" i="6"/>
  <c r="B423" i="6"/>
  <c r="F424" i="6"/>
  <c r="B424" i="6"/>
  <c r="F425" i="6"/>
  <c r="C430" i="6"/>
  <c r="B431" i="6"/>
  <c r="F432" i="6"/>
  <c r="B432" i="6"/>
  <c r="F433" i="6"/>
  <c r="C438" i="6"/>
  <c r="B439" i="6"/>
  <c r="F440" i="6"/>
  <c r="B440" i="6"/>
  <c r="F441" i="6"/>
  <c r="C446" i="6"/>
  <c r="B447" i="6"/>
  <c r="F448" i="6"/>
  <c r="B448" i="6"/>
  <c r="F449" i="6"/>
  <c r="C454" i="6"/>
  <c r="B455" i="6"/>
  <c r="F456" i="6"/>
  <c r="B456" i="6"/>
  <c r="F457" i="6"/>
  <c r="C462" i="6"/>
  <c r="B463" i="6"/>
  <c r="F464" i="6"/>
  <c r="B464" i="6"/>
  <c r="F465" i="6"/>
  <c r="C470" i="6"/>
  <c r="B471" i="6"/>
  <c r="F472" i="6"/>
  <c r="B472" i="6"/>
  <c r="F473" i="6"/>
  <c r="C478" i="6"/>
  <c r="B479" i="6"/>
  <c r="F480" i="6"/>
  <c r="B480" i="6"/>
  <c r="F481" i="6"/>
  <c r="C486" i="6"/>
  <c r="B487" i="6"/>
  <c r="F488" i="6"/>
  <c r="B488" i="6"/>
  <c r="F489" i="6"/>
  <c r="C494" i="6"/>
  <c r="B495" i="6"/>
  <c r="F496" i="6"/>
  <c r="B496" i="6"/>
  <c r="F497" i="6"/>
  <c r="C502" i="6"/>
  <c r="B503" i="6"/>
  <c r="F504" i="6"/>
  <c r="B504" i="6"/>
  <c r="F505" i="6"/>
  <c r="C510" i="6"/>
  <c r="B511" i="6"/>
  <c r="F512" i="6"/>
  <c r="B512" i="6"/>
  <c r="F513" i="6"/>
  <c r="C518" i="6"/>
  <c r="B519" i="6"/>
  <c r="F520" i="6"/>
  <c r="B520" i="6"/>
  <c r="F521" i="6"/>
  <c r="C526" i="6"/>
  <c r="B527" i="6"/>
  <c r="F528" i="6"/>
  <c r="B528" i="6"/>
  <c r="F529" i="6"/>
  <c r="C534" i="6"/>
  <c r="B535" i="6"/>
  <c r="F536" i="6"/>
  <c r="B536" i="6"/>
  <c r="F537" i="6"/>
  <c r="C542" i="6"/>
  <c r="B543" i="6"/>
  <c r="F544" i="6"/>
  <c r="B544" i="6"/>
  <c r="F545" i="6"/>
  <c r="C550" i="6"/>
  <c r="B551" i="6"/>
  <c r="F552" i="6"/>
  <c r="B552" i="6"/>
  <c r="F553" i="6"/>
  <c r="C558" i="6"/>
  <c r="B559" i="6"/>
  <c r="F560" i="6"/>
  <c r="B560" i="6"/>
  <c r="F561" i="6"/>
  <c r="C566" i="6"/>
  <c r="B567" i="6"/>
  <c r="F568" i="6"/>
  <c r="B568" i="6"/>
  <c r="F569" i="6"/>
  <c r="C574" i="6"/>
  <c r="B575" i="6"/>
  <c r="F576" i="6"/>
  <c r="B576" i="6"/>
  <c r="F577" i="6"/>
  <c r="C582" i="6"/>
  <c r="B583" i="6"/>
  <c r="F584" i="6"/>
  <c r="B584" i="6"/>
  <c r="F585" i="6"/>
  <c r="C590" i="6"/>
  <c r="B591" i="6"/>
  <c r="F592" i="6"/>
  <c r="B592" i="6"/>
  <c r="F593" i="6"/>
  <c r="C598" i="6"/>
  <c r="B599" i="6"/>
  <c r="F600" i="6"/>
  <c r="B600" i="6"/>
  <c r="F601" i="6"/>
  <c r="C606" i="6"/>
  <c r="B607" i="6"/>
  <c r="F608" i="6"/>
  <c r="B608" i="6"/>
  <c r="F609" i="6"/>
  <c r="C614" i="6"/>
  <c r="B615" i="6"/>
  <c r="F616" i="6"/>
  <c r="B616" i="6"/>
  <c r="F617" i="6"/>
  <c r="C622" i="6"/>
  <c r="B623" i="6"/>
  <c r="F624" i="6"/>
  <c r="B624" i="6"/>
  <c r="F625" i="6"/>
  <c r="C630" i="6"/>
  <c r="B631" i="6"/>
  <c r="F632" i="6"/>
  <c r="B632" i="6"/>
  <c r="F633" i="6"/>
  <c r="C638" i="6"/>
  <c r="B639" i="6"/>
  <c r="F640" i="6"/>
  <c r="B640" i="6"/>
  <c r="F641" i="6"/>
  <c r="C646" i="6"/>
  <c r="B647" i="6"/>
  <c r="F648" i="6"/>
  <c r="B648" i="6"/>
  <c r="F649" i="6"/>
  <c r="C654" i="6"/>
  <c r="B655" i="6"/>
  <c r="F656" i="6"/>
  <c r="B656" i="6"/>
  <c r="F657" i="6"/>
  <c r="C662" i="6"/>
  <c r="B663" i="6"/>
  <c r="F664" i="6"/>
  <c r="B664" i="6"/>
  <c r="F665" i="6"/>
  <c r="C670" i="6"/>
  <c r="B671" i="6"/>
  <c r="F672" i="6"/>
  <c r="B672" i="6"/>
  <c r="F673" i="6"/>
  <c r="C678" i="6"/>
  <c r="B679" i="6"/>
  <c r="F680" i="6"/>
  <c r="B680" i="6"/>
  <c r="F681" i="6"/>
  <c r="C686" i="6"/>
  <c r="B687" i="6"/>
  <c r="F688" i="6"/>
  <c r="B688" i="6"/>
  <c r="F689" i="6"/>
  <c r="C694" i="6"/>
  <c r="B695" i="6"/>
  <c r="F696" i="6"/>
  <c r="B696" i="6"/>
  <c r="F697" i="6"/>
  <c r="C702" i="6"/>
  <c r="B703" i="6"/>
  <c r="F704" i="6"/>
  <c r="B704" i="6"/>
  <c r="F705" i="6"/>
  <c r="C710" i="6"/>
  <c r="B711" i="6"/>
  <c r="F712" i="6"/>
  <c r="B712" i="6"/>
  <c r="F713" i="6"/>
  <c r="C718" i="6"/>
  <c r="B719" i="6"/>
  <c r="F720" i="6"/>
  <c r="B720" i="6"/>
  <c r="F721" i="6"/>
  <c r="C726" i="6"/>
  <c r="B727" i="6"/>
  <c r="F728" i="6"/>
  <c r="B728" i="6"/>
  <c r="F729" i="6"/>
  <c r="C734" i="6"/>
  <c r="B735" i="6"/>
  <c r="F736" i="6"/>
  <c r="B736" i="6"/>
  <c r="F737" i="6"/>
  <c r="C742" i="6"/>
  <c r="B743" i="6"/>
  <c r="F744" i="6"/>
  <c r="B744" i="6"/>
  <c r="F745" i="6"/>
  <c r="C750" i="6"/>
  <c r="B751" i="6"/>
  <c r="F752" i="6"/>
  <c r="B752" i="6"/>
  <c r="F753" i="6"/>
  <c r="C758" i="6"/>
  <c r="B759" i="6"/>
  <c r="F760" i="6"/>
  <c r="B760" i="6"/>
  <c r="F761" i="6"/>
  <c r="C766" i="6"/>
  <c r="B767" i="6"/>
  <c r="F768" i="6"/>
  <c r="B768" i="6"/>
  <c r="F769" i="6"/>
  <c r="C774" i="6"/>
  <c r="D776" i="6"/>
  <c r="C782" i="6"/>
  <c r="F782" i="6"/>
  <c r="B782" i="6"/>
  <c r="D784" i="6"/>
  <c r="C790" i="6"/>
  <c r="F790" i="6"/>
  <c r="B790" i="6"/>
  <c r="D792" i="6"/>
  <c r="C798" i="6"/>
  <c r="F798" i="6"/>
  <c r="B798" i="6"/>
  <c r="D800" i="6"/>
  <c r="C806" i="6"/>
  <c r="F806" i="6"/>
  <c r="B806" i="6"/>
  <c r="D808" i="6"/>
  <c r="C814" i="6"/>
  <c r="F814" i="6"/>
  <c r="B814" i="6"/>
  <c r="D816" i="6"/>
  <c r="C822" i="6"/>
  <c r="F822" i="6"/>
  <c r="B822" i="6"/>
  <c r="D824" i="6"/>
  <c r="C830" i="6"/>
  <c r="F830" i="6"/>
  <c r="B830" i="6"/>
  <c r="D832" i="6"/>
  <c r="C838" i="6"/>
  <c r="F838" i="6"/>
  <c r="B838" i="6"/>
  <c r="D840" i="6"/>
  <c r="C846" i="6"/>
  <c r="F846" i="6"/>
  <c r="B846" i="6"/>
  <c r="D848" i="6"/>
  <c r="C854" i="6"/>
  <c r="F854" i="6"/>
  <c r="B854" i="6"/>
  <c r="D856" i="6"/>
  <c r="C862" i="6"/>
  <c r="F862" i="6"/>
  <c r="B862" i="6"/>
  <c r="D864" i="6"/>
  <c r="C870" i="6"/>
  <c r="F870" i="6"/>
  <c r="B870" i="6"/>
  <c r="D872" i="6"/>
  <c r="C878" i="6"/>
  <c r="F878" i="6"/>
  <c r="B878" i="6"/>
  <c r="D880" i="6"/>
  <c r="C886" i="6"/>
  <c r="F886" i="6"/>
  <c r="B886" i="6"/>
  <c r="D888" i="6"/>
  <c r="C894" i="6"/>
  <c r="F894" i="6"/>
  <c r="B894" i="6"/>
  <c r="D896" i="6"/>
  <c r="C902" i="6"/>
  <c r="F902" i="6"/>
  <c r="B902" i="6"/>
  <c r="D904" i="6"/>
  <c r="C910" i="6"/>
  <c r="F910" i="6"/>
  <c r="B910" i="6"/>
  <c r="D912" i="6"/>
  <c r="C918" i="6"/>
  <c r="F918" i="6"/>
  <c r="B918" i="6"/>
  <c r="D920" i="6"/>
  <c r="C926" i="6"/>
  <c r="F926" i="6"/>
  <c r="B926" i="6"/>
  <c r="D928" i="6"/>
  <c r="C934" i="6"/>
  <c r="F934" i="6"/>
  <c r="B934" i="6"/>
  <c r="D936" i="6"/>
  <c r="C942" i="6"/>
  <c r="F942" i="6"/>
  <c r="B942" i="6"/>
  <c r="D944" i="6"/>
  <c r="C950" i="6"/>
  <c r="F950" i="6"/>
  <c r="B950" i="6"/>
  <c r="D952" i="6"/>
  <c r="C958" i="6"/>
  <c r="F958" i="6"/>
  <c r="B958" i="6"/>
  <c r="D960" i="6"/>
  <c r="C966" i="6"/>
  <c r="F966" i="6"/>
  <c r="B966" i="6"/>
  <c r="D968" i="6"/>
  <c r="C974" i="6"/>
  <c r="F974" i="6"/>
  <c r="B974" i="6"/>
  <c r="D976" i="6"/>
  <c r="C982" i="6"/>
  <c r="F982" i="6"/>
  <c r="B982" i="6"/>
  <c r="D984" i="6"/>
  <c r="C990" i="6"/>
  <c r="F990" i="6"/>
  <c r="B990" i="6"/>
  <c r="D992" i="6"/>
  <c r="C998" i="6"/>
  <c r="F998" i="6"/>
  <c r="B998" i="6"/>
  <c r="D1000" i="6"/>
  <c r="C1006" i="6"/>
  <c r="F1006" i="6"/>
  <c r="B1006" i="6"/>
  <c r="D1008" i="6"/>
  <c r="C1014" i="6"/>
  <c r="F1014" i="6"/>
  <c r="B1014" i="6"/>
  <c r="D1016" i="6"/>
  <c r="C1022" i="6"/>
  <c r="F1022" i="6"/>
  <c r="B1022" i="6"/>
  <c r="D1024" i="6"/>
  <c r="C1030" i="6"/>
  <c r="F1030" i="6"/>
  <c r="B1030" i="6"/>
  <c r="D1032" i="6"/>
  <c r="C1038" i="6"/>
  <c r="F1038" i="6"/>
  <c r="B1038" i="6"/>
  <c r="D1040" i="6"/>
  <c r="C1046" i="6"/>
  <c r="F1046" i="6"/>
  <c r="B1046" i="6"/>
  <c r="D1048" i="6"/>
  <c r="C1054" i="6"/>
  <c r="F1054" i="6"/>
  <c r="B1054" i="6"/>
  <c r="D1056" i="6"/>
  <c r="C1062" i="6"/>
  <c r="F1062" i="6"/>
  <c r="B1062" i="6"/>
  <c r="D1064" i="6"/>
  <c r="C1070" i="6"/>
  <c r="F1070" i="6"/>
  <c r="B1070" i="6"/>
  <c r="D1072" i="6"/>
  <c r="D1074" i="6"/>
  <c r="D1076" i="6"/>
  <c r="D1078" i="6"/>
  <c r="D1080" i="6"/>
  <c r="D1082" i="6"/>
  <c r="D1084" i="6"/>
  <c r="D1086" i="6"/>
  <c r="D1088" i="6"/>
  <c r="D1090" i="6"/>
  <c r="D1092" i="6"/>
  <c r="D1094" i="6"/>
  <c r="D1096" i="6"/>
  <c r="D1098" i="6"/>
  <c r="D1100" i="6"/>
  <c r="D1102" i="6"/>
  <c r="D1104" i="6"/>
  <c r="D1106" i="6"/>
  <c r="D1108" i="6"/>
  <c r="D1115" i="6"/>
  <c r="C1115" i="6"/>
  <c r="B1115" i="6"/>
  <c r="D1123" i="6"/>
  <c r="C1123" i="6"/>
  <c r="B1123" i="6"/>
  <c r="D1131" i="6"/>
  <c r="C1131" i="6"/>
  <c r="B1131" i="6"/>
  <c r="D1139" i="6"/>
  <c r="C1139" i="6"/>
  <c r="B1139" i="6"/>
  <c r="D1147" i="6"/>
  <c r="C1147" i="6"/>
  <c r="B1147" i="6"/>
  <c r="D1155" i="6"/>
  <c r="C1155" i="6"/>
  <c r="B1155" i="6"/>
  <c r="D1163" i="6"/>
  <c r="C1163" i="6"/>
  <c r="B1163" i="6"/>
  <c r="D1171" i="6"/>
  <c r="C1171" i="6"/>
  <c r="B1171" i="6"/>
  <c r="D1179" i="6"/>
  <c r="C1179" i="6"/>
  <c r="B1179" i="6"/>
  <c r="D1187" i="6"/>
  <c r="C1187" i="6"/>
  <c r="B1187" i="6"/>
  <c r="D1195" i="6"/>
  <c r="C1195" i="6"/>
  <c r="B1195" i="6"/>
  <c r="D1203" i="6"/>
  <c r="C1203" i="6"/>
  <c r="B1203" i="6"/>
  <c r="D1211" i="6"/>
  <c r="C1211" i="6"/>
  <c r="B1211" i="6"/>
  <c r="D1219" i="6"/>
  <c r="C1219" i="6"/>
  <c r="B1219" i="6"/>
  <c r="D1227" i="6"/>
  <c r="C1227" i="6"/>
  <c r="B1227" i="6"/>
  <c r="D1235" i="6"/>
  <c r="C1235" i="6"/>
  <c r="B1235" i="6"/>
  <c r="D1243" i="6"/>
  <c r="C1243" i="6"/>
  <c r="B1243" i="6"/>
  <c r="D1251" i="6"/>
  <c r="C1251" i="6"/>
  <c r="B1251" i="6"/>
  <c r="D1259" i="6"/>
  <c r="C1259" i="6"/>
  <c r="B1259" i="6"/>
  <c r="D1267" i="6"/>
  <c r="C1267" i="6"/>
  <c r="B1267" i="6"/>
  <c r="D1275" i="6"/>
  <c r="C1275" i="6"/>
  <c r="B1275" i="6"/>
  <c r="D1283" i="6"/>
  <c r="C1283" i="6"/>
  <c r="B1283" i="6"/>
  <c r="D1291" i="6"/>
  <c r="C1291" i="6"/>
  <c r="B1291" i="6"/>
  <c r="C1296" i="6"/>
  <c r="F1296" i="6"/>
  <c r="B1296" i="6"/>
  <c r="E1296" i="6"/>
  <c r="D1296" i="6"/>
  <c r="C1304" i="6"/>
  <c r="F1304" i="6"/>
  <c r="B1304" i="6"/>
  <c r="E1304" i="6"/>
  <c r="D1304" i="6"/>
  <c r="C1312" i="6"/>
  <c r="F1312" i="6"/>
  <c r="B1312" i="6"/>
  <c r="E1312" i="6"/>
  <c r="D1312" i="6"/>
  <c r="C1320" i="6"/>
  <c r="F1320" i="6"/>
  <c r="B1320" i="6"/>
  <c r="E1320" i="6"/>
  <c r="D1320" i="6"/>
  <c r="C1328" i="6"/>
  <c r="F1328" i="6"/>
  <c r="B1328" i="6"/>
  <c r="E1328" i="6"/>
  <c r="D1328" i="6"/>
  <c r="C1336" i="6"/>
  <c r="F1336" i="6"/>
  <c r="B1336" i="6"/>
  <c r="E1336" i="6"/>
  <c r="D1336" i="6"/>
  <c r="C1344" i="6"/>
  <c r="F1344" i="6"/>
  <c r="B1344" i="6"/>
  <c r="E1344" i="6"/>
  <c r="D1344" i="6"/>
  <c r="C1352" i="6"/>
  <c r="F1352" i="6"/>
  <c r="B1352" i="6"/>
  <c r="E1352" i="6"/>
  <c r="D1352" i="6"/>
  <c r="C1360" i="6"/>
  <c r="F1360" i="6"/>
  <c r="B1360" i="6"/>
  <c r="E1360" i="6"/>
  <c r="D1360" i="6"/>
  <c r="C1368" i="6"/>
  <c r="F1368" i="6"/>
  <c r="B1368" i="6"/>
  <c r="E1368" i="6"/>
  <c r="D1368" i="6"/>
  <c r="C1376" i="6"/>
  <c r="F1376" i="6"/>
  <c r="B1376" i="6"/>
  <c r="E1376" i="6"/>
  <c r="D1376" i="6"/>
  <c r="C1384" i="6"/>
  <c r="F1384" i="6"/>
  <c r="B1384" i="6"/>
  <c r="E1384" i="6"/>
  <c r="D1384" i="6"/>
  <c r="C1392" i="6"/>
  <c r="F1392" i="6"/>
  <c r="B1392" i="6"/>
  <c r="E1392" i="6"/>
  <c r="D1392" i="6"/>
  <c r="C1400" i="6"/>
  <c r="F1400" i="6"/>
  <c r="B1400" i="6"/>
  <c r="E1400" i="6"/>
  <c r="D1400" i="6"/>
  <c r="D1411" i="6"/>
  <c r="E1411" i="6"/>
  <c r="C1411" i="6"/>
  <c r="F1411" i="6"/>
  <c r="B1411" i="6"/>
  <c r="E1428" i="6"/>
  <c r="F1436" i="6"/>
  <c r="B1436" i="6"/>
  <c r="D1436" i="6"/>
  <c r="C1436" i="6"/>
  <c r="D1443" i="6"/>
  <c r="E1443" i="6"/>
  <c r="C1443" i="6"/>
  <c r="F1443" i="6"/>
  <c r="B1443" i="6"/>
  <c r="E1460" i="6"/>
  <c r="F1468" i="6"/>
  <c r="B1468" i="6"/>
  <c r="D1468" i="6"/>
  <c r="C1468" i="6"/>
  <c r="D1475" i="6"/>
  <c r="E1475" i="6"/>
  <c r="C1475" i="6"/>
  <c r="F1475" i="6"/>
  <c r="B1475" i="6"/>
  <c r="E1492" i="6"/>
  <c r="F1500" i="6"/>
  <c r="B1500" i="6"/>
  <c r="D1500" i="6"/>
  <c r="C1500" i="6"/>
  <c r="D1507" i="6"/>
  <c r="E1507" i="6"/>
  <c r="C1507" i="6"/>
  <c r="F1507" i="6"/>
  <c r="B1507" i="6"/>
  <c r="E1524" i="6"/>
  <c r="F1532" i="6"/>
  <c r="B1532" i="6"/>
  <c r="D1532" i="6"/>
  <c r="C1532" i="6"/>
  <c r="D1539" i="6"/>
  <c r="E1539" i="6"/>
  <c r="C1539" i="6"/>
  <c r="F1539" i="6"/>
  <c r="B1539" i="6"/>
  <c r="E1556" i="6"/>
  <c r="F1564" i="6"/>
  <c r="B1564" i="6"/>
  <c r="D1564" i="6"/>
  <c r="C1564" i="6"/>
  <c r="D1571" i="6"/>
  <c r="E1571" i="6"/>
  <c r="C1571" i="6"/>
  <c r="F1571" i="6"/>
  <c r="B1571" i="6"/>
  <c r="C1578" i="6"/>
  <c r="F1578" i="6"/>
  <c r="B1578" i="6"/>
  <c r="E1578" i="6"/>
  <c r="D1578" i="6"/>
  <c r="C1586" i="6"/>
  <c r="F1586" i="6"/>
  <c r="B1586" i="6"/>
  <c r="E1586" i="6"/>
  <c r="D1586" i="6"/>
  <c r="C1636" i="6"/>
  <c r="F1636" i="6"/>
  <c r="B1636" i="6"/>
  <c r="E1636" i="6"/>
  <c r="C1642" i="6"/>
  <c r="F1642" i="6"/>
  <c r="B1642" i="6"/>
  <c r="E1642" i="6"/>
  <c r="D1642" i="6"/>
  <c r="C1650" i="6"/>
  <c r="F1650" i="6"/>
  <c r="B1650" i="6"/>
  <c r="E1650" i="6"/>
  <c r="D1650" i="6"/>
  <c r="C1700" i="6"/>
  <c r="F1700" i="6"/>
  <c r="B1700" i="6"/>
  <c r="E1700" i="6"/>
  <c r="C1706" i="6"/>
  <c r="F1706" i="6"/>
  <c r="B1706" i="6"/>
  <c r="E1706" i="6"/>
  <c r="D1706" i="6"/>
  <c r="F1742" i="6"/>
  <c r="B1742" i="6"/>
  <c r="E1742" i="6"/>
  <c r="D1742" i="6"/>
  <c r="C1742" i="6"/>
  <c r="D1785" i="6"/>
  <c r="C1785" i="6"/>
  <c r="B1785" i="6"/>
  <c r="F1785" i="6"/>
  <c r="F1790" i="6"/>
  <c r="B1790" i="6"/>
  <c r="E1790" i="6"/>
  <c r="D1790" i="6"/>
  <c r="C1790" i="6"/>
  <c r="D1893" i="6"/>
  <c r="C1893" i="6"/>
  <c r="F1893" i="6"/>
  <c r="E1893" i="6"/>
  <c r="B1893" i="6"/>
  <c r="D1957" i="6"/>
  <c r="C1957" i="6"/>
  <c r="F1957" i="6"/>
  <c r="E1957" i="6"/>
  <c r="B1957" i="6"/>
  <c r="D2021" i="6"/>
  <c r="C2021" i="6"/>
  <c r="F2021" i="6"/>
  <c r="E2021" i="6"/>
  <c r="B2021" i="6"/>
  <c r="F2082" i="6"/>
  <c r="B2082" i="6"/>
  <c r="E2082" i="6"/>
  <c r="D2082" i="6"/>
  <c r="C2082" i="6"/>
  <c r="D775" i="6"/>
  <c r="D777" i="6"/>
  <c r="D779" i="6"/>
  <c r="D781" i="6"/>
  <c r="D783" i="6"/>
  <c r="D785" i="6"/>
  <c r="D787" i="6"/>
  <c r="D789" i="6"/>
  <c r="D791" i="6"/>
  <c r="D793" i="6"/>
  <c r="D795" i="6"/>
  <c r="D797" i="6"/>
  <c r="D799" i="6"/>
  <c r="D801" i="6"/>
  <c r="D803" i="6"/>
  <c r="D805" i="6"/>
  <c r="D807" i="6"/>
  <c r="D809" i="6"/>
  <c r="D811" i="6"/>
  <c r="D813" i="6"/>
  <c r="D815" i="6"/>
  <c r="D817" i="6"/>
  <c r="D819" i="6"/>
  <c r="D821" i="6"/>
  <c r="D823" i="6"/>
  <c r="D825" i="6"/>
  <c r="D827" i="6"/>
  <c r="D829" i="6"/>
  <c r="D831" i="6"/>
  <c r="D833" i="6"/>
  <c r="D835" i="6"/>
  <c r="D837" i="6"/>
  <c r="D839" i="6"/>
  <c r="D841" i="6"/>
  <c r="D843" i="6"/>
  <c r="D845" i="6"/>
  <c r="D847" i="6"/>
  <c r="D849" i="6"/>
  <c r="D851" i="6"/>
  <c r="D853" i="6"/>
  <c r="D855" i="6"/>
  <c r="D857" i="6"/>
  <c r="D859" i="6"/>
  <c r="D861" i="6"/>
  <c r="D863" i="6"/>
  <c r="D865" i="6"/>
  <c r="D867" i="6"/>
  <c r="D869" i="6"/>
  <c r="D871" i="6"/>
  <c r="D873" i="6"/>
  <c r="D875" i="6"/>
  <c r="D877" i="6"/>
  <c r="D879" i="6"/>
  <c r="D881" i="6"/>
  <c r="D883" i="6"/>
  <c r="D885" i="6"/>
  <c r="D887" i="6"/>
  <c r="D889" i="6"/>
  <c r="D891" i="6"/>
  <c r="D893" i="6"/>
  <c r="D895" i="6"/>
  <c r="D897" i="6"/>
  <c r="D899" i="6"/>
  <c r="D901" i="6"/>
  <c r="D903" i="6"/>
  <c r="D905" i="6"/>
  <c r="D907" i="6"/>
  <c r="D909" i="6"/>
  <c r="D911" i="6"/>
  <c r="D913" i="6"/>
  <c r="D915" i="6"/>
  <c r="D917" i="6"/>
  <c r="D919" i="6"/>
  <c r="D921" i="6"/>
  <c r="D923" i="6"/>
  <c r="D925" i="6"/>
  <c r="D927" i="6"/>
  <c r="D929" i="6"/>
  <c r="D931" i="6"/>
  <c r="D933" i="6"/>
  <c r="D935" i="6"/>
  <c r="D937" i="6"/>
  <c r="D939" i="6"/>
  <c r="D941" i="6"/>
  <c r="D943" i="6"/>
  <c r="D945" i="6"/>
  <c r="D947" i="6"/>
  <c r="D949" i="6"/>
  <c r="D951" i="6"/>
  <c r="D953" i="6"/>
  <c r="D955" i="6"/>
  <c r="D957" i="6"/>
  <c r="D959" i="6"/>
  <c r="D961" i="6"/>
  <c r="D963" i="6"/>
  <c r="D965" i="6"/>
  <c r="D967" i="6"/>
  <c r="D969" i="6"/>
  <c r="D971" i="6"/>
  <c r="D973" i="6"/>
  <c r="D975" i="6"/>
  <c r="D977" i="6"/>
  <c r="D979" i="6"/>
  <c r="D981" i="6"/>
  <c r="D983" i="6"/>
  <c r="D985" i="6"/>
  <c r="D987" i="6"/>
  <c r="D989" i="6"/>
  <c r="D991" i="6"/>
  <c r="D993" i="6"/>
  <c r="D995" i="6"/>
  <c r="D997" i="6"/>
  <c r="D999" i="6"/>
  <c r="D1001" i="6"/>
  <c r="D1003" i="6"/>
  <c r="D1005" i="6"/>
  <c r="D1007" i="6"/>
  <c r="D1009" i="6"/>
  <c r="D1011" i="6"/>
  <c r="D1013" i="6"/>
  <c r="D1015" i="6"/>
  <c r="D1017" i="6"/>
  <c r="D1019" i="6"/>
  <c r="D1021" i="6"/>
  <c r="D1023" i="6"/>
  <c r="D1025" i="6"/>
  <c r="D1027" i="6"/>
  <c r="D1029" i="6"/>
  <c r="D1031" i="6"/>
  <c r="D1033" i="6"/>
  <c r="D1035" i="6"/>
  <c r="D1037" i="6"/>
  <c r="D1039" i="6"/>
  <c r="D1041" i="6"/>
  <c r="D1043" i="6"/>
  <c r="D1045" i="6"/>
  <c r="D1047" i="6"/>
  <c r="D1049" i="6"/>
  <c r="D1051" i="6"/>
  <c r="D1053" i="6"/>
  <c r="D1055" i="6"/>
  <c r="D1057" i="6"/>
  <c r="D1059" i="6"/>
  <c r="D1061" i="6"/>
  <c r="D1063" i="6"/>
  <c r="D1065" i="6"/>
  <c r="D1067" i="6"/>
  <c r="D1069" i="6"/>
  <c r="D1071" i="6"/>
  <c r="F1109" i="6"/>
  <c r="F1116" i="6"/>
  <c r="B1116" i="6"/>
  <c r="F1117" i="6"/>
  <c r="F1124" i="6"/>
  <c r="B1124" i="6"/>
  <c r="F1125" i="6"/>
  <c r="F1132" i="6"/>
  <c r="B1132" i="6"/>
  <c r="F1133" i="6"/>
  <c r="F1140" i="6"/>
  <c r="B1140" i="6"/>
  <c r="F1141" i="6"/>
  <c r="F1148" i="6"/>
  <c r="B1148" i="6"/>
  <c r="F1149" i="6"/>
  <c r="F1156" i="6"/>
  <c r="B1156" i="6"/>
  <c r="F1157" i="6"/>
  <c r="F1164" i="6"/>
  <c r="B1164" i="6"/>
  <c r="F1165" i="6"/>
  <c r="F1172" i="6"/>
  <c r="B1172" i="6"/>
  <c r="F1173" i="6"/>
  <c r="F1180" i="6"/>
  <c r="B1180" i="6"/>
  <c r="F1181" i="6"/>
  <c r="F1188" i="6"/>
  <c r="B1188" i="6"/>
  <c r="F1189" i="6"/>
  <c r="F1196" i="6"/>
  <c r="B1196" i="6"/>
  <c r="F1197" i="6"/>
  <c r="F1204" i="6"/>
  <c r="B1204" i="6"/>
  <c r="F1205" i="6"/>
  <c r="F1212" i="6"/>
  <c r="B1212" i="6"/>
  <c r="F1213" i="6"/>
  <c r="F1220" i="6"/>
  <c r="B1220" i="6"/>
  <c r="F1221" i="6"/>
  <c r="F1228" i="6"/>
  <c r="B1228" i="6"/>
  <c r="F1229" i="6"/>
  <c r="F1236" i="6"/>
  <c r="B1236" i="6"/>
  <c r="F1237" i="6"/>
  <c r="F1244" i="6"/>
  <c r="B1244" i="6"/>
  <c r="F1245" i="6"/>
  <c r="F1252" i="6"/>
  <c r="B1252" i="6"/>
  <c r="F1253" i="6"/>
  <c r="F1260" i="6"/>
  <c r="B1260" i="6"/>
  <c r="F1261" i="6"/>
  <c r="F1268" i="6"/>
  <c r="B1268" i="6"/>
  <c r="F1269" i="6"/>
  <c r="F1276" i="6"/>
  <c r="B1276" i="6"/>
  <c r="F1277" i="6"/>
  <c r="F1284" i="6"/>
  <c r="B1284" i="6"/>
  <c r="F1285" i="6"/>
  <c r="F1292" i="6"/>
  <c r="B1292" i="6"/>
  <c r="C1294" i="6"/>
  <c r="F1294" i="6"/>
  <c r="B1294" i="6"/>
  <c r="C1302" i="6"/>
  <c r="F1302" i="6"/>
  <c r="B1302" i="6"/>
  <c r="C1310" i="6"/>
  <c r="F1310" i="6"/>
  <c r="B1310" i="6"/>
  <c r="C1318" i="6"/>
  <c r="F1318" i="6"/>
  <c r="B1318" i="6"/>
  <c r="C1326" i="6"/>
  <c r="F1326" i="6"/>
  <c r="B1326" i="6"/>
  <c r="C1334" i="6"/>
  <c r="F1334" i="6"/>
  <c r="B1334" i="6"/>
  <c r="C1342" i="6"/>
  <c r="F1342" i="6"/>
  <c r="B1342" i="6"/>
  <c r="C1350" i="6"/>
  <c r="F1350" i="6"/>
  <c r="B1350" i="6"/>
  <c r="C1358" i="6"/>
  <c r="F1358" i="6"/>
  <c r="B1358" i="6"/>
  <c r="C1366" i="6"/>
  <c r="F1366" i="6"/>
  <c r="B1366" i="6"/>
  <c r="C1374" i="6"/>
  <c r="F1374" i="6"/>
  <c r="B1374" i="6"/>
  <c r="C1382" i="6"/>
  <c r="F1382" i="6"/>
  <c r="B1382" i="6"/>
  <c r="C1390" i="6"/>
  <c r="F1390" i="6"/>
  <c r="B1390" i="6"/>
  <c r="C1398" i="6"/>
  <c r="F1398" i="6"/>
  <c r="B1398" i="6"/>
  <c r="F1406" i="6"/>
  <c r="C1406" i="6"/>
  <c r="B1406" i="6"/>
  <c r="D1413" i="6"/>
  <c r="C1413" i="6"/>
  <c r="B1413" i="6"/>
  <c r="D1421" i="6"/>
  <c r="C1421" i="6"/>
  <c r="B1421" i="6"/>
  <c r="D1429" i="6"/>
  <c r="C1429" i="6"/>
  <c r="B1429" i="6"/>
  <c r="D1437" i="6"/>
  <c r="C1437" i="6"/>
  <c r="B1437" i="6"/>
  <c r="D1445" i="6"/>
  <c r="C1445" i="6"/>
  <c r="B1445" i="6"/>
  <c r="D1453" i="6"/>
  <c r="C1453" i="6"/>
  <c r="B1453" i="6"/>
  <c r="D1461" i="6"/>
  <c r="C1461" i="6"/>
  <c r="B1461" i="6"/>
  <c r="D1469" i="6"/>
  <c r="C1469" i="6"/>
  <c r="B1469" i="6"/>
  <c r="D1477" i="6"/>
  <c r="C1477" i="6"/>
  <c r="B1477" i="6"/>
  <c r="D1485" i="6"/>
  <c r="C1485" i="6"/>
  <c r="B1485" i="6"/>
  <c r="D1493" i="6"/>
  <c r="C1493" i="6"/>
  <c r="B1493" i="6"/>
  <c r="D1501" i="6"/>
  <c r="C1501" i="6"/>
  <c r="B1501" i="6"/>
  <c r="D1509" i="6"/>
  <c r="C1509" i="6"/>
  <c r="B1509" i="6"/>
  <c r="D1517" i="6"/>
  <c r="C1517" i="6"/>
  <c r="B1517" i="6"/>
  <c r="D1525" i="6"/>
  <c r="C1525" i="6"/>
  <c r="B1525" i="6"/>
  <c r="D1533" i="6"/>
  <c r="C1533" i="6"/>
  <c r="B1533" i="6"/>
  <c r="D1541" i="6"/>
  <c r="C1541" i="6"/>
  <c r="B1541" i="6"/>
  <c r="D1549" i="6"/>
  <c r="C1549" i="6"/>
  <c r="B1549" i="6"/>
  <c r="D1557" i="6"/>
  <c r="C1557" i="6"/>
  <c r="B1557" i="6"/>
  <c r="D1565" i="6"/>
  <c r="C1565" i="6"/>
  <c r="B1565" i="6"/>
  <c r="D1573" i="6"/>
  <c r="C1573" i="6"/>
  <c r="B1573" i="6"/>
  <c r="C1588" i="6"/>
  <c r="F1588" i="6"/>
  <c r="B1588" i="6"/>
  <c r="E1588" i="6"/>
  <c r="C1594" i="6"/>
  <c r="F1594" i="6"/>
  <c r="B1594" i="6"/>
  <c r="E1594" i="6"/>
  <c r="D1594" i="6"/>
  <c r="C1620" i="6"/>
  <c r="F1620" i="6"/>
  <c r="B1620" i="6"/>
  <c r="E1620" i="6"/>
  <c r="C1626" i="6"/>
  <c r="F1626" i="6"/>
  <c r="B1626" i="6"/>
  <c r="E1626" i="6"/>
  <c r="D1626" i="6"/>
  <c r="C1652" i="6"/>
  <c r="F1652" i="6"/>
  <c r="B1652" i="6"/>
  <c r="E1652" i="6"/>
  <c r="C1658" i="6"/>
  <c r="F1658" i="6"/>
  <c r="B1658" i="6"/>
  <c r="E1658" i="6"/>
  <c r="D1658" i="6"/>
  <c r="C1684" i="6"/>
  <c r="F1684" i="6"/>
  <c r="B1684" i="6"/>
  <c r="E1684" i="6"/>
  <c r="C1690" i="6"/>
  <c r="F1690" i="6"/>
  <c r="B1690" i="6"/>
  <c r="E1690" i="6"/>
  <c r="D1690" i="6"/>
  <c r="D1745" i="6"/>
  <c r="C1745" i="6"/>
  <c r="B1745" i="6"/>
  <c r="F1745" i="6"/>
  <c r="F1750" i="6"/>
  <c r="B1750" i="6"/>
  <c r="E1750" i="6"/>
  <c r="D1750" i="6"/>
  <c r="C1750" i="6"/>
  <c r="D1769" i="6"/>
  <c r="C1769" i="6"/>
  <c r="B1769" i="6"/>
  <c r="F1769" i="6"/>
  <c r="F1774" i="6"/>
  <c r="B1774" i="6"/>
  <c r="E1774" i="6"/>
  <c r="D1774" i="6"/>
  <c r="C1774" i="6"/>
  <c r="D1809" i="6"/>
  <c r="C1809" i="6"/>
  <c r="F1809" i="6"/>
  <c r="E1809" i="6"/>
  <c r="B1809" i="6"/>
  <c r="D1837" i="6"/>
  <c r="C1837" i="6"/>
  <c r="F1837" i="6"/>
  <c r="E1837" i="6"/>
  <c r="D1863" i="6"/>
  <c r="C1863" i="6"/>
  <c r="E1863" i="6"/>
  <c r="B1863" i="6"/>
  <c r="D1869" i="6"/>
  <c r="C1869" i="6"/>
  <c r="F1869" i="6"/>
  <c r="E1869" i="6"/>
  <c r="D1895" i="6"/>
  <c r="C1895" i="6"/>
  <c r="E1895" i="6"/>
  <c r="B1895" i="6"/>
  <c r="D1901" i="6"/>
  <c r="C1901" i="6"/>
  <c r="F1901" i="6"/>
  <c r="E1901" i="6"/>
  <c r="D1927" i="6"/>
  <c r="C1927" i="6"/>
  <c r="E1927" i="6"/>
  <c r="B1927" i="6"/>
  <c r="D1933" i="6"/>
  <c r="C1933" i="6"/>
  <c r="F1933" i="6"/>
  <c r="E1933" i="6"/>
  <c r="D1959" i="6"/>
  <c r="C1959" i="6"/>
  <c r="E1959" i="6"/>
  <c r="B1959" i="6"/>
  <c r="D1965" i="6"/>
  <c r="C1965" i="6"/>
  <c r="F1965" i="6"/>
  <c r="E1965" i="6"/>
  <c r="D1991" i="6"/>
  <c r="C1991" i="6"/>
  <c r="E1991" i="6"/>
  <c r="B1991" i="6"/>
  <c r="D1997" i="6"/>
  <c r="C1997" i="6"/>
  <c r="F1997" i="6"/>
  <c r="E1997" i="6"/>
  <c r="D2023" i="6"/>
  <c r="C2023" i="6"/>
  <c r="E2023" i="6"/>
  <c r="B2023" i="6"/>
  <c r="D2029" i="6"/>
  <c r="C2029" i="6"/>
  <c r="F2029" i="6"/>
  <c r="E2029" i="6"/>
  <c r="D2055" i="6"/>
  <c r="C2055" i="6"/>
  <c r="E2055" i="6"/>
  <c r="B2055" i="6"/>
  <c r="D2061" i="6"/>
  <c r="C2061" i="6"/>
  <c r="F2061" i="6"/>
  <c r="E2061" i="6"/>
  <c r="F2066" i="6"/>
  <c r="B2066" i="6"/>
  <c r="E2066" i="6"/>
  <c r="D2066" i="6"/>
  <c r="F2068" i="6"/>
  <c r="B2068" i="6"/>
  <c r="D2068" i="6"/>
  <c r="C2068" i="6"/>
  <c r="E2068" i="6"/>
  <c r="C2126" i="6"/>
  <c r="F2126" i="6"/>
  <c r="B2126" i="6"/>
  <c r="E2126" i="6"/>
  <c r="D2126" i="6"/>
  <c r="B1109" i="6"/>
  <c r="F1110" i="6"/>
  <c r="B1110" i="6"/>
  <c r="F1111" i="6"/>
  <c r="C1116" i="6"/>
  <c r="B1117" i="6"/>
  <c r="F1118" i="6"/>
  <c r="B1118" i="6"/>
  <c r="F1119" i="6"/>
  <c r="C1124" i="6"/>
  <c r="B1125" i="6"/>
  <c r="F1126" i="6"/>
  <c r="B1126" i="6"/>
  <c r="F1127" i="6"/>
  <c r="C1132" i="6"/>
  <c r="B1133" i="6"/>
  <c r="F1134" i="6"/>
  <c r="B1134" i="6"/>
  <c r="F1135" i="6"/>
  <c r="C1140" i="6"/>
  <c r="B1141" i="6"/>
  <c r="F1142" i="6"/>
  <c r="B1142" i="6"/>
  <c r="F1143" i="6"/>
  <c r="C1148" i="6"/>
  <c r="B1149" i="6"/>
  <c r="F1150" i="6"/>
  <c r="B1150" i="6"/>
  <c r="F1151" i="6"/>
  <c r="C1156" i="6"/>
  <c r="B1157" i="6"/>
  <c r="F1158" i="6"/>
  <c r="B1158" i="6"/>
  <c r="F1159" i="6"/>
  <c r="C1164" i="6"/>
  <c r="B1165" i="6"/>
  <c r="F1166" i="6"/>
  <c r="B1166" i="6"/>
  <c r="F1167" i="6"/>
  <c r="C1172" i="6"/>
  <c r="B1173" i="6"/>
  <c r="F1174" i="6"/>
  <c r="B1174" i="6"/>
  <c r="F1175" i="6"/>
  <c r="C1180" i="6"/>
  <c r="B1181" i="6"/>
  <c r="F1182" i="6"/>
  <c r="B1182" i="6"/>
  <c r="F1183" i="6"/>
  <c r="C1188" i="6"/>
  <c r="B1189" i="6"/>
  <c r="F1190" i="6"/>
  <c r="B1190" i="6"/>
  <c r="F1191" i="6"/>
  <c r="C1196" i="6"/>
  <c r="B1197" i="6"/>
  <c r="F1198" i="6"/>
  <c r="B1198" i="6"/>
  <c r="F1199" i="6"/>
  <c r="C1204" i="6"/>
  <c r="B1205" i="6"/>
  <c r="F1206" i="6"/>
  <c r="B1206" i="6"/>
  <c r="F1207" i="6"/>
  <c r="C1212" i="6"/>
  <c r="B1213" i="6"/>
  <c r="F1214" i="6"/>
  <c r="B1214" i="6"/>
  <c r="F1215" i="6"/>
  <c r="C1220" i="6"/>
  <c r="B1221" i="6"/>
  <c r="F1222" i="6"/>
  <c r="B1222" i="6"/>
  <c r="F1223" i="6"/>
  <c r="C1228" i="6"/>
  <c r="B1229" i="6"/>
  <c r="F1230" i="6"/>
  <c r="B1230" i="6"/>
  <c r="F1231" i="6"/>
  <c r="C1236" i="6"/>
  <c r="B1237" i="6"/>
  <c r="F1238" i="6"/>
  <c r="B1238" i="6"/>
  <c r="F1239" i="6"/>
  <c r="C1244" i="6"/>
  <c r="B1245" i="6"/>
  <c r="F1246" i="6"/>
  <c r="B1246" i="6"/>
  <c r="F1247" i="6"/>
  <c r="C1252" i="6"/>
  <c r="B1253" i="6"/>
  <c r="F1254" i="6"/>
  <c r="B1254" i="6"/>
  <c r="F1255" i="6"/>
  <c r="C1260" i="6"/>
  <c r="B1261" i="6"/>
  <c r="F1262" i="6"/>
  <c r="B1262" i="6"/>
  <c r="F1263" i="6"/>
  <c r="C1268" i="6"/>
  <c r="B1269" i="6"/>
  <c r="F1270" i="6"/>
  <c r="B1270" i="6"/>
  <c r="F1271" i="6"/>
  <c r="C1276" i="6"/>
  <c r="B1277" i="6"/>
  <c r="F1278" i="6"/>
  <c r="B1278" i="6"/>
  <c r="F1279" i="6"/>
  <c r="C1284" i="6"/>
  <c r="B1285" i="6"/>
  <c r="F1286" i="6"/>
  <c r="B1286" i="6"/>
  <c r="F1287" i="6"/>
  <c r="C1292" i="6"/>
  <c r="D1294" i="6"/>
  <c r="C1300" i="6"/>
  <c r="F1300" i="6"/>
  <c r="B1300" i="6"/>
  <c r="D1302" i="6"/>
  <c r="C1308" i="6"/>
  <c r="F1308" i="6"/>
  <c r="B1308" i="6"/>
  <c r="D1310" i="6"/>
  <c r="C1316" i="6"/>
  <c r="F1316" i="6"/>
  <c r="B1316" i="6"/>
  <c r="D1318" i="6"/>
  <c r="C1324" i="6"/>
  <c r="F1324" i="6"/>
  <c r="B1324" i="6"/>
  <c r="D1326" i="6"/>
  <c r="C1332" i="6"/>
  <c r="F1332" i="6"/>
  <c r="B1332" i="6"/>
  <c r="D1334" i="6"/>
  <c r="C1340" i="6"/>
  <c r="F1340" i="6"/>
  <c r="B1340" i="6"/>
  <c r="D1342" i="6"/>
  <c r="C1348" i="6"/>
  <c r="F1348" i="6"/>
  <c r="B1348" i="6"/>
  <c r="D1350" i="6"/>
  <c r="C1356" i="6"/>
  <c r="F1356" i="6"/>
  <c r="B1356" i="6"/>
  <c r="D1358" i="6"/>
  <c r="C1364" i="6"/>
  <c r="F1364" i="6"/>
  <c r="B1364" i="6"/>
  <c r="D1366" i="6"/>
  <c r="C1372" i="6"/>
  <c r="F1372" i="6"/>
  <c r="B1372" i="6"/>
  <c r="D1374" i="6"/>
  <c r="C1380" i="6"/>
  <c r="F1380" i="6"/>
  <c r="B1380" i="6"/>
  <c r="D1382" i="6"/>
  <c r="C1388" i="6"/>
  <c r="F1388" i="6"/>
  <c r="B1388" i="6"/>
  <c r="D1390" i="6"/>
  <c r="C1396" i="6"/>
  <c r="F1396" i="6"/>
  <c r="B1396" i="6"/>
  <c r="D1398" i="6"/>
  <c r="C1404" i="6"/>
  <c r="F1404" i="6"/>
  <c r="B1404" i="6"/>
  <c r="D1406" i="6"/>
  <c r="F1410" i="6"/>
  <c r="B1410" i="6"/>
  <c r="E1410" i="6"/>
  <c r="D1410" i="6"/>
  <c r="E1413" i="6"/>
  <c r="F1418" i="6"/>
  <c r="B1418" i="6"/>
  <c r="E1418" i="6"/>
  <c r="D1418" i="6"/>
  <c r="E1421" i="6"/>
  <c r="F1426" i="6"/>
  <c r="B1426" i="6"/>
  <c r="E1426" i="6"/>
  <c r="D1426" i="6"/>
  <c r="E1429" i="6"/>
  <c r="F1434" i="6"/>
  <c r="B1434" i="6"/>
  <c r="E1434" i="6"/>
  <c r="D1434" i="6"/>
  <c r="E1437" i="6"/>
  <c r="F1442" i="6"/>
  <c r="B1442" i="6"/>
  <c r="E1442" i="6"/>
  <c r="D1442" i="6"/>
  <c r="E1445" i="6"/>
  <c r="F1450" i="6"/>
  <c r="B1450" i="6"/>
  <c r="E1450" i="6"/>
  <c r="D1450" i="6"/>
  <c r="E1453" i="6"/>
  <c r="F1458" i="6"/>
  <c r="B1458" i="6"/>
  <c r="E1458" i="6"/>
  <c r="D1458" i="6"/>
  <c r="E1461" i="6"/>
  <c r="F1466" i="6"/>
  <c r="B1466" i="6"/>
  <c r="E1466" i="6"/>
  <c r="D1466" i="6"/>
  <c r="E1469" i="6"/>
  <c r="F1474" i="6"/>
  <c r="B1474" i="6"/>
  <c r="E1474" i="6"/>
  <c r="D1474" i="6"/>
  <c r="E1477" i="6"/>
  <c r="F1482" i="6"/>
  <c r="B1482" i="6"/>
  <c r="E1482" i="6"/>
  <c r="D1482" i="6"/>
  <c r="E1485" i="6"/>
  <c r="F1490" i="6"/>
  <c r="B1490" i="6"/>
  <c r="E1490" i="6"/>
  <c r="D1490" i="6"/>
  <c r="E1493" i="6"/>
  <c r="F1498" i="6"/>
  <c r="B1498" i="6"/>
  <c r="E1498" i="6"/>
  <c r="D1498" i="6"/>
  <c r="E1501" i="6"/>
  <c r="F1506" i="6"/>
  <c r="B1506" i="6"/>
  <c r="E1506" i="6"/>
  <c r="D1506" i="6"/>
  <c r="E1509" i="6"/>
  <c r="F1514" i="6"/>
  <c r="B1514" i="6"/>
  <c r="E1514" i="6"/>
  <c r="D1514" i="6"/>
  <c r="E1517" i="6"/>
  <c r="F1522" i="6"/>
  <c r="B1522" i="6"/>
  <c r="E1522" i="6"/>
  <c r="D1522" i="6"/>
  <c r="E1525" i="6"/>
  <c r="F1530" i="6"/>
  <c r="B1530" i="6"/>
  <c r="E1530" i="6"/>
  <c r="D1530" i="6"/>
  <c r="E1533" i="6"/>
  <c r="F1538" i="6"/>
  <c r="B1538" i="6"/>
  <c r="E1538" i="6"/>
  <c r="D1538" i="6"/>
  <c r="E1541" i="6"/>
  <c r="F1546" i="6"/>
  <c r="B1546" i="6"/>
  <c r="E1546" i="6"/>
  <c r="D1546" i="6"/>
  <c r="E1549" i="6"/>
  <c r="F1554" i="6"/>
  <c r="B1554" i="6"/>
  <c r="E1554" i="6"/>
  <c r="D1554" i="6"/>
  <c r="E1557" i="6"/>
  <c r="F1562" i="6"/>
  <c r="B1562" i="6"/>
  <c r="E1562" i="6"/>
  <c r="D1562" i="6"/>
  <c r="E1565" i="6"/>
  <c r="F1570" i="6"/>
  <c r="B1570" i="6"/>
  <c r="E1570" i="6"/>
  <c r="D1570" i="6"/>
  <c r="E1573" i="6"/>
  <c r="D1588" i="6"/>
  <c r="C1596" i="6"/>
  <c r="F1596" i="6"/>
  <c r="B1596" i="6"/>
  <c r="E1596" i="6"/>
  <c r="C1602" i="6"/>
  <c r="F1602" i="6"/>
  <c r="B1602" i="6"/>
  <c r="E1602" i="6"/>
  <c r="D1602" i="6"/>
  <c r="D1620" i="6"/>
  <c r="C1628" i="6"/>
  <c r="F1628" i="6"/>
  <c r="B1628" i="6"/>
  <c r="E1628" i="6"/>
  <c r="C1634" i="6"/>
  <c r="F1634" i="6"/>
  <c r="B1634" i="6"/>
  <c r="E1634" i="6"/>
  <c r="D1634" i="6"/>
  <c r="D1652" i="6"/>
  <c r="C1660" i="6"/>
  <c r="F1660" i="6"/>
  <c r="B1660" i="6"/>
  <c r="E1660" i="6"/>
  <c r="C1666" i="6"/>
  <c r="F1666" i="6"/>
  <c r="B1666" i="6"/>
  <c r="E1666" i="6"/>
  <c r="D1666" i="6"/>
  <c r="D1684" i="6"/>
  <c r="C1692" i="6"/>
  <c r="F1692" i="6"/>
  <c r="B1692" i="6"/>
  <c r="E1692" i="6"/>
  <c r="C1698" i="6"/>
  <c r="F1698" i="6"/>
  <c r="B1698" i="6"/>
  <c r="E1698" i="6"/>
  <c r="D1698" i="6"/>
  <c r="E1745" i="6"/>
  <c r="D1753" i="6"/>
  <c r="C1753" i="6"/>
  <c r="B1753" i="6"/>
  <c r="F1753" i="6"/>
  <c r="F1758" i="6"/>
  <c r="B1758" i="6"/>
  <c r="E1758" i="6"/>
  <c r="D1758" i="6"/>
  <c r="C1758" i="6"/>
  <c r="E1769" i="6"/>
  <c r="D1777" i="6"/>
  <c r="C1777" i="6"/>
  <c r="B1777" i="6"/>
  <c r="F1777" i="6"/>
  <c r="F1782" i="6"/>
  <c r="B1782" i="6"/>
  <c r="E1782" i="6"/>
  <c r="D1782" i="6"/>
  <c r="C1782" i="6"/>
  <c r="D1799" i="6"/>
  <c r="C1799" i="6"/>
  <c r="E1799" i="6"/>
  <c r="B1799" i="6"/>
  <c r="F1799" i="6"/>
  <c r="B1837" i="6"/>
  <c r="F1863" i="6"/>
  <c r="B1869" i="6"/>
  <c r="F1895" i="6"/>
  <c r="B1901" i="6"/>
  <c r="F1927" i="6"/>
  <c r="B1933" i="6"/>
  <c r="F1959" i="6"/>
  <c r="B1965" i="6"/>
  <c r="F1991" i="6"/>
  <c r="B1997" i="6"/>
  <c r="F2023" i="6"/>
  <c r="B2029" i="6"/>
  <c r="F2055" i="6"/>
  <c r="B2061" i="6"/>
  <c r="C2066" i="6"/>
  <c r="D1293" i="6"/>
  <c r="D1295" i="6"/>
  <c r="D1297" i="6"/>
  <c r="D1299" i="6"/>
  <c r="D1301" i="6"/>
  <c r="D1303" i="6"/>
  <c r="D1305" i="6"/>
  <c r="D1307" i="6"/>
  <c r="D1309" i="6"/>
  <c r="D1311" i="6"/>
  <c r="D1313" i="6"/>
  <c r="D1315" i="6"/>
  <c r="D1317" i="6"/>
  <c r="D1319" i="6"/>
  <c r="D1321" i="6"/>
  <c r="D1323" i="6"/>
  <c r="D1325" i="6"/>
  <c r="D1327" i="6"/>
  <c r="D1329" i="6"/>
  <c r="D1331" i="6"/>
  <c r="D1333" i="6"/>
  <c r="D1335" i="6"/>
  <c r="D1337" i="6"/>
  <c r="D1339" i="6"/>
  <c r="D1341" i="6"/>
  <c r="D1343" i="6"/>
  <c r="D1345" i="6"/>
  <c r="D1347" i="6"/>
  <c r="D1349" i="6"/>
  <c r="D1351" i="6"/>
  <c r="D1353" i="6"/>
  <c r="D1355" i="6"/>
  <c r="D1357" i="6"/>
  <c r="D1359" i="6"/>
  <c r="D1361" i="6"/>
  <c r="D1363" i="6"/>
  <c r="D1365" i="6"/>
  <c r="D1367" i="6"/>
  <c r="D1369" i="6"/>
  <c r="D1371" i="6"/>
  <c r="D1373" i="6"/>
  <c r="D1375" i="6"/>
  <c r="D1377" i="6"/>
  <c r="D1379" i="6"/>
  <c r="D1381" i="6"/>
  <c r="D1383" i="6"/>
  <c r="D1385" i="6"/>
  <c r="D1387" i="6"/>
  <c r="D1389" i="6"/>
  <c r="D1391" i="6"/>
  <c r="D1393" i="6"/>
  <c r="D1395" i="6"/>
  <c r="D1397" i="6"/>
  <c r="D1399" i="6"/>
  <c r="D1401" i="6"/>
  <c r="D1403" i="6"/>
  <c r="D1405" i="6"/>
  <c r="F1407" i="6"/>
  <c r="E1409" i="6"/>
  <c r="F1414" i="6"/>
  <c r="B1414" i="6"/>
  <c r="F1415" i="6"/>
  <c r="E1417" i="6"/>
  <c r="F1422" i="6"/>
  <c r="B1422" i="6"/>
  <c r="F1423" i="6"/>
  <c r="E1425" i="6"/>
  <c r="F1430" i="6"/>
  <c r="B1430" i="6"/>
  <c r="F1431" i="6"/>
  <c r="E1433" i="6"/>
  <c r="F1438" i="6"/>
  <c r="B1438" i="6"/>
  <c r="F1439" i="6"/>
  <c r="E1441" i="6"/>
  <c r="F1446" i="6"/>
  <c r="B1446" i="6"/>
  <c r="F1447" i="6"/>
  <c r="E1449" i="6"/>
  <c r="F1454" i="6"/>
  <c r="B1454" i="6"/>
  <c r="F1455" i="6"/>
  <c r="E1457" i="6"/>
  <c r="F1462" i="6"/>
  <c r="B1462" i="6"/>
  <c r="F1463" i="6"/>
  <c r="E1465" i="6"/>
  <c r="F1470" i="6"/>
  <c r="B1470" i="6"/>
  <c r="F1471" i="6"/>
  <c r="E1473" i="6"/>
  <c r="F1478" i="6"/>
  <c r="B1478" i="6"/>
  <c r="F1479" i="6"/>
  <c r="E1481" i="6"/>
  <c r="F1486" i="6"/>
  <c r="B1486" i="6"/>
  <c r="F1487" i="6"/>
  <c r="E1489" i="6"/>
  <c r="F1494" i="6"/>
  <c r="B1494" i="6"/>
  <c r="F1495" i="6"/>
  <c r="E1497" i="6"/>
  <c r="F1502" i="6"/>
  <c r="B1502" i="6"/>
  <c r="F1503" i="6"/>
  <c r="E1505" i="6"/>
  <c r="F1510" i="6"/>
  <c r="B1510" i="6"/>
  <c r="F1511" i="6"/>
  <c r="E1513" i="6"/>
  <c r="F1518" i="6"/>
  <c r="B1518" i="6"/>
  <c r="F1519" i="6"/>
  <c r="E1521" i="6"/>
  <c r="F1526" i="6"/>
  <c r="B1526" i="6"/>
  <c r="F1527" i="6"/>
  <c r="E1529" i="6"/>
  <c r="F1534" i="6"/>
  <c r="B1534" i="6"/>
  <c r="F1535" i="6"/>
  <c r="E1537" i="6"/>
  <c r="F1542" i="6"/>
  <c r="B1542" i="6"/>
  <c r="F1543" i="6"/>
  <c r="E1545" i="6"/>
  <c r="F1550" i="6"/>
  <c r="B1550" i="6"/>
  <c r="F1551" i="6"/>
  <c r="E1553" i="6"/>
  <c r="F1558" i="6"/>
  <c r="B1558" i="6"/>
  <c r="F1559" i="6"/>
  <c r="E1561" i="6"/>
  <c r="F1566" i="6"/>
  <c r="B1566" i="6"/>
  <c r="F1567" i="6"/>
  <c r="E1569" i="6"/>
  <c r="F1574" i="6"/>
  <c r="B1574" i="6"/>
  <c r="E1575" i="6"/>
  <c r="D1575" i="6"/>
  <c r="C1576" i="6"/>
  <c r="F1576" i="6"/>
  <c r="B1576" i="6"/>
  <c r="C1584" i="6"/>
  <c r="F1584" i="6"/>
  <c r="B1584" i="6"/>
  <c r="C1592" i="6"/>
  <c r="F1592" i="6"/>
  <c r="B1592" i="6"/>
  <c r="C1600" i="6"/>
  <c r="F1600" i="6"/>
  <c r="B1600" i="6"/>
  <c r="C1608" i="6"/>
  <c r="F1608" i="6"/>
  <c r="B1608" i="6"/>
  <c r="C1616" i="6"/>
  <c r="F1616" i="6"/>
  <c r="B1616" i="6"/>
  <c r="C1624" i="6"/>
  <c r="F1624" i="6"/>
  <c r="B1624" i="6"/>
  <c r="C1632" i="6"/>
  <c r="F1632" i="6"/>
  <c r="B1632" i="6"/>
  <c r="C1640" i="6"/>
  <c r="F1640" i="6"/>
  <c r="B1640" i="6"/>
  <c r="C1648" i="6"/>
  <c r="F1648" i="6"/>
  <c r="B1648" i="6"/>
  <c r="C1656" i="6"/>
  <c r="F1656" i="6"/>
  <c r="B1656" i="6"/>
  <c r="C1664" i="6"/>
  <c r="F1664" i="6"/>
  <c r="B1664" i="6"/>
  <c r="C1672" i="6"/>
  <c r="F1672" i="6"/>
  <c r="B1672" i="6"/>
  <c r="C1680" i="6"/>
  <c r="F1680" i="6"/>
  <c r="B1680" i="6"/>
  <c r="C1688" i="6"/>
  <c r="F1688" i="6"/>
  <c r="B1688" i="6"/>
  <c r="C1696" i="6"/>
  <c r="F1696" i="6"/>
  <c r="B1696" i="6"/>
  <c r="C1704" i="6"/>
  <c r="F1704" i="6"/>
  <c r="B1704" i="6"/>
  <c r="F1744" i="6"/>
  <c r="B1744" i="6"/>
  <c r="D1744" i="6"/>
  <c r="C1744" i="6"/>
  <c r="F1752" i="6"/>
  <c r="B1752" i="6"/>
  <c r="D1752" i="6"/>
  <c r="C1752" i="6"/>
  <c r="F1760" i="6"/>
  <c r="B1760" i="6"/>
  <c r="D1760" i="6"/>
  <c r="C1760" i="6"/>
  <c r="F1768" i="6"/>
  <c r="B1768" i="6"/>
  <c r="D1768" i="6"/>
  <c r="C1768" i="6"/>
  <c r="F1776" i="6"/>
  <c r="B1776" i="6"/>
  <c r="D1776" i="6"/>
  <c r="C1776" i="6"/>
  <c r="F1784" i="6"/>
  <c r="B1784" i="6"/>
  <c r="D1784" i="6"/>
  <c r="C1784" i="6"/>
  <c r="F1792" i="6"/>
  <c r="B1792" i="6"/>
  <c r="E1792" i="6"/>
  <c r="D1792" i="6"/>
  <c r="C1792" i="6"/>
  <c r="D1801" i="6"/>
  <c r="C1801" i="6"/>
  <c r="F1801" i="6"/>
  <c r="E1801" i="6"/>
  <c r="D1823" i="6"/>
  <c r="C1823" i="6"/>
  <c r="E1823" i="6"/>
  <c r="B1823" i="6"/>
  <c r="D1833" i="6"/>
  <c r="C1833" i="6"/>
  <c r="F1833" i="6"/>
  <c r="E1833" i="6"/>
  <c r="D1847" i="6"/>
  <c r="C1847" i="6"/>
  <c r="E1847" i="6"/>
  <c r="B1847" i="6"/>
  <c r="D1853" i="6"/>
  <c r="C1853" i="6"/>
  <c r="F1853" i="6"/>
  <c r="E1853" i="6"/>
  <c r="D1879" i="6"/>
  <c r="C1879" i="6"/>
  <c r="E1879" i="6"/>
  <c r="B1879" i="6"/>
  <c r="D1885" i="6"/>
  <c r="C1885" i="6"/>
  <c r="F1885" i="6"/>
  <c r="E1885" i="6"/>
  <c r="D1911" i="6"/>
  <c r="C1911" i="6"/>
  <c r="E1911" i="6"/>
  <c r="B1911" i="6"/>
  <c r="D1917" i="6"/>
  <c r="C1917" i="6"/>
  <c r="F1917" i="6"/>
  <c r="E1917" i="6"/>
  <c r="D1943" i="6"/>
  <c r="C1943" i="6"/>
  <c r="E1943" i="6"/>
  <c r="B1943" i="6"/>
  <c r="D1949" i="6"/>
  <c r="C1949" i="6"/>
  <c r="F1949" i="6"/>
  <c r="E1949" i="6"/>
  <c r="D1975" i="6"/>
  <c r="C1975" i="6"/>
  <c r="E1975" i="6"/>
  <c r="B1975" i="6"/>
  <c r="D1981" i="6"/>
  <c r="C1981" i="6"/>
  <c r="F1981" i="6"/>
  <c r="E1981" i="6"/>
  <c r="D2007" i="6"/>
  <c r="C2007" i="6"/>
  <c r="E2007" i="6"/>
  <c r="B2007" i="6"/>
  <c r="D2013" i="6"/>
  <c r="C2013" i="6"/>
  <c r="F2013" i="6"/>
  <c r="E2013" i="6"/>
  <c r="D2039" i="6"/>
  <c r="C2039" i="6"/>
  <c r="E2039" i="6"/>
  <c r="B2039" i="6"/>
  <c r="D2045" i="6"/>
  <c r="C2045" i="6"/>
  <c r="F2045" i="6"/>
  <c r="E2045" i="6"/>
  <c r="F2074" i="6"/>
  <c r="B2074" i="6"/>
  <c r="E2074" i="6"/>
  <c r="D2074" i="6"/>
  <c r="F2076" i="6"/>
  <c r="B2076" i="6"/>
  <c r="D2076" i="6"/>
  <c r="C2076" i="6"/>
  <c r="E2076" i="6"/>
  <c r="C2092" i="6"/>
  <c r="F2092" i="6"/>
  <c r="B2092" i="6"/>
  <c r="E2092" i="6"/>
  <c r="D2092" i="6"/>
  <c r="C2100" i="6"/>
  <c r="F2100" i="6"/>
  <c r="B2100" i="6"/>
  <c r="E2100" i="6"/>
  <c r="D2100" i="6"/>
  <c r="C2150" i="6"/>
  <c r="F2150" i="6"/>
  <c r="B2150" i="6"/>
  <c r="E2150" i="6"/>
  <c r="C2156" i="6"/>
  <c r="F2156" i="6"/>
  <c r="B2156" i="6"/>
  <c r="E2156" i="6"/>
  <c r="D2156" i="6"/>
  <c r="C2164" i="6"/>
  <c r="F2164" i="6"/>
  <c r="B2164" i="6"/>
  <c r="E2164" i="6"/>
  <c r="D2164" i="6"/>
  <c r="C2190" i="6"/>
  <c r="D2190" i="6"/>
  <c r="B2190" i="6"/>
  <c r="F2190" i="6"/>
  <c r="C2194" i="6"/>
  <c r="D2194" i="6"/>
  <c r="B2194" i="6"/>
  <c r="F2194" i="6"/>
  <c r="E2194" i="6"/>
  <c r="C2210" i="6"/>
  <c r="D2210" i="6"/>
  <c r="B2210" i="6"/>
  <c r="F2210" i="6"/>
  <c r="E2210" i="6"/>
  <c r="D2270" i="6"/>
  <c r="C2270" i="6"/>
  <c r="F2270" i="6"/>
  <c r="E2270" i="6"/>
  <c r="B2270" i="6"/>
  <c r="F1408" i="6"/>
  <c r="B1408" i="6"/>
  <c r="F1409" i="6"/>
  <c r="F1416" i="6"/>
  <c r="B1416" i="6"/>
  <c r="F1417" i="6"/>
  <c r="F1424" i="6"/>
  <c r="B1424" i="6"/>
  <c r="F1425" i="6"/>
  <c r="F1432" i="6"/>
  <c r="B1432" i="6"/>
  <c r="F1433" i="6"/>
  <c r="F1440" i="6"/>
  <c r="B1440" i="6"/>
  <c r="F1441" i="6"/>
  <c r="F1448" i="6"/>
  <c r="B1448" i="6"/>
  <c r="F1449" i="6"/>
  <c r="F1456" i="6"/>
  <c r="B1456" i="6"/>
  <c r="F1457" i="6"/>
  <c r="F1464" i="6"/>
  <c r="B1464" i="6"/>
  <c r="F1465" i="6"/>
  <c r="F1472" i="6"/>
  <c r="B1472" i="6"/>
  <c r="F1473" i="6"/>
  <c r="F1480" i="6"/>
  <c r="B1480" i="6"/>
  <c r="F1481" i="6"/>
  <c r="F1488" i="6"/>
  <c r="B1488" i="6"/>
  <c r="F1489" i="6"/>
  <c r="F1496" i="6"/>
  <c r="B1496" i="6"/>
  <c r="F1497" i="6"/>
  <c r="F1504" i="6"/>
  <c r="B1504" i="6"/>
  <c r="F1505" i="6"/>
  <c r="F1512" i="6"/>
  <c r="B1512" i="6"/>
  <c r="F1513" i="6"/>
  <c r="F1520" i="6"/>
  <c r="B1520" i="6"/>
  <c r="F1521" i="6"/>
  <c r="F1528" i="6"/>
  <c r="B1528" i="6"/>
  <c r="F1529" i="6"/>
  <c r="F1536" i="6"/>
  <c r="B1536" i="6"/>
  <c r="F1537" i="6"/>
  <c r="F1544" i="6"/>
  <c r="B1544" i="6"/>
  <c r="F1545" i="6"/>
  <c r="F1552" i="6"/>
  <c r="B1552" i="6"/>
  <c r="F1553" i="6"/>
  <c r="F1560" i="6"/>
  <c r="B1560" i="6"/>
  <c r="F1561" i="6"/>
  <c r="F1568" i="6"/>
  <c r="B1568" i="6"/>
  <c r="F1569" i="6"/>
  <c r="C1582" i="6"/>
  <c r="F1582" i="6"/>
  <c r="B1582" i="6"/>
  <c r="C1590" i="6"/>
  <c r="F1590" i="6"/>
  <c r="B1590" i="6"/>
  <c r="C1598" i="6"/>
  <c r="F1598" i="6"/>
  <c r="B1598" i="6"/>
  <c r="C1606" i="6"/>
  <c r="F1606" i="6"/>
  <c r="B1606" i="6"/>
  <c r="C1614" i="6"/>
  <c r="F1614" i="6"/>
  <c r="B1614" i="6"/>
  <c r="C1622" i="6"/>
  <c r="F1622" i="6"/>
  <c r="B1622" i="6"/>
  <c r="C1630" i="6"/>
  <c r="F1630" i="6"/>
  <c r="B1630" i="6"/>
  <c r="C1638" i="6"/>
  <c r="F1638" i="6"/>
  <c r="B1638" i="6"/>
  <c r="C1646" i="6"/>
  <c r="F1646" i="6"/>
  <c r="B1646" i="6"/>
  <c r="C1654" i="6"/>
  <c r="F1654" i="6"/>
  <c r="B1654" i="6"/>
  <c r="C1662" i="6"/>
  <c r="F1662" i="6"/>
  <c r="B1662" i="6"/>
  <c r="C1670" i="6"/>
  <c r="F1670" i="6"/>
  <c r="B1670" i="6"/>
  <c r="C1678" i="6"/>
  <c r="F1678" i="6"/>
  <c r="B1678" i="6"/>
  <c r="C1686" i="6"/>
  <c r="F1686" i="6"/>
  <c r="B1686" i="6"/>
  <c r="C1694" i="6"/>
  <c r="F1694" i="6"/>
  <c r="B1694" i="6"/>
  <c r="C1702" i="6"/>
  <c r="F1702" i="6"/>
  <c r="B1702" i="6"/>
  <c r="C1710" i="6"/>
  <c r="F1710" i="6"/>
  <c r="B1710" i="6"/>
  <c r="C1712" i="6"/>
  <c r="F1712" i="6"/>
  <c r="B1712" i="6"/>
  <c r="C1714" i="6"/>
  <c r="F1714" i="6"/>
  <c r="B1714" i="6"/>
  <c r="C1716" i="6"/>
  <c r="F1716" i="6"/>
  <c r="B1716" i="6"/>
  <c r="C1718" i="6"/>
  <c r="F1718" i="6"/>
  <c r="B1718" i="6"/>
  <c r="C1720" i="6"/>
  <c r="F1720" i="6"/>
  <c r="B1720" i="6"/>
  <c r="C1722" i="6"/>
  <c r="F1722" i="6"/>
  <c r="B1722" i="6"/>
  <c r="C1724" i="6"/>
  <c r="F1724" i="6"/>
  <c r="B1724" i="6"/>
  <c r="C1726" i="6"/>
  <c r="F1726" i="6"/>
  <c r="B1726" i="6"/>
  <c r="C1728" i="6"/>
  <c r="F1728" i="6"/>
  <c r="B1728" i="6"/>
  <c r="C1730" i="6"/>
  <c r="F1730" i="6"/>
  <c r="B1730" i="6"/>
  <c r="C1732" i="6"/>
  <c r="F1732" i="6"/>
  <c r="B1732" i="6"/>
  <c r="C1734" i="6"/>
  <c r="F1734" i="6"/>
  <c r="B1734" i="6"/>
  <c r="C1736" i="6"/>
  <c r="F1736" i="6"/>
  <c r="B1736" i="6"/>
  <c r="F1738" i="6"/>
  <c r="C1738" i="6"/>
  <c r="B1738" i="6"/>
  <c r="D1743" i="6"/>
  <c r="E1743" i="6"/>
  <c r="C1743" i="6"/>
  <c r="E1744" i="6"/>
  <c r="D1751" i="6"/>
  <c r="E1751" i="6"/>
  <c r="C1751" i="6"/>
  <c r="E1752" i="6"/>
  <c r="D1759" i="6"/>
  <c r="E1759" i="6"/>
  <c r="C1759" i="6"/>
  <c r="D1767" i="6"/>
  <c r="E1767" i="6"/>
  <c r="C1767" i="6"/>
  <c r="E1768" i="6"/>
  <c r="D1775" i="6"/>
  <c r="E1775" i="6"/>
  <c r="C1775" i="6"/>
  <c r="E1776" i="6"/>
  <c r="D1783" i="6"/>
  <c r="E1783" i="6"/>
  <c r="C1783" i="6"/>
  <c r="E1784" i="6"/>
  <c r="D1791" i="6"/>
  <c r="E1791" i="6"/>
  <c r="C1791" i="6"/>
  <c r="D1793" i="6"/>
  <c r="C1793" i="6"/>
  <c r="F1793" i="6"/>
  <c r="E1793" i="6"/>
  <c r="D1815" i="6"/>
  <c r="C1815" i="6"/>
  <c r="E1815" i="6"/>
  <c r="B1815" i="6"/>
  <c r="F1823" i="6"/>
  <c r="D1825" i="6"/>
  <c r="C1825" i="6"/>
  <c r="F1825" i="6"/>
  <c r="E1825" i="6"/>
  <c r="D1839" i="6"/>
  <c r="C1839" i="6"/>
  <c r="E1839" i="6"/>
  <c r="B1839" i="6"/>
  <c r="D1845" i="6"/>
  <c r="C1845" i="6"/>
  <c r="F1845" i="6"/>
  <c r="E1845" i="6"/>
  <c r="F1847" i="6"/>
  <c r="B1853" i="6"/>
  <c r="D1871" i="6"/>
  <c r="C1871" i="6"/>
  <c r="E1871" i="6"/>
  <c r="B1871" i="6"/>
  <c r="D1877" i="6"/>
  <c r="C1877" i="6"/>
  <c r="F1877" i="6"/>
  <c r="E1877" i="6"/>
  <c r="F1879" i="6"/>
  <c r="B1885" i="6"/>
  <c r="D1903" i="6"/>
  <c r="C1903" i="6"/>
  <c r="E1903" i="6"/>
  <c r="B1903" i="6"/>
  <c r="D1909" i="6"/>
  <c r="C1909" i="6"/>
  <c r="F1909" i="6"/>
  <c r="E1909" i="6"/>
  <c r="F1911" i="6"/>
  <c r="B1917" i="6"/>
  <c r="D1935" i="6"/>
  <c r="C1935" i="6"/>
  <c r="E1935" i="6"/>
  <c r="B1935" i="6"/>
  <c r="D1941" i="6"/>
  <c r="C1941" i="6"/>
  <c r="F1941" i="6"/>
  <c r="E1941" i="6"/>
  <c r="F1943" i="6"/>
  <c r="B1949" i="6"/>
  <c r="D1967" i="6"/>
  <c r="C1967" i="6"/>
  <c r="E1967" i="6"/>
  <c r="B1967" i="6"/>
  <c r="D1973" i="6"/>
  <c r="C1973" i="6"/>
  <c r="F1973" i="6"/>
  <c r="E1973" i="6"/>
  <c r="F1975" i="6"/>
  <c r="B1981" i="6"/>
  <c r="D1999" i="6"/>
  <c r="C1999" i="6"/>
  <c r="E1999" i="6"/>
  <c r="B1999" i="6"/>
  <c r="D2005" i="6"/>
  <c r="C2005" i="6"/>
  <c r="F2005" i="6"/>
  <c r="E2005" i="6"/>
  <c r="F2007" i="6"/>
  <c r="B2013" i="6"/>
  <c r="D2031" i="6"/>
  <c r="C2031" i="6"/>
  <c r="E2031" i="6"/>
  <c r="B2031" i="6"/>
  <c r="D2037" i="6"/>
  <c r="C2037" i="6"/>
  <c r="F2037" i="6"/>
  <c r="E2037" i="6"/>
  <c r="F2039" i="6"/>
  <c r="B2045" i="6"/>
  <c r="D2063" i="6"/>
  <c r="C2063" i="6"/>
  <c r="E2063" i="6"/>
  <c r="B2063" i="6"/>
  <c r="C2074" i="6"/>
  <c r="C2094" i="6"/>
  <c r="F2094" i="6"/>
  <c r="B2094" i="6"/>
  <c r="E2094" i="6"/>
  <c r="D2094" i="6"/>
  <c r="D2150" i="6"/>
  <c r="C2158" i="6"/>
  <c r="F2158" i="6"/>
  <c r="B2158" i="6"/>
  <c r="E2158" i="6"/>
  <c r="D2158" i="6"/>
  <c r="C2206" i="6"/>
  <c r="D2206" i="6"/>
  <c r="B2206" i="6"/>
  <c r="F2206" i="6"/>
  <c r="E2206" i="6"/>
  <c r="D2264" i="6"/>
  <c r="C2264" i="6"/>
  <c r="E2264" i="6"/>
  <c r="B2264" i="6"/>
  <c r="F2264" i="6"/>
  <c r="D1577" i="6"/>
  <c r="D1579" i="6"/>
  <c r="D1581" i="6"/>
  <c r="D1583" i="6"/>
  <c r="D1585" i="6"/>
  <c r="D1587" i="6"/>
  <c r="D1589" i="6"/>
  <c r="D1591" i="6"/>
  <c r="D1593" i="6"/>
  <c r="D1595" i="6"/>
  <c r="D1597" i="6"/>
  <c r="D1599" i="6"/>
  <c r="D1601" i="6"/>
  <c r="D1603" i="6"/>
  <c r="D1605" i="6"/>
  <c r="D1607" i="6"/>
  <c r="D1609" i="6"/>
  <c r="D1611" i="6"/>
  <c r="D1613" i="6"/>
  <c r="D1615" i="6"/>
  <c r="D1617" i="6"/>
  <c r="D1619" i="6"/>
  <c r="D1621" i="6"/>
  <c r="D1623" i="6"/>
  <c r="D1625" i="6"/>
  <c r="D1627" i="6"/>
  <c r="D1629" i="6"/>
  <c r="D1631" i="6"/>
  <c r="D1633" i="6"/>
  <c r="D1635" i="6"/>
  <c r="D1637" i="6"/>
  <c r="D1639" i="6"/>
  <c r="D1641" i="6"/>
  <c r="D1643" i="6"/>
  <c r="D1645" i="6"/>
  <c r="D1647" i="6"/>
  <c r="D1649" i="6"/>
  <c r="D1651" i="6"/>
  <c r="D1653" i="6"/>
  <c r="D1655" i="6"/>
  <c r="D1657" i="6"/>
  <c r="D1659" i="6"/>
  <c r="D1661" i="6"/>
  <c r="D1663" i="6"/>
  <c r="D1665" i="6"/>
  <c r="D1667" i="6"/>
  <c r="D1669" i="6"/>
  <c r="D1671" i="6"/>
  <c r="D1673" i="6"/>
  <c r="D1675" i="6"/>
  <c r="D1677" i="6"/>
  <c r="D1679" i="6"/>
  <c r="D1681" i="6"/>
  <c r="D1683" i="6"/>
  <c r="D1685" i="6"/>
  <c r="D1687" i="6"/>
  <c r="D1689" i="6"/>
  <c r="D1691" i="6"/>
  <c r="D1693" i="6"/>
  <c r="D1695" i="6"/>
  <c r="D1697" i="6"/>
  <c r="D1699" i="6"/>
  <c r="D1701" i="6"/>
  <c r="D1703" i="6"/>
  <c r="D1705" i="6"/>
  <c r="D1707" i="6"/>
  <c r="D1709" i="6"/>
  <c r="F1739" i="6"/>
  <c r="F1746" i="6"/>
  <c r="B1746" i="6"/>
  <c r="F1747" i="6"/>
  <c r="F1754" i="6"/>
  <c r="B1754" i="6"/>
  <c r="F1755" i="6"/>
  <c r="F1762" i="6"/>
  <c r="B1762" i="6"/>
  <c r="F1763" i="6"/>
  <c r="F1770" i="6"/>
  <c r="B1770" i="6"/>
  <c r="F1771" i="6"/>
  <c r="F1778" i="6"/>
  <c r="B1778" i="6"/>
  <c r="F1779" i="6"/>
  <c r="F1786" i="6"/>
  <c r="B1786" i="6"/>
  <c r="F1787" i="6"/>
  <c r="D1797" i="6"/>
  <c r="C1797" i="6"/>
  <c r="D1805" i="6"/>
  <c r="C1805" i="6"/>
  <c r="D1813" i="6"/>
  <c r="C1813" i="6"/>
  <c r="D1821" i="6"/>
  <c r="C1821" i="6"/>
  <c r="D1829" i="6"/>
  <c r="C1829" i="6"/>
  <c r="D1841" i="6"/>
  <c r="C1841" i="6"/>
  <c r="D1849" i="6"/>
  <c r="C1849" i="6"/>
  <c r="D1857" i="6"/>
  <c r="C1857" i="6"/>
  <c r="D1865" i="6"/>
  <c r="C1865" i="6"/>
  <c r="D1873" i="6"/>
  <c r="C1873" i="6"/>
  <c r="D1881" i="6"/>
  <c r="C1881" i="6"/>
  <c r="D1889" i="6"/>
  <c r="C1889" i="6"/>
  <c r="D1897" i="6"/>
  <c r="C1897" i="6"/>
  <c r="D1905" i="6"/>
  <c r="C1905" i="6"/>
  <c r="D1913" i="6"/>
  <c r="C1913" i="6"/>
  <c r="D1921" i="6"/>
  <c r="C1921" i="6"/>
  <c r="D1929" i="6"/>
  <c r="C1929" i="6"/>
  <c r="D1937" i="6"/>
  <c r="C1937" i="6"/>
  <c r="D1945" i="6"/>
  <c r="C1945" i="6"/>
  <c r="D1953" i="6"/>
  <c r="C1953" i="6"/>
  <c r="D1961" i="6"/>
  <c r="C1961" i="6"/>
  <c r="D1969" i="6"/>
  <c r="C1969" i="6"/>
  <c r="D1977" i="6"/>
  <c r="C1977" i="6"/>
  <c r="D1985" i="6"/>
  <c r="C1985" i="6"/>
  <c r="D1993" i="6"/>
  <c r="C1993" i="6"/>
  <c r="D2001" i="6"/>
  <c r="C2001" i="6"/>
  <c r="D2009" i="6"/>
  <c r="C2009" i="6"/>
  <c r="D2017" i="6"/>
  <c r="C2017" i="6"/>
  <c r="D2025" i="6"/>
  <c r="C2025" i="6"/>
  <c r="D2033" i="6"/>
  <c r="C2033" i="6"/>
  <c r="D2041" i="6"/>
  <c r="C2041" i="6"/>
  <c r="D2049" i="6"/>
  <c r="C2049" i="6"/>
  <c r="D2057" i="6"/>
  <c r="C2057" i="6"/>
  <c r="D2067" i="6"/>
  <c r="E2067" i="6"/>
  <c r="C2067" i="6"/>
  <c r="D2075" i="6"/>
  <c r="E2075" i="6"/>
  <c r="C2075" i="6"/>
  <c r="D2083" i="6"/>
  <c r="E2083" i="6"/>
  <c r="C2083" i="6"/>
  <c r="C2102" i="6"/>
  <c r="F2102" i="6"/>
  <c r="B2102" i="6"/>
  <c r="E2102" i="6"/>
  <c r="C2108" i="6"/>
  <c r="F2108" i="6"/>
  <c r="B2108" i="6"/>
  <c r="E2108" i="6"/>
  <c r="D2108" i="6"/>
  <c r="C2134" i="6"/>
  <c r="F2134" i="6"/>
  <c r="B2134" i="6"/>
  <c r="E2134" i="6"/>
  <c r="C2140" i="6"/>
  <c r="F2140" i="6"/>
  <c r="B2140" i="6"/>
  <c r="E2140" i="6"/>
  <c r="D2140" i="6"/>
  <c r="C2166" i="6"/>
  <c r="F2166" i="6"/>
  <c r="B2166" i="6"/>
  <c r="E2166" i="6"/>
  <c r="C2172" i="6"/>
  <c r="F2172" i="6"/>
  <c r="B2172" i="6"/>
  <c r="E2172" i="6"/>
  <c r="D2172" i="6"/>
  <c r="C2186" i="6"/>
  <c r="F2186" i="6"/>
  <c r="B2186" i="6"/>
  <c r="E2186" i="6"/>
  <c r="C2222" i="6"/>
  <c r="D2222" i="6"/>
  <c r="B2222" i="6"/>
  <c r="F2222" i="6"/>
  <c r="C2226" i="6"/>
  <c r="D2226" i="6"/>
  <c r="B2226" i="6"/>
  <c r="F2226" i="6"/>
  <c r="E2226" i="6"/>
  <c r="D2272" i="6"/>
  <c r="C2272" i="6"/>
  <c r="E2272" i="6"/>
  <c r="B2272" i="6"/>
  <c r="D2278" i="6"/>
  <c r="C2278" i="6"/>
  <c r="F2278" i="6"/>
  <c r="E2278" i="6"/>
  <c r="D2296" i="6"/>
  <c r="C2296" i="6"/>
  <c r="E2296" i="6"/>
  <c r="B2296" i="6"/>
  <c r="F2296" i="6"/>
  <c r="D2391" i="6"/>
  <c r="E2391" i="6"/>
  <c r="C2391" i="6"/>
  <c r="F2391" i="6"/>
  <c r="B2391" i="6"/>
  <c r="B1739" i="6"/>
  <c r="F1740" i="6"/>
  <c r="B1740" i="6"/>
  <c r="F1741" i="6"/>
  <c r="C1746" i="6"/>
  <c r="B1747" i="6"/>
  <c r="F1748" i="6"/>
  <c r="B1748" i="6"/>
  <c r="F1749" i="6"/>
  <c r="C1754" i="6"/>
  <c r="B1755" i="6"/>
  <c r="F1756" i="6"/>
  <c r="B1756" i="6"/>
  <c r="F1757" i="6"/>
  <c r="C1762" i="6"/>
  <c r="B1763" i="6"/>
  <c r="F1764" i="6"/>
  <c r="B1764" i="6"/>
  <c r="F1765" i="6"/>
  <c r="C1770" i="6"/>
  <c r="B1771" i="6"/>
  <c r="F1772" i="6"/>
  <c r="B1772" i="6"/>
  <c r="F1773" i="6"/>
  <c r="C1778" i="6"/>
  <c r="B1779" i="6"/>
  <c r="F1780" i="6"/>
  <c r="B1780" i="6"/>
  <c r="F1781" i="6"/>
  <c r="C1786" i="6"/>
  <c r="B1787" i="6"/>
  <c r="F1788" i="6"/>
  <c r="B1788" i="6"/>
  <c r="F1789" i="6"/>
  <c r="D1795" i="6"/>
  <c r="C1795" i="6"/>
  <c r="B1797" i="6"/>
  <c r="D1803" i="6"/>
  <c r="C1803" i="6"/>
  <c r="B1805" i="6"/>
  <c r="D1811" i="6"/>
  <c r="C1811" i="6"/>
  <c r="B1813" i="6"/>
  <c r="D1819" i="6"/>
  <c r="C1819" i="6"/>
  <c r="B1821" i="6"/>
  <c r="D1827" i="6"/>
  <c r="C1827" i="6"/>
  <c r="B1829" i="6"/>
  <c r="D1835" i="6"/>
  <c r="C1835" i="6"/>
  <c r="B1841" i="6"/>
  <c r="D1843" i="6"/>
  <c r="C1843" i="6"/>
  <c r="B1849" i="6"/>
  <c r="D1851" i="6"/>
  <c r="C1851" i="6"/>
  <c r="B1857" i="6"/>
  <c r="D1859" i="6"/>
  <c r="C1859" i="6"/>
  <c r="B1865" i="6"/>
  <c r="D1867" i="6"/>
  <c r="C1867" i="6"/>
  <c r="B1873" i="6"/>
  <c r="D1875" i="6"/>
  <c r="C1875" i="6"/>
  <c r="B1881" i="6"/>
  <c r="D1883" i="6"/>
  <c r="C1883" i="6"/>
  <c r="B1889" i="6"/>
  <c r="D1891" i="6"/>
  <c r="C1891" i="6"/>
  <c r="B1897" i="6"/>
  <c r="D1899" i="6"/>
  <c r="C1899" i="6"/>
  <c r="B1905" i="6"/>
  <c r="D1907" i="6"/>
  <c r="C1907" i="6"/>
  <c r="B1913" i="6"/>
  <c r="D1915" i="6"/>
  <c r="C1915" i="6"/>
  <c r="B1921" i="6"/>
  <c r="D1923" i="6"/>
  <c r="C1923" i="6"/>
  <c r="B1929" i="6"/>
  <c r="D1931" i="6"/>
  <c r="C1931" i="6"/>
  <c r="B1937" i="6"/>
  <c r="D1939" i="6"/>
  <c r="C1939" i="6"/>
  <c r="B1945" i="6"/>
  <c r="D1947" i="6"/>
  <c r="C1947" i="6"/>
  <c r="B1953" i="6"/>
  <c r="D1955" i="6"/>
  <c r="C1955" i="6"/>
  <c r="B1961" i="6"/>
  <c r="D1963" i="6"/>
  <c r="C1963" i="6"/>
  <c r="B1969" i="6"/>
  <c r="D1971" i="6"/>
  <c r="C1971" i="6"/>
  <c r="B1977" i="6"/>
  <c r="D1979" i="6"/>
  <c r="C1979" i="6"/>
  <c r="B1985" i="6"/>
  <c r="D1987" i="6"/>
  <c r="C1987" i="6"/>
  <c r="B1993" i="6"/>
  <c r="D1995" i="6"/>
  <c r="C1995" i="6"/>
  <c r="B2001" i="6"/>
  <c r="D2003" i="6"/>
  <c r="C2003" i="6"/>
  <c r="B2009" i="6"/>
  <c r="D2011" i="6"/>
  <c r="C2011" i="6"/>
  <c r="B2017" i="6"/>
  <c r="D2019" i="6"/>
  <c r="C2019" i="6"/>
  <c r="B2025" i="6"/>
  <c r="D2027" i="6"/>
  <c r="C2027" i="6"/>
  <c r="B2033" i="6"/>
  <c r="D2035" i="6"/>
  <c r="C2035" i="6"/>
  <c r="B2041" i="6"/>
  <c r="D2043" i="6"/>
  <c r="C2043" i="6"/>
  <c r="B2049" i="6"/>
  <c r="D2051" i="6"/>
  <c r="C2051" i="6"/>
  <c r="B2057" i="6"/>
  <c r="D2059" i="6"/>
  <c r="C2059" i="6"/>
  <c r="B2067" i="6"/>
  <c r="D2069" i="6"/>
  <c r="C2069" i="6"/>
  <c r="B2069" i="6"/>
  <c r="B2075" i="6"/>
  <c r="D2077" i="6"/>
  <c r="C2077" i="6"/>
  <c r="B2077" i="6"/>
  <c r="B2083" i="6"/>
  <c r="D2085" i="6"/>
  <c r="C2085" i="6"/>
  <c r="B2085" i="6"/>
  <c r="D2102" i="6"/>
  <c r="C2110" i="6"/>
  <c r="F2110" i="6"/>
  <c r="B2110" i="6"/>
  <c r="E2110" i="6"/>
  <c r="C2116" i="6"/>
  <c r="F2116" i="6"/>
  <c r="B2116" i="6"/>
  <c r="E2116" i="6"/>
  <c r="D2116" i="6"/>
  <c r="D2134" i="6"/>
  <c r="C2142" i="6"/>
  <c r="F2142" i="6"/>
  <c r="B2142" i="6"/>
  <c r="E2142" i="6"/>
  <c r="C2148" i="6"/>
  <c r="F2148" i="6"/>
  <c r="B2148" i="6"/>
  <c r="E2148" i="6"/>
  <c r="D2148" i="6"/>
  <c r="D2166" i="6"/>
  <c r="C2174" i="6"/>
  <c r="F2174" i="6"/>
  <c r="B2174" i="6"/>
  <c r="E2174" i="6"/>
  <c r="C2180" i="6"/>
  <c r="F2180" i="6"/>
  <c r="B2180" i="6"/>
  <c r="E2180" i="6"/>
  <c r="D2180" i="6"/>
  <c r="C2184" i="6"/>
  <c r="F2184" i="6"/>
  <c r="B2184" i="6"/>
  <c r="E2184" i="6"/>
  <c r="D2186" i="6"/>
  <c r="E2222" i="6"/>
  <c r="D2238" i="6"/>
  <c r="C2238" i="6"/>
  <c r="F2238" i="6"/>
  <c r="E2238" i="6"/>
  <c r="B2238" i="6"/>
  <c r="F2272" i="6"/>
  <c r="B2278" i="6"/>
  <c r="D2304" i="6"/>
  <c r="C2304" i="6"/>
  <c r="E2304" i="6"/>
  <c r="B2304" i="6"/>
  <c r="D2310" i="6"/>
  <c r="C2310" i="6"/>
  <c r="F2310" i="6"/>
  <c r="E2310" i="6"/>
  <c r="E1794" i="6"/>
  <c r="E1796" i="6"/>
  <c r="E1798" i="6"/>
  <c r="E1800" i="6"/>
  <c r="E1802" i="6"/>
  <c r="E1804" i="6"/>
  <c r="E1806" i="6"/>
  <c r="E1808" i="6"/>
  <c r="E1810" i="6"/>
  <c r="E1812" i="6"/>
  <c r="E1814" i="6"/>
  <c r="E1816" i="6"/>
  <c r="E1818" i="6"/>
  <c r="E1820" i="6"/>
  <c r="E1822" i="6"/>
  <c r="E1824" i="6"/>
  <c r="E1826" i="6"/>
  <c r="E1828" i="6"/>
  <c r="E1830" i="6"/>
  <c r="E1832" i="6"/>
  <c r="E1834" i="6"/>
  <c r="E2064" i="6"/>
  <c r="E2065" i="6"/>
  <c r="F2070" i="6"/>
  <c r="B2070" i="6"/>
  <c r="F2071" i="6"/>
  <c r="E2073" i="6"/>
  <c r="F2078" i="6"/>
  <c r="B2078" i="6"/>
  <c r="F2079" i="6"/>
  <c r="E2081" i="6"/>
  <c r="F2086" i="6"/>
  <c r="B2086" i="6"/>
  <c r="F2087" i="6"/>
  <c r="C2090" i="6"/>
  <c r="F2090" i="6"/>
  <c r="B2090" i="6"/>
  <c r="C2098" i="6"/>
  <c r="F2098" i="6"/>
  <c r="B2098" i="6"/>
  <c r="C2106" i="6"/>
  <c r="F2106" i="6"/>
  <c r="B2106" i="6"/>
  <c r="C2114" i="6"/>
  <c r="F2114" i="6"/>
  <c r="B2114" i="6"/>
  <c r="C2122" i="6"/>
  <c r="F2122" i="6"/>
  <c r="B2122" i="6"/>
  <c r="C2130" i="6"/>
  <c r="F2130" i="6"/>
  <c r="B2130" i="6"/>
  <c r="C2138" i="6"/>
  <c r="F2138" i="6"/>
  <c r="B2138" i="6"/>
  <c r="C2146" i="6"/>
  <c r="F2146" i="6"/>
  <c r="B2146" i="6"/>
  <c r="C2154" i="6"/>
  <c r="F2154" i="6"/>
  <c r="B2154" i="6"/>
  <c r="C2162" i="6"/>
  <c r="F2162" i="6"/>
  <c r="B2162" i="6"/>
  <c r="C2170" i="6"/>
  <c r="F2170" i="6"/>
  <c r="B2170" i="6"/>
  <c r="C2178" i="6"/>
  <c r="F2178" i="6"/>
  <c r="B2178" i="6"/>
  <c r="C2198" i="6"/>
  <c r="D2198" i="6"/>
  <c r="B2198" i="6"/>
  <c r="C2214" i="6"/>
  <c r="D2214" i="6"/>
  <c r="B2214" i="6"/>
  <c r="D2230" i="6"/>
  <c r="C2230" i="6"/>
  <c r="F2230" i="6"/>
  <c r="E2230" i="6"/>
  <c r="D2256" i="6"/>
  <c r="C2256" i="6"/>
  <c r="E2256" i="6"/>
  <c r="B2256" i="6"/>
  <c r="D2262" i="6"/>
  <c r="C2262" i="6"/>
  <c r="F2262" i="6"/>
  <c r="E2262" i="6"/>
  <c r="D2288" i="6"/>
  <c r="C2288" i="6"/>
  <c r="E2288" i="6"/>
  <c r="B2288" i="6"/>
  <c r="D2294" i="6"/>
  <c r="C2294" i="6"/>
  <c r="F2294" i="6"/>
  <c r="E2294" i="6"/>
  <c r="D2320" i="6"/>
  <c r="C2320" i="6"/>
  <c r="E2320" i="6"/>
  <c r="B2320" i="6"/>
  <c r="D2326" i="6"/>
  <c r="C2326" i="6"/>
  <c r="F2326" i="6"/>
  <c r="E2326" i="6"/>
  <c r="D2401" i="6"/>
  <c r="C2401" i="6"/>
  <c r="E2401" i="6"/>
  <c r="B2401" i="6"/>
  <c r="F2401" i="6"/>
  <c r="B1794" i="6"/>
  <c r="B1796" i="6"/>
  <c r="B1798" i="6"/>
  <c r="B1800" i="6"/>
  <c r="B1802" i="6"/>
  <c r="B1804" i="6"/>
  <c r="B1806" i="6"/>
  <c r="B1808" i="6"/>
  <c r="B1810" i="6"/>
  <c r="B1812" i="6"/>
  <c r="B1814" i="6"/>
  <c r="B1816" i="6"/>
  <c r="B1818" i="6"/>
  <c r="B1820" i="6"/>
  <c r="B1822" i="6"/>
  <c r="B1824" i="6"/>
  <c r="B1826" i="6"/>
  <c r="B1828" i="6"/>
  <c r="B1830" i="6"/>
  <c r="B1832" i="6"/>
  <c r="B1834" i="6"/>
  <c r="F2065" i="6"/>
  <c r="F2072" i="6"/>
  <c r="B2072" i="6"/>
  <c r="F2073" i="6"/>
  <c r="F2080" i="6"/>
  <c r="B2080" i="6"/>
  <c r="F2081" i="6"/>
  <c r="C2088" i="6"/>
  <c r="F2088" i="6"/>
  <c r="B2088" i="6"/>
  <c r="C2096" i="6"/>
  <c r="F2096" i="6"/>
  <c r="B2096" i="6"/>
  <c r="C2104" i="6"/>
  <c r="F2104" i="6"/>
  <c r="B2104" i="6"/>
  <c r="C2112" i="6"/>
  <c r="F2112" i="6"/>
  <c r="B2112" i="6"/>
  <c r="C2120" i="6"/>
  <c r="F2120" i="6"/>
  <c r="B2120" i="6"/>
  <c r="C2128" i="6"/>
  <c r="F2128" i="6"/>
  <c r="B2128" i="6"/>
  <c r="C2136" i="6"/>
  <c r="F2136" i="6"/>
  <c r="B2136" i="6"/>
  <c r="C2144" i="6"/>
  <c r="F2144" i="6"/>
  <c r="B2144" i="6"/>
  <c r="C2152" i="6"/>
  <c r="F2152" i="6"/>
  <c r="B2152" i="6"/>
  <c r="C2160" i="6"/>
  <c r="F2160" i="6"/>
  <c r="B2160" i="6"/>
  <c r="C2168" i="6"/>
  <c r="F2168" i="6"/>
  <c r="B2168" i="6"/>
  <c r="C2176" i="6"/>
  <c r="F2176" i="6"/>
  <c r="B2176" i="6"/>
  <c r="C2202" i="6"/>
  <c r="D2202" i="6"/>
  <c r="B2202" i="6"/>
  <c r="C2218" i="6"/>
  <c r="D2218" i="6"/>
  <c r="B2218" i="6"/>
  <c r="D2248" i="6"/>
  <c r="C2248" i="6"/>
  <c r="E2248" i="6"/>
  <c r="B2248" i="6"/>
  <c r="D2254" i="6"/>
  <c r="C2254" i="6"/>
  <c r="F2254" i="6"/>
  <c r="E2254" i="6"/>
  <c r="B2262" i="6"/>
  <c r="D2280" i="6"/>
  <c r="C2280" i="6"/>
  <c r="E2280" i="6"/>
  <c r="B2280" i="6"/>
  <c r="D2286" i="6"/>
  <c r="C2286" i="6"/>
  <c r="F2286" i="6"/>
  <c r="E2286" i="6"/>
  <c r="B2294" i="6"/>
  <c r="D2312" i="6"/>
  <c r="C2312" i="6"/>
  <c r="E2312" i="6"/>
  <c r="B2312" i="6"/>
  <c r="D2318" i="6"/>
  <c r="C2318" i="6"/>
  <c r="F2318" i="6"/>
  <c r="E2318" i="6"/>
  <c r="F2320" i="6"/>
  <c r="B2326" i="6"/>
  <c r="D2331" i="6"/>
  <c r="E2331" i="6"/>
  <c r="C2331" i="6"/>
  <c r="F2331" i="6"/>
  <c r="D2333" i="6"/>
  <c r="C2333" i="6"/>
  <c r="B2333" i="6"/>
  <c r="F2333" i="6"/>
  <c r="E2333" i="6"/>
  <c r="D2339" i="6"/>
  <c r="E2339" i="6"/>
  <c r="C2339" i="6"/>
  <c r="F2339" i="6"/>
  <c r="D2341" i="6"/>
  <c r="C2341" i="6"/>
  <c r="B2341" i="6"/>
  <c r="F2341" i="6"/>
  <c r="E2341" i="6"/>
  <c r="C2348" i="6"/>
  <c r="F2348" i="6"/>
  <c r="B2348" i="6"/>
  <c r="E2348" i="6"/>
  <c r="D2359" i="6"/>
  <c r="E2359" i="6"/>
  <c r="C2359" i="6"/>
  <c r="F2359" i="6"/>
  <c r="D2361" i="6"/>
  <c r="C2361" i="6"/>
  <c r="B2361" i="6"/>
  <c r="F2361" i="6"/>
  <c r="E2361" i="6"/>
  <c r="D2369" i="6"/>
  <c r="C2369" i="6"/>
  <c r="B2369" i="6"/>
  <c r="F2369" i="6"/>
  <c r="E2369" i="6"/>
  <c r="D2089" i="6"/>
  <c r="D2091" i="6"/>
  <c r="D2093" i="6"/>
  <c r="D2095" i="6"/>
  <c r="D2097" i="6"/>
  <c r="D2099" i="6"/>
  <c r="D2101" i="6"/>
  <c r="D2103" i="6"/>
  <c r="D2105" i="6"/>
  <c r="D2107" i="6"/>
  <c r="D2109" i="6"/>
  <c r="D2111" i="6"/>
  <c r="D2113" i="6"/>
  <c r="D2115" i="6"/>
  <c r="D2117" i="6"/>
  <c r="D2119" i="6"/>
  <c r="D2121" i="6"/>
  <c r="D2123" i="6"/>
  <c r="D2125" i="6"/>
  <c r="D2127" i="6"/>
  <c r="D2129" i="6"/>
  <c r="D2131" i="6"/>
  <c r="D2133" i="6"/>
  <c r="D2135" i="6"/>
  <c r="D2137" i="6"/>
  <c r="D2139" i="6"/>
  <c r="D2141" i="6"/>
  <c r="D2143" i="6"/>
  <c r="D2145" i="6"/>
  <c r="D2147" i="6"/>
  <c r="D2149" i="6"/>
  <c r="D2151" i="6"/>
  <c r="D2153" i="6"/>
  <c r="D2155" i="6"/>
  <c r="D2157" i="6"/>
  <c r="D2159" i="6"/>
  <c r="D2161" i="6"/>
  <c r="D2163" i="6"/>
  <c r="D2165" i="6"/>
  <c r="D2167" i="6"/>
  <c r="D2169" i="6"/>
  <c r="D2171" i="6"/>
  <c r="D2173" i="6"/>
  <c r="D2175" i="6"/>
  <c r="D2177" i="6"/>
  <c r="D2179" i="6"/>
  <c r="D2181" i="6"/>
  <c r="D2234" i="6"/>
  <c r="C2234" i="6"/>
  <c r="D2242" i="6"/>
  <c r="C2242" i="6"/>
  <c r="D2250" i="6"/>
  <c r="C2250" i="6"/>
  <c r="D2258" i="6"/>
  <c r="C2258" i="6"/>
  <c r="D2266" i="6"/>
  <c r="C2266" i="6"/>
  <c r="D2274" i="6"/>
  <c r="C2274" i="6"/>
  <c r="D2282" i="6"/>
  <c r="C2282" i="6"/>
  <c r="D2290" i="6"/>
  <c r="C2290" i="6"/>
  <c r="D2298" i="6"/>
  <c r="C2298" i="6"/>
  <c r="D2306" i="6"/>
  <c r="C2306" i="6"/>
  <c r="D2314" i="6"/>
  <c r="C2314" i="6"/>
  <c r="D2322" i="6"/>
  <c r="C2322" i="6"/>
  <c r="F2330" i="6"/>
  <c r="B2330" i="6"/>
  <c r="E2330" i="6"/>
  <c r="D2330" i="6"/>
  <c r="F2338" i="6"/>
  <c r="B2338" i="6"/>
  <c r="E2338" i="6"/>
  <c r="D2338" i="6"/>
  <c r="F2346" i="6"/>
  <c r="B2346" i="6"/>
  <c r="E2346" i="6"/>
  <c r="D2346" i="6"/>
  <c r="D2375" i="6"/>
  <c r="E2375" i="6"/>
  <c r="C2375" i="6"/>
  <c r="F2375" i="6"/>
  <c r="D2377" i="6"/>
  <c r="C2377" i="6"/>
  <c r="B2377" i="6"/>
  <c r="F2377" i="6"/>
  <c r="E2377" i="6"/>
  <c r="D2403" i="6"/>
  <c r="C2403" i="6"/>
  <c r="F2403" i="6"/>
  <c r="E2403" i="6"/>
  <c r="B2403" i="6"/>
  <c r="F2192" i="6"/>
  <c r="F2196" i="6"/>
  <c r="F2200" i="6"/>
  <c r="F2204" i="6"/>
  <c r="F2208" i="6"/>
  <c r="F2212" i="6"/>
  <c r="F2216" i="6"/>
  <c r="F2220" i="6"/>
  <c r="F2224" i="6"/>
  <c r="D2228" i="6"/>
  <c r="C2228" i="6"/>
  <c r="B2234" i="6"/>
  <c r="D2236" i="6"/>
  <c r="C2236" i="6"/>
  <c r="B2242" i="6"/>
  <c r="D2244" i="6"/>
  <c r="C2244" i="6"/>
  <c r="B2250" i="6"/>
  <c r="D2252" i="6"/>
  <c r="C2252" i="6"/>
  <c r="B2258" i="6"/>
  <c r="D2260" i="6"/>
  <c r="C2260" i="6"/>
  <c r="B2266" i="6"/>
  <c r="D2268" i="6"/>
  <c r="C2268" i="6"/>
  <c r="B2274" i="6"/>
  <c r="D2276" i="6"/>
  <c r="C2276" i="6"/>
  <c r="B2282" i="6"/>
  <c r="D2284" i="6"/>
  <c r="C2284" i="6"/>
  <c r="B2290" i="6"/>
  <c r="D2292" i="6"/>
  <c r="C2292" i="6"/>
  <c r="B2298" i="6"/>
  <c r="D2300" i="6"/>
  <c r="C2300" i="6"/>
  <c r="B2306" i="6"/>
  <c r="D2308" i="6"/>
  <c r="C2308" i="6"/>
  <c r="B2314" i="6"/>
  <c r="D2316" i="6"/>
  <c r="C2316" i="6"/>
  <c r="B2322" i="6"/>
  <c r="D2324" i="6"/>
  <c r="C2324" i="6"/>
  <c r="C2330" i="6"/>
  <c r="F2332" i="6"/>
  <c r="B2332" i="6"/>
  <c r="D2332" i="6"/>
  <c r="C2332" i="6"/>
  <c r="C2338" i="6"/>
  <c r="F2340" i="6"/>
  <c r="B2340" i="6"/>
  <c r="D2340" i="6"/>
  <c r="C2340" i="6"/>
  <c r="C2346" i="6"/>
  <c r="F2354" i="6"/>
  <c r="C2354" i="6"/>
  <c r="B2354" i="6"/>
  <c r="E2354" i="6"/>
  <c r="D2354" i="6"/>
  <c r="B2375" i="6"/>
  <c r="D2383" i="6"/>
  <c r="E2383" i="6"/>
  <c r="C2383" i="6"/>
  <c r="F2383" i="6"/>
  <c r="D2385" i="6"/>
  <c r="C2385" i="6"/>
  <c r="B2385" i="6"/>
  <c r="F2385" i="6"/>
  <c r="E2385" i="6"/>
  <c r="F2327" i="6"/>
  <c r="E2329" i="6"/>
  <c r="F2334" i="6"/>
  <c r="B2334" i="6"/>
  <c r="F2335" i="6"/>
  <c r="E2337" i="6"/>
  <c r="F2342" i="6"/>
  <c r="B2342" i="6"/>
  <c r="F2343" i="6"/>
  <c r="E2345" i="6"/>
  <c r="C2352" i="6"/>
  <c r="F2352" i="6"/>
  <c r="B2352" i="6"/>
  <c r="F2358" i="6"/>
  <c r="B2358" i="6"/>
  <c r="E2358" i="6"/>
  <c r="D2358" i="6"/>
  <c r="F2366" i="6"/>
  <c r="B2366" i="6"/>
  <c r="E2366" i="6"/>
  <c r="D2366" i="6"/>
  <c r="F2374" i="6"/>
  <c r="B2374" i="6"/>
  <c r="E2374" i="6"/>
  <c r="D2374" i="6"/>
  <c r="F2382" i="6"/>
  <c r="B2382" i="6"/>
  <c r="E2382" i="6"/>
  <c r="D2382" i="6"/>
  <c r="F2390" i="6"/>
  <c r="B2390" i="6"/>
  <c r="E2390" i="6"/>
  <c r="D2390" i="6"/>
  <c r="F2328" i="6"/>
  <c r="B2328" i="6"/>
  <c r="F2329" i="6"/>
  <c r="F2336" i="6"/>
  <c r="B2336" i="6"/>
  <c r="F2337" i="6"/>
  <c r="F2344" i="6"/>
  <c r="B2344" i="6"/>
  <c r="F2345" i="6"/>
  <c r="C2350" i="6"/>
  <c r="F2350" i="6"/>
  <c r="B2350" i="6"/>
  <c r="D2352" i="6"/>
  <c r="F2360" i="6"/>
  <c r="B2360" i="6"/>
  <c r="D2360" i="6"/>
  <c r="C2360" i="6"/>
  <c r="F2368" i="6"/>
  <c r="B2368" i="6"/>
  <c r="D2368" i="6"/>
  <c r="C2368" i="6"/>
  <c r="F2376" i="6"/>
  <c r="B2376" i="6"/>
  <c r="D2376" i="6"/>
  <c r="C2376" i="6"/>
  <c r="F2384" i="6"/>
  <c r="B2384" i="6"/>
  <c r="D2384" i="6"/>
  <c r="C2384" i="6"/>
  <c r="F2392" i="6"/>
  <c r="B2392" i="6"/>
  <c r="D2392" i="6"/>
  <c r="C2392" i="6"/>
  <c r="D2409" i="6"/>
  <c r="C2409" i="6"/>
  <c r="E2409" i="6"/>
  <c r="B2409" i="6"/>
  <c r="D2347" i="6"/>
  <c r="D2349" i="6"/>
  <c r="D2351" i="6"/>
  <c r="D2353" i="6"/>
  <c r="F2355" i="6"/>
  <c r="E2357" i="6"/>
  <c r="F2362" i="6"/>
  <c r="B2362" i="6"/>
  <c r="F2363" i="6"/>
  <c r="E2365" i="6"/>
  <c r="F2370" i="6"/>
  <c r="B2370" i="6"/>
  <c r="F2371" i="6"/>
  <c r="E2373" i="6"/>
  <c r="F2378" i="6"/>
  <c r="B2378" i="6"/>
  <c r="F2379" i="6"/>
  <c r="E2381" i="6"/>
  <c r="F2386" i="6"/>
  <c r="B2386" i="6"/>
  <c r="F2387" i="6"/>
  <c r="E2389" i="6"/>
  <c r="F2394" i="6"/>
  <c r="B2394" i="6"/>
  <c r="F2395" i="6"/>
  <c r="D2399" i="6"/>
  <c r="C2399" i="6"/>
  <c r="D2407" i="6"/>
  <c r="C2407" i="6"/>
  <c r="F2356" i="6"/>
  <c r="B2356" i="6"/>
  <c r="F2357" i="6"/>
  <c r="F2364" i="6"/>
  <c r="B2364" i="6"/>
  <c r="F2365" i="6"/>
  <c r="F2372" i="6"/>
  <c r="B2372" i="6"/>
  <c r="F2373" i="6"/>
  <c r="F2380" i="6"/>
  <c r="B2380" i="6"/>
  <c r="F2381" i="6"/>
  <c r="F2388" i="6"/>
  <c r="B2388" i="6"/>
  <c r="F2389" i="6"/>
  <c r="F2396" i="6"/>
  <c r="B2396" i="6"/>
  <c r="D2397" i="6"/>
  <c r="C2397" i="6"/>
  <c r="D2405" i="6"/>
  <c r="C2405" i="6"/>
  <c r="E2398" i="6"/>
  <c r="E2400" i="6"/>
  <c r="E2402" i="6"/>
  <c r="E2404" i="6"/>
  <c r="E2406" i="6"/>
  <c r="E2408" i="6"/>
  <c r="E2410" i="6"/>
  <c r="B2398" i="6"/>
  <c r="B2400" i="6"/>
  <c r="B2402" i="6"/>
  <c r="B2404" i="6"/>
  <c r="B2406" i="6"/>
  <c r="B2408" i="6"/>
  <c r="B2410" i="6"/>
  <c r="F105" i="4"/>
  <c r="B105" i="4"/>
  <c r="F107" i="4"/>
  <c r="B107" i="4"/>
  <c r="F109" i="4"/>
  <c r="B109" i="4"/>
  <c r="F115" i="4"/>
  <c r="B115" i="4"/>
  <c r="F121" i="4"/>
  <c r="B121" i="4"/>
  <c r="F123" i="4"/>
  <c r="B123" i="4"/>
  <c r="F131" i="4"/>
  <c r="B131" i="4"/>
  <c r="F137" i="4"/>
  <c r="B137" i="4"/>
  <c r="F139" i="4"/>
  <c r="B139" i="4"/>
  <c r="F141" i="4"/>
  <c r="B141" i="4"/>
  <c r="F145" i="4"/>
  <c r="B145" i="4"/>
  <c r="F154" i="4"/>
  <c r="B154" i="4"/>
  <c r="C154" i="4" s="1"/>
  <c r="F156" i="4"/>
  <c r="B156" i="4"/>
  <c r="C156" i="4" s="1"/>
  <c r="F162" i="4"/>
  <c r="B162" i="4"/>
  <c r="C162" i="4" s="1"/>
  <c r="F168" i="4"/>
  <c r="B168" i="4"/>
  <c r="C168" i="4" s="1"/>
  <c r="F172" i="4"/>
  <c r="B172" i="4"/>
  <c r="C172" i="4" s="1"/>
  <c r="F174" i="4"/>
  <c r="B174" i="4"/>
  <c r="C174" i="4" s="1"/>
  <c r="F178" i="4"/>
  <c r="B178" i="4"/>
  <c r="C178" i="4" s="1"/>
  <c r="F182" i="4"/>
  <c r="B182" i="4"/>
  <c r="C182" i="4" s="1"/>
  <c r="F184" i="4"/>
  <c r="B184" i="4"/>
  <c r="C184" i="4" s="1"/>
  <c r="E188" i="4"/>
  <c r="B188" i="4"/>
  <c r="C188" i="4" s="1"/>
  <c r="E219" i="4"/>
  <c r="D219" i="4"/>
  <c r="E299" i="4"/>
  <c r="D299" i="4"/>
  <c r="E331" i="4"/>
  <c r="D331" i="4"/>
  <c r="E347" i="4"/>
  <c r="D347" i="4"/>
  <c r="E363" i="4"/>
  <c r="D363" i="4"/>
  <c r="E379" i="4"/>
  <c r="D379" i="4"/>
  <c r="E395" i="4"/>
  <c r="D395" i="4"/>
  <c r="F534" i="4"/>
  <c r="B534" i="4"/>
  <c r="C534" i="4" s="1"/>
  <c r="D534" i="4"/>
  <c r="F536" i="4"/>
  <c r="B536" i="4"/>
  <c r="C536" i="4" s="1"/>
  <c r="E536" i="4"/>
  <c r="D536" i="4"/>
  <c r="D549" i="4"/>
  <c r="E549" i="4"/>
  <c r="F549" i="4"/>
  <c r="B549" i="4"/>
  <c r="C549" i="4" s="1"/>
  <c r="D565" i="4"/>
  <c r="E565" i="4"/>
  <c r="B565" i="4"/>
  <c r="C565" i="4" s="1"/>
  <c r="F565" i="4"/>
  <c r="D567" i="4"/>
  <c r="E567" i="4"/>
  <c r="F567" i="4"/>
  <c r="B567" i="4"/>
  <c r="C567" i="4" s="1"/>
  <c r="F97" i="4"/>
  <c r="B97" i="4"/>
  <c r="F99" i="4"/>
  <c r="B99" i="4"/>
  <c r="F101" i="4"/>
  <c r="B101" i="4"/>
  <c r="F103" i="4"/>
  <c r="B103" i="4"/>
  <c r="F111" i="4"/>
  <c r="B111" i="4"/>
  <c r="F113" i="4"/>
  <c r="B113" i="4"/>
  <c r="F117" i="4"/>
  <c r="B117" i="4"/>
  <c r="F119" i="4"/>
  <c r="B119" i="4"/>
  <c r="F125" i="4"/>
  <c r="B125" i="4"/>
  <c r="F127" i="4"/>
  <c r="B127" i="4"/>
  <c r="F129" i="4"/>
  <c r="B129" i="4"/>
  <c r="F133" i="4"/>
  <c r="B133" i="4"/>
  <c r="F135" i="4"/>
  <c r="B135" i="4"/>
  <c r="F143" i="4"/>
  <c r="B143" i="4"/>
  <c r="F148" i="4"/>
  <c r="B148" i="4"/>
  <c r="F150" i="4"/>
  <c r="B150" i="4"/>
  <c r="F152" i="4"/>
  <c r="B152" i="4"/>
  <c r="C152" i="4" s="1"/>
  <c r="F158" i="4"/>
  <c r="B158" i="4"/>
  <c r="C158" i="4" s="1"/>
  <c r="F160" i="4"/>
  <c r="B160" i="4"/>
  <c r="C160" i="4" s="1"/>
  <c r="F164" i="4"/>
  <c r="B164" i="4"/>
  <c r="C164" i="4" s="1"/>
  <c r="F166" i="4"/>
  <c r="B166" i="4"/>
  <c r="C166" i="4" s="1"/>
  <c r="F170" i="4"/>
  <c r="B170" i="4"/>
  <c r="C170" i="4" s="1"/>
  <c r="F176" i="4"/>
  <c r="B176" i="4"/>
  <c r="C176" i="4" s="1"/>
  <c r="F180" i="4"/>
  <c r="B180" i="4"/>
  <c r="C180" i="4" s="1"/>
  <c r="F186" i="4"/>
  <c r="B186" i="4"/>
  <c r="C186" i="4" s="1"/>
  <c r="E203" i="4"/>
  <c r="D203" i="4"/>
  <c r="E235" i="4"/>
  <c r="D235" i="4"/>
  <c r="E251" i="4"/>
  <c r="D251" i="4"/>
  <c r="E267" i="4"/>
  <c r="D267" i="4"/>
  <c r="E283" i="4"/>
  <c r="D283" i="4"/>
  <c r="E315" i="4"/>
  <c r="D315" i="4"/>
  <c r="F5" i="4"/>
  <c r="F9" i="4"/>
  <c r="F13" i="4"/>
  <c r="F17" i="4"/>
  <c r="F21" i="4"/>
  <c r="F25" i="4"/>
  <c r="F29" i="4"/>
  <c r="F33" i="4"/>
  <c r="F37" i="4"/>
  <c r="F41" i="4"/>
  <c r="F45" i="4"/>
  <c r="F49" i="4"/>
  <c r="F53" i="4"/>
  <c r="F57" i="4"/>
  <c r="F61" i="4"/>
  <c r="F65" i="4"/>
  <c r="F69" i="4"/>
  <c r="F73" i="4"/>
  <c r="F77" i="4"/>
  <c r="F81" i="4"/>
  <c r="F85" i="4"/>
  <c r="F89" i="4"/>
  <c r="F93" i="4"/>
  <c r="D152" i="4"/>
  <c r="D154" i="4"/>
  <c r="D156" i="4"/>
  <c r="D158" i="4"/>
  <c r="D160" i="4"/>
  <c r="D162" i="4"/>
  <c r="D164" i="4"/>
  <c r="D166" i="4"/>
  <c r="D168" i="4"/>
  <c r="D170" i="4"/>
  <c r="D172" i="4"/>
  <c r="D174" i="4"/>
  <c r="D176" i="4"/>
  <c r="D178" i="4"/>
  <c r="D180" i="4"/>
  <c r="D182" i="4"/>
  <c r="D184" i="4"/>
  <c r="D186" i="4"/>
  <c r="D188" i="4"/>
  <c r="E199" i="4"/>
  <c r="D199" i="4"/>
  <c r="B203" i="4"/>
  <c r="C203" i="4" s="1"/>
  <c r="E215" i="4"/>
  <c r="D215" i="4"/>
  <c r="B219" i="4"/>
  <c r="C219" i="4" s="1"/>
  <c r="E231" i="4"/>
  <c r="D231" i="4"/>
  <c r="B235" i="4"/>
  <c r="C235" i="4" s="1"/>
  <c r="E247" i="4"/>
  <c r="D247" i="4"/>
  <c r="B251" i="4"/>
  <c r="C251" i="4" s="1"/>
  <c r="E263" i="4"/>
  <c r="D263" i="4"/>
  <c r="B267" i="4"/>
  <c r="C267" i="4" s="1"/>
  <c r="E279" i="4"/>
  <c r="D279" i="4"/>
  <c r="B283" i="4"/>
  <c r="C283" i="4" s="1"/>
  <c r="E295" i="4"/>
  <c r="D295" i="4"/>
  <c r="B299" i="4"/>
  <c r="C299" i="4" s="1"/>
  <c r="E311" i="4"/>
  <c r="D311" i="4"/>
  <c r="B315" i="4"/>
  <c r="C315" i="4" s="1"/>
  <c r="E327" i="4"/>
  <c r="D327" i="4"/>
  <c r="B331" i="4"/>
  <c r="C331" i="4" s="1"/>
  <c r="E343" i="4"/>
  <c r="D343" i="4"/>
  <c r="B347" i="4"/>
  <c r="C347" i="4" s="1"/>
  <c r="E359" i="4"/>
  <c r="D359" i="4"/>
  <c r="B363" i="4"/>
  <c r="C363" i="4" s="1"/>
  <c r="E375" i="4"/>
  <c r="D375" i="4"/>
  <c r="B379" i="4"/>
  <c r="C379" i="4" s="1"/>
  <c r="E391" i="4"/>
  <c r="D391" i="4"/>
  <c r="B395" i="4"/>
  <c r="C395" i="4" s="1"/>
  <c r="E411" i="4"/>
  <c r="F411" i="4"/>
  <c r="D411" i="4"/>
  <c r="E415" i="4"/>
  <c r="D415" i="4"/>
  <c r="B415" i="4"/>
  <c r="C415" i="4" s="1"/>
  <c r="E427" i="4"/>
  <c r="F427" i="4"/>
  <c r="D427" i="4"/>
  <c r="E431" i="4"/>
  <c r="D431" i="4"/>
  <c r="B431" i="4"/>
  <c r="C431" i="4" s="1"/>
  <c r="E443" i="4"/>
  <c r="F443" i="4"/>
  <c r="D443" i="4"/>
  <c r="E447" i="4"/>
  <c r="D447" i="4"/>
  <c r="B447" i="4"/>
  <c r="C447" i="4" s="1"/>
  <c r="E459" i="4"/>
  <c r="F459" i="4"/>
  <c r="D459" i="4"/>
  <c r="E463" i="4"/>
  <c r="D463" i="4"/>
  <c r="B463" i="4"/>
  <c r="C463" i="4" s="1"/>
  <c r="E475" i="4"/>
  <c r="F475" i="4"/>
  <c r="D475" i="4"/>
  <c r="E479" i="4"/>
  <c r="D479" i="4"/>
  <c r="B479" i="4"/>
  <c r="C479" i="4" s="1"/>
  <c r="E491" i="4"/>
  <c r="F491" i="4"/>
  <c r="D491" i="4"/>
  <c r="E495" i="4"/>
  <c r="D495" i="4"/>
  <c r="B495" i="4"/>
  <c r="C495" i="4" s="1"/>
  <c r="E507" i="4"/>
  <c r="F507" i="4"/>
  <c r="D507" i="4"/>
  <c r="E511" i="4"/>
  <c r="D511" i="4"/>
  <c r="B511" i="4"/>
  <c r="C511" i="4" s="1"/>
  <c r="E523" i="4"/>
  <c r="F523" i="4"/>
  <c r="D523" i="4"/>
  <c r="E534" i="4"/>
  <c r="F550" i="4"/>
  <c r="B550" i="4"/>
  <c r="C550" i="4" s="1"/>
  <c r="D550" i="4"/>
  <c r="E550" i="4"/>
  <c r="F568" i="4"/>
  <c r="B568" i="4"/>
  <c r="C568" i="4" s="1"/>
  <c r="E568" i="4"/>
  <c r="B5" i="4"/>
  <c r="B9" i="4"/>
  <c r="B13" i="4"/>
  <c r="B17" i="4"/>
  <c r="B21" i="4"/>
  <c r="B25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3" i="4"/>
  <c r="E97" i="4"/>
  <c r="E99" i="4"/>
  <c r="E101" i="4"/>
  <c r="E103" i="4"/>
  <c r="E105" i="4"/>
  <c r="E107" i="4"/>
  <c r="E109" i="4"/>
  <c r="E111" i="4"/>
  <c r="E113" i="4"/>
  <c r="E115" i="4"/>
  <c r="E117" i="4"/>
  <c r="E119" i="4"/>
  <c r="E121" i="4"/>
  <c r="E123" i="4"/>
  <c r="E125" i="4"/>
  <c r="E127" i="4"/>
  <c r="E129" i="4"/>
  <c r="E131" i="4"/>
  <c r="E133" i="4"/>
  <c r="E135" i="4"/>
  <c r="E137" i="4"/>
  <c r="E139" i="4"/>
  <c r="E141" i="4"/>
  <c r="E143" i="4"/>
  <c r="E145" i="4"/>
  <c r="E148" i="4"/>
  <c r="E150" i="4"/>
  <c r="E152" i="4"/>
  <c r="E154" i="4"/>
  <c r="E156" i="4"/>
  <c r="E158" i="4"/>
  <c r="E160" i="4"/>
  <c r="E162" i="4"/>
  <c r="E164" i="4"/>
  <c r="E166" i="4"/>
  <c r="E168" i="4"/>
  <c r="E170" i="4"/>
  <c r="E172" i="4"/>
  <c r="E174" i="4"/>
  <c r="E176" i="4"/>
  <c r="E178" i="4"/>
  <c r="E180" i="4"/>
  <c r="E182" i="4"/>
  <c r="E184" i="4"/>
  <c r="E186" i="4"/>
  <c r="F188" i="4"/>
  <c r="E195" i="4"/>
  <c r="D195" i="4"/>
  <c r="B199" i="4"/>
  <c r="C199" i="4" s="1"/>
  <c r="F203" i="4"/>
  <c r="E211" i="4"/>
  <c r="D211" i="4"/>
  <c r="B215" i="4"/>
  <c r="C215" i="4" s="1"/>
  <c r="F219" i="4"/>
  <c r="E227" i="4"/>
  <c r="D227" i="4"/>
  <c r="B231" i="4"/>
  <c r="C231" i="4" s="1"/>
  <c r="F235" i="4"/>
  <c r="E243" i="4"/>
  <c r="D243" i="4"/>
  <c r="B247" i="4"/>
  <c r="C247" i="4" s="1"/>
  <c r="F251" i="4"/>
  <c r="E259" i="4"/>
  <c r="D259" i="4"/>
  <c r="B263" i="4"/>
  <c r="C263" i="4" s="1"/>
  <c r="F267" i="4"/>
  <c r="E275" i="4"/>
  <c r="D275" i="4"/>
  <c r="B279" i="4"/>
  <c r="C279" i="4" s="1"/>
  <c r="F283" i="4"/>
  <c r="E291" i="4"/>
  <c r="D291" i="4"/>
  <c r="B295" i="4"/>
  <c r="C295" i="4" s="1"/>
  <c r="F299" i="4"/>
  <c r="E307" i="4"/>
  <c r="D307" i="4"/>
  <c r="B311" i="4"/>
  <c r="C311" i="4" s="1"/>
  <c r="F315" i="4"/>
  <c r="E323" i="4"/>
  <c r="D323" i="4"/>
  <c r="B327" i="4"/>
  <c r="C327" i="4" s="1"/>
  <c r="F331" i="4"/>
  <c r="E339" i="4"/>
  <c r="D339" i="4"/>
  <c r="B343" i="4"/>
  <c r="C343" i="4" s="1"/>
  <c r="F347" i="4"/>
  <c r="E355" i="4"/>
  <c r="D355" i="4"/>
  <c r="B359" i="4"/>
  <c r="C359" i="4" s="1"/>
  <c r="F363" i="4"/>
  <c r="E371" i="4"/>
  <c r="D371" i="4"/>
  <c r="B375" i="4"/>
  <c r="C375" i="4" s="1"/>
  <c r="F379" i="4"/>
  <c r="E387" i="4"/>
  <c r="D387" i="4"/>
  <c r="B391" i="4"/>
  <c r="C391" i="4" s="1"/>
  <c r="F395" i="4"/>
  <c r="E403" i="4"/>
  <c r="D403" i="4"/>
  <c r="B411" i="4"/>
  <c r="C411" i="4" s="1"/>
  <c r="F415" i="4"/>
  <c r="B427" i="4"/>
  <c r="C427" i="4" s="1"/>
  <c r="F431" i="4"/>
  <c r="B443" i="4"/>
  <c r="C443" i="4" s="1"/>
  <c r="F447" i="4"/>
  <c r="B459" i="4"/>
  <c r="C459" i="4" s="1"/>
  <c r="F463" i="4"/>
  <c r="B475" i="4"/>
  <c r="C475" i="4" s="1"/>
  <c r="F479" i="4"/>
  <c r="B491" i="4"/>
  <c r="C491" i="4" s="1"/>
  <c r="F495" i="4"/>
  <c r="B507" i="4"/>
  <c r="C507" i="4" s="1"/>
  <c r="F511" i="4"/>
  <c r="B523" i="4"/>
  <c r="C523" i="4" s="1"/>
  <c r="D527" i="4"/>
  <c r="F527" i="4"/>
  <c r="E527" i="4"/>
  <c r="D543" i="4"/>
  <c r="B543" i="4"/>
  <c r="C543" i="4" s="1"/>
  <c r="F543" i="4"/>
  <c r="D545" i="4"/>
  <c r="B545" i="4"/>
  <c r="C545" i="4" s="1"/>
  <c r="E545" i="4"/>
  <c r="F545" i="4"/>
  <c r="D568" i="4"/>
  <c r="D577" i="4"/>
  <c r="B577" i="4"/>
  <c r="C577" i="4" s="1"/>
  <c r="E577" i="4"/>
  <c r="F577" i="4"/>
  <c r="E191" i="4"/>
  <c r="D191" i="4"/>
  <c r="B195" i="4"/>
  <c r="C195" i="4" s="1"/>
  <c r="F199" i="4"/>
  <c r="E207" i="4"/>
  <c r="D207" i="4"/>
  <c r="B211" i="4"/>
  <c r="C211" i="4" s="1"/>
  <c r="F215" i="4"/>
  <c r="E223" i="4"/>
  <c r="D223" i="4"/>
  <c r="B227" i="4"/>
  <c r="C227" i="4" s="1"/>
  <c r="F231" i="4"/>
  <c r="E239" i="4"/>
  <c r="D239" i="4"/>
  <c r="B243" i="4"/>
  <c r="C243" i="4" s="1"/>
  <c r="F247" i="4"/>
  <c r="E255" i="4"/>
  <c r="D255" i="4"/>
  <c r="B259" i="4"/>
  <c r="C259" i="4" s="1"/>
  <c r="F263" i="4"/>
  <c r="E271" i="4"/>
  <c r="D271" i="4"/>
  <c r="B275" i="4"/>
  <c r="C275" i="4" s="1"/>
  <c r="F279" i="4"/>
  <c r="E287" i="4"/>
  <c r="D287" i="4"/>
  <c r="B291" i="4"/>
  <c r="C291" i="4" s="1"/>
  <c r="F295" i="4"/>
  <c r="E303" i="4"/>
  <c r="D303" i="4"/>
  <c r="B307" i="4"/>
  <c r="C307" i="4" s="1"/>
  <c r="F311" i="4"/>
  <c r="E319" i="4"/>
  <c r="D319" i="4"/>
  <c r="B323" i="4"/>
  <c r="C323" i="4" s="1"/>
  <c r="F327" i="4"/>
  <c r="E335" i="4"/>
  <c r="D335" i="4"/>
  <c r="B339" i="4"/>
  <c r="C339" i="4" s="1"/>
  <c r="F343" i="4"/>
  <c r="E351" i="4"/>
  <c r="D351" i="4"/>
  <c r="B355" i="4"/>
  <c r="C355" i="4" s="1"/>
  <c r="F359" i="4"/>
  <c r="E367" i="4"/>
  <c r="D367" i="4"/>
  <c r="B371" i="4"/>
  <c r="C371" i="4" s="1"/>
  <c r="F375" i="4"/>
  <c r="E383" i="4"/>
  <c r="D383" i="4"/>
  <c r="B387" i="4"/>
  <c r="C387" i="4" s="1"/>
  <c r="F391" i="4"/>
  <c r="E399" i="4"/>
  <c r="D399" i="4"/>
  <c r="B403" i="4"/>
  <c r="C403" i="4" s="1"/>
  <c r="B413" i="4"/>
  <c r="C413" i="4" s="1"/>
  <c r="F413" i="4"/>
  <c r="E413" i="4"/>
  <c r="B417" i="4"/>
  <c r="C417" i="4" s="1"/>
  <c r="E417" i="4"/>
  <c r="D417" i="4"/>
  <c r="B429" i="4"/>
  <c r="C429" i="4" s="1"/>
  <c r="F429" i="4"/>
  <c r="E429" i="4"/>
  <c r="B433" i="4"/>
  <c r="C433" i="4" s="1"/>
  <c r="E433" i="4"/>
  <c r="D433" i="4"/>
  <c r="B445" i="4"/>
  <c r="C445" i="4" s="1"/>
  <c r="F445" i="4"/>
  <c r="E445" i="4"/>
  <c r="B449" i="4"/>
  <c r="C449" i="4" s="1"/>
  <c r="E449" i="4"/>
  <c r="D449" i="4"/>
  <c r="B461" i="4"/>
  <c r="C461" i="4" s="1"/>
  <c r="F461" i="4"/>
  <c r="E461" i="4"/>
  <c r="B465" i="4"/>
  <c r="C465" i="4" s="1"/>
  <c r="E465" i="4"/>
  <c r="D465" i="4"/>
  <c r="B477" i="4"/>
  <c r="C477" i="4" s="1"/>
  <c r="F477" i="4"/>
  <c r="E477" i="4"/>
  <c r="B481" i="4"/>
  <c r="C481" i="4" s="1"/>
  <c r="E481" i="4"/>
  <c r="D481" i="4"/>
  <c r="B493" i="4"/>
  <c r="C493" i="4" s="1"/>
  <c r="F493" i="4"/>
  <c r="E493" i="4"/>
  <c r="B497" i="4"/>
  <c r="C497" i="4" s="1"/>
  <c r="E497" i="4"/>
  <c r="D497" i="4"/>
  <c r="B509" i="4"/>
  <c r="C509" i="4" s="1"/>
  <c r="F509" i="4"/>
  <c r="E509" i="4"/>
  <c r="B513" i="4"/>
  <c r="C513" i="4" s="1"/>
  <c r="E513" i="4"/>
  <c r="D513" i="4"/>
  <c r="B527" i="4"/>
  <c r="C527" i="4" s="1"/>
  <c r="D533" i="4"/>
  <c r="E533" i="4"/>
  <c r="B533" i="4"/>
  <c r="C533" i="4" s="1"/>
  <c r="F533" i="4"/>
  <c r="E543" i="4"/>
  <c r="F556" i="4"/>
  <c r="B556" i="4"/>
  <c r="C556" i="4" s="1"/>
  <c r="E556" i="4"/>
  <c r="F558" i="4"/>
  <c r="B558" i="4"/>
  <c r="C558" i="4" s="1"/>
  <c r="D558" i="4"/>
  <c r="E558" i="4"/>
  <c r="F572" i="4"/>
  <c r="B572" i="4"/>
  <c r="C572" i="4" s="1"/>
  <c r="E572" i="4"/>
  <c r="D572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53" i="4"/>
  <c r="F257" i="4"/>
  <c r="F261" i="4"/>
  <c r="F265" i="4"/>
  <c r="F269" i="4"/>
  <c r="F273" i="4"/>
  <c r="F277" i="4"/>
  <c r="F281" i="4"/>
  <c r="F285" i="4"/>
  <c r="F289" i="4"/>
  <c r="F293" i="4"/>
  <c r="F297" i="4"/>
  <c r="F301" i="4"/>
  <c r="F305" i="4"/>
  <c r="F309" i="4"/>
  <c r="F313" i="4"/>
  <c r="F317" i="4"/>
  <c r="F321" i="4"/>
  <c r="F325" i="4"/>
  <c r="F329" i="4"/>
  <c r="F333" i="4"/>
  <c r="F337" i="4"/>
  <c r="F341" i="4"/>
  <c r="F345" i="4"/>
  <c r="F349" i="4"/>
  <c r="F353" i="4"/>
  <c r="F357" i="4"/>
  <c r="F361" i="4"/>
  <c r="F365" i="4"/>
  <c r="F369" i="4"/>
  <c r="F373" i="4"/>
  <c r="F377" i="4"/>
  <c r="F381" i="4"/>
  <c r="F385" i="4"/>
  <c r="F389" i="4"/>
  <c r="F393" i="4"/>
  <c r="F397" i="4"/>
  <c r="F401" i="4"/>
  <c r="F405" i="4"/>
  <c r="F526" i="4"/>
  <c r="B526" i="4"/>
  <c r="C526" i="4" s="1"/>
  <c r="D526" i="4"/>
  <c r="E526" i="4"/>
  <c r="D535" i="4"/>
  <c r="E535" i="4"/>
  <c r="F540" i="4"/>
  <c r="B540" i="4"/>
  <c r="C540" i="4" s="1"/>
  <c r="E540" i="4"/>
  <c r="D553" i="4"/>
  <c r="B553" i="4"/>
  <c r="C553" i="4" s="1"/>
  <c r="D557" i="4"/>
  <c r="E557" i="4"/>
  <c r="F560" i="4"/>
  <c r="B560" i="4"/>
  <c r="C560" i="4" s="1"/>
  <c r="D569" i="4"/>
  <c r="B569" i="4"/>
  <c r="C569" i="4" s="1"/>
  <c r="F569" i="4"/>
  <c r="F576" i="4"/>
  <c r="B576" i="4"/>
  <c r="C576" i="4" s="1"/>
  <c r="D576" i="4"/>
  <c r="F580" i="4"/>
  <c r="B580" i="4"/>
  <c r="C580" i="4" s="1"/>
  <c r="E580" i="4"/>
  <c r="D580" i="4"/>
  <c r="B419" i="4"/>
  <c r="C419" i="4" s="1"/>
  <c r="D421" i="4"/>
  <c r="B435" i="4"/>
  <c r="C435" i="4" s="1"/>
  <c r="D437" i="4"/>
  <c r="B451" i="4"/>
  <c r="C451" i="4" s="1"/>
  <c r="D453" i="4"/>
  <c r="B467" i="4"/>
  <c r="C467" i="4" s="1"/>
  <c r="D469" i="4"/>
  <c r="B483" i="4"/>
  <c r="C483" i="4" s="1"/>
  <c r="D485" i="4"/>
  <c r="B499" i="4"/>
  <c r="C499" i="4" s="1"/>
  <c r="D501" i="4"/>
  <c r="B515" i="4"/>
  <c r="C515" i="4" s="1"/>
  <c r="D517" i="4"/>
  <c r="D525" i="4"/>
  <c r="E525" i="4"/>
  <c r="F528" i="4"/>
  <c r="B528" i="4"/>
  <c r="C528" i="4" s="1"/>
  <c r="B535" i="4"/>
  <c r="C535" i="4" s="1"/>
  <c r="D537" i="4"/>
  <c r="B537" i="4"/>
  <c r="C537" i="4" s="1"/>
  <c r="F537" i="4"/>
  <c r="F544" i="4"/>
  <c r="B544" i="4"/>
  <c r="C544" i="4" s="1"/>
  <c r="D544" i="4"/>
  <c r="F548" i="4"/>
  <c r="B548" i="4"/>
  <c r="C548" i="4" s="1"/>
  <c r="E548" i="4"/>
  <c r="D548" i="4"/>
  <c r="E553" i="4"/>
  <c r="B557" i="4"/>
  <c r="C557" i="4" s="1"/>
  <c r="D559" i="4"/>
  <c r="F559" i="4"/>
  <c r="D560" i="4"/>
  <c r="F566" i="4"/>
  <c r="B566" i="4"/>
  <c r="C566" i="4" s="1"/>
  <c r="D566" i="4"/>
  <c r="D575" i="4"/>
  <c r="B575" i="4"/>
  <c r="C575" i="4" s="1"/>
  <c r="E576" i="4"/>
  <c r="F406" i="4"/>
  <c r="D529" i="4"/>
  <c r="B529" i="4"/>
  <c r="C529" i="4" s="1"/>
  <c r="F532" i="4"/>
  <c r="B532" i="4"/>
  <c r="C532" i="4" s="1"/>
  <c r="E532" i="4"/>
  <c r="D541" i="4"/>
  <c r="E541" i="4"/>
  <c r="F542" i="4"/>
  <c r="B542" i="4"/>
  <c r="C542" i="4" s="1"/>
  <c r="D542" i="4"/>
  <c r="F552" i="4"/>
  <c r="B552" i="4"/>
  <c r="C552" i="4" s="1"/>
  <c r="D561" i="4"/>
  <c r="B561" i="4"/>
  <c r="C561" i="4" s="1"/>
  <c r="F564" i="4"/>
  <c r="B564" i="4"/>
  <c r="C564" i="4" s="1"/>
  <c r="E564" i="4"/>
  <c r="D573" i="4"/>
  <c r="E573" i="4"/>
  <c r="F574" i="4"/>
  <c r="B574" i="4"/>
  <c r="C574" i="4" s="1"/>
  <c r="D574" i="4"/>
  <c r="E524" i="4"/>
  <c r="F530" i="4"/>
  <c r="B530" i="4"/>
  <c r="C530" i="4" s="1"/>
  <c r="F531" i="4"/>
  <c r="F538" i="4"/>
  <c r="B538" i="4"/>
  <c r="C538" i="4" s="1"/>
  <c r="F539" i="4"/>
  <c r="F546" i="4"/>
  <c r="B546" i="4"/>
  <c r="C546" i="4" s="1"/>
  <c r="F547" i="4"/>
  <c r="F554" i="4"/>
  <c r="B554" i="4"/>
  <c r="C554" i="4" s="1"/>
  <c r="F555" i="4"/>
  <c r="F562" i="4"/>
  <c r="B562" i="4"/>
  <c r="C562" i="4" s="1"/>
  <c r="F563" i="4"/>
  <c r="F570" i="4"/>
  <c r="B570" i="4"/>
  <c r="C570" i="4" s="1"/>
  <c r="F571" i="4"/>
  <c r="F578" i="4"/>
  <c r="B578" i="4"/>
  <c r="C578" i="4" s="1"/>
  <c r="F579" i="4"/>
  <c r="AB20" i="1"/>
  <c r="O20" i="1"/>
  <c r="K20" i="1"/>
  <c r="G20" i="1"/>
  <c r="C20" i="1"/>
  <c r="J20" i="1"/>
  <c r="V20" i="1"/>
  <c r="M20" i="1"/>
  <c r="I20" i="1"/>
  <c r="A20" i="1"/>
  <c r="Z20" i="1"/>
  <c r="S20" i="1"/>
  <c r="N20" i="1"/>
  <c r="F20" i="1"/>
  <c r="B20" i="1"/>
  <c r="P20" i="1"/>
  <c r="AG25" i="1"/>
  <c r="AG26" i="1"/>
  <c r="AB28" i="1"/>
  <c r="O28" i="1"/>
  <c r="K28" i="1"/>
  <c r="G28" i="1"/>
  <c r="C28" i="1"/>
  <c r="N28" i="1"/>
  <c r="B28" i="1"/>
  <c r="V28" i="1"/>
  <c r="M28" i="1"/>
  <c r="A28" i="1"/>
  <c r="Z28" i="1"/>
  <c r="S28" i="1"/>
  <c r="J28" i="1"/>
  <c r="F28" i="1"/>
  <c r="I28" i="1"/>
  <c r="P28" i="1"/>
  <c r="P36" i="1"/>
  <c r="P44" i="1"/>
  <c r="H12" i="1"/>
  <c r="AG13" i="1"/>
  <c r="AG14" i="1"/>
  <c r="AB16" i="1"/>
  <c r="O16" i="1"/>
  <c r="K16" i="1"/>
  <c r="G16" i="1"/>
  <c r="C16" i="1"/>
  <c r="Z16" i="1"/>
  <c r="S16" i="1"/>
  <c r="N16" i="1"/>
  <c r="F16" i="1"/>
  <c r="V16" i="1"/>
  <c r="I16" i="1"/>
  <c r="A16" i="1"/>
  <c r="J16" i="1"/>
  <c r="B16" i="1"/>
  <c r="M16" i="1"/>
  <c r="P16" i="1"/>
  <c r="H20" i="1"/>
  <c r="U20" i="1"/>
  <c r="AG21" i="1"/>
  <c r="AG22" i="1"/>
  <c r="AB24" i="1"/>
  <c r="O24" i="1"/>
  <c r="K24" i="1"/>
  <c r="G24" i="1"/>
  <c r="C24" i="1"/>
  <c r="Z24" i="1"/>
  <c r="S24" i="1"/>
  <c r="J24" i="1"/>
  <c r="B24" i="1"/>
  <c r="M24" i="1"/>
  <c r="A24" i="1"/>
  <c r="N24" i="1"/>
  <c r="F24" i="1"/>
  <c r="V24" i="1"/>
  <c r="I24" i="1"/>
  <c r="P24" i="1"/>
  <c r="H28" i="1"/>
  <c r="U28" i="1"/>
  <c r="AG29" i="1"/>
  <c r="AG30" i="1"/>
  <c r="AB32" i="1"/>
  <c r="O32" i="1"/>
  <c r="K32" i="1"/>
  <c r="G32" i="1"/>
  <c r="C32" i="1"/>
  <c r="J32" i="1"/>
  <c r="V32" i="1"/>
  <c r="I32" i="1"/>
  <c r="A32" i="1"/>
  <c r="Z32" i="1"/>
  <c r="S32" i="1"/>
  <c r="N32" i="1"/>
  <c r="F32" i="1"/>
  <c r="B32" i="1"/>
  <c r="M32" i="1"/>
  <c r="P32" i="1"/>
  <c r="H36" i="1"/>
  <c r="AG38" i="1"/>
  <c r="AG37" i="1"/>
  <c r="AB40" i="1"/>
  <c r="O40" i="1"/>
  <c r="K40" i="1"/>
  <c r="G40" i="1"/>
  <c r="C40" i="1"/>
  <c r="Z40" i="1"/>
  <c r="S40" i="1"/>
  <c r="N40" i="1"/>
  <c r="F40" i="1"/>
  <c r="I40" i="1"/>
  <c r="A40" i="1"/>
  <c r="J40" i="1"/>
  <c r="B40" i="1"/>
  <c r="V40" i="1"/>
  <c r="M40" i="1"/>
  <c r="P40" i="1"/>
  <c r="AG9" i="1"/>
  <c r="AG10" i="1"/>
  <c r="AB12" i="1"/>
  <c r="O12" i="1"/>
  <c r="K12" i="1"/>
  <c r="G12" i="1"/>
  <c r="C12" i="1"/>
  <c r="N12" i="1"/>
  <c r="F12" i="1"/>
  <c r="M12" i="1"/>
  <c r="A12" i="1"/>
  <c r="Z12" i="1"/>
  <c r="S12" i="1"/>
  <c r="J12" i="1"/>
  <c r="B12" i="1"/>
  <c r="V12" i="1"/>
  <c r="I12" i="1"/>
  <c r="P12" i="1"/>
  <c r="AG17" i="1"/>
  <c r="AG18" i="1"/>
  <c r="AG33" i="1"/>
  <c r="AG34" i="1"/>
  <c r="AB36" i="1"/>
  <c r="O36" i="1"/>
  <c r="K36" i="1"/>
  <c r="G36" i="1"/>
  <c r="C36" i="1"/>
  <c r="N36" i="1"/>
  <c r="F36" i="1"/>
  <c r="V36" i="1"/>
  <c r="I36" i="1"/>
  <c r="A36" i="1"/>
  <c r="Z36" i="1"/>
  <c r="S36" i="1"/>
  <c r="J36" i="1"/>
  <c r="B36" i="1"/>
  <c r="M36" i="1"/>
  <c r="AG41" i="1"/>
  <c r="AG42" i="1"/>
  <c r="AB44" i="1"/>
  <c r="O44" i="1"/>
  <c r="K44" i="1"/>
  <c r="G44" i="1"/>
  <c r="C44" i="1"/>
  <c r="N44" i="1"/>
  <c r="F44" i="1"/>
  <c r="V44" i="1"/>
  <c r="I44" i="1"/>
  <c r="A44" i="1"/>
  <c r="Z44" i="1"/>
  <c r="S44" i="1"/>
  <c r="J44" i="1"/>
  <c r="B44" i="1"/>
  <c r="M44" i="1"/>
  <c r="AD44" i="1"/>
  <c r="U44" i="1"/>
  <c r="L12" i="1"/>
  <c r="AD12" i="1"/>
  <c r="L20" i="1"/>
  <c r="AD20" i="1"/>
  <c r="L28" i="1"/>
  <c r="AD28" i="1"/>
  <c r="L36" i="1"/>
  <c r="AD36" i="1"/>
  <c r="L44" i="1"/>
  <c r="H48" i="1"/>
  <c r="L48" i="1"/>
  <c r="P48" i="1"/>
  <c r="U48" i="1"/>
  <c r="AD48" i="1"/>
  <c r="H60" i="1"/>
  <c r="L60" i="1"/>
  <c r="P60" i="1"/>
  <c r="U60" i="1"/>
  <c r="AD60" i="1"/>
  <c r="H80" i="1"/>
  <c r="L80" i="1"/>
  <c r="P80" i="1"/>
  <c r="U80" i="1"/>
  <c r="AD80" i="1"/>
  <c r="H84" i="1"/>
  <c r="L84" i="1"/>
  <c r="P84" i="1"/>
  <c r="U84" i="1"/>
  <c r="AD84" i="1"/>
  <c r="H88" i="1"/>
  <c r="L88" i="1"/>
  <c r="P88" i="1"/>
  <c r="U88" i="1"/>
  <c r="AD88" i="1"/>
  <c r="H92" i="1"/>
  <c r="L92" i="1"/>
  <c r="P92" i="1"/>
  <c r="U92" i="1"/>
  <c r="AD92" i="1"/>
  <c r="H100" i="1"/>
  <c r="L100" i="1"/>
  <c r="P100" i="1"/>
  <c r="U100" i="1"/>
  <c r="AD100" i="1"/>
  <c r="H108" i="1"/>
  <c r="L108" i="1"/>
  <c r="P108" i="1"/>
  <c r="U108" i="1"/>
  <c r="AD108" i="1"/>
  <c r="H132" i="1"/>
  <c r="L132" i="1"/>
  <c r="P132" i="1"/>
  <c r="U132" i="1"/>
  <c r="AD132" i="1"/>
  <c r="H140" i="1"/>
  <c r="L140" i="1"/>
  <c r="P140" i="1"/>
  <c r="U140" i="1"/>
  <c r="AD140" i="1"/>
  <c r="AG150" i="1"/>
  <c r="H11" i="1"/>
  <c r="P11" i="1"/>
  <c r="L15" i="1"/>
  <c r="U15" i="1"/>
  <c r="L23" i="1"/>
  <c r="U23" i="1"/>
  <c r="L27" i="1"/>
  <c r="U27" i="1"/>
  <c r="H31" i="1"/>
  <c r="P31" i="1"/>
  <c r="L35" i="1"/>
  <c r="U35" i="1"/>
  <c r="L39" i="1"/>
  <c r="U39" i="1"/>
  <c r="H43" i="1"/>
  <c r="P43" i="1"/>
  <c r="AG46" i="1"/>
  <c r="H47" i="1"/>
  <c r="P47" i="1"/>
  <c r="I48" i="1"/>
  <c r="L51" i="1"/>
  <c r="P51" i="1"/>
  <c r="U51" i="1"/>
  <c r="AD51" i="1"/>
  <c r="A52" i="1"/>
  <c r="I52" i="1"/>
  <c r="AG54" i="1"/>
  <c r="H55" i="1"/>
  <c r="L55" i="1"/>
  <c r="P55" i="1"/>
  <c r="U55" i="1"/>
  <c r="AD55" i="1"/>
  <c r="A56" i="1"/>
  <c r="I56" i="1"/>
  <c r="M56" i="1"/>
  <c r="V56" i="1"/>
  <c r="AG58" i="1"/>
  <c r="H59" i="1"/>
  <c r="L59" i="1"/>
  <c r="P59" i="1"/>
  <c r="U59" i="1"/>
  <c r="AD59" i="1"/>
  <c r="A60" i="1"/>
  <c r="I60" i="1"/>
  <c r="AG62" i="1"/>
  <c r="H63" i="1"/>
  <c r="L63" i="1"/>
  <c r="P63" i="1"/>
  <c r="U63" i="1"/>
  <c r="AD63" i="1"/>
  <c r="A64" i="1"/>
  <c r="I64" i="1"/>
  <c r="V64" i="1"/>
  <c r="AG66" i="1"/>
  <c r="H67" i="1"/>
  <c r="L67" i="1"/>
  <c r="U67" i="1"/>
  <c r="AD67" i="1"/>
  <c r="A68" i="1"/>
  <c r="I68" i="1"/>
  <c r="L71" i="1"/>
  <c r="U71" i="1"/>
  <c r="M72" i="1"/>
  <c r="V72" i="1"/>
  <c r="L75" i="1"/>
  <c r="U75" i="1"/>
  <c r="M76" i="1"/>
  <c r="V76" i="1"/>
  <c r="H79" i="1"/>
  <c r="L79" i="1"/>
  <c r="P79" i="1"/>
  <c r="U79" i="1"/>
  <c r="AD79" i="1"/>
  <c r="A80" i="1"/>
  <c r="I80" i="1"/>
  <c r="H83" i="1"/>
  <c r="L83" i="1"/>
  <c r="P83" i="1"/>
  <c r="U83" i="1"/>
  <c r="AD83" i="1"/>
  <c r="A84" i="1"/>
  <c r="I84" i="1"/>
  <c r="M84" i="1"/>
  <c r="V84" i="1"/>
  <c r="AG86" i="1"/>
  <c r="H87" i="1"/>
  <c r="L87" i="1"/>
  <c r="P87" i="1"/>
  <c r="U87" i="1"/>
  <c r="AD87" i="1"/>
  <c r="A88" i="1"/>
  <c r="I88" i="1"/>
  <c r="L91" i="1"/>
  <c r="U91" i="1"/>
  <c r="M92" i="1"/>
  <c r="V92" i="1"/>
  <c r="L95" i="1"/>
  <c r="P95" i="1"/>
  <c r="U95" i="1"/>
  <c r="AD95" i="1"/>
  <c r="A96" i="1"/>
  <c r="I96" i="1"/>
  <c r="L99" i="1"/>
  <c r="M100" i="1"/>
  <c r="V100" i="1"/>
  <c r="L103" i="1"/>
  <c r="I104" i="1"/>
  <c r="AG106" i="1"/>
  <c r="H107" i="1"/>
  <c r="L107" i="1"/>
  <c r="U107" i="1"/>
  <c r="AD107" i="1"/>
  <c r="A108" i="1"/>
  <c r="I108" i="1"/>
  <c r="H111" i="1"/>
  <c r="P111" i="1"/>
  <c r="U111" i="1"/>
  <c r="AD111" i="1"/>
  <c r="A112" i="1"/>
  <c r="I112" i="1"/>
  <c r="L115" i="1"/>
  <c r="U115" i="1"/>
  <c r="M116" i="1"/>
  <c r="V116" i="1"/>
  <c r="AG118" i="1"/>
  <c r="H119" i="1"/>
  <c r="P119" i="1"/>
  <c r="U119" i="1"/>
  <c r="M120" i="1"/>
  <c r="V120" i="1"/>
  <c r="L123" i="1"/>
  <c r="U123" i="1"/>
  <c r="I124" i="1"/>
  <c r="M124" i="1"/>
  <c r="V124" i="1"/>
  <c r="AG126" i="1"/>
  <c r="H127" i="1"/>
  <c r="P127" i="1"/>
  <c r="M128" i="1"/>
  <c r="H131" i="1"/>
  <c r="P131" i="1"/>
  <c r="I132" i="1"/>
  <c r="V132" i="1"/>
  <c r="H135" i="1"/>
  <c r="L135" i="1"/>
  <c r="U135" i="1"/>
  <c r="AD135" i="1"/>
  <c r="A136" i="1"/>
  <c r="I136" i="1"/>
  <c r="AG138" i="1"/>
  <c r="H139" i="1"/>
  <c r="L139" i="1"/>
  <c r="P139" i="1"/>
  <c r="U139" i="1"/>
  <c r="AD139" i="1"/>
  <c r="A140" i="1"/>
  <c r="I140" i="1"/>
  <c r="M140" i="1"/>
  <c r="V140" i="1"/>
  <c r="AG142" i="1"/>
  <c r="H143" i="1"/>
  <c r="P143" i="1"/>
  <c r="I144" i="1"/>
  <c r="AG146" i="1"/>
  <c r="H147" i="1"/>
  <c r="L147" i="1"/>
  <c r="P147" i="1"/>
  <c r="U147" i="1"/>
  <c r="AD147" i="1"/>
  <c r="A148" i="1"/>
  <c r="I148" i="1"/>
  <c r="M148" i="1"/>
  <c r="V148" i="1"/>
  <c r="H10" i="1"/>
  <c r="P10" i="1"/>
  <c r="U10" i="1"/>
  <c r="AD10" i="1"/>
  <c r="A11" i="1"/>
  <c r="I11" i="1"/>
  <c r="V11" i="1"/>
  <c r="L14" i="1"/>
  <c r="P14" i="1"/>
  <c r="U14" i="1"/>
  <c r="AD14" i="1"/>
  <c r="A15" i="1"/>
  <c r="M15" i="1"/>
  <c r="V15" i="1"/>
  <c r="H18" i="1"/>
  <c r="P18" i="1"/>
  <c r="U18" i="1"/>
  <c r="AD18" i="1"/>
  <c r="A19" i="1"/>
  <c r="I19" i="1"/>
  <c r="V19" i="1"/>
  <c r="M23" i="1"/>
  <c r="V23" i="1"/>
  <c r="L26" i="1"/>
  <c r="P26" i="1"/>
  <c r="U26" i="1"/>
  <c r="AD26" i="1"/>
  <c r="A27" i="1"/>
  <c r="I27" i="1"/>
  <c r="H30" i="1"/>
  <c r="M31" i="1"/>
  <c r="V31" i="1"/>
  <c r="H34" i="1"/>
  <c r="P34" i="1"/>
  <c r="U34" i="1"/>
  <c r="AD34" i="1"/>
  <c r="A35" i="1"/>
  <c r="M35" i="1"/>
  <c r="V35" i="1"/>
  <c r="L38" i="1"/>
  <c r="M39" i="1"/>
  <c r="V39" i="1"/>
  <c r="H42" i="1"/>
  <c r="I43" i="1"/>
  <c r="V43" i="1"/>
  <c r="H46" i="1"/>
  <c r="P46" i="1"/>
  <c r="U46" i="1"/>
  <c r="AD46" i="1"/>
  <c r="A47" i="1"/>
  <c r="I47" i="1"/>
  <c r="F48" i="1"/>
  <c r="J48" i="1"/>
  <c r="S48" i="1"/>
  <c r="Z48" i="1"/>
  <c r="AG49" i="1"/>
  <c r="H50" i="1"/>
  <c r="M51" i="1"/>
  <c r="V51" i="1"/>
  <c r="B52" i="1"/>
  <c r="J52" i="1"/>
  <c r="N52" i="1"/>
  <c r="S52" i="1"/>
  <c r="Z52" i="1"/>
  <c r="L54" i="1"/>
  <c r="P54" i="1"/>
  <c r="U54" i="1"/>
  <c r="AD54" i="1"/>
  <c r="A55" i="1"/>
  <c r="I55" i="1"/>
  <c r="M55" i="1"/>
  <c r="V55" i="1"/>
  <c r="B56" i="1"/>
  <c r="F56" i="1"/>
  <c r="J56" i="1"/>
  <c r="N56" i="1"/>
  <c r="S56" i="1"/>
  <c r="Z56" i="1"/>
  <c r="H58" i="1"/>
  <c r="L58" i="1"/>
  <c r="P58" i="1"/>
  <c r="U58" i="1"/>
  <c r="AD58" i="1"/>
  <c r="A59" i="1"/>
  <c r="I59" i="1"/>
  <c r="M59" i="1"/>
  <c r="V59" i="1"/>
  <c r="B60" i="1"/>
  <c r="F60" i="1"/>
  <c r="J60" i="1"/>
  <c r="N60" i="1"/>
  <c r="S60" i="1"/>
  <c r="Z60" i="1"/>
  <c r="H62" i="1"/>
  <c r="L62" i="1"/>
  <c r="P62" i="1"/>
  <c r="U62" i="1"/>
  <c r="AD62" i="1"/>
  <c r="A63" i="1"/>
  <c r="I63" i="1"/>
  <c r="M63" i="1"/>
  <c r="V63" i="1"/>
  <c r="B64" i="1"/>
  <c r="F64" i="1"/>
  <c r="J64" i="1"/>
  <c r="N64" i="1"/>
  <c r="S64" i="1"/>
  <c r="Z64" i="1"/>
  <c r="H66" i="1"/>
  <c r="L66" i="1"/>
  <c r="P66" i="1"/>
  <c r="U66" i="1"/>
  <c r="AD66" i="1"/>
  <c r="A67" i="1"/>
  <c r="I67" i="1"/>
  <c r="M67" i="1"/>
  <c r="V67" i="1"/>
  <c r="B68" i="1"/>
  <c r="F68" i="1"/>
  <c r="J68" i="1"/>
  <c r="N68" i="1"/>
  <c r="S68" i="1"/>
  <c r="Z68" i="1"/>
  <c r="AG69" i="1"/>
  <c r="H70" i="1"/>
  <c r="L70" i="1"/>
  <c r="P70" i="1"/>
  <c r="U70" i="1"/>
  <c r="AD70" i="1"/>
  <c r="A71" i="1"/>
  <c r="I71" i="1"/>
  <c r="M71" i="1"/>
  <c r="V71" i="1"/>
  <c r="B72" i="1"/>
  <c r="F72" i="1"/>
  <c r="J72" i="1"/>
  <c r="N72" i="1"/>
  <c r="S72" i="1"/>
  <c r="Z72" i="1"/>
  <c r="AG73" i="1"/>
  <c r="H74" i="1"/>
  <c r="L74" i="1"/>
  <c r="P74" i="1"/>
  <c r="U74" i="1"/>
  <c r="AD74" i="1"/>
  <c r="A75" i="1"/>
  <c r="I75" i="1"/>
  <c r="M75" i="1"/>
  <c r="V75" i="1"/>
  <c r="B76" i="1"/>
  <c r="F76" i="1"/>
  <c r="J76" i="1"/>
  <c r="N76" i="1"/>
  <c r="S76" i="1"/>
  <c r="Z76" i="1"/>
  <c r="AG77" i="1"/>
  <c r="H78" i="1"/>
  <c r="L78" i="1"/>
  <c r="P78" i="1"/>
  <c r="U78" i="1"/>
  <c r="AD78" i="1"/>
  <c r="A79" i="1"/>
  <c r="I79" i="1"/>
  <c r="M79" i="1"/>
  <c r="V79" i="1"/>
  <c r="B80" i="1"/>
  <c r="F80" i="1"/>
  <c r="J80" i="1"/>
  <c r="N80" i="1"/>
  <c r="S80" i="1"/>
  <c r="Z80" i="1"/>
  <c r="AG81" i="1"/>
  <c r="H82" i="1"/>
  <c r="L82" i="1"/>
  <c r="P82" i="1"/>
  <c r="U82" i="1"/>
  <c r="AD82" i="1"/>
  <c r="A83" i="1"/>
  <c r="I83" i="1"/>
  <c r="M83" i="1"/>
  <c r="V83" i="1"/>
  <c r="B84" i="1"/>
  <c r="F84" i="1"/>
  <c r="J84" i="1"/>
  <c r="N84" i="1"/>
  <c r="S84" i="1"/>
  <c r="Z84" i="1"/>
  <c r="H86" i="1"/>
  <c r="L86" i="1"/>
  <c r="P86" i="1"/>
  <c r="U86" i="1"/>
  <c r="AD86" i="1"/>
  <c r="A87" i="1"/>
  <c r="I87" i="1"/>
  <c r="M87" i="1"/>
  <c r="V87" i="1"/>
  <c r="B88" i="1"/>
  <c r="F88" i="1"/>
  <c r="J88" i="1"/>
  <c r="N88" i="1"/>
  <c r="S88" i="1"/>
  <c r="Z88" i="1"/>
  <c r="AG89" i="1"/>
  <c r="H90" i="1"/>
  <c r="L90" i="1"/>
  <c r="P90" i="1"/>
  <c r="U90" i="1"/>
  <c r="AD90" i="1"/>
  <c r="A91" i="1"/>
  <c r="I91" i="1"/>
  <c r="M91" i="1"/>
  <c r="V91" i="1"/>
  <c r="B92" i="1"/>
  <c r="F92" i="1"/>
  <c r="J92" i="1"/>
  <c r="N92" i="1"/>
  <c r="S92" i="1"/>
  <c r="Z92" i="1"/>
  <c r="AG93" i="1"/>
  <c r="H94" i="1"/>
  <c r="L94" i="1"/>
  <c r="P94" i="1"/>
  <c r="U94" i="1"/>
  <c r="AD94" i="1"/>
  <c r="A95" i="1"/>
  <c r="I95" i="1"/>
  <c r="M95" i="1"/>
  <c r="V95" i="1"/>
  <c r="B96" i="1"/>
  <c r="F96" i="1"/>
  <c r="J96" i="1"/>
  <c r="N96" i="1"/>
  <c r="S96" i="1"/>
  <c r="Z96" i="1"/>
  <c r="AG97" i="1"/>
  <c r="H98" i="1"/>
  <c r="L98" i="1"/>
  <c r="P98" i="1"/>
  <c r="U98" i="1"/>
  <c r="AD98" i="1"/>
  <c r="A99" i="1"/>
  <c r="I99" i="1"/>
  <c r="M99" i="1"/>
  <c r="V99" i="1"/>
  <c r="B100" i="1"/>
  <c r="F100" i="1"/>
  <c r="J100" i="1"/>
  <c r="N100" i="1"/>
  <c r="S100" i="1"/>
  <c r="Z100" i="1"/>
  <c r="AG101" i="1"/>
  <c r="H102" i="1"/>
  <c r="L102" i="1"/>
  <c r="P102" i="1"/>
  <c r="U102" i="1"/>
  <c r="AD102" i="1"/>
  <c r="A103" i="1"/>
  <c r="I103" i="1"/>
  <c r="M103" i="1"/>
  <c r="V103" i="1"/>
  <c r="B104" i="1"/>
  <c r="F104" i="1"/>
  <c r="J104" i="1"/>
  <c r="N104" i="1"/>
  <c r="S104" i="1"/>
  <c r="Z104" i="1"/>
  <c r="H106" i="1"/>
  <c r="L106" i="1"/>
  <c r="P106" i="1"/>
  <c r="U106" i="1"/>
  <c r="AD106" i="1"/>
  <c r="A107" i="1"/>
  <c r="I107" i="1"/>
  <c r="M107" i="1"/>
  <c r="V107" i="1"/>
  <c r="B108" i="1"/>
  <c r="F108" i="1"/>
  <c r="J108" i="1"/>
  <c r="N108" i="1"/>
  <c r="S108" i="1"/>
  <c r="Z108" i="1"/>
  <c r="AG109" i="1"/>
  <c r="H110" i="1"/>
  <c r="L110" i="1"/>
  <c r="P110" i="1"/>
  <c r="U110" i="1"/>
  <c r="AD110" i="1"/>
  <c r="A111" i="1"/>
  <c r="I111" i="1"/>
  <c r="M111" i="1"/>
  <c r="V111" i="1"/>
  <c r="B112" i="1"/>
  <c r="F112" i="1"/>
  <c r="J112" i="1"/>
  <c r="N112" i="1"/>
  <c r="S112" i="1"/>
  <c r="Z112" i="1"/>
  <c r="AG113" i="1"/>
  <c r="H114" i="1"/>
  <c r="L114" i="1"/>
  <c r="P114" i="1"/>
  <c r="U114" i="1"/>
  <c r="AD114" i="1"/>
  <c r="A115" i="1"/>
  <c r="I115" i="1"/>
  <c r="M115" i="1"/>
  <c r="V115" i="1"/>
  <c r="B116" i="1"/>
  <c r="F116" i="1"/>
  <c r="J116" i="1"/>
  <c r="N116" i="1"/>
  <c r="S116" i="1"/>
  <c r="Z116" i="1"/>
  <c r="H118" i="1"/>
  <c r="L118" i="1"/>
  <c r="P118" i="1"/>
  <c r="U118" i="1"/>
  <c r="AD118" i="1"/>
  <c r="A119" i="1"/>
  <c r="I119" i="1"/>
  <c r="M119" i="1"/>
  <c r="V119" i="1"/>
  <c r="B120" i="1"/>
  <c r="F120" i="1"/>
  <c r="J120" i="1"/>
  <c r="N120" i="1"/>
  <c r="S120" i="1"/>
  <c r="Z120" i="1"/>
  <c r="AG121" i="1"/>
  <c r="H122" i="1"/>
  <c r="L122" i="1"/>
  <c r="P122" i="1"/>
  <c r="U122" i="1"/>
  <c r="AD122" i="1"/>
  <c r="A123" i="1"/>
  <c r="I123" i="1"/>
  <c r="M123" i="1"/>
  <c r="V123" i="1"/>
  <c r="B124" i="1"/>
  <c r="F124" i="1"/>
  <c r="J124" i="1"/>
  <c r="N124" i="1"/>
  <c r="S124" i="1"/>
  <c r="Z124" i="1"/>
  <c r="H126" i="1"/>
  <c r="L126" i="1"/>
  <c r="P126" i="1"/>
  <c r="U126" i="1"/>
  <c r="AD126" i="1"/>
  <c r="A127" i="1"/>
  <c r="I127" i="1"/>
  <c r="M127" i="1"/>
  <c r="V127" i="1"/>
  <c r="B128" i="1"/>
  <c r="F128" i="1"/>
  <c r="J128" i="1"/>
  <c r="N128" i="1"/>
  <c r="S128" i="1"/>
  <c r="Z128" i="1"/>
  <c r="AG129" i="1"/>
  <c r="H130" i="1"/>
  <c r="L130" i="1"/>
  <c r="P130" i="1"/>
  <c r="U130" i="1"/>
  <c r="AD130" i="1"/>
  <c r="A131" i="1"/>
  <c r="I131" i="1"/>
  <c r="M131" i="1"/>
  <c r="V131" i="1"/>
  <c r="B132" i="1"/>
  <c r="F132" i="1"/>
  <c r="J132" i="1"/>
  <c r="N132" i="1"/>
  <c r="S132" i="1"/>
  <c r="Z132" i="1"/>
  <c r="AG133" i="1"/>
  <c r="H134" i="1"/>
  <c r="L134" i="1"/>
  <c r="P134" i="1"/>
  <c r="U134" i="1"/>
  <c r="AD134" i="1"/>
  <c r="A135" i="1"/>
  <c r="I135" i="1"/>
  <c r="M135" i="1"/>
  <c r="V135" i="1"/>
  <c r="B136" i="1"/>
  <c r="F136" i="1"/>
  <c r="J136" i="1"/>
  <c r="N136" i="1"/>
  <c r="S136" i="1"/>
  <c r="Z136" i="1"/>
  <c r="H138" i="1"/>
  <c r="L138" i="1"/>
  <c r="P138" i="1"/>
  <c r="U138" i="1"/>
  <c r="AD138" i="1"/>
  <c r="A139" i="1"/>
  <c r="I139" i="1"/>
  <c r="M139" i="1"/>
  <c r="V139" i="1"/>
  <c r="B140" i="1"/>
  <c r="F140" i="1"/>
  <c r="J140" i="1"/>
  <c r="N140" i="1"/>
  <c r="S140" i="1"/>
  <c r="Z140" i="1"/>
  <c r="H142" i="1"/>
  <c r="L142" i="1"/>
  <c r="P142" i="1"/>
  <c r="U142" i="1"/>
  <c r="AD142" i="1"/>
  <c r="A143" i="1"/>
  <c r="I143" i="1"/>
  <c r="M143" i="1"/>
  <c r="V143" i="1"/>
  <c r="B144" i="1"/>
  <c r="F144" i="1"/>
  <c r="J144" i="1"/>
  <c r="N144" i="1"/>
  <c r="S144" i="1"/>
  <c r="Z144" i="1"/>
  <c r="H146" i="1"/>
  <c r="L146" i="1"/>
  <c r="P146" i="1"/>
  <c r="U146" i="1"/>
  <c r="AD146" i="1"/>
  <c r="A147" i="1"/>
  <c r="I147" i="1"/>
  <c r="M147" i="1"/>
  <c r="V147" i="1"/>
  <c r="B148" i="1"/>
  <c r="F148" i="1"/>
  <c r="J148" i="1"/>
  <c r="N148" i="1"/>
  <c r="S148" i="1"/>
  <c r="Z148" i="1"/>
  <c r="H52" i="1"/>
  <c r="L52" i="1"/>
  <c r="P52" i="1"/>
  <c r="U52" i="1"/>
  <c r="AD52" i="1"/>
  <c r="H56" i="1"/>
  <c r="L56" i="1"/>
  <c r="P56" i="1"/>
  <c r="U56" i="1"/>
  <c r="AD56" i="1"/>
  <c r="H64" i="1"/>
  <c r="L64" i="1"/>
  <c r="P64" i="1"/>
  <c r="U64" i="1"/>
  <c r="AD64" i="1"/>
  <c r="H68" i="1"/>
  <c r="L68" i="1"/>
  <c r="P68" i="1"/>
  <c r="U68" i="1"/>
  <c r="AD68" i="1"/>
  <c r="H72" i="1"/>
  <c r="L72" i="1"/>
  <c r="P72" i="1"/>
  <c r="U72" i="1"/>
  <c r="AD72" i="1"/>
  <c r="H76" i="1"/>
  <c r="L76" i="1"/>
  <c r="P76" i="1"/>
  <c r="U76" i="1"/>
  <c r="AD76" i="1"/>
  <c r="H96" i="1"/>
  <c r="L96" i="1"/>
  <c r="P96" i="1"/>
  <c r="U96" i="1"/>
  <c r="AD96" i="1"/>
  <c r="H104" i="1"/>
  <c r="L104" i="1"/>
  <c r="P104" i="1"/>
  <c r="U104" i="1"/>
  <c r="AD104" i="1"/>
  <c r="H112" i="1"/>
  <c r="L112" i="1"/>
  <c r="P112" i="1"/>
  <c r="U112" i="1"/>
  <c r="AD112" i="1"/>
  <c r="H116" i="1"/>
  <c r="L116" i="1"/>
  <c r="P116" i="1"/>
  <c r="U116" i="1"/>
  <c r="AD116" i="1"/>
  <c r="H120" i="1"/>
  <c r="L120" i="1"/>
  <c r="P120" i="1"/>
  <c r="U120" i="1"/>
  <c r="AD120" i="1"/>
  <c r="H124" i="1"/>
  <c r="L124" i="1"/>
  <c r="P124" i="1"/>
  <c r="U124" i="1"/>
  <c r="AD124" i="1"/>
  <c r="H128" i="1"/>
  <c r="L128" i="1"/>
  <c r="P128" i="1"/>
  <c r="U128" i="1"/>
  <c r="AD128" i="1"/>
  <c r="H136" i="1"/>
  <c r="L136" i="1"/>
  <c r="P136" i="1"/>
  <c r="U136" i="1"/>
  <c r="AD136" i="1"/>
  <c r="H144" i="1"/>
  <c r="L144" i="1"/>
  <c r="P144" i="1"/>
  <c r="U144" i="1"/>
  <c r="AD144" i="1"/>
  <c r="H148" i="1"/>
  <c r="L148" i="1"/>
  <c r="P148" i="1"/>
  <c r="U148" i="1"/>
  <c r="AD148" i="1"/>
  <c r="L11" i="1"/>
  <c r="U11" i="1"/>
  <c r="AD11" i="1"/>
  <c r="H15" i="1"/>
  <c r="P15" i="1"/>
  <c r="AD15" i="1"/>
  <c r="H19" i="1"/>
  <c r="L19" i="1"/>
  <c r="P19" i="1"/>
  <c r="U19" i="1"/>
  <c r="AD19" i="1"/>
  <c r="H23" i="1"/>
  <c r="P23" i="1"/>
  <c r="AD23" i="1"/>
  <c r="H27" i="1"/>
  <c r="P27" i="1"/>
  <c r="AD27" i="1"/>
  <c r="L31" i="1"/>
  <c r="U31" i="1"/>
  <c r="AD31" i="1"/>
  <c r="H35" i="1"/>
  <c r="P35" i="1"/>
  <c r="AD35" i="1"/>
  <c r="H39" i="1"/>
  <c r="P39" i="1"/>
  <c r="AD39" i="1"/>
  <c r="L43" i="1"/>
  <c r="U43" i="1"/>
  <c r="AD43" i="1"/>
  <c r="L47" i="1"/>
  <c r="U47" i="1"/>
  <c r="AD47" i="1"/>
  <c r="A48" i="1"/>
  <c r="M48" i="1"/>
  <c r="V48" i="1"/>
  <c r="H51" i="1"/>
  <c r="M52" i="1"/>
  <c r="V52" i="1"/>
  <c r="M60" i="1"/>
  <c r="V60" i="1"/>
  <c r="M64" i="1"/>
  <c r="P67" i="1"/>
  <c r="M68" i="1"/>
  <c r="V68" i="1"/>
  <c r="H71" i="1"/>
  <c r="P71" i="1"/>
  <c r="AD71" i="1"/>
  <c r="A72" i="1"/>
  <c r="I72" i="1"/>
  <c r="H75" i="1"/>
  <c r="P75" i="1"/>
  <c r="AD75" i="1"/>
  <c r="A76" i="1"/>
  <c r="I76" i="1"/>
  <c r="M80" i="1"/>
  <c r="V80" i="1"/>
  <c r="M88" i="1"/>
  <c r="V88" i="1"/>
  <c r="H91" i="1"/>
  <c r="P91" i="1"/>
  <c r="AD91" i="1"/>
  <c r="A92" i="1"/>
  <c r="I92" i="1"/>
  <c r="H95" i="1"/>
  <c r="M96" i="1"/>
  <c r="V96" i="1"/>
  <c r="H99" i="1"/>
  <c r="P99" i="1"/>
  <c r="U99" i="1"/>
  <c r="AD99" i="1"/>
  <c r="A100" i="1"/>
  <c r="I100" i="1"/>
  <c r="H103" i="1"/>
  <c r="P103" i="1"/>
  <c r="U103" i="1"/>
  <c r="AD103" i="1"/>
  <c r="A104" i="1"/>
  <c r="M104" i="1"/>
  <c r="V104" i="1"/>
  <c r="P107" i="1"/>
  <c r="M108" i="1"/>
  <c r="V108" i="1"/>
  <c r="L111" i="1"/>
  <c r="M112" i="1"/>
  <c r="V112" i="1"/>
  <c r="H115" i="1"/>
  <c r="P115" i="1"/>
  <c r="AD115" i="1"/>
  <c r="A116" i="1"/>
  <c r="I116" i="1"/>
  <c r="L119" i="1"/>
  <c r="AD119" i="1"/>
  <c r="A120" i="1"/>
  <c r="I120" i="1"/>
  <c r="H123" i="1"/>
  <c r="P123" i="1"/>
  <c r="AD123" i="1"/>
  <c r="A124" i="1"/>
  <c r="L127" i="1"/>
  <c r="U127" i="1"/>
  <c r="AD127" i="1"/>
  <c r="A128" i="1"/>
  <c r="I128" i="1"/>
  <c r="V128" i="1"/>
  <c r="L131" i="1"/>
  <c r="U131" i="1"/>
  <c r="AD131" i="1"/>
  <c r="A132" i="1"/>
  <c r="M132" i="1"/>
  <c r="P135" i="1"/>
  <c r="M136" i="1"/>
  <c r="V136" i="1"/>
  <c r="L143" i="1"/>
  <c r="U143" i="1"/>
  <c r="AD143" i="1"/>
  <c r="A144" i="1"/>
  <c r="M144" i="1"/>
  <c r="V144" i="1"/>
  <c r="L10" i="1"/>
  <c r="M11" i="1"/>
  <c r="H14" i="1"/>
  <c r="I15" i="1"/>
  <c r="L18" i="1"/>
  <c r="M19" i="1"/>
  <c r="H22" i="1"/>
  <c r="L22" i="1"/>
  <c r="P22" i="1"/>
  <c r="U22" i="1"/>
  <c r="AD22" i="1"/>
  <c r="A23" i="1"/>
  <c r="I23" i="1"/>
  <c r="H26" i="1"/>
  <c r="M27" i="1"/>
  <c r="V27" i="1"/>
  <c r="L30" i="1"/>
  <c r="P30" i="1"/>
  <c r="U30" i="1"/>
  <c r="AD30" i="1"/>
  <c r="A31" i="1"/>
  <c r="I31" i="1"/>
  <c r="L34" i="1"/>
  <c r="I35" i="1"/>
  <c r="H38" i="1"/>
  <c r="P38" i="1"/>
  <c r="U38" i="1"/>
  <c r="AD38" i="1"/>
  <c r="A39" i="1"/>
  <c r="I39" i="1"/>
  <c r="L42" i="1"/>
  <c r="P42" i="1"/>
  <c r="U42" i="1"/>
  <c r="AD42" i="1"/>
  <c r="A43" i="1"/>
  <c r="M43" i="1"/>
  <c r="L46" i="1"/>
  <c r="M47" i="1"/>
  <c r="V47" i="1"/>
  <c r="B48" i="1"/>
  <c r="N48" i="1"/>
  <c r="L50" i="1"/>
  <c r="P50" i="1"/>
  <c r="U50" i="1"/>
  <c r="AD50" i="1"/>
  <c r="A51" i="1"/>
  <c r="I51" i="1"/>
  <c r="F52" i="1"/>
  <c r="H9" i="1"/>
  <c r="L9" i="1"/>
  <c r="P9" i="1"/>
  <c r="U9" i="1"/>
  <c r="A10" i="1"/>
  <c r="I10" i="1"/>
  <c r="M10" i="1"/>
  <c r="B11" i="1"/>
  <c r="F11" i="1"/>
  <c r="J11" i="1"/>
  <c r="N11" i="1"/>
  <c r="S11" i="1"/>
  <c r="H13" i="1"/>
  <c r="L13" i="1"/>
  <c r="P13" i="1"/>
  <c r="U13" i="1"/>
  <c r="A14" i="1"/>
  <c r="I14" i="1"/>
  <c r="M14" i="1"/>
  <c r="B15" i="1"/>
  <c r="F15" i="1"/>
  <c r="J15" i="1"/>
  <c r="N15" i="1"/>
  <c r="S15" i="1"/>
  <c r="H17" i="1"/>
  <c r="L17" i="1"/>
  <c r="P17" i="1"/>
  <c r="U17" i="1"/>
  <c r="A18" i="1"/>
  <c r="I18" i="1"/>
  <c r="M18" i="1"/>
  <c r="B19" i="1"/>
  <c r="F19" i="1"/>
  <c r="J19" i="1"/>
  <c r="N19" i="1"/>
  <c r="S19" i="1"/>
  <c r="H21" i="1"/>
  <c r="L21" i="1"/>
  <c r="P21" i="1"/>
  <c r="U21" i="1"/>
  <c r="A22" i="1"/>
  <c r="I22" i="1"/>
  <c r="M22" i="1"/>
  <c r="B23" i="1"/>
  <c r="F23" i="1"/>
  <c r="J23" i="1"/>
  <c r="N23" i="1"/>
  <c r="S23" i="1"/>
  <c r="H25" i="1"/>
  <c r="L25" i="1"/>
  <c r="P25" i="1"/>
  <c r="U25" i="1"/>
  <c r="A26" i="1"/>
  <c r="I26" i="1"/>
  <c r="M26" i="1"/>
  <c r="B27" i="1"/>
  <c r="F27" i="1"/>
  <c r="J27" i="1"/>
  <c r="N27" i="1"/>
  <c r="S27" i="1"/>
  <c r="H29" i="1"/>
  <c r="L29" i="1"/>
  <c r="P29" i="1"/>
  <c r="U29" i="1"/>
  <c r="A30" i="1"/>
  <c r="I30" i="1"/>
  <c r="M30" i="1"/>
  <c r="B31" i="1"/>
  <c r="F31" i="1"/>
  <c r="J31" i="1"/>
  <c r="N31" i="1"/>
  <c r="S31" i="1"/>
  <c r="H33" i="1"/>
  <c r="L33" i="1"/>
  <c r="P33" i="1"/>
  <c r="U33" i="1"/>
  <c r="A34" i="1"/>
  <c r="I34" i="1"/>
  <c r="M34" i="1"/>
  <c r="B35" i="1"/>
  <c r="F35" i="1"/>
  <c r="J35" i="1"/>
  <c r="N35" i="1"/>
  <c r="S35" i="1"/>
  <c r="H37" i="1"/>
  <c r="L37" i="1"/>
  <c r="P37" i="1"/>
  <c r="U37" i="1"/>
  <c r="A38" i="1"/>
  <c r="I38" i="1"/>
  <c r="M38" i="1"/>
  <c r="B39" i="1"/>
  <c r="F39" i="1"/>
  <c r="J39" i="1"/>
  <c r="N39" i="1"/>
  <c r="S39" i="1"/>
  <c r="H41" i="1"/>
  <c r="L41" i="1"/>
  <c r="P41" i="1"/>
  <c r="U41" i="1"/>
  <c r="A42" i="1"/>
  <c r="I42" i="1"/>
  <c r="M42" i="1"/>
  <c r="B43" i="1"/>
  <c r="F43" i="1"/>
  <c r="J43" i="1"/>
  <c r="N43" i="1"/>
  <c r="S43" i="1"/>
  <c r="H45" i="1"/>
  <c r="L45" i="1"/>
  <c r="P45" i="1"/>
  <c r="U45" i="1"/>
  <c r="A46" i="1"/>
  <c r="I46" i="1"/>
  <c r="M46" i="1"/>
  <c r="B47" i="1"/>
  <c r="F47" i="1"/>
  <c r="J47" i="1"/>
  <c r="N47" i="1"/>
  <c r="S47" i="1"/>
  <c r="C48" i="1"/>
  <c r="G48" i="1"/>
  <c r="K48" i="1"/>
  <c r="O48" i="1"/>
  <c r="H49" i="1"/>
  <c r="L49" i="1"/>
  <c r="P49" i="1"/>
  <c r="U49" i="1"/>
  <c r="A50" i="1"/>
  <c r="I50" i="1"/>
  <c r="M50" i="1"/>
  <c r="B51" i="1"/>
  <c r="F51" i="1"/>
  <c r="J51" i="1"/>
  <c r="N51" i="1"/>
  <c r="S51" i="1"/>
  <c r="C52" i="1"/>
  <c r="G52" i="1"/>
  <c r="K52" i="1"/>
  <c r="O52" i="1"/>
  <c r="H53" i="1"/>
  <c r="L53" i="1"/>
  <c r="P53" i="1"/>
  <c r="U53" i="1"/>
  <c r="A54" i="1"/>
  <c r="I54" i="1"/>
  <c r="M54" i="1"/>
  <c r="B55" i="1"/>
  <c r="F55" i="1"/>
  <c r="J55" i="1"/>
  <c r="N55" i="1"/>
  <c r="S55" i="1"/>
  <c r="C56" i="1"/>
  <c r="G56" i="1"/>
  <c r="K56" i="1"/>
  <c r="O56" i="1"/>
  <c r="H57" i="1"/>
  <c r="L57" i="1"/>
  <c r="P57" i="1"/>
  <c r="U57" i="1"/>
  <c r="A58" i="1"/>
  <c r="I58" i="1"/>
  <c r="M58" i="1"/>
  <c r="B59" i="1"/>
  <c r="F59" i="1"/>
  <c r="J59" i="1"/>
  <c r="N59" i="1"/>
  <c r="S59" i="1"/>
  <c r="C60" i="1"/>
  <c r="G60" i="1"/>
  <c r="K60" i="1"/>
  <c r="O60" i="1"/>
  <c r="H61" i="1"/>
  <c r="L61" i="1"/>
  <c r="P61" i="1"/>
  <c r="U61" i="1"/>
  <c r="A62" i="1"/>
  <c r="I62" i="1"/>
  <c r="M62" i="1"/>
  <c r="B63" i="1"/>
  <c r="F63" i="1"/>
  <c r="J63" i="1"/>
  <c r="N63" i="1"/>
  <c r="S63" i="1"/>
  <c r="C64" i="1"/>
  <c r="G64" i="1"/>
  <c r="K64" i="1"/>
  <c r="O64" i="1"/>
  <c r="H65" i="1"/>
  <c r="L65" i="1"/>
  <c r="P65" i="1"/>
  <c r="U65" i="1"/>
  <c r="A66" i="1"/>
  <c r="I66" i="1"/>
  <c r="M66" i="1"/>
  <c r="B67" i="1"/>
  <c r="F67" i="1"/>
  <c r="J67" i="1"/>
  <c r="N67" i="1"/>
  <c r="S67" i="1"/>
  <c r="C68" i="1"/>
  <c r="G68" i="1"/>
  <c r="K68" i="1"/>
  <c r="O68" i="1"/>
  <c r="H69" i="1"/>
  <c r="L69" i="1"/>
  <c r="P69" i="1"/>
  <c r="U69" i="1"/>
  <c r="A70" i="1"/>
  <c r="I70" i="1"/>
  <c r="M70" i="1"/>
  <c r="B71" i="1"/>
  <c r="F71" i="1"/>
  <c r="J71" i="1"/>
  <c r="N71" i="1"/>
  <c r="S71" i="1"/>
  <c r="C72" i="1"/>
  <c r="G72" i="1"/>
  <c r="K72" i="1"/>
  <c r="O72" i="1"/>
  <c r="H73" i="1"/>
  <c r="L73" i="1"/>
  <c r="P73" i="1"/>
  <c r="U73" i="1"/>
  <c r="A74" i="1"/>
  <c r="I74" i="1"/>
  <c r="M74" i="1"/>
  <c r="B75" i="1"/>
  <c r="F75" i="1"/>
  <c r="J75" i="1"/>
  <c r="N75" i="1"/>
  <c r="S75" i="1"/>
  <c r="C76" i="1"/>
  <c r="G76" i="1"/>
  <c r="K76" i="1"/>
  <c r="O76" i="1"/>
  <c r="H77" i="1"/>
  <c r="L77" i="1"/>
  <c r="P77" i="1"/>
  <c r="U77" i="1"/>
  <c r="A78" i="1"/>
  <c r="I78" i="1"/>
  <c r="M78" i="1"/>
  <c r="B79" i="1"/>
  <c r="F79" i="1"/>
  <c r="J79" i="1"/>
  <c r="N79" i="1"/>
  <c r="S79" i="1"/>
  <c r="C80" i="1"/>
  <c r="G80" i="1"/>
  <c r="K80" i="1"/>
  <c r="O80" i="1"/>
  <c r="H81" i="1"/>
  <c r="L81" i="1"/>
  <c r="P81" i="1"/>
  <c r="U81" i="1"/>
  <c r="A82" i="1"/>
  <c r="I82" i="1"/>
  <c r="M82" i="1"/>
  <c r="B83" i="1"/>
  <c r="F83" i="1"/>
  <c r="J83" i="1"/>
  <c r="N83" i="1"/>
  <c r="S83" i="1"/>
  <c r="C84" i="1"/>
  <c r="G84" i="1"/>
  <c r="K84" i="1"/>
  <c r="O84" i="1"/>
  <c r="H85" i="1"/>
  <c r="L85" i="1"/>
  <c r="P85" i="1"/>
  <c r="U85" i="1"/>
  <c r="A86" i="1"/>
  <c r="I86" i="1"/>
  <c r="M86" i="1"/>
  <c r="B87" i="1"/>
  <c r="F87" i="1"/>
  <c r="J87" i="1"/>
  <c r="N87" i="1"/>
  <c r="S87" i="1"/>
  <c r="C88" i="1"/>
  <c r="G88" i="1"/>
  <c r="K88" i="1"/>
  <c r="O88" i="1"/>
  <c r="H89" i="1"/>
  <c r="L89" i="1"/>
  <c r="P89" i="1"/>
  <c r="U89" i="1"/>
  <c r="A90" i="1"/>
  <c r="I90" i="1"/>
  <c r="M90" i="1"/>
  <c r="B91" i="1"/>
  <c r="F91" i="1"/>
  <c r="J91" i="1"/>
  <c r="N91" i="1"/>
  <c r="S91" i="1"/>
  <c r="C92" i="1"/>
  <c r="G92" i="1"/>
  <c r="K92" i="1"/>
  <c r="O92" i="1"/>
  <c r="H93" i="1"/>
  <c r="L93" i="1"/>
  <c r="P93" i="1"/>
  <c r="U93" i="1"/>
  <c r="A94" i="1"/>
  <c r="I94" i="1"/>
  <c r="M94" i="1"/>
  <c r="B95" i="1"/>
  <c r="F95" i="1"/>
  <c r="J95" i="1"/>
  <c r="N95" i="1"/>
  <c r="S95" i="1"/>
  <c r="C96" i="1"/>
  <c r="G96" i="1"/>
  <c r="K96" i="1"/>
  <c r="O96" i="1"/>
  <c r="H97" i="1"/>
  <c r="L97" i="1"/>
  <c r="P97" i="1"/>
  <c r="U97" i="1"/>
  <c r="A98" i="1"/>
  <c r="I98" i="1"/>
  <c r="M98" i="1"/>
  <c r="B99" i="1"/>
  <c r="F99" i="1"/>
  <c r="J99" i="1"/>
  <c r="N99" i="1"/>
  <c r="S99" i="1"/>
  <c r="C100" i="1"/>
  <c r="G100" i="1"/>
  <c r="K100" i="1"/>
  <c r="O100" i="1"/>
  <c r="H101" i="1"/>
  <c r="L101" i="1"/>
  <c r="P101" i="1"/>
  <c r="U101" i="1"/>
  <c r="A102" i="1"/>
  <c r="I102" i="1"/>
  <c r="M102" i="1"/>
  <c r="B103" i="1"/>
  <c r="F103" i="1"/>
  <c r="J103" i="1"/>
  <c r="N103" i="1"/>
  <c r="S103" i="1"/>
  <c r="C104" i="1"/>
  <c r="G104" i="1"/>
  <c r="K104" i="1"/>
  <c r="O104" i="1"/>
  <c r="H105" i="1"/>
  <c r="L105" i="1"/>
  <c r="P105" i="1"/>
  <c r="U105" i="1"/>
  <c r="A106" i="1"/>
  <c r="I106" i="1"/>
  <c r="M106" i="1"/>
  <c r="B107" i="1"/>
  <c r="F107" i="1"/>
  <c r="J107" i="1"/>
  <c r="N107" i="1"/>
  <c r="S107" i="1"/>
  <c r="C108" i="1"/>
  <c r="G108" i="1"/>
  <c r="K108" i="1"/>
  <c r="O108" i="1"/>
  <c r="H109" i="1"/>
  <c r="L109" i="1"/>
  <c r="P109" i="1"/>
  <c r="U109" i="1"/>
  <c r="A110" i="1"/>
  <c r="I110" i="1"/>
  <c r="M110" i="1"/>
  <c r="B111" i="1"/>
  <c r="F111" i="1"/>
  <c r="J111" i="1"/>
  <c r="N111" i="1"/>
  <c r="S111" i="1"/>
  <c r="C112" i="1"/>
  <c r="G112" i="1"/>
  <c r="K112" i="1"/>
  <c r="O112" i="1"/>
  <c r="H113" i="1"/>
  <c r="L113" i="1"/>
  <c r="P113" i="1"/>
  <c r="U113" i="1"/>
  <c r="A114" i="1"/>
  <c r="I114" i="1"/>
  <c r="M114" i="1"/>
  <c r="B115" i="1"/>
  <c r="F115" i="1"/>
  <c r="J115" i="1"/>
  <c r="N115" i="1"/>
  <c r="S115" i="1"/>
  <c r="C116" i="1"/>
  <c r="G116" i="1"/>
  <c r="K116" i="1"/>
  <c r="O116" i="1"/>
  <c r="H117" i="1"/>
  <c r="L117" i="1"/>
  <c r="P117" i="1"/>
  <c r="U117" i="1"/>
  <c r="A118" i="1"/>
  <c r="I118" i="1"/>
  <c r="M118" i="1"/>
  <c r="B119" i="1"/>
  <c r="F119" i="1"/>
  <c r="J119" i="1"/>
  <c r="N119" i="1"/>
  <c r="S119" i="1"/>
  <c r="C120" i="1"/>
  <c r="G120" i="1"/>
  <c r="K120" i="1"/>
  <c r="O120" i="1"/>
  <c r="H121" i="1"/>
  <c r="L121" i="1"/>
  <c r="P121" i="1"/>
  <c r="U121" i="1"/>
  <c r="A122" i="1"/>
  <c r="I122" i="1"/>
  <c r="M122" i="1"/>
  <c r="B123" i="1"/>
  <c r="F123" i="1"/>
  <c r="J123" i="1"/>
  <c r="N123" i="1"/>
  <c r="S123" i="1"/>
  <c r="C124" i="1"/>
  <c r="G124" i="1"/>
  <c r="K124" i="1"/>
  <c r="O124" i="1"/>
  <c r="H125" i="1"/>
  <c r="L125" i="1"/>
  <c r="P125" i="1"/>
  <c r="U125" i="1"/>
  <c r="A126" i="1"/>
  <c r="I126" i="1"/>
  <c r="M126" i="1"/>
  <c r="B127" i="1"/>
  <c r="F127" i="1"/>
  <c r="J127" i="1"/>
  <c r="N127" i="1"/>
  <c r="S127" i="1"/>
  <c r="C128" i="1"/>
  <c r="G128" i="1"/>
  <c r="K128" i="1"/>
  <c r="O128" i="1"/>
  <c r="H129" i="1"/>
  <c r="L129" i="1"/>
  <c r="P129" i="1"/>
  <c r="U129" i="1"/>
  <c r="A130" i="1"/>
  <c r="I130" i="1"/>
  <c r="M130" i="1"/>
  <c r="B131" i="1"/>
  <c r="F131" i="1"/>
  <c r="J131" i="1"/>
  <c r="N131" i="1"/>
  <c r="S131" i="1"/>
  <c r="C132" i="1"/>
  <c r="G132" i="1"/>
  <c r="K132" i="1"/>
  <c r="O132" i="1"/>
  <c r="H133" i="1"/>
  <c r="L133" i="1"/>
  <c r="P133" i="1"/>
  <c r="U133" i="1"/>
  <c r="A134" i="1"/>
  <c r="I134" i="1"/>
  <c r="M134" i="1"/>
  <c r="B135" i="1"/>
  <c r="F135" i="1"/>
  <c r="J135" i="1"/>
  <c r="N135" i="1"/>
  <c r="S135" i="1"/>
  <c r="C136" i="1"/>
  <c r="G136" i="1"/>
  <c r="K136" i="1"/>
  <c r="O136" i="1"/>
  <c r="H137" i="1"/>
  <c r="L137" i="1"/>
  <c r="P137" i="1"/>
  <c r="U137" i="1"/>
  <c r="A138" i="1"/>
  <c r="I138" i="1"/>
  <c r="M138" i="1"/>
  <c r="B139" i="1"/>
  <c r="F139" i="1"/>
  <c r="J139" i="1"/>
  <c r="N139" i="1"/>
  <c r="S139" i="1"/>
  <c r="C140" i="1"/>
  <c r="G140" i="1"/>
  <c r="K140" i="1"/>
  <c r="O140" i="1"/>
  <c r="H141" i="1"/>
  <c r="L141" i="1"/>
  <c r="P141" i="1"/>
  <c r="U141" i="1"/>
  <c r="A142" i="1"/>
  <c r="I142" i="1"/>
  <c r="M142" i="1"/>
  <c r="B143" i="1"/>
  <c r="F143" i="1"/>
  <c r="J143" i="1"/>
  <c r="N143" i="1"/>
  <c r="S143" i="1"/>
  <c r="C144" i="1"/>
  <c r="G144" i="1"/>
  <c r="K144" i="1"/>
  <c r="O144" i="1"/>
  <c r="H145" i="1"/>
  <c r="L145" i="1"/>
  <c r="P145" i="1"/>
  <c r="U145" i="1"/>
  <c r="A146" i="1"/>
  <c r="I146" i="1"/>
  <c r="M146" i="1"/>
  <c r="B147" i="1"/>
  <c r="F147" i="1"/>
  <c r="J147" i="1"/>
  <c r="N147" i="1"/>
  <c r="S147" i="1"/>
  <c r="C148" i="1"/>
  <c r="G148" i="1"/>
  <c r="K148" i="1"/>
  <c r="O148" i="1"/>
  <c r="Z149" i="1"/>
  <c r="S149" i="1"/>
  <c r="H149" i="1"/>
  <c r="L149" i="1"/>
  <c r="P149" i="1"/>
  <c r="V149" i="1"/>
  <c r="AB150" i="1"/>
  <c r="O150" i="1"/>
  <c r="K150" i="1"/>
  <c r="G150" i="1"/>
  <c r="C150" i="1"/>
  <c r="I150" i="1"/>
  <c r="N150" i="1"/>
  <c r="AD150" i="1"/>
</calcChain>
</file>

<file path=xl/sharedStrings.xml><?xml version="1.0" encoding="utf-8"?>
<sst xmlns="http://schemas.openxmlformats.org/spreadsheetml/2006/main" count="367" uniqueCount="217">
  <si>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</si>
  <si>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</si>
  <si>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</si>
  <si>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</si>
  <si>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</si>
  <si>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</si>
  <si>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</si>
  <si>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</si>
  <si>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</si>
  <si>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</si>
  <si>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</si>
  <si>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</si>
  <si>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</si>
  <si>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</si>
  <si>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</si>
  <si>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</si>
  <si>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</si>
  <si>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</si>
  <si>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</si>
  <si>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</si>
  <si>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</si>
  <si>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</si>
  <si>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</si>
  <si>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</si>
  <si>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</si>
  <si>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</si>
  <si>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</si>
  <si>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</si>
  <si>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</si>
  <si>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</si>
  <si>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</si>
  <si>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</si>
  <si>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</si>
  <si>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</si>
  <si>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</si>
  <si>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</si>
  <si>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</si>
  <si>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</si>
  <si>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</si>
  <si>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</si>
  <si>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</si>
  <si>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</si>
  <si>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</si>
  <si>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</si>
  <si>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</si>
  <si>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</si>
  <si>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</si>
  <si>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</si>
  <si>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</si>
  <si>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</si>
  <si>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</si>
  <si>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</si>
  <si>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</si>
  <si>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</si>
  <si>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</si>
  <si>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</si>
  <si>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</si>
  <si>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</si>
  <si>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</si>
  <si>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</si>
  <si>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</si>
  <si>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</si>
  <si>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</si>
  <si>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</si>
  <si>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</si>
  <si>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</si>
  <si>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</si>
  <si>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</si>
  <si>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</si>
  <si>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</si>
  <si>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</si>
  <si>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</si>
  <si>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</si>
  <si>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</si>
  <si>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</si>
  <si>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</si>
  <si>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</si>
  <si>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</si>
  <si>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</si>
  <si>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</si>
  <si>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</si>
  <si>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</si>
  <si>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</si>
  <si>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</si>
  <si>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</si>
  <si>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</si>
  <si>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</si>
  <si>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</si>
  <si>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</si>
  <si>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</si>
  <si>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</si>
  <si>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</si>
  <si>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</si>
  <si>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</si>
  <si>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</si>
  <si>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</si>
  <si>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</si>
  <si>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</si>
  <si>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</si>
  <si>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</si>
  <si>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</si>
  <si>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</si>
  <si>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</si>
  <si>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</si>
  <si>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</si>
  <si>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</si>
  <si>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</si>
  <si>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</si>
  <si>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</si>
  <si>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</si>
  <si>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</si>
  <si>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</si>
  <si>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</si>
  <si>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</si>
  <si>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</si>
  <si>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</si>
  <si>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</si>
  <si>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</si>
  <si>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</si>
  <si>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</si>
  <si>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</si>
  <si>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</si>
  <si>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</si>
  <si>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</si>
  <si>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</si>
  <si>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</si>
  <si>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</si>
  <si>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</si>
  <si>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</si>
  <si>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</si>
  <si>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</si>
  <si>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</si>
  <si>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</si>
  <si>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</si>
  <si>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</si>
  <si>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</si>
  <si>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</si>
  <si>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</si>
  <si>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</si>
  <si>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</si>
  <si>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</si>
  <si>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</si>
  <si>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</si>
  <si>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</si>
  <si>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</si>
  <si>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</si>
  <si>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</si>
  <si>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</si>
  <si>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</si>
  <si>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</si>
  <si>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</si>
  <si>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</si>
  <si>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</si>
  <si>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</si>
  <si>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</si>
  <si>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</si>
  <si>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</si>
  <si>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</si>
  <si>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</si>
  <si>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</si>
  <si>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</si>
  <si>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</si>
  <si>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</si>
  <si>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</si>
  <si>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</si>
  <si>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</si>
  <si>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</si>
  <si>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</si>
  <si>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</si>
  <si>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</si>
  <si>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</si>
  <si>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</si>
  <si>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</si>
  <si>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</si>
  <si>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</si>
  <si>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</si>
  <si>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</si>
  <si>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</si>
  <si>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</si>
  <si>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>Recursos Humanos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</si>
  <si>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</si>
  <si>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</si>
  <si>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</si>
  <si>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</si>
  <si>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</si>
  <si>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</si>
  <si>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</si>
  <si>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</si>
  <si>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</si>
  <si>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</si>
  <si>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</si>
  <si>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</si>
  <si>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</si>
  <si>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</si>
  <si>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</si>
  <si>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</si>
  <si>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</si>
  <si>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</si>
  <si>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</si>
  <si>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</si>
  <si>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</si>
  <si>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</si>
  <si>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</si>
  <si>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</si>
  <si>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</si>
  <si>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</si>
  <si>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</si>
  <si>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</si>
  <si>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</si>
  <si>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</si>
  <si>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</si>
  <si>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</si>
  <si>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</si>
  <si>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</si>
  <si>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 xml:space="preserve"> </t>
  </si>
  <si>
    <t>55146</t>
  </si>
  <si>
    <t>LTAI_Art70_FIII_2018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</si>
</sst>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4" fontId="1" fillId="3" borderId="0" xfId="1" applyNumberFormat="1"/>
    <xf numFmtId="14" fontId="1" fillId="3" borderId="0" xfId="1" applyNumberFormat="1"/>
    <xf numFmtId="49" fontId="1" fillId="3" borderId="0" xfId="1" applyNumberFormat="1"/>
    <xf numFmtId="0" fontId="3" fillId="4" borderId="1" xfId="1" applyFont="1" applyFill="1" applyBorder="1" applyAlignment="1">
      <alignment horizontal="center" wrapText="1"/>
    </xf>
    <xf numFmtId="164" fontId="1" fillId="3" borderId="0" xfId="1" applyNumberFormat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3" borderId="0" xfId="1"/>
    <xf numFmtId="0" fontId="2" fillId="2" borderId="1" xfId="1" applyFont="1" applyFill="1" applyBorder="1" applyAlignment="1">
      <alignment horizontal="center" wrapText="1"/>
    </xf>
    <xf numFmtId="0" fontId="1" fillId="3" borderId="0" xfId="1"/>
    <xf numFmtId="0" fontId="3" fillId="4" borderId="1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ULCE\Art70VIII_Rem.%20Bruta%20y%20Neta%20II%20Trim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SYS"/>
      <sheetName val="Hoja1"/>
      <sheetName val="Plazas"/>
      <sheetName val="Tabulador"/>
      <sheetName val="Reporte de Formatos"/>
      <sheetName val="PDF REM"/>
      <sheetName val="Beca"/>
      <sheetName val="Tabla_408251"/>
      <sheetName val="Tabla_408250"/>
      <sheetName val="Tabla_408249"/>
      <sheetName val="Tabla_408241"/>
      <sheetName val="Tabla_408228"/>
      <sheetName val="Tabla_408221"/>
    </sheetNames>
    <sheetDataSet>
      <sheetData sheetId="0" refreshError="1">
        <row r="2">
          <cell r="B2">
            <v>2023</v>
          </cell>
          <cell r="C2">
            <v>98</v>
          </cell>
          <cell r="D2">
            <v>45108</v>
          </cell>
          <cell r="E2">
            <v>45199</v>
          </cell>
        </row>
        <row r="4">
          <cell r="I4" t="str">
            <v>Horas Ext2</v>
          </cell>
          <cell r="J4" t="str">
            <v>Horas Ext3</v>
          </cell>
          <cell r="K4" t="str">
            <v>Prima Adic</v>
          </cell>
          <cell r="M4" t="str">
            <v>Dia F/D</v>
          </cell>
          <cell r="P4" t="str">
            <v>Relevos</v>
          </cell>
          <cell r="Q4" t="str">
            <v>Guardias</v>
          </cell>
          <cell r="R4" t="str">
            <v>Incap</v>
          </cell>
          <cell r="U4" t="str">
            <v>Vacacion</v>
          </cell>
          <cell r="V4" t="str">
            <v>Vacacion</v>
          </cell>
          <cell r="X4" t="str">
            <v>Indemnizacion</v>
          </cell>
          <cell r="Y4" t="str">
            <v>Separacion U.</v>
          </cell>
          <cell r="Z4" t="str">
            <v>Prima Antig.</v>
          </cell>
          <cell r="AA4" t="str">
            <v>Retroactivo</v>
          </cell>
        </row>
        <row r="5">
          <cell r="A5" t="str">
            <v>0003123</v>
          </cell>
          <cell r="B5" t="str">
            <v>MARIA CONSUELO</v>
          </cell>
          <cell r="C5" t="str">
            <v>CELAYA</v>
          </cell>
          <cell r="D5" t="str">
            <v>MARILES</v>
          </cell>
          <cell r="E5" t="str">
            <v>AUXILIAR DE CONTABILIDAD</v>
          </cell>
          <cell r="F5">
            <v>68339.320000000007</v>
          </cell>
          <cell r="G5">
            <v>4442.0600000000004</v>
          </cell>
          <cell r="H5">
            <v>24602.13</v>
          </cell>
          <cell r="I5">
            <v>0</v>
          </cell>
          <cell r="J5">
            <v>0</v>
          </cell>
          <cell r="P5">
            <v>0</v>
          </cell>
          <cell r="S5">
            <v>8369.86</v>
          </cell>
          <cell r="AB5">
            <v>10541.259999999998</v>
          </cell>
          <cell r="AC5">
            <v>6597.95</v>
          </cell>
          <cell r="AD5">
            <v>6675</v>
          </cell>
          <cell r="AE5">
            <v>9000</v>
          </cell>
          <cell r="AF5">
            <v>733.25</v>
          </cell>
          <cell r="AG5">
            <v>5544.7000000000007</v>
          </cell>
          <cell r="AK5">
            <v>95212.110000000015</v>
          </cell>
          <cell r="AP5" t="str">
            <v xml:space="preserve"> </v>
          </cell>
          <cell r="AQ5" t="str">
            <v>F</v>
          </cell>
          <cell r="AR5" t="str">
            <v>S</v>
          </cell>
          <cell r="AS5" t="str">
            <v>CONTABILIDAD</v>
          </cell>
        </row>
        <row r="6">
          <cell r="A6" t="str">
            <v>000515</v>
          </cell>
          <cell r="B6" t="str">
            <v>MARIA GUADALUPE</v>
          </cell>
          <cell r="C6" t="str">
            <v>VALDEZ</v>
          </cell>
          <cell r="D6" t="str">
            <v>CHACARA</v>
          </cell>
          <cell r="E6" t="str">
            <v>ENCARGA RECUPERA CARTERA Y PAD  USUARI</v>
          </cell>
          <cell r="F6">
            <v>77750.260000000009</v>
          </cell>
          <cell r="G6">
            <v>5053.7900000000009</v>
          </cell>
          <cell r="H6">
            <v>23325.050000000003</v>
          </cell>
          <cell r="I6">
            <v>0</v>
          </cell>
          <cell r="J6">
            <v>0</v>
          </cell>
          <cell r="P6">
            <v>0</v>
          </cell>
          <cell r="S6">
            <v>9568.24</v>
          </cell>
          <cell r="AB6">
            <v>10310.050000000001</v>
          </cell>
          <cell r="AD6">
            <v>14840</v>
          </cell>
          <cell r="AF6">
            <v>0</v>
          </cell>
          <cell r="AG6">
            <v>0</v>
          </cell>
          <cell r="AK6">
            <v>105387.29000000002</v>
          </cell>
          <cell r="AP6" t="str">
            <v xml:space="preserve"> </v>
          </cell>
          <cell r="AQ6" t="str">
            <v>F</v>
          </cell>
          <cell r="AS6" t="str">
            <v>COMERCIAL</v>
          </cell>
        </row>
        <row r="7">
          <cell r="A7" t="str">
            <v>0006143</v>
          </cell>
          <cell r="B7" t="str">
            <v>PATRICIA</v>
          </cell>
          <cell r="C7" t="str">
            <v>SANDOVAL</v>
          </cell>
          <cell r="D7" t="str">
            <v>CAMACHO</v>
          </cell>
          <cell r="E7" t="str">
            <v>AUXILIAR ADMINISTRATIVO</v>
          </cell>
          <cell r="F7">
            <v>72099.58</v>
          </cell>
          <cell r="G7">
            <v>4686.5</v>
          </cell>
          <cell r="H7">
            <v>27397.86</v>
          </cell>
          <cell r="I7">
            <v>0</v>
          </cell>
          <cell r="J7">
            <v>0</v>
          </cell>
          <cell r="P7">
            <v>0</v>
          </cell>
          <cell r="S7">
            <v>0</v>
          </cell>
          <cell r="AB7">
            <v>10006.549999999999</v>
          </cell>
          <cell r="AD7">
            <v>5000</v>
          </cell>
          <cell r="AF7">
            <v>758.19999999999993</v>
          </cell>
          <cell r="AG7">
            <v>0</v>
          </cell>
          <cell r="AK7">
            <v>94177.39</v>
          </cell>
          <cell r="AP7" t="str">
            <v xml:space="preserve"> </v>
          </cell>
          <cell r="AQ7" t="str">
            <v>F</v>
          </cell>
          <cell r="AR7" t="str">
            <v>S</v>
          </cell>
          <cell r="AS7" t="str">
            <v>COMERCIAL</v>
          </cell>
        </row>
        <row r="8">
          <cell r="A8" t="str">
            <v>0013181</v>
          </cell>
          <cell r="B8" t="str">
            <v>OSCAR FRANCISCO</v>
          </cell>
          <cell r="C8" t="str">
            <v>TORREZ</v>
          </cell>
          <cell r="D8" t="str">
            <v>MARTINEZ</v>
          </cell>
          <cell r="E8" t="str">
            <v>ENCARGADO DE OBRAS</v>
          </cell>
          <cell r="F8">
            <v>46703.700000000012</v>
          </cell>
          <cell r="G8">
            <v>3035.76</v>
          </cell>
          <cell r="H8">
            <v>16564.260000000002</v>
          </cell>
          <cell r="I8">
            <v>817.31</v>
          </cell>
          <cell r="J8">
            <v>612.99</v>
          </cell>
          <cell r="P8">
            <v>0</v>
          </cell>
          <cell r="R8">
            <v>3671.43</v>
          </cell>
          <cell r="S8">
            <v>6143.45</v>
          </cell>
          <cell r="AB8">
            <v>4472.82</v>
          </cell>
          <cell r="AC8">
            <v>7682.35</v>
          </cell>
          <cell r="AD8">
            <v>9233</v>
          </cell>
          <cell r="AE8">
            <v>4900</v>
          </cell>
          <cell r="AF8">
            <v>1817.3000000000002</v>
          </cell>
          <cell r="AG8">
            <v>3166.38</v>
          </cell>
          <cell r="AK8">
            <v>73076.080000000016</v>
          </cell>
          <cell r="AP8" t="str">
            <v xml:space="preserve"> </v>
          </cell>
          <cell r="AQ8" t="str">
            <v>M</v>
          </cell>
          <cell r="AR8" t="str">
            <v>S</v>
          </cell>
          <cell r="AS8" t="str">
            <v>OPERACION</v>
          </cell>
        </row>
        <row r="9">
          <cell r="A9" t="str">
            <v>0017142</v>
          </cell>
          <cell r="B9" t="str">
            <v>RUBEN FERNANDO</v>
          </cell>
          <cell r="C9" t="str">
            <v>FERNANDEZ</v>
          </cell>
          <cell r="D9" t="str">
            <v>SAAVEDRA</v>
          </cell>
          <cell r="E9" t="str">
            <v>SECRETARIO  DE CONTRATOS</v>
          </cell>
          <cell r="F9">
            <v>51550.939999999995</v>
          </cell>
          <cell r="G9">
            <v>3350.83</v>
          </cell>
          <cell r="H9">
            <v>19589.36</v>
          </cell>
          <cell r="I9">
            <v>0</v>
          </cell>
          <cell r="J9">
            <v>0</v>
          </cell>
          <cell r="P9">
            <v>0</v>
          </cell>
          <cell r="S9">
            <v>6232.05</v>
          </cell>
          <cell r="AB9">
            <v>4669.6900000000005</v>
          </cell>
          <cell r="AD9">
            <v>9308</v>
          </cell>
          <cell r="AE9">
            <v>7000</v>
          </cell>
          <cell r="AF9">
            <v>503.52</v>
          </cell>
          <cell r="AG9">
            <v>0</v>
          </cell>
          <cell r="AK9">
            <v>76053.490000000005</v>
          </cell>
          <cell r="AP9" t="str">
            <v xml:space="preserve"> </v>
          </cell>
          <cell r="AQ9" t="str">
            <v>M</v>
          </cell>
          <cell r="AR9" t="str">
            <v>S</v>
          </cell>
          <cell r="AS9" t="str">
            <v>COMERCIAL</v>
          </cell>
        </row>
        <row r="10">
          <cell r="A10" t="str">
            <v>0022163</v>
          </cell>
          <cell r="B10" t="str">
            <v>CORNELIO</v>
          </cell>
          <cell r="C10" t="str">
            <v>CORONADO</v>
          </cell>
          <cell r="D10" t="str">
            <v>FIERROS</v>
          </cell>
          <cell r="E10" t="str">
            <v>ENCARGADO DE SERVICIOS TECNICOS</v>
          </cell>
          <cell r="F10">
            <v>44491.02</v>
          </cell>
          <cell r="G10">
            <v>2891.9100000000003</v>
          </cell>
          <cell r="H10">
            <v>16906.61</v>
          </cell>
          <cell r="I10">
            <v>0</v>
          </cell>
          <cell r="J10">
            <v>0</v>
          </cell>
          <cell r="P10">
            <v>0</v>
          </cell>
          <cell r="S10">
            <v>5238.22</v>
          </cell>
          <cell r="AB10">
            <v>4041.7199999999993</v>
          </cell>
          <cell r="AD10">
            <v>1500</v>
          </cell>
          <cell r="AF10">
            <v>775.05</v>
          </cell>
          <cell r="AG10">
            <v>0</v>
          </cell>
          <cell r="AK10">
            <v>65486.039999999994</v>
          </cell>
          <cell r="AP10" t="str">
            <v xml:space="preserve"> </v>
          </cell>
          <cell r="AQ10" t="str">
            <v>M</v>
          </cell>
          <cell r="AR10" t="str">
            <v>S</v>
          </cell>
          <cell r="AS10" t="str">
            <v>TECNICO</v>
          </cell>
        </row>
        <row r="11">
          <cell r="A11" t="str">
            <v>00241472</v>
          </cell>
          <cell r="B11" t="str">
            <v>FRANCISCO AARON</v>
          </cell>
          <cell r="C11" t="str">
            <v>MARTINEZ</v>
          </cell>
          <cell r="D11" t="str">
            <v>OZUNA</v>
          </cell>
          <cell r="E11" t="str">
            <v>LECTURISTA VERIFICADOR</v>
          </cell>
          <cell r="F11">
            <v>42455.560000000005</v>
          </cell>
          <cell r="G11">
            <v>2759.61</v>
          </cell>
          <cell r="H11">
            <v>12736.640000000001</v>
          </cell>
          <cell r="I11">
            <v>0</v>
          </cell>
          <cell r="J11">
            <v>0</v>
          </cell>
          <cell r="P11">
            <v>0</v>
          </cell>
          <cell r="S11">
            <v>6094.16</v>
          </cell>
          <cell r="AB11">
            <v>3492.6499999999996</v>
          </cell>
          <cell r="AD11">
            <v>2000</v>
          </cell>
          <cell r="AF11">
            <v>675.05</v>
          </cell>
          <cell r="AG11">
            <v>0</v>
          </cell>
          <cell r="AK11">
            <v>60553.32</v>
          </cell>
          <cell r="AP11" t="str">
            <v xml:space="preserve"> </v>
          </cell>
          <cell r="AQ11" t="str">
            <v>M</v>
          </cell>
          <cell r="AR11" t="str">
            <v>S</v>
          </cell>
          <cell r="AS11" t="str">
            <v>COMERCIAL</v>
          </cell>
        </row>
        <row r="12">
          <cell r="A12" t="str">
            <v>00251620</v>
          </cell>
          <cell r="B12" t="str">
            <v>OSCAR DARIO</v>
          </cell>
          <cell r="C12" t="str">
            <v>CAÑEZ</v>
          </cell>
          <cell r="D12" t="str">
            <v>SAAVEDRA</v>
          </cell>
          <cell r="E12" t="str">
            <v>INSP DE OBRAS Y PRESUPUESTOS</v>
          </cell>
          <cell r="F12">
            <v>54879.02</v>
          </cell>
          <cell r="G12">
            <v>3567.13</v>
          </cell>
          <cell r="H12">
            <v>16463.719999999998</v>
          </cell>
          <cell r="I12">
            <v>0</v>
          </cell>
          <cell r="J12">
            <v>0</v>
          </cell>
          <cell r="P12">
            <v>0</v>
          </cell>
          <cell r="S12">
            <v>0</v>
          </cell>
          <cell r="AB12">
            <v>3704.3</v>
          </cell>
          <cell r="AC12">
            <v>3997.9500000000003</v>
          </cell>
          <cell r="AD12">
            <v>3792</v>
          </cell>
          <cell r="AE12">
            <v>1750</v>
          </cell>
          <cell r="AF12">
            <v>2161.56</v>
          </cell>
          <cell r="AG12">
            <v>7137.9</v>
          </cell>
          <cell r="AK12">
            <v>71205.569999999992</v>
          </cell>
          <cell r="AP12" t="str">
            <v xml:space="preserve"> </v>
          </cell>
          <cell r="AQ12" t="str">
            <v>M</v>
          </cell>
          <cell r="AR12" t="str">
            <v>S</v>
          </cell>
          <cell r="AS12" t="str">
            <v>OPERACION</v>
          </cell>
        </row>
        <row r="13">
          <cell r="A13" t="str">
            <v>0027149</v>
          </cell>
          <cell r="B13" t="str">
            <v>FRANCISCO JAVIER</v>
          </cell>
          <cell r="C13" t="str">
            <v>ORTIZ</v>
          </cell>
          <cell r="D13" t="str">
            <v>CONTRERAS</v>
          </cell>
          <cell r="E13" t="str">
            <v>SECRETARIA CAPTURISTA</v>
          </cell>
          <cell r="F13">
            <v>63072.800000000003</v>
          </cell>
          <cell r="G13">
            <v>4099.7599999999993</v>
          </cell>
          <cell r="H13">
            <v>23967.65</v>
          </cell>
          <cell r="I13">
            <v>0</v>
          </cell>
          <cell r="J13">
            <v>0</v>
          </cell>
          <cell r="P13">
            <v>0</v>
          </cell>
          <cell r="S13">
            <v>0</v>
          </cell>
          <cell r="AB13">
            <v>5854.75</v>
          </cell>
          <cell r="AD13">
            <v>4500</v>
          </cell>
          <cell r="AE13">
            <v>5000</v>
          </cell>
          <cell r="AF13">
            <v>0</v>
          </cell>
          <cell r="AG13">
            <v>0</v>
          </cell>
          <cell r="AK13">
            <v>85285.459999999992</v>
          </cell>
          <cell r="AP13" t="str">
            <v xml:space="preserve"> </v>
          </cell>
          <cell r="AQ13" t="str">
            <v>M</v>
          </cell>
          <cell r="AS13" t="str">
            <v>TECNICO</v>
          </cell>
        </row>
        <row r="14">
          <cell r="A14" t="str">
            <v>00381472</v>
          </cell>
          <cell r="B14" t="str">
            <v>MARTIN</v>
          </cell>
          <cell r="C14" t="str">
            <v>CORONADO</v>
          </cell>
          <cell r="D14" t="str">
            <v>FIERROS</v>
          </cell>
          <cell r="E14" t="str">
            <v>LECTURISTA VERIFICADOR</v>
          </cell>
          <cell r="F14">
            <v>42455.560000000005</v>
          </cell>
          <cell r="G14">
            <v>2759.61</v>
          </cell>
          <cell r="H14">
            <v>16133.109999999999</v>
          </cell>
          <cell r="I14">
            <v>0</v>
          </cell>
          <cell r="J14">
            <v>0</v>
          </cell>
          <cell r="P14">
            <v>0</v>
          </cell>
          <cell r="S14">
            <v>6094.16</v>
          </cell>
          <cell r="AB14">
            <v>9058.49</v>
          </cell>
          <cell r="AD14">
            <v>12860</v>
          </cell>
          <cell r="AE14">
            <v>8500</v>
          </cell>
          <cell r="AF14">
            <v>728.3</v>
          </cell>
          <cell r="AG14">
            <v>0</v>
          </cell>
          <cell r="AK14">
            <v>58383.950000000004</v>
          </cell>
          <cell r="AP14" t="str">
            <v xml:space="preserve"> </v>
          </cell>
          <cell r="AQ14" t="str">
            <v>M</v>
          </cell>
          <cell r="AR14" t="str">
            <v>S</v>
          </cell>
          <cell r="AS14" t="str">
            <v>COMERCIAL</v>
          </cell>
        </row>
        <row r="15">
          <cell r="A15" t="str">
            <v>0050124</v>
          </cell>
          <cell r="B15" t="str">
            <v>ELVIRA</v>
          </cell>
          <cell r="C15" t="str">
            <v>ENRIQUEZ</v>
          </cell>
          <cell r="D15" t="str">
            <v>ESQUEDA</v>
          </cell>
          <cell r="E15" t="str">
            <v>CAJERA PRINCIPAL</v>
          </cell>
          <cell r="F15">
            <v>50805.159999999996</v>
          </cell>
          <cell r="G15">
            <v>3302.3200000000006</v>
          </cell>
          <cell r="H15">
            <v>15241.520000000002</v>
          </cell>
          <cell r="I15">
            <v>0</v>
          </cell>
          <cell r="J15">
            <v>0</v>
          </cell>
          <cell r="K15">
            <v>1088.7</v>
          </cell>
          <cell r="M15">
            <v>7439.32</v>
          </cell>
          <cell r="P15">
            <v>0</v>
          </cell>
          <cell r="S15">
            <v>0</v>
          </cell>
          <cell r="AB15">
            <v>3805.2200000000003</v>
          </cell>
          <cell r="AD15">
            <v>7675</v>
          </cell>
          <cell r="AE15">
            <v>2000</v>
          </cell>
          <cell r="AF15">
            <v>1361.56</v>
          </cell>
          <cell r="AG15">
            <v>1872.4199999999998</v>
          </cell>
          <cell r="AK15">
            <v>74071.799999999988</v>
          </cell>
          <cell r="AP15" t="str">
            <v xml:space="preserve"> </v>
          </cell>
          <cell r="AQ15" t="str">
            <v>M</v>
          </cell>
          <cell r="AR15" t="str">
            <v>S</v>
          </cell>
          <cell r="AS15" t="str">
            <v>LECTURAS</v>
          </cell>
        </row>
        <row r="16">
          <cell r="A16" t="str">
            <v>00581410</v>
          </cell>
          <cell r="B16" t="str">
            <v>JESUS MANUEL</v>
          </cell>
          <cell r="C16" t="str">
            <v>VASQUEZ</v>
          </cell>
          <cell r="D16" t="str">
            <v>CARRILLO</v>
          </cell>
          <cell r="E16" t="str">
            <v>ENCARGADO FUGAS  CULTURA AGUA</v>
          </cell>
          <cell r="F16">
            <v>49027.439999999995</v>
          </cell>
          <cell r="G16">
            <v>3186.75</v>
          </cell>
          <cell r="H16">
            <v>17369.71</v>
          </cell>
          <cell r="I16">
            <v>0</v>
          </cell>
          <cell r="J16">
            <v>0</v>
          </cell>
          <cell r="P16">
            <v>0</v>
          </cell>
          <cell r="S16">
            <v>5800.75</v>
          </cell>
          <cell r="AB16">
            <v>5159.2700000000004</v>
          </cell>
          <cell r="AD16">
            <v>2735</v>
          </cell>
          <cell r="AF16">
            <v>0</v>
          </cell>
          <cell r="AG16">
            <v>0</v>
          </cell>
          <cell r="AK16">
            <v>70225.37999999999</v>
          </cell>
          <cell r="AP16" t="str">
            <v xml:space="preserve"> </v>
          </cell>
          <cell r="AQ16" t="str">
            <v>F</v>
          </cell>
          <cell r="AS16" t="str">
            <v>CONTABILIDAD</v>
          </cell>
        </row>
        <row r="17">
          <cell r="A17" t="str">
            <v>00591472</v>
          </cell>
          <cell r="B17" t="str">
            <v>FELIPE</v>
          </cell>
          <cell r="C17" t="str">
            <v>MORALES</v>
          </cell>
          <cell r="D17" t="str">
            <v>GARCIA</v>
          </cell>
          <cell r="E17" t="str">
            <v>LECTURISTA VERIFICADOR</v>
          </cell>
          <cell r="F17">
            <v>42455.560000000005</v>
          </cell>
          <cell r="G17">
            <v>2759.61</v>
          </cell>
          <cell r="H17">
            <v>15041.410000000002</v>
          </cell>
          <cell r="I17">
            <v>0</v>
          </cell>
          <cell r="J17">
            <v>0</v>
          </cell>
          <cell r="P17">
            <v>0</v>
          </cell>
          <cell r="S17">
            <v>6094.16</v>
          </cell>
          <cell r="AB17">
            <v>4189.26</v>
          </cell>
          <cell r="AC17">
            <v>8218</v>
          </cell>
          <cell r="AD17">
            <v>9825</v>
          </cell>
          <cell r="AE17">
            <v>1850</v>
          </cell>
          <cell r="AF17">
            <v>1405.1499999999999</v>
          </cell>
          <cell r="AG17">
            <v>6600.2999999999993</v>
          </cell>
          <cell r="AK17">
            <v>62161.48</v>
          </cell>
          <cell r="AP17" t="str">
            <v xml:space="preserve"> </v>
          </cell>
          <cell r="AQ17" t="str">
            <v>M</v>
          </cell>
          <cell r="AR17" t="str">
            <v>S</v>
          </cell>
          <cell r="AS17" t="str">
            <v>CULTURA DEL AGUA</v>
          </cell>
        </row>
        <row r="18">
          <cell r="A18" t="str">
            <v>0069187</v>
          </cell>
          <cell r="B18" t="str">
            <v>JUAN</v>
          </cell>
          <cell r="C18" t="str">
            <v>ZAYAS</v>
          </cell>
          <cell r="D18" t="str">
            <v>OROZCO</v>
          </cell>
          <cell r="E18" t="str">
            <v>SUPERVISOR DE TALLER</v>
          </cell>
          <cell r="F18">
            <v>36616.720000000001</v>
          </cell>
          <cell r="G18">
            <v>2380.0699999999997</v>
          </cell>
          <cell r="H18">
            <v>10985.029999999999</v>
          </cell>
          <cell r="I18">
            <v>0</v>
          </cell>
          <cell r="J18">
            <v>0</v>
          </cell>
          <cell r="P18">
            <v>0</v>
          </cell>
          <cell r="S18">
            <v>4223.5</v>
          </cell>
          <cell r="AB18">
            <v>3623.86</v>
          </cell>
          <cell r="AC18">
            <v>5526.5999999999995</v>
          </cell>
          <cell r="AD18">
            <v>4749</v>
          </cell>
          <cell r="AE18">
            <v>2500</v>
          </cell>
          <cell r="AF18">
            <v>761.56</v>
          </cell>
          <cell r="AG18">
            <v>0</v>
          </cell>
          <cell r="AK18">
            <v>50581.46</v>
          </cell>
          <cell r="AP18" t="str">
            <v xml:space="preserve"> </v>
          </cell>
          <cell r="AQ18" t="str">
            <v>M</v>
          </cell>
          <cell r="AR18" t="str">
            <v>S</v>
          </cell>
          <cell r="AS18" t="str">
            <v>LECTURAS</v>
          </cell>
        </row>
        <row r="19">
          <cell r="A19" t="str">
            <v>0070164</v>
          </cell>
          <cell r="B19" t="str">
            <v>FRANCISCO JAVIER</v>
          </cell>
          <cell r="C19" t="str">
            <v>CUSIVICHAN</v>
          </cell>
          <cell r="D19" t="str">
            <v>NOGALES</v>
          </cell>
          <cell r="E19" t="str">
            <v>AUXILIAR TECNICO DE SERVICIOS</v>
          </cell>
          <cell r="F19">
            <v>44491.02</v>
          </cell>
          <cell r="G19">
            <v>2891.9100000000003</v>
          </cell>
          <cell r="H19">
            <v>16461.690000000002</v>
          </cell>
          <cell r="I19">
            <v>0</v>
          </cell>
          <cell r="J19">
            <v>0</v>
          </cell>
          <cell r="P19">
            <v>0</v>
          </cell>
          <cell r="S19">
            <v>5238.22</v>
          </cell>
          <cell r="AB19">
            <v>3805.2200000000003</v>
          </cell>
          <cell r="AD19">
            <v>7380</v>
          </cell>
          <cell r="AF19">
            <v>961.56</v>
          </cell>
          <cell r="AG19">
            <v>5156.9000000000005</v>
          </cell>
          <cell r="AK19">
            <v>65277.619999999995</v>
          </cell>
          <cell r="AP19" t="str">
            <v xml:space="preserve"> </v>
          </cell>
          <cell r="AQ19" t="str">
            <v>M</v>
          </cell>
          <cell r="AR19" t="str">
            <v>S</v>
          </cell>
          <cell r="AS19" t="str">
            <v>LECTURAS</v>
          </cell>
        </row>
        <row r="20">
          <cell r="A20" t="str">
            <v>00731241</v>
          </cell>
          <cell r="B20" t="str">
            <v>ELIZABETH</v>
          </cell>
          <cell r="C20" t="str">
            <v>FLORES</v>
          </cell>
          <cell r="D20" t="str">
            <v>ARRIZON</v>
          </cell>
          <cell r="E20" t="str">
            <v>CAJERA</v>
          </cell>
          <cell r="F20">
            <v>47731.87999999999</v>
          </cell>
          <cell r="G20">
            <v>3102.5400000000009</v>
          </cell>
          <cell r="H20">
            <v>14319.55</v>
          </cell>
          <cell r="I20">
            <v>0</v>
          </cell>
          <cell r="J20">
            <v>0</v>
          </cell>
          <cell r="P20">
            <v>0</v>
          </cell>
          <cell r="S20">
            <v>0</v>
          </cell>
          <cell r="AB20">
            <v>2672.66</v>
          </cell>
          <cell r="AD20">
            <v>3529</v>
          </cell>
          <cell r="AE20">
            <v>1000</v>
          </cell>
          <cell r="AF20">
            <v>0</v>
          </cell>
          <cell r="AG20">
            <v>0</v>
          </cell>
          <cell r="AK20">
            <v>62481.309999999983</v>
          </cell>
          <cell r="AP20" t="str">
            <v xml:space="preserve"> </v>
          </cell>
          <cell r="AQ20" t="str">
            <v>M</v>
          </cell>
          <cell r="AS20" t="str">
            <v>OPERACION</v>
          </cell>
        </row>
        <row r="21">
          <cell r="A21" t="str">
            <v>00741241</v>
          </cell>
          <cell r="B21" t="str">
            <v>SONIA</v>
          </cell>
          <cell r="C21" t="str">
            <v>FLORES</v>
          </cell>
          <cell r="D21" t="str">
            <v>URIBE</v>
          </cell>
          <cell r="E21" t="str">
            <v>CAJERA</v>
          </cell>
          <cell r="F21">
            <v>47731.87999999999</v>
          </cell>
          <cell r="G21">
            <v>3102.5400000000009</v>
          </cell>
          <cell r="H21">
            <v>14319.55</v>
          </cell>
          <cell r="I21">
            <v>0</v>
          </cell>
          <cell r="J21">
            <v>0</v>
          </cell>
          <cell r="P21">
            <v>0</v>
          </cell>
          <cell r="S21">
            <v>0</v>
          </cell>
          <cell r="AB21">
            <v>3805.2200000000003</v>
          </cell>
          <cell r="AD21">
            <v>10597</v>
          </cell>
          <cell r="AE21">
            <v>2000</v>
          </cell>
          <cell r="AF21">
            <v>561.55999999999995</v>
          </cell>
          <cell r="AG21">
            <v>0</v>
          </cell>
          <cell r="AK21">
            <v>61348.749999999985</v>
          </cell>
          <cell r="AP21" t="str">
            <v xml:space="preserve"> </v>
          </cell>
          <cell r="AQ21" t="str">
            <v>M</v>
          </cell>
          <cell r="AR21" t="str">
            <v>S</v>
          </cell>
          <cell r="AS21" t="str">
            <v>LECTURAS</v>
          </cell>
        </row>
        <row r="22">
          <cell r="A22" t="str">
            <v>00758133</v>
          </cell>
          <cell r="B22" t="str">
            <v>MARIA</v>
          </cell>
          <cell r="C22" t="str">
            <v>PEREZ</v>
          </cell>
          <cell r="D22" t="str">
            <v>ORTIZ</v>
          </cell>
          <cell r="E22" t="str">
            <v>ASISTENTE ADMINISTRATIVO TECNICO</v>
          </cell>
          <cell r="F22">
            <v>69018.95</v>
          </cell>
          <cell r="G22">
            <v>4486.24</v>
          </cell>
          <cell r="H22">
            <v>20705.690000000002</v>
          </cell>
          <cell r="I22">
            <v>0</v>
          </cell>
          <cell r="J22">
            <v>0</v>
          </cell>
          <cell r="P22">
            <v>0</v>
          </cell>
          <cell r="R22">
            <v>12479.88</v>
          </cell>
          <cell r="S22">
            <v>10853.35</v>
          </cell>
          <cell r="AB22">
            <v>3990.3900000000003</v>
          </cell>
          <cell r="AC22">
            <v>10053.700000000001</v>
          </cell>
          <cell r="AD22">
            <v>1000</v>
          </cell>
          <cell r="AF22">
            <v>0</v>
          </cell>
          <cell r="AG22">
            <v>0</v>
          </cell>
          <cell r="AK22">
            <v>113553.72000000002</v>
          </cell>
          <cell r="AP22" t="str">
            <v xml:space="preserve"> </v>
          </cell>
          <cell r="AQ22" t="str">
            <v>F</v>
          </cell>
          <cell r="AS22" t="str">
            <v>CONTABILIDAD</v>
          </cell>
        </row>
        <row r="23">
          <cell r="A23" t="str">
            <v>00788147</v>
          </cell>
          <cell r="B23" t="str">
            <v>MARIA ALICIA</v>
          </cell>
          <cell r="C23" t="str">
            <v>MONARREZ</v>
          </cell>
          <cell r="D23" t="str">
            <v>OROPEZA</v>
          </cell>
          <cell r="E23" t="str">
            <v>ENCARG DE DESPACHO DPTO RECURSOS HUMANOS</v>
          </cell>
          <cell r="F23">
            <v>79819.039999999994</v>
          </cell>
          <cell r="G23">
            <v>5188.26</v>
          </cell>
          <cell r="H23">
            <v>23945.74</v>
          </cell>
          <cell r="I23">
            <v>0</v>
          </cell>
          <cell r="J23">
            <v>0</v>
          </cell>
          <cell r="K23">
            <v>1710.3799999999999</v>
          </cell>
          <cell r="M23">
            <v>11687.76</v>
          </cell>
          <cell r="P23">
            <v>0</v>
          </cell>
          <cell r="S23">
            <v>0</v>
          </cell>
          <cell r="AB23">
            <v>4515.41</v>
          </cell>
          <cell r="AD23">
            <v>1500</v>
          </cell>
          <cell r="AE23">
            <v>2500</v>
          </cell>
          <cell r="AF23">
            <v>0</v>
          </cell>
          <cell r="AG23">
            <v>0</v>
          </cell>
          <cell r="AK23">
            <v>117835.76999999999</v>
          </cell>
          <cell r="AP23" t="str">
            <v xml:space="preserve"> </v>
          </cell>
          <cell r="AQ23" t="str">
            <v>F</v>
          </cell>
          <cell r="AS23" t="str">
            <v>CONTABILIDAD</v>
          </cell>
        </row>
        <row r="24">
          <cell r="A24" t="str">
            <v>0081186</v>
          </cell>
          <cell r="B24" t="str">
            <v>JOSE ALFONSO</v>
          </cell>
          <cell r="C24" t="str">
            <v>ESPINOZA</v>
          </cell>
          <cell r="D24" t="str">
            <v>BOJORQUEZ</v>
          </cell>
          <cell r="E24" t="str">
            <v>SERV GRALES OBRA  CHOFER</v>
          </cell>
          <cell r="F24">
            <v>36246.28</v>
          </cell>
          <cell r="G24">
            <v>2355.9899999999998</v>
          </cell>
          <cell r="H24">
            <v>7249.2699999999986</v>
          </cell>
          <cell r="I24">
            <v>1747.58</v>
          </cell>
          <cell r="J24">
            <v>2402.9299999999998</v>
          </cell>
          <cell r="K24">
            <v>110.96</v>
          </cell>
          <cell r="M24">
            <v>758.21</v>
          </cell>
          <cell r="P24">
            <v>0</v>
          </cell>
          <cell r="S24">
            <v>4158.45</v>
          </cell>
          <cell r="AB24">
            <v>12458.95</v>
          </cell>
          <cell r="AC24">
            <v>10264.15</v>
          </cell>
          <cell r="AD24">
            <v>10895</v>
          </cell>
          <cell r="AE24">
            <v>8000</v>
          </cell>
          <cell r="AF24">
            <v>0</v>
          </cell>
          <cell r="AG24">
            <v>13904.8</v>
          </cell>
          <cell r="AK24">
            <v>42570.719999999987</v>
          </cell>
          <cell r="AP24" t="str">
            <v xml:space="preserve"> </v>
          </cell>
          <cell r="AQ24" t="str">
            <v>F</v>
          </cell>
          <cell r="AS24" t="str">
            <v>TECNICO</v>
          </cell>
        </row>
        <row r="25">
          <cell r="A25" t="str">
            <v>00881811</v>
          </cell>
          <cell r="B25" t="str">
            <v>JESUS ALBERTO</v>
          </cell>
          <cell r="C25" t="str">
            <v>RENDON</v>
          </cell>
          <cell r="D25" t="str">
            <v>GERMAN</v>
          </cell>
          <cell r="E25" t="str">
            <v>INSTALADOR DE OBRAS</v>
          </cell>
          <cell r="F25">
            <v>49768.320000000007</v>
          </cell>
          <cell r="G25">
            <v>3234.9100000000003</v>
          </cell>
          <cell r="H25">
            <v>15925.839999999997</v>
          </cell>
          <cell r="I25">
            <v>0</v>
          </cell>
          <cell r="J25">
            <v>0</v>
          </cell>
          <cell r="P25">
            <v>0</v>
          </cell>
          <cell r="S25">
            <v>0</v>
          </cell>
          <cell r="AB25">
            <v>8950.25</v>
          </cell>
          <cell r="AE25">
            <v>1557.5</v>
          </cell>
          <cell r="AF25">
            <v>0</v>
          </cell>
          <cell r="AG25">
            <v>0</v>
          </cell>
          <cell r="AK25">
            <v>59978.820000000007</v>
          </cell>
          <cell r="AP25" t="str">
            <v xml:space="preserve"> </v>
          </cell>
          <cell r="AQ25" t="str">
            <v>F</v>
          </cell>
          <cell r="AS25" t="str">
            <v>RECURSOS HUMANOS</v>
          </cell>
        </row>
        <row r="26">
          <cell r="A26" t="str">
            <v>0091188</v>
          </cell>
          <cell r="B26" t="str">
            <v>ROGELIO</v>
          </cell>
          <cell r="C26" t="str">
            <v>BALDENEGRO</v>
          </cell>
          <cell r="D26" t="str">
            <v>MADRID</v>
          </cell>
          <cell r="E26" t="str">
            <v>BOMBERO</v>
          </cell>
          <cell r="F26">
            <v>38712.939999999995</v>
          </cell>
          <cell r="G26">
            <v>2516.36</v>
          </cell>
          <cell r="H26">
            <v>12388.109999999999</v>
          </cell>
          <cell r="I26">
            <v>4458.91</v>
          </cell>
          <cell r="J26">
            <v>4510.7700000000004</v>
          </cell>
          <cell r="K26">
            <v>1777.6499999999999</v>
          </cell>
          <cell r="M26">
            <v>12147.16</v>
          </cell>
          <cell r="P26">
            <v>0</v>
          </cell>
          <cell r="S26">
            <v>3981.79</v>
          </cell>
          <cell r="AB26">
            <v>2156.42</v>
          </cell>
          <cell r="AC26">
            <v>5657.25</v>
          </cell>
          <cell r="AD26">
            <v>3177</v>
          </cell>
          <cell r="AE26">
            <v>2250</v>
          </cell>
          <cell r="AF26">
            <v>943.84999999999991</v>
          </cell>
          <cell r="AG26">
            <v>3369.8</v>
          </cell>
          <cell r="AK26">
            <v>78337.26999999999</v>
          </cell>
          <cell r="AP26" t="str">
            <v xml:space="preserve"> </v>
          </cell>
          <cell r="AQ26" t="str">
            <v>M</v>
          </cell>
          <cell r="AR26" t="str">
            <v>S</v>
          </cell>
          <cell r="AS26" t="str">
            <v>OPERACION</v>
          </cell>
        </row>
        <row r="27">
          <cell r="A27" t="str">
            <v>0095165</v>
          </cell>
          <cell r="B27" t="str">
            <v>RODOLFO</v>
          </cell>
          <cell r="C27" t="str">
            <v>ESPINOZA</v>
          </cell>
          <cell r="D27" t="str">
            <v>BOJORQUEZ</v>
          </cell>
          <cell r="E27" t="str">
            <v>AUX INST MEDIDORES Y O RECONEXIONES</v>
          </cell>
          <cell r="F27">
            <v>42127.26</v>
          </cell>
          <cell r="G27">
            <v>2738.2599999999998</v>
          </cell>
          <cell r="H27">
            <v>13480.74</v>
          </cell>
          <cell r="I27">
            <v>0</v>
          </cell>
          <cell r="J27">
            <v>0</v>
          </cell>
          <cell r="P27">
            <v>0</v>
          </cell>
          <cell r="S27">
            <v>4935.95</v>
          </cell>
          <cell r="AB27">
            <v>4306.25</v>
          </cell>
          <cell r="AD27">
            <v>5505</v>
          </cell>
          <cell r="AE27">
            <v>3409.1000000000004</v>
          </cell>
          <cell r="AF27">
            <v>810.05</v>
          </cell>
          <cell r="AG27">
            <v>0</v>
          </cell>
          <cell r="AK27">
            <v>58975.96</v>
          </cell>
          <cell r="AP27" t="str">
            <v xml:space="preserve"> </v>
          </cell>
          <cell r="AQ27" t="str">
            <v>M</v>
          </cell>
          <cell r="AR27" t="str">
            <v>S</v>
          </cell>
          <cell r="AS27" t="str">
            <v>OPERACION</v>
          </cell>
        </row>
        <row r="28">
          <cell r="A28" t="str">
            <v>009717</v>
          </cell>
          <cell r="B28" t="str">
            <v>JULIO CESAR</v>
          </cell>
          <cell r="C28" t="str">
            <v>VALENZUELA</v>
          </cell>
          <cell r="D28" t="str">
            <v>REINA</v>
          </cell>
          <cell r="E28" t="str">
            <v>ENCARG  INFORMA Y SISTEMAS</v>
          </cell>
          <cell r="F28">
            <v>79819.039999999994</v>
          </cell>
          <cell r="G28">
            <v>5188.26</v>
          </cell>
          <cell r="H28">
            <v>23945.74</v>
          </cell>
          <cell r="I28">
            <v>0</v>
          </cell>
          <cell r="J28">
            <v>0</v>
          </cell>
          <cell r="K28">
            <v>2443.4299999999998</v>
          </cell>
          <cell r="M28">
            <v>16696.830000000002</v>
          </cell>
          <cell r="P28">
            <v>0</v>
          </cell>
          <cell r="S28">
            <v>0</v>
          </cell>
          <cell r="AB28">
            <v>5246.9399999999987</v>
          </cell>
          <cell r="AC28">
            <v>6800.45</v>
          </cell>
          <cell r="AD28">
            <v>7825</v>
          </cell>
          <cell r="AE28">
            <v>5900</v>
          </cell>
          <cell r="AF28">
            <v>1336.75</v>
          </cell>
          <cell r="AG28">
            <v>1832.6</v>
          </cell>
          <cell r="AK28">
            <v>122846.35999999999</v>
          </cell>
          <cell r="AP28" t="str">
            <v xml:space="preserve"> </v>
          </cell>
          <cell r="AQ28" t="str">
            <v>M</v>
          </cell>
          <cell r="AR28" t="str">
            <v>S</v>
          </cell>
          <cell r="AS28" t="str">
            <v>OPERACION</v>
          </cell>
        </row>
        <row r="29">
          <cell r="A29" t="str">
            <v>01021472</v>
          </cell>
          <cell r="B29" t="str">
            <v>LUIS ALBERTO</v>
          </cell>
          <cell r="C29" t="str">
            <v>LOPEZ</v>
          </cell>
          <cell r="D29" t="str">
            <v>AGUIRRE</v>
          </cell>
          <cell r="E29" t="str">
            <v>LECTURISTA VERIFICADOR</v>
          </cell>
          <cell r="F29">
            <v>42455.560000000005</v>
          </cell>
          <cell r="G29">
            <v>2759.61</v>
          </cell>
          <cell r="H29">
            <v>13161.19</v>
          </cell>
          <cell r="I29">
            <v>227.44</v>
          </cell>
          <cell r="J29">
            <v>0</v>
          </cell>
          <cell r="P29">
            <v>844.73</v>
          </cell>
          <cell r="S29">
            <v>6094.16</v>
          </cell>
          <cell r="AB29">
            <v>3323.31</v>
          </cell>
          <cell r="AC29">
            <v>5121.5499999999993</v>
          </cell>
          <cell r="AD29">
            <v>3500</v>
          </cell>
          <cell r="AF29">
            <v>559.4</v>
          </cell>
          <cell r="AG29">
            <v>0</v>
          </cell>
          <cell r="AK29">
            <v>62219.380000000019</v>
          </cell>
          <cell r="AP29" t="str">
            <v xml:space="preserve"> </v>
          </cell>
          <cell r="AQ29" t="str">
            <v>M</v>
          </cell>
          <cell r="AR29" t="str">
            <v>S</v>
          </cell>
          <cell r="AS29" t="str">
            <v>OPERACION</v>
          </cell>
        </row>
        <row r="30">
          <cell r="A30" t="str">
            <v>0104182</v>
          </cell>
          <cell r="B30" t="str">
            <v>MAURICIO</v>
          </cell>
          <cell r="C30" t="str">
            <v>CASTAÑEDA</v>
          </cell>
          <cell r="D30" t="str">
            <v>ENRIQUEZ</v>
          </cell>
          <cell r="E30" t="str">
            <v>ENCARGADO DE INSTALACION</v>
          </cell>
          <cell r="F30">
            <v>51550.939999999995</v>
          </cell>
          <cell r="G30">
            <v>3350.83</v>
          </cell>
          <cell r="H30">
            <v>16496.27</v>
          </cell>
          <cell r="I30">
            <v>0</v>
          </cell>
          <cell r="J30">
            <v>0</v>
          </cell>
          <cell r="P30">
            <v>0</v>
          </cell>
          <cell r="S30">
            <v>6232.05</v>
          </cell>
          <cell r="AB30">
            <v>10750.5</v>
          </cell>
          <cell r="AC30">
            <v>18723.699999999997</v>
          </cell>
          <cell r="AE30">
            <v>6487.72</v>
          </cell>
          <cell r="AF30">
            <v>0</v>
          </cell>
          <cell r="AG30">
            <v>0</v>
          </cell>
          <cell r="AK30">
            <v>66879.59</v>
          </cell>
          <cell r="AP30" t="str">
            <v xml:space="preserve"> </v>
          </cell>
          <cell r="AQ30" t="str">
            <v>M</v>
          </cell>
          <cell r="AS30" t="str">
            <v>RUCURSOS HUMANOS</v>
          </cell>
        </row>
        <row r="31">
          <cell r="A31" t="str">
            <v>0108188</v>
          </cell>
          <cell r="B31" t="str">
            <v>LUIS ENRIQUE</v>
          </cell>
          <cell r="C31" t="str">
            <v>CONTRERAS</v>
          </cell>
          <cell r="D31" t="str">
            <v>REYES</v>
          </cell>
          <cell r="E31" t="str">
            <v>BOMBERO</v>
          </cell>
          <cell r="F31">
            <v>38712.939999999995</v>
          </cell>
          <cell r="G31">
            <v>2516.36</v>
          </cell>
          <cell r="H31">
            <v>11613.910000000003</v>
          </cell>
          <cell r="I31">
            <v>4147.8099999999995</v>
          </cell>
          <cell r="J31">
            <v>4044.13</v>
          </cell>
          <cell r="K31">
            <v>2014.6699999999998</v>
          </cell>
          <cell r="M31">
            <v>13766.779999999999</v>
          </cell>
          <cell r="P31">
            <v>0</v>
          </cell>
          <cell r="S31">
            <v>3981.79</v>
          </cell>
          <cell r="AB31">
            <v>3805.2200000000003</v>
          </cell>
          <cell r="AC31">
            <v>4324.5999999999995</v>
          </cell>
          <cell r="AD31">
            <v>6100</v>
          </cell>
          <cell r="AE31">
            <v>1100</v>
          </cell>
          <cell r="AF31">
            <v>1361.56</v>
          </cell>
          <cell r="AG31">
            <v>5315.8</v>
          </cell>
          <cell r="AK31">
            <v>76993.169999999984</v>
          </cell>
          <cell r="AP31" t="str">
            <v xml:space="preserve"> </v>
          </cell>
          <cell r="AQ31" t="str">
            <v>M</v>
          </cell>
          <cell r="AR31" t="str">
            <v>S</v>
          </cell>
          <cell r="AS31" t="str">
            <v>LECTURAS</v>
          </cell>
        </row>
        <row r="32">
          <cell r="A32" t="str">
            <v>01128139</v>
          </cell>
          <cell r="B32" t="str">
            <v>MARTHA OBDULIA</v>
          </cell>
          <cell r="C32" t="str">
            <v>ESTRADA</v>
          </cell>
          <cell r="D32" t="str">
            <v>SAGASTA</v>
          </cell>
          <cell r="E32" t="str">
            <v>AUX. DE PLANEACION Y CONTABILIDAD</v>
          </cell>
          <cell r="F32">
            <v>87392.48</v>
          </cell>
          <cell r="G32">
            <v>5680.5</v>
          </cell>
          <cell r="H32">
            <v>26217.73</v>
          </cell>
          <cell r="I32">
            <v>0</v>
          </cell>
          <cell r="J32">
            <v>0</v>
          </cell>
          <cell r="P32">
            <v>0</v>
          </cell>
          <cell r="S32">
            <v>0</v>
          </cell>
          <cell r="U32">
            <v>22561.53</v>
          </cell>
          <cell r="AB32">
            <v>4487.74</v>
          </cell>
          <cell r="AC32">
            <v>7426.3</v>
          </cell>
          <cell r="AE32">
            <v>3400</v>
          </cell>
          <cell r="AF32">
            <v>1821.9</v>
          </cell>
          <cell r="AG32">
            <v>0</v>
          </cell>
          <cell r="AK32">
            <v>137364.5</v>
          </cell>
          <cell r="AP32" t="str">
            <v xml:space="preserve"> </v>
          </cell>
          <cell r="AQ32" t="str">
            <v>M</v>
          </cell>
          <cell r="AR32" t="str">
            <v>S</v>
          </cell>
          <cell r="AS32" t="str">
            <v>OPERACION</v>
          </cell>
        </row>
        <row r="33">
          <cell r="A33" t="str">
            <v>012016</v>
          </cell>
          <cell r="B33" t="str">
            <v>ARTURO</v>
          </cell>
          <cell r="C33" t="str">
            <v>CORRALES</v>
          </cell>
          <cell r="D33" t="str">
            <v>URRUTIA</v>
          </cell>
          <cell r="E33" t="str">
            <v>ENCARG TALLER MEDIDORES</v>
          </cell>
          <cell r="F33">
            <v>23441.599999999999</v>
          </cell>
          <cell r="G33">
            <v>1523.72</v>
          </cell>
          <cell r="H33">
            <v>7266.88</v>
          </cell>
          <cell r="I33">
            <v>0</v>
          </cell>
          <cell r="J33">
            <v>0</v>
          </cell>
          <cell r="P33">
            <v>0</v>
          </cell>
          <cell r="S33">
            <v>0</v>
          </cell>
          <cell r="AB33">
            <v>5330.72</v>
          </cell>
          <cell r="AC33">
            <v>10421.549999999999</v>
          </cell>
          <cell r="AD33">
            <v>4452</v>
          </cell>
          <cell r="AE33">
            <v>2000</v>
          </cell>
          <cell r="AF33">
            <v>1536.75</v>
          </cell>
          <cell r="AG33">
            <v>7112.7</v>
          </cell>
          <cell r="AK33">
            <v>26901.48</v>
          </cell>
          <cell r="AP33" t="str">
            <v xml:space="preserve"> </v>
          </cell>
          <cell r="AQ33" t="str">
            <v>M</v>
          </cell>
          <cell r="AR33" t="str">
            <v>S</v>
          </cell>
          <cell r="AS33" t="str">
            <v>OPERACION</v>
          </cell>
        </row>
        <row r="34">
          <cell r="A34" t="str">
            <v>01291461</v>
          </cell>
          <cell r="B34" t="str">
            <v>JOSE CARLOS</v>
          </cell>
          <cell r="C34" t="str">
            <v>SOLAIZA</v>
          </cell>
          <cell r="D34" t="str">
            <v>RIOS</v>
          </cell>
          <cell r="E34" t="str">
            <v>AUXILIAR DE COORDINACION LECTURISTAS</v>
          </cell>
          <cell r="F34">
            <v>54879.02</v>
          </cell>
          <cell r="G34">
            <v>3567.13</v>
          </cell>
          <cell r="H34">
            <v>16463.719999999998</v>
          </cell>
          <cell r="I34">
            <v>0</v>
          </cell>
          <cell r="J34">
            <v>0</v>
          </cell>
          <cell r="K34">
            <v>168</v>
          </cell>
          <cell r="M34">
            <v>1147.98</v>
          </cell>
          <cell r="P34">
            <v>0</v>
          </cell>
          <cell r="S34">
            <v>0</v>
          </cell>
          <cell r="AB34">
            <v>13735.109999999999</v>
          </cell>
          <cell r="AD34">
            <v>3500</v>
          </cell>
          <cell r="AE34">
            <v>11670.7</v>
          </cell>
          <cell r="AF34">
            <v>0</v>
          </cell>
          <cell r="AG34">
            <v>0</v>
          </cell>
          <cell r="AK34">
            <v>62490.739999999991</v>
          </cell>
          <cell r="AP34" t="str">
            <v xml:space="preserve"> </v>
          </cell>
          <cell r="AQ34" t="str">
            <v>F</v>
          </cell>
          <cell r="AS34" t="str">
            <v>CONTABILIDAD</v>
          </cell>
        </row>
        <row r="35">
          <cell r="A35" t="str">
            <v>01301472</v>
          </cell>
          <cell r="B35" t="str">
            <v>JORGE ADRIAN</v>
          </cell>
          <cell r="C35" t="str">
            <v>DURAN</v>
          </cell>
          <cell r="D35" t="str">
            <v>SIBRIAN</v>
          </cell>
          <cell r="E35" t="str">
            <v>LECTURISTA VERIFICADOR</v>
          </cell>
          <cell r="F35">
            <v>42455.560000000005</v>
          </cell>
          <cell r="G35">
            <v>2759.61</v>
          </cell>
          <cell r="H35">
            <v>12736.640000000001</v>
          </cell>
          <cell r="I35">
            <v>0</v>
          </cell>
          <cell r="J35">
            <v>0</v>
          </cell>
          <cell r="P35">
            <v>0</v>
          </cell>
          <cell r="S35">
            <v>0</v>
          </cell>
          <cell r="AB35">
            <v>2976.3</v>
          </cell>
          <cell r="AC35">
            <v>4990.8999999999996</v>
          </cell>
          <cell r="AD35">
            <v>2500</v>
          </cell>
          <cell r="AF35">
            <v>552.04999999999995</v>
          </cell>
          <cell r="AG35">
            <v>0</v>
          </cell>
          <cell r="AK35">
            <v>54975.51</v>
          </cell>
          <cell r="AP35" t="str">
            <v xml:space="preserve"> </v>
          </cell>
          <cell r="AQ35" t="str">
            <v>M</v>
          </cell>
          <cell r="AR35" t="str">
            <v>S</v>
          </cell>
          <cell r="AS35" t="str">
            <v>OPERACION</v>
          </cell>
        </row>
        <row r="36">
          <cell r="A36" t="str">
            <v>01321472</v>
          </cell>
          <cell r="B36" t="str">
            <v>JOSE BERNARDINO</v>
          </cell>
          <cell r="C36" t="str">
            <v>RIVERA</v>
          </cell>
          <cell r="D36" t="str">
            <v>GUTIERREZ</v>
          </cell>
          <cell r="E36" t="str">
            <v>LECTURISTA VERIFICADOR</v>
          </cell>
          <cell r="F36">
            <v>42455.560000000005</v>
          </cell>
          <cell r="G36">
            <v>2759.61</v>
          </cell>
          <cell r="H36">
            <v>12736.640000000001</v>
          </cell>
          <cell r="I36">
            <v>0</v>
          </cell>
          <cell r="J36">
            <v>0</v>
          </cell>
          <cell r="P36">
            <v>0</v>
          </cell>
          <cell r="S36">
            <v>6094.16</v>
          </cell>
          <cell r="AB36">
            <v>5854.75</v>
          </cell>
          <cell r="AC36">
            <v>6924.55</v>
          </cell>
          <cell r="AD36">
            <v>7616</v>
          </cell>
          <cell r="AE36">
            <v>2500</v>
          </cell>
          <cell r="AF36">
            <v>230</v>
          </cell>
          <cell r="AG36">
            <v>0</v>
          </cell>
          <cell r="AK36">
            <v>58191.22</v>
          </cell>
          <cell r="AP36" t="str">
            <v xml:space="preserve"> </v>
          </cell>
          <cell r="AQ36" t="str">
            <v>M</v>
          </cell>
          <cell r="AS36" t="str">
            <v>LECTURAS</v>
          </cell>
        </row>
        <row r="37">
          <cell r="A37" t="str">
            <v>01331472</v>
          </cell>
          <cell r="B37" t="str">
            <v>MANUEL ALBERTO</v>
          </cell>
          <cell r="C37" t="str">
            <v>PARRA</v>
          </cell>
          <cell r="D37" t="str">
            <v>VIZCARRA</v>
          </cell>
          <cell r="E37" t="str">
            <v>LECTURISTA VERIFICADOR</v>
          </cell>
          <cell r="F37">
            <v>42455.560000000005</v>
          </cell>
          <cell r="G37">
            <v>2759.61</v>
          </cell>
          <cell r="H37">
            <v>12736.640000000001</v>
          </cell>
          <cell r="I37">
            <v>0</v>
          </cell>
          <cell r="J37">
            <v>0</v>
          </cell>
          <cell r="P37">
            <v>0</v>
          </cell>
          <cell r="S37">
            <v>6094.16</v>
          </cell>
          <cell r="AB37">
            <v>3659.7999999999997</v>
          </cell>
          <cell r="AD37">
            <v>12500</v>
          </cell>
          <cell r="AE37">
            <v>1136.3500000000001</v>
          </cell>
          <cell r="AF37">
            <v>1011.56</v>
          </cell>
          <cell r="AG37">
            <v>5670.42</v>
          </cell>
          <cell r="AK37">
            <v>60386.17</v>
          </cell>
          <cell r="AP37" t="str">
            <v xml:space="preserve"> </v>
          </cell>
          <cell r="AQ37" t="str">
            <v>M</v>
          </cell>
          <cell r="AR37" t="str">
            <v>S</v>
          </cell>
          <cell r="AS37" t="str">
            <v>OPERACION</v>
          </cell>
        </row>
        <row r="38">
          <cell r="A38" t="str">
            <v>0134145</v>
          </cell>
          <cell r="B38" t="str">
            <v>MELQUICEDEC</v>
          </cell>
          <cell r="C38" t="str">
            <v>ZAMORANO</v>
          </cell>
          <cell r="D38" t="str">
            <v>SAAVEDRA</v>
          </cell>
          <cell r="E38" t="str">
            <v>INSPECTOR DE SERVICIO</v>
          </cell>
          <cell r="F38">
            <v>33426.480000000003</v>
          </cell>
          <cell r="G38">
            <v>2172.7400000000002</v>
          </cell>
          <cell r="H38">
            <v>10027.93</v>
          </cell>
          <cell r="I38">
            <v>0</v>
          </cell>
          <cell r="J38">
            <v>0</v>
          </cell>
          <cell r="K38">
            <v>126.94</v>
          </cell>
          <cell r="M38">
            <v>867.4</v>
          </cell>
          <cell r="P38">
            <v>0</v>
          </cell>
          <cell r="S38">
            <v>4815.7700000000004</v>
          </cell>
          <cell r="AB38">
            <v>3805.2200000000003</v>
          </cell>
          <cell r="AC38">
            <v>7277.35</v>
          </cell>
          <cell r="AD38">
            <v>4437</v>
          </cell>
          <cell r="AF38">
            <v>561.55999999999995</v>
          </cell>
          <cell r="AG38">
            <v>3684.24</v>
          </cell>
          <cell r="AK38">
            <v>47632.040000000008</v>
          </cell>
          <cell r="AP38" t="str">
            <v xml:space="preserve"> </v>
          </cell>
          <cell r="AQ38" t="str">
            <v>M</v>
          </cell>
          <cell r="AR38" t="str">
            <v>S</v>
          </cell>
          <cell r="AS38" t="str">
            <v>LECTURAS</v>
          </cell>
        </row>
        <row r="39">
          <cell r="A39" t="str">
            <v>0136144</v>
          </cell>
          <cell r="B39" t="str">
            <v>ANA GUADALUPE</v>
          </cell>
          <cell r="C39" t="str">
            <v>CASTILLO</v>
          </cell>
          <cell r="D39" t="str">
            <v>ROMO</v>
          </cell>
          <cell r="E39" t="str">
            <v>AUXILIAR DE OFICINA</v>
          </cell>
          <cell r="F39">
            <v>49027.439999999995</v>
          </cell>
          <cell r="G39">
            <v>3186.75</v>
          </cell>
          <cell r="H39">
            <v>14708.26</v>
          </cell>
          <cell r="I39">
            <v>0</v>
          </cell>
          <cell r="J39">
            <v>0</v>
          </cell>
          <cell r="P39">
            <v>0</v>
          </cell>
          <cell r="S39">
            <v>5800.75</v>
          </cell>
          <cell r="AB39">
            <v>3834.9900000000002</v>
          </cell>
          <cell r="AC39">
            <v>2618.2799999999997</v>
          </cell>
          <cell r="AE39">
            <v>2000</v>
          </cell>
          <cell r="AF39">
            <v>1411.56</v>
          </cell>
          <cell r="AG39">
            <v>0</v>
          </cell>
          <cell r="AK39">
            <v>68888.209999999992</v>
          </cell>
          <cell r="AP39" t="str">
            <v xml:space="preserve"> </v>
          </cell>
          <cell r="AQ39" t="str">
            <v>M</v>
          </cell>
          <cell r="AR39" t="str">
            <v>S</v>
          </cell>
          <cell r="AS39" t="str">
            <v>LECTURAS</v>
          </cell>
        </row>
        <row r="40">
          <cell r="A40" t="str">
            <v>0140145</v>
          </cell>
          <cell r="B40" t="str">
            <v>CARLOS MANUEL</v>
          </cell>
          <cell r="C40" t="str">
            <v>SOTO</v>
          </cell>
          <cell r="D40" t="str">
            <v>BALDENEGRO</v>
          </cell>
          <cell r="E40" t="str">
            <v>INSPECTOR DE SERVICIO</v>
          </cell>
          <cell r="F40">
            <v>41465.760000000002</v>
          </cell>
          <cell r="G40">
            <v>2695.28</v>
          </cell>
          <cell r="H40">
            <v>12439.7</v>
          </cell>
          <cell r="I40">
            <v>0</v>
          </cell>
          <cell r="J40">
            <v>0</v>
          </cell>
          <cell r="K40">
            <v>380.82</v>
          </cell>
          <cell r="M40">
            <v>2602.1999999999998</v>
          </cell>
          <cell r="P40">
            <v>0</v>
          </cell>
          <cell r="S40">
            <v>0</v>
          </cell>
          <cell r="AB40">
            <v>2989.95</v>
          </cell>
          <cell r="AC40">
            <v>5487.4</v>
          </cell>
          <cell r="AD40">
            <v>7111</v>
          </cell>
          <cell r="AE40">
            <v>2500</v>
          </cell>
          <cell r="AF40">
            <v>0</v>
          </cell>
          <cell r="AG40">
            <v>2707.6</v>
          </cell>
          <cell r="AK40">
            <v>56593.810000000005</v>
          </cell>
          <cell r="AP40" t="str">
            <v xml:space="preserve"> </v>
          </cell>
          <cell r="AQ40" t="str">
            <v>M</v>
          </cell>
          <cell r="AS40" t="str">
            <v>COMERCIAL</v>
          </cell>
        </row>
        <row r="41">
          <cell r="A41" t="str">
            <v>0142148</v>
          </cell>
          <cell r="B41" t="str">
            <v>YADIRA</v>
          </cell>
          <cell r="C41" t="str">
            <v>NOGALES</v>
          </cell>
          <cell r="D41" t="str">
            <v>ROCHA</v>
          </cell>
          <cell r="E41" t="str">
            <v>ASISTENTE ADMINISTRATIVO</v>
          </cell>
          <cell r="F41">
            <v>49027.439999999995</v>
          </cell>
          <cell r="G41">
            <v>3186.75</v>
          </cell>
          <cell r="H41">
            <v>14708.26</v>
          </cell>
          <cell r="I41">
            <v>0</v>
          </cell>
          <cell r="J41">
            <v>0</v>
          </cell>
          <cell r="P41">
            <v>0</v>
          </cell>
          <cell r="S41">
            <v>5800.75</v>
          </cell>
          <cell r="AB41">
            <v>4712.6400000000003</v>
          </cell>
          <cell r="AD41">
            <v>9978</v>
          </cell>
          <cell r="AE41">
            <v>7300</v>
          </cell>
          <cell r="AF41">
            <v>1255.1499999999999</v>
          </cell>
          <cell r="AG41">
            <v>0</v>
          </cell>
          <cell r="AK41">
            <v>68010.559999999998</v>
          </cell>
          <cell r="AP41" t="str">
            <v xml:space="preserve"> </v>
          </cell>
          <cell r="AQ41" t="str">
            <v>F</v>
          </cell>
          <cell r="AR41" t="str">
            <v>S</v>
          </cell>
          <cell r="AS41" t="str">
            <v>COMERCIAL</v>
          </cell>
        </row>
        <row r="42">
          <cell r="A42" t="str">
            <v>01468149</v>
          </cell>
          <cell r="B42" t="str">
            <v>FRANCISCO JAVIER</v>
          </cell>
          <cell r="C42" t="str">
            <v>QUIJAS</v>
          </cell>
          <cell r="D42" t="str">
            <v>NOGALES</v>
          </cell>
          <cell r="E42" t="str">
            <v>OPERADOR GENERAL</v>
          </cell>
          <cell r="F42">
            <v>47495.7</v>
          </cell>
          <cell r="G42">
            <v>3087.2099999999991</v>
          </cell>
          <cell r="H42">
            <v>14248.710000000001</v>
          </cell>
          <cell r="I42">
            <v>0</v>
          </cell>
          <cell r="J42">
            <v>0</v>
          </cell>
          <cell r="N42">
            <v>2090.83</v>
          </cell>
          <cell r="P42">
            <v>0</v>
          </cell>
          <cell r="S42">
            <v>5800.75</v>
          </cell>
          <cell r="AB42">
            <v>3150.27</v>
          </cell>
          <cell r="AC42">
            <v>6068.8</v>
          </cell>
          <cell r="AD42">
            <v>2612</v>
          </cell>
          <cell r="AF42">
            <v>0</v>
          </cell>
          <cell r="AG42">
            <v>0</v>
          </cell>
          <cell r="AK42">
            <v>69572.929999999993</v>
          </cell>
          <cell r="AP42" t="str">
            <v xml:space="preserve"> </v>
          </cell>
          <cell r="AQ42" t="str">
            <v>M</v>
          </cell>
          <cell r="AS42" t="str">
            <v>COMERCIAL</v>
          </cell>
        </row>
        <row r="43">
          <cell r="A43" t="str">
            <v>0149141</v>
          </cell>
          <cell r="B43" t="str">
            <v>HAMIL RENE</v>
          </cell>
          <cell r="C43" t="str">
            <v>DICOCHEA</v>
          </cell>
          <cell r="D43" t="str">
            <v>URREA</v>
          </cell>
          <cell r="E43" t="str">
            <v>SECRETARIA DE ATENCION A USUARIOS</v>
          </cell>
          <cell r="F43">
            <v>49027.439999999995</v>
          </cell>
          <cell r="G43">
            <v>3186.75</v>
          </cell>
          <cell r="H43">
            <v>14708.26</v>
          </cell>
          <cell r="I43">
            <v>0</v>
          </cell>
          <cell r="J43">
            <v>0</v>
          </cell>
          <cell r="P43">
            <v>0</v>
          </cell>
          <cell r="S43">
            <v>5800.75</v>
          </cell>
          <cell r="AB43">
            <v>4078.35</v>
          </cell>
          <cell r="AC43">
            <v>11220.4</v>
          </cell>
          <cell r="AD43">
            <v>4010</v>
          </cell>
          <cell r="AE43">
            <v>2500</v>
          </cell>
          <cell r="AF43">
            <v>1035.1499999999999</v>
          </cell>
          <cell r="AG43">
            <v>0</v>
          </cell>
          <cell r="AK43">
            <v>68644.849999999991</v>
          </cell>
          <cell r="AP43" t="str">
            <v xml:space="preserve"> </v>
          </cell>
          <cell r="AQ43" t="str">
            <v>F</v>
          </cell>
          <cell r="AR43" t="str">
            <v>S</v>
          </cell>
          <cell r="AS43" t="str">
            <v>COMERCIAL</v>
          </cell>
        </row>
        <row r="44">
          <cell r="A44" t="str">
            <v>01511472</v>
          </cell>
          <cell r="B44" t="str">
            <v>MANUEL</v>
          </cell>
          <cell r="C44" t="str">
            <v>CASTAÑEDA</v>
          </cell>
          <cell r="D44" t="str">
            <v>ENRIQUEZ</v>
          </cell>
          <cell r="E44" t="str">
            <v>LECTURISTA VERIFICADOR</v>
          </cell>
          <cell r="F44">
            <v>42455.560000000005</v>
          </cell>
          <cell r="G44">
            <v>2759.61</v>
          </cell>
          <cell r="H44">
            <v>12736.640000000001</v>
          </cell>
          <cell r="I44">
            <v>0</v>
          </cell>
          <cell r="J44">
            <v>0</v>
          </cell>
          <cell r="P44">
            <v>0</v>
          </cell>
          <cell r="S44">
            <v>6094.16</v>
          </cell>
          <cell r="AB44">
            <v>3346.1200000000003</v>
          </cell>
          <cell r="AD44">
            <v>7500</v>
          </cell>
          <cell r="AF44">
            <v>1139.05</v>
          </cell>
          <cell r="AG44">
            <v>0</v>
          </cell>
          <cell r="AK44">
            <v>60699.85</v>
          </cell>
          <cell r="AP44" t="str">
            <v xml:space="preserve"> </v>
          </cell>
          <cell r="AQ44" t="str">
            <v>M</v>
          </cell>
          <cell r="AR44" t="str">
            <v>S</v>
          </cell>
          <cell r="AS44" t="str">
            <v>OPERACION</v>
          </cell>
        </row>
        <row r="45">
          <cell r="A45" t="str">
            <v>0153144</v>
          </cell>
          <cell r="B45" t="str">
            <v>EDILIA LIZETH</v>
          </cell>
          <cell r="C45" t="str">
            <v>REYNA</v>
          </cell>
          <cell r="D45" t="str">
            <v>PAYANES</v>
          </cell>
          <cell r="E45" t="str">
            <v>AUXILIAR DE OFICINA</v>
          </cell>
          <cell r="F45">
            <v>49027.439999999995</v>
          </cell>
          <cell r="G45">
            <v>3186.75</v>
          </cell>
          <cell r="H45">
            <v>14708.26</v>
          </cell>
          <cell r="I45">
            <v>0</v>
          </cell>
          <cell r="J45">
            <v>0</v>
          </cell>
          <cell r="P45">
            <v>0</v>
          </cell>
          <cell r="S45">
            <v>0</v>
          </cell>
          <cell r="AB45">
            <v>4078.35</v>
          </cell>
          <cell r="AD45">
            <v>6598</v>
          </cell>
          <cell r="AE45">
            <v>5000</v>
          </cell>
          <cell r="AF45">
            <v>1005.15</v>
          </cell>
          <cell r="AG45">
            <v>0</v>
          </cell>
          <cell r="AK45">
            <v>62844.1</v>
          </cell>
          <cell r="AP45" t="str">
            <v xml:space="preserve"> </v>
          </cell>
          <cell r="AQ45" t="str">
            <v>M</v>
          </cell>
          <cell r="AR45" t="str">
            <v>S</v>
          </cell>
          <cell r="AS45" t="str">
            <v>COMERCIAL</v>
          </cell>
        </row>
        <row r="46">
          <cell r="A46" t="str">
            <v>0155121</v>
          </cell>
          <cell r="B46" t="str">
            <v>DAVID</v>
          </cell>
          <cell r="C46" t="str">
            <v>CHAVEZ</v>
          </cell>
          <cell r="D46" t="str">
            <v>GARCIA</v>
          </cell>
          <cell r="E46" t="str">
            <v>ALMACENISTA</v>
          </cell>
          <cell r="F46">
            <v>44616.46</v>
          </cell>
          <cell r="G46">
            <v>2900.1000000000004</v>
          </cell>
          <cell r="H46">
            <v>13384.910000000003</v>
          </cell>
          <cell r="I46">
            <v>0</v>
          </cell>
          <cell r="J46">
            <v>0</v>
          </cell>
          <cell r="P46">
            <v>0</v>
          </cell>
          <cell r="S46">
            <v>5253.77</v>
          </cell>
          <cell r="AB46">
            <v>3457.19</v>
          </cell>
          <cell r="AC46">
            <v>4246.2</v>
          </cell>
          <cell r="AD46">
            <v>9190</v>
          </cell>
          <cell r="AE46">
            <v>3500</v>
          </cell>
          <cell r="AF46">
            <v>1561.56</v>
          </cell>
          <cell r="AG46">
            <v>4883.8999999999996</v>
          </cell>
          <cell r="AK46">
            <v>62698.05</v>
          </cell>
          <cell r="AP46" t="str">
            <v xml:space="preserve"> </v>
          </cell>
          <cell r="AQ46" t="str">
            <v>M</v>
          </cell>
          <cell r="AR46" t="str">
            <v>S</v>
          </cell>
          <cell r="AS46" t="str">
            <v>LECTURAS</v>
          </cell>
        </row>
        <row r="47">
          <cell r="A47" t="str">
            <v>01584101</v>
          </cell>
          <cell r="B47" t="str">
            <v>SERGIO</v>
          </cell>
          <cell r="C47" t="str">
            <v>OROS</v>
          </cell>
          <cell r="D47" t="str">
            <v>LEON</v>
          </cell>
          <cell r="E47" t="str">
            <v>AUXILIAR DE CULTURA DE AGUA</v>
          </cell>
          <cell r="F47">
            <v>49027.439999999995</v>
          </cell>
          <cell r="G47">
            <v>3186.75</v>
          </cell>
          <cell r="H47">
            <v>14708.26</v>
          </cell>
          <cell r="I47">
            <v>0</v>
          </cell>
          <cell r="J47">
            <v>0</v>
          </cell>
          <cell r="P47">
            <v>0</v>
          </cell>
          <cell r="S47">
            <v>5800.75</v>
          </cell>
          <cell r="AB47">
            <v>4861.4699999999993</v>
          </cell>
          <cell r="AC47">
            <v>10230.049999999999</v>
          </cell>
          <cell r="AD47">
            <v>8835</v>
          </cell>
          <cell r="AE47">
            <v>8100</v>
          </cell>
          <cell r="AF47">
            <v>1055.1500000000001</v>
          </cell>
          <cell r="AG47">
            <v>0</v>
          </cell>
          <cell r="AK47">
            <v>67861.73</v>
          </cell>
          <cell r="AP47" t="str">
            <v xml:space="preserve"> </v>
          </cell>
          <cell r="AQ47" t="str">
            <v>F</v>
          </cell>
          <cell r="AR47" t="str">
            <v>S</v>
          </cell>
          <cell r="AS47" t="str">
            <v>COMERCIAL</v>
          </cell>
        </row>
        <row r="48">
          <cell r="A48" t="str">
            <v>01611472</v>
          </cell>
          <cell r="B48" t="str">
            <v>MANUEL ELISEO</v>
          </cell>
          <cell r="C48" t="str">
            <v>HARO</v>
          </cell>
          <cell r="D48" t="str">
            <v>LEON</v>
          </cell>
          <cell r="E48" t="str">
            <v>LECTURISTA VERIFICADOR</v>
          </cell>
          <cell r="F48">
            <v>42455.560000000005</v>
          </cell>
          <cell r="G48">
            <v>2759.61</v>
          </cell>
          <cell r="H48">
            <v>12736.640000000001</v>
          </cell>
          <cell r="I48">
            <v>0</v>
          </cell>
          <cell r="J48">
            <v>0</v>
          </cell>
          <cell r="P48">
            <v>1189.98</v>
          </cell>
          <cell r="S48">
            <v>5579.62</v>
          </cell>
          <cell r="AB48">
            <v>3412.9</v>
          </cell>
          <cell r="AD48">
            <v>8845</v>
          </cell>
          <cell r="AE48">
            <v>2700</v>
          </cell>
          <cell r="AF48">
            <v>0</v>
          </cell>
          <cell r="AG48">
            <v>7062.3</v>
          </cell>
          <cell r="AK48">
            <v>61308.510000000009</v>
          </cell>
          <cell r="AP48" t="str">
            <v xml:space="preserve"> </v>
          </cell>
          <cell r="AQ48" t="str">
            <v>M</v>
          </cell>
          <cell r="AS48" t="str">
            <v>CONTABILIDAD</v>
          </cell>
        </row>
        <row r="49">
          <cell r="A49" t="str">
            <v>0164189</v>
          </cell>
          <cell r="B49" t="str">
            <v>NOE RUBEN</v>
          </cell>
          <cell r="C49" t="str">
            <v>ACEVES</v>
          </cell>
          <cell r="D49" t="str">
            <v>VALENZUELA</v>
          </cell>
          <cell r="E49" t="str">
            <v>VELADOR</v>
          </cell>
          <cell r="F49">
            <v>38712.939999999995</v>
          </cell>
          <cell r="G49">
            <v>2516.36</v>
          </cell>
          <cell r="H49">
            <v>11613.910000000003</v>
          </cell>
          <cell r="I49">
            <v>2540.52</v>
          </cell>
          <cell r="J49">
            <v>2488.7000000000003</v>
          </cell>
          <cell r="P49">
            <v>0</v>
          </cell>
          <cell r="S49">
            <v>3981.79</v>
          </cell>
          <cell r="AB49">
            <v>4078.35</v>
          </cell>
          <cell r="AC49">
            <v>5565.8</v>
          </cell>
          <cell r="AD49">
            <v>5000</v>
          </cell>
          <cell r="AE49">
            <v>5086.3500000000004</v>
          </cell>
          <cell r="AF49">
            <v>4655.1500000000005</v>
          </cell>
          <cell r="AG49">
            <v>0</v>
          </cell>
          <cell r="AK49">
            <v>57775.869999999995</v>
          </cell>
          <cell r="AP49" t="str">
            <v xml:space="preserve"> </v>
          </cell>
          <cell r="AQ49" t="str">
            <v>M</v>
          </cell>
          <cell r="AR49" t="str">
            <v>S</v>
          </cell>
          <cell r="AS49" t="str">
            <v>CULTURA DEL AGUA</v>
          </cell>
        </row>
        <row r="50">
          <cell r="A50" t="str">
            <v>01651472</v>
          </cell>
          <cell r="B50" t="str">
            <v>MARTIN JOSE LUIS</v>
          </cell>
          <cell r="C50" t="str">
            <v>VASQUEZ</v>
          </cell>
          <cell r="D50" t="str">
            <v>CARRILLO</v>
          </cell>
          <cell r="E50" t="str">
            <v>LECTURISTA VERIFICADOR</v>
          </cell>
          <cell r="F50">
            <v>42455.560000000005</v>
          </cell>
          <cell r="G50">
            <v>2759.61</v>
          </cell>
          <cell r="H50">
            <v>12736.640000000001</v>
          </cell>
          <cell r="I50">
            <v>0</v>
          </cell>
          <cell r="J50">
            <v>0</v>
          </cell>
          <cell r="P50">
            <v>0</v>
          </cell>
          <cell r="S50">
            <v>6094.16</v>
          </cell>
          <cell r="AB50">
            <v>4450.8899999999994</v>
          </cell>
          <cell r="AC50">
            <v>5082.3500000000004</v>
          </cell>
          <cell r="AD50">
            <v>6325</v>
          </cell>
          <cell r="AE50">
            <v>800</v>
          </cell>
          <cell r="AF50">
            <v>2161.56</v>
          </cell>
          <cell r="AG50">
            <v>6389.6</v>
          </cell>
          <cell r="AK50">
            <v>59595.08</v>
          </cell>
          <cell r="AP50" t="str">
            <v xml:space="preserve"> </v>
          </cell>
          <cell r="AQ50" t="str">
            <v>M</v>
          </cell>
          <cell r="AR50" t="str">
            <v>S</v>
          </cell>
          <cell r="AS50" t="str">
            <v>LECTURAS</v>
          </cell>
        </row>
        <row r="51">
          <cell r="A51" t="str">
            <v>0166141</v>
          </cell>
          <cell r="B51" t="str">
            <v>PATRICIA TONANCY</v>
          </cell>
          <cell r="C51" t="str">
            <v>CABALLERO</v>
          </cell>
          <cell r="D51" t="str">
            <v>ROMERO</v>
          </cell>
          <cell r="E51" t="str">
            <v>SECRETARIA DE ATENCION A USUARIOS</v>
          </cell>
          <cell r="F51">
            <v>49027.439999999995</v>
          </cell>
          <cell r="G51">
            <v>3186.75</v>
          </cell>
          <cell r="H51">
            <v>14708.26</v>
          </cell>
          <cell r="I51">
            <v>0</v>
          </cell>
          <cell r="J51">
            <v>0</v>
          </cell>
          <cell r="P51">
            <v>0</v>
          </cell>
          <cell r="S51">
            <v>0</v>
          </cell>
          <cell r="AB51">
            <v>3647.7200000000003</v>
          </cell>
          <cell r="AC51">
            <v>4625.1000000000004</v>
          </cell>
          <cell r="AD51">
            <v>10620</v>
          </cell>
          <cell r="AE51">
            <v>6150</v>
          </cell>
          <cell r="AF51">
            <v>1386.75</v>
          </cell>
          <cell r="AG51">
            <v>5976.5999999999995</v>
          </cell>
          <cell r="AK51">
            <v>63274.729999999996</v>
          </cell>
          <cell r="AP51" t="str">
            <v xml:space="preserve"> </v>
          </cell>
          <cell r="AQ51" t="str">
            <v>M</v>
          </cell>
          <cell r="AR51" t="str">
            <v>S</v>
          </cell>
          <cell r="AS51" t="str">
            <v>OPERACION</v>
          </cell>
        </row>
        <row r="52">
          <cell r="A52" t="str">
            <v>01671472</v>
          </cell>
          <cell r="B52" t="str">
            <v>RAFAEL</v>
          </cell>
          <cell r="C52" t="str">
            <v>ARELLANO</v>
          </cell>
          <cell r="D52" t="str">
            <v>LOZANO</v>
          </cell>
          <cell r="E52" t="str">
            <v>LECTURISTA VERIFICADOR</v>
          </cell>
          <cell r="F52">
            <v>42455.560000000005</v>
          </cell>
          <cell r="G52">
            <v>2759.61</v>
          </cell>
          <cell r="H52">
            <v>12736.640000000001</v>
          </cell>
          <cell r="I52">
            <v>0</v>
          </cell>
          <cell r="J52">
            <v>0</v>
          </cell>
          <cell r="P52">
            <v>0</v>
          </cell>
          <cell r="S52">
            <v>0</v>
          </cell>
          <cell r="AB52">
            <v>3892.83</v>
          </cell>
          <cell r="AD52">
            <v>4616</v>
          </cell>
          <cell r="AE52">
            <v>500</v>
          </cell>
          <cell r="AF52">
            <v>1161.56</v>
          </cell>
          <cell r="AG52">
            <v>5169.5</v>
          </cell>
          <cell r="AK52">
            <v>54058.98</v>
          </cell>
          <cell r="AP52" t="str">
            <v xml:space="preserve"> </v>
          </cell>
          <cell r="AQ52" t="str">
            <v>M</v>
          </cell>
          <cell r="AR52" t="str">
            <v>S</v>
          </cell>
          <cell r="AS52" t="str">
            <v>LECTURAS</v>
          </cell>
        </row>
        <row r="53">
          <cell r="A53" t="str">
            <v>01691472</v>
          </cell>
          <cell r="B53" t="str">
            <v>CUAUHTEMOC</v>
          </cell>
          <cell r="C53" t="str">
            <v>MARTINEZ</v>
          </cell>
          <cell r="D53" t="str">
            <v>OZUNA</v>
          </cell>
          <cell r="E53" t="str">
            <v>LECTURISTA VERIFICADOR</v>
          </cell>
          <cell r="F53">
            <v>42455.560000000005</v>
          </cell>
          <cell r="G53">
            <v>2759.61</v>
          </cell>
          <cell r="H53">
            <v>12736.640000000001</v>
          </cell>
          <cell r="I53">
            <v>0</v>
          </cell>
          <cell r="J53">
            <v>0</v>
          </cell>
          <cell r="P53">
            <v>0</v>
          </cell>
          <cell r="S53">
            <v>6094.16</v>
          </cell>
          <cell r="AB53">
            <v>4078.35</v>
          </cell>
          <cell r="AE53">
            <v>4730</v>
          </cell>
          <cell r="AF53">
            <v>625.15</v>
          </cell>
          <cell r="AG53">
            <v>0</v>
          </cell>
          <cell r="AK53">
            <v>59967.62</v>
          </cell>
          <cell r="AP53" t="str">
            <v xml:space="preserve"> </v>
          </cell>
          <cell r="AQ53" t="str">
            <v>F</v>
          </cell>
          <cell r="AR53" t="str">
            <v>S</v>
          </cell>
          <cell r="AS53" t="str">
            <v>COMERCIAL</v>
          </cell>
        </row>
        <row r="54">
          <cell r="A54" t="str">
            <v>01711098</v>
          </cell>
          <cell r="B54" t="str">
            <v>MANUEL ANTONIO</v>
          </cell>
          <cell r="C54" t="str">
            <v>RENDON</v>
          </cell>
          <cell r="D54" t="str">
            <v>SERNA</v>
          </cell>
          <cell r="E54" t="str">
            <v>AUXILIAR DE LECTURAS</v>
          </cell>
          <cell r="F54">
            <v>54879.02</v>
          </cell>
          <cell r="G54">
            <v>3567.13</v>
          </cell>
          <cell r="H54">
            <v>16463.719999999998</v>
          </cell>
          <cell r="I54">
            <v>0</v>
          </cell>
          <cell r="J54">
            <v>0</v>
          </cell>
          <cell r="P54">
            <v>0</v>
          </cell>
          <cell r="S54">
            <v>8127.05</v>
          </cell>
          <cell r="AB54">
            <v>3805.2200000000003</v>
          </cell>
          <cell r="AD54">
            <v>5030</v>
          </cell>
          <cell r="AE54">
            <v>2500</v>
          </cell>
          <cell r="AF54">
            <v>561.55999999999995</v>
          </cell>
          <cell r="AG54">
            <v>4808.3</v>
          </cell>
          <cell r="AK54">
            <v>79231.7</v>
          </cell>
          <cell r="AP54" t="str">
            <v xml:space="preserve"> </v>
          </cell>
          <cell r="AQ54" t="str">
            <v>M</v>
          </cell>
          <cell r="AR54" t="str">
            <v>S</v>
          </cell>
          <cell r="AS54" t="str">
            <v>LECTURAS</v>
          </cell>
        </row>
        <row r="55">
          <cell r="A55" t="str">
            <v>01751030</v>
          </cell>
          <cell r="B55" t="str">
            <v>JOSE</v>
          </cell>
          <cell r="C55" t="str">
            <v>MOLINA</v>
          </cell>
          <cell r="D55" t="str">
            <v>MAZON</v>
          </cell>
          <cell r="E55" t="str">
            <v>AUXILIAR COMERCIAL</v>
          </cell>
          <cell r="F55">
            <v>49027.439999999995</v>
          </cell>
          <cell r="G55">
            <v>3186.75</v>
          </cell>
          <cell r="H55">
            <v>14708.26</v>
          </cell>
          <cell r="I55">
            <v>0</v>
          </cell>
          <cell r="J55">
            <v>0</v>
          </cell>
          <cell r="K55">
            <v>300.16000000000003</v>
          </cell>
          <cell r="M55">
            <v>2051.14</v>
          </cell>
          <cell r="P55">
            <v>0</v>
          </cell>
          <cell r="S55">
            <v>5800.75</v>
          </cell>
          <cell r="AB55">
            <v>3986.58</v>
          </cell>
          <cell r="AC55">
            <v>5023.6000000000004</v>
          </cell>
          <cell r="AD55">
            <v>9585</v>
          </cell>
          <cell r="AF55">
            <v>1161.56</v>
          </cell>
          <cell r="AG55">
            <v>7224.7000000000007</v>
          </cell>
          <cell r="AK55">
            <v>71087.92</v>
          </cell>
          <cell r="AP55" t="str">
            <v xml:space="preserve"> </v>
          </cell>
          <cell r="AQ55" t="str">
            <v>M</v>
          </cell>
          <cell r="AR55" t="str">
            <v>S</v>
          </cell>
          <cell r="AS55" t="str">
            <v>LECTURAS</v>
          </cell>
        </row>
        <row r="56">
          <cell r="A56" t="str">
            <v>0176188</v>
          </cell>
          <cell r="B56" t="str">
            <v>RIGOBERTO</v>
          </cell>
          <cell r="C56" t="str">
            <v>GARCIA</v>
          </cell>
          <cell r="D56" t="str">
            <v>VILLA</v>
          </cell>
          <cell r="E56" t="str">
            <v>BOMBERO</v>
          </cell>
          <cell r="F56">
            <v>38712.939999999995</v>
          </cell>
          <cell r="G56">
            <v>2516.36</v>
          </cell>
          <cell r="H56">
            <v>11613.910000000003</v>
          </cell>
          <cell r="I56">
            <v>0</v>
          </cell>
          <cell r="J56">
            <v>0</v>
          </cell>
          <cell r="P56">
            <v>14079.31</v>
          </cell>
          <cell r="S56">
            <v>5800.75</v>
          </cell>
          <cell r="AB56">
            <v>5413.86</v>
          </cell>
          <cell r="AE56">
            <v>5064.3</v>
          </cell>
          <cell r="AF56">
            <v>589.20000000000005</v>
          </cell>
          <cell r="AG56">
            <v>0</v>
          </cell>
          <cell r="AK56">
            <v>67309.41</v>
          </cell>
          <cell r="AP56" t="str">
            <v xml:space="preserve"> </v>
          </cell>
          <cell r="AQ56" t="str">
            <v>M</v>
          </cell>
          <cell r="AR56" t="str">
            <v>S</v>
          </cell>
          <cell r="AS56" t="str">
            <v>LECTURAS</v>
          </cell>
        </row>
        <row r="57">
          <cell r="A57" t="str">
            <v>01801472</v>
          </cell>
          <cell r="B57" t="str">
            <v>SERGIO GUADALUPE</v>
          </cell>
          <cell r="C57" t="str">
            <v>VALDEZ</v>
          </cell>
          <cell r="D57" t="str">
            <v>CORRALES</v>
          </cell>
          <cell r="E57" t="str">
            <v>LECTURISTA VERIFICADOR</v>
          </cell>
          <cell r="F57">
            <v>42455.560000000005</v>
          </cell>
          <cell r="G57">
            <v>2759.61</v>
          </cell>
          <cell r="H57">
            <v>10613.890000000001</v>
          </cell>
          <cell r="I57">
            <v>0</v>
          </cell>
          <cell r="J57">
            <v>0</v>
          </cell>
          <cell r="L57">
            <v>0</v>
          </cell>
          <cell r="P57">
            <v>0</v>
          </cell>
          <cell r="S57">
            <v>6094.16</v>
          </cell>
          <cell r="AB57">
            <v>8008.6</v>
          </cell>
          <cell r="AD57">
            <v>2500</v>
          </cell>
          <cell r="AF57">
            <v>0</v>
          </cell>
          <cell r="AG57">
            <v>0</v>
          </cell>
          <cell r="AK57">
            <v>53914.62</v>
          </cell>
          <cell r="AP57" t="str">
            <v xml:space="preserve"> </v>
          </cell>
          <cell r="AQ57" t="str">
            <v>M</v>
          </cell>
          <cell r="AS57" t="str">
            <v>CONTABILIDAD</v>
          </cell>
        </row>
        <row r="58">
          <cell r="A58" t="str">
            <v>0185111</v>
          </cell>
          <cell r="B58" t="str">
            <v>GUILLERMO OCTAVIO</v>
          </cell>
          <cell r="C58" t="str">
            <v>PACHECO</v>
          </cell>
          <cell r="D58" t="str">
            <v>SANDOVAL</v>
          </cell>
          <cell r="E58" t="str">
            <v>ARCHIVO</v>
          </cell>
          <cell r="F58">
            <v>49027.439999999995</v>
          </cell>
          <cell r="G58">
            <v>3186.75</v>
          </cell>
          <cell r="H58">
            <v>14708.26</v>
          </cell>
          <cell r="I58">
            <v>0</v>
          </cell>
          <cell r="J58">
            <v>0</v>
          </cell>
          <cell r="P58">
            <v>0</v>
          </cell>
          <cell r="S58">
            <v>5800.75</v>
          </cell>
          <cell r="AB58">
            <v>4078.35</v>
          </cell>
          <cell r="AC58">
            <v>4481.3500000000004</v>
          </cell>
          <cell r="AD58">
            <v>6680</v>
          </cell>
          <cell r="AE58">
            <v>1450</v>
          </cell>
          <cell r="AF58">
            <v>0</v>
          </cell>
          <cell r="AG58">
            <v>5168.8</v>
          </cell>
          <cell r="AK58">
            <v>68644.849999999991</v>
          </cell>
          <cell r="AP58" t="str">
            <v xml:space="preserve"> </v>
          </cell>
          <cell r="AQ58" t="str">
            <v>M</v>
          </cell>
          <cell r="AS58" t="str">
            <v>COMERCIAL</v>
          </cell>
        </row>
        <row r="59">
          <cell r="A59" t="str">
            <v>0186189</v>
          </cell>
          <cell r="B59" t="str">
            <v>JUAN JOSE</v>
          </cell>
          <cell r="C59" t="str">
            <v>MANGE</v>
          </cell>
          <cell r="D59" t="str">
            <v>LOPEZ</v>
          </cell>
          <cell r="E59" t="str">
            <v>VELADOR</v>
          </cell>
          <cell r="F59">
            <v>38712.939999999995</v>
          </cell>
          <cell r="G59">
            <v>2516.36</v>
          </cell>
          <cell r="H59">
            <v>8904</v>
          </cell>
          <cell r="I59">
            <v>4977.3899999999994</v>
          </cell>
          <cell r="J59">
            <v>5132.9500000000007</v>
          </cell>
          <cell r="P59">
            <v>0</v>
          </cell>
          <cell r="S59">
            <v>0</v>
          </cell>
          <cell r="AB59">
            <v>4900.55</v>
          </cell>
          <cell r="AC59">
            <v>2700</v>
          </cell>
          <cell r="AD59">
            <v>1000</v>
          </cell>
          <cell r="AE59">
            <v>3000</v>
          </cell>
          <cell r="AF59">
            <v>736.75000000000011</v>
          </cell>
          <cell r="AG59">
            <v>1272.05</v>
          </cell>
          <cell r="AK59">
            <v>55343.09</v>
          </cell>
          <cell r="AP59" t="str">
            <v xml:space="preserve"> </v>
          </cell>
          <cell r="AQ59" t="str">
            <v>M</v>
          </cell>
          <cell r="AR59" t="str">
            <v>S</v>
          </cell>
          <cell r="AS59" t="str">
            <v>OPERACION</v>
          </cell>
        </row>
        <row r="60">
          <cell r="A60" t="str">
            <v>018818</v>
          </cell>
          <cell r="B60" t="str">
            <v>GUSTAVO</v>
          </cell>
          <cell r="C60" t="str">
            <v>HERNANDEZ</v>
          </cell>
          <cell r="D60" t="str">
            <v>PALACIOS</v>
          </cell>
          <cell r="E60" t="str">
            <v>COORDINADOR DE OPERACION</v>
          </cell>
          <cell r="F60">
            <v>93835</v>
          </cell>
          <cell r="G60">
            <v>6099.31</v>
          </cell>
          <cell r="H60">
            <v>28150.5</v>
          </cell>
          <cell r="I60">
            <v>0</v>
          </cell>
          <cell r="J60">
            <v>0</v>
          </cell>
          <cell r="P60">
            <v>0</v>
          </cell>
          <cell r="S60">
            <v>11616.46</v>
          </cell>
          <cell r="U60">
            <v>16516.88</v>
          </cell>
          <cell r="AB60">
            <v>4296.9799999999996</v>
          </cell>
          <cell r="AC60">
            <v>5787.9</v>
          </cell>
          <cell r="AE60">
            <v>2950</v>
          </cell>
          <cell r="AF60">
            <v>736.75000000000011</v>
          </cell>
          <cell r="AG60">
            <v>6437.9</v>
          </cell>
          <cell r="AK60">
            <v>151921.16999999998</v>
          </cell>
          <cell r="AP60" t="str">
            <v xml:space="preserve"> </v>
          </cell>
          <cell r="AQ60" t="str">
            <v>M</v>
          </cell>
          <cell r="AR60" t="str">
            <v>S</v>
          </cell>
          <cell r="AS60" t="str">
            <v>OPERACION</v>
          </cell>
        </row>
        <row r="61">
          <cell r="A61" t="str">
            <v>01891472</v>
          </cell>
          <cell r="B61" t="str">
            <v>FRANCISCO GUADALUPE</v>
          </cell>
          <cell r="C61" t="str">
            <v>PARRA</v>
          </cell>
          <cell r="D61" t="str">
            <v>VIZCARRA</v>
          </cell>
          <cell r="E61" t="str">
            <v>LECTURISTA VERIFICADOR</v>
          </cell>
          <cell r="F61">
            <v>42455.560000000005</v>
          </cell>
          <cell r="G61">
            <v>2759.61</v>
          </cell>
          <cell r="H61">
            <v>8915.69</v>
          </cell>
          <cell r="I61">
            <v>0</v>
          </cell>
          <cell r="J61">
            <v>0</v>
          </cell>
          <cell r="P61">
            <v>0</v>
          </cell>
          <cell r="S61">
            <v>0</v>
          </cell>
          <cell r="AB61">
            <v>4599.0599999999995</v>
          </cell>
          <cell r="AD61">
            <v>5000</v>
          </cell>
          <cell r="AF61">
            <v>0</v>
          </cell>
          <cell r="AG61">
            <v>0</v>
          </cell>
          <cell r="AK61">
            <v>49531.80000000001</v>
          </cell>
          <cell r="AP61" t="str">
            <v xml:space="preserve"> </v>
          </cell>
          <cell r="AQ61" t="str">
            <v>M</v>
          </cell>
          <cell r="AS61" t="str">
            <v>CONTRALORIA</v>
          </cell>
        </row>
        <row r="62">
          <cell r="A62" t="str">
            <v>01911822</v>
          </cell>
          <cell r="B62" t="str">
            <v>HOMERO</v>
          </cell>
          <cell r="C62" t="str">
            <v>PINO</v>
          </cell>
          <cell r="D62" t="str">
            <v>ESTRELLA</v>
          </cell>
          <cell r="E62" t="str">
            <v>OPERADOR DE RETROEXCAVADORA</v>
          </cell>
          <cell r="F62">
            <v>39060.840000000004</v>
          </cell>
          <cell r="G62">
            <v>2538.9699999999998</v>
          </cell>
          <cell r="H62">
            <v>8202.81</v>
          </cell>
          <cell r="I62">
            <v>3243.45</v>
          </cell>
          <cell r="J62">
            <v>8736.3700000000008</v>
          </cell>
          <cell r="K62">
            <v>239.14</v>
          </cell>
          <cell r="M62">
            <v>1634.18</v>
          </cell>
          <cell r="P62">
            <v>18020.53</v>
          </cell>
          <cell r="Q62">
            <v>600</v>
          </cell>
          <cell r="S62">
            <v>5610.81</v>
          </cell>
          <cell r="AB62">
            <v>1956.55</v>
          </cell>
          <cell r="AC62">
            <v>5611.5</v>
          </cell>
          <cell r="AD62">
            <v>4158</v>
          </cell>
          <cell r="AE62">
            <v>2000</v>
          </cell>
          <cell r="AF62">
            <v>1498.3500000000001</v>
          </cell>
          <cell r="AG62">
            <v>3684.1000000000004</v>
          </cell>
          <cell r="AK62">
            <v>85930.55</v>
          </cell>
          <cell r="AP62" t="str">
            <v xml:space="preserve"> </v>
          </cell>
          <cell r="AQ62" t="str">
            <v>M</v>
          </cell>
          <cell r="AR62" t="str">
            <v>S</v>
          </cell>
          <cell r="AS62" t="str">
            <v>OPERACION</v>
          </cell>
        </row>
        <row r="63">
          <cell r="A63" t="str">
            <v>01931472</v>
          </cell>
          <cell r="B63" t="str">
            <v>GUSTAVO</v>
          </cell>
          <cell r="C63" t="str">
            <v>CASTAÑEDA</v>
          </cell>
          <cell r="D63" t="str">
            <v>ENRIQUEZ</v>
          </cell>
          <cell r="E63" t="str">
            <v>LECTURISTA VERIFICADOR</v>
          </cell>
          <cell r="F63">
            <v>42455.560000000005</v>
          </cell>
          <cell r="G63">
            <v>2759.61</v>
          </cell>
          <cell r="H63">
            <v>8915.69</v>
          </cell>
          <cell r="I63">
            <v>0</v>
          </cell>
          <cell r="J63">
            <v>0</v>
          </cell>
          <cell r="P63">
            <v>0</v>
          </cell>
          <cell r="S63">
            <v>6094.16</v>
          </cell>
          <cell r="AB63">
            <v>13042.1</v>
          </cell>
          <cell r="AC63">
            <v>12501.65</v>
          </cell>
          <cell r="AD63">
            <v>11356</v>
          </cell>
          <cell r="AE63">
            <v>9550</v>
          </cell>
          <cell r="AF63">
            <v>100</v>
          </cell>
          <cell r="AG63">
            <v>9476.6</v>
          </cell>
          <cell r="AK63">
            <v>47182.920000000006</v>
          </cell>
          <cell r="AP63" t="str">
            <v xml:space="preserve"> </v>
          </cell>
          <cell r="AQ63" t="str">
            <v>M</v>
          </cell>
          <cell r="AS63" t="str">
            <v>OPERACION</v>
          </cell>
        </row>
        <row r="64">
          <cell r="A64" t="str">
            <v>01941814</v>
          </cell>
          <cell r="B64" t="str">
            <v>HILDA PATRICIA</v>
          </cell>
          <cell r="C64" t="str">
            <v>AGUIAR</v>
          </cell>
          <cell r="D64" t="str">
            <v>SANDOVAL</v>
          </cell>
          <cell r="E64" t="str">
            <v>AUXILIAR OFICINA OPERATIVA</v>
          </cell>
          <cell r="F64">
            <v>42457.52</v>
          </cell>
          <cell r="G64">
            <v>2759.75</v>
          </cell>
          <cell r="H64">
            <v>8916.1099999999988</v>
          </cell>
          <cell r="I64">
            <v>0</v>
          </cell>
          <cell r="J64">
            <v>0</v>
          </cell>
          <cell r="P64">
            <v>0</v>
          </cell>
          <cell r="S64">
            <v>0</v>
          </cell>
          <cell r="AB64">
            <v>3032.25</v>
          </cell>
          <cell r="AC64">
            <v>4964.8</v>
          </cell>
          <cell r="AF64">
            <v>520.4</v>
          </cell>
          <cell r="AG64">
            <v>0</v>
          </cell>
          <cell r="AK64">
            <v>51101.13</v>
          </cell>
          <cell r="AP64" t="str">
            <v xml:space="preserve"> </v>
          </cell>
          <cell r="AQ64" t="str">
            <v>M</v>
          </cell>
          <cell r="AR64" t="str">
            <v>S</v>
          </cell>
          <cell r="AS64" t="str">
            <v>OPERACION</v>
          </cell>
        </row>
        <row r="65">
          <cell r="A65" t="str">
            <v>0195182</v>
          </cell>
          <cell r="B65" t="str">
            <v>MARCO ANTONIO</v>
          </cell>
          <cell r="C65" t="str">
            <v>CUSIVICHAN</v>
          </cell>
          <cell r="D65" t="str">
            <v>NOGALES</v>
          </cell>
          <cell r="E65" t="str">
            <v>ENCARGADO DE INSTALACION</v>
          </cell>
          <cell r="F65">
            <v>40149.619999999995</v>
          </cell>
          <cell r="G65">
            <v>2609.7400000000002</v>
          </cell>
          <cell r="H65">
            <v>8316.7099999999991</v>
          </cell>
          <cell r="I65">
            <v>0</v>
          </cell>
          <cell r="J65">
            <v>0</v>
          </cell>
          <cell r="P65">
            <v>0</v>
          </cell>
          <cell r="S65">
            <v>4655.01</v>
          </cell>
          <cell r="AB65">
            <v>4264.18</v>
          </cell>
          <cell r="AC65">
            <v>5548.2000000000007</v>
          </cell>
          <cell r="AD65">
            <v>2500</v>
          </cell>
          <cell r="AF65">
            <v>589.04999999999995</v>
          </cell>
          <cell r="AG65">
            <v>0</v>
          </cell>
          <cell r="AK65">
            <v>51466.899999999994</v>
          </cell>
          <cell r="AP65" t="str">
            <v xml:space="preserve"> </v>
          </cell>
          <cell r="AQ65" t="str">
            <v>M</v>
          </cell>
          <cell r="AR65" t="str">
            <v>S</v>
          </cell>
          <cell r="AS65" t="str">
            <v>OPERACION</v>
          </cell>
        </row>
        <row r="66">
          <cell r="A66" t="str">
            <v>0196132</v>
          </cell>
          <cell r="B66" t="str">
            <v>GILDARDO</v>
          </cell>
          <cell r="C66" t="str">
            <v>OSUNA</v>
          </cell>
          <cell r="D66" t="str">
            <v>CELAYA</v>
          </cell>
          <cell r="E66" t="str">
            <v>ENCARGADO DE LIMPIEZA</v>
          </cell>
          <cell r="F66">
            <v>33679.660000000003</v>
          </cell>
          <cell r="G66">
            <v>2189.1800000000003</v>
          </cell>
          <cell r="H66">
            <v>6976.51</v>
          </cell>
          <cell r="I66">
            <v>0</v>
          </cell>
          <cell r="J66">
            <v>0</v>
          </cell>
          <cell r="P66">
            <v>0</v>
          </cell>
          <cell r="S66">
            <v>3777.26</v>
          </cell>
          <cell r="AB66">
            <v>4094.19</v>
          </cell>
          <cell r="AC66">
            <v>5250.2999999999993</v>
          </cell>
          <cell r="AD66">
            <v>5780</v>
          </cell>
          <cell r="AE66">
            <v>3000</v>
          </cell>
          <cell r="AF66">
            <v>1336.75</v>
          </cell>
          <cell r="AG66">
            <v>2337.2999999999997</v>
          </cell>
          <cell r="AK66">
            <v>42528.420000000006</v>
          </cell>
          <cell r="AP66" t="str">
            <v xml:space="preserve"> </v>
          </cell>
          <cell r="AQ66" t="str">
            <v>M</v>
          </cell>
          <cell r="AR66" t="str">
            <v>S</v>
          </cell>
          <cell r="AS66" t="str">
            <v>OPERACION</v>
          </cell>
        </row>
        <row r="67">
          <cell r="A67" t="str">
            <v>01998150</v>
          </cell>
          <cell r="B67" t="str">
            <v>DAMIAN LEE</v>
          </cell>
          <cell r="C67" t="str">
            <v>DONN</v>
          </cell>
          <cell r="D67" t="str">
            <v>NUÑEZ</v>
          </cell>
          <cell r="E67" t="str">
            <v>ENCARGADO ADMINISTRATIVO ZONA NORTE</v>
          </cell>
          <cell r="F67">
            <v>66016.72</v>
          </cell>
          <cell r="G67">
            <v>4291.0700000000006</v>
          </cell>
          <cell r="H67">
            <v>19805.030000000002</v>
          </cell>
          <cell r="I67">
            <v>0</v>
          </cell>
          <cell r="J67">
            <v>0</v>
          </cell>
          <cell r="P67">
            <v>0</v>
          </cell>
          <cell r="S67">
            <v>8074.11</v>
          </cell>
          <cell r="AB67">
            <v>3115.55</v>
          </cell>
          <cell r="AC67">
            <v>7168.55</v>
          </cell>
          <cell r="AD67">
            <v>5570</v>
          </cell>
          <cell r="AF67">
            <v>561.59999999999991</v>
          </cell>
          <cell r="AG67">
            <v>0</v>
          </cell>
          <cell r="AK67">
            <v>95071.38</v>
          </cell>
          <cell r="AP67" t="str">
            <v xml:space="preserve"> </v>
          </cell>
          <cell r="AQ67" t="str">
            <v>F</v>
          </cell>
          <cell r="AR67" t="str">
            <v>S</v>
          </cell>
          <cell r="AS67" t="str">
            <v>RECURSOS HUMANOS</v>
          </cell>
        </row>
        <row r="68">
          <cell r="A68" t="str">
            <v>02018148</v>
          </cell>
          <cell r="B68" t="str">
            <v>EDGARDO</v>
          </cell>
          <cell r="C68" t="str">
            <v>BERNAL</v>
          </cell>
          <cell r="D68" t="str">
            <v>PRECIADO</v>
          </cell>
          <cell r="E68" t="str">
            <v>SUPERVISOR DE OBRAS</v>
          </cell>
          <cell r="F68">
            <v>87392.48</v>
          </cell>
          <cell r="G68">
            <v>5680.5</v>
          </cell>
          <cell r="H68">
            <v>26217.73</v>
          </cell>
          <cell r="I68">
            <v>0</v>
          </cell>
          <cell r="J68">
            <v>0</v>
          </cell>
          <cell r="P68">
            <v>0</v>
          </cell>
          <cell r="S68">
            <v>0</v>
          </cell>
          <cell r="AB68">
            <v>2860.8799999999997</v>
          </cell>
          <cell r="AE68">
            <v>2750</v>
          </cell>
          <cell r="AF68">
            <v>596.29999999999995</v>
          </cell>
          <cell r="AG68">
            <v>0</v>
          </cell>
          <cell r="AK68">
            <v>116429.82999999999</v>
          </cell>
          <cell r="AP68" t="str">
            <v xml:space="preserve"> </v>
          </cell>
          <cell r="AQ68" t="str">
            <v>M</v>
          </cell>
          <cell r="AR68" t="str">
            <v>S</v>
          </cell>
          <cell r="AS68" t="str">
            <v>OPERACION</v>
          </cell>
        </row>
        <row r="69">
          <cell r="A69" t="str">
            <v>0203811</v>
          </cell>
          <cell r="B69" t="str">
            <v>GIBRAN RODRIGO</v>
          </cell>
          <cell r="C69" t="str">
            <v>PARRA</v>
          </cell>
          <cell r="D69" t="str">
            <v>VIZCARRA</v>
          </cell>
          <cell r="E69" t="str">
            <v>MECANICO</v>
          </cell>
          <cell r="F69">
            <v>37546.239999999998</v>
          </cell>
          <cell r="G69">
            <v>2513.06</v>
          </cell>
          <cell r="H69">
            <v>7732.43</v>
          </cell>
          <cell r="I69">
            <v>993.96</v>
          </cell>
          <cell r="J69">
            <v>0</v>
          </cell>
          <cell r="K69">
            <v>2152.34</v>
          </cell>
          <cell r="M69">
            <v>14707.61</v>
          </cell>
          <cell r="P69">
            <v>0</v>
          </cell>
          <cell r="S69">
            <v>4522.03</v>
          </cell>
          <cell r="AB69">
            <v>4910.7699999999995</v>
          </cell>
          <cell r="AD69">
            <v>8800</v>
          </cell>
          <cell r="AE69">
            <v>1450</v>
          </cell>
          <cell r="AF69">
            <v>889.15000000000009</v>
          </cell>
          <cell r="AG69">
            <v>0</v>
          </cell>
          <cell r="AK69">
            <v>65256.9</v>
          </cell>
          <cell r="AP69" t="str">
            <v xml:space="preserve"> </v>
          </cell>
          <cell r="AQ69" t="str">
            <v>M</v>
          </cell>
          <cell r="AR69" t="str">
            <v>S</v>
          </cell>
          <cell r="AS69" t="str">
            <v>RECURSOS HUMANOS</v>
          </cell>
        </row>
        <row r="70">
          <cell r="A70" t="str">
            <v>02041822</v>
          </cell>
          <cell r="B70" t="str">
            <v>OMAR FERNANDO</v>
          </cell>
          <cell r="C70" t="str">
            <v>QUIJAS</v>
          </cell>
          <cell r="D70" t="str">
            <v>NOGALES</v>
          </cell>
          <cell r="E70" t="str">
            <v>OPERADOR DE RETROEXCAVADORA</v>
          </cell>
          <cell r="F70">
            <v>39060.840000000004</v>
          </cell>
          <cell r="G70">
            <v>2538.9699999999998</v>
          </cell>
          <cell r="H70">
            <v>7812.1400000000012</v>
          </cell>
          <cell r="I70">
            <v>2929.55</v>
          </cell>
          <cell r="J70">
            <v>8396.35</v>
          </cell>
          <cell r="K70">
            <v>717.44</v>
          </cell>
          <cell r="M70">
            <v>4902.54</v>
          </cell>
          <cell r="P70">
            <v>0</v>
          </cell>
          <cell r="Q70">
            <v>1500</v>
          </cell>
          <cell r="S70">
            <v>4522.03</v>
          </cell>
          <cell r="AB70">
            <v>7264.47</v>
          </cell>
          <cell r="AC70">
            <v>18472.400000000001</v>
          </cell>
          <cell r="AD70">
            <v>500</v>
          </cell>
          <cell r="AE70">
            <v>1000</v>
          </cell>
          <cell r="AF70">
            <v>0</v>
          </cell>
          <cell r="AG70">
            <v>0</v>
          </cell>
          <cell r="AK70">
            <v>65115.39</v>
          </cell>
          <cell r="AP70" t="str">
            <v xml:space="preserve"> </v>
          </cell>
          <cell r="AQ70" t="str">
            <v>M</v>
          </cell>
          <cell r="AS70" t="str">
            <v>COMERCIAL</v>
          </cell>
        </row>
        <row r="71">
          <cell r="A71" t="str">
            <v>0205189</v>
          </cell>
          <cell r="B71" t="str">
            <v>GENARO</v>
          </cell>
          <cell r="C71" t="str">
            <v>CORONA</v>
          </cell>
          <cell r="D71" t="str">
            <v>OLIVAS</v>
          </cell>
          <cell r="E71" t="str">
            <v>VELADOR</v>
          </cell>
          <cell r="F71">
            <v>38712.939999999995</v>
          </cell>
          <cell r="G71">
            <v>2516.36</v>
          </cell>
          <cell r="H71">
            <v>7742.5599999999995</v>
          </cell>
          <cell r="I71">
            <v>4147.83</v>
          </cell>
          <cell r="J71">
            <v>4044.1400000000003</v>
          </cell>
          <cell r="P71">
            <v>0</v>
          </cell>
          <cell r="S71">
            <v>3981.79</v>
          </cell>
          <cell r="AB71">
            <v>12363.199999999999</v>
          </cell>
          <cell r="AC71">
            <v>6996.45</v>
          </cell>
          <cell r="AD71">
            <v>10750</v>
          </cell>
          <cell r="AF71">
            <v>0</v>
          </cell>
          <cell r="AK71">
            <v>48782.42</v>
          </cell>
          <cell r="AP71" t="str">
            <v xml:space="preserve"> </v>
          </cell>
          <cell r="AQ71" t="str">
            <v>M</v>
          </cell>
          <cell r="AS71" t="str">
            <v>TECNICO</v>
          </cell>
        </row>
        <row r="72">
          <cell r="A72" t="str">
            <v>0206183</v>
          </cell>
          <cell r="B72" t="str">
            <v>JESUS ALFONSO</v>
          </cell>
          <cell r="C72" t="str">
            <v>LUKEN</v>
          </cell>
          <cell r="D72" t="str">
            <v>AVILA</v>
          </cell>
          <cell r="E72" t="str">
            <v>DRENAJERO</v>
          </cell>
          <cell r="F72">
            <v>35071.26</v>
          </cell>
          <cell r="G72">
            <v>2279.6200000000003</v>
          </cell>
          <cell r="H72">
            <v>7014.28</v>
          </cell>
          <cell r="I72">
            <v>0</v>
          </cell>
          <cell r="J72">
            <v>0</v>
          </cell>
          <cell r="P72">
            <v>0</v>
          </cell>
          <cell r="Q72">
            <v>900</v>
          </cell>
          <cell r="S72">
            <v>3940.33</v>
          </cell>
          <cell r="AB72">
            <v>3303.19</v>
          </cell>
          <cell r="AC72">
            <v>6103</v>
          </cell>
          <cell r="AD72">
            <v>3855</v>
          </cell>
          <cell r="AE72">
            <v>2300</v>
          </cell>
          <cell r="AF72">
            <v>1139.05</v>
          </cell>
          <cell r="AG72">
            <v>5040.7</v>
          </cell>
          <cell r="AK72">
            <v>45902.3</v>
          </cell>
          <cell r="AP72" t="str">
            <v xml:space="preserve"> </v>
          </cell>
          <cell r="AQ72" t="str">
            <v>M</v>
          </cell>
          <cell r="AR72" t="str">
            <v>S</v>
          </cell>
          <cell r="AS72" t="str">
            <v>OPERACION</v>
          </cell>
        </row>
        <row r="73">
          <cell r="A73" t="str">
            <v>02078138</v>
          </cell>
          <cell r="B73" t="str">
            <v>ISMAEL FERNANDO</v>
          </cell>
          <cell r="C73" t="str">
            <v>ACEVES</v>
          </cell>
          <cell r="D73" t="str">
            <v>VALENZUELA</v>
          </cell>
          <cell r="E73" t="str">
            <v>OPERADOR DE CAMION  VACTOR</v>
          </cell>
          <cell r="F73">
            <v>39060.840000000004</v>
          </cell>
          <cell r="G73">
            <v>2538.9699999999998</v>
          </cell>
          <cell r="H73">
            <v>7812.1400000000012</v>
          </cell>
          <cell r="I73">
            <v>4028.13</v>
          </cell>
          <cell r="J73">
            <v>5492.93</v>
          </cell>
          <cell r="K73">
            <v>1554.4599999999998</v>
          </cell>
          <cell r="M73">
            <v>10622.17</v>
          </cell>
          <cell r="P73">
            <v>0</v>
          </cell>
          <cell r="S73">
            <v>5275.34</v>
          </cell>
          <cell r="AB73">
            <v>3926.3199999999997</v>
          </cell>
          <cell r="AD73">
            <v>5220</v>
          </cell>
          <cell r="AF73">
            <v>539.04999999999995</v>
          </cell>
          <cell r="AG73">
            <v>0</v>
          </cell>
          <cell r="AK73">
            <v>72458.66</v>
          </cell>
          <cell r="AP73" t="str">
            <v xml:space="preserve"> </v>
          </cell>
          <cell r="AQ73" t="str">
            <v>M</v>
          </cell>
          <cell r="AR73" t="str">
            <v>S</v>
          </cell>
          <cell r="AS73" t="str">
            <v>OPERACION</v>
          </cell>
        </row>
        <row r="74">
          <cell r="A74" t="str">
            <v>0209184</v>
          </cell>
          <cell r="B74" t="str">
            <v>HERNAN</v>
          </cell>
          <cell r="C74" t="str">
            <v>RUBIO</v>
          </cell>
          <cell r="D74" t="str">
            <v>ROSAS</v>
          </cell>
          <cell r="E74" t="str">
            <v>FONTANERO</v>
          </cell>
          <cell r="F74">
            <v>34559.699999999997</v>
          </cell>
          <cell r="G74">
            <v>2246.3700000000003</v>
          </cell>
          <cell r="H74">
            <v>6911.94</v>
          </cell>
          <cell r="I74">
            <v>3332.54</v>
          </cell>
          <cell r="J74">
            <v>3679.6899999999996</v>
          </cell>
          <cell r="K74">
            <v>1692.71</v>
          </cell>
          <cell r="M74">
            <v>11566.9</v>
          </cell>
          <cell r="P74">
            <v>11960.740000000002</v>
          </cell>
          <cell r="S74">
            <v>3981.79</v>
          </cell>
          <cell r="AB74">
            <v>6198.09</v>
          </cell>
          <cell r="AC74">
            <v>8582.7999999999993</v>
          </cell>
          <cell r="AD74">
            <v>7086</v>
          </cell>
          <cell r="AE74">
            <v>3000</v>
          </cell>
          <cell r="AF74">
            <v>1365.55</v>
          </cell>
          <cell r="AG74">
            <v>4632.6000000000004</v>
          </cell>
          <cell r="AK74">
            <v>73734.290000000008</v>
          </cell>
          <cell r="AP74" t="str">
            <v xml:space="preserve"> </v>
          </cell>
          <cell r="AQ74" t="str">
            <v>M</v>
          </cell>
          <cell r="AR74" t="str">
            <v>S</v>
          </cell>
          <cell r="AS74" t="str">
            <v>OPERACION</v>
          </cell>
        </row>
        <row r="75">
          <cell r="A75" t="str">
            <v>0211183</v>
          </cell>
          <cell r="B75" t="str">
            <v>JUAN RAMON</v>
          </cell>
          <cell r="C75" t="str">
            <v>CRUZ</v>
          </cell>
          <cell r="D75" t="str">
            <v>GALLEGOS</v>
          </cell>
          <cell r="E75" t="str">
            <v>DRENAJERO</v>
          </cell>
          <cell r="F75">
            <v>35071.26</v>
          </cell>
          <cell r="G75">
            <v>2279.6200000000003</v>
          </cell>
          <cell r="H75">
            <v>7014.28</v>
          </cell>
          <cell r="I75">
            <v>281.82</v>
          </cell>
          <cell r="J75">
            <v>1197.75</v>
          </cell>
          <cell r="P75">
            <v>0</v>
          </cell>
          <cell r="Q75">
            <v>1200</v>
          </cell>
          <cell r="S75">
            <v>3940.33</v>
          </cell>
          <cell r="AB75">
            <v>2004.55</v>
          </cell>
          <cell r="AC75">
            <v>5429.4500000000007</v>
          </cell>
          <cell r="AD75">
            <v>3075</v>
          </cell>
          <cell r="AE75">
            <v>950</v>
          </cell>
          <cell r="AF75">
            <v>1898.3500000000001</v>
          </cell>
          <cell r="AG75">
            <v>0</v>
          </cell>
          <cell r="AK75">
            <v>48980.51</v>
          </cell>
          <cell r="AP75" t="str">
            <v xml:space="preserve"> </v>
          </cell>
          <cell r="AQ75" t="str">
            <v>M</v>
          </cell>
          <cell r="AR75" t="str">
            <v>S</v>
          </cell>
          <cell r="AS75" t="str">
            <v>OPERACION</v>
          </cell>
        </row>
        <row r="76">
          <cell r="A76" t="str">
            <v>02141822</v>
          </cell>
          <cell r="B76" t="str">
            <v>JOSE ALFREDO</v>
          </cell>
          <cell r="C76" t="str">
            <v>MORENO</v>
          </cell>
          <cell r="D76" t="str">
            <v>BARRAZA</v>
          </cell>
          <cell r="E76" t="str">
            <v>OPERADOR DE RETROEXCAVADORA</v>
          </cell>
          <cell r="F76">
            <v>39060.840000000004</v>
          </cell>
          <cell r="G76">
            <v>2538.9699999999998</v>
          </cell>
          <cell r="H76">
            <v>7812.1400000000012</v>
          </cell>
          <cell r="I76">
            <v>784.7</v>
          </cell>
          <cell r="J76">
            <v>1177.06</v>
          </cell>
          <cell r="P76">
            <v>0</v>
          </cell>
          <cell r="Q76">
            <v>300</v>
          </cell>
          <cell r="S76">
            <v>4522.03</v>
          </cell>
          <cell r="AB76">
            <v>2872.02</v>
          </cell>
          <cell r="AD76">
            <v>3070</v>
          </cell>
          <cell r="AE76">
            <v>2563.65</v>
          </cell>
          <cell r="AF76">
            <v>539.04999999999995</v>
          </cell>
          <cell r="AG76">
            <v>4942.7</v>
          </cell>
          <cell r="AK76">
            <v>53323.72</v>
          </cell>
          <cell r="AP76" t="str">
            <v xml:space="preserve"> </v>
          </cell>
          <cell r="AQ76" t="str">
            <v>M</v>
          </cell>
          <cell r="AR76" t="str">
            <v>S</v>
          </cell>
          <cell r="AS76" t="str">
            <v>OPERACION</v>
          </cell>
        </row>
        <row r="77">
          <cell r="A77" t="str">
            <v>0215183</v>
          </cell>
          <cell r="B77" t="str">
            <v>FRANCISCO JAVIER</v>
          </cell>
          <cell r="C77" t="str">
            <v>VASQUEZ</v>
          </cell>
          <cell r="D77" t="str">
            <v>CARRILLO</v>
          </cell>
          <cell r="E77" t="str">
            <v>DRENAJERO</v>
          </cell>
          <cell r="F77">
            <v>35071.26</v>
          </cell>
          <cell r="G77">
            <v>2279.6200000000003</v>
          </cell>
          <cell r="H77">
            <v>7014.28</v>
          </cell>
          <cell r="I77">
            <v>0</v>
          </cell>
          <cell r="J77">
            <v>0</v>
          </cell>
          <cell r="P77">
            <v>0</v>
          </cell>
          <cell r="Q77">
            <v>600</v>
          </cell>
          <cell r="S77">
            <v>3940.33</v>
          </cell>
          <cell r="AB77">
            <v>5343.92</v>
          </cell>
          <cell r="AD77">
            <v>7243</v>
          </cell>
          <cell r="AE77">
            <v>4700</v>
          </cell>
          <cell r="AF77">
            <v>3093.85</v>
          </cell>
          <cell r="AG77">
            <v>988.12</v>
          </cell>
          <cell r="AK77">
            <v>43561.570000000007</v>
          </cell>
          <cell r="AP77" t="str">
            <v xml:space="preserve"> </v>
          </cell>
          <cell r="AQ77" t="str">
            <v>M</v>
          </cell>
          <cell r="AR77" t="str">
            <v>S</v>
          </cell>
          <cell r="AS77" t="str">
            <v>OPERACION</v>
          </cell>
        </row>
        <row r="78">
          <cell r="A78" t="str">
            <v>0218112</v>
          </cell>
          <cell r="B78" t="str">
            <v>ELEAZAR</v>
          </cell>
          <cell r="C78" t="str">
            <v>SOLIS</v>
          </cell>
          <cell r="D78" t="str">
            <v>NORIEGA</v>
          </cell>
          <cell r="E78" t="str">
            <v>AUX DE CONTRALORIA Y ADMINISTRATIVO</v>
          </cell>
          <cell r="F78">
            <v>66016.72</v>
          </cell>
          <cell r="G78">
            <v>4291.0700000000006</v>
          </cell>
          <cell r="H78">
            <v>19805.030000000002</v>
          </cell>
          <cell r="I78">
            <v>0</v>
          </cell>
          <cell r="J78">
            <v>0</v>
          </cell>
          <cell r="P78">
            <v>0</v>
          </cell>
          <cell r="S78">
            <v>6746.76</v>
          </cell>
          <cell r="AB78">
            <v>1900.0200000000002</v>
          </cell>
          <cell r="AC78">
            <v>3037.6499999999996</v>
          </cell>
          <cell r="AD78">
            <v>3260</v>
          </cell>
          <cell r="AE78">
            <v>1650</v>
          </cell>
          <cell r="AF78">
            <v>1293.8499999999999</v>
          </cell>
          <cell r="AG78">
            <v>3345.04</v>
          </cell>
          <cell r="AK78">
            <v>94959.56</v>
          </cell>
          <cell r="AP78" t="str">
            <v xml:space="preserve"> </v>
          </cell>
          <cell r="AQ78" t="str">
            <v>M</v>
          </cell>
          <cell r="AR78" t="str">
            <v>S</v>
          </cell>
          <cell r="AS78" t="str">
            <v>OPERACION</v>
          </cell>
        </row>
        <row r="79">
          <cell r="A79" t="str">
            <v>02191822</v>
          </cell>
          <cell r="B79" t="str">
            <v>LUIS MANUEL</v>
          </cell>
          <cell r="C79" t="str">
            <v>GARCIA</v>
          </cell>
          <cell r="D79" t="str">
            <v>ESTRADA</v>
          </cell>
          <cell r="E79" t="str">
            <v>OPERADOR DE RETROEXCAVADORA</v>
          </cell>
          <cell r="F79">
            <v>39060.840000000004</v>
          </cell>
          <cell r="G79">
            <v>2538.9699999999998</v>
          </cell>
          <cell r="H79">
            <v>7421.5400000000009</v>
          </cell>
          <cell r="I79">
            <v>2720.3</v>
          </cell>
          <cell r="J79">
            <v>5885.28</v>
          </cell>
          <cell r="K79">
            <v>358.72</v>
          </cell>
          <cell r="M79">
            <v>2451.27</v>
          </cell>
          <cell r="P79">
            <v>0</v>
          </cell>
          <cell r="Q79">
            <v>900</v>
          </cell>
          <cell r="S79">
            <v>3768.71</v>
          </cell>
          <cell r="AB79">
            <v>8840.8000000000011</v>
          </cell>
          <cell r="AC79">
            <v>8154.55</v>
          </cell>
          <cell r="AD79">
            <v>4445</v>
          </cell>
          <cell r="AE79">
            <v>2727.25</v>
          </cell>
          <cell r="AF79">
            <v>3721.9</v>
          </cell>
          <cell r="AG79">
            <v>5007.0999999999995</v>
          </cell>
          <cell r="AK79">
            <v>56264.83</v>
          </cell>
          <cell r="AP79" t="str">
            <v xml:space="preserve"> </v>
          </cell>
          <cell r="AQ79" t="str">
            <v>M</v>
          </cell>
          <cell r="AR79" t="str">
            <v>S</v>
          </cell>
          <cell r="AS79" t="str">
            <v>OPERACION</v>
          </cell>
        </row>
        <row r="80">
          <cell r="A80" t="str">
            <v>0220184</v>
          </cell>
          <cell r="B80" t="str">
            <v>LUIS ALBERTO</v>
          </cell>
          <cell r="C80" t="str">
            <v>LOPEZ</v>
          </cell>
          <cell r="D80" t="str">
            <v>LOPEZ</v>
          </cell>
          <cell r="E80" t="str">
            <v>FONTANERO</v>
          </cell>
          <cell r="F80">
            <v>34559.699999999997</v>
          </cell>
          <cell r="G80">
            <v>2246.3700000000003</v>
          </cell>
          <cell r="H80">
            <v>6566.35</v>
          </cell>
          <cell r="I80">
            <v>370.28</v>
          </cell>
          <cell r="J80">
            <v>416.57</v>
          </cell>
          <cell r="K80">
            <v>1269.53</v>
          </cell>
          <cell r="M80">
            <v>8675.18</v>
          </cell>
          <cell r="P80">
            <v>5019.25</v>
          </cell>
          <cell r="S80">
            <v>3240.96</v>
          </cell>
          <cell r="AB80">
            <v>2206.62</v>
          </cell>
          <cell r="AC80">
            <v>7442.25</v>
          </cell>
          <cell r="AD80">
            <v>5895</v>
          </cell>
          <cell r="AE80">
            <v>2500</v>
          </cell>
          <cell r="AF80">
            <v>998.34999999999991</v>
          </cell>
          <cell r="AG80">
            <v>0</v>
          </cell>
          <cell r="AK80">
            <v>60157.569999999992</v>
          </cell>
          <cell r="AP80" t="str">
            <v xml:space="preserve"> </v>
          </cell>
          <cell r="AQ80" t="str">
            <v>M</v>
          </cell>
          <cell r="AR80" t="str">
            <v>S</v>
          </cell>
          <cell r="AS80" t="str">
            <v>OPERACION</v>
          </cell>
        </row>
        <row r="81">
          <cell r="A81" t="str">
            <v>0221183</v>
          </cell>
          <cell r="B81" t="str">
            <v>ALFREDO</v>
          </cell>
          <cell r="C81" t="str">
            <v>RUIZ</v>
          </cell>
          <cell r="D81" t="str">
            <v>TEVAQUI</v>
          </cell>
          <cell r="E81" t="str">
            <v>DRENAJERO</v>
          </cell>
          <cell r="F81">
            <v>35071.26</v>
          </cell>
          <cell r="G81">
            <v>2279.6200000000003</v>
          </cell>
          <cell r="H81">
            <v>6312.81</v>
          </cell>
          <cell r="I81">
            <v>0</v>
          </cell>
          <cell r="J81">
            <v>0</v>
          </cell>
          <cell r="P81">
            <v>19698.739999999998</v>
          </cell>
          <cell r="S81">
            <v>4840.8100000000004</v>
          </cell>
          <cell r="AB81">
            <v>2330.9899999999998</v>
          </cell>
          <cell r="AC81">
            <v>6401.9500000000007</v>
          </cell>
          <cell r="AD81">
            <v>5330</v>
          </cell>
          <cell r="AE81">
            <v>2500</v>
          </cell>
          <cell r="AF81">
            <v>1298.3499999999999</v>
          </cell>
          <cell r="AG81">
            <v>2361.8000000000002</v>
          </cell>
          <cell r="AK81">
            <v>65872.25</v>
          </cell>
          <cell r="AP81" t="str">
            <v xml:space="preserve"> </v>
          </cell>
          <cell r="AQ81" t="str">
            <v>M</v>
          </cell>
          <cell r="AR81" t="str">
            <v>S</v>
          </cell>
          <cell r="AS81" t="str">
            <v>OPERACION</v>
          </cell>
        </row>
        <row r="82">
          <cell r="A82" t="str">
            <v>0222184</v>
          </cell>
          <cell r="B82" t="str">
            <v>LUIS RAVI</v>
          </cell>
          <cell r="C82" t="str">
            <v>SOLIS</v>
          </cell>
          <cell r="D82" t="str">
            <v>HERNANDEZ</v>
          </cell>
          <cell r="E82" t="str">
            <v>FONTANERO</v>
          </cell>
          <cell r="F82">
            <v>34559.699999999997</v>
          </cell>
          <cell r="G82">
            <v>2246.3700000000003</v>
          </cell>
          <cell r="H82">
            <v>6220.76</v>
          </cell>
          <cell r="I82">
            <v>1666.27</v>
          </cell>
          <cell r="J82">
            <v>4096.24</v>
          </cell>
          <cell r="K82">
            <v>846.35</v>
          </cell>
          <cell r="M82">
            <v>4337.58</v>
          </cell>
          <cell r="P82">
            <v>8047.2800000000007</v>
          </cell>
          <cell r="Q82">
            <v>900</v>
          </cell>
          <cell r="S82">
            <v>3768.71</v>
          </cell>
          <cell r="AB82">
            <v>8063.71</v>
          </cell>
          <cell r="AF82">
            <v>0</v>
          </cell>
          <cell r="AG82">
            <v>0</v>
          </cell>
          <cell r="AK82">
            <v>58625.549999999996</v>
          </cell>
          <cell r="AP82" t="str">
            <v xml:space="preserve"> </v>
          </cell>
          <cell r="AQ82" t="str">
            <v>M</v>
          </cell>
          <cell r="AS82" t="str">
            <v>CONTRALORIA</v>
          </cell>
        </row>
        <row r="83">
          <cell r="A83" t="str">
            <v>02231034</v>
          </cell>
          <cell r="B83" t="str">
            <v>JESUS IVAN</v>
          </cell>
          <cell r="C83" t="str">
            <v>MADERA</v>
          </cell>
          <cell r="D83" t="str">
            <v>LOPEZ</v>
          </cell>
          <cell r="E83" t="str">
            <v>SECRETARIO GENERAL</v>
          </cell>
          <cell r="F83">
            <v>82480.72</v>
          </cell>
          <cell r="G83">
            <v>5361.2300000000005</v>
          </cell>
          <cell r="H83">
            <v>14846.51</v>
          </cell>
          <cell r="I83">
            <v>0</v>
          </cell>
          <cell r="J83">
            <v>0</v>
          </cell>
          <cell r="P83">
            <v>0</v>
          </cell>
          <cell r="S83">
            <v>8512.24</v>
          </cell>
          <cell r="AB83">
            <v>3694.75</v>
          </cell>
          <cell r="AD83">
            <v>5583</v>
          </cell>
          <cell r="AE83">
            <v>2500</v>
          </cell>
          <cell r="AF83">
            <v>1789.05</v>
          </cell>
          <cell r="AG83">
            <v>4594.1000000000004</v>
          </cell>
          <cell r="AK83">
            <v>107505.95</v>
          </cell>
          <cell r="AP83" t="str">
            <v xml:space="preserve"> </v>
          </cell>
          <cell r="AQ83" t="str">
            <v>M</v>
          </cell>
          <cell r="AR83" t="str">
            <v>S</v>
          </cell>
          <cell r="AS83" t="str">
            <v>OPERACION</v>
          </cell>
        </row>
        <row r="84">
          <cell r="A84" t="str">
            <v>0224184</v>
          </cell>
          <cell r="B84" t="str">
            <v>NOE RUBEN</v>
          </cell>
          <cell r="C84" t="str">
            <v>ACEVES</v>
          </cell>
          <cell r="D84" t="str">
            <v>CELAYA</v>
          </cell>
          <cell r="E84" t="str">
            <v>FONTANERO</v>
          </cell>
          <cell r="F84">
            <v>34559.699999999997</v>
          </cell>
          <cell r="G84">
            <v>2246.3700000000003</v>
          </cell>
          <cell r="H84">
            <v>6220.76</v>
          </cell>
          <cell r="I84">
            <v>1110.8399999999999</v>
          </cell>
          <cell r="J84">
            <v>2082.83</v>
          </cell>
          <cell r="K84">
            <v>211.58</v>
          </cell>
          <cell r="M84">
            <v>1445.86</v>
          </cell>
          <cell r="P84">
            <v>2188.4899999999998</v>
          </cell>
          <cell r="Q84">
            <v>300</v>
          </cell>
          <cell r="S84">
            <v>3240.96</v>
          </cell>
          <cell r="AB84">
            <v>2052.09</v>
          </cell>
          <cell r="AC84">
            <v>7744.2999999999993</v>
          </cell>
          <cell r="AD84">
            <v>9110</v>
          </cell>
          <cell r="AE84">
            <v>3750</v>
          </cell>
          <cell r="AF84">
            <v>1343.85</v>
          </cell>
          <cell r="AG84">
            <v>2186.1000000000004</v>
          </cell>
          <cell r="AK84">
            <v>51555.3</v>
          </cell>
          <cell r="AP84" t="str">
            <v xml:space="preserve"> </v>
          </cell>
          <cell r="AQ84" t="str">
            <v>M</v>
          </cell>
          <cell r="AR84" t="str">
            <v>S</v>
          </cell>
          <cell r="AS84" t="str">
            <v>OPERACION</v>
          </cell>
        </row>
        <row r="85">
          <cell r="A85" t="str">
            <v>0225122</v>
          </cell>
          <cell r="B85" t="str">
            <v>BERNARDO</v>
          </cell>
          <cell r="C85" t="str">
            <v>CAMPUZANO</v>
          </cell>
          <cell r="D85" t="str">
            <v>TORRES</v>
          </cell>
          <cell r="E85" t="str">
            <v>COMPRAS Y PRESUPUESTOS</v>
          </cell>
          <cell r="F85">
            <v>54879.02</v>
          </cell>
          <cell r="G85">
            <v>3567.13</v>
          </cell>
          <cell r="H85">
            <v>16463.719999999998</v>
          </cell>
          <cell r="I85">
            <v>0</v>
          </cell>
          <cell r="J85">
            <v>0</v>
          </cell>
          <cell r="K85">
            <v>504</v>
          </cell>
          <cell r="M85">
            <v>3443.94</v>
          </cell>
          <cell r="P85">
            <v>0</v>
          </cell>
          <cell r="S85">
            <v>5552.44</v>
          </cell>
          <cell r="AB85">
            <v>1948.02</v>
          </cell>
          <cell r="AC85">
            <v>3488.3999999999996</v>
          </cell>
          <cell r="AE85">
            <v>3000</v>
          </cell>
          <cell r="AF85">
            <v>1143.8499999999999</v>
          </cell>
          <cell r="AG85">
            <v>0</v>
          </cell>
          <cell r="AK85">
            <v>82462.23</v>
          </cell>
          <cell r="AP85" t="str">
            <v xml:space="preserve"> </v>
          </cell>
          <cell r="AQ85" t="str">
            <v>M</v>
          </cell>
          <cell r="AR85" t="str">
            <v>S</v>
          </cell>
          <cell r="AS85" t="str">
            <v>OPERACION</v>
          </cell>
        </row>
        <row r="86">
          <cell r="A86" t="str">
            <v>022814</v>
          </cell>
          <cell r="B86" t="str">
            <v>KARINA</v>
          </cell>
          <cell r="C86" t="str">
            <v>NIEBLAS</v>
          </cell>
          <cell r="D86" t="str">
            <v>VALENZUELA</v>
          </cell>
          <cell r="E86" t="str">
            <v>COORD REL PUBLICAS Y COMERCIALIZACION</v>
          </cell>
          <cell r="F86">
            <v>90581.4</v>
          </cell>
          <cell r="G86">
            <v>5887.7699999999995</v>
          </cell>
          <cell r="H86">
            <v>27174.420000000002</v>
          </cell>
          <cell r="I86">
            <v>0</v>
          </cell>
          <cell r="J86">
            <v>0</v>
          </cell>
          <cell r="P86">
            <v>0</v>
          </cell>
          <cell r="S86">
            <v>0</v>
          </cell>
          <cell r="AB86">
            <v>2942.38</v>
          </cell>
          <cell r="AC86">
            <v>5400.1</v>
          </cell>
          <cell r="AD86">
            <v>3525</v>
          </cell>
          <cell r="AE86">
            <v>1900</v>
          </cell>
          <cell r="AF86">
            <v>1193.8499999999999</v>
          </cell>
          <cell r="AG86">
            <v>5041.3999999999996</v>
          </cell>
          <cell r="AK86">
            <v>120701.20999999999</v>
          </cell>
          <cell r="AP86" t="str">
            <v xml:space="preserve"> </v>
          </cell>
          <cell r="AQ86" t="str">
            <v>M</v>
          </cell>
          <cell r="AR86" t="str">
            <v>S</v>
          </cell>
          <cell r="AS86" t="str">
            <v>OPERACION</v>
          </cell>
        </row>
        <row r="87">
          <cell r="A87" t="str">
            <v>0232145</v>
          </cell>
          <cell r="B87" t="str">
            <v>JOSE JESUS</v>
          </cell>
          <cell r="C87" t="str">
            <v>GOMEZ</v>
          </cell>
          <cell r="D87" t="str">
            <v>ARAIZA</v>
          </cell>
          <cell r="E87" t="str">
            <v>INSPECTOR DE SERVICIO</v>
          </cell>
          <cell r="F87">
            <v>41465.760000000002</v>
          </cell>
          <cell r="G87">
            <v>2695.28</v>
          </cell>
          <cell r="H87">
            <v>12439.7</v>
          </cell>
          <cell r="I87">
            <v>0</v>
          </cell>
          <cell r="J87">
            <v>0</v>
          </cell>
          <cell r="K87">
            <v>380.82</v>
          </cell>
          <cell r="M87">
            <v>2602.1999999999998</v>
          </cell>
          <cell r="P87">
            <v>0</v>
          </cell>
          <cell r="S87">
            <v>4016.08</v>
          </cell>
          <cell r="AB87">
            <v>408.58</v>
          </cell>
          <cell r="AC87">
            <v>1297.58</v>
          </cell>
          <cell r="AD87">
            <v>760</v>
          </cell>
          <cell r="AE87">
            <v>500</v>
          </cell>
          <cell r="AF87">
            <v>91.87</v>
          </cell>
          <cell r="AK87">
            <v>63191.26</v>
          </cell>
          <cell r="AP87" t="str">
            <v xml:space="preserve"> </v>
          </cell>
          <cell r="AQ87" t="str">
            <v>M</v>
          </cell>
          <cell r="AR87" t="str">
            <v>S</v>
          </cell>
          <cell r="AS87" t="str">
            <v>OPERACION</v>
          </cell>
        </row>
        <row r="88">
          <cell r="A88" t="str">
            <v>0233184</v>
          </cell>
          <cell r="B88" t="str">
            <v>DAGOBERTO</v>
          </cell>
          <cell r="C88" t="str">
            <v>MARTINEZ</v>
          </cell>
          <cell r="D88" t="str">
            <v>MONTAÑO</v>
          </cell>
          <cell r="E88" t="str">
            <v>FONTANERO</v>
          </cell>
          <cell r="F88">
            <v>25038.15</v>
          </cell>
          <cell r="G88">
            <v>1627.4700000000003</v>
          </cell>
          <cell r="H88">
            <v>4256.5</v>
          </cell>
          <cell r="I88">
            <v>416.57</v>
          </cell>
          <cell r="J88">
            <v>3054.83</v>
          </cell>
          <cell r="K88">
            <v>423.18</v>
          </cell>
          <cell r="M88">
            <v>2891.72</v>
          </cell>
          <cell r="P88">
            <v>0</v>
          </cell>
          <cell r="Q88">
            <v>600</v>
          </cell>
          <cell r="R88">
            <v>3048.66</v>
          </cell>
          <cell r="S88">
            <v>3240.96</v>
          </cell>
          <cell r="AB88">
            <v>1459.09</v>
          </cell>
          <cell r="AC88">
            <v>5190.32</v>
          </cell>
          <cell r="AD88">
            <v>3040</v>
          </cell>
          <cell r="AE88">
            <v>4600</v>
          </cell>
          <cell r="AF88">
            <v>439.56</v>
          </cell>
          <cell r="AK88">
            <v>43138.950000000004</v>
          </cell>
          <cell r="AP88" t="str">
            <v xml:space="preserve"> </v>
          </cell>
          <cell r="AQ88" t="str">
            <v>M</v>
          </cell>
          <cell r="AR88" t="str">
            <v>S</v>
          </cell>
          <cell r="AS88" t="str">
            <v>OPERACION</v>
          </cell>
        </row>
        <row r="89">
          <cell r="A89" t="str">
            <v>0234184</v>
          </cell>
          <cell r="B89" t="str">
            <v>JOAQUIN ESTEBAN</v>
          </cell>
          <cell r="C89" t="str">
            <v>SOLIS</v>
          </cell>
          <cell r="D89" t="str">
            <v>RIVERA</v>
          </cell>
          <cell r="E89" t="str">
            <v>FONTANERO</v>
          </cell>
          <cell r="F89">
            <v>34559.699999999997</v>
          </cell>
          <cell r="G89">
            <v>2246.3700000000003</v>
          </cell>
          <cell r="H89">
            <v>5727.0599999999995</v>
          </cell>
          <cell r="I89">
            <v>1203.4100000000001</v>
          </cell>
          <cell r="J89">
            <v>2082.83</v>
          </cell>
          <cell r="K89">
            <v>105.79</v>
          </cell>
          <cell r="M89">
            <v>722.93</v>
          </cell>
          <cell r="P89">
            <v>0</v>
          </cell>
          <cell r="Q89">
            <v>300</v>
          </cell>
          <cell r="S89">
            <v>3240.96</v>
          </cell>
          <cell r="AB89">
            <v>423.97</v>
          </cell>
          <cell r="AC89">
            <v>1554.18</v>
          </cell>
          <cell r="AD89">
            <v>753</v>
          </cell>
          <cell r="AE89">
            <v>550</v>
          </cell>
          <cell r="AF89">
            <v>92.77000000000001</v>
          </cell>
          <cell r="AG89">
            <v>604.79999999999995</v>
          </cell>
          <cell r="AK89">
            <v>49765.08</v>
          </cell>
          <cell r="AP89" t="str">
            <v xml:space="preserve"> </v>
          </cell>
          <cell r="AQ89" t="str">
            <v>M</v>
          </cell>
          <cell r="AR89" t="str">
            <v>S</v>
          </cell>
          <cell r="AS89" t="str">
            <v>OPERACION</v>
          </cell>
        </row>
        <row r="90">
          <cell r="A90" t="str">
            <v>0236813</v>
          </cell>
          <cell r="B90" t="str">
            <v>MARCO ANTONIO</v>
          </cell>
          <cell r="C90" t="str">
            <v>ROJAS</v>
          </cell>
          <cell r="D90" t="str">
            <v>LUQUEZ</v>
          </cell>
          <cell r="E90" t="str">
            <v>ALBAÑIL</v>
          </cell>
          <cell r="F90">
            <v>34049.119999999995</v>
          </cell>
          <cell r="G90">
            <v>2213.19</v>
          </cell>
          <cell r="H90">
            <v>5447.8899999999994</v>
          </cell>
          <cell r="I90">
            <v>0</v>
          </cell>
          <cell r="J90">
            <v>0</v>
          </cell>
          <cell r="P90">
            <v>0</v>
          </cell>
          <cell r="S90">
            <v>3190.58</v>
          </cell>
          <cell r="AB90">
            <v>1488.09</v>
          </cell>
          <cell r="AC90">
            <v>6216.72</v>
          </cell>
          <cell r="AD90">
            <v>3012</v>
          </cell>
          <cell r="AE90">
            <v>2200</v>
          </cell>
          <cell r="AF90">
            <v>987.92000000000007</v>
          </cell>
          <cell r="AG90">
            <v>2419.1999999999998</v>
          </cell>
          <cell r="AK90">
            <v>43412.69</v>
          </cell>
          <cell r="AP90" t="str">
            <v xml:space="preserve"> </v>
          </cell>
          <cell r="AQ90" t="str">
            <v>M</v>
          </cell>
          <cell r="AR90" t="str">
            <v>S</v>
          </cell>
          <cell r="AS90" t="str">
            <v>OPERACION</v>
          </cell>
        </row>
        <row r="91">
          <cell r="A91" t="str">
            <v>02378131</v>
          </cell>
          <cell r="B91" t="str">
            <v>JOSE LUIS</v>
          </cell>
          <cell r="C91" t="str">
            <v>ORTIZ</v>
          </cell>
          <cell r="D91" t="str">
            <v>CONTRERAS</v>
          </cell>
          <cell r="E91" t="str">
            <v>PEON ALBAÑIL</v>
          </cell>
          <cell r="F91">
            <v>30462.029999999995</v>
          </cell>
          <cell r="G91">
            <v>1980.0600000000002</v>
          </cell>
          <cell r="H91">
            <v>4873.8999999999996</v>
          </cell>
          <cell r="I91">
            <v>0</v>
          </cell>
          <cell r="J91">
            <v>0</v>
          </cell>
          <cell r="P91">
            <v>0</v>
          </cell>
          <cell r="R91">
            <v>2264.12</v>
          </cell>
          <cell r="S91">
            <v>3140.59</v>
          </cell>
          <cell r="AB91">
            <v>6038.24</v>
          </cell>
          <cell r="AC91">
            <v>5642</v>
          </cell>
          <cell r="AD91">
            <v>2780</v>
          </cell>
          <cell r="AE91">
            <v>7500</v>
          </cell>
          <cell r="AF91">
            <v>0</v>
          </cell>
          <cell r="AG91">
            <v>3061.8</v>
          </cell>
          <cell r="AK91">
            <v>36682.46</v>
          </cell>
          <cell r="AP91" t="str">
            <v xml:space="preserve"> </v>
          </cell>
          <cell r="AQ91" t="str">
            <v>M</v>
          </cell>
          <cell r="AS91" t="str">
            <v>OPERACION</v>
          </cell>
        </row>
        <row r="92">
          <cell r="A92" t="str">
            <v>0239184</v>
          </cell>
          <cell r="B92" t="str">
            <v>BERNARDO</v>
          </cell>
          <cell r="C92" t="str">
            <v>RIVERA</v>
          </cell>
          <cell r="D92" t="str">
            <v>BERNAL</v>
          </cell>
          <cell r="E92" t="str">
            <v>FONTANERO</v>
          </cell>
          <cell r="F92">
            <v>26448.75</v>
          </cell>
          <cell r="G92">
            <v>1719.1600000000003</v>
          </cell>
          <cell r="H92">
            <v>4231.82</v>
          </cell>
          <cell r="I92">
            <v>555.41999999999996</v>
          </cell>
          <cell r="J92">
            <v>1110.8499999999999</v>
          </cell>
          <cell r="P92">
            <v>0</v>
          </cell>
          <cell r="S92">
            <v>3240.96</v>
          </cell>
          <cell r="AB92">
            <v>13042.1</v>
          </cell>
          <cell r="AC92">
            <v>4311.5</v>
          </cell>
          <cell r="AD92">
            <v>5000</v>
          </cell>
          <cell r="AE92">
            <v>945</v>
          </cell>
          <cell r="AF92">
            <v>0</v>
          </cell>
          <cell r="AK92">
            <v>24264.86</v>
          </cell>
          <cell r="AP92" t="str">
            <v xml:space="preserve"> </v>
          </cell>
          <cell r="AQ92" t="str">
            <v>F</v>
          </cell>
          <cell r="AS92" t="str">
            <v>COMERCIAL</v>
          </cell>
        </row>
        <row r="93">
          <cell r="A93" t="str">
            <v>0242812</v>
          </cell>
          <cell r="B93" t="str">
            <v>EDUARDO</v>
          </cell>
          <cell r="C93" t="str">
            <v>MEJIA</v>
          </cell>
          <cell r="D93" t="str">
            <v>VARGAS</v>
          </cell>
          <cell r="E93" t="str">
            <v>SOLDADOR</v>
          </cell>
          <cell r="F93">
            <v>34428</v>
          </cell>
          <cell r="G93">
            <v>2237.8000000000002</v>
          </cell>
          <cell r="H93">
            <v>5164.2</v>
          </cell>
          <cell r="I93">
            <v>285.39</v>
          </cell>
          <cell r="J93">
            <v>0</v>
          </cell>
          <cell r="K93">
            <v>108.72</v>
          </cell>
          <cell r="M93">
            <v>742.92</v>
          </cell>
          <cell r="P93">
            <v>0</v>
          </cell>
          <cell r="S93">
            <v>3335.25</v>
          </cell>
          <cell r="AB93">
            <v>3099.16</v>
          </cell>
          <cell r="AC93">
            <v>9550.7000000000007</v>
          </cell>
          <cell r="AD93">
            <v>5295</v>
          </cell>
          <cell r="AE93">
            <v>4100</v>
          </cell>
          <cell r="AF93">
            <v>0</v>
          </cell>
          <cell r="AG93">
            <v>4605.2999999999993</v>
          </cell>
          <cell r="AK93">
            <v>43203.119999999995</v>
          </cell>
          <cell r="AP93" t="str">
            <v xml:space="preserve"> </v>
          </cell>
          <cell r="AQ93" t="str">
            <v>M</v>
          </cell>
          <cell r="AS93" t="str">
            <v>COMERCIAL</v>
          </cell>
        </row>
        <row r="94">
          <cell r="A94" t="str">
            <v>0244184</v>
          </cell>
          <cell r="B94" t="str">
            <v>LUIS ALBERTO</v>
          </cell>
          <cell r="C94" t="str">
            <v>ZARAZUA</v>
          </cell>
          <cell r="D94" t="str">
            <v>CORONA</v>
          </cell>
          <cell r="E94" t="str">
            <v>FONTANERO</v>
          </cell>
          <cell r="F94">
            <v>34559.699999999997</v>
          </cell>
          <cell r="G94">
            <v>2246.3700000000003</v>
          </cell>
          <cell r="H94">
            <v>5183.9400000000005</v>
          </cell>
          <cell r="I94">
            <v>1619.98</v>
          </cell>
          <cell r="J94">
            <v>1319.1399999999999</v>
          </cell>
          <cell r="K94">
            <v>211.59</v>
          </cell>
          <cell r="M94">
            <v>1445.86</v>
          </cell>
          <cell r="P94">
            <v>0</v>
          </cell>
          <cell r="Q94">
            <v>600</v>
          </cell>
          <cell r="S94">
            <v>3240.96</v>
          </cell>
          <cell r="AB94">
            <v>2303.2799999999997</v>
          </cell>
          <cell r="AE94">
            <v>2000</v>
          </cell>
          <cell r="AF94">
            <v>886.72</v>
          </cell>
          <cell r="AG94">
            <v>2567.04</v>
          </cell>
          <cell r="AK94">
            <v>48124.26</v>
          </cell>
          <cell r="AP94" t="str">
            <v xml:space="preserve"> </v>
          </cell>
          <cell r="AQ94" t="str">
            <v>M</v>
          </cell>
          <cell r="AR94" t="str">
            <v>S</v>
          </cell>
          <cell r="AS94" t="str">
            <v>OPERACION</v>
          </cell>
        </row>
        <row r="95">
          <cell r="A95" t="str">
            <v>02458131</v>
          </cell>
          <cell r="B95" t="str">
            <v>ROGELIO ALEJANDRO</v>
          </cell>
          <cell r="C95" t="str">
            <v>BALDENEGRO</v>
          </cell>
          <cell r="D95" t="str">
            <v>BRACAMONTE</v>
          </cell>
          <cell r="E95" t="str">
            <v>PEON ALBAÑIL</v>
          </cell>
          <cell r="F95">
            <v>33542.46</v>
          </cell>
          <cell r="G95">
            <v>2180.29</v>
          </cell>
          <cell r="H95">
            <v>5031.3899999999994</v>
          </cell>
          <cell r="I95">
            <v>628.92000000000007</v>
          </cell>
          <cell r="J95">
            <v>2021.54</v>
          </cell>
          <cell r="K95">
            <v>410.72</v>
          </cell>
          <cell r="M95">
            <v>2806.6</v>
          </cell>
          <cell r="P95">
            <v>3141.8799999999997</v>
          </cell>
          <cell r="Q95">
            <v>1200</v>
          </cell>
          <cell r="S95">
            <v>3173.95</v>
          </cell>
          <cell r="AB95">
            <v>336.03</v>
          </cell>
          <cell r="AE95">
            <v>550</v>
          </cell>
          <cell r="AF95">
            <v>89.89</v>
          </cell>
          <cell r="AG95">
            <v>641.76</v>
          </cell>
          <cell r="AK95">
            <v>53801.719999999994</v>
          </cell>
          <cell r="AP95" t="str">
            <v xml:space="preserve"> </v>
          </cell>
          <cell r="AQ95" t="str">
            <v>M</v>
          </cell>
          <cell r="AR95" t="str">
            <v>S</v>
          </cell>
          <cell r="AS95" t="str">
            <v>OPERACION</v>
          </cell>
        </row>
        <row r="96">
          <cell r="A96" t="str">
            <v>02461812</v>
          </cell>
          <cell r="B96" t="str">
            <v>JESUS ALBERTO</v>
          </cell>
          <cell r="C96" t="str">
            <v>RENDON</v>
          </cell>
          <cell r="D96" t="str">
            <v>OSUNA</v>
          </cell>
          <cell r="E96" t="str">
            <v>PEON</v>
          </cell>
          <cell r="AB96">
            <v>1706.9499999999998</v>
          </cell>
          <cell r="AC96">
            <v>5134.6500000000005</v>
          </cell>
          <cell r="AD96">
            <v>2720</v>
          </cell>
          <cell r="AE96">
            <v>800</v>
          </cell>
          <cell r="AF96">
            <v>875.9</v>
          </cell>
          <cell r="AG96">
            <v>666.82</v>
          </cell>
          <cell r="AK96">
            <v>-1706.9499999999998</v>
          </cell>
          <cell r="AP96" t="str">
            <v xml:space="preserve"> </v>
          </cell>
          <cell r="AQ96" t="str">
            <v>M</v>
          </cell>
          <cell r="AR96" t="str">
            <v>S</v>
          </cell>
          <cell r="AS96" t="str">
            <v>OPERACION</v>
          </cell>
        </row>
        <row r="97">
          <cell r="A97" t="str">
            <v>02491812</v>
          </cell>
          <cell r="B97" t="str">
            <v>JOSE JESUS</v>
          </cell>
          <cell r="C97" t="str">
            <v>PACHECO</v>
          </cell>
          <cell r="D97" t="str">
            <v>NOGALES</v>
          </cell>
          <cell r="E97" t="str">
            <v>PEON</v>
          </cell>
          <cell r="F97">
            <v>32929.96</v>
          </cell>
          <cell r="G97">
            <v>2140.46</v>
          </cell>
          <cell r="H97">
            <v>4939.4800000000005</v>
          </cell>
          <cell r="I97">
            <v>529.23</v>
          </cell>
          <cell r="J97">
            <v>0</v>
          </cell>
          <cell r="P97">
            <v>2766.0599999999995</v>
          </cell>
          <cell r="Q97">
            <v>300</v>
          </cell>
          <cell r="S97">
            <v>3768.71</v>
          </cell>
          <cell r="AB97">
            <v>2048.12</v>
          </cell>
          <cell r="AD97">
            <v>2935</v>
          </cell>
          <cell r="AE97">
            <v>2500</v>
          </cell>
          <cell r="AF97">
            <v>1275.8999999999999</v>
          </cell>
          <cell r="AG97">
            <v>0</v>
          </cell>
          <cell r="AK97">
            <v>45325.78</v>
          </cell>
          <cell r="AP97" t="str">
            <v xml:space="preserve"> </v>
          </cell>
          <cell r="AQ97" t="str">
            <v>M</v>
          </cell>
          <cell r="AR97" t="str">
            <v>S</v>
          </cell>
          <cell r="AS97" t="str">
            <v>OPERACION</v>
          </cell>
        </row>
        <row r="98">
          <cell r="A98" t="str">
            <v>025111</v>
          </cell>
          <cell r="B98" t="str">
            <v>JOSE GUADALUPE</v>
          </cell>
          <cell r="C98" t="str">
            <v>QUIJADA</v>
          </cell>
          <cell r="D98" t="str">
            <v>MARCIAL</v>
          </cell>
          <cell r="E98" t="str">
            <v>COORD DE CONTRALORIA INTERNA</v>
          </cell>
          <cell r="F98">
            <v>123949.42</v>
          </cell>
          <cell r="G98">
            <v>8056.72</v>
          </cell>
          <cell r="H98">
            <v>37184.839999999997</v>
          </cell>
          <cell r="I98">
            <v>0</v>
          </cell>
          <cell r="J98">
            <v>0</v>
          </cell>
          <cell r="P98">
            <v>0</v>
          </cell>
          <cell r="S98">
            <v>14832.73</v>
          </cell>
          <cell r="AB98">
            <v>1639.1499999999999</v>
          </cell>
          <cell r="AD98">
            <v>1500</v>
          </cell>
          <cell r="AF98">
            <v>475.90000000000003</v>
          </cell>
          <cell r="AK98">
            <v>182384.56</v>
          </cell>
          <cell r="AP98" t="str">
            <v xml:space="preserve"> </v>
          </cell>
          <cell r="AQ98" t="str">
            <v>M</v>
          </cell>
          <cell r="AR98" t="str">
            <v>S</v>
          </cell>
          <cell r="AS98" t="str">
            <v>OPERACION</v>
          </cell>
        </row>
        <row r="99">
          <cell r="A99" t="str">
            <v>0255810</v>
          </cell>
          <cell r="B99" t="str">
            <v>ENRIQUE</v>
          </cell>
          <cell r="C99" t="str">
            <v>SIBRIAN</v>
          </cell>
          <cell r="D99" t="str">
            <v>OROZCO</v>
          </cell>
          <cell r="E99" t="str">
            <v>VIGILANCIA GARZA</v>
          </cell>
          <cell r="F99">
            <v>30714.179999999993</v>
          </cell>
          <cell r="G99">
            <v>1996.4</v>
          </cell>
          <cell r="H99">
            <v>9214.24</v>
          </cell>
          <cell r="I99">
            <v>0</v>
          </cell>
          <cell r="J99">
            <v>0</v>
          </cell>
          <cell r="P99">
            <v>0</v>
          </cell>
          <cell r="S99">
            <v>0</v>
          </cell>
          <cell r="AB99">
            <v>1604.02</v>
          </cell>
          <cell r="AD99">
            <v>4345</v>
          </cell>
          <cell r="AE99">
            <v>2500</v>
          </cell>
          <cell r="AF99">
            <v>475.90000000000003</v>
          </cell>
          <cell r="AG99">
            <v>3864.2799999999997</v>
          </cell>
          <cell r="AK99">
            <v>40320.799999999996</v>
          </cell>
          <cell r="AP99" t="str">
            <v xml:space="preserve"> </v>
          </cell>
          <cell r="AQ99" t="str">
            <v>M</v>
          </cell>
          <cell r="AR99" t="str">
            <v>S</v>
          </cell>
          <cell r="AS99" t="str">
            <v>OPERACION</v>
          </cell>
        </row>
        <row r="100">
          <cell r="A100" t="str">
            <v>0258113</v>
          </cell>
          <cell r="B100" t="str">
            <v>VANESSA ARYSVEIDY</v>
          </cell>
          <cell r="C100" t="str">
            <v>EGURROLA</v>
          </cell>
          <cell r="D100" t="str">
            <v>ZAVALA</v>
          </cell>
          <cell r="E100" t="str">
            <v>AUXILIAR DE CONTRALORIA</v>
          </cell>
          <cell r="F100">
            <v>66016.72</v>
          </cell>
          <cell r="G100">
            <v>4291.0700000000006</v>
          </cell>
          <cell r="H100">
            <v>19805.030000000002</v>
          </cell>
          <cell r="I100">
            <v>0</v>
          </cell>
          <cell r="J100">
            <v>0</v>
          </cell>
          <cell r="P100">
            <v>0</v>
          </cell>
          <cell r="S100">
            <v>6746.76</v>
          </cell>
          <cell r="AB100">
            <v>2226.31</v>
          </cell>
          <cell r="AD100">
            <v>2139</v>
          </cell>
          <cell r="AE100">
            <v>276.10000000000002</v>
          </cell>
          <cell r="AF100">
            <v>1125.8999999999999</v>
          </cell>
          <cell r="AK100">
            <v>94633.27</v>
          </cell>
          <cell r="AP100" t="str">
            <v xml:space="preserve"> </v>
          </cell>
          <cell r="AQ100" t="str">
            <v>M</v>
          </cell>
          <cell r="AR100" t="str">
            <v>S</v>
          </cell>
          <cell r="AS100" t="str">
            <v>OPERACION</v>
          </cell>
        </row>
        <row r="101">
          <cell r="A101" t="str">
            <v>02611812</v>
          </cell>
          <cell r="B101" t="str">
            <v>LUIS ISAAC</v>
          </cell>
          <cell r="C101" t="str">
            <v>CORONADO</v>
          </cell>
          <cell r="D101" t="str">
            <v>BALDERAS</v>
          </cell>
          <cell r="E101" t="str">
            <v>PEON</v>
          </cell>
          <cell r="F101">
            <v>24865.47</v>
          </cell>
          <cell r="G101">
            <v>1769.1499999999999</v>
          </cell>
          <cell r="H101">
            <v>2721.77</v>
          </cell>
          <cell r="I101">
            <v>529.23</v>
          </cell>
          <cell r="J101">
            <v>396.92</v>
          </cell>
          <cell r="P101">
            <v>562.23</v>
          </cell>
          <cell r="S101">
            <v>0</v>
          </cell>
          <cell r="AB101">
            <v>2684.6000000000004</v>
          </cell>
          <cell r="AD101">
            <v>1500</v>
          </cell>
          <cell r="AF101">
            <v>525.90000000000009</v>
          </cell>
          <cell r="AK101">
            <v>28160.17</v>
          </cell>
          <cell r="AP101" t="str">
            <v xml:space="preserve"> </v>
          </cell>
          <cell r="AQ101" t="str">
            <v>M</v>
          </cell>
          <cell r="AR101" t="str">
            <v>S</v>
          </cell>
          <cell r="AS101" t="str">
            <v>OPERACION</v>
          </cell>
        </row>
        <row r="102">
          <cell r="A102" t="str">
            <v>02628111</v>
          </cell>
          <cell r="B102" t="str">
            <v>MARTIN EMILIO</v>
          </cell>
          <cell r="C102" t="str">
            <v>VASQUEZ</v>
          </cell>
          <cell r="D102" t="str">
            <v>MENDOZA</v>
          </cell>
          <cell r="E102" t="str">
            <v>PEON AUXILIAR DE TALLERES</v>
          </cell>
          <cell r="F102">
            <v>33401.339999999997</v>
          </cell>
          <cell r="G102">
            <v>2171.1200000000003</v>
          </cell>
          <cell r="H102">
            <v>3340.12</v>
          </cell>
          <cell r="I102">
            <v>1878.81</v>
          </cell>
          <cell r="J102">
            <v>4294.4699999999993</v>
          </cell>
          <cell r="K102">
            <v>306.75</v>
          </cell>
          <cell r="M102">
            <v>2096.1000000000004</v>
          </cell>
          <cell r="P102">
            <v>3469.41</v>
          </cell>
          <cell r="Q102">
            <v>900</v>
          </cell>
          <cell r="S102">
            <v>2338.13</v>
          </cell>
          <cell r="AB102">
            <v>1639.1499999999999</v>
          </cell>
          <cell r="AD102">
            <v>3990</v>
          </cell>
          <cell r="AE102">
            <v>2500</v>
          </cell>
          <cell r="AF102">
            <v>475.90000000000003</v>
          </cell>
          <cell r="AG102">
            <v>3433.78</v>
          </cell>
          <cell r="AK102">
            <v>52557.099999999991</v>
          </cell>
          <cell r="AP102" t="str">
            <v xml:space="preserve"> </v>
          </cell>
          <cell r="AQ102" t="str">
            <v>M</v>
          </cell>
          <cell r="AR102" t="str">
            <v>S</v>
          </cell>
          <cell r="AS102" t="str">
            <v>OPERACION</v>
          </cell>
        </row>
        <row r="103">
          <cell r="A103" t="str">
            <v>02641812</v>
          </cell>
          <cell r="B103" t="str">
            <v>PENIEL JAFET</v>
          </cell>
          <cell r="C103" t="str">
            <v>CORONADO</v>
          </cell>
          <cell r="D103" t="str">
            <v>VALENCIA</v>
          </cell>
          <cell r="E103" t="str">
            <v>PEON</v>
          </cell>
          <cell r="F103">
            <v>5712.34</v>
          </cell>
          <cell r="G103">
            <v>371.29999999999995</v>
          </cell>
          <cell r="H103">
            <v>571.24</v>
          </cell>
          <cell r="I103">
            <v>0</v>
          </cell>
          <cell r="J103">
            <v>0</v>
          </cell>
          <cell r="P103">
            <v>0</v>
          </cell>
          <cell r="S103">
            <v>0</v>
          </cell>
          <cell r="AB103">
            <v>2055.1499999999996</v>
          </cell>
          <cell r="AC103">
            <v>7426.4</v>
          </cell>
          <cell r="AD103">
            <v>4100</v>
          </cell>
          <cell r="AF103">
            <v>725.9</v>
          </cell>
          <cell r="AG103">
            <v>1764.7</v>
          </cell>
          <cell r="AK103">
            <v>4599.7300000000005</v>
          </cell>
          <cell r="AP103" t="str">
            <v xml:space="preserve"> </v>
          </cell>
          <cell r="AQ103" t="str">
            <v>M</v>
          </cell>
          <cell r="AR103" t="str">
            <v>S</v>
          </cell>
          <cell r="AS103" t="str">
            <v>OPERACION</v>
          </cell>
        </row>
        <row r="104">
          <cell r="A104" t="str">
            <v>02658134</v>
          </cell>
          <cell r="B104" t="str">
            <v>MARIA VERONICA</v>
          </cell>
          <cell r="C104" t="str">
            <v>BUSTAMANTE</v>
          </cell>
          <cell r="D104" t="str">
            <v>RUIZ</v>
          </cell>
          <cell r="E104" t="str">
            <v>AUX ADMINISTRATIVO TECNICO</v>
          </cell>
          <cell r="F104">
            <v>46664.659999999996</v>
          </cell>
          <cell r="G104">
            <v>3033.17</v>
          </cell>
          <cell r="H104">
            <v>13999.37</v>
          </cell>
          <cell r="I104">
            <v>0</v>
          </cell>
          <cell r="J104">
            <v>0</v>
          </cell>
          <cell r="P104">
            <v>0</v>
          </cell>
          <cell r="S104">
            <v>0</v>
          </cell>
          <cell r="AB104">
            <v>1836.1299999999999</v>
          </cell>
          <cell r="AF104">
            <v>1275.8999999999999</v>
          </cell>
          <cell r="AK104">
            <v>61861.07</v>
          </cell>
          <cell r="AP104" t="str">
            <v xml:space="preserve"> </v>
          </cell>
          <cell r="AQ104" t="str">
            <v>M</v>
          </cell>
          <cell r="AR104" t="str">
            <v>S</v>
          </cell>
          <cell r="AS104" t="str">
            <v>OPERACION</v>
          </cell>
        </row>
        <row r="105">
          <cell r="A105" t="str">
            <v>02661812</v>
          </cell>
          <cell r="B105" t="str">
            <v>JOSE RAFAEL</v>
          </cell>
          <cell r="C105" t="str">
            <v>ESPINOZA</v>
          </cell>
          <cell r="D105" t="str">
            <v>CAÑEZ</v>
          </cell>
          <cell r="E105" t="str">
            <v>PEON</v>
          </cell>
          <cell r="F105">
            <v>29972.979999999996</v>
          </cell>
          <cell r="G105">
            <v>2009.4099999999999</v>
          </cell>
          <cell r="H105">
            <v>3091.3999999999996</v>
          </cell>
          <cell r="I105">
            <v>0</v>
          </cell>
          <cell r="J105">
            <v>330.77</v>
          </cell>
          <cell r="P105">
            <v>0</v>
          </cell>
          <cell r="Q105">
            <v>300</v>
          </cell>
          <cell r="S105">
            <v>2267.7800000000002</v>
          </cell>
          <cell r="AB105">
            <v>1891.1599999999999</v>
          </cell>
          <cell r="AD105">
            <v>4034</v>
          </cell>
          <cell r="AE105">
            <v>2500</v>
          </cell>
          <cell r="AF105">
            <v>675.9</v>
          </cell>
          <cell r="AG105">
            <v>2707.6</v>
          </cell>
          <cell r="AK105">
            <v>36081.179999999993</v>
          </cell>
          <cell r="AP105" t="str">
            <v xml:space="preserve"> </v>
          </cell>
          <cell r="AQ105" t="str">
            <v>M</v>
          </cell>
          <cell r="AR105" t="str">
            <v>S</v>
          </cell>
          <cell r="AS105" t="str">
            <v>OPERACION</v>
          </cell>
        </row>
        <row r="106">
          <cell r="A106" t="str">
            <v>02671812</v>
          </cell>
          <cell r="B106" t="str">
            <v>HUGO ERNESTO</v>
          </cell>
          <cell r="C106" t="str">
            <v>CORONA</v>
          </cell>
          <cell r="D106" t="str">
            <v>CORONA</v>
          </cell>
          <cell r="E106" t="str">
            <v>PEON</v>
          </cell>
          <cell r="F106">
            <v>32929.96</v>
          </cell>
          <cell r="G106">
            <v>2140.46</v>
          </cell>
          <cell r="H106">
            <v>3293.0099999999998</v>
          </cell>
          <cell r="I106">
            <v>529.23</v>
          </cell>
          <cell r="J106">
            <v>0</v>
          </cell>
          <cell r="K106">
            <v>100.81</v>
          </cell>
          <cell r="M106">
            <v>688.84</v>
          </cell>
          <cell r="P106">
            <v>0</v>
          </cell>
          <cell r="Q106">
            <v>300</v>
          </cell>
          <cell r="S106">
            <v>2267.7800000000002</v>
          </cell>
          <cell r="AB106">
            <v>1651.71</v>
          </cell>
          <cell r="AD106">
            <v>3290</v>
          </cell>
          <cell r="AE106">
            <v>1550</v>
          </cell>
          <cell r="AF106">
            <v>2825.8999999999996</v>
          </cell>
          <cell r="AG106">
            <v>4435.2</v>
          </cell>
          <cell r="AK106">
            <v>40598.379999999997</v>
          </cell>
          <cell r="AP106" t="str">
            <v xml:space="preserve"> </v>
          </cell>
          <cell r="AQ106" t="str">
            <v>M</v>
          </cell>
          <cell r="AR106" t="str">
            <v>S</v>
          </cell>
          <cell r="AS106" t="str">
            <v>OPERACION</v>
          </cell>
        </row>
        <row r="107">
          <cell r="A107" t="str">
            <v>02691812</v>
          </cell>
          <cell r="B107" t="str">
            <v>JUAN MANUEL</v>
          </cell>
          <cell r="C107" t="str">
            <v>GARCI A</v>
          </cell>
          <cell r="D107" t="str">
            <v>FIGUEROA</v>
          </cell>
          <cell r="E107" t="str">
            <v>PEON</v>
          </cell>
          <cell r="F107">
            <v>32929.96</v>
          </cell>
          <cell r="G107">
            <v>2140.46</v>
          </cell>
          <cell r="H107">
            <v>3293.0099999999998</v>
          </cell>
          <cell r="I107">
            <v>0</v>
          </cell>
          <cell r="J107">
            <v>3572.31</v>
          </cell>
          <cell r="K107">
            <v>201.62</v>
          </cell>
          <cell r="M107">
            <v>1377.68</v>
          </cell>
          <cell r="P107">
            <v>0</v>
          </cell>
          <cell r="Q107">
            <v>1200</v>
          </cell>
          <cell r="S107">
            <v>2267.7800000000002</v>
          </cell>
          <cell r="AB107">
            <v>1759.9899999999998</v>
          </cell>
          <cell r="AD107">
            <v>750</v>
          </cell>
          <cell r="AE107">
            <v>1000</v>
          </cell>
          <cell r="AF107">
            <v>875.9</v>
          </cell>
          <cell r="AK107">
            <v>45222.83</v>
          </cell>
          <cell r="AP107" t="str">
            <v xml:space="preserve"> </v>
          </cell>
          <cell r="AQ107" t="str">
            <v>M</v>
          </cell>
          <cell r="AR107" t="str">
            <v>S</v>
          </cell>
          <cell r="AS107" t="str">
            <v>OPERACION</v>
          </cell>
        </row>
        <row r="108">
          <cell r="A108" t="str">
            <v>02711812</v>
          </cell>
          <cell r="B108" t="str">
            <v>JESUS TADEO</v>
          </cell>
          <cell r="C108" t="str">
            <v>LOPEZ</v>
          </cell>
          <cell r="D108" t="str">
            <v>LOPEZ</v>
          </cell>
          <cell r="E108" t="str">
            <v>PEON</v>
          </cell>
          <cell r="F108">
            <v>32929.96</v>
          </cell>
          <cell r="G108">
            <v>2140.46</v>
          </cell>
          <cell r="H108">
            <v>3293.0099999999998</v>
          </cell>
          <cell r="I108">
            <v>529.24</v>
          </cell>
          <cell r="J108">
            <v>1720.01</v>
          </cell>
          <cell r="K108">
            <v>100.81</v>
          </cell>
          <cell r="M108">
            <v>688.84</v>
          </cell>
          <cell r="P108">
            <v>921.3</v>
          </cell>
          <cell r="Q108">
            <v>600</v>
          </cell>
          <cell r="S108">
            <v>2267.7800000000002</v>
          </cell>
          <cell r="AB108">
            <v>28040.89</v>
          </cell>
          <cell r="AE108">
            <v>5000</v>
          </cell>
          <cell r="AF108">
            <v>0</v>
          </cell>
          <cell r="AK108">
            <v>17150.519999999997</v>
          </cell>
          <cell r="AP108" t="str">
            <v xml:space="preserve"> </v>
          </cell>
          <cell r="AQ108" t="str">
            <v>M</v>
          </cell>
          <cell r="AS108" t="str">
            <v>OPERACION</v>
          </cell>
        </row>
        <row r="109">
          <cell r="A109" t="str">
            <v>02721812</v>
          </cell>
          <cell r="B109" t="str">
            <v>JULIO CESAR</v>
          </cell>
          <cell r="C109" t="str">
            <v>MARTINEZ</v>
          </cell>
          <cell r="D109" t="str">
            <v>OZUNA</v>
          </cell>
          <cell r="E109" t="str">
            <v>PEON</v>
          </cell>
          <cell r="F109">
            <v>32929.96</v>
          </cell>
          <cell r="G109">
            <v>2140.46</v>
          </cell>
          <cell r="H109">
            <v>3293.0099999999998</v>
          </cell>
          <cell r="I109">
            <v>0</v>
          </cell>
          <cell r="J109">
            <v>0</v>
          </cell>
          <cell r="P109">
            <v>0</v>
          </cell>
          <cell r="Q109">
            <v>300</v>
          </cell>
          <cell r="S109">
            <v>2267.7800000000002</v>
          </cell>
          <cell r="AB109">
            <v>1714.05</v>
          </cell>
          <cell r="AF109">
            <v>0</v>
          </cell>
          <cell r="AK109">
            <v>39217.159999999996</v>
          </cell>
          <cell r="AP109" t="str">
            <v xml:space="preserve"> </v>
          </cell>
          <cell r="AQ109" t="str">
            <v>M</v>
          </cell>
          <cell r="AS109" t="str">
            <v>OPERACION</v>
          </cell>
        </row>
        <row r="110">
          <cell r="A110" t="str">
            <v>0273145</v>
          </cell>
          <cell r="B110" t="str">
            <v>GILBERTO ALAN</v>
          </cell>
          <cell r="C110" t="str">
            <v>VILLA</v>
          </cell>
          <cell r="D110" t="str">
            <v>BRACAMONTE</v>
          </cell>
          <cell r="E110" t="str">
            <v>INSPECTOR DE SERVICIO</v>
          </cell>
          <cell r="F110">
            <v>40196.400000000001</v>
          </cell>
          <cell r="G110">
            <v>2612.77</v>
          </cell>
          <cell r="H110">
            <v>12058.900000000001</v>
          </cell>
          <cell r="I110">
            <v>0</v>
          </cell>
          <cell r="J110">
            <v>0</v>
          </cell>
          <cell r="K110">
            <v>380.82</v>
          </cell>
          <cell r="M110">
            <v>2602.1999999999998</v>
          </cell>
          <cell r="P110">
            <v>0</v>
          </cell>
          <cell r="R110">
            <v>1732.68</v>
          </cell>
          <cell r="S110">
            <v>0</v>
          </cell>
          <cell r="AB110">
            <v>8566</v>
          </cell>
          <cell r="AD110">
            <v>5000</v>
          </cell>
          <cell r="AF110">
            <v>0</v>
          </cell>
          <cell r="AK110">
            <v>51017.77</v>
          </cell>
          <cell r="AP110" t="str">
            <v xml:space="preserve"> </v>
          </cell>
          <cell r="AQ110" t="str">
            <v>F</v>
          </cell>
          <cell r="AS110" t="str">
            <v>CONTRALORIA</v>
          </cell>
        </row>
        <row r="111">
          <cell r="A111" t="str">
            <v>02741812</v>
          </cell>
          <cell r="B111" t="str">
            <v>JESUS ERNESTO</v>
          </cell>
          <cell r="C111" t="str">
            <v>CAMPOS</v>
          </cell>
          <cell r="D111" t="str">
            <v>BRACAMONTE</v>
          </cell>
          <cell r="E111" t="str">
            <v>PEON</v>
          </cell>
          <cell r="F111">
            <v>32929.96</v>
          </cell>
          <cell r="G111">
            <v>2140.46</v>
          </cell>
          <cell r="H111">
            <v>3293.0099999999998</v>
          </cell>
          <cell r="I111">
            <v>1190.77</v>
          </cell>
          <cell r="J111">
            <v>2249.23</v>
          </cell>
          <cell r="P111">
            <v>2454.6800000000003</v>
          </cell>
          <cell r="S111">
            <v>2267.7800000000002</v>
          </cell>
          <cell r="AB111">
            <v>5130.95</v>
          </cell>
          <cell r="AD111">
            <v>4767</v>
          </cell>
          <cell r="AE111">
            <v>60800</v>
          </cell>
          <cell r="AF111">
            <v>208.36</v>
          </cell>
          <cell r="AK111">
            <v>41394.94</v>
          </cell>
          <cell r="AP111" t="str">
            <v>2022-05-21</v>
          </cell>
          <cell r="AQ111" t="str">
            <v>M</v>
          </cell>
          <cell r="AR111" t="str">
            <v>S</v>
          </cell>
          <cell r="AS111" t="str">
            <v>OPERACION</v>
          </cell>
        </row>
        <row r="112">
          <cell r="A112" t="str">
            <v>02758141</v>
          </cell>
          <cell r="B112" t="str">
            <v>FRANCISCO JAVIER</v>
          </cell>
          <cell r="C112" t="str">
            <v>BADILLO</v>
          </cell>
          <cell r="D112" t="str">
            <v>ATONDO</v>
          </cell>
          <cell r="E112" t="str">
            <v>ASESOR DE OPERACIONES</v>
          </cell>
          <cell r="F112">
            <v>93835</v>
          </cell>
          <cell r="G112">
            <v>6099.31</v>
          </cell>
          <cell r="H112">
            <v>28150.5</v>
          </cell>
          <cell r="I112">
            <v>0</v>
          </cell>
          <cell r="J112">
            <v>0</v>
          </cell>
          <cell r="P112">
            <v>0</v>
          </cell>
          <cell r="S112">
            <v>9729.7900000000009</v>
          </cell>
          <cell r="AB112">
            <v>1933.04</v>
          </cell>
          <cell r="AC112">
            <v>7767.9699999999993</v>
          </cell>
          <cell r="AD112">
            <v>2025</v>
          </cell>
          <cell r="AE112">
            <v>2500</v>
          </cell>
          <cell r="AF112">
            <v>2075.9</v>
          </cell>
          <cell r="AG112">
            <v>2269.41</v>
          </cell>
          <cell r="AK112">
            <v>135881.56</v>
          </cell>
          <cell r="AP112" t="str">
            <v xml:space="preserve"> </v>
          </cell>
          <cell r="AQ112" t="str">
            <v>M</v>
          </cell>
          <cell r="AR112" t="str">
            <v>S</v>
          </cell>
          <cell r="AS112" t="str">
            <v>OPERACION</v>
          </cell>
        </row>
        <row r="113">
          <cell r="A113" t="str">
            <v>0276187</v>
          </cell>
          <cell r="B113" t="str">
            <v>RUBEN</v>
          </cell>
          <cell r="C113" t="str">
            <v>GARCIA</v>
          </cell>
          <cell r="D113" t="str">
            <v>NAVARRO</v>
          </cell>
          <cell r="E113" t="str">
            <v>SUPERVISOR DE TALLER</v>
          </cell>
          <cell r="F113">
            <v>41465.760000000002</v>
          </cell>
          <cell r="G113">
            <v>2695.28</v>
          </cell>
          <cell r="H113">
            <v>12439.7</v>
          </cell>
          <cell r="I113">
            <v>0</v>
          </cell>
          <cell r="J113">
            <v>0</v>
          </cell>
          <cell r="K113">
            <v>1777.0899999999997</v>
          </cell>
          <cell r="M113">
            <v>12143.530000000002</v>
          </cell>
          <cell r="P113">
            <v>0</v>
          </cell>
          <cell r="S113">
            <v>4016.08</v>
          </cell>
          <cell r="AB113">
            <v>1977.09</v>
          </cell>
          <cell r="AD113">
            <v>2210</v>
          </cell>
          <cell r="AE113">
            <v>500</v>
          </cell>
          <cell r="AF113">
            <v>1275.8999999999999</v>
          </cell>
          <cell r="AG113">
            <v>0</v>
          </cell>
          <cell r="AK113">
            <v>72560.350000000006</v>
          </cell>
          <cell r="AP113" t="str">
            <v xml:space="preserve"> </v>
          </cell>
          <cell r="AQ113" t="str">
            <v>M</v>
          </cell>
          <cell r="AR113" t="str">
            <v>S</v>
          </cell>
          <cell r="AS113" t="str">
            <v>OPERACION</v>
          </cell>
        </row>
        <row r="114">
          <cell r="A114" t="str">
            <v>02771</v>
          </cell>
          <cell r="B114" t="str">
            <v>MARIO ENRIQUE</v>
          </cell>
          <cell r="C114" t="str">
            <v>LOPEZ</v>
          </cell>
          <cell r="D114" t="str">
            <v>ESPINOZA</v>
          </cell>
          <cell r="E114" t="str">
            <v>DIRECTOR GENERAL</v>
          </cell>
          <cell r="F114">
            <v>154036.40000000002</v>
          </cell>
          <cell r="G114">
            <v>10012.379999999999</v>
          </cell>
          <cell r="H114">
            <v>46210.92</v>
          </cell>
          <cell r="I114">
            <v>0</v>
          </cell>
          <cell r="J114">
            <v>0</v>
          </cell>
          <cell r="P114">
            <v>0</v>
          </cell>
          <cell r="S114">
            <v>0</v>
          </cell>
          <cell r="AB114">
            <v>1639.1499999999999</v>
          </cell>
          <cell r="AD114">
            <v>1500</v>
          </cell>
          <cell r="AE114">
            <v>1500</v>
          </cell>
          <cell r="AF114">
            <v>675.9</v>
          </cell>
          <cell r="AK114">
            <v>208620.55000000002</v>
          </cell>
          <cell r="AP114" t="str">
            <v xml:space="preserve"> </v>
          </cell>
          <cell r="AQ114" t="str">
            <v>M</v>
          </cell>
          <cell r="AR114" t="str">
            <v>S</v>
          </cell>
          <cell r="AS114" t="str">
            <v>OPERACION</v>
          </cell>
        </row>
        <row r="115">
          <cell r="A115" t="str">
            <v>02801099</v>
          </cell>
          <cell r="B115" t="str">
            <v>VICTOR ANTONIO</v>
          </cell>
          <cell r="C115" t="str">
            <v>LOPEZ</v>
          </cell>
          <cell r="D115" t="str">
            <v>HERNANDEZ</v>
          </cell>
          <cell r="E115" t="str">
            <v>COORDINADOR DE CONTABILIDAD</v>
          </cell>
          <cell r="F115">
            <v>105907.62000000001</v>
          </cell>
          <cell r="G115">
            <v>6884.01</v>
          </cell>
          <cell r="H115">
            <v>31772.300000000003</v>
          </cell>
          <cell r="I115">
            <v>0</v>
          </cell>
          <cell r="J115">
            <v>0</v>
          </cell>
          <cell r="P115">
            <v>0</v>
          </cell>
          <cell r="S115">
            <v>12440.19</v>
          </cell>
          <cell r="AB115">
            <v>3721.95</v>
          </cell>
          <cell r="AD115">
            <v>5775</v>
          </cell>
          <cell r="AE115">
            <v>3000</v>
          </cell>
          <cell r="AF115">
            <v>0</v>
          </cell>
          <cell r="AK115">
            <v>153282.16999999998</v>
          </cell>
          <cell r="AP115" t="str">
            <v xml:space="preserve"> </v>
          </cell>
          <cell r="AQ115" t="str">
            <v>F</v>
          </cell>
          <cell r="AS115" t="str">
            <v>TECNICO</v>
          </cell>
        </row>
        <row r="116">
          <cell r="A116" t="str">
            <v>0281145</v>
          </cell>
          <cell r="B116" t="str">
            <v>CESAR ALEXIS</v>
          </cell>
          <cell r="C116" t="str">
            <v>DOMINGUEZ</v>
          </cell>
          <cell r="D116" t="str">
            <v>VEJAR</v>
          </cell>
          <cell r="E116" t="str">
            <v>INSPECTOR DE SERVICIO</v>
          </cell>
          <cell r="AB116">
            <v>1949.6299999999999</v>
          </cell>
          <cell r="AD116">
            <v>4210</v>
          </cell>
          <cell r="AF116">
            <v>1245.8999999999999</v>
          </cell>
          <cell r="AK116">
            <v>-1949.6299999999999</v>
          </cell>
          <cell r="AP116" t="str">
            <v xml:space="preserve"> </v>
          </cell>
          <cell r="AQ116" t="str">
            <v>M</v>
          </cell>
          <cell r="AR116" t="str">
            <v>S</v>
          </cell>
          <cell r="AS116" t="str">
            <v>OPERACION</v>
          </cell>
        </row>
        <row r="117">
          <cell r="A117" t="str">
            <v>02828142</v>
          </cell>
          <cell r="B117" t="str">
            <v>ALEJANDRA</v>
          </cell>
          <cell r="C117" t="str">
            <v>VILLA</v>
          </cell>
          <cell r="D117" t="str">
            <v>RIVERA</v>
          </cell>
          <cell r="E117" t="str">
            <v>SECRETARIA DE DIRECCION</v>
          </cell>
          <cell r="F117">
            <v>41465.760000000002</v>
          </cell>
          <cell r="G117">
            <v>2695.28</v>
          </cell>
          <cell r="H117">
            <v>12439.7</v>
          </cell>
          <cell r="I117">
            <v>0</v>
          </cell>
          <cell r="J117">
            <v>0</v>
          </cell>
          <cell r="K117">
            <v>761.6400000000001</v>
          </cell>
          <cell r="M117">
            <v>5204.3999999999996</v>
          </cell>
          <cell r="P117">
            <v>0</v>
          </cell>
          <cell r="S117">
            <v>4016.08</v>
          </cell>
          <cell r="AB117">
            <v>1690.6</v>
          </cell>
          <cell r="AD117">
            <v>1500</v>
          </cell>
          <cell r="AE117">
            <v>2500</v>
          </cell>
          <cell r="AF117">
            <v>1245.8999999999999</v>
          </cell>
          <cell r="AK117">
            <v>64892.26</v>
          </cell>
          <cell r="AP117" t="str">
            <v xml:space="preserve"> </v>
          </cell>
          <cell r="AQ117" t="str">
            <v>M</v>
          </cell>
          <cell r="AR117" t="str">
            <v>S</v>
          </cell>
          <cell r="AS117" t="str">
            <v>OPERACION</v>
          </cell>
        </row>
        <row r="118">
          <cell r="A118" t="str">
            <v>02838145</v>
          </cell>
          <cell r="B118" t="str">
            <v>HUMBERTO</v>
          </cell>
          <cell r="C118" t="str">
            <v>SALAS</v>
          </cell>
          <cell r="D118" t="str">
            <v>POMPA</v>
          </cell>
          <cell r="E118" t="str">
            <v>SUPERVISOR DE CONTRATOS</v>
          </cell>
          <cell r="F118">
            <v>41465.760000000002</v>
          </cell>
          <cell r="G118">
            <v>2695.28</v>
          </cell>
          <cell r="H118">
            <v>12439.7</v>
          </cell>
          <cell r="I118">
            <v>0</v>
          </cell>
          <cell r="J118">
            <v>0</v>
          </cell>
          <cell r="K118">
            <v>126.94</v>
          </cell>
          <cell r="M118">
            <v>867.4</v>
          </cell>
          <cell r="P118">
            <v>0</v>
          </cell>
          <cell r="S118">
            <v>0</v>
          </cell>
          <cell r="AB118">
            <v>1674.0999999999997</v>
          </cell>
          <cell r="AD118">
            <v>1000</v>
          </cell>
          <cell r="AF118">
            <v>895.89999999999986</v>
          </cell>
          <cell r="AK118">
            <v>55920.98000000001</v>
          </cell>
          <cell r="AP118" t="str">
            <v xml:space="preserve"> </v>
          </cell>
          <cell r="AQ118" t="str">
            <v>M</v>
          </cell>
          <cell r="AR118" t="str">
            <v>S</v>
          </cell>
          <cell r="AS118" t="str">
            <v>OPERACION</v>
          </cell>
        </row>
        <row r="119">
          <cell r="A119" t="str">
            <v>0284145</v>
          </cell>
          <cell r="B119" t="str">
            <v>GIOVANY ISMAEL</v>
          </cell>
          <cell r="C119" t="str">
            <v>AYON</v>
          </cell>
          <cell r="D119" t="str">
            <v>RUIZ</v>
          </cell>
          <cell r="E119" t="str">
            <v>INSPECTOR DE SERVICIO</v>
          </cell>
          <cell r="F119">
            <v>41465.760000000002</v>
          </cell>
          <cell r="G119">
            <v>2695.28</v>
          </cell>
          <cell r="H119">
            <v>12439.7</v>
          </cell>
          <cell r="I119">
            <v>0</v>
          </cell>
          <cell r="J119">
            <v>0</v>
          </cell>
          <cell r="K119">
            <v>253.88</v>
          </cell>
          <cell r="M119">
            <v>1734.8</v>
          </cell>
          <cell r="P119">
            <v>0</v>
          </cell>
          <cell r="S119">
            <v>4016.08</v>
          </cell>
          <cell r="AB119">
            <v>1732.7199999999998</v>
          </cell>
          <cell r="AD119">
            <v>1500</v>
          </cell>
          <cell r="AF119">
            <v>445.90000000000003</v>
          </cell>
          <cell r="AK119">
            <v>60872.780000000006</v>
          </cell>
          <cell r="AP119" t="str">
            <v xml:space="preserve"> </v>
          </cell>
          <cell r="AQ119" t="str">
            <v>M</v>
          </cell>
          <cell r="AR119" t="str">
            <v>S</v>
          </cell>
          <cell r="AS119" t="str">
            <v>OPERACION</v>
          </cell>
        </row>
        <row r="120">
          <cell r="A120" t="str">
            <v>02851036</v>
          </cell>
          <cell r="B120" t="str">
            <v>EDGAR</v>
          </cell>
          <cell r="C120" t="str">
            <v>NUÑEZ</v>
          </cell>
          <cell r="D120" t="str">
            <v>ROCHA</v>
          </cell>
          <cell r="E120" t="str">
            <v>AUXILIAR DE ALMACEN</v>
          </cell>
          <cell r="F120">
            <v>44276.399999999994</v>
          </cell>
          <cell r="G120">
            <v>2877.9799999999996</v>
          </cell>
          <cell r="H120">
            <v>13282.919999999998</v>
          </cell>
          <cell r="I120">
            <v>0</v>
          </cell>
          <cell r="J120">
            <v>0</v>
          </cell>
          <cell r="K120">
            <v>542.16</v>
          </cell>
          <cell r="M120">
            <v>3704.76</v>
          </cell>
          <cell r="P120">
            <v>0</v>
          </cell>
          <cell r="S120">
            <v>0</v>
          </cell>
          <cell r="AB120">
            <v>1832.58</v>
          </cell>
          <cell r="AD120">
            <v>3892</v>
          </cell>
          <cell r="AE120">
            <v>2000</v>
          </cell>
          <cell r="AF120">
            <v>1295.8999999999999</v>
          </cell>
          <cell r="AG120">
            <v>3402.56</v>
          </cell>
          <cell r="AK120">
            <v>62851.639999999992</v>
          </cell>
          <cell r="AP120" t="str">
            <v xml:space="preserve"> </v>
          </cell>
          <cell r="AQ120" t="str">
            <v>M</v>
          </cell>
          <cell r="AR120" t="str">
            <v>S</v>
          </cell>
          <cell r="AS120" t="str">
            <v>OPERACION</v>
          </cell>
        </row>
        <row r="121">
          <cell r="A121" t="str">
            <v>0286161</v>
          </cell>
          <cell r="B121" t="str">
            <v>JOSE ARMANDO</v>
          </cell>
          <cell r="C121" t="str">
            <v>ESTRELLA</v>
          </cell>
          <cell r="D121" t="str">
            <v>VANEGAS</v>
          </cell>
          <cell r="E121" t="str">
            <v>SUPERVISOR DE OBRA</v>
          </cell>
          <cell r="F121">
            <v>41465.760000000002</v>
          </cell>
          <cell r="G121">
            <v>2695.28</v>
          </cell>
          <cell r="H121">
            <v>12439.7</v>
          </cell>
          <cell r="I121">
            <v>0</v>
          </cell>
          <cell r="J121">
            <v>0</v>
          </cell>
          <cell r="P121">
            <v>0</v>
          </cell>
          <cell r="S121">
            <v>4016.08</v>
          </cell>
          <cell r="AB121">
            <v>1738.4699999999998</v>
          </cell>
          <cell r="AD121">
            <v>7163</v>
          </cell>
          <cell r="AF121">
            <v>1645.9</v>
          </cell>
          <cell r="AK121">
            <v>58878.350000000006</v>
          </cell>
          <cell r="AP121" t="str">
            <v xml:space="preserve"> </v>
          </cell>
          <cell r="AQ121" t="str">
            <v>M</v>
          </cell>
          <cell r="AR121" t="str">
            <v>S</v>
          </cell>
          <cell r="AS121" t="str">
            <v>OPERACION</v>
          </cell>
        </row>
        <row r="122">
          <cell r="A122" t="str">
            <v>0287146</v>
          </cell>
          <cell r="B122" t="str">
            <v>MARCO TULIO</v>
          </cell>
          <cell r="C122" t="str">
            <v>GARCIA</v>
          </cell>
          <cell r="D122" t="str">
            <v>CELAYA</v>
          </cell>
          <cell r="E122" t="str">
            <v>LECTURISTA COORDINADOR</v>
          </cell>
          <cell r="F122">
            <v>54879.02</v>
          </cell>
          <cell r="G122">
            <v>3567.13</v>
          </cell>
          <cell r="H122">
            <v>10975.789999999999</v>
          </cell>
          <cell r="I122">
            <v>0</v>
          </cell>
          <cell r="J122">
            <v>0</v>
          </cell>
          <cell r="P122">
            <v>0</v>
          </cell>
          <cell r="S122">
            <v>5920.24</v>
          </cell>
          <cell r="AB122">
            <v>2989.95</v>
          </cell>
          <cell r="AD122">
            <v>3608</v>
          </cell>
          <cell r="AF122">
            <v>0</v>
          </cell>
          <cell r="AK122">
            <v>72352.23</v>
          </cell>
          <cell r="AP122" t="str">
            <v xml:space="preserve"> </v>
          </cell>
          <cell r="AQ122" t="str">
            <v>M</v>
          </cell>
          <cell r="AS122" t="str">
            <v>COMERCIAL</v>
          </cell>
        </row>
        <row r="123">
          <cell r="A123" t="str">
            <v>02888143</v>
          </cell>
          <cell r="B123" t="str">
            <v>ANYELIDA</v>
          </cell>
          <cell r="C123" t="str">
            <v>DIAZ</v>
          </cell>
          <cell r="D123" t="str">
            <v>CUELLAR</v>
          </cell>
          <cell r="E123" t="str">
            <v>PARAMEDICO</v>
          </cell>
          <cell r="F123">
            <v>30714.179999999993</v>
          </cell>
          <cell r="G123">
            <v>1996.4</v>
          </cell>
          <cell r="H123">
            <v>3071.39</v>
          </cell>
          <cell r="I123">
            <v>0</v>
          </cell>
          <cell r="J123">
            <v>0</v>
          </cell>
          <cell r="P123">
            <v>0</v>
          </cell>
          <cell r="S123">
            <v>0</v>
          </cell>
          <cell r="AB123">
            <v>1706.95</v>
          </cell>
          <cell r="AD123">
            <v>7085</v>
          </cell>
          <cell r="AE123">
            <v>1500</v>
          </cell>
          <cell r="AF123">
            <v>1245.8999999999999</v>
          </cell>
          <cell r="AK123">
            <v>34075.019999999997</v>
          </cell>
          <cell r="AP123" t="str">
            <v xml:space="preserve"> </v>
          </cell>
          <cell r="AQ123" t="str">
            <v>M</v>
          </cell>
          <cell r="AR123" t="str">
            <v>S</v>
          </cell>
          <cell r="AS123" t="str">
            <v>OPERACION</v>
          </cell>
        </row>
        <row r="124">
          <cell r="A124" t="str">
            <v>02898143</v>
          </cell>
          <cell r="B124" t="str">
            <v>YUVIA PAMELA</v>
          </cell>
          <cell r="C124" t="str">
            <v>POMPA</v>
          </cell>
          <cell r="D124" t="str">
            <v>BERMUDEZ</v>
          </cell>
          <cell r="E124" t="str">
            <v>PARAMEDICO</v>
          </cell>
          <cell r="F124">
            <v>30714.179999999993</v>
          </cell>
          <cell r="G124">
            <v>1996.4</v>
          </cell>
          <cell r="H124">
            <v>3071.39</v>
          </cell>
          <cell r="I124">
            <v>0</v>
          </cell>
          <cell r="J124">
            <v>0</v>
          </cell>
          <cell r="P124">
            <v>0</v>
          </cell>
          <cell r="S124">
            <v>0</v>
          </cell>
          <cell r="AB124">
            <v>13734.75</v>
          </cell>
          <cell r="AE124">
            <v>15000</v>
          </cell>
          <cell r="AF124">
            <v>0</v>
          </cell>
          <cell r="AK124">
            <v>22047.219999999994</v>
          </cell>
          <cell r="AP124" t="str">
            <v xml:space="preserve"> </v>
          </cell>
          <cell r="AQ124" t="str">
            <v>M</v>
          </cell>
          <cell r="AS124" t="str">
            <v>OPERACION</v>
          </cell>
        </row>
        <row r="125">
          <cell r="A125" t="str">
            <v>02918144</v>
          </cell>
          <cell r="B125" t="str">
            <v>LUIS ULFRAN</v>
          </cell>
          <cell r="C125" t="str">
            <v>BARRAZA</v>
          </cell>
          <cell r="D125" t="str">
            <v>SANCHEZ</v>
          </cell>
          <cell r="E125" t="str">
            <v>BOMBERO PARAMEDICO</v>
          </cell>
          <cell r="F125">
            <v>30714.179999999993</v>
          </cell>
          <cell r="G125">
            <v>1996.4</v>
          </cell>
          <cell r="H125">
            <v>3071.39</v>
          </cell>
          <cell r="I125">
            <v>0</v>
          </cell>
          <cell r="J125">
            <v>0</v>
          </cell>
          <cell r="P125">
            <v>0</v>
          </cell>
          <cell r="S125">
            <v>0</v>
          </cell>
          <cell r="AB125">
            <v>4289.38</v>
          </cell>
          <cell r="AE125">
            <v>2500</v>
          </cell>
          <cell r="AF125">
            <v>0</v>
          </cell>
          <cell r="AK125">
            <v>31492.589999999993</v>
          </cell>
          <cell r="AP125" t="str">
            <v xml:space="preserve"> </v>
          </cell>
          <cell r="AQ125" t="str">
            <v>M</v>
          </cell>
          <cell r="AS125" t="str">
            <v>OPERACION</v>
          </cell>
        </row>
        <row r="126">
          <cell r="A126" t="str">
            <v>0292101</v>
          </cell>
          <cell r="B126" t="str">
            <v>DULCE MARIA</v>
          </cell>
          <cell r="C126" t="str">
            <v>MAZON</v>
          </cell>
          <cell r="D126" t="str">
            <v>CELAYA</v>
          </cell>
          <cell r="E126" t="str">
            <v>SUPLENTE ADMINISTRATIVA</v>
          </cell>
          <cell r="F126">
            <v>48586.439999999995</v>
          </cell>
          <cell r="G126">
            <v>3158.12</v>
          </cell>
          <cell r="H126">
            <v>9717.26</v>
          </cell>
          <cell r="I126">
            <v>0</v>
          </cell>
          <cell r="J126">
            <v>0</v>
          </cell>
          <cell r="P126">
            <v>0</v>
          </cell>
          <cell r="S126">
            <v>0</v>
          </cell>
          <cell r="AB126">
            <v>13734.75</v>
          </cell>
          <cell r="AF126">
            <v>0</v>
          </cell>
          <cell r="AK126">
            <v>47727.07</v>
          </cell>
          <cell r="AP126" t="str">
            <v xml:space="preserve"> </v>
          </cell>
          <cell r="AQ126" t="str">
            <v>M</v>
          </cell>
          <cell r="AS126" t="str">
            <v>TECNICO</v>
          </cell>
        </row>
        <row r="127">
          <cell r="A127" t="str">
            <v>02931812</v>
          </cell>
          <cell r="B127" t="str">
            <v>RODOLFO ANGEL</v>
          </cell>
          <cell r="C127" t="str">
            <v>ESPINOZA</v>
          </cell>
          <cell r="D127" t="str">
            <v>NOGALES</v>
          </cell>
          <cell r="E127" t="str">
            <v>PEON</v>
          </cell>
          <cell r="F127">
            <v>31249.859999999993</v>
          </cell>
          <cell r="G127">
            <v>2031.2499999999998</v>
          </cell>
          <cell r="H127">
            <v>3124.9999999999995</v>
          </cell>
          <cell r="I127">
            <v>0</v>
          </cell>
          <cell r="J127">
            <v>0</v>
          </cell>
          <cell r="P127">
            <v>0</v>
          </cell>
          <cell r="R127">
            <v>1957.32</v>
          </cell>
          <cell r="S127">
            <v>2267.7800000000002</v>
          </cell>
          <cell r="AB127">
            <v>23165.949999999997</v>
          </cell>
          <cell r="AE127">
            <v>26500</v>
          </cell>
          <cell r="AF127">
            <v>0</v>
          </cell>
          <cell r="AK127">
            <v>17465.259999999995</v>
          </cell>
          <cell r="AP127" t="str">
            <v>2022-07-02</v>
          </cell>
          <cell r="AQ127" t="str">
            <v>M</v>
          </cell>
          <cell r="AS127" t="str">
            <v>DIRECCION</v>
          </cell>
        </row>
        <row r="128">
          <cell r="A128" t="str">
            <v>02941812</v>
          </cell>
          <cell r="B128" t="str">
            <v>KEVIN ANTONIO</v>
          </cell>
          <cell r="C128" t="str">
            <v>ROJAS</v>
          </cell>
          <cell r="D128" t="str">
            <v>VIERA</v>
          </cell>
          <cell r="E128" t="str">
            <v>PEON</v>
          </cell>
          <cell r="F128">
            <v>32929.96</v>
          </cell>
          <cell r="G128">
            <v>2140.46</v>
          </cell>
          <cell r="H128">
            <v>3293.0099999999998</v>
          </cell>
          <cell r="I128">
            <v>441.03</v>
          </cell>
          <cell r="J128">
            <v>0</v>
          </cell>
          <cell r="P128">
            <v>0</v>
          </cell>
          <cell r="S128">
            <v>2267.7800000000002</v>
          </cell>
          <cell r="AB128">
            <v>15232.6</v>
          </cell>
          <cell r="AF128">
            <v>0</v>
          </cell>
          <cell r="AK128">
            <v>25839.64</v>
          </cell>
          <cell r="AP128" t="str">
            <v xml:space="preserve"> </v>
          </cell>
          <cell r="AQ128" t="str">
            <v>M</v>
          </cell>
          <cell r="AS128" t="str">
            <v>CONTRALORIA</v>
          </cell>
        </row>
        <row r="129">
          <cell r="A129" t="str">
            <v>02951812</v>
          </cell>
          <cell r="B129" t="str">
            <v>JESUS CAIN</v>
          </cell>
          <cell r="C129" t="str">
            <v>ACEVES</v>
          </cell>
          <cell r="D129" t="str">
            <v>CELAYA</v>
          </cell>
          <cell r="E129" t="str">
            <v>PEON</v>
          </cell>
          <cell r="F129">
            <v>32929.96</v>
          </cell>
          <cell r="G129">
            <v>2140.46</v>
          </cell>
          <cell r="H129">
            <v>3293.0099999999998</v>
          </cell>
          <cell r="I129">
            <v>2293.35</v>
          </cell>
          <cell r="J129">
            <v>4101.54</v>
          </cell>
          <cell r="K129">
            <v>504.04</v>
          </cell>
          <cell r="M129">
            <v>3444.2000000000003</v>
          </cell>
          <cell r="P129">
            <v>0</v>
          </cell>
          <cell r="Q129">
            <v>300</v>
          </cell>
          <cell r="S129">
            <v>2267.7800000000002</v>
          </cell>
          <cell r="AB129">
            <v>13734.75</v>
          </cell>
          <cell r="AE129">
            <v>7595.55</v>
          </cell>
          <cell r="AF129">
            <v>0</v>
          </cell>
          <cell r="AK129">
            <v>37539.589999999997</v>
          </cell>
          <cell r="AP129" t="str">
            <v xml:space="preserve"> </v>
          </cell>
          <cell r="AQ129" t="str">
            <v>M</v>
          </cell>
          <cell r="AS129" t="str">
            <v>CONTABILIDAD</v>
          </cell>
        </row>
        <row r="130">
          <cell r="A130" t="str">
            <v>02968146</v>
          </cell>
          <cell r="B130" t="str">
            <v>FRANCISCO ARSENIO</v>
          </cell>
          <cell r="C130" t="str">
            <v>RAMIREZ</v>
          </cell>
          <cell r="D130" t="str">
            <v>CORRALES</v>
          </cell>
          <cell r="E130" t="str">
            <v>SUPERVISOR TECNICO OPERATIVO</v>
          </cell>
          <cell r="F130">
            <v>51664.62000000001</v>
          </cell>
          <cell r="G130">
            <v>3358.1799999999994</v>
          </cell>
          <cell r="H130">
            <v>8856.7900000000009</v>
          </cell>
          <cell r="I130">
            <v>0</v>
          </cell>
          <cell r="J130">
            <v>0</v>
          </cell>
          <cell r="K130">
            <v>790.8</v>
          </cell>
          <cell r="M130">
            <v>5403.7</v>
          </cell>
          <cell r="P130">
            <v>0</v>
          </cell>
          <cell r="S130">
            <v>5207.75</v>
          </cell>
          <cell r="AB130">
            <v>3019</v>
          </cell>
          <cell r="AD130">
            <v>4817</v>
          </cell>
          <cell r="AF130">
            <v>0</v>
          </cell>
          <cell r="AG130">
            <v>3809.68</v>
          </cell>
          <cell r="AK130">
            <v>72262.840000000011</v>
          </cell>
          <cell r="AP130" t="str">
            <v xml:space="preserve"> </v>
          </cell>
          <cell r="AQ130" t="str">
            <v>M</v>
          </cell>
          <cell r="AS130" t="str">
            <v>COMERCIAL</v>
          </cell>
        </row>
        <row r="131">
          <cell r="A131" t="str">
            <v>02971812</v>
          </cell>
          <cell r="B131" t="str">
            <v>LUIS MIGUEL</v>
          </cell>
          <cell r="C131" t="str">
            <v>QUIJADA</v>
          </cell>
          <cell r="D131" t="str">
            <v>MURRIETA</v>
          </cell>
          <cell r="E131" t="str">
            <v>PEON</v>
          </cell>
          <cell r="F131">
            <v>27284.82</v>
          </cell>
          <cell r="G131">
            <v>1834.6799999999998</v>
          </cell>
          <cell r="H131">
            <v>2822.58</v>
          </cell>
          <cell r="I131">
            <v>132.31</v>
          </cell>
          <cell r="J131">
            <v>0</v>
          </cell>
          <cell r="P131">
            <v>0</v>
          </cell>
          <cell r="Q131">
            <v>300</v>
          </cell>
          <cell r="S131">
            <v>2267.7800000000002</v>
          </cell>
          <cell r="AB131">
            <v>2989.95</v>
          </cell>
          <cell r="AF131">
            <v>0</v>
          </cell>
          <cell r="AK131">
            <v>31652.220000000005</v>
          </cell>
          <cell r="AP131" t="str">
            <v xml:space="preserve"> </v>
          </cell>
          <cell r="AQ131" t="str">
            <v>F</v>
          </cell>
          <cell r="AS131" t="str">
            <v>DIRECCION</v>
          </cell>
        </row>
        <row r="132">
          <cell r="A132" t="str">
            <v>02981812</v>
          </cell>
          <cell r="B132" t="str">
            <v>ROBERTO ALEJANDRO</v>
          </cell>
          <cell r="C132" t="str">
            <v>BARBA</v>
          </cell>
          <cell r="D132" t="str">
            <v>MONTAÑO</v>
          </cell>
          <cell r="E132" t="str">
            <v>PEON</v>
          </cell>
          <cell r="F132">
            <v>32929.96</v>
          </cell>
          <cell r="G132">
            <v>2140.46</v>
          </cell>
          <cell r="H132">
            <v>3293.0099999999998</v>
          </cell>
          <cell r="I132">
            <v>793.84999999999991</v>
          </cell>
          <cell r="J132">
            <v>1587.6999999999998</v>
          </cell>
          <cell r="K132">
            <v>504.03000000000003</v>
          </cell>
          <cell r="M132">
            <v>3444.2000000000003</v>
          </cell>
          <cell r="P132">
            <v>570.19000000000005</v>
          </cell>
          <cell r="Q132">
            <v>1200</v>
          </cell>
          <cell r="S132">
            <v>2267.7800000000002</v>
          </cell>
          <cell r="AB132">
            <v>2959.83</v>
          </cell>
          <cell r="AC132">
            <v>1016.48</v>
          </cell>
          <cell r="AF132">
            <v>0</v>
          </cell>
          <cell r="AK132">
            <v>45771.349999999991</v>
          </cell>
          <cell r="AP132" t="str">
            <v xml:space="preserve"> </v>
          </cell>
          <cell r="AQ132" t="str">
            <v>M</v>
          </cell>
          <cell r="AS132" t="str">
            <v>OPERACION</v>
          </cell>
        </row>
        <row r="133">
          <cell r="A133" t="str">
            <v>03001812</v>
          </cell>
          <cell r="B133" t="str">
            <v>JOSE JESUS</v>
          </cell>
          <cell r="C133" t="str">
            <v>FERNANDEZ</v>
          </cell>
          <cell r="D133" t="str">
            <v>MICHEL</v>
          </cell>
          <cell r="E133" t="str">
            <v>PEON</v>
          </cell>
          <cell r="F133">
            <v>32929.96</v>
          </cell>
          <cell r="G133">
            <v>2140.46</v>
          </cell>
          <cell r="H133">
            <v>3293.0099999999998</v>
          </cell>
          <cell r="I133">
            <v>3087.1800000000003</v>
          </cell>
          <cell r="J133">
            <v>7695.9100000000017</v>
          </cell>
          <cell r="K133">
            <v>201.62</v>
          </cell>
          <cell r="M133">
            <v>1377.68</v>
          </cell>
          <cell r="P133">
            <v>5780.13</v>
          </cell>
          <cell r="Q133">
            <v>2400</v>
          </cell>
          <cell r="S133">
            <v>2267.7800000000002</v>
          </cell>
          <cell r="AB133">
            <v>2508.1400000000003</v>
          </cell>
          <cell r="AF133">
            <v>0</v>
          </cell>
          <cell r="AK133">
            <v>58665.590000000004</v>
          </cell>
          <cell r="AP133" t="str">
            <v xml:space="preserve"> </v>
          </cell>
          <cell r="AQ133" t="str">
            <v>M</v>
          </cell>
          <cell r="AS133" t="str">
            <v>COMERCIAL</v>
          </cell>
        </row>
        <row r="134">
          <cell r="A134" t="str">
            <v>03011812</v>
          </cell>
          <cell r="B134" t="str">
            <v>EMMANUEL ALEJANDRO</v>
          </cell>
          <cell r="C134" t="str">
            <v>PALOMARES</v>
          </cell>
          <cell r="D134" t="str">
            <v>BEJARANO</v>
          </cell>
          <cell r="E134" t="str">
            <v>PEON</v>
          </cell>
          <cell r="F134">
            <v>32929.96</v>
          </cell>
          <cell r="G134">
            <v>2140.46</v>
          </cell>
          <cell r="H134">
            <v>3293.0099999999998</v>
          </cell>
          <cell r="I134">
            <v>0</v>
          </cell>
          <cell r="J134">
            <v>0</v>
          </cell>
          <cell r="K134">
            <v>100.81</v>
          </cell>
          <cell r="M134">
            <v>688.84</v>
          </cell>
          <cell r="P134">
            <v>0</v>
          </cell>
          <cell r="S134">
            <v>2267.7800000000002</v>
          </cell>
          <cell r="AB134">
            <v>2508.1400000000003</v>
          </cell>
          <cell r="AF134">
            <v>0</v>
          </cell>
          <cell r="AK134">
            <v>38912.719999999994</v>
          </cell>
          <cell r="AP134" t="str">
            <v xml:space="preserve"> </v>
          </cell>
          <cell r="AQ134" t="str">
            <v>M</v>
          </cell>
          <cell r="AS134" t="str">
            <v>OPERACION</v>
          </cell>
        </row>
        <row r="135">
          <cell r="A135" t="str">
            <v>03021812</v>
          </cell>
          <cell r="B135" t="str">
            <v>MARTIN</v>
          </cell>
          <cell r="C135" t="str">
            <v>MATUZ</v>
          </cell>
          <cell r="D135" t="str">
            <v>TORRES</v>
          </cell>
          <cell r="E135" t="str">
            <v>PEON</v>
          </cell>
          <cell r="F135">
            <v>32929.96</v>
          </cell>
          <cell r="G135">
            <v>2140.46</v>
          </cell>
          <cell r="H135">
            <v>3293.0099999999998</v>
          </cell>
          <cell r="I135">
            <v>1146.67</v>
          </cell>
          <cell r="J135">
            <v>2778.4700000000003</v>
          </cell>
          <cell r="K135">
            <v>201.62</v>
          </cell>
          <cell r="M135">
            <v>1377.68</v>
          </cell>
          <cell r="P135">
            <v>0</v>
          </cell>
          <cell r="Q135">
            <v>600</v>
          </cell>
          <cell r="S135">
            <v>0</v>
          </cell>
          <cell r="AB135">
            <v>2101.7200000000003</v>
          </cell>
          <cell r="AF135">
            <v>0</v>
          </cell>
          <cell r="AK135">
            <v>42366.15</v>
          </cell>
          <cell r="AP135" t="str">
            <v xml:space="preserve"> </v>
          </cell>
          <cell r="AQ135" t="str">
            <v>M</v>
          </cell>
          <cell r="AS135" t="str">
            <v>OPERACION</v>
          </cell>
        </row>
        <row r="136">
          <cell r="A136" t="str">
            <v>03031812</v>
          </cell>
          <cell r="B136" t="str">
            <v>SAUL ARMANDO</v>
          </cell>
          <cell r="C136" t="str">
            <v>VALENCIA</v>
          </cell>
          <cell r="D136" t="str">
            <v>CASTAÑEDA</v>
          </cell>
          <cell r="E136" t="str">
            <v>PEON</v>
          </cell>
          <cell r="F136">
            <v>32929.96</v>
          </cell>
          <cell r="G136">
            <v>2140.46</v>
          </cell>
          <cell r="H136">
            <v>3293.0099999999998</v>
          </cell>
          <cell r="I136">
            <v>1543.6</v>
          </cell>
          <cell r="J136">
            <v>1653.85</v>
          </cell>
          <cell r="P136">
            <v>0</v>
          </cell>
          <cell r="Q136">
            <v>600</v>
          </cell>
          <cell r="S136">
            <v>0</v>
          </cell>
          <cell r="AB136">
            <v>1898.51</v>
          </cell>
          <cell r="AF136">
            <v>0</v>
          </cell>
          <cell r="AK136">
            <v>40262.369999999995</v>
          </cell>
          <cell r="AP136" t="str">
            <v xml:space="preserve"> </v>
          </cell>
          <cell r="AQ136" t="str">
            <v>M</v>
          </cell>
          <cell r="AS136" t="str">
            <v>COMERCIAL</v>
          </cell>
        </row>
        <row r="137">
          <cell r="A137" t="str">
            <v>03041812</v>
          </cell>
          <cell r="B137" t="str">
            <v>RICARDO</v>
          </cell>
          <cell r="C137" t="str">
            <v>LOPEZ</v>
          </cell>
          <cell r="D137" t="str">
            <v>BUSTAMANTE</v>
          </cell>
          <cell r="E137" t="str">
            <v>PEON</v>
          </cell>
          <cell r="F137">
            <v>32929.96</v>
          </cell>
          <cell r="G137">
            <v>2140.46</v>
          </cell>
          <cell r="H137">
            <v>3293.0099999999998</v>
          </cell>
          <cell r="I137">
            <v>485.12999999999994</v>
          </cell>
          <cell r="J137">
            <v>0</v>
          </cell>
          <cell r="P137">
            <v>0</v>
          </cell>
          <cell r="Q137">
            <v>600</v>
          </cell>
          <cell r="S137">
            <v>0</v>
          </cell>
          <cell r="AB137">
            <v>592.29999999999995</v>
          </cell>
          <cell r="AF137">
            <v>0</v>
          </cell>
          <cell r="AK137">
            <v>38856.259999999995</v>
          </cell>
          <cell r="AP137" t="str">
            <v xml:space="preserve"> </v>
          </cell>
          <cell r="AQ137" t="str">
            <v>F</v>
          </cell>
          <cell r="AS137" t="str">
            <v>CRUZ ROJA</v>
          </cell>
        </row>
        <row r="138">
          <cell r="A138" t="str">
            <v>03058144</v>
          </cell>
          <cell r="B138" t="str">
            <v>JESUS ARTURO</v>
          </cell>
          <cell r="C138" t="str">
            <v>BELTRAN</v>
          </cell>
          <cell r="D138" t="str">
            <v>GUZMAN</v>
          </cell>
          <cell r="E138" t="str">
            <v>BOMBERO PARAMEDICO</v>
          </cell>
          <cell r="F138">
            <v>30714.179999999993</v>
          </cell>
          <cell r="G138">
            <v>1996.4</v>
          </cell>
          <cell r="H138">
            <v>3071.39</v>
          </cell>
          <cell r="I138">
            <v>0</v>
          </cell>
          <cell r="J138">
            <v>0</v>
          </cell>
          <cell r="P138">
            <v>0</v>
          </cell>
          <cell r="S138">
            <v>0</v>
          </cell>
          <cell r="AB138">
            <v>592.29999999999995</v>
          </cell>
          <cell r="AF138">
            <v>0</v>
          </cell>
          <cell r="AK138">
            <v>35189.669999999991</v>
          </cell>
          <cell r="AP138" t="str">
            <v xml:space="preserve"> </v>
          </cell>
          <cell r="AQ138" t="str">
            <v>F</v>
          </cell>
          <cell r="AS138" t="str">
            <v>CRUZ ROJA</v>
          </cell>
        </row>
        <row r="139">
          <cell r="A139" t="str">
            <v>03061812</v>
          </cell>
          <cell r="B139" t="str">
            <v>ISMAEL ARMANDO</v>
          </cell>
          <cell r="C139" t="str">
            <v>ACEVES</v>
          </cell>
          <cell r="D139" t="str">
            <v>CASTILLO</v>
          </cell>
          <cell r="E139" t="str">
            <v>PEON</v>
          </cell>
          <cell r="F139">
            <v>32929.96</v>
          </cell>
          <cell r="G139">
            <v>2140.46</v>
          </cell>
          <cell r="H139">
            <v>3293.0099999999998</v>
          </cell>
          <cell r="I139">
            <v>0</v>
          </cell>
          <cell r="J139">
            <v>330.77</v>
          </cell>
          <cell r="K139">
            <v>100.81</v>
          </cell>
          <cell r="M139">
            <v>688.84</v>
          </cell>
          <cell r="P139">
            <v>0</v>
          </cell>
          <cell r="Q139">
            <v>600</v>
          </cell>
          <cell r="S139">
            <v>0</v>
          </cell>
          <cell r="AB139">
            <v>592.29999999999995</v>
          </cell>
          <cell r="AF139">
            <v>0</v>
          </cell>
          <cell r="AK139">
            <v>39491.549999999988</v>
          </cell>
          <cell r="AP139" t="str">
            <v xml:space="preserve"> </v>
          </cell>
          <cell r="AQ139" t="str">
            <v>M</v>
          </cell>
          <cell r="AS139" t="str">
            <v>BOMBEROS</v>
          </cell>
        </row>
        <row r="140">
          <cell r="A140" t="str">
            <v>03088136</v>
          </cell>
          <cell r="B140" t="str">
            <v>ALEXA CAROLINA</v>
          </cell>
          <cell r="C140" t="str">
            <v>MIRAMONTES</v>
          </cell>
          <cell r="D140" t="str">
            <v>JAUREGUI</v>
          </cell>
          <cell r="E140" t="str">
            <v>AUX CONTABLE Y ADMVO</v>
          </cell>
          <cell r="F140">
            <v>35968.240000000005</v>
          </cell>
          <cell r="G140">
            <v>2337.94</v>
          </cell>
          <cell r="H140">
            <v>3596.8300000000008</v>
          </cell>
          <cell r="I140">
            <v>0</v>
          </cell>
          <cell r="J140">
            <v>0</v>
          </cell>
          <cell r="P140">
            <v>0</v>
          </cell>
          <cell r="S140">
            <v>0</v>
          </cell>
          <cell r="AB140">
            <v>296.14999999999998</v>
          </cell>
          <cell r="AF140">
            <v>0</v>
          </cell>
          <cell r="AK140">
            <v>41606.860000000008</v>
          </cell>
          <cell r="AP140" t="str">
            <v xml:space="preserve"> </v>
          </cell>
          <cell r="AQ140" t="str">
            <v>M</v>
          </cell>
          <cell r="AS140" t="str">
            <v>BOMBEROS</v>
          </cell>
        </row>
        <row r="141">
          <cell r="A141" t="str">
            <v>03091812</v>
          </cell>
          <cell r="B141" t="str">
            <v>LUIS JESUS</v>
          </cell>
          <cell r="C141" t="str">
            <v>PALOMARES</v>
          </cell>
          <cell r="D141" t="str">
            <v>GARCIA</v>
          </cell>
          <cell r="E141" t="str">
            <v>PEON</v>
          </cell>
          <cell r="F141">
            <v>32929.96</v>
          </cell>
          <cell r="G141">
            <v>2140.46</v>
          </cell>
          <cell r="H141">
            <v>3293.0099999999998</v>
          </cell>
          <cell r="I141">
            <v>529.24</v>
          </cell>
          <cell r="J141">
            <v>2646.17</v>
          </cell>
          <cell r="K141">
            <v>302.42</v>
          </cell>
          <cell r="M141">
            <v>2066.52</v>
          </cell>
          <cell r="Q141">
            <v>600</v>
          </cell>
          <cell r="S141">
            <v>0</v>
          </cell>
          <cell r="AB141">
            <v>3036.2599999999993</v>
          </cell>
          <cell r="AC141">
            <v>7990</v>
          </cell>
          <cell r="AD141">
            <v>2530</v>
          </cell>
          <cell r="AF141">
            <v>0</v>
          </cell>
          <cell r="AG141">
            <v>0</v>
          </cell>
          <cell r="AK141">
            <v>41471.51999999999</v>
          </cell>
          <cell r="AP141" t="str">
            <v xml:space="preserve"> </v>
          </cell>
          <cell r="AQ141" t="str">
            <v>M</v>
          </cell>
          <cell r="AS141" t="str">
            <v>UNIDAD RURAL Y GRIEGA</v>
          </cell>
        </row>
        <row r="142">
          <cell r="A142" t="str">
            <v>03108136</v>
          </cell>
          <cell r="B142" t="str">
            <v>SANDRA</v>
          </cell>
          <cell r="C142" t="str">
            <v>PEREZ</v>
          </cell>
          <cell r="D142" t="str">
            <v>URIARTE</v>
          </cell>
          <cell r="E142" t="str">
            <v>AUX CONTABLE Y ADMVO</v>
          </cell>
          <cell r="F142">
            <v>40877.760000000002</v>
          </cell>
          <cell r="G142">
            <v>2657.06</v>
          </cell>
          <cell r="H142">
            <v>4087.7900000000009</v>
          </cell>
          <cell r="I142">
            <v>0</v>
          </cell>
          <cell r="J142">
            <v>0</v>
          </cell>
          <cell r="S142">
            <v>0</v>
          </cell>
          <cell r="AB142">
            <v>2417.1800000000003</v>
          </cell>
          <cell r="AD142">
            <v>3500</v>
          </cell>
          <cell r="AF142">
            <v>0</v>
          </cell>
          <cell r="AG142">
            <v>0</v>
          </cell>
          <cell r="AK142">
            <v>45205.43</v>
          </cell>
          <cell r="AP142" t="str">
            <v xml:space="preserve"> </v>
          </cell>
          <cell r="AQ142" t="str">
            <v>M</v>
          </cell>
          <cell r="AS142" t="str">
            <v>UNIDAD RURAL Y GRIEGA</v>
          </cell>
        </row>
        <row r="143">
          <cell r="A143" t="str">
            <v>03111812</v>
          </cell>
          <cell r="B143" t="str">
            <v>FRANCISCO JAVIER</v>
          </cell>
          <cell r="C143" t="str">
            <v>LEON</v>
          </cell>
          <cell r="D143" t="str">
            <v>HUERTA</v>
          </cell>
          <cell r="E143" t="str">
            <v>PEON</v>
          </cell>
          <cell r="F143">
            <v>12768.759999999998</v>
          </cell>
          <cell r="G143">
            <v>829.96999999999991</v>
          </cell>
          <cell r="H143">
            <v>1276.8800000000001</v>
          </cell>
          <cell r="I143">
            <v>529.23</v>
          </cell>
          <cell r="J143">
            <v>529.23</v>
          </cell>
          <cell r="S143">
            <v>0</v>
          </cell>
          <cell r="AB143">
            <v>2710.8</v>
          </cell>
          <cell r="AD143">
            <v>1250</v>
          </cell>
          <cell r="AE143">
            <v>3500</v>
          </cell>
          <cell r="AF143">
            <v>0</v>
          </cell>
          <cell r="AG143">
            <v>0</v>
          </cell>
          <cell r="AK143">
            <v>13223.269999999997</v>
          </cell>
          <cell r="AP143" t="str">
            <v xml:space="preserve"> </v>
          </cell>
          <cell r="AQ143" t="str">
            <v>M</v>
          </cell>
          <cell r="AS143" t="str">
            <v>UNIDAD RURAL Y GRIEGA</v>
          </cell>
        </row>
        <row r="144">
          <cell r="A144" t="str">
            <v>1004191</v>
          </cell>
          <cell r="B144" t="str">
            <v>JOSE CRISPIN</v>
          </cell>
          <cell r="C144" t="str">
            <v>VERA</v>
          </cell>
          <cell r="D144" t="str">
            <v>CISNEROS</v>
          </cell>
          <cell r="E144" t="str">
            <v>AUXILIAR DE INGRESOS</v>
          </cell>
          <cell r="F144">
            <v>39043.199999999997</v>
          </cell>
          <cell r="G144">
            <v>2537.7800000000002</v>
          </cell>
          <cell r="H144">
            <v>11712.960000000001</v>
          </cell>
          <cell r="I144">
            <v>1254.96</v>
          </cell>
          <cell r="J144">
            <v>1882.44</v>
          </cell>
          <cell r="S144">
            <v>0</v>
          </cell>
          <cell r="AB144">
            <v>2797.37</v>
          </cell>
          <cell r="AD144">
            <v>9425</v>
          </cell>
          <cell r="AF144">
            <v>0</v>
          </cell>
          <cell r="AG144">
            <v>0</v>
          </cell>
          <cell r="AK144">
            <v>53633.969999999994</v>
          </cell>
          <cell r="AP144" t="str">
            <v xml:space="preserve"> </v>
          </cell>
          <cell r="AQ144" t="str">
            <v>M</v>
          </cell>
          <cell r="AS144" t="str">
            <v>UNIDAD RURAL Y GRIEGA</v>
          </cell>
        </row>
        <row r="145">
          <cell r="A145" t="str">
            <v>1006192</v>
          </cell>
          <cell r="B145" t="str">
            <v>ANGEL</v>
          </cell>
          <cell r="C145" t="str">
            <v>XOCUA</v>
          </cell>
          <cell r="D145" t="str">
            <v>TLEHUACTLE</v>
          </cell>
          <cell r="E145" t="str">
            <v>SUPERVISOR E INSTALADOR DE REDES</v>
          </cell>
          <cell r="F145">
            <v>38049.480000000003</v>
          </cell>
          <cell r="G145">
            <v>2473.2400000000002</v>
          </cell>
          <cell r="H145">
            <v>11414.830000000002</v>
          </cell>
          <cell r="I145">
            <v>1630.6899999999998</v>
          </cell>
          <cell r="J145">
            <v>0</v>
          </cell>
          <cell r="S145">
            <v>0</v>
          </cell>
          <cell r="AB145">
            <v>2582.12</v>
          </cell>
          <cell r="AD145">
            <v>500</v>
          </cell>
          <cell r="AE145">
            <v>3500</v>
          </cell>
          <cell r="AF145">
            <v>0</v>
          </cell>
          <cell r="AK145">
            <v>50986.12</v>
          </cell>
          <cell r="AP145" t="str">
            <v xml:space="preserve"> </v>
          </cell>
          <cell r="AQ145" t="str">
            <v>M</v>
          </cell>
          <cell r="AS145" t="str">
            <v>UNIDAD RURAL Y GRIEGA</v>
          </cell>
        </row>
        <row r="146">
          <cell r="A146" t="str">
            <v>1007192</v>
          </cell>
          <cell r="B146" t="str">
            <v>PEDRO</v>
          </cell>
          <cell r="C146" t="str">
            <v>MENDEZ</v>
          </cell>
          <cell r="D146" t="str">
            <v>VEGA</v>
          </cell>
          <cell r="E146" t="str">
            <v>SUPERVISOR E INSTALADOR DE REDES</v>
          </cell>
          <cell r="F146">
            <v>38049.480000000003</v>
          </cell>
          <cell r="G146">
            <v>2473.2400000000002</v>
          </cell>
          <cell r="H146">
            <v>11414.830000000002</v>
          </cell>
          <cell r="I146">
            <v>1630.6899999999998</v>
          </cell>
          <cell r="J146">
            <v>152.88</v>
          </cell>
          <cell r="S146">
            <v>0</v>
          </cell>
          <cell r="AB146">
            <v>2792.08</v>
          </cell>
          <cell r="AD146">
            <v>6575</v>
          </cell>
          <cell r="AF146">
            <v>0</v>
          </cell>
          <cell r="AK146">
            <v>50929.04</v>
          </cell>
          <cell r="AP146" t="str">
            <v xml:space="preserve"> </v>
          </cell>
          <cell r="AQ146" t="str">
            <v>M</v>
          </cell>
          <cell r="AS146" t="str">
            <v>UNIDAD RURAL Y GRIEGA</v>
          </cell>
        </row>
        <row r="147">
          <cell r="A147" t="str">
            <v>1008193</v>
          </cell>
          <cell r="B147" t="str">
            <v>ALVARO</v>
          </cell>
          <cell r="C147" t="str">
            <v>XOCUA</v>
          </cell>
          <cell r="D147" t="str">
            <v>TLEHUACTLE</v>
          </cell>
          <cell r="E147" t="str">
            <v>VELADOR PLANTA TRATAMIENTO</v>
          </cell>
          <cell r="F147">
            <v>36358</v>
          </cell>
          <cell r="G147">
            <v>2363.2700000000004</v>
          </cell>
          <cell r="H147">
            <v>10907.400000000001</v>
          </cell>
          <cell r="I147">
            <v>1752.98</v>
          </cell>
          <cell r="J147">
            <v>292.16000000000003</v>
          </cell>
          <cell r="K147">
            <v>222.6</v>
          </cell>
          <cell r="M147">
            <v>1521.1</v>
          </cell>
          <cell r="S147">
            <v>3490.7</v>
          </cell>
          <cell r="AB147">
            <v>2559.81</v>
          </cell>
          <cell r="AE147">
            <v>1750</v>
          </cell>
          <cell r="AF147">
            <v>0</v>
          </cell>
          <cell r="AK147">
            <v>54348.400000000009</v>
          </cell>
          <cell r="AP147" t="str">
            <v xml:space="preserve"> </v>
          </cell>
          <cell r="AQ147" t="str">
            <v>M</v>
          </cell>
          <cell r="AS147" t="str">
            <v>UNIDAD RURAL Y GRIEGA</v>
          </cell>
        </row>
        <row r="148">
          <cell r="F148">
            <v>38049.480000000003</v>
          </cell>
          <cell r="G148">
            <v>2473.2400000000002</v>
          </cell>
          <cell r="H148">
            <v>11414.830000000002</v>
          </cell>
          <cell r="I148">
            <v>1223</v>
          </cell>
          <cell r="J148">
            <v>1834.52</v>
          </cell>
          <cell r="S148">
            <v>0</v>
          </cell>
        </row>
        <row r="149">
          <cell r="F149">
            <v>36358</v>
          </cell>
          <cell r="G149">
            <v>2363.2700000000004</v>
          </cell>
          <cell r="H149">
            <v>10907.400000000001</v>
          </cell>
          <cell r="I149">
            <v>1168.6600000000001</v>
          </cell>
          <cell r="J149">
            <v>0</v>
          </cell>
          <cell r="S149">
            <v>3490.7</v>
          </cell>
        </row>
        <row r="150">
          <cell r="F150">
            <v>36358</v>
          </cell>
          <cell r="G150">
            <v>2363.2700000000004</v>
          </cell>
          <cell r="H150">
            <v>10907.400000000001</v>
          </cell>
          <cell r="I150">
            <v>1655.6</v>
          </cell>
          <cell r="J150">
            <v>0</v>
          </cell>
          <cell r="S150">
            <v>3490.7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S8">
            <v>3123</v>
          </cell>
          <cell r="T8" t="str">
            <v/>
          </cell>
          <cell r="U8" t="str">
            <v/>
          </cell>
          <cell r="V8">
            <v>3123</v>
          </cell>
        </row>
        <row r="9">
          <cell r="S9">
            <v>515</v>
          </cell>
          <cell r="T9" t="str">
            <v/>
          </cell>
          <cell r="U9" t="str">
            <v/>
          </cell>
          <cell r="V9">
            <v>515</v>
          </cell>
        </row>
        <row r="10">
          <cell r="S10">
            <v>6143</v>
          </cell>
          <cell r="T10" t="str">
            <v/>
          </cell>
          <cell r="U10" t="str">
            <v/>
          </cell>
        </row>
        <row r="11">
          <cell r="S11">
            <v>13181</v>
          </cell>
          <cell r="T11" t="str">
            <v/>
          </cell>
          <cell r="U11" t="str">
            <v/>
          </cell>
          <cell r="V11">
            <v>13181</v>
          </cell>
          <cell r="AB11">
            <v>13181</v>
          </cell>
        </row>
        <row r="12">
          <cell r="S12">
            <v>17142</v>
          </cell>
          <cell r="T12" t="str">
            <v/>
          </cell>
          <cell r="U12" t="str">
            <v/>
          </cell>
          <cell r="V12">
            <v>17142</v>
          </cell>
        </row>
        <row r="13">
          <cell r="S13">
            <v>22163</v>
          </cell>
          <cell r="T13" t="str">
            <v/>
          </cell>
          <cell r="U13" t="str">
            <v/>
          </cell>
          <cell r="V13">
            <v>22163</v>
          </cell>
        </row>
        <row r="14">
          <cell r="S14">
            <v>241472</v>
          </cell>
          <cell r="T14" t="str">
            <v/>
          </cell>
          <cell r="U14" t="str">
            <v/>
          </cell>
          <cell r="V14">
            <v>241472</v>
          </cell>
        </row>
        <row r="15">
          <cell r="S15">
            <v>251620</v>
          </cell>
          <cell r="T15" t="str">
            <v/>
          </cell>
          <cell r="U15" t="str">
            <v/>
          </cell>
        </row>
        <row r="16">
          <cell r="S16">
            <v>27149</v>
          </cell>
          <cell r="T16" t="str">
            <v/>
          </cell>
          <cell r="U16" t="str">
            <v/>
          </cell>
        </row>
        <row r="17">
          <cell r="S17">
            <v>381472</v>
          </cell>
          <cell r="T17" t="str">
            <v/>
          </cell>
          <cell r="U17" t="str">
            <v/>
          </cell>
          <cell r="V17">
            <v>381472</v>
          </cell>
        </row>
        <row r="18">
          <cell r="S18">
            <v>50124</v>
          </cell>
          <cell r="T18" t="str">
            <v/>
          </cell>
          <cell r="U18" t="str">
            <v/>
          </cell>
          <cell r="AB18">
            <v>50124</v>
          </cell>
        </row>
        <row r="19">
          <cell r="S19">
            <v>581410</v>
          </cell>
          <cell r="T19" t="str">
            <v/>
          </cell>
          <cell r="U19" t="str">
            <v/>
          </cell>
          <cell r="V19">
            <v>581410</v>
          </cell>
        </row>
        <row r="20">
          <cell r="S20">
            <v>591472</v>
          </cell>
          <cell r="T20" t="str">
            <v/>
          </cell>
          <cell r="U20" t="str">
            <v/>
          </cell>
          <cell r="V20">
            <v>591472</v>
          </cell>
        </row>
        <row r="21">
          <cell r="S21">
            <v>69187</v>
          </cell>
          <cell r="T21" t="str">
            <v/>
          </cell>
          <cell r="U21" t="str">
            <v/>
          </cell>
          <cell r="V21">
            <v>69187</v>
          </cell>
        </row>
        <row r="22">
          <cell r="S22">
            <v>70164</v>
          </cell>
          <cell r="T22" t="str">
            <v/>
          </cell>
          <cell r="U22" t="str">
            <v/>
          </cell>
          <cell r="V22">
            <v>70164</v>
          </cell>
        </row>
        <row r="23">
          <cell r="S23">
            <v>731241</v>
          </cell>
          <cell r="T23" t="str">
            <v/>
          </cell>
          <cell r="U23" t="str">
            <v/>
          </cell>
        </row>
        <row r="24">
          <cell r="S24">
            <v>741241</v>
          </cell>
          <cell r="T24" t="str">
            <v/>
          </cell>
          <cell r="U24" t="str">
            <v/>
          </cell>
        </row>
        <row r="25">
          <cell r="S25">
            <v>758133</v>
          </cell>
          <cell r="T25" t="str">
            <v/>
          </cell>
          <cell r="U25" t="str">
            <v/>
          </cell>
          <cell r="V25">
            <v>758133</v>
          </cell>
          <cell r="AB25">
            <v>758133</v>
          </cell>
        </row>
        <row r="26">
          <cell r="S26">
            <v>788147</v>
          </cell>
          <cell r="T26" t="str">
            <v/>
          </cell>
          <cell r="U26" t="str">
            <v/>
          </cell>
          <cell r="AB26">
            <v>788147</v>
          </cell>
        </row>
        <row r="27">
          <cell r="S27">
            <v>81186</v>
          </cell>
          <cell r="T27" t="str">
            <v/>
          </cell>
          <cell r="U27" t="str">
            <v/>
          </cell>
          <cell r="V27">
            <v>81186</v>
          </cell>
          <cell r="AB27">
            <v>81186</v>
          </cell>
        </row>
        <row r="28">
          <cell r="S28">
            <v>881811</v>
          </cell>
          <cell r="T28" t="str">
            <v/>
          </cell>
          <cell r="U28" t="str">
            <v/>
          </cell>
        </row>
        <row r="29">
          <cell r="S29">
            <v>91188</v>
          </cell>
          <cell r="T29" t="str">
            <v/>
          </cell>
          <cell r="U29" t="str">
            <v/>
          </cell>
          <cell r="V29">
            <v>91188</v>
          </cell>
          <cell r="AB29">
            <v>91188</v>
          </cell>
        </row>
        <row r="30">
          <cell r="S30">
            <v>95165</v>
          </cell>
          <cell r="T30" t="str">
            <v/>
          </cell>
          <cell r="U30" t="str">
            <v/>
          </cell>
          <cell r="V30">
            <v>95165</v>
          </cell>
        </row>
        <row r="31">
          <cell r="S31">
            <v>9717</v>
          </cell>
          <cell r="T31" t="str">
            <v/>
          </cell>
          <cell r="U31" t="str">
            <v/>
          </cell>
          <cell r="AB31">
            <v>9717</v>
          </cell>
        </row>
        <row r="32">
          <cell r="S32">
            <v>1021472</v>
          </cell>
          <cell r="T32" t="str">
            <v/>
          </cell>
          <cell r="U32" t="str">
            <v/>
          </cell>
          <cell r="V32">
            <v>1021472</v>
          </cell>
          <cell r="AB32">
            <v>1021472</v>
          </cell>
        </row>
        <row r="33">
          <cell r="S33">
            <v>104182</v>
          </cell>
          <cell r="T33" t="str">
            <v/>
          </cell>
          <cell r="U33" t="str">
            <v/>
          </cell>
          <cell r="V33">
            <v>104182</v>
          </cell>
        </row>
        <row r="34">
          <cell r="S34">
            <v>108188</v>
          </cell>
          <cell r="T34" t="str">
            <v/>
          </cell>
          <cell r="U34" t="str">
            <v/>
          </cell>
          <cell r="V34">
            <v>108188</v>
          </cell>
          <cell r="AB34">
            <v>108188</v>
          </cell>
        </row>
        <row r="35">
          <cell r="S35">
            <v>1128139</v>
          </cell>
          <cell r="T35" t="str">
            <v/>
          </cell>
          <cell r="U35" t="str">
            <v/>
          </cell>
          <cell r="AB35">
            <v>1128139</v>
          </cell>
        </row>
        <row r="36">
          <cell r="S36">
            <v>12016</v>
          </cell>
          <cell r="T36" t="str">
            <v/>
          </cell>
          <cell r="U36" t="str">
            <v/>
          </cell>
        </row>
        <row r="37">
          <cell r="S37">
            <v>1291461</v>
          </cell>
          <cell r="T37" t="str">
            <v/>
          </cell>
          <cell r="U37" t="str">
            <v/>
          </cell>
          <cell r="AB37">
            <v>1291461</v>
          </cell>
        </row>
        <row r="38">
          <cell r="S38">
            <v>1301472</v>
          </cell>
          <cell r="T38" t="str">
            <v/>
          </cell>
          <cell r="U38" t="str">
            <v/>
          </cell>
        </row>
        <row r="39">
          <cell r="S39">
            <v>1321472</v>
          </cell>
          <cell r="T39" t="str">
            <v/>
          </cell>
          <cell r="U39" t="str">
            <v/>
          </cell>
          <cell r="V39">
            <v>1321472</v>
          </cell>
        </row>
        <row r="40">
          <cell r="S40">
            <v>1331472</v>
          </cell>
          <cell r="T40" t="str">
            <v/>
          </cell>
          <cell r="U40" t="str">
            <v/>
          </cell>
          <cell r="V40">
            <v>1331472</v>
          </cell>
        </row>
        <row r="41">
          <cell r="S41">
            <v>134145</v>
          </cell>
          <cell r="T41" t="str">
            <v/>
          </cell>
          <cell r="U41" t="str">
            <v/>
          </cell>
          <cell r="V41">
            <v>134145</v>
          </cell>
          <cell r="AB41">
            <v>134145</v>
          </cell>
        </row>
        <row r="42">
          <cell r="S42">
            <v>136144</v>
          </cell>
          <cell r="T42" t="str">
            <v/>
          </cell>
          <cell r="U42" t="str">
            <v/>
          </cell>
          <cell r="V42">
            <v>136144</v>
          </cell>
        </row>
        <row r="43">
          <cell r="S43">
            <v>140145</v>
          </cell>
          <cell r="T43" t="str">
            <v/>
          </cell>
          <cell r="U43" t="str">
            <v/>
          </cell>
          <cell r="AB43">
            <v>140145</v>
          </cell>
        </row>
        <row r="44">
          <cell r="S44">
            <v>142148</v>
          </cell>
          <cell r="T44" t="str">
            <v/>
          </cell>
          <cell r="U44" t="str">
            <v/>
          </cell>
          <cell r="V44">
            <v>142148</v>
          </cell>
        </row>
        <row r="45">
          <cell r="S45">
            <v>1468149</v>
          </cell>
          <cell r="T45">
            <v>1468149</v>
          </cell>
          <cell r="U45" t="str">
            <v/>
          </cell>
          <cell r="V45">
            <v>1468149</v>
          </cell>
        </row>
        <row r="46">
          <cell r="S46">
            <v>149141</v>
          </cell>
          <cell r="T46" t="str">
            <v/>
          </cell>
          <cell r="U46" t="str">
            <v/>
          </cell>
          <cell r="V46">
            <v>149141</v>
          </cell>
        </row>
        <row r="47">
          <cell r="S47">
            <v>1511472</v>
          </cell>
          <cell r="T47" t="str">
            <v/>
          </cell>
          <cell r="U47" t="str">
            <v/>
          </cell>
          <cell r="V47">
            <v>1511472</v>
          </cell>
        </row>
        <row r="48">
          <cell r="S48">
            <v>153144</v>
          </cell>
          <cell r="T48" t="str">
            <v/>
          </cell>
          <cell r="U48" t="str">
            <v/>
          </cell>
        </row>
        <row r="49">
          <cell r="S49">
            <v>155121</v>
          </cell>
          <cell r="T49" t="str">
            <v/>
          </cell>
          <cell r="U49" t="str">
            <v/>
          </cell>
          <cell r="V49">
            <v>155121</v>
          </cell>
        </row>
        <row r="50">
          <cell r="S50">
            <v>1584101</v>
          </cell>
          <cell r="T50" t="str">
            <v/>
          </cell>
          <cell r="U50" t="str">
            <v/>
          </cell>
          <cell r="V50">
            <v>1584101</v>
          </cell>
        </row>
        <row r="51">
          <cell r="S51">
            <v>1611472</v>
          </cell>
          <cell r="T51" t="str">
            <v/>
          </cell>
          <cell r="U51" t="str">
            <v/>
          </cell>
          <cell r="V51">
            <v>1611472</v>
          </cell>
          <cell r="AB51">
            <v>1611472</v>
          </cell>
        </row>
        <row r="52">
          <cell r="S52">
            <v>164189</v>
          </cell>
          <cell r="T52" t="str">
            <v/>
          </cell>
          <cell r="U52" t="str">
            <v/>
          </cell>
          <cell r="V52">
            <v>164189</v>
          </cell>
          <cell r="AB52">
            <v>164189</v>
          </cell>
        </row>
        <row r="53">
          <cell r="S53">
            <v>1651472</v>
          </cell>
          <cell r="T53" t="str">
            <v/>
          </cell>
          <cell r="U53" t="str">
            <v/>
          </cell>
          <cell r="V53">
            <v>1651472</v>
          </cell>
        </row>
        <row r="54">
          <cell r="S54">
            <v>166141</v>
          </cell>
          <cell r="T54" t="str">
            <v/>
          </cell>
          <cell r="U54" t="str">
            <v/>
          </cell>
        </row>
        <row r="55">
          <cell r="S55">
            <v>1671472</v>
          </cell>
          <cell r="T55" t="str">
            <v/>
          </cell>
          <cell r="U55" t="str">
            <v/>
          </cell>
        </row>
        <row r="56">
          <cell r="S56">
            <v>1691472</v>
          </cell>
          <cell r="T56" t="str">
            <v/>
          </cell>
          <cell r="U56" t="str">
            <v/>
          </cell>
          <cell r="V56">
            <v>1691472</v>
          </cell>
        </row>
        <row r="57">
          <cell r="S57">
            <v>1711098</v>
          </cell>
          <cell r="T57" t="str">
            <v/>
          </cell>
          <cell r="U57" t="str">
            <v/>
          </cell>
          <cell r="V57">
            <v>1711098</v>
          </cell>
        </row>
        <row r="58">
          <cell r="S58">
            <v>1751030</v>
          </cell>
          <cell r="T58" t="str">
            <v/>
          </cell>
          <cell r="U58" t="str">
            <v/>
          </cell>
          <cell r="V58">
            <v>1751030</v>
          </cell>
          <cell r="AB58">
            <v>1751030</v>
          </cell>
        </row>
        <row r="59">
          <cell r="S59">
            <v>176188</v>
          </cell>
          <cell r="T59" t="str">
            <v/>
          </cell>
          <cell r="U59" t="str">
            <v/>
          </cell>
          <cell r="V59">
            <v>176188</v>
          </cell>
          <cell r="AB59">
            <v>176188</v>
          </cell>
        </row>
        <row r="60">
          <cell r="S60">
            <v>1801472</v>
          </cell>
          <cell r="T60" t="str">
            <v/>
          </cell>
          <cell r="U60" t="str">
            <v/>
          </cell>
          <cell r="V60">
            <v>1801472</v>
          </cell>
        </row>
        <row r="61">
          <cell r="S61">
            <v>185111</v>
          </cell>
          <cell r="T61" t="str">
            <v/>
          </cell>
          <cell r="U61" t="str">
            <v/>
          </cell>
          <cell r="V61">
            <v>185111</v>
          </cell>
        </row>
        <row r="62">
          <cell r="S62">
            <v>186189</v>
          </cell>
          <cell r="T62" t="str">
            <v/>
          </cell>
          <cell r="U62" t="str">
            <v/>
          </cell>
          <cell r="AB62">
            <v>186189</v>
          </cell>
        </row>
        <row r="63">
          <cell r="S63">
            <v>18818</v>
          </cell>
          <cell r="T63" t="str">
            <v/>
          </cell>
          <cell r="U63" t="str">
            <v/>
          </cell>
          <cell r="V63">
            <v>18818</v>
          </cell>
          <cell r="AB63">
            <v>18818</v>
          </cell>
        </row>
        <row r="64">
          <cell r="S64">
            <v>1891472</v>
          </cell>
          <cell r="T64" t="str">
            <v/>
          </cell>
          <cell r="U64" t="str">
            <v/>
          </cell>
        </row>
        <row r="65">
          <cell r="S65">
            <v>1911822</v>
          </cell>
          <cell r="T65" t="str">
            <v/>
          </cell>
          <cell r="U65" t="str">
            <v/>
          </cell>
          <cell r="V65">
            <v>1911822</v>
          </cell>
          <cell r="AB65">
            <v>1911822</v>
          </cell>
        </row>
        <row r="66">
          <cell r="S66">
            <v>1931472</v>
          </cell>
          <cell r="T66" t="str">
            <v/>
          </cell>
          <cell r="U66" t="str">
            <v/>
          </cell>
          <cell r="V66">
            <v>1931472</v>
          </cell>
        </row>
        <row r="67">
          <cell r="S67">
            <v>1941814</v>
          </cell>
          <cell r="T67" t="str">
            <v/>
          </cell>
          <cell r="U67" t="str">
            <v/>
          </cell>
        </row>
        <row r="68">
          <cell r="S68">
            <v>195182</v>
          </cell>
          <cell r="T68" t="str">
            <v/>
          </cell>
          <cell r="U68" t="str">
            <v/>
          </cell>
          <cell r="V68">
            <v>195182</v>
          </cell>
        </row>
        <row r="69">
          <cell r="S69">
            <v>196132</v>
          </cell>
          <cell r="T69" t="str">
            <v/>
          </cell>
          <cell r="U69" t="str">
            <v/>
          </cell>
          <cell r="V69">
            <v>196132</v>
          </cell>
        </row>
        <row r="70">
          <cell r="S70">
            <v>1998150</v>
          </cell>
          <cell r="T70" t="str">
            <v/>
          </cell>
          <cell r="U70" t="str">
            <v/>
          </cell>
          <cell r="V70">
            <v>1998150</v>
          </cell>
        </row>
        <row r="71">
          <cell r="S71">
            <v>2018148</v>
          </cell>
          <cell r="T71" t="str">
            <v/>
          </cell>
          <cell r="U71" t="str">
            <v/>
          </cell>
        </row>
        <row r="72">
          <cell r="S72">
            <v>203811</v>
          </cell>
          <cell r="T72" t="str">
            <v/>
          </cell>
          <cell r="U72" t="str">
            <v/>
          </cell>
          <cell r="V72">
            <v>203811</v>
          </cell>
          <cell r="AB72">
            <v>203811</v>
          </cell>
        </row>
        <row r="73">
          <cell r="S73">
            <v>2041822</v>
          </cell>
          <cell r="T73" t="str">
            <v/>
          </cell>
          <cell r="U73" t="str">
            <v/>
          </cell>
          <cell r="V73">
            <v>2041822</v>
          </cell>
          <cell r="AB73">
            <v>2041822</v>
          </cell>
        </row>
        <row r="74">
          <cell r="S74">
            <v>205189</v>
          </cell>
          <cell r="T74" t="str">
            <v/>
          </cell>
          <cell r="U74" t="str">
            <v/>
          </cell>
          <cell r="V74">
            <v>205189</v>
          </cell>
          <cell r="AB74">
            <v>205189</v>
          </cell>
        </row>
        <row r="75">
          <cell r="S75">
            <v>206183</v>
          </cell>
          <cell r="T75" t="str">
            <v/>
          </cell>
          <cell r="U75" t="str">
            <v/>
          </cell>
          <cell r="V75">
            <v>206183</v>
          </cell>
          <cell r="AB75">
            <v>206183</v>
          </cell>
        </row>
        <row r="76">
          <cell r="S76">
            <v>2078138</v>
          </cell>
          <cell r="T76" t="str">
            <v/>
          </cell>
          <cell r="U76" t="str">
            <v/>
          </cell>
          <cell r="V76">
            <v>2078138</v>
          </cell>
          <cell r="AB76">
            <v>2078138</v>
          </cell>
        </row>
        <row r="77">
          <cell r="S77">
            <v>209184</v>
          </cell>
          <cell r="T77" t="str">
            <v/>
          </cell>
          <cell r="U77" t="str">
            <v/>
          </cell>
          <cell r="V77">
            <v>209184</v>
          </cell>
          <cell r="AB77">
            <v>209184</v>
          </cell>
        </row>
        <row r="78">
          <cell r="S78">
            <v>211183</v>
          </cell>
          <cell r="T78" t="str">
            <v/>
          </cell>
          <cell r="U78" t="str">
            <v/>
          </cell>
          <cell r="V78">
            <v>211183</v>
          </cell>
          <cell r="AB78">
            <v>211183</v>
          </cell>
        </row>
        <row r="79">
          <cell r="S79">
            <v>2141822</v>
          </cell>
          <cell r="T79" t="str">
            <v/>
          </cell>
          <cell r="U79" t="str">
            <v/>
          </cell>
          <cell r="V79">
            <v>2141822</v>
          </cell>
          <cell r="AB79">
            <v>2141822</v>
          </cell>
        </row>
        <row r="80">
          <cell r="S80">
            <v>215183</v>
          </cell>
          <cell r="T80" t="str">
            <v/>
          </cell>
          <cell r="U80" t="str">
            <v/>
          </cell>
          <cell r="V80">
            <v>215183</v>
          </cell>
          <cell r="AB80">
            <v>215183</v>
          </cell>
        </row>
        <row r="81">
          <cell r="S81">
            <v>218112</v>
          </cell>
          <cell r="T81" t="str">
            <v/>
          </cell>
          <cell r="U81" t="str">
            <v/>
          </cell>
          <cell r="V81">
            <v>218112</v>
          </cell>
        </row>
        <row r="82">
          <cell r="S82">
            <v>2191822</v>
          </cell>
          <cell r="T82" t="str">
            <v/>
          </cell>
          <cell r="U82" t="str">
            <v/>
          </cell>
          <cell r="V82">
            <v>2191822</v>
          </cell>
          <cell r="AB82">
            <v>2191822</v>
          </cell>
        </row>
        <row r="83">
          <cell r="S83">
            <v>220184</v>
          </cell>
          <cell r="T83" t="str">
            <v/>
          </cell>
          <cell r="U83" t="str">
            <v/>
          </cell>
          <cell r="V83">
            <v>220184</v>
          </cell>
          <cell r="AB83">
            <v>220184</v>
          </cell>
        </row>
        <row r="84">
          <cell r="S84">
            <v>221183</v>
          </cell>
          <cell r="T84" t="str">
            <v/>
          </cell>
          <cell r="U84" t="str">
            <v/>
          </cell>
          <cell r="V84">
            <v>221183</v>
          </cell>
          <cell r="AB84">
            <v>221183</v>
          </cell>
        </row>
        <row r="85">
          <cell r="S85">
            <v>222184</v>
          </cell>
          <cell r="T85" t="str">
            <v/>
          </cell>
          <cell r="U85" t="str">
            <v/>
          </cell>
          <cell r="V85">
            <v>222184</v>
          </cell>
          <cell r="AB85">
            <v>222184</v>
          </cell>
        </row>
        <row r="86">
          <cell r="S86">
            <v>2231034</v>
          </cell>
          <cell r="T86" t="str">
            <v/>
          </cell>
          <cell r="U86" t="str">
            <v/>
          </cell>
          <cell r="V86">
            <v>2231034</v>
          </cell>
        </row>
        <row r="87">
          <cell r="S87">
            <v>224184</v>
          </cell>
          <cell r="T87" t="str">
            <v/>
          </cell>
          <cell r="U87" t="str">
            <v/>
          </cell>
          <cell r="V87">
            <v>224184</v>
          </cell>
          <cell r="AB87">
            <v>224184</v>
          </cell>
        </row>
        <row r="88">
          <cell r="S88">
            <v>225122</v>
          </cell>
          <cell r="T88" t="str">
            <v/>
          </cell>
          <cell r="U88" t="str">
            <v/>
          </cell>
          <cell r="V88">
            <v>225122</v>
          </cell>
          <cell r="AB88">
            <v>225122</v>
          </cell>
        </row>
        <row r="89">
          <cell r="S89">
            <v>22814</v>
          </cell>
          <cell r="T89" t="str">
            <v/>
          </cell>
          <cell r="U89" t="str">
            <v/>
          </cell>
        </row>
        <row r="90">
          <cell r="S90">
            <v>232145</v>
          </cell>
          <cell r="T90" t="str">
            <v/>
          </cell>
          <cell r="U90" t="str">
            <v/>
          </cell>
          <cell r="V90">
            <v>232145</v>
          </cell>
          <cell r="AB90">
            <v>232145</v>
          </cell>
        </row>
        <row r="91">
          <cell r="S91">
            <v>233184</v>
          </cell>
          <cell r="T91" t="str">
            <v/>
          </cell>
          <cell r="U91" t="str">
            <v/>
          </cell>
          <cell r="V91">
            <v>233184</v>
          </cell>
          <cell r="AB91">
            <v>233184</v>
          </cell>
        </row>
        <row r="92">
          <cell r="S92">
            <v>234184</v>
          </cell>
          <cell r="T92" t="str">
            <v/>
          </cell>
          <cell r="U92" t="str">
            <v/>
          </cell>
          <cell r="V92">
            <v>234184</v>
          </cell>
          <cell r="AB92">
            <v>234184</v>
          </cell>
        </row>
        <row r="93">
          <cell r="S93">
            <v>236813</v>
          </cell>
          <cell r="T93" t="str">
            <v/>
          </cell>
          <cell r="U93" t="str">
            <v/>
          </cell>
          <cell r="V93">
            <v>236813</v>
          </cell>
        </row>
        <row r="94">
          <cell r="S94">
            <v>2378131</v>
          </cell>
          <cell r="T94" t="str">
            <v/>
          </cell>
          <cell r="U94" t="str">
            <v/>
          </cell>
          <cell r="V94">
            <v>2378131</v>
          </cell>
          <cell r="AB94">
            <v>2378131</v>
          </cell>
        </row>
        <row r="95">
          <cell r="S95">
            <v>239184</v>
          </cell>
          <cell r="T95" t="str">
            <v/>
          </cell>
          <cell r="U95" t="str">
            <v/>
          </cell>
          <cell r="V95">
            <v>239184</v>
          </cell>
          <cell r="AB95">
            <v>239184</v>
          </cell>
        </row>
        <row r="96">
          <cell r="S96">
            <v>242812</v>
          </cell>
          <cell r="T96" t="str">
            <v/>
          </cell>
          <cell r="U96" t="str">
            <v/>
          </cell>
          <cell r="V96">
            <v>242812</v>
          </cell>
          <cell r="AB96">
            <v>242812</v>
          </cell>
        </row>
        <row r="97">
          <cell r="S97">
            <v>244184</v>
          </cell>
          <cell r="T97" t="str">
            <v/>
          </cell>
          <cell r="U97" t="str">
            <v/>
          </cell>
          <cell r="V97">
            <v>244184</v>
          </cell>
          <cell r="AB97">
            <v>244184</v>
          </cell>
        </row>
        <row r="98">
          <cell r="S98">
            <v>2458131</v>
          </cell>
          <cell r="T98" t="str">
            <v/>
          </cell>
          <cell r="U98" t="str">
            <v/>
          </cell>
          <cell r="V98">
            <v>2458131</v>
          </cell>
          <cell r="AB98">
            <v>2458131</v>
          </cell>
        </row>
        <row r="99">
          <cell r="S99">
            <v>2461812</v>
          </cell>
          <cell r="T99" t="str">
            <v/>
          </cell>
          <cell r="U99" t="str">
            <v/>
          </cell>
        </row>
        <row r="100">
          <cell r="S100">
            <v>2491812</v>
          </cell>
          <cell r="T100" t="str">
            <v/>
          </cell>
          <cell r="U100" t="str">
            <v/>
          </cell>
          <cell r="V100">
            <v>2491812</v>
          </cell>
          <cell r="AB100">
            <v>2491812</v>
          </cell>
        </row>
        <row r="101">
          <cell r="S101">
            <v>25111</v>
          </cell>
          <cell r="T101" t="str">
            <v/>
          </cell>
          <cell r="U101" t="str">
            <v/>
          </cell>
          <cell r="V101">
            <v>25111</v>
          </cell>
        </row>
        <row r="102">
          <cell r="S102">
            <v>255810</v>
          </cell>
          <cell r="T102" t="str">
            <v/>
          </cell>
          <cell r="U102" t="str">
            <v/>
          </cell>
        </row>
        <row r="103">
          <cell r="S103">
            <v>258113</v>
          </cell>
          <cell r="T103" t="str">
            <v/>
          </cell>
          <cell r="U103" t="str">
            <v/>
          </cell>
          <cell r="V103">
            <v>258113</v>
          </cell>
        </row>
        <row r="104">
          <cell r="S104">
            <v>2611812</v>
          </cell>
          <cell r="T104" t="str">
            <v/>
          </cell>
          <cell r="U104" t="str">
            <v/>
          </cell>
          <cell r="AB104">
            <v>2611812</v>
          </cell>
        </row>
        <row r="105">
          <cell r="S105">
            <v>2628111</v>
          </cell>
          <cell r="T105" t="str">
            <v/>
          </cell>
          <cell r="U105" t="str">
            <v/>
          </cell>
          <cell r="V105">
            <v>2628111</v>
          </cell>
          <cell r="AB105">
            <v>2628111</v>
          </cell>
        </row>
        <row r="106">
          <cell r="S106">
            <v>2641812</v>
          </cell>
          <cell r="T106" t="str">
            <v/>
          </cell>
          <cell r="U106" t="str">
            <v/>
          </cell>
        </row>
        <row r="107">
          <cell r="S107">
            <v>2658134</v>
          </cell>
          <cell r="T107" t="str">
            <v/>
          </cell>
          <cell r="U107" t="str">
            <v/>
          </cell>
        </row>
        <row r="108">
          <cell r="S108">
            <v>2661812</v>
          </cell>
          <cell r="T108" t="str">
            <v/>
          </cell>
          <cell r="U108" t="str">
            <v/>
          </cell>
          <cell r="V108">
            <v>2661812</v>
          </cell>
          <cell r="AB108">
            <v>2661812</v>
          </cell>
        </row>
        <row r="109">
          <cell r="S109">
            <v>2671812</v>
          </cell>
          <cell r="T109" t="str">
            <v/>
          </cell>
          <cell r="U109" t="str">
            <v/>
          </cell>
          <cell r="V109">
            <v>2671812</v>
          </cell>
          <cell r="AB109">
            <v>2671812</v>
          </cell>
        </row>
        <row r="110">
          <cell r="S110">
            <v>2691812</v>
          </cell>
          <cell r="T110" t="str">
            <v/>
          </cell>
          <cell r="U110" t="str">
            <v/>
          </cell>
          <cell r="V110">
            <v>2691812</v>
          </cell>
          <cell r="AB110">
            <v>2691812</v>
          </cell>
        </row>
        <row r="111">
          <cell r="S111">
            <v>2711812</v>
          </cell>
          <cell r="T111" t="str">
            <v/>
          </cell>
          <cell r="U111" t="str">
            <v/>
          </cell>
          <cell r="V111">
            <v>2711812</v>
          </cell>
          <cell r="AB111">
            <v>2711812</v>
          </cell>
        </row>
        <row r="112">
          <cell r="S112">
            <v>2721812</v>
          </cell>
          <cell r="T112" t="str">
            <v/>
          </cell>
          <cell r="U112" t="str">
            <v/>
          </cell>
          <cell r="V112">
            <v>2721812</v>
          </cell>
          <cell r="AB112">
            <v>2721812</v>
          </cell>
        </row>
        <row r="113">
          <cell r="S113">
            <v>273145</v>
          </cell>
          <cell r="T113" t="str">
            <v/>
          </cell>
          <cell r="U113" t="str">
            <v/>
          </cell>
          <cell r="AB113">
            <v>273145</v>
          </cell>
        </row>
        <row r="114">
          <cell r="S114">
            <v>2741812</v>
          </cell>
          <cell r="T114" t="str">
            <v/>
          </cell>
          <cell r="U114" t="str">
            <v/>
          </cell>
          <cell r="V114">
            <v>2741812</v>
          </cell>
          <cell r="AB114">
            <v>2741812</v>
          </cell>
        </row>
        <row r="115">
          <cell r="S115">
            <v>2758141</v>
          </cell>
          <cell r="T115" t="str">
            <v/>
          </cell>
          <cell r="U115" t="str">
            <v/>
          </cell>
          <cell r="V115">
            <v>2758141</v>
          </cell>
        </row>
        <row r="116">
          <cell r="S116">
            <v>276187</v>
          </cell>
          <cell r="T116" t="str">
            <v/>
          </cell>
          <cell r="U116" t="str">
            <v/>
          </cell>
          <cell r="V116">
            <v>276187</v>
          </cell>
          <cell r="AB116">
            <v>276187</v>
          </cell>
        </row>
        <row r="117">
          <cell r="S117">
            <v>2771</v>
          </cell>
          <cell r="T117" t="str">
            <v/>
          </cell>
          <cell r="U117" t="str">
            <v/>
          </cell>
        </row>
        <row r="118">
          <cell r="S118">
            <v>2801099</v>
          </cell>
          <cell r="T118" t="str">
            <v/>
          </cell>
          <cell r="U118" t="str">
            <v/>
          </cell>
          <cell r="V118">
            <v>2801099</v>
          </cell>
        </row>
        <row r="119">
          <cell r="S119">
            <v>281145</v>
          </cell>
          <cell r="T119" t="str">
            <v/>
          </cell>
          <cell r="U119" t="str">
            <v/>
          </cell>
        </row>
        <row r="120">
          <cell r="S120">
            <v>2828142</v>
          </cell>
          <cell r="T120" t="str">
            <v/>
          </cell>
          <cell r="U120" t="str">
            <v/>
          </cell>
          <cell r="V120">
            <v>2828142</v>
          </cell>
          <cell r="AB120">
            <v>2828142</v>
          </cell>
        </row>
        <row r="121">
          <cell r="S121">
            <v>2838145</v>
          </cell>
          <cell r="T121" t="str">
            <v/>
          </cell>
          <cell r="U121" t="str">
            <v/>
          </cell>
          <cell r="AB121">
            <v>2838145</v>
          </cell>
        </row>
        <row r="122">
          <cell r="S122">
            <v>284145</v>
          </cell>
          <cell r="T122" t="str">
            <v/>
          </cell>
          <cell r="U122" t="str">
            <v/>
          </cell>
          <cell r="V122">
            <v>284145</v>
          </cell>
          <cell r="AB122">
            <v>284145</v>
          </cell>
        </row>
        <row r="123">
          <cell r="S123">
            <v>2851036</v>
          </cell>
          <cell r="T123" t="str">
            <v/>
          </cell>
          <cell r="U123" t="str">
            <v/>
          </cell>
          <cell r="AB123">
            <v>2851036</v>
          </cell>
        </row>
        <row r="124">
          <cell r="S124">
            <v>286161</v>
          </cell>
          <cell r="T124" t="str">
            <v/>
          </cell>
          <cell r="U124" t="str">
            <v/>
          </cell>
          <cell r="V124">
            <v>286161</v>
          </cell>
        </row>
        <row r="125">
          <cell r="S125">
            <v>287146</v>
          </cell>
          <cell r="T125" t="str">
            <v/>
          </cell>
          <cell r="U125" t="str">
            <v/>
          </cell>
          <cell r="V125">
            <v>287146</v>
          </cell>
        </row>
        <row r="126">
          <cell r="S126">
            <v>2888143</v>
          </cell>
          <cell r="T126" t="str">
            <v/>
          </cell>
          <cell r="U126" t="str">
            <v/>
          </cell>
        </row>
        <row r="127">
          <cell r="S127">
            <v>2898143</v>
          </cell>
          <cell r="T127" t="str">
            <v/>
          </cell>
          <cell r="U127" t="str">
            <v/>
          </cell>
        </row>
        <row r="128">
          <cell r="S128">
            <v>2918144</v>
          </cell>
          <cell r="T128" t="str">
            <v/>
          </cell>
          <cell r="U128" t="str">
            <v/>
          </cell>
        </row>
        <row r="129">
          <cell r="S129">
            <v>292101</v>
          </cell>
          <cell r="T129" t="str">
            <v/>
          </cell>
          <cell r="U129" t="str">
            <v/>
          </cell>
        </row>
        <row r="130">
          <cell r="S130">
            <v>2931812</v>
          </cell>
          <cell r="T130" t="str">
            <v/>
          </cell>
          <cell r="U130" t="str">
            <v/>
          </cell>
          <cell r="V130">
            <v>2931812</v>
          </cell>
          <cell r="AB130">
            <v>2931812</v>
          </cell>
        </row>
        <row r="131">
          <cell r="S131">
            <v>2941812</v>
          </cell>
          <cell r="T131" t="str">
            <v/>
          </cell>
          <cell r="U131" t="str">
            <v/>
          </cell>
          <cell r="V131">
            <v>2941812</v>
          </cell>
          <cell r="AB131">
            <v>2941812</v>
          </cell>
        </row>
        <row r="132">
          <cell r="S132">
            <v>2951812</v>
          </cell>
          <cell r="T132" t="str">
            <v/>
          </cell>
          <cell r="U132" t="str">
            <v/>
          </cell>
          <cell r="V132">
            <v>2951812</v>
          </cell>
          <cell r="AB132">
            <v>2951812</v>
          </cell>
        </row>
        <row r="133">
          <cell r="S133">
            <v>2968146</v>
          </cell>
          <cell r="T133" t="str">
            <v/>
          </cell>
          <cell r="U133" t="str">
            <v/>
          </cell>
          <cell r="V133">
            <v>2968146</v>
          </cell>
          <cell r="AB133">
            <v>2968146</v>
          </cell>
        </row>
        <row r="134">
          <cell r="S134">
            <v>2971812</v>
          </cell>
          <cell r="T134" t="str">
            <v/>
          </cell>
          <cell r="U134" t="str">
            <v/>
          </cell>
          <cell r="V134">
            <v>2971812</v>
          </cell>
          <cell r="AB134">
            <v>2971812</v>
          </cell>
        </row>
        <row r="135">
          <cell r="S135">
            <v>2981812</v>
          </cell>
          <cell r="T135" t="str">
            <v/>
          </cell>
          <cell r="U135" t="str">
            <v/>
          </cell>
          <cell r="V135">
            <v>2981812</v>
          </cell>
          <cell r="AB135">
            <v>2981812</v>
          </cell>
        </row>
        <row r="136">
          <cell r="S136">
            <v>3001812</v>
          </cell>
          <cell r="T136" t="str">
            <v/>
          </cell>
          <cell r="U136" t="str">
            <v/>
          </cell>
          <cell r="V136">
            <v>3001812</v>
          </cell>
          <cell r="AB136">
            <v>3001812</v>
          </cell>
        </row>
        <row r="137">
          <cell r="S137">
            <v>3011812</v>
          </cell>
          <cell r="T137" t="str">
            <v/>
          </cell>
          <cell r="U137" t="str">
            <v/>
          </cell>
          <cell r="V137">
            <v>3011812</v>
          </cell>
          <cell r="AB137">
            <v>3011812</v>
          </cell>
        </row>
        <row r="138">
          <cell r="S138">
            <v>3021812</v>
          </cell>
          <cell r="T138" t="str">
            <v/>
          </cell>
          <cell r="U138" t="str">
            <v/>
          </cell>
          <cell r="AB138">
            <v>3021812</v>
          </cell>
        </row>
        <row r="139">
          <cell r="S139">
            <v>3031812</v>
          </cell>
          <cell r="T139" t="str">
            <v/>
          </cell>
          <cell r="U139" t="str">
            <v/>
          </cell>
          <cell r="AB139">
            <v>3031812</v>
          </cell>
        </row>
        <row r="140">
          <cell r="S140">
            <v>3041812</v>
          </cell>
          <cell r="T140" t="str">
            <v/>
          </cell>
          <cell r="U140" t="str">
            <v/>
          </cell>
          <cell r="AB140">
            <v>3041812</v>
          </cell>
        </row>
        <row r="141">
          <cell r="S141">
            <v>3058144</v>
          </cell>
          <cell r="T141" t="str">
            <v/>
          </cell>
          <cell r="U141" t="str">
            <v/>
          </cell>
        </row>
        <row r="142">
          <cell r="S142">
            <v>3061812</v>
          </cell>
          <cell r="T142" t="str">
            <v/>
          </cell>
          <cell r="U142" t="str">
            <v/>
          </cell>
          <cell r="AB142">
            <v>3061812</v>
          </cell>
        </row>
        <row r="143">
          <cell r="S143">
            <v>3088136</v>
          </cell>
          <cell r="T143" t="str">
            <v/>
          </cell>
          <cell r="U143" t="str">
            <v/>
          </cell>
        </row>
        <row r="144">
          <cell r="S144">
            <v>3091812</v>
          </cell>
          <cell r="T144" t="str">
            <v/>
          </cell>
          <cell r="U144" t="str">
            <v/>
          </cell>
          <cell r="AB144">
            <v>3091812</v>
          </cell>
        </row>
        <row r="145">
          <cell r="S145">
            <v>3108136</v>
          </cell>
          <cell r="T145" t="str">
            <v/>
          </cell>
          <cell r="U145" t="str">
            <v/>
          </cell>
        </row>
        <row r="146">
          <cell r="S146">
            <v>3111812</v>
          </cell>
          <cell r="T146" t="str">
            <v/>
          </cell>
          <cell r="U146" t="str">
            <v/>
          </cell>
          <cell r="AB146">
            <v>3111812</v>
          </cell>
        </row>
        <row r="147">
          <cell r="S147">
            <v>1004191</v>
          </cell>
          <cell r="T147" t="str">
            <v/>
          </cell>
          <cell r="U147" t="str">
            <v/>
          </cell>
          <cell r="AB147">
            <v>1004191</v>
          </cell>
        </row>
        <row r="148">
          <cell r="S148">
            <v>1006192</v>
          </cell>
          <cell r="T148" t="str">
            <v/>
          </cell>
          <cell r="U148" t="str">
            <v/>
          </cell>
          <cell r="AB148">
            <v>1006192</v>
          </cell>
        </row>
        <row r="149">
          <cell r="S149">
            <v>1007192</v>
          </cell>
          <cell r="T149" t="str">
            <v/>
          </cell>
          <cell r="U149" t="str">
            <v/>
          </cell>
          <cell r="AB149">
            <v>1007192</v>
          </cell>
        </row>
        <row r="150">
          <cell r="S150">
            <v>1008193</v>
          </cell>
          <cell r="T150" t="str">
            <v/>
          </cell>
          <cell r="U150" t="str">
            <v/>
          </cell>
          <cell r="V150">
            <v>1008193</v>
          </cell>
          <cell r="AB150">
            <v>1008193</v>
          </cell>
        </row>
        <row r="151"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AB151" t="str">
            <v/>
          </cell>
        </row>
        <row r="152"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AB152" t="str">
            <v/>
          </cell>
        </row>
        <row r="153"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AB153" t="str">
            <v/>
          </cell>
        </row>
        <row r="154"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AB154" t="str">
            <v/>
          </cell>
        </row>
        <row r="155"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AB155" t="str">
            <v/>
          </cell>
        </row>
        <row r="156"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AB156" t="str">
            <v/>
          </cell>
        </row>
        <row r="157"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AB157" t="str">
            <v/>
          </cell>
        </row>
        <row r="158"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AB158" t="str">
            <v/>
          </cell>
        </row>
        <row r="159"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AB159" t="str">
            <v/>
          </cell>
        </row>
        <row r="160"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AB160" t="str">
            <v/>
          </cell>
        </row>
        <row r="161"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AB161" t="str">
            <v/>
          </cell>
        </row>
        <row r="162"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AB162" t="str">
            <v/>
          </cell>
        </row>
        <row r="163"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AB163" t="str">
            <v/>
          </cell>
        </row>
        <row r="164"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AB164" t="str">
            <v/>
          </cell>
        </row>
        <row r="165"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AB165" t="str">
            <v/>
          </cell>
        </row>
        <row r="166"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AB166" t="str">
            <v/>
          </cell>
        </row>
        <row r="167"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AB167" t="str">
            <v/>
          </cell>
        </row>
        <row r="168"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AB168" t="str">
            <v/>
          </cell>
        </row>
        <row r="169"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AB169" t="str">
            <v/>
          </cell>
        </row>
        <row r="170"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AB170" t="str">
            <v/>
          </cell>
        </row>
        <row r="171"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AB171" t="str">
            <v/>
          </cell>
        </row>
        <row r="172"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AB172" t="str">
            <v/>
          </cell>
        </row>
        <row r="173"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AB173" t="str">
            <v/>
          </cell>
        </row>
        <row r="174"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AB174" t="str">
            <v/>
          </cell>
        </row>
        <row r="175"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AB175" t="str">
            <v/>
          </cell>
        </row>
        <row r="176"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AB176" t="str">
            <v/>
          </cell>
        </row>
        <row r="177"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AB177" t="str">
            <v/>
          </cell>
        </row>
        <row r="178"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AB178" t="str">
            <v/>
          </cell>
        </row>
        <row r="179"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AB179" t="str">
            <v/>
          </cell>
        </row>
        <row r="180"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AB180" t="str">
            <v/>
          </cell>
        </row>
        <row r="181"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AB181" t="str">
            <v/>
          </cell>
        </row>
        <row r="182"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AB182" t="str">
            <v/>
          </cell>
        </row>
        <row r="183"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AB183" t="str">
            <v/>
          </cell>
        </row>
        <row r="184"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AB184" t="str">
            <v/>
          </cell>
        </row>
        <row r="185"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AB185" t="str">
            <v/>
          </cell>
        </row>
        <row r="186"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AB186" t="str">
            <v/>
          </cell>
        </row>
        <row r="187"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AB187" t="str">
            <v/>
          </cell>
        </row>
        <row r="188"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AB188" t="str">
            <v/>
          </cell>
        </row>
        <row r="189"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AB189" t="str">
            <v/>
          </cell>
        </row>
        <row r="190"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AB190" t="str">
            <v/>
          </cell>
        </row>
        <row r="191"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AB191" t="str">
            <v/>
          </cell>
        </row>
        <row r="192"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AB192" t="str">
            <v/>
          </cell>
        </row>
        <row r="193"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AB193" t="str">
            <v/>
          </cell>
        </row>
        <row r="194"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AB194" t="str">
            <v/>
          </cell>
        </row>
        <row r="195"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AB195" t="str">
            <v/>
          </cell>
        </row>
        <row r="196"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AB196" t="str">
            <v/>
          </cell>
        </row>
        <row r="197"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AB197" t="str">
            <v/>
          </cell>
        </row>
        <row r="198"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AB198" t="str">
            <v/>
          </cell>
        </row>
        <row r="199"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AB199" t="str">
            <v/>
          </cell>
        </row>
        <row r="200"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AB200" t="str">
            <v/>
          </cell>
        </row>
        <row r="201"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AB201" t="str">
            <v/>
          </cell>
        </row>
        <row r="202"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AB202" t="str">
            <v/>
          </cell>
        </row>
        <row r="203"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AB203" t="str">
            <v/>
          </cell>
        </row>
        <row r="204"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AB204" t="str">
            <v/>
          </cell>
        </row>
        <row r="205"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AB205" t="str">
            <v/>
          </cell>
        </row>
        <row r="206"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AB206" t="str">
            <v/>
          </cell>
        </row>
        <row r="207"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AB207" t="str">
            <v/>
          </cell>
        </row>
        <row r="208"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AB208" t="str">
            <v/>
          </cell>
        </row>
        <row r="209"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AB209" t="str">
            <v/>
          </cell>
        </row>
        <row r="210"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AB210" t="str">
            <v/>
          </cell>
        </row>
        <row r="211"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AB211" t="str">
            <v/>
          </cell>
        </row>
        <row r="212"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AB212" t="str">
            <v/>
          </cell>
        </row>
        <row r="213"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AB213" t="str">
            <v/>
          </cell>
        </row>
        <row r="214"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AB214" t="str">
            <v/>
          </cell>
        </row>
        <row r="215"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AB215" t="str">
            <v/>
          </cell>
        </row>
        <row r="216"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AB216" t="str">
            <v/>
          </cell>
        </row>
        <row r="217"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AB217" t="str">
            <v/>
          </cell>
        </row>
        <row r="218"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AB218" t="str">
            <v/>
          </cell>
        </row>
        <row r="219"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AB219" t="str">
            <v/>
          </cell>
        </row>
        <row r="220"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AB220" t="str">
            <v/>
          </cell>
        </row>
        <row r="221"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AB221" t="str">
            <v/>
          </cell>
        </row>
        <row r="222"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AB222" t="str">
            <v/>
          </cell>
        </row>
        <row r="223"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AB223" t="str">
            <v/>
          </cell>
        </row>
        <row r="224"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AB224" t="str">
            <v/>
          </cell>
        </row>
        <row r="225"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AB225" t="str">
            <v/>
          </cell>
        </row>
        <row r="226"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AB226" t="str">
            <v/>
          </cell>
        </row>
        <row r="227"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AB227" t="str">
            <v/>
          </cell>
        </row>
        <row r="228"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AB228" t="str">
            <v/>
          </cell>
        </row>
        <row r="229"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AB229" t="str">
            <v/>
          </cell>
        </row>
        <row r="230"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AB230" t="str">
            <v/>
          </cell>
        </row>
        <row r="231"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AB231" t="str">
            <v/>
          </cell>
        </row>
        <row r="232"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AB232" t="str">
            <v/>
          </cell>
        </row>
        <row r="233"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AB233" t="str">
            <v/>
          </cell>
        </row>
        <row r="234"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AB234" t="str">
            <v/>
          </cell>
        </row>
        <row r="235"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AB235" t="str">
            <v/>
          </cell>
        </row>
        <row r="236"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AB236" t="str">
            <v/>
          </cell>
        </row>
        <row r="237"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AB237" t="str">
            <v/>
          </cell>
        </row>
        <row r="238"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AB238" t="str">
            <v/>
          </cell>
        </row>
        <row r="239"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AB239" t="str">
            <v/>
          </cell>
        </row>
        <row r="240"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AB240" t="str">
            <v/>
          </cell>
        </row>
        <row r="241"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AB241" t="str">
            <v/>
          </cell>
        </row>
        <row r="242"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AB242" t="str">
            <v/>
          </cell>
        </row>
        <row r="243"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AB243" t="str">
            <v/>
          </cell>
        </row>
        <row r="244"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AB244" t="str">
            <v/>
          </cell>
        </row>
        <row r="245"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AB245" t="str">
            <v/>
          </cell>
        </row>
        <row r="246"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AB246" t="str">
            <v/>
          </cell>
        </row>
        <row r="247"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AB247" t="str">
            <v/>
          </cell>
        </row>
        <row r="248"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AB248" t="str">
            <v/>
          </cell>
        </row>
        <row r="249"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AB249" t="str">
            <v/>
          </cell>
        </row>
        <row r="250"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AB250" t="str">
            <v/>
          </cell>
        </row>
        <row r="251"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AB251" t="str">
            <v/>
          </cell>
        </row>
        <row r="252"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AB252" t="str">
            <v/>
          </cell>
        </row>
        <row r="253"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AB253" t="str">
            <v/>
          </cell>
        </row>
        <row r="254"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AB254" t="str">
            <v/>
          </cell>
        </row>
        <row r="255"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AB255" t="str">
            <v/>
          </cell>
        </row>
        <row r="256"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AB256" t="str">
            <v/>
          </cell>
        </row>
        <row r="257"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AB257" t="str">
            <v/>
          </cell>
        </row>
        <row r="258"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AB258" t="str">
            <v/>
          </cell>
        </row>
        <row r="259"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AB259" t="str">
            <v/>
          </cell>
        </row>
        <row r="260"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AB260" t="str">
            <v/>
          </cell>
        </row>
        <row r="261"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AB261" t="str">
            <v/>
          </cell>
        </row>
        <row r="262"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AB262" t="str">
            <v/>
          </cell>
        </row>
        <row r="263"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AB263" t="str">
            <v/>
          </cell>
        </row>
        <row r="264"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AB264" t="str">
            <v/>
          </cell>
        </row>
        <row r="265"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AB265" t="str">
            <v/>
          </cell>
        </row>
        <row r="266"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AB266" t="str">
            <v/>
          </cell>
        </row>
        <row r="267"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AB267" t="str">
            <v/>
          </cell>
        </row>
        <row r="268"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AB268" t="str">
            <v/>
          </cell>
        </row>
        <row r="269"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AB269" t="str">
            <v/>
          </cell>
        </row>
        <row r="270"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AB270" t="str">
            <v/>
          </cell>
        </row>
        <row r="271"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AB271" t="str">
            <v/>
          </cell>
        </row>
        <row r="272"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AB272" t="str">
            <v/>
          </cell>
        </row>
        <row r="273"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AB273" t="str">
            <v/>
          </cell>
        </row>
        <row r="274"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AB274" t="str">
            <v/>
          </cell>
        </row>
        <row r="275"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AB275" t="str">
            <v/>
          </cell>
        </row>
        <row r="276"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AB276" t="str">
            <v/>
          </cell>
        </row>
        <row r="277"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AB277" t="str">
            <v/>
          </cell>
        </row>
        <row r="278"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AB278" t="str">
            <v/>
          </cell>
        </row>
        <row r="279"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AB279" t="str">
            <v/>
          </cell>
        </row>
        <row r="280"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AB280" t="str">
            <v/>
          </cell>
        </row>
        <row r="281"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AB281" t="str">
            <v/>
          </cell>
        </row>
        <row r="282"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AB282" t="str">
            <v/>
          </cell>
        </row>
        <row r="283"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AB283" t="str">
            <v/>
          </cell>
        </row>
        <row r="284"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AB284" t="str">
            <v/>
          </cell>
        </row>
        <row r="285"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AB285" t="str">
            <v/>
          </cell>
        </row>
        <row r="286"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AB286" t="str">
            <v/>
          </cell>
        </row>
        <row r="287"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AB287" t="str">
            <v/>
          </cell>
        </row>
        <row r="288"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AB288" t="str">
            <v/>
          </cell>
        </row>
        <row r="289"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AB289" t="str">
            <v/>
          </cell>
        </row>
        <row r="290"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AB290" t="str">
            <v/>
          </cell>
        </row>
        <row r="291"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AB291" t="str">
            <v/>
          </cell>
        </row>
        <row r="292"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AB292" t="str">
            <v/>
          </cell>
        </row>
        <row r="293"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AB293" t="str">
            <v/>
          </cell>
        </row>
        <row r="294"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AB294" t="str">
            <v/>
          </cell>
        </row>
        <row r="295"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AB295" t="str">
            <v/>
          </cell>
        </row>
        <row r="296"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AB296" t="str">
            <v/>
          </cell>
        </row>
        <row r="297"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AB297" t="str">
            <v/>
          </cell>
        </row>
        <row r="298"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AB298" t="str">
            <v/>
          </cell>
        </row>
        <row r="299"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AB299" t="str">
            <v/>
          </cell>
        </row>
        <row r="300"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AB300" t="str">
            <v/>
          </cell>
        </row>
        <row r="301"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AB301" t="str">
            <v/>
          </cell>
        </row>
        <row r="302"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AB302" t="str">
            <v/>
          </cell>
        </row>
        <row r="303"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AB303" t="str">
            <v/>
          </cell>
        </row>
        <row r="304"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AB304" t="str">
            <v/>
          </cell>
        </row>
        <row r="305"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AB305" t="str">
            <v/>
          </cell>
        </row>
        <row r="306"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AB306" t="str">
            <v/>
          </cell>
        </row>
        <row r="307"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AB307" t="str">
            <v/>
          </cell>
        </row>
        <row r="308"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AB308" t="str">
            <v/>
          </cell>
        </row>
        <row r="309"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AB309" t="str">
            <v/>
          </cell>
        </row>
        <row r="310"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AB310" t="str">
            <v/>
          </cell>
        </row>
        <row r="311"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AB311" t="str">
            <v/>
          </cell>
        </row>
        <row r="312"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AB312" t="str">
            <v/>
          </cell>
        </row>
        <row r="313"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AB313" t="str">
            <v/>
          </cell>
        </row>
        <row r="314"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AB314" t="str">
            <v/>
          </cell>
        </row>
        <row r="315"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AB315" t="str">
            <v/>
          </cell>
        </row>
        <row r="316"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AB316" t="str">
            <v/>
          </cell>
        </row>
        <row r="317"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AB317" t="str">
            <v/>
          </cell>
        </row>
        <row r="318"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AB318" t="str">
            <v/>
          </cell>
        </row>
        <row r="319"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AB319" t="str">
            <v/>
          </cell>
        </row>
        <row r="320"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AB320" t="str">
            <v/>
          </cell>
        </row>
        <row r="321"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AB321" t="str">
            <v/>
          </cell>
        </row>
        <row r="322"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AB322" t="str">
            <v/>
          </cell>
        </row>
        <row r="323"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AB323" t="str">
            <v/>
          </cell>
        </row>
        <row r="324"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AB324" t="str">
            <v/>
          </cell>
        </row>
        <row r="325"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AB325" t="str">
            <v/>
          </cell>
        </row>
        <row r="326"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AB326" t="str">
            <v/>
          </cell>
        </row>
        <row r="327"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AB327" t="str">
            <v/>
          </cell>
        </row>
        <row r="328"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AB328" t="str">
            <v/>
          </cell>
        </row>
        <row r="329"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AB329" t="str">
            <v/>
          </cell>
        </row>
        <row r="330"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AB330" t="str">
            <v/>
          </cell>
        </row>
        <row r="331"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AB331" t="str">
            <v/>
          </cell>
        </row>
        <row r="332"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AB332" t="str">
            <v/>
          </cell>
        </row>
        <row r="333"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AB333" t="str">
            <v/>
          </cell>
        </row>
        <row r="334"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AB334" t="str">
            <v/>
          </cell>
        </row>
        <row r="335"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AB335" t="str">
            <v/>
          </cell>
        </row>
        <row r="336"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AB336" t="str">
            <v/>
          </cell>
        </row>
        <row r="337"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AB337" t="str">
            <v/>
          </cell>
        </row>
        <row r="338"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AB338" t="str">
            <v/>
          </cell>
        </row>
        <row r="339"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AB339" t="str">
            <v/>
          </cell>
        </row>
        <row r="340"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AB340" t="str">
            <v/>
          </cell>
        </row>
        <row r="341"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AB341" t="str">
            <v/>
          </cell>
        </row>
        <row r="342"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AB342" t="str">
            <v/>
          </cell>
        </row>
        <row r="343"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AB343" t="str">
            <v/>
          </cell>
        </row>
        <row r="344"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AB344" t="str">
            <v/>
          </cell>
        </row>
        <row r="345"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AB345" t="str">
            <v/>
          </cell>
        </row>
        <row r="346"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AB346" t="str">
            <v/>
          </cell>
        </row>
        <row r="347"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AB347" t="str">
            <v/>
          </cell>
        </row>
        <row r="348"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AB348" t="str">
            <v/>
          </cell>
        </row>
        <row r="349"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AB349" t="str">
            <v/>
          </cell>
        </row>
        <row r="350"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AB350" t="str">
            <v/>
          </cell>
        </row>
        <row r="351"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AB351" t="str">
            <v/>
          </cell>
        </row>
        <row r="352"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AB352" t="str">
            <v/>
          </cell>
        </row>
        <row r="353"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AB353" t="str">
            <v/>
          </cell>
        </row>
        <row r="354"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AB354" t="str">
            <v/>
          </cell>
        </row>
        <row r="355"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AB355" t="str">
            <v/>
          </cell>
        </row>
        <row r="356"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AB356" t="str">
            <v/>
          </cell>
        </row>
        <row r="357"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AB357" t="str">
            <v/>
          </cell>
        </row>
        <row r="358"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AB358" t="str">
            <v/>
          </cell>
        </row>
        <row r="359"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AB359" t="str">
            <v/>
          </cell>
        </row>
        <row r="360"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AB360" t="str">
            <v/>
          </cell>
        </row>
        <row r="361"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AB361" t="str">
            <v/>
          </cell>
        </row>
        <row r="362"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AB362" t="str">
            <v/>
          </cell>
        </row>
        <row r="363"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AB363" t="str">
            <v/>
          </cell>
        </row>
        <row r="364"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AB364" t="str">
            <v/>
          </cell>
        </row>
        <row r="365"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AB365" t="str">
            <v/>
          </cell>
        </row>
        <row r="366"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AB366" t="str">
            <v/>
          </cell>
        </row>
        <row r="367"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AB367" t="str">
            <v/>
          </cell>
        </row>
        <row r="368"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AB368" t="str">
            <v/>
          </cell>
        </row>
        <row r="369"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AB369" t="str">
            <v/>
          </cell>
        </row>
        <row r="370"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AB370" t="str">
            <v/>
          </cell>
        </row>
        <row r="371"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AB371" t="str">
            <v/>
          </cell>
        </row>
        <row r="372"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AB372" t="str">
            <v/>
          </cell>
        </row>
        <row r="373"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AB373" t="str">
            <v/>
          </cell>
        </row>
        <row r="374"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AB374" t="str">
            <v/>
          </cell>
        </row>
        <row r="375"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AB375" t="str">
            <v/>
          </cell>
        </row>
        <row r="376"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AB376" t="str">
            <v/>
          </cell>
        </row>
        <row r="377"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AB377" t="str">
            <v/>
          </cell>
        </row>
        <row r="378"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AB378" t="str">
            <v/>
          </cell>
        </row>
        <row r="379"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AB379" t="str">
            <v/>
          </cell>
        </row>
        <row r="380"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AB380" t="str">
            <v/>
          </cell>
        </row>
        <row r="381"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AB381" t="str">
            <v/>
          </cell>
        </row>
        <row r="382"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AB382" t="str">
            <v/>
          </cell>
        </row>
        <row r="383"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AB383" t="str">
            <v/>
          </cell>
        </row>
        <row r="384"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AB384" t="str">
            <v/>
          </cell>
        </row>
        <row r="385"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AB385" t="str">
            <v/>
          </cell>
        </row>
        <row r="386"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AB386" t="str">
            <v/>
          </cell>
        </row>
        <row r="387"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AB387" t="str">
            <v/>
          </cell>
        </row>
        <row r="388"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AB388" t="str">
            <v/>
          </cell>
        </row>
        <row r="389"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AB389" t="str">
            <v/>
          </cell>
        </row>
        <row r="390"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AB390" t="str">
            <v/>
          </cell>
        </row>
        <row r="391"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AB391" t="str">
            <v/>
          </cell>
        </row>
        <row r="392"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AB392" t="str">
            <v/>
          </cell>
        </row>
        <row r="393"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AB393" t="str">
            <v/>
          </cell>
        </row>
        <row r="394"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AB394" t="str">
            <v/>
          </cell>
        </row>
        <row r="395"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AB395" t="str">
            <v/>
          </cell>
        </row>
        <row r="396"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AB396" t="str">
            <v/>
          </cell>
        </row>
        <row r="397"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AB397" t="str">
            <v/>
          </cell>
        </row>
        <row r="398"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AB398" t="str">
            <v/>
          </cell>
        </row>
        <row r="399"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AB399" t="str">
            <v/>
          </cell>
        </row>
        <row r="400"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AB400" t="str">
            <v/>
          </cell>
        </row>
        <row r="401"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AB401" t="str">
            <v/>
          </cell>
        </row>
        <row r="402"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AB402" t="str">
            <v/>
          </cell>
        </row>
        <row r="403"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AB403" t="str">
            <v/>
          </cell>
        </row>
        <row r="404"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AB404" t="str">
            <v/>
          </cell>
        </row>
        <row r="405"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AB405" t="str">
            <v/>
          </cell>
        </row>
        <row r="406"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AB406" t="str">
            <v/>
          </cell>
        </row>
        <row r="407"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AB407" t="str">
            <v/>
          </cell>
        </row>
        <row r="408"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AB408" t="str">
            <v/>
          </cell>
        </row>
        <row r="409"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AB409" t="str">
            <v/>
          </cell>
        </row>
        <row r="410"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AB410" t="str">
            <v/>
          </cell>
        </row>
        <row r="411"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AB411" t="str">
            <v/>
          </cell>
        </row>
        <row r="412"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AB412" t="str">
            <v/>
          </cell>
        </row>
        <row r="413"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AB413" t="str">
            <v/>
          </cell>
        </row>
        <row r="414"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AB414" t="str">
            <v/>
          </cell>
        </row>
        <row r="415"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AB415" t="str">
            <v/>
          </cell>
        </row>
        <row r="416"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AB416" t="str">
            <v/>
          </cell>
        </row>
        <row r="417"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AB417" t="str">
            <v/>
          </cell>
        </row>
        <row r="418"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AB418" t="str">
            <v/>
          </cell>
        </row>
        <row r="419"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AB419" t="str">
            <v/>
          </cell>
        </row>
        <row r="420"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AB420" t="str">
            <v/>
          </cell>
        </row>
        <row r="421"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AB421" t="str">
            <v/>
          </cell>
        </row>
        <row r="422"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AB422" t="str">
            <v/>
          </cell>
        </row>
        <row r="423"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AB423" t="str">
            <v/>
          </cell>
        </row>
        <row r="424"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AB424" t="str">
            <v/>
          </cell>
        </row>
        <row r="425"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AB425" t="str">
            <v/>
          </cell>
        </row>
        <row r="426"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AB426" t="str">
            <v/>
          </cell>
        </row>
        <row r="427"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AB427" t="str">
            <v/>
          </cell>
        </row>
        <row r="428"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AB428" t="str">
            <v/>
          </cell>
        </row>
        <row r="429"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AB429" t="str">
            <v/>
          </cell>
        </row>
        <row r="430"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AB430" t="str">
            <v/>
          </cell>
        </row>
        <row r="431"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AB431" t="str">
            <v/>
          </cell>
        </row>
        <row r="432"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AB432" t="str">
            <v/>
          </cell>
        </row>
        <row r="433"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AB433" t="str">
            <v/>
          </cell>
        </row>
        <row r="434"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AB434" t="str">
            <v/>
          </cell>
        </row>
        <row r="435"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AB435" t="str">
            <v/>
          </cell>
        </row>
        <row r="436"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AB436" t="str">
            <v/>
          </cell>
        </row>
        <row r="437"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AB437" t="str">
            <v/>
          </cell>
        </row>
        <row r="438"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AB438" t="str">
            <v/>
          </cell>
        </row>
        <row r="439"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AB439" t="str">
            <v/>
          </cell>
        </row>
        <row r="440"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AB440" t="str">
            <v/>
          </cell>
        </row>
        <row r="441"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AB441" t="str">
            <v/>
          </cell>
        </row>
        <row r="442"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AB442" t="str">
            <v/>
          </cell>
        </row>
        <row r="443"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AB443" t="str">
            <v/>
          </cell>
        </row>
        <row r="444"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AB444" t="str">
            <v/>
          </cell>
        </row>
        <row r="445"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AB445" t="str">
            <v/>
          </cell>
        </row>
        <row r="446"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AB446" t="str">
            <v/>
          </cell>
        </row>
        <row r="447"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AB447" t="str">
            <v/>
          </cell>
        </row>
        <row r="448"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AB448" t="str">
            <v/>
          </cell>
        </row>
        <row r="449"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AB449" t="str">
            <v/>
          </cell>
        </row>
        <row r="450"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AB450" t="str">
            <v/>
          </cell>
        </row>
        <row r="451"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AB451" t="str">
            <v/>
          </cell>
        </row>
        <row r="452"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AB452" t="str">
            <v/>
          </cell>
        </row>
        <row r="453"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AB453" t="str">
            <v/>
          </cell>
        </row>
        <row r="454"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AB454" t="str">
            <v/>
          </cell>
        </row>
        <row r="455"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AB455" t="str">
            <v/>
          </cell>
        </row>
        <row r="456"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AB456" t="str">
            <v/>
          </cell>
        </row>
        <row r="457"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AB457" t="str">
            <v/>
          </cell>
        </row>
        <row r="458"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AB458" t="str">
            <v/>
          </cell>
        </row>
        <row r="459"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AB459" t="str">
            <v/>
          </cell>
        </row>
        <row r="460"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AB460" t="str">
            <v/>
          </cell>
        </row>
        <row r="461"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AB461" t="str">
            <v/>
          </cell>
        </row>
        <row r="462"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AB462" t="str">
            <v/>
          </cell>
        </row>
        <row r="463"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AB463" t="str">
            <v/>
          </cell>
        </row>
        <row r="464"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AB464" t="str">
            <v/>
          </cell>
        </row>
        <row r="465"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AB465" t="str">
            <v/>
          </cell>
        </row>
        <row r="466"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AB466" t="str">
            <v/>
          </cell>
        </row>
        <row r="467"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AB467" t="str">
            <v/>
          </cell>
        </row>
        <row r="468"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AB468" t="str">
            <v/>
          </cell>
        </row>
        <row r="469"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AB469" t="str">
            <v/>
          </cell>
        </row>
        <row r="470"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AB470" t="str">
            <v/>
          </cell>
        </row>
        <row r="471"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AB471" t="str">
            <v/>
          </cell>
        </row>
        <row r="472"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AB472" t="str">
            <v/>
          </cell>
        </row>
        <row r="473"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AB473" t="str">
            <v/>
          </cell>
        </row>
        <row r="474"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AB474" t="str">
            <v/>
          </cell>
        </row>
        <row r="475"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AB475" t="str">
            <v/>
          </cell>
        </row>
        <row r="476"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AB476" t="str">
            <v/>
          </cell>
        </row>
        <row r="477"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AB477" t="str">
            <v/>
          </cell>
        </row>
        <row r="478"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AB478" t="str">
            <v/>
          </cell>
        </row>
        <row r="479"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AB479" t="str">
            <v/>
          </cell>
        </row>
        <row r="480"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AB480" t="str">
            <v/>
          </cell>
        </row>
        <row r="481"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AB481" t="str">
            <v/>
          </cell>
        </row>
        <row r="482"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AB482" t="str">
            <v/>
          </cell>
        </row>
        <row r="483"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AB483" t="str">
            <v/>
          </cell>
        </row>
        <row r="484"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AB484" t="str">
            <v/>
          </cell>
        </row>
        <row r="485"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AB485" t="str">
            <v/>
          </cell>
        </row>
        <row r="486"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AB486" t="str">
            <v/>
          </cell>
        </row>
        <row r="487"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AB487" t="str">
            <v/>
          </cell>
        </row>
        <row r="488"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AB488" t="str">
            <v/>
          </cell>
        </row>
        <row r="489"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AB489" t="str">
            <v/>
          </cell>
        </row>
        <row r="490"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AB490" t="str">
            <v/>
          </cell>
        </row>
        <row r="491"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AB491" t="str">
            <v/>
          </cell>
        </row>
        <row r="492"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AB492" t="str">
            <v/>
          </cell>
        </row>
        <row r="493"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AB493" t="str">
            <v/>
          </cell>
        </row>
        <row r="494"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AB494" t="str">
            <v/>
          </cell>
        </row>
        <row r="495"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AB495" t="str">
            <v/>
          </cell>
        </row>
        <row r="496"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AB496" t="str">
            <v/>
          </cell>
        </row>
        <row r="497"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AB497" t="str">
            <v/>
          </cell>
        </row>
        <row r="498"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AB498" t="str">
            <v/>
          </cell>
        </row>
        <row r="499"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AB499" t="str">
            <v/>
          </cell>
        </row>
        <row r="500"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AB500" t="str">
            <v/>
          </cell>
        </row>
        <row r="501"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AB501" t="str">
            <v/>
          </cell>
        </row>
        <row r="502"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AB502" t="str">
            <v/>
          </cell>
        </row>
        <row r="503"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AB503" t="str">
            <v/>
          </cell>
        </row>
        <row r="504"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AB504" t="str">
            <v/>
          </cell>
        </row>
        <row r="505"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AB505" t="str">
            <v/>
          </cell>
        </row>
        <row r="506"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AB506" t="str">
            <v/>
          </cell>
        </row>
        <row r="507"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AB507" t="str">
            <v/>
          </cell>
        </row>
        <row r="508"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AB508" t="str">
            <v/>
          </cell>
        </row>
        <row r="509"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AB509" t="str">
            <v/>
          </cell>
        </row>
        <row r="510"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AB510" t="str">
            <v/>
          </cell>
        </row>
        <row r="511"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AB511" t="str">
            <v/>
          </cell>
        </row>
        <row r="512"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AB512" t="str">
            <v/>
          </cell>
        </row>
        <row r="513"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AB513" t="str">
            <v/>
          </cell>
        </row>
        <row r="514"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AB514" t="str">
            <v/>
          </cell>
        </row>
        <row r="515"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AB515" t="str">
            <v/>
          </cell>
        </row>
        <row r="516"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AB516" t="str">
            <v/>
          </cell>
        </row>
        <row r="517"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AB517" t="str">
            <v/>
          </cell>
        </row>
        <row r="518"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AB518" t="str">
            <v/>
          </cell>
        </row>
        <row r="519"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AB519" t="str">
            <v/>
          </cell>
        </row>
        <row r="520"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AB520" t="str">
            <v/>
          </cell>
        </row>
        <row r="521"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AB521" t="str">
            <v/>
          </cell>
        </row>
        <row r="522"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AB522" t="str">
            <v/>
          </cell>
        </row>
        <row r="523"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AB523" t="str">
            <v/>
          </cell>
        </row>
        <row r="524"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AB524" t="str">
            <v/>
          </cell>
        </row>
        <row r="525"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AB525" t="str">
            <v/>
          </cell>
        </row>
        <row r="526"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AB526" t="str">
            <v/>
          </cell>
        </row>
        <row r="527"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AB527" t="str">
            <v/>
          </cell>
        </row>
        <row r="528"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AB528" t="str">
            <v/>
          </cell>
        </row>
        <row r="529"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AB529" t="str">
            <v/>
          </cell>
        </row>
        <row r="530"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AB530" t="str">
            <v/>
          </cell>
        </row>
        <row r="531"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AB531" t="str">
            <v/>
          </cell>
        </row>
        <row r="532"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AB532" t="str">
            <v/>
          </cell>
        </row>
        <row r="533"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AB533" t="str">
            <v/>
          </cell>
        </row>
        <row r="534"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AB534" t="str">
            <v/>
          </cell>
        </row>
        <row r="535"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AB535" t="str">
            <v/>
          </cell>
        </row>
        <row r="536"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AB536" t="str">
            <v/>
          </cell>
        </row>
        <row r="537"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AB537" t="str">
            <v/>
          </cell>
        </row>
        <row r="538"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AB538" t="str">
            <v/>
          </cell>
        </row>
        <row r="539"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AB539" t="str">
            <v/>
          </cell>
        </row>
        <row r="540"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AB540" t="str">
            <v/>
          </cell>
        </row>
        <row r="541"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AB541" t="str">
            <v/>
          </cell>
        </row>
        <row r="542"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AB542" t="str">
            <v/>
          </cell>
        </row>
        <row r="543"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AB543" t="str">
            <v/>
          </cell>
        </row>
        <row r="544"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AB544" t="str">
            <v/>
          </cell>
        </row>
        <row r="545"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AB545" t="str">
            <v/>
          </cell>
        </row>
        <row r="546"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AB546" t="str">
            <v/>
          </cell>
        </row>
        <row r="547"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AB547" t="str">
            <v/>
          </cell>
        </row>
        <row r="548"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AB548" t="str">
            <v/>
          </cell>
        </row>
        <row r="549"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AB549" t="str">
            <v/>
          </cell>
        </row>
        <row r="550"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AB550" t="str">
            <v/>
          </cell>
        </row>
        <row r="551"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AB551" t="str">
            <v/>
          </cell>
        </row>
        <row r="552"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AB552" t="str">
            <v/>
          </cell>
        </row>
        <row r="553"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AB553" t="str">
            <v/>
          </cell>
        </row>
        <row r="554"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AB554" t="str">
            <v/>
          </cell>
        </row>
        <row r="555"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AB555" t="str">
            <v/>
          </cell>
        </row>
        <row r="556"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AB556" t="str">
            <v/>
          </cell>
        </row>
        <row r="557"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AB557" t="str">
            <v/>
          </cell>
        </row>
        <row r="558"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AB558" t="str">
            <v/>
          </cell>
        </row>
        <row r="559"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AB559" t="str">
            <v/>
          </cell>
        </row>
        <row r="560"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AB560" t="str">
            <v/>
          </cell>
        </row>
        <row r="561"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AB561" t="str">
            <v/>
          </cell>
        </row>
        <row r="562"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AB562" t="str">
            <v/>
          </cell>
        </row>
        <row r="563"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AB563" t="str">
            <v/>
          </cell>
        </row>
        <row r="564"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AB564" t="str">
            <v/>
          </cell>
        </row>
        <row r="565"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AB565" t="str">
            <v/>
          </cell>
        </row>
        <row r="566"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AB566" t="str">
            <v/>
          </cell>
        </row>
        <row r="567"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AB567" t="str">
            <v/>
          </cell>
        </row>
        <row r="568"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AB568" t="str">
            <v/>
          </cell>
        </row>
        <row r="569"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AB569" t="str">
            <v/>
          </cell>
        </row>
        <row r="570"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AB570" t="str">
            <v/>
          </cell>
        </row>
        <row r="571"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AB571" t="str">
            <v/>
          </cell>
        </row>
        <row r="572"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AB572" t="str">
            <v/>
          </cell>
        </row>
        <row r="573"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AB573" t="str">
            <v/>
          </cell>
        </row>
        <row r="574"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AB574" t="str">
            <v/>
          </cell>
        </row>
        <row r="575"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AB575" t="str">
            <v/>
          </cell>
        </row>
        <row r="576"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AB576" t="str">
            <v/>
          </cell>
        </row>
        <row r="577"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AB577" t="str">
            <v/>
          </cell>
        </row>
        <row r="578"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AB578" t="str">
            <v/>
          </cell>
        </row>
        <row r="579"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AB579" t="str">
            <v/>
          </cell>
        </row>
        <row r="580"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AB580" t="str">
            <v/>
          </cell>
        </row>
        <row r="581"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AB581" t="str">
            <v/>
          </cell>
        </row>
        <row r="582"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AB582" t="str">
            <v/>
          </cell>
        </row>
        <row r="583"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AB583" t="str">
            <v/>
          </cell>
        </row>
        <row r="584"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AB584" t="str">
            <v/>
          </cell>
        </row>
        <row r="585"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AB585" t="str">
            <v/>
          </cell>
        </row>
        <row r="586"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AB586" t="str">
            <v/>
          </cell>
        </row>
        <row r="587"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AB587" t="str">
            <v/>
          </cell>
        </row>
        <row r="588"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AB588" t="str">
            <v/>
          </cell>
        </row>
        <row r="589"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AB589" t="str">
            <v/>
          </cell>
        </row>
        <row r="590"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AB590" t="str">
            <v/>
          </cell>
        </row>
        <row r="591"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AB591" t="str">
            <v/>
          </cell>
        </row>
        <row r="592"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AB592" t="str">
            <v/>
          </cell>
        </row>
        <row r="593"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AB593" t="str">
            <v/>
          </cell>
        </row>
        <row r="594"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AB594" t="str">
            <v/>
          </cell>
        </row>
        <row r="595"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AB595" t="str">
            <v/>
          </cell>
        </row>
        <row r="596"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AB596" t="str">
            <v/>
          </cell>
        </row>
        <row r="597"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AB597" t="str">
            <v/>
          </cell>
        </row>
        <row r="598"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AB598" t="str">
            <v/>
          </cell>
        </row>
        <row r="599"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AB599" t="str">
            <v/>
          </cell>
        </row>
        <row r="600"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AB600" t="str">
            <v/>
          </cell>
        </row>
        <row r="601"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AB601" t="str">
            <v/>
          </cell>
        </row>
        <row r="602"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AB602" t="str">
            <v/>
          </cell>
        </row>
        <row r="603"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AB603" t="str">
            <v/>
          </cell>
        </row>
        <row r="604"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AB604" t="str">
            <v/>
          </cell>
        </row>
        <row r="605"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AB605" t="str">
            <v/>
          </cell>
        </row>
        <row r="606"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AB606" t="str">
            <v/>
          </cell>
        </row>
        <row r="607"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AB607" t="str">
            <v/>
          </cell>
        </row>
        <row r="608"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AB608" t="str">
            <v/>
          </cell>
        </row>
        <row r="609"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AB609" t="str">
            <v/>
          </cell>
        </row>
        <row r="610"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AB610" t="str">
            <v/>
          </cell>
        </row>
        <row r="611"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AB611" t="str">
            <v/>
          </cell>
        </row>
        <row r="612"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AB612" t="str">
            <v/>
          </cell>
        </row>
        <row r="613"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AB613" t="str">
            <v/>
          </cell>
        </row>
        <row r="614"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AB614" t="str">
            <v/>
          </cell>
        </row>
        <row r="615"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AB615" t="str">
            <v/>
          </cell>
        </row>
        <row r="616"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AB616" t="str">
            <v/>
          </cell>
        </row>
        <row r="617"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AB617" t="str">
            <v/>
          </cell>
        </row>
        <row r="618"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AB618" t="str">
            <v/>
          </cell>
        </row>
        <row r="619"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AB619" t="str">
            <v/>
          </cell>
        </row>
        <row r="620"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AB620" t="str">
            <v/>
          </cell>
        </row>
        <row r="621"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AB621" t="str">
            <v/>
          </cell>
        </row>
        <row r="622"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AB622" t="str">
            <v/>
          </cell>
        </row>
        <row r="623"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AB623" t="str">
            <v/>
          </cell>
        </row>
        <row r="624"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AB624" t="str">
            <v/>
          </cell>
        </row>
        <row r="625"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AB625" t="str">
            <v/>
          </cell>
        </row>
        <row r="626"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AB626" t="str">
            <v/>
          </cell>
        </row>
        <row r="627"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AB627" t="str">
            <v/>
          </cell>
        </row>
        <row r="628"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AB628" t="str">
            <v/>
          </cell>
        </row>
        <row r="629"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AB629" t="str">
            <v/>
          </cell>
        </row>
        <row r="630"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AB630" t="str">
            <v/>
          </cell>
        </row>
        <row r="631"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AB631" t="str">
            <v/>
          </cell>
        </row>
        <row r="632"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AB632" t="str">
            <v/>
          </cell>
        </row>
        <row r="633"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AB633" t="str">
            <v/>
          </cell>
        </row>
        <row r="634"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AB634" t="str">
            <v/>
          </cell>
        </row>
        <row r="635"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AB635" t="str">
            <v/>
          </cell>
        </row>
        <row r="636"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AB636" t="str">
            <v/>
          </cell>
        </row>
        <row r="637"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AB637" t="str">
            <v/>
          </cell>
        </row>
        <row r="638"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AB638" t="str">
            <v/>
          </cell>
        </row>
        <row r="639"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AB639" t="str">
            <v/>
          </cell>
        </row>
        <row r="640"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AB640" t="str">
            <v/>
          </cell>
        </row>
        <row r="641"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AB641" t="str">
            <v/>
          </cell>
        </row>
        <row r="642"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AB642" t="str">
            <v/>
          </cell>
        </row>
        <row r="643"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AB643" t="str">
            <v/>
          </cell>
        </row>
        <row r="644"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AB644" t="str">
            <v/>
          </cell>
        </row>
        <row r="645"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AB645" t="str">
            <v/>
          </cell>
        </row>
        <row r="646"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AB646" t="str">
            <v/>
          </cell>
        </row>
        <row r="647"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AB647" t="str">
            <v/>
          </cell>
        </row>
        <row r="648"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AB648" t="str">
            <v/>
          </cell>
        </row>
        <row r="649"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AB649" t="str">
            <v/>
          </cell>
        </row>
        <row r="650"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AB650" t="str">
            <v/>
          </cell>
        </row>
        <row r="651"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AB651" t="str">
            <v/>
          </cell>
        </row>
        <row r="652"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AB652" t="str">
            <v/>
          </cell>
        </row>
        <row r="653"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AB653" t="str">
            <v/>
          </cell>
        </row>
        <row r="654"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AB654" t="str">
            <v/>
          </cell>
        </row>
        <row r="655"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AB655" t="str">
            <v/>
          </cell>
        </row>
        <row r="656"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AB656" t="str">
            <v/>
          </cell>
        </row>
        <row r="657"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AB657" t="str">
            <v/>
          </cell>
        </row>
        <row r="658"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AB658" t="str">
            <v/>
          </cell>
        </row>
        <row r="659"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AB659" t="str">
            <v/>
          </cell>
        </row>
        <row r="660"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AB660" t="str">
            <v/>
          </cell>
        </row>
        <row r="661"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AB661" t="str">
            <v/>
          </cell>
        </row>
        <row r="662"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AB662" t="str">
            <v/>
          </cell>
        </row>
        <row r="663"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AB663" t="str">
            <v/>
          </cell>
        </row>
        <row r="664"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AB664" t="str">
            <v/>
          </cell>
        </row>
        <row r="665"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AB665" t="str">
            <v/>
          </cell>
        </row>
        <row r="666"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AB666" t="str">
            <v/>
          </cell>
        </row>
        <row r="667"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AB667" t="str">
            <v/>
          </cell>
        </row>
        <row r="668"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AB668" t="str">
            <v/>
          </cell>
        </row>
        <row r="669"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AB669" t="str">
            <v/>
          </cell>
        </row>
        <row r="670"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AB670" t="str">
            <v/>
          </cell>
        </row>
        <row r="671"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AB671" t="str">
            <v/>
          </cell>
        </row>
        <row r="672"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AB672" t="str">
            <v/>
          </cell>
        </row>
        <row r="673"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AB673" t="str">
            <v/>
          </cell>
        </row>
        <row r="674"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AB674" t="str">
            <v/>
          </cell>
        </row>
        <row r="675"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AB675" t="str">
            <v/>
          </cell>
        </row>
        <row r="676"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AB676" t="str">
            <v/>
          </cell>
        </row>
        <row r="677"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AB677" t="str">
            <v/>
          </cell>
        </row>
        <row r="678"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AB678" t="str">
            <v/>
          </cell>
        </row>
        <row r="679"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AB679" t="str">
            <v/>
          </cell>
        </row>
        <row r="680"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AB680" t="str">
            <v/>
          </cell>
        </row>
        <row r="681"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AB681" t="str">
            <v/>
          </cell>
        </row>
        <row r="682"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AB682" t="str">
            <v/>
          </cell>
        </row>
        <row r="683"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AB683" t="str">
            <v/>
          </cell>
        </row>
        <row r="684"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AB684" t="str">
            <v/>
          </cell>
        </row>
        <row r="685"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AB685" t="str">
            <v/>
          </cell>
        </row>
        <row r="686"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AB686" t="str">
            <v/>
          </cell>
        </row>
        <row r="687"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AB687" t="str">
            <v/>
          </cell>
        </row>
        <row r="688"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AB688" t="str">
            <v/>
          </cell>
        </row>
        <row r="689"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</row>
        <row r="690"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</row>
        <row r="691"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</row>
        <row r="692"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</row>
        <row r="693"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</row>
        <row r="694"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</row>
        <row r="695"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</row>
        <row r="696"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</row>
        <row r="697"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</row>
        <row r="698"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</row>
        <row r="699"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</row>
        <row r="700"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</row>
        <row r="701"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</row>
        <row r="702"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</row>
        <row r="703"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</row>
        <row r="704"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</row>
        <row r="705"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</row>
        <row r="706"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</row>
        <row r="707"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</row>
        <row r="708"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</row>
        <row r="709"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</row>
        <row r="710"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</row>
        <row r="711"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</row>
        <row r="712"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</row>
        <row r="713"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</row>
        <row r="714"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</row>
        <row r="715"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</row>
        <row r="716"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</row>
        <row r="717"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</row>
        <row r="718"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</row>
        <row r="719"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</row>
        <row r="720"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</row>
        <row r="721"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</row>
        <row r="722"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</row>
        <row r="723"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</row>
        <row r="724"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</row>
        <row r="725"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</row>
        <row r="726"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</row>
        <row r="727"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</row>
        <row r="728"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</row>
        <row r="729"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</row>
        <row r="730"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</row>
        <row r="731"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</row>
        <row r="732"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</row>
        <row r="733"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</row>
        <row r="734"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</row>
        <row r="735"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</row>
        <row r="736"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</row>
        <row r="737"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</row>
        <row r="738"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</row>
        <row r="739"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</row>
        <row r="740"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</row>
        <row r="741"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</row>
        <row r="742"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</row>
        <row r="743"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</row>
        <row r="744"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</row>
        <row r="745"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</row>
        <row r="746"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</row>
        <row r="747"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</row>
        <row r="748"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</row>
        <row r="749"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</row>
        <row r="750"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</row>
        <row r="751"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</row>
        <row r="752"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</row>
        <row r="753"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</row>
        <row r="754"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</row>
        <row r="755"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</row>
        <row r="756"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</row>
        <row r="757"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</row>
        <row r="758"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</row>
        <row r="759"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</row>
        <row r="760"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</row>
        <row r="761"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</row>
        <row r="762"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</row>
        <row r="763"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</row>
        <row r="764"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</row>
        <row r="765"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</row>
        <row r="766"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</row>
        <row r="767"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</row>
        <row r="768"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</row>
        <row r="769"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</row>
        <row r="770"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</row>
        <row r="771"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</row>
        <row r="772"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</row>
        <row r="773"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</row>
        <row r="774"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</row>
        <row r="775"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</row>
        <row r="776"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</row>
        <row r="777"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</row>
        <row r="778"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</row>
        <row r="779"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</row>
        <row r="780"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</row>
        <row r="781"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</row>
        <row r="782"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</row>
        <row r="783"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</row>
        <row r="784"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</row>
        <row r="785"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</row>
        <row r="786"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</row>
        <row r="787"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</row>
        <row r="788"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</row>
        <row r="789"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</row>
        <row r="790"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</row>
        <row r="791"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</row>
        <row r="792"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</row>
        <row r="793"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</row>
        <row r="794"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</row>
        <row r="795"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</row>
        <row r="796"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</row>
        <row r="797"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</row>
        <row r="798"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</row>
        <row r="799"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</row>
        <row r="800"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</row>
        <row r="801"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</row>
        <row r="802"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</row>
        <row r="803"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</row>
        <row r="804"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</row>
        <row r="805"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</row>
        <row r="806"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</row>
        <row r="807"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</row>
        <row r="808"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</row>
        <row r="809"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</row>
        <row r="810"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</row>
        <row r="811"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</row>
        <row r="812"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</row>
        <row r="813"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</row>
        <row r="814"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</row>
        <row r="815"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</row>
        <row r="816"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</row>
        <row r="817"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</row>
        <row r="818"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</row>
        <row r="819"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</row>
        <row r="820"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</row>
        <row r="821"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</row>
        <row r="822"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</row>
        <row r="823"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</row>
        <row r="824"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</row>
        <row r="825"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</row>
        <row r="826"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</row>
        <row r="827"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</row>
        <row r="828"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</row>
        <row r="829"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</row>
        <row r="830"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</row>
        <row r="831"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</row>
        <row r="832"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</row>
        <row r="833"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</row>
        <row r="834"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</row>
        <row r="835"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</row>
        <row r="836"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</row>
        <row r="837"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</row>
        <row r="838"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</row>
        <row r="839"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</row>
        <row r="840"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</row>
        <row r="841"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</row>
        <row r="842"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</row>
        <row r="843"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</row>
        <row r="844"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</row>
        <row r="845"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</row>
        <row r="846"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</row>
        <row r="847"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</row>
        <row r="848"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</row>
        <row r="849"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</row>
        <row r="850"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</row>
        <row r="851"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</row>
        <row r="852"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</row>
        <row r="853"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</row>
        <row r="854"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</row>
        <row r="855"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</row>
        <row r="856"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</row>
        <row r="857"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</row>
        <row r="858"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</row>
        <row r="859"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</row>
        <row r="860"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</row>
        <row r="861"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</row>
        <row r="862"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</row>
        <row r="863"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</row>
        <row r="864"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</row>
        <row r="865"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</row>
        <row r="866"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</row>
        <row r="867"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</row>
        <row r="868"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</row>
        <row r="869"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</row>
        <row r="870"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</row>
        <row r="871"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</row>
        <row r="872"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</row>
        <row r="873"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</row>
        <row r="874"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</row>
        <row r="875"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</row>
        <row r="876"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</row>
        <row r="877"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</row>
        <row r="878"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</row>
        <row r="879"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</row>
        <row r="880"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</row>
        <row r="881"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</row>
        <row r="882"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</row>
        <row r="883"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</row>
        <row r="884"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</row>
        <row r="885"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</row>
        <row r="886"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</row>
        <row r="887"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</row>
        <row r="888"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</row>
        <row r="889"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</row>
        <row r="890"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</row>
        <row r="891"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</row>
        <row r="892"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</row>
        <row r="893"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</row>
        <row r="894"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</row>
        <row r="895"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</row>
        <row r="896"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</row>
        <row r="897"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</row>
        <row r="898"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</row>
        <row r="899"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</row>
        <row r="900"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</row>
        <row r="901"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</row>
        <row r="902"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</row>
        <row r="903"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</row>
        <row r="904"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</row>
        <row r="905"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</row>
        <row r="906"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</row>
        <row r="907"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</row>
        <row r="908"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</row>
        <row r="909"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</row>
        <row r="910"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</row>
        <row r="911"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</row>
        <row r="912"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</row>
        <row r="913"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</row>
        <row r="914"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</row>
        <row r="915"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</row>
        <row r="916"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</row>
        <row r="917"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</row>
        <row r="918"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</row>
        <row r="919"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</row>
        <row r="920"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</row>
        <row r="921"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</row>
        <row r="922"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</row>
        <row r="923"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</row>
        <row r="924"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</row>
        <row r="925"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</row>
        <row r="926"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</row>
        <row r="927"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</row>
        <row r="928"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</row>
        <row r="929"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</row>
        <row r="930"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</row>
        <row r="931"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</row>
        <row r="932"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</row>
        <row r="933"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</row>
        <row r="934"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</row>
        <row r="935"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</row>
        <row r="936"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</row>
        <row r="937"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</row>
        <row r="938"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</row>
        <row r="939"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</row>
        <row r="940"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</row>
        <row r="941"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</row>
        <row r="942"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</row>
        <row r="943"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</row>
        <row r="944"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</row>
        <row r="945"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</row>
        <row r="946"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</row>
        <row r="947"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</row>
        <row r="948"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</row>
        <row r="949"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</row>
        <row r="950"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</row>
        <row r="951"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</row>
        <row r="952"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</row>
        <row r="953"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</row>
        <row r="954"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</row>
        <row r="955"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</row>
        <row r="956"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</row>
        <row r="957"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</row>
        <row r="958"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</row>
        <row r="959"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</row>
        <row r="960"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</row>
        <row r="961"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</row>
        <row r="962"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</row>
        <row r="963"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</row>
        <row r="964"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</row>
        <row r="965"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</row>
        <row r="966"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</row>
        <row r="967"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</row>
        <row r="968"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</row>
        <row r="969"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</row>
        <row r="970"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</row>
        <row r="971"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</row>
        <row r="972"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</row>
        <row r="973"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</row>
        <row r="974"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</row>
        <row r="975"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</row>
        <row r="976"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</row>
        <row r="977"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</row>
        <row r="978"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</row>
        <row r="979"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</row>
        <row r="980"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</row>
        <row r="981"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</row>
        <row r="982"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</row>
        <row r="983"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</row>
        <row r="984"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</row>
        <row r="985"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</row>
        <row r="986"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</row>
        <row r="987"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</row>
        <row r="988"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</row>
        <row r="989"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</row>
        <row r="990"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</row>
        <row r="991"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</row>
        <row r="992"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</row>
        <row r="993"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</row>
        <row r="994"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</row>
        <row r="995"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</row>
        <row r="996"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</row>
        <row r="997"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</row>
        <row r="998"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</row>
        <row r="999"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</row>
        <row r="1000"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</row>
        <row r="1001"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</row>
        <row r="1002"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</row>
        <row r="1003"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</row>
        <row r="1004"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</row>
        <row r="1005"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</row>
        <row r="1006"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</row>
        <row r="1007"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</row>
        <row r="1008"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</row>
        <row r="1009"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</row>
        <row r="1010"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</row>
        <row r="1011"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</row>
        <row r="1012"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</row>
        <row r="1013"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</row>
        <row r="1014"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</row>
        <row r="1015"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</row>
        <row r="1016"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</row>
        <row r="1017"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</row>
        <row r="1018"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</row>
        <row r="1019"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</row>
        <row r="1020"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</row>
        <row r="1021"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</row>
        <row r="1022"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</row>
        <row r="1023"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</row>
        <row r="1024"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</row>
        <row r="1025"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</row>
        <row r="1026"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</row>
        <row r="1027"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</row>
        <row r="1028"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</row>
        <row r="1029"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</row>
        <row r="1030"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</row>
        <row r="1031"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</row>
        <row r="1032"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</row>
        <row r="1033"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</row>
        <row r="1034"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</row>
        <row r="1035"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</row>
        <row r="1036"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</row>
        <row r="1037"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</row>
        <row r="1038"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</row>
        <row r="1039"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</row>
        <row r="1040"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</row>
        <row r="1041"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</row>
        <row r="1042"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</row>
        <row r="1043"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</row>
        <row r="1044"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</row>
        <row r="1045"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</row>
        <row r="1046"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</row>
        <row r="1047"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</row>
        <row r="1048"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</row>
        <row r="1049"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</row>
        <row r="1050"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</row>
        <row r="1051"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</row>
        <row r="1052"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</row>
        <row r="1053"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</row>
        <row r="1054"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</row>
        <row r="1055"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</row>
        <row r="1056"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</row>
        <row r="1057"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</row>
        <row r="1058"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</row>
        <row r="1059"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</row>
        <row r="1060"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</row>
        <row r="1061"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</row>
        <row r="1062"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</row>
        <row r="1063"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</row>
        <row r="1064"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</row>
        <row r="1065"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</row>
        <row r="1066"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</row>
        <row r="1067"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</row>
        <row r="1068"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</row>
        <row r="1069"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</row>
        <row r="1070"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</row>
        <row r="1071"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</row>
        <row r="1072"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</row>
        <row r="1073"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</row>
        <row r="1074"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</row>
        <row r="1075"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</row>
        <row r="1076"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</row>
        <row r="1077"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</row>
        <row r="1078"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</row>
        <row r="1079"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</row>
        <row r="1080"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</row>
        <row r="1081"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</row>
        <row r="1082"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</row>
        <row r="1083"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</row>
        <row r="1084"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</row>
        <row r="1085"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</row>
        <row r="1086"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</row>
        <row r="1087"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</row>
        <row r="1088"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</row>
        <row r="1089"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</row>
        <row r="1090"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</row>
        <row r="1091"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</row>
        <row r="1092"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</row>
        <row r="1093"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</row>
        <row r="1094"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</row>
        <row r="1095"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</row>
        <row r="1096"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</row>
        <row r="1097"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</row>
        <row r="1098"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</row>
        <row r="1099"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</row>
        <row r="1100"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</row>
        <row r="1101"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</row>
        <row r="1102"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</row>
        <row r="1103"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</row>
        <row r="1104"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</row>
        <row r="1105"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</row>
        <row r="1106"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</row>
        <row r="1107"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</row>
        <row r="1108"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</row>
        <row r="1109"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</row>
        <row r="1110"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</row>
        <row r="1111"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</row>
        <row r="1112"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</row>
        <row r="1113"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</row>
        <row r="1114"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</row>
        <row r="1115"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</row>
        <row r="1116"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</row>
        <row r="1117"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</row>
        <row r="1118"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</row>
        <row r="1119"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</row>
        <row r="1120"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</row>
        <row r="1121"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</row>
        <row r="1122"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</row>
        <row r="1123"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</row>
        <row r="1124"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</row>
        <row r="1125"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</row>
        <row r="1126"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</row>
        <row r="1127"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</row>
        <row r="1128"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</row>
        <row r="1129"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</row>
        <row r="1130"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</row>
        <row r="1131"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</row>
        <row r="1132"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</row>
        <row r="1133"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</row>
        <row r="1134"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</row>
        <row r="1135"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</row>
        <row r="1136"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</row>
        <row r="1137"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</row>
        <row r="1138"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</row>
        <row r="1139"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</row>
        <row r="1140"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</row>
        <row r="1141"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</row>
        <row r="1142"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</row>
        <row r="1143"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</row>
        <row r="1144"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</row>
        <row r="1145"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</row>
        <row r="1146"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</row>
        <row r="1147"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</row>
        <row r="1148"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</row>
        <row r="1149"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</row>
        <row r="1150"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</row>
        <row r="1151"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</row>
        <row r="1152"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</row>
        <row r="1153"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</row>
        <row r="1154"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</row>
        <row r="1155"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</row>
        <row r="1156"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</row>
        <row r="1157"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</row>
        <row r="1158"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</row>
        <row r="1159"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</row>
        <row r="1160"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</row>
        <row r="1161"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</row>
        <row r="1162"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</row>
        <row r="1163"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</row>
        <row r="1164"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</row>
        <row r="1165"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</row>
        <row r="1166"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</row>
        <row r="1167"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</row>
        <row r="1168"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</row>
        <row r="1169"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</row>
        <row r="1170"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</row>
        <row r="1171"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</row>
        <row r="1172"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</row>
        <row r="1173"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</row>
        <row r="1174"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</row>
        <row r="1175"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</row>
        <row r="1176"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</row>
        <row r="1177"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</row>
        <row r="1178"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</row>
        <row r="1179"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</row>
        <row r="1180"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</row>
        <row r="1181"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</row>
        <row r="1182"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</row>
        <row r="1183"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</row>
        <row r="1184"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</row>
        <row r="1185"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</row>
        <row r="1186"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</row>
        <row r="1187"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</row>
        <row r="1188"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</row>
        <row r="1189"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</row>
        <row r="1190"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</row>
        <row r="1191"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</row>
        <row r="1192"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</row>
        <row r="1193"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</row>
        <row r="1194"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</row>
        <row r="1195"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</row>
        <row r="1196"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</row>
        <row r="1197"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</row>
        <row r="1198"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</row>
        <row r="1199"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</row>
        <row r="1200"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</row>
        <row r="1201"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</row>
        <row r="1202"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</row>
        <row r="1203"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</row>
        <row r="1204"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</row>
        <row r="1205"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</row>
        <row r="1206"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</row>
        <row r="1207"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</row>
        <row r="1208"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</row>
        <row r="1209"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</row>
        <row r="1210"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</row>
        <row r="1211"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</row>
        <row r="1212"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</row>
        <row r="1213"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</row>
        <row r="1214"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</row>
        <row r="1215"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</row>
        <row r="1216"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</row>
        <row r="1217"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</row>
        <row r="1218"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</row>
        <row r="1219"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</row>
        <row r="1220"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</row>
        <row r="1221"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</row>
        <row r="1222"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</row>
        <row r="1223"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</row>
        <row r="1224"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</row>
        <row r="1225"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</row>
        <row r="1226"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</row>
        <row r="1227"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</row>
        <row r="1228"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</row>
        <row r="1229"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</row>
        <row r="1230"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</row>
        <row r="1231"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</row>
        <row r="1232"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</row>
        <row r="1233"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</row>
        <row r="1234"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</row>
        <row r="1235"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</row>
        <row r="1236"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</row>
        <row r="1237"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</row>
        <row r="1238"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</row>
        <row r="1239"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</row>
        <row r="1240"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</row>
        <row r="1241"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</row>
        <row r="1242"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</row>
        <row r="1243"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</row>
        <row r="1244"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</row>
        <row r="1245"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</row>
        <row r="1246"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</row>
        <row r="1247"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</row>
        <row r="1248"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</row>
        <row r="1249"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</row>
        <row r="1250"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</row>
        <row r="1251"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</row>
        <row r="1252"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</row>
        <row r="1253"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</row>
        <row r="1254"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</row>
        <row r="1255">
          <cell r="S1255" t="str">
            <v/>
          </cell>
          <cell r="T1255" t="str">
            <v/>
          </cell>
          <cell r="U1255" t="str">
            <v/>
          </cell>
          <cell r="V1255" t="str">
            <v/>
          </cell>
        </row>
        <row r="1256"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</row>
        <row r="1257"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</row>
        <row r="1258"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</row>
        <row r="1259"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</row>
        <row r="1260"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</row>
        <row r="1261"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</row>
        <row r="1262"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</row>
        <row r="1263"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</row>
        <row r="1264"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</row>
        <row r="1265"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</row>
        <row r="1266"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</row>
        <row r="1267"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</row>
        <row r="1268"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</row>
        <row r="1269"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</row>
        <row r="1270"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</row>
        <row r="1271"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</row>
        <row r="1272"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</row>
        <row r="1273"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</row>
        <row r="1274"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</row>
        <row r="1275"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</row>
        <row r="1276"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</row>
        <row r="1277"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</row>
        <row r="1278"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</row>
        <row r="1279"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</row>
        <row r="1280"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</row>
        <row r="1281"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</row>
        <row r="1282"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</row>
        <row r="1283"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</row>
        <row r="1284"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</row>
        <row r="1285"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</row>
        <row r="1286"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</row>
        <row r="1287"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</row>
        <row r="1288"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</row>
        <row r="1289"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</row>
        <row r="1290"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</row>
        <row r="1291"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</row>
        <row r="1292"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</row>
        <row r="1293"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</row>
        <row r="1294"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</row>
        <row r="1295"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</row>
        <row r="1296"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</row>
        <row r="1297"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</row>
        <row r="1298"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</row>
        <row r="1299"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</row>
        <row r="1300"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</row>
        <row r="1301"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</row>
        <row r="1302"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</row>
        <row r="1303"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</row>
        <row r="1304"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</row>
        <row r="1305"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</row>
        <row r="1306"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</row>
        <row r="1307"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</row>
        <row r="1308"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</row>
        <row r="1309"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</row>
        <row r="1310"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</row>
        <row r="1311"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</row>
        <row r="1312"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</row>
        <row r="1313"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</row>
        <row r="1314"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</row>
        <row r="1315"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</row>
        <row r="1316"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</row>
        <row r="1317"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</row>
        <row r="1318"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</row>
        <row r="1319"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</row>
        <row r="1320"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</row>
        <row r="1321"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</row>
        <row r="1322"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</row>
        <row r="1323"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</row>
        <row r="1324"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</row>
        <row r="1325"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</row>
        <row r="1326"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</row>
        <row r="1327"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</row>
        <row r="1328"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</row>
        <row r="1329"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</row>
        <row r="1330"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</row>
        <row r="1331"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</row>
        <row r="1332"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</row>
        <row r="1333"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</row>
        <row r="1334"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</row>
        <row r="1335"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</row>
        <row r="1336"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</row>
        <row r="1337"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</row>
        <row r="1338"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</row>
        <row r="1339"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</row>
        <row r="1340"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</row>
        <row r="1341"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</row>
        <row r="1342"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</row>
        <row r="1343"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</row>
        <row r="1344"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</row>
        <row r="1345"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</row>
        <row r="1346"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</row>
        <row r="1347"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</row>
        <row r="1348"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</row>
        <row r="1349"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</row>
        <row r="1350"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</row>
        <row r="1351"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</row>
        <row r="1352"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</row>
        <row r="1353"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</row>
        <row r="1354"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</row>
        <row r="1355"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</row>
        <row r="1356"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</row>
        <row r="1357"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</row>
        <row r="1358"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</row>
        <row r="1359"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</row>
        <row r="1360"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</row>
        <row r="1361"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</row>
        <row r="1362"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</row>
        <row r="1363"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</row>
        <row r="1364"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</row>
        <row r="1365"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</row>
        <row r="1366"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</row>
        <row r="1367"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</row>
        <row r="1368"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</row>
        <row r="1369"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</row>
        <row r="1370"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</row>
        <row r="1371"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</row>
        <row r="1372"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</row>
        <row r="1373"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</row>
        <row r="1374"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</row>
        <row r="1375"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</row>
        <row r="1376"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</row>
        <row r="1377"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</row>
        <row r="1378"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</row>
        <row r="1379"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</row>
        <row r="1380"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</row>
        <row r="1381"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</row>
        <row r="1382"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</row>
        <row r="1383"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</row>
        <row r="1384"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</row>
        <row r="1385"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</row>
        <row r="1386"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</row>
        <row r="1387"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</row>
        <row r="1388"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</row>
        <row r="1389"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</row>
        <row r="1390"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</row>
        <row r="1391"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</row>
        <row r="1392"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</row>
        <row r="1393"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</row>
        <row r="1394"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</row>
        <row r="1395"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</row>
        <row r="1396">
          <cell r="S1396" t="str">
            <v/>
          </cell>
          <cell r="T1396" t="str">
            <v/>
          </cell>
          <cell r="U1396" t="str">
            <v/>
          </cell>
          <cell r="V1396" t="str">
            <v/>
          </cell>
        </row>
        <row r="1397"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</row>
        <row r="1398"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</row>
        <row r="1399"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</row>
        <row r="1400"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</row>
        <row r="1401"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</row>
        <row r="1402"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</row>
        <row r="1403"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</row>
        <row r="1404"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</row>
        <row r="1405"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</row>
        <row r="1406"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</row>
        <row r="1407"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</row>
        <row r="1408"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</row>
        <row r="1409"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</row>
        <row r="1410"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</row>
        <row r="1411"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</row>
        <row r="1412"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</row>
        <row r="1413"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</row>
        <row r="1414"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</row>
        <row r="1415"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</row>
        <row r="1416"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</row>
        <row r="1417"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</row>
        <row r="1418"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</row>
        <row r="1419"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</row>
        <row r="1420"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</row>
        <row r="1421"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</row>
        <row r="1422"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</row>
        <row r="1423"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</row>
        <row r="1424"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</row>
        <row r="1425"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</row>
        <row r="1426"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</row>
        <row r="1427"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</row>
        <row r="1428"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</row>
        <row r="1429"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</row>
        <row r="1430"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</row>
        <row r="1431"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</row>
        <row r="1432"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</row>
        <row r="1433"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</row>
        <row r="1434"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</row>
        <row r="1435"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</row>
        <row r="1436"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</row>
        <row r="1437"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</row>
        <row r="1438"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</row>
        <row r="1439"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</row>
        <row r="1440"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</row>
        <row r="1441"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</row>
        <row r="1442"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</row>
        <row r="1443"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</row>
        <row r="1444"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</row>
        <row r="1445"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</row>
        <row r="1446"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</row>
        <row r="1447"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</row>
        <row r="1448"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</row>
        <row r="1449"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</row>
        <row r="1450"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</row>
        <row r="1451"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</row>
        <row r="1452"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</row>
        <row r="1453"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</row>
        <row r="1454"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</row>
        <row r="1455"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</row>
        <row r="1456"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</row>
        <row r="1457"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</row>
        <row r="1458"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</row>
        <row r="1459"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</row>
        <row r="1460"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</row>
        <row r="1461"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</row>
        <row r="1462"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</row>
        <row r="1463"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</row>
        <row r="1464"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</row>
        <row r="1465"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</row>
        <row r="1466"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</row>
        <row r="1467"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</row>
        <row r="1468"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</row>
        <row r="1469"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</row>
        <row r="1470"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</row>
        <row r="1471"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</row>
        <row r="1472"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</row>
        <row r="1473"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</row>
        <row r="1474"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</row>
        <row r="1475"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</row>
        <row r="1476"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</row>
        <row r="1477"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</row>
        <row r="1478"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</row>
        <row r="1479"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</row>
        <row r="1480"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</row>
        <row r="1481"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</row>
        <row r="1482"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</row>
        <row r="1483"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</row>
        <row r="1484"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</row>
        <row r="1485"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</row>
        <row r="1486"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</row>
        <row r="1487"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</row>
        <row r="1488"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</row>
        <row r="1489"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</row>
        <row r="1490"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</row>
        <row r="1491"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</row>
        <row r="1492"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</row>
        <row r="1493"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</row>
        <row r="1494"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</row>
        <row r="1495"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</row>
        <row r="1496"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</row>
        <row r="1497"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</row>
        <row r="1498"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</row>
        <row r="1499"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</row>
        <row r="1500"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</row>
        <row r="1501"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</row>
        <row r="1502"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</row>
        <row r="1503"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</row>
        <row r="1504"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</row>
        <row r="1505"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</row>
        <row r="1506"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</row>
        <row r="1507"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</row>
        <row r="1508"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</row>
        <row r="1509"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</row>
        <row r="1510"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</row>
        <row r="1511"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</row>
        <row r="1512"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</row>
        <row r="1513"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</row>
        <row r="1514"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</row>
        <row r="1515"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</row>
        <row r="1516">
          <cell r="S1516" t="str">
            <v/>
          </cell>
          <cell r="T1516" t="str">
            <v/>
          </cell>
          <cell r="U1516" t="str">
            <v/>
          </cell>
          <cell r="V1516" t="str">
            <v/>
          </cell>
        </row>
        <row r="1517"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</row>
        <row r="1518"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</row>
        <row r="1519"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</row>
        <row r="1520"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</row>
        <row r="1521"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</row>
        <row r="1522"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</row>
        <row r="1523"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</row>
        <row r="1524"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</row>
        <row r="1525"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</row>
        <row r="1526"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</row>
        <row r="1527"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</row>
        <row r="1528"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</row>
        <row r="1529"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</row>
        <row r="1530"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</row>
        <row r="1531"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</row>
        <row r="1532"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</row>
        <row r="1533"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</row>
        <row r="1534"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</row>
        <row r="1535"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</row>
        <row r="1536"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</row>
        <row r="1537"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</row>
        <row r="1538"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</row>
        <row r="1539"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</row>
        <row r="1540"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</row>
        <row r="1541"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</row>
        <row r="1542"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</row>
        <row r="1543"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</row>
        <row r="1544"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</row>
        <row r="1545"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</row>
        <row r="1546"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</row>
        <row r="1547"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</row>
        <row r="1548"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</row>
        <row r="1549"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</row>
        <row r="1550"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</row>
        <row r="1551"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</row>
        <row r="1552"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</row>
        <row r="1553"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</row>
        <row r="1554"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</row>
        <row r="1555"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</row>
        <row r="1556"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</row>
        <row r="1557"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</row>
        <row r="1558"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</row>
        <row r="1559"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</row>
        <row r="1560"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</row>
        <row r="1561"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</row>
        <row r="1562"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</row>
        <row r="1563"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</row>
        <row r="1564"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</row>
        <row r="1565"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</row>
        <row r="1566"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</row>
        <row r="1567"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</row>
        <row r="1568"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</row>
        <row r="1569"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</row>
        <row r="1570"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</row>
        <row r="1571"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</row>
        <row r="1572"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</row>
        <row r="1573"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</row>
        <row r="1574"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</row>
        <row r="1575"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</row>
        <row r="1576"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</row>
        <row r="1577"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</row>
        <row r="1578"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</row>
        <row r="1579"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</row>
        <row r="1580"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</row>
        <row r="1581"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</row>
        <row r="1582"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</row>
        <row r="1583"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</row>
        <row r="1584"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</row>
        <row r="1585"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</row>
        <row r="1586"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</row>
        <row r="1587"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</row>
        <row r="1588"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</row>
        <row r="1589"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</row>
        <row r="1590"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</row>
        <row r="1591"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</row>
        <row r="1592"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</row>
        <row r="1593"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</row>
        <row r="1594"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</row>
        <row r="1595"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</row>
        <row r="1596"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</row>
        <row r="1597"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</row>
        <row r="1598"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</row>
        <row r="1599"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</row>
        <row r="1600"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</row>
        <row r="1601"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</row>
        <row r="1602"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</row>
        <row r="1603"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</row>
        <row r="1604"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</row>
        <row r="1605"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</row>
        <row r="1606"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</row>
        <row r="1607"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</row>
        <row r="1608"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</row>
        <row r="1609"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</row>
        <row r="1610"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</row>
        <row r="1611"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</row>
        <row r="1612"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</row>
        <row r="1613"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</row>
        <row r="1614"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</row>
        <row r="1615"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</row>
        <row r="1616"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</row>
        <row r="1617"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</row>
        <row r="1618"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</row>
        <row r="1619"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</row>
        <row r="1620"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</row>
        <row r="1621"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</row>
        <row r="1622"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</row>
        <row r="1623"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</row>
        <row r="1624"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</row>
        <row r="1625"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</row>
        <row r="1626"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</row>
        <row r="1627"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</row>
        <row r="1628"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</row>
        <row r="1629"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</row>
        <row r="1630"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</row>
        <row r="1631"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</row>
        <row r="1632"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</row>
        <row r="1633"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</row>
        <row r="1634"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</row>
        <row r="1635"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</row>
        <row r="1636"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</row>
        <row r="1637"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</row>
        <row r="1638"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</row>
        <row r="1639"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</row>
        <row r="1640"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</row>
        <row r="1641"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</row>
        <row r="1642"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</row>
        <row r="1643"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</row>
        <row r="1644"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</row>
        <row r="1645"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</row>
        <row r="1646"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</row>
        <row r="1647"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</row>
        <row r="1648"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</row>
        <row r="1649"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</row>
        <row r="1650"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</row>
        <row r="1651"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</row>
        <row r="1652"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</row>
        <row r="1653"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</row>
        <row r="1654"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</row>
        <row r="1655"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</row>
        <row r="1656"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</row>
        <row r="1657"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</row>
        <row r="1658"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</row>
        <row r="1659"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</row>
        <row r="1660"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</row>
        <row r="1661"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</row>
        <row r="1662"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</row>
        <row r="1663"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</row>
        <row r="1664"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</row>
        <row r="1665"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</row>
        <row r="1666"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</row>
        <row r="1667"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</row>
        <row r="1668"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</row>
        <row r="1669"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</row>
        <row r="1670"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</row>
        <row r="1671"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</row>
        <row r="1672"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</row>
        <row r="1673"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</row>
        <row r="1674"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</row>
        <row r="1675"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</row>
        <row r="1676"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</row>
        <row r="1677"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</row>
        <row r="1678"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</row>
        <row r="1679"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</row>
        <row r="1680"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</row>
        <row r="1681"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</row>
        <row r="1682"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</row>
        <row r="1683"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</row>
        <row r="1684"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</row>
        <row r="1685"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</row>
        <row r="1686"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</row>
        <row r="1687"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</row>
        <row r="1688"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</row>
        <row r="1689"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</row>
        <row r="1690"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</row>
        <row r="1691"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</row>
        <row r="1692"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</row>
        <row r="1693"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</row>
        <row r="1694"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</row>
        <row r="1695"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</row>
        <row r="1696"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</row>
        <row r="1697"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</row>
        <row r="1698"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</row>
        <row r="1699"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</row>
        <row r="1700"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</row>
        <row r="1701"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</row>
        <row r="1702"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</row>
        <row r="1703"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</row>
        <row r="1704"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</row>
        <row r="1705"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</row>
        <row r="1706"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</row>
        <row r="1707"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</row>
        <row r="1708"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</row>
        <row r="1709"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</row>
        <row r="1710"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</row>
        <row r="1711"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</row>
        <row r="1712"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</row>
        <row r="1713"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</row>
        <row r="1714"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</row>
        <row r="1715"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</row>
        <row r="1716"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</row>
        <row r="1717"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</row>
        <row r="1718"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</row>
        <row r="1719"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</row>
        <row r="1720"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</row>
        <row r="1721"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</row>
        <row r="1722"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</row>
        <row r="1723"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</row>
        <row r="1724"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</row>
        <row r="1725"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</row>
        <row r="1726"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</row>
        <row r="1727"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</row>
        <row r="1728"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</row>
        <row r="1729"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</row>
        <row r="1730"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</row>
        <row r="1731"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</row>
        <row r="1732"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</row>
        <row r="1733"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</row>
        <row r="1734"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</row>
        <row r="1735"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</row>
        <row r="1736"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</row>
        <row r="1737"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</row>
        <row r="1738"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</row>
        <row r="1739"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</row>
        <row r="1740"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</row>
        <row r="1741"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</row>
        <row r="1742"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</row>
        <row r="1743"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</row>
        <row r="1744"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</row>
        <row r="1745"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</row>
        <row r="1746"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</row>
        <row r="1747"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</row>
        <row r="1748"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</row>
        <row r="1749"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</row>
        <row r="1750"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</row>
        <row r="1751"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</row>
        <row r="1752"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</row>
        <row r="1753"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</row>
        <row r="1754"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</row>
        <row r="1755"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</row>
        <row r="1756"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</row>
        <row r="1757"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</row>
        <row r="1758"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</row>
        <row r="1759"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</row>
        <row r="1760"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</row>
        <row r="1761"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</row>
        <row r="1762"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</row>
        <row r="1763"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</row>
        <row r="1764"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</row>
        <row r="1765"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</row>
        <row r="1766"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</row>
        <row r="1767"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</row>
        <row r="1768"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</row>
        <row r="1769"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</row>
        <row r="1770"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</row>
        <row r="1771"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</row>
        <row r="1772"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</row>
        <row r="1773"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</row>
        <row r="1774"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</row>
        <row r="1775"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</row>
        <row r="1776"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</row>
        <row r="1777"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</row>
        <row r="1778"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</row>
        <row r="1779"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</row>
        <row r="1780"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</row>
        <row r="1781"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</row>
        <row r="1782"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</row>
        <row r="1783"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</row>
        <row r="1784"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</row>
        <row r="1785"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</row>
        <row r="1786"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</row>
        <row r="1787"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</row>
        <row r="1788"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</row>
        <row r="1789"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</row>
        <row r="1790"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</row>
        <row r="1791"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</row>
        <row r="1792"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</row>
        <row r="1793"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</row>
        <row r="1794"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</row>
        <row r="1795"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</row>
        <row r="1796"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</row>
        <row r="1797"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</row>
        <row r="1798"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</row>
        <row r="1799"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</row>
        <row r="1800"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</row>
        <row r="1801"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</row>
        <row r="1802"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</row>
        <row r="1803"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</row>
        <row r="1804"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</row>
        <row r="1805"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</row>
        <row r="1806"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</row>
        <row r="1807"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</row>
        <row r="1808"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</row>
        <row r="1809"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</row>
        <row r="1810"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</row>
        <row r="1811"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</row>
        <row r="1812"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</row>
        <row r="1813"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</row>
        <row r="1814"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</row>
        <row r="1815"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</row>
        <row r="1816"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</row>
        <row r="1817"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</row>
        <row r="1818"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</row>
        <row r="1819"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</row>
        <row r="1820"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</row>
        <row r="1821"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</row>
        <row r="1822"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</row>
        <row r="1823"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</row>
        <row r="1824"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</row>
        <row r="1825"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</row>
        <row r="1826"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</row>
        <row r="1827"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</row>
        <row r="1828"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</row>
        <row r="1829"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</row>
        <row r="1830"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</row>
        <row r="1831"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</row>
        <row r="1832"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</row>
        <row r="1833"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</row>
        <row r="1834"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</row>
        <row r="1835"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</row>
        <row r="1836"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</row>
        <row r="1837"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</row>
        <row r="1838"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</row>
        <row r="1839"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</row>
        <row r="1840"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</row>
        <row r="1841"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</row>
        <row r="1842"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</row>
        <row r="1843"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</row>
        <row r="1844"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</row>
        <row r="1845"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</row>
        <row r="1846"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</row>
        <row r="1847"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</row>
        <row r="1848"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</row>
        <row r="1849"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</row>
        <row r="1850"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</row>
        <row r="1851"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</row>
        <row r="1852"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</row>
        <row r="1853"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</row>
        <row r="1854"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</row>
        <row r="1855"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</row>
        <row r="1856"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</row>
        <row r="1857"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</row>
        <row r="1858"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</row>
        <row r="1859"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</row>
        <row r="1860"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</row>
        <row r="1861"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</row>
        <row r="1862"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</row>
        <row r="1863"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</row>
        <row r="1864"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</row>
        <row r="1865"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</row>
        <row r="1866"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</row>
        <row r="1867"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</row>
        <row r="1868"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</row>
        <row r="1869"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</row>
        <row r="1870"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</row>
        <row r="1871"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</row>
        <row r="1872"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</row>
        <row r="1873"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</row>
        <row r="1874"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</row>
        <row r="1875"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</row>
        <row r="1876"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</row>
        <row r="1877"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</row>
        <row r="1878"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</row>
        <row r="1879"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</row>
        <row r="1880"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</row>
        <row r="1881"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</row>
        <row r="1882"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</row>
        <row r="1883"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</row>
        <row r="1884"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</row>
        <row r="1885"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</row>
        <row r="1886"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</row>
        <row r="1887"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</row>
        <row r="1888"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</row>
        <row r="1889"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</row>
        <row r="1890"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</row>
        <row r="1891"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</row>
        <row r="1892"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</row>
        <row r="1893"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</row>
        <row r="1894"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</row>
        <row r="1895"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</row>
        <row r="1896"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</row>
        <row r="1897"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</row>
        <row r="1898"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</row>
        <row r="1899"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</row>
        <row r="1900"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</row>
        <row r="1901"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</row>
        <row r="1902"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</row>
        <row r="1903"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</row>
        <row r="1904"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</row>
        <row r="1905"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</row>
        <row r="1906"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</row>
        <row r="1907"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</row>
        <row r="1908"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</row>
        <row r="1909"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</row>
        <row r="1910"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</row>
        <row r="1911"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</row>
        <row r="1912"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</row>
        <row r="1913"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</row>
        <row r="1914"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</row>
        <row r="1915"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</row>
        <row r="1916"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</row>
        <row r="1917"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</row>
        <row r="1918"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</row>
        <row r="1919"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</row>
        <row r="1920"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</row>
        <row r="1921"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</row>
        <row r="1922"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</row>
        <row r="1923"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</row>
        <row r="1924"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</row>
        <row r="1925"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</row>
        <row r="1926"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</row>
        <row r="1927"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</row>
        <row r="1928"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</row>
        <row r="1929"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</row>
        <row r="1930"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</row>
        <row r="1931"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</row>
        <row r="1932"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</row>
        <row r="1933"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</row>
        <row r="1934"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</row>
        <row r="1935"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</row>
        <row r="1936"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</row>
        <row r="1937"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</row>
        <row r="1938"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</row>
        <row r="1939"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</row>
        <row r="1940"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</row>
        <row r="1941"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</row>
        <row r="1942"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</row>
        <row r="1943"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</row>
        <row r="1944"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</row>
        <row r="1945"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</row>
        <row r="1946"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</row>
        <row r="1947"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</row>
        <row r="1948">
          <cell r="S1948" t="str">
            <v/>
          </cell>
          <cell r="T1948" t="str">
            <v/>
          </cell>
          <cell r="U1948" t="str">
            <v/>
          </cell>
        </row>
      </sheetData>
      <sheetData sheetId="5" refreshError="1"/>
      <sheetData sheetId="6" refreshError="1">
        <row r="1">
          <cell r="B1" t="str">
            <v>RELACION DE BECAS ESCOLARES 2020-2021 (Clausula 58, Contrato Colectivo de Trabajo)</v>
          </cell>
        </row>
        <row r="2">
          <cell r="B2" t="str">
            <v xml:space="preserve">No
</v>
          </cell>
          <cell r="H2" t="str">
            <v>Importe</v>
          </cell>
        </row>
        <row r="3">
          <cell r="B3">
            <v>176</v>
          </cell>
          <cell r="H3">
            <v>115</v>
          </cell>
        </row>
        <row r="4">
          <cell r="B4">
            <v>206</v>
          </cell>
          <cell r="H4">
            <v>115</v>
          </cell>
        </row>
        <row r="5">
          <cell r="B5">
            <v>250</v>
          </cell>
          <cell r="H5">
            <v>115</v>
          </cell>
        </row>
        <row r="6">
          <cell r="B6">
            <v>146</v>
          </cell>
          <cell r="H6">
            <v>115</v>
          </cell>
        </row>
        <row r="7">
          <cell r="B7">
            <v>244</v>
          </cell>
          <cell r="H7">
            <v>115</v>
          </cell>
        </row>
        <row r="8">
          <cell r="B8">
            <v>161</v>
          </cell>
          <cell r="H8">
            <v>115</v>
          </cell>
        </row>
        <row r="9">
          <cell r="B9">
            <v>243</v>
          </cell>
          <cell r="H9">
            <v>115</v>
          </cell>
        </row>
        <row r="10">
          <cell r="B10">
            <v>264</v>
          </cell>
          <cell r="H10">
            <v>0</v>
          </cell>
        </row>
        <row r="11">
          <cell r="B11">
            <v>213</v>
          </cell>
          <cell r="H11">
            <v>0</v>
          </cell>
        </row>
        <row r="13">
          <cell r="B13">
            <v>239</v>
          </cell>
          <cell r="H13">
            <v>236</v>
          </cell>
        </row>
        <row r="14">
          <cell r="B14">
            <v>233</v>
          </cell>
          <cell r="H14">
            <v>236</v>
          </cell>
        </row>
        <row r="15">
          <cell r="B15">
            <v>237</v>
          </cell>
          <cell r="H15">
            <v>236</v>
          </cell>
        </row>
        <row r="16">
          <cell r="B16">
            <v>133</v>
          </cell>
          <cell r="H16">
            <v>236</v>
          </cell>
        </row>
        <row r="17">
          <cell r="B17">
            <v>215</v>
          </cell>
          <cell r="H17">
            <v>0</v>
          </cell>
        </row>
        <row r="18">
          <cell r="B18">
            <v>215</v>
          </cell>
          <cell r="H18">
            <v>0</v>
          </cell>
        </row>
        <row r="19">
          <cell r="B19">
            <v>244</v>
          </cell>
          <cell r="H19">
            <v>236</v>
          </cell>
        </row>
        <row r="20">
          <cell r="B20">
            <v>223</v>
          </cell>
          <cell r="H20">
            <v>236</v>
          </cell>
        </row>
        <row r="21">
          <cell r="B21">
            <v>233</v>
          </cell>
          <cell r="H21">
            <v>236</v>
          </cell>
        </row>
        <row r="22">
          <cell r="B22">
            <v>176</v>
          </cell>
          <cell r="H22">
            <v>236</v>
          </cell>
        </row>
        <row r="23">
          <cell r="B23">
            <v>136</v>
          </cell>
          <cell r="H23">
            <v>236</v>
          </cell>
        </row>
        <row r="24">
          <cell r="B24">
            <v>166</v>
          </cell>
          <cell r="H24">
            <v>236</v>
          </cell>
        </row>
        <row r="25">
          <cell r="B25">
            <v>88</v>
          </cell>
          <cell r="H25">
            <v>236</v>
          </cell>
        </row>
        <row r="26">
          <cell r="B26">
            <v>223</v>
          </cell>
          <cell r="H26">
            <v>268</v>
          </cell>
        </row>
        <row r="27">
          <cell r="B27">
            <v>213</v>
          </cell>
          <cell r="H27">
            <v>268</v>
          </cell>
        </row>
        <row r="28">
          <cell r="B28">
            <v>224</v>
          </cell>
          <cell r="H28">
            <v>268</v>
          </cell>
        </row>
        <row r="29">
          <cell r="B29">
            <v>27</v>
          </cell>
          <cell r="H29">
            <v>268</v>
          </cell>
        </row>
        <row r="30">
          <cell r="B30">
            <v>169</v>
          </cell>
          <cell r="H30">
            <v>268</v>
          </cell>
        </row>
        <row r="31">
          <cell r="B31">
            <v>27</v>
          </cell>
          <cell r="H31">
            <v>268</v>
          </cell>
        </row>
        <row r="32">
          <cell r="B32">
            <v>27</v>
          </cell>
          <cell r="H32">
            <v>268</v>
          </cell>
        </row>
        <row r="33">
          <cell r="B33">
            <v>149</v>
          </cell>
          <cell r="H33">
            <v>268</v>
          </cell>
        </row>
        <row r="34">
          <cell r="B34">
            <v>169</v>
          </cell>
          <cell r="H34">
            <v>268</v>
          </cell>
        </row>
        <row r="35">
          <cell r="B35">
            <v>158</v>
          </cell>
          <cell r="H35">
            <v>268</v>
          </cell>
        </row>
        <row r="36">
          <cell r="B36">
            <v>180</v>
          </cell>
          <cell r="H36">
            <v>268</v>
          </cell>
        </row>
        <row r="37">
          <cell r="B37">
            <v>130</v>
          </cell>
          <cell r="H37">
            <v>268</v>
          </cell>
        </row>
        <row r="38">
          <cell r="B38">
            <v>237</v>
          </cell>
          <cell r="H38">
            <v>268</v>
          </cell>
        </row>
        <row r="39">
          <cell r="B39">
            <v>94</v>
          </cell>
          <cell r="H39">
            <v>268</v>
          </cell>
        </row>
        <row r="40">
          <cell r="B40">
            <v>180</v>
          </cell>
          <cell r="H40">
            <v>268</v>
          </cell>
        </row>
        <row r="41">
          <cell r="B41">
            <v>234</v>
          </cell>
          <cell r="H41">
            <v>268</v>
          </cell>
        </row>
        <row r="42">
          <cell r="B42">
            <v>153</v>
          </cell>
          <cell r="H42">
            <v>268</v>
          </cell>
        </row>
        <row r="43">
          <cell r="B43">
            <v>206</v>
          </cell>
          <cell r="H43">
            <v>268</v>
          </cell>
        </row>
        <row r="44">
          <cell r="B44">
            <v>191</v>
          </cell>
          <cell r="H44">
            <v>268</v>
          </cell>
        </row>
        <row r="46">
          <cell r="B46">
            <v>189</v>
          </cell>
          <cell r="H46">
            <v>253</v>
          </cell>
        </row>
        <row r="47">
          <cell r="B47">
            <v>24</v>
          </cell>
          <cell r="H47">
            <v>348</v>
          </cell>
        </row>
        <row r="48">
          <cell r="B48">
            <v>149</v>
          </cell>
          <cell r="H48">
            <v>348</v>
          </cell>
        </row>
        <row r="49">
          <cell r="B49">
            <v>133</v>
          </cell>
          <cell r="H49">
            <v>348</v>
          </cell>
        </row>
        <row r="50">
          <cell r="B50">
            <v>104</v>
          </cell>
          <cell r="H50">
            <v>0</v>
          </cell>
        </row>
        <row r="51">
          <cell r="B51">
            <v>17</v>
          </cell>
          <cell r="H51">
            <v>348</v>
          </cell>
        </row>
        <row r="52">
          <cell r="B52">
            <v>219</v>
          </cell>
          <cell r="H52">
            <v>348</v>
          </cell>
        </row>
        <row r="53">
          <cell r="B53">
            <v>6</v>
          </cell>
          <cell r="H53">
            <v>348</v>
          </cell>
        </row>
        <row r="54">
          <cell r="B54">
            <v>58</v>
          </cell>
          <cell r="H54">
            <v>348</v>
          </cell>
        </row>
        <row r="55">
          <cell r="B55">
            <v>171</v>
          </cell>
          <cell r="H55">
            <v>348</v>
          </cell>
        </row>
        <row r="56">
          <cell r="B56">
            <v>165</v>
          </cell>
          <cell r="H56">
            <v>403</v>
          </cell>
        </row>
        <row r="57">
          <cell r="B57">
            <v>176</v>
          </cell>
          <cell r="H57">
            <v>403</v>
          </cell>
        </row>
        <row r="58">
          <cell r="B58">
            <v>104</v>
          </cell>
          <cell r="H58">
            <v>0</v>
          </cell>
        </row>
        <row r="59">
          <cell r="B59">
            <v>146</v>
          </cell>
          <cell r="H59">
            <v>403</v>
          </cell>
        </row>
        <row r="60">
          <cell r="B60">
            <v>163</v>
          </cell>
          <cell r="H60">
            <v>403</v>
          </cell>
        </row>
        <row r="61">
          <cell r="B61">
            <v>88</v>
          </cell>
          <cell r="H61">
            <v>403</v>
          </cell>
        </row>
        <row r="62">
          <cell r="B62">
            <v>130</v>
          </cell>
          <cell r="H62">
            <v>403</v>
          </cell>
        </row>
        <row r="63">
          <cell r="B63">
            <v>171</v>
          </cell>
          <cell r="H63">
            <v>403</v>
          </cell>
        </row>
        <row r="65">
          <cell r="B65">
            <v>3</v>
          </cell>
          <cell r="H65">
            <v>463</v>
          </cell>
        </row>
        <row r="66">
          <cell r="B66">
            <v>149</v>
          </cell>
          <cell r="H66">
            <v>463</v>
          </cell>
        </row>
        <row r="67">
          <cell r="B67">
            <v>158</v>
          </cell>
          <cell r="H67">
            <v>463</v>
          </cell>
        </row>
        <row r="68">
          <cell r="B68">
            <v>166</v>
          </cell>
          <cell r="H68">
            <v>535</v>
          </cell>
        </row>
        <row r="69">
          <cell r="B69">
            <v>169</v>
          </cell>
          <cell r="H69">
            <v>535</v>
          </cell>
        </row>
        <row r="70">
          <cell r="B70">
            <v>95</v>
          </cell>
          <cell r="H70">
            <v>535</v>
          </cell>
        </row>
        <row r="72">
          <cell r="B72">
            <v>136</v>
          </cell>
          <cell r="H72">
            <v>0</v>
          </cell>
        </row>
        <row r="73">
          <cell r="B73">
            <v>153</v>
          </cell>
          <cell r="H73">
            <v>0</v>
          </cell>
        </row>
        <row r="74">
          <cell r="B74">
            <v>38</v>
          </cell>
          <cell r="H74">
            <v>0</v>
          </cell>
        </row>
        <row r="75">
          <cell r="B75">
            <v>163</v>
          </cell>
          <cell r="H75">
            <v>575</v>
          </cell>
        </row>
        <row r="76">
          <cell r="B76">
            <v>161</v>
          </cell>
          <cell r="H76">
            <v>0</v>
          </cell>
        </row>
        <row r="77">
          <cell r="B77">
            <v>205</v>
          </cell>
          <cell r="H77">
            <v>575</v>
          </cell>
        </row>
        <row r="78">
          <cell r="B78">
            <v>153</v>
          </cell>
          <cell r="H78">
            <v>0</v>
          </cell>
        </row>
        <row r="79">
          <cell r="B79">
            <v>211</v>
          </cell>
          <cell r="H79">
            <v>575</v>
          </cell>
        </row>
        <row r="80">
          <cell r="B80">
            <v>17</v>
          </cell>
          <cell r="H80">
            <v>667</v>
          </cell>
        </row>
        <row r="81">
          <cell r="B81">
            <v>24</v>
          </cell>
          <cell r="H81">
            <v>667</v>
          </cell>
        </row>
        <row r="82">
          <cell r="B82">
            <v>161</v>
          </cell>
          <cell r="H82">
            <v>0</v>
          </cell>
        </row>
        <row r="83">
          <cell r="B83">
            <v>17</v>
          </cell>
          <cell r="H83">
            <v>667</v>
          </cell>
        </row>
        <row r="84">
          <cell r="B84">
            <v>189</v>
          </cell>
          <cell r="H84">
            <v>0</v>
          </cell>
        </row>
        <row r="85">
          <cell r="B85">
            <v>221</v>
          </cell>
          <cell r="H85">
            <v>667</v>
          </cell>
        </row>
        <row r="86">
          <cell r="B86">
            <v>209</v>
          </cell>
          <cell r="H86">
            <v>0</v>
          </cell>
        </row>
        <row r="87">
          <cell r="B87">
            <v>133</v>
          </cell>
          <cell r="H87">
            <v>667</v>
          </cell>
        </row>
        <row r="88">
          <cell r="B88">
            <v>88</v>
          </cell>
          <cell r="H88">
            <v>667</v>
          </cell>
        </row>
        <row r="89">
          <cell r="B89">
            <v>142</v>
          </cell>
          <cell r="H89">
            <v>667</v>
          </cell>
        </row>
        <row r="90">
          <cell r="B90">
            <v>67</v>
          </cell>
          <cell r="H90">
            <v>0</v>
          </cell>
        </row>
      </sheetData>
      <sheetData sheetId="7" refreshError="1"/>
      <sheetData sheetId="8" refreshError="1">
        <row r="4">
          <cell r="A4">
            <v>3123</v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134" workbookViewId="0">
      <selection activeCell="Q150" sqref="Q147:Q150"/>
    </sheetView>
  </sheetViews>
  <sheetFormatPr baseColWidth="10" defaultColWidth="9.140625" defaultRowHeight="15" x14ac:dyDescent="0.25"/>
  <cols>
    <col min="1" max="1" width="8" style="8" bestFit="1" customWidth="1"/>
    <col min="2" max="2" width="20.28515625" style="8" customWidth="1"/>
    <col min="3" max="3" width="21.140625" style="8" customWidth="1"/>
    <col min="4" max="4" width="25.140625" style="8" customWidth="1"/>
    <col min="5" max="5" width="12.85546875" style="8" customWidth="1"/>
    <col min="6" max="6" width="33.85546875" style="8" bestFit="1" customWidth="1"/>
    <col min="7" max="7" width="40.140625" style="8" bestFit="1" customWidth="1"/>
    <col min="8" max="8" width="17.42578125" style="8" bestFit="1" customWidth="1"/>
    <col min="9" max="9" width="19.28515625" style="8" bestFit="1" customWidth="1"/>
    <col min="10" max="10" width="13.5703125" style="8" bestFit="1" customWidth="1"/>
    <col min="11" max="11" width="15.42578125" style="8" bestFit="1" customWidth="1"/>
    <col min="12" max="12" width="14" style="8" bestFit="1" customWidth="1"/>
    <col min="13" max="13" width="18.7109375" style="8" customWidth="1"/>
    <col min="14" max="14" width="17.85546875" style="8" customWidth="1"/>
    <col min="15" max="15" width="30.85546875" style="8" customWidth="1"/>
    <col min="16" max="16" width="21" style="8" customWidth="1"/>
    <col min="17" max="20" width="30.5703125" style="8" customWidth="1"/>
    <col min="21" max="23" width="30.42578125" style="8" customWidth="1"/>
    <col min="24" max="29" width="30.28515625" style="8" customWidth="1"/>
    <col min="30" max="30" width="23.28515625" style="8" customWidth="1"/>
    <col min="31" max="31" width="17.5703125" style="8" bestFit="1" customWidth="1"/>
    <col min="32" max="32" width="20.140625" style="8" bestFit="1" customWidth="1"/>
    <col min="33" max="33" width="26.42578125" style="8" bestFit="1" customWidth="1"/>
    <col min="34" max="16384" width="9.140625" style="8"/>
  </cols>
  <sheetData>
    <row r="1" spans="1:33" hidden="1" x14ac:dyDescent="0.25">
      <c r="A1" s="8" t="s">
        <v>215</v>
      </c>
    </row>
    <row r="2" spans="1:3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3" x14ac:dyDescent="0.25">
      <c r="A3" s="11" t="s">
        <v>3</v>
      </c>
      <c r="B3" s="10"/>
      <c r="C3" s="10"/>
      <c r="D3" s="11" t="s">
        <v>216</v>
      </c>
      <c r="E3" s="10"/>
      <c r="F3" s="10"/>
      <c r="G3" s="11" t="s">
        <v>180</v>
      </c>
      <c r="H3" s="10"/>
      <c r="I3" s="10"/>
    </row>
    <row r="4" spans="1:33" hidden="1" x14ac:dyDescent="0.25">
      <c r="A4" s="8" t="s">
        <v>4</v>
      </c>
      <c r="B4" s="8" t="s">
        <v>5</v>
      </c>
      <c r="C4" s="8" t="s">
        <v>5</v>
      </c>
      <c r="D4" s="8" t="s">
        <v>6</v>
      </c>
      <c r="E4" s="8" t="s">
        <v>4</v>
      </c>
      <c r="F4" s="8" t="s">
        <v>7</v>
      </c>
      <c r="G4" s="8" t="s">
        <v>7</v>
      </c>
      <c r="H4" s="8" t="s">
        <v>7</v>
      </c>
      <c r="I4" s="8" t="s">
        <v>4</v>
      </c>
      <c r="J4" s="8" t="s">
        <v>4</v>
      </c>
      <c r="K4" s="8" t="s">
        <v>4</v>
      </c>
      <c r="L4" s="8" t="s">
        <v>6</v>
      </c>
      <c r="M4" s="8" t="s">
        <v>8</v>
      </c>
      <c r="N4" s="8" t="s">
        <v>4</v>
      </c>
      <c r="O4" s="8" t="s">
        <v>8</v>
      </c>
      <c r="P4" s="8" t="s">
        <v>4</v>
      </c>
      <c r="Q4" s="8" t="s">
        <v>9</v>
      </c>
      <c r="R4" s="8" t="s">
        <v>9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9</v>
      </c>
      <c r="Z4" s="8" t="s">
        <v>9</v>
      </c>
      <c r="AA4" s="8" t="s">
        <v>9</v>
      </c>
      <c r="AB4" s="8" t="s">
        <v>9</v>
      </c>
      <c r="AC4" s="8" t="s">
        <v>9</v>
      </c>
      <c r="AD4" s="8" t="s">
        <v>7</v>
      </c>
      <c r="AE4" s="8" t="s">
        <v>5</v>
      </c>
      <c r="AF4" s="8" t="s">
        <v>10</v>
      </c>
      <c r="AG4" s="8" t="s">
        <v>11</v>
      </c>
    </row>
    <row r="5" spans="1:33" hidden="1" x14ac:dyDescent="0.25">
      <c r="A5" s="8" t="s">
        <v>181</v>
      </c>
      <c r="B5" s="8" t="s">
        <v>182</v>
      </c>
      <c r="C5" s="8" t="s">
        <v>183</v>
      </c>
      <c r="D5" s="8" t="s">
        <v>184</v>
      </c>
      <c r="E5" s="8" t="s">
        <v>185</v>
      </c>
      <c r="F5" s="8" t="s">
        <v>186</v>
      </c>
      <c r="G5" s="8" t="s">
        <v>187</v>
      </c>
      <c r="H5" s="8" t="s">
        <v>188</v>
      </c>
      <c r="I5" s="8" t="s">
        <v>189</v>
      </c>
      <c r="J5" s="8" t="s">
        <v>190</v>
      </c>
      <c r="K5" s="8" t="s">
        <v>191</v>
      </c>
      <c r="L5" s="8" t="s">
        <v>192</v>
      </c>
      <c r="M5" s="8" t="s">
        <v>193</v>
      </c>
      <c r="N5" s="8" t="s">
        <v>194</v>
      </c>
      <c r="O5" s="8" t="s">
        <v>195</v>
      </c>
      <c r="P5" s="8" t="s">
        <v>196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201</v>
      </c>
      <c r="V5" s="8" t="s">
        <v>202</v>
      </c>
      <c r="W5" s="8" t="s">
        <v>203</v>
      </c>
      <c r="X5" s="8" t="s">
        <v>204</v>
      </c>
      <c r="Y5" s="8" t="s">
        <v>205</v>
      </c>
      <c r="Z5" s="8" t="s">
        <v>206</v>
      </c>
      <c r="AA5" s="8" t="s">
        <v>207</v>
      </c>
      <c r="AB5" s="8" t="s">
        <v>208</v>
      </c>
      <c r="AC5" s="8" t="s">
        <v>209</v>
      </c>
      <c r="AD5" s="8" t="s">
        <v>210</v>
      </c>
      <c r="AE5" s="8" t="s">
        <v>211</v>
      </c>
      <c r="AF5" s="8" t="s">
        <v>212</v>
      </c>
      <c r="AG5" s="8" t="s">
        <v>213</v>
      </c>
    </row>
    <row r="6" spans="1:33" x14ac:dyDescent="0.2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51.75" x14ac:dyDescent="0.25">
      <c r="A7" s="5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31</v>
      </c>
      <c r="T7" s="5" t="s">
        <v>32</v>
      </c>
      <c r="U7" s="5" t="s">
        <v>33</v>
      </c>
      <c r="V7" s="5" t="s">
        <v>34</v>
      </c>
      <c r="W7" s="5" t="s">
        <v>35</v>
      </c>
      <c r="X7" s="5" t="s">
        <v>36</v>
      </c>
      <c r="Y7" s="5" t="s">
        <v>37</v>
      </c>
      <c r="Z7" s="5" t="s">
        <v>38</v>
      </c>
      <c r="AA7" s="5" t="s">
        <v>39</v>
      </c>
      <c r="AB7" s="5" t="s">
        <v>40</v>
      </c>
      <c r="AC7" s="5" t="s">
        <v>41</v>
      </c>
      <c r="AD7" s="5" t="s">
        <v>42</v>
      </c>
      <c r="AE7" s="5" t="s">
        <v>43</v>
      </c>
      <c r="AF7" s="5" t="s">
        <v>44</v>
      </c>
      <c r="AG7" s="5" t="s">
        <v>45</v>
      </c>
    </row>
    <row r="8" spans="1:33" x14ac:dyDescent="0.25">
      <c r="A8" s="8">
        <f>+[1]AcumSYS!$B$2</f>
        <v>2023</v>
      </c>
      <c r="B8" s="3">
        <f>+[1]AcumSYS!$D$2</f>
        <v>45108</v>
      </c>
      <c r="C8" s="3">
        <f>+[1]AcumSYS!$E$2</f>
        <v>45199</v>
      </c>
      <c r="D8" s="8" t="str">
        <f>IF([1]AcumSYS!$AR5="","",IF([1]AcumSYS!$AR5="s","Empleado","Personal de Confianza"))</f>
        <v>Empleado</v>
      </c>
      <c r="E8" s="4" t="str">
        <f>+[1]AcumSYS!A5</f>
        <v>0003123</v>
      </c>
      <c r="F8" s="8" t="str">
        <f>+[1]AcumSYS!$E5</f>
        <v>AUXILIAR DE CONTABILIDAD</v>
      </c>
      <c r="G8" s="8" t="str">
        <f>+[1]AcumSYS!$E5</f>
        <v>AUXILIAR DE CONTABILIDAD</v>
      </c>
      <c r="H8" s="8" t="str">
        <f>+[1]AcumSYS!$AS5</f>
        <v>CONTABILIDAD</v>
      </c>
      <c r="I8" s="8" t="str">
        <f>+[1]AcumSYS!$B5</f>
        <v>MARIA CONSUELO</v>
      </c>
      <c r="J8" s="8" t="str">
        <f>+[1]AcumSYS!$C5</f>
        <v>CELAYA</v>
      </c>
      <c r="K8" s="8" t="str">
        <f>+[1]AcumSYS!$D5</f>
        <v>MARILES</v>
      </c>
      <c r="L8" s="8" t="str">
        <f>IF([1]AcumSYS!$AQ5="F","Femenino","Masculino")</f>
        <v>Femenino</v>
      </c>
      <c r="M8" s="8" t="e">
        <f>ROUND(SUM([1]AcumSYS!$F5:$AA5)/[1]AcumSYS!$C$2*28,2)</f>
        <v>#REF!</v>
      </c>
      <c r="N8" s="8" t="s">
        <v>178</v>
      </c>
      <c r="O8" s="8" t="e">
        <f>(ROUND(SUM([1]AcumSYS!$F5:$AA5)/[1]AcumSYS!$C$2*28,2))-(ROUND(SUM([1]AcumSYS!$AB5:$AJ5)/[1]AcumSYS!$C$2*28,2))</f>
        <v>#REF!</v>
      </c>
      <c r="P8" s="8" t="s">
        <v>178</v>
      </c>
      <c r="Q8" s="8">
        <v>3123</v>
      </c>
      <c r="S8" s="8">
        <f>[1]AcumSYS!$A5*1</f>
        <v>3123</v>
      </c>
      <c r="T8" s="8" t="e">
        <f>IF(([1]AcumSYS!N5)=0,"",[1]AcumSYS!$A5*1)</f>
        <v>#REF!</v>
      </c>
      <c r="U8" s="8" t="e">
        <f>IF(D8="","",IF(([1]AcumSYS!W5)=0,"",[1]AcumSYS!$A5*1))</f>
        <v>#REF!</v>
      </c>
      <c r="V8" s="8" t="e">
        <f>IF(D8="","",IF(([1]AcumSYS!S5+[1]AcumSYS!T5)=0,"",[1]AcumSYS!$A5*1))</f>
        <v>#REF!</v>
      </c>
      <c r="Z8" s="8" t="e">
        <f>IF(([1]AcumSYS!O5)=0," ",[1]AcumSYS!$A5*1)</f>
        <v>#REF!</v>
      </c>
      <c r="AB8" s="8" t="e">
        <f>IF(([1]AcumSYS!I5+[1]AcumSYS!J5+[1]AcumSYS!K5+[1]AcumSYS!L5+[1]AcumSYS!M5+[1]AcumSYS!P5+[1]AcumSYS!Q5+[1]AcumSYS!R5+[1]AcumSYS!U5+[1]AcumSYS!V5+[1]AcumSYS!X5+[1]AcumSYS!Y5+[1]AcumSYS!Z5+[1]AcumSYS!AA5)=0,"",[1]AcumSYS!$A5*1)</f>
        <v>#REF!</v>
      </c>
      <c r="AD8" s="8" t="s">
        <v>179</v>
      </c>
      <c r="AE8" s="3">
        <v>45251</v>
      </c>
      <c r="AF8" s="3">
        <v>45251</v>
      </c>
      <c r="AG8" s="6" t="str">
        <f>IF(MID(E8,1,4)=MID(E7,1,4),"Modificacion en el trimestre",IF([1]AcumSYS!AP5=" "," ","Baja: " &amp;[1]AcumSYS!AP5))</f>
        <v xml:space="preserve"> </v>
      </c>
    </row>
    <row r="9" spans="1:33" x14ac:dyDescent="0.25">
      <c r="A9" s="8">
        <f>IF(D9= "", "",[1]AcumSYS!$B$2)</f>
        <v>2023</v>
      </c>
      <c r="B9" s="3">
        <f>IF(D9="","",+[1]AcumSYS!$D$2)</f>
        <v>45108</v>
      </c>
      <c r="C9" s="3">
        <f>IF(D9="","",+[1]AcumSYS!$E$2)</f>
        <v>45199</v>
      </c>
      <c r="D9" s="8" t="s">
        <v>54</v>
      </c>
      <c r="E9" s="4" t="str">
        <f>+[1]AcumSYS!A6</f>
        <v>000515</v>
      </c>
      <c r="F9" s="8" t="str">
        <f>IF(D9="","",+[1]AcumSYS!$E6)</f>
        <v>ENCARGA RECUPERA CARTERA Y PAD  USUARI</v>
      </c>
      <c r="G9" s="8" t="str">
        <f>IF(D9="","",+[1]AcumSYS!$E6)</f>
        <v>ENCARGA RECUPERA CARTERA Y PAD  USUARI</v>
      </c>
      <c r="H9" s="8" t="str">
        <f>IF(D9="","",+[1]AcumSYS!$AS6)</f>
        <v>COMERCIAL</v>
      </c>
      <c r="I9" s="8" t="str">
        <f>IF(D9="","",+[1]AcumSYS!$B6)</f>
        <v>MARIA GUADALUPE</v>
      </c>
      <c r="J9" s="8" t="str">
        <f>IF(D9="","",+[1]AcumSYS!$C6)</f>
        <v>VALDEZ</v>
      </c>
      <c r="K9" s="8" t="str">
        <f>IF(D9="","",+[1]AcumSYS!$D6)</f>
        <v>CHACARA</v>
      </c>
      <c r="L9" s="8" t="str">
        <f>IF(D9="","",IF([1]AcumSYS!$AQ6="F","Femenino","Masculino"))</f>
        <v>Femenino</v>
      </c>
      <c r="M9" s="8" t="e">
        <f>IF(D9="","",ROUND(SUM([1]AcumSYS!$F6:$AA6)/[1]AcumSYS!$C$2*28,2))</f>
        <v>#REF!</v>
      </c>
      <c r="N9" s="8" t="str">
        <f t="shared" ref="N9:N72" si="0">IF(D9="","","Pesos Mexicanos")</f>
        <v>Pesos Mexicanos</v>
      </c>
      <c r="O9" s="8" t="e">
        <f>IF(D9="","",(ROUND(SUM([1]AcumSYS!$F6:$AA6)/[1]AcumSYS!$C$2*28,2))-(ROUND(SUM([1]AcumSYS!$AB6:$AJ6)/[1]AcumSYS!$C$2*28,2)))</f>
        <v>#REF!</v>
      </c>
      <c r="P9" s="8" t="str">
        <f t="shared" ref="P9:P72" si="1">IF(D9="","","Pesos Mexicanos")</f>
        <v>Pesos Mexicanos</v>
      </c>
      <c r="Q9" s="8">
        <v>515</v>
      </c>
      <c r="S9" s="8">
        <f>IF(D9="","",[1]AcumSYS!$A6*1)</f>
        <v>515</v>
      </c>
      <c r="T9" s="8" t="e">
        <f>IF(([1]AcumSYS!N6)=0,"",[1]AcumSYS!$A6*1)</f>
        <v>#REF!</v>
      </c>
      <c r="U9" s="8" t="e">
        <f>IF(D9="","",IF(([1]AcumSYS!W6)=0,"",[1]AcumSYS!$A6*1))</f>
        <v>#REF!</v>
      </c>
      <c r="V9" s="8" t="e">
        <f>IF(D9="","",IF(([1]AcumSYS!S6+[1]AcumSYS!T6)=0,"",[1]AcumSYS!$A6*1))</f>
        <v>#REF!</v>
      </c>
      <c r="Z9" s="8" t="e">
        <f>IF(D9="","",IF(([1]AcumSYS!O6)=0," ",[1]AcumSYS!$A6*1))</f>
        <v>#REF!</v>
      </c>
      <c r="AB9" s="8" t="e">
        <f>IF(D9="","",IF(([1]AcumSYS!I6+[1]AcumSYS!J6+[1]AcumSYS!K6+[1]AcumSYS!L6+[1]AcumSYS!M6+[1]AcumSYS!P6+[1]AcumSYS!Q6+[1]AcumSYS!R6+[1]AcumSYS!U6+[1]AcumSYS!V6+[1]AcumSYS!X6+[1]AcumSYS!Y6+[1]AcumSYS!Z6+[1]AcumSYS!AA6)=0,"",[1]AcumSYS!$A6*1))</f>
        <v>#REF!</v>
      </c>
      <c r="AD9" s="8" t="str">
        <f t="shared" ref="AD9:AD72" si="2">IF(D9="","","Recursos Humanos")</f>
        <v>Recursos Humanos</v>
      </c>
      <c r="AE9" s="3">
        <v>45251</v>
      </c>
      <c r="AF9" s="3">
        <v>45251</v>
      </c>
      <c r="AG9" s="6" t="str">
        <f>IF(MID(E9,1,4)=MID(E8,1,4),"Modificacion en el trimestre",IF([1]AcumSYS!AP6=" "," ","Baja: " &amp;[1]AcumSYS!AP6))</f>
        <v xml:space="preserve"> </v>
      </c>
    </row>
    <row r="10" spans="1:33" x14ac:dyDescent="0.25">
      <c r="A10" s="8">
        <f>IF(D10= "", "",[1]AcumSYS!$B$2)</f>
        <v>2023</v>
      </c>
      <c r="B10" s="3">
        <f>IF(D10="","",+[1]AcumSYS!$D$2)</f>
        <v>45108</v>
      </c>
      <c r="C10" s="3">
        <f>IF(D10="","",+[1]AcumSYS!$E$2)</f>
        <v>45199</v>
      </c>
      <c r="D10" s="8" t="str">
        <f>IF([1]AcumSYS!$AR7="","",IF([1]AcumSYS!$AR7="s","Empleado","Personal de Confianza"))</f>
        <v>Empleado</v>
      </c>
      <c r="E10" s="4" t="str">
        <f>+[1]AcumSYS!A7</f>
        <v>0006143</v>
      </c>
      <c r="F10" s="8" t="str">
        <f>IF(D10="","",+[1]AcumSYS!$E7)</f>
        <v>AUXILIAR ADMINISTRATIVO</v>
      </c>
      <c r="G10" s="8" t="str">
        <f>IF(D10="","",+[1]AcumSYS!$E7)</f>
        <v>AUXILIAR ADMINISTRATIVO</v>
      </c>
      <c r="H10" s="8" t="str">
        <f>IF(D10="","",+[1]AcumSYS!$AS7)</f>
        <v>COMERCIAL</v>
      </c>
      <c r="I10" s="8" t="str">
        <f>IF(D10="","",+[1]AcumSYS!$B7)</f>
        <v>PATRICIA</v>
      </c>
      <c r="J10" s="8" t="str">
        <f>IF(D10="","",+[1]AcumSYS!$C7)</f>
        <v>SANDOVAL</v>
      </c>
      <c r="K10" s="8" t="str">
        <f>IF(D10="","",+[1]AcumSYS!$D7)</f>
        <v>CAMACHO</v>
      </c>
      <c r="L10" s="8" t="str">
        <f>IF(D10="","",IF([1]AcumSYS!$AQ7="F","Femenino","Masculino"))</f>
        <v>Femenino</v>
      </c>
      <c r="M10" s="8" t="e">
        <f>IF(D10="","",ROUND(SUM([1]AcumSYS!$F7:$AA7)/[1]AcumSYS!$C$2*28,2))</f>
        <v>#REF!</v>
      </c>
      <c r="N10" s="8" t="str">
        <f t="shared" si="0"/>
        <v>Pesos Mexicanos</v>
      </c>
      <c r="O10" s="8" t="e">
        <f>IF(D10="","",(ROUND(SUM([1]AcumSYS!$F7:$AA7)/[1]AcumSYS!$C$2*28,2))-(ROUND(SUM([1]AcumSYS!$AB7:$AJ7)/[1]AcumSYS!$C$2*28,2)))</f>
        <v>#REF!</v>
      </c>
      <c r="P10" s="8" t="str">
        <f t="shared" si="1"/>
        <v>Pesos Mexicanos</v>
      </c>
      <c r="Q10" s="8">
        <v>6143</v>
      </c>
      <c r="S10" s="8">
        <f>IF(D10="","",[1]AcumSYS!$A7*1)</f>
        <v>6143</v>
      </c>
      <c r="T10" s="8" t="e">
        <f>IF(([1]AcumSYS!N7)=0,"",[1]AcumSYS!$A7*1)</f>
        <v>#REF!</v>
      </c>
      <c r="U10" s="8" t="e">
        <f>IF(D10="","",IF(([1]AcumSYS!W7)=0,"",[1]AcumSYS!$A7*1))</f>
        <v>#REF!</v>
      </c>
      <c r="V10" s="8" t="e">
        <f>IF(D10="","",IF(([1]AcumSYS!S7+[1]AcumSYS!T7)=0,"",[1]AcumSYS!$A7*1))</f>
        <v>#REF!</v>
      </c>
      <c r="Z10" s="8" t="e">
        <f>IF(D10="","",IF(([1]AcumSYS!O7)=0," ",[1]AcumSYS!$A7*1))</f>
        <v>#REF!</v>
      </c>
      <c r="AB10" s="8" t="e">
        <f>IF(D10="","",IF(([1]AcumSYS!I7+[1]AcumSYS!J7+[1]AcumSYS!K7+[1]AcumSYS!L7+[1]AcumSYS!M7+[1]AcumSYS!P7+[1]AcumSYS!Q7+[1]AcumSYS!R7+[1]AcumSYS!U7+[1]AcumSYS!V7+[1]AcumSYS!X7+[1]AcumSYS!Y7+[1]AcumSYS!Z7+[1]AcumSYS!AA7)=0,"",[1]AcumSYS!$A7*1))</f>
        <v>#REF!</v>
      </c>
      <c r="AD10" s="8" t="str">
        <f t="shared" si="2"/>
        <v>Recursos Humanos</v>
      </c>
      <c r="AE10" s="3">
        <v>45251</v>
      </c>
      <c r="AF10" s="3">
        <v>45251</v>
      </c>
      <c r="AG10" s="6" t="str">
        <f>IF(MID(E10,1,4)=MID(E9,1,4),"Modificacion en el trimestre",IF([1]AcumSYS!AP7=" "," ","Baja: " &amp;[1]AcumSYS!AP7))</f>
        <v xml:space="preserve"> </v>
      </c>
    </row>
    <row r="11" spans="1:33" x14ac:dyDescent="0.25">
      <c r="A11" s="8">
        <f>IF(D11= "", "",[1]AcumSYS!$B$2)</f>
        <v>2023</v>
      </c>
      <c r="B11" s="3">
        <f>IF(D11="","",+[1]AcumSYS!$D$2)</f>
        <v>45108</v>
      </c>
      <c r="C11" s="3">
        <f>IF(D11="","",+[1]AcumSYS!$E$2)</f>
        <v>45199</v>
      </c>
      <c r="D11" s="8" t="str">
        <f>IF([1]AcumSYS!$AR8="","",IF([1]AcumSYS!$AR8="s","Empleado","Personal de Confianza"))</f>
        <v>Empleado</v>
      </c>
      <c r="E11" s="4" t="str">
        <f>+[1]AcumSYS!A8</f>
        <v>0013181</v>
      </c>
      <c r="F11" s="8" t="str">
        <f>IF(D11="","",+[1]AcumSYS!$E8)</f>
        <v>ENCARGADO DE OBRAS</v>
      </c>
      <c r="G11" s="8" t="str">
        <f>IF(D11="","",+[1]AcumSYS!$E8)</f>
        <v>ENCARGADO DE OBRAS</v>
      </c>
      <c r="H11" s="8" t="str">
        <f>IF(D11="","",+[1]AcumSYS!$AS8)</f>
        <v>OPERACION</v>
      </c>
      <c r="I11" s="8" t="str">
        <f>IF(D11="","",+[1]AcumSYS!$B8)</f>
        <v>OSCAR FRANCISCO</v>
      </c>
      <c r="J11" s="8" t="str">
        <f>IF(D11="","",+[1]AcumSYS!$C8)</f>
        <v>TORREZ</v>
      </c>
      <c r="K11" s="8" t="str">
        <f>IF(D11="","",+[1]AcumSYS!$D8)</f>
        <v>MARTINEZ</v>
      </c>
      <c r="L11" s="8" t="str">
        <f>IF(D11="","",IF([1]AcumSYS!$AQ8="F","Femenino","Masculino"))</f>
        <v>Masculino</v>
      </c>
      <c r="M11" s="8" t="e">
        <f>IF(D11="","",ROUND(SUM([1]AcumSYS!$F8:$AA8)/[1]AcumSYS!$C$2*28,2))</f>
        <v>#REF!</v>
      </c>
      <c r="N11" s="8" t="str">
        <f t="shared" si="0"/>
        <v>Pesos Mexicanos</v>
      </c>
      <c r="O11" s="8" t="e">
        <f>IF(D11="","",(ROUND(SUM([1]AcumSYS!$F8:$AA8)/[1]AcumSYS!$C$2*28,2))-(ROUND(SUM([1]AcumSYS!$AB8:$AJ8)/[1]AcumSYS!$C$2*28,2)))</f>
        <v>#REF!</v>
      </c>
      <c r="P11" s="8" t="str">
        <f t="shared" si="1"/>
        <v>Pesos Mexicanos</v>
      </c>
      <c r="Q11" s="8">
        <v>13181</v>
      </c>
      <c r="S11" s="8">
        <f>IF(D11="","",[1]AcumSYS!$A8*1)</f>
        <v>13181</v>
      </c>
      <c r="T11" s="8" t="e">
        <f>IF(([1]AcumSYS!N8)=0,"",[1]AcumSYS!$A8*1)</f>
        <v>#REF!</v>
      </c>
      <c r="U11" s="8" t="e">
        <f>IF(D11="","",IF(([1]AcumSYS!W8)=0,"",[1]AcumSYS!$A8*1))</f>
        <v>#REF!</v>
      </c>
      <c r="V11" s="8" t="e">
        <f>IF(D11="","",IF(([1]AcumSYS!S8+[1]AcumSYS!T8)=0,"",[1]AcumSYS!$A8*1))</f>
        <v>#REF!</v>
      </c>
      <c r="Z11" s="8" t="e">
        <f>IF(D11="","",IF(([1]AcumSYS!O8)=0," ",[1]AcumSYS!$A8*1))</f>
        <v>#REF!</v>
      </c>
      <c r="AB11" s="8" t="e">
        <f>IF(D11="","",IF(([1]AcumSYS!I8+[1]AcumSYS!J8+[1]AcumSYS!K8+[1]AcumSYS!L8+[1]AcumSYS!M8+[1]AcumSYS!P8+[1]AcumSYS!Q8+[1]AcumSYS!R8+[1]AcumSYS!U8+[1]AcumSYS!V8+[1]AcumSYS!X8+[1]AcumSYS!Y8+[1]AcumSYS!Z8+[1]AcumSYS!AA8)=0,"",[1]AcumSYS!$A8*1))</f>
        <v>#REF!</v>
      </c>
      <c r="AD11" s="8" t="str">
        <f t="shared" si="2"/>
        <v>Recursos Humanos</v>
      </c>
      <c r="AE11" s="3">
        <v>45251</v>
      </c>
      <c r="AF11" s="3">
        <v>45251</v>
      </c>
      <c r="AG11" s="6" t="str">
        <f>IF(MID(E11,1,4)=MID(E10,1,4),"Modificacion en el trimestre",IF([1]AcumSYS!AP8=" "," ","Baja: " &amp;[1]AcumSYS!AP8))</f>
        <v xml:space="preserve"> </v>
      </c>
    </row>
    <row r="12" spans="1:33" x14ac:dyDescent="0.25">
      <c r="A12" s="8">
        <f>IF(D12= "", "",[1]AcumSYS!$B$2)</f>
        <v>2023</v>
      </c>
      <c r="B12" s="3">
        <f>IF(D12="","",+[1]AcumSYS!$D$2)</f>
        <v>45108</v>
      </c>
      <c r="C12" s="3">
        <f>IF(D12="","",+[1]AcumSYS!$E$2)</f>
        <v>45199</v>
      </c>
      <c r="D12" s="8" t="str">
        <f>IF([1]AcumSYS!$AR9="","",IF([1]AcumSYS!$AR9="s","Empleado","Personal de Confianza"))</f>
        <v>Empleado</v>
      </c>
      <c r="E12" s="4" t="str">
        <f>+[1]AcumSYS!A9</f>
        <v>0017142</v>
      </c>
      <c r="F12" s="8" t="str">
        <f>IF(D12="","",+[1]AcumSYS!$E9)</f>
        <v>SECRETARIO  DE CONTRATOS</v>
      </c>
      <c r="G12" s="8" t="str">
        <f>IF(D12="","",+[1]AcumSYS!$E9)</f>
        <v>SECRETARIO  DE CONTRATOS</v>
      </c>
      <c r="H12" s="8" t="str">
        <f>IF(D12="","",+[1]AcumSYS!$AS9)</f>
        <v>COMERCIAL</v>
      </c>
      <c r="I12" s="8" t="str">
        <f>IF(D12="","",+[1]AcumSYS!$B9)</f>
        <v>RUBEN FERNANDO</v>
      </c>
      <c r="J12" s="8" t="str">
        <f>IF(D12="","",+[1]AcumSYS!$C9)</f>
        <v>FERNANDEZ</v>
      </c>
      <c r="K12" s="8" t="str">
        <f>IF(D12="","",+[1]AcumSYS!$D9)</f>
        <v>SAAVEDRA</v>
      </c>
      <c r="L12" s="8" t="str">
        <f>IF(D12="","",IF([1]AcumSYS!$AQ9="F","Femenino","Masculino"))</f>
        <v>Masculino</v>
      </c>
      <c r="M12" s="8" t="e">
        <f>IF(D12="","",ROUND(SUM([1]AcumSYS!$F9:$AA9)/[1]AcumSYS!$C$2*28,2))</f>
        <v>#REF!</v>
      </c>
      <c r="N12" s="8" t="str">
        <f t="shared" si="0"/>
        <v>Pesos Mexicanos</v>
      </c>
      <c r="O12" s="8" t="e">
        <f>IF(D12="","",(ROUND(SUM([1]AcumSYS!$F9:$AA9)/[1]AcumSYS!$C$2*28,2))-(ROUND(SUM([1]AcumSYS!$AB9:$AJ9)/[1]AcumSYS!$C$2*28,2)))</f>
        <v>#REF!</v>
      </c>
      <c r="P12" s="8" t="str">
        <f t="shared" si="1"/>
        <v>Pesos Mexicanos</v>
      </c>
      <c r="Q12" s="8">
        <v>17142</v>
      </c>
      <c r="S12" s="8">
        <f>IF(D12="","",[1]AcumSYS!$A9*1)</f>
        <v>17142</v>
      </c>
      <c r="T12" s="8" t="e">
        <f>IF(([1]AcumSYS!N9)=0,"",[1]AcumSYS!$A9*1)</f>
        <v>#REF!</v>
      </c>
      <c r="U12" s="8" t="e">
        <f>IF(D12="","",IF(([1]AcumSYS!W9)=0,"",[1]AcumSYS!$A9*1))</f>
        <v>#REF!</v>
      </c>
      <c r="V12" s="8" t="e">
        <f>IF(D12="","",IF(([1]AcumSYS!S9+[1]AcumSYS!T9)=0,"",[1]AcumSYS!$A9*1))</f>
        <v>#REF!</v>
      </c>
      <c r="Z12" s="8" t="e">
        <f>IF(D12="","",IF(([1]AcumSYS!O9)=0," ",[1]AcumSYS!$A9*1))</f>
        <v>#REF!</v>
      </c>
      <c r="AB12" s="8" t="e">
        <f>IF(D12="","",IF(([1]AcumSYS!I9+[1]AcumSYS!J9+[1]AcumSYS!K9+[1]AcumSYS!L9+[1]AcumSYS!M9+[1]AcumSYS!P9+[1]AcumSYS!Q9+[1]AcumSYS!R9+[1]AcumSYS!U9+[1]AcumSYS!V9+[1]AcumSYS!X9+[1]AcumSYS!Y9+[1]AcumSYS!Z9+[1]AcumSYS!AA9)=0,"",[1]AcumSYS!$A9*1))</f>
        <v>#REF!</v>
      </c>
      <c r="AD12" s="8" t="str">
        <f t="shared" si="2"/>
        <v>Recursos Humanos</v>
      </c>
      <c r="AE12" s="3">
        <v>45251</v>
      </c>
      <c r="AF12" s="3">
        <v>45251</v>
      </c>
      <c r="AG12" s="6" t="str">
        <f>IF(MID(E12,1,4)=MID(E11,1,4),"Modificacion en el trimestre",IF([1]AcumSYS!AP9=" "," ","Baja: " &amp;[1]AcumSYS!AP9))</f>
        <v xml:space="preserve"> </v>
      </c>
    </row>
    <row r="13" spans="1:33" x14ac:dyDescent="0.25">
      <c r="A13" s="8">
        <f>IF(D13= "", "",[1]AcumSYS!$B$2)</f>
        <v>2023</v>
      </c>
      <c r="B13" s="3">
        <f>IF(D13="","",+[1]AcumSYS!$D$2)</f>
        <v>45108</v>
      </c>
      <c r="C13" s="3">
        <f>IF(D13="","",+[1]AcumSYS!$E$2)</f>
        <v>45199</v>
      </c>
      <c r="D13" s="8" t="str">
        <f>IF([1]AcumSYS!$AR10="","",IF([1]AcumSYS!$AR10="s","Empleado","Personal de Confianza"))</f>
        <v>Empleado</v>
      </c>
      <c r="E13" s="4" t="str">
        <f>+[1]AcumSYS!A10</f>
        <v>0022163</v>
      </c>
      <c r="F13" s="8" t="str">
        <f>IF(D13="","",+[1]AcumSYS!$E10)</f>
        <v>ENCARGADO DE SERVICIOS TECNICOS</v>
      </c>
      <c r="G13" s="8" t="str">
        <f>IF(D13="","",+[1]AcumSYS!$E10)</f>
        <v>ENCARGADO DE SERVICIOS TECNICOS</v>
      </c>
      <c r="H13" s="8" t="str">
        <f>IF(D13="","",+[1]AcumSYS!$AS10)</f>
        <v>TECNICO</v>
      </c>
      <c r="I13" s="8" t="str">
        <f>IF(D13="","",+[1]AcumSYS!$B10)</f>
        <v>CORNELIO</v>
      </c>
      <c r="J13" s="8" t="str">
        <f>IF(D13="","",+[1]AcumSYS!$C10)</f>
        <v>CORONADO</v>
      </c>
      <c r="K13" s="8" t="str">
        <f>IF(D13="","",+[1]AcumSYS!$D10)</f>
        <v>FIERROS</v>
      </c>
      <c r="L13" s="8" t="str">
        <f>IF(D13="","",IF([1]AcumSYS!$AQ10="F","Femenino","Masculino"))</f>
        <v>Masculino</v>
      </c>
      <c r="M13" s="8" t="e">
        <f>IF(D13="","",ROUND(SUM([1]AcumSYS!$F10:$AA10)/[1]AcumSYS!$C$2*28,2))</f>
        <v>#REF!</v>
      </c>
      <c r="N13" s="8" t="str">
        <f t="shared" si="0"/>
        <v>Pesos Mexicanos</v>
      </c>
      <c r="O13" s="8" t="e">
        <f>IF(D13="","",(ROUND(SUM([1]AcumSYS!$F10:$AA10)/[1]AcumSYS!$C$2*28,2))-(ROUND(SUM([1]AcumSYS!$AB10:$AJ10)/[1]AcumSYS!$C$2*28,2)))</f>
        <v>#REF!</v>
      </c>
      <c r="P13" s="8" t="str">
        <f t="shared" si="1"/>
        <v>Pesos Mexicanos</v>
      </c>
      <c r="Q13" s="8">
        <v>22163</v>
      </c>
      <c r="S13" s="8">
        <f>IF(D13="","",[1]AcumSYS!$A10*1)</f>
        <v>22163</v>
      </c>
      <c r="T13" s="8" t="e">
        <f>IF(([1]AcumSYS!N10)=0,"",[1]AcumSYS!$A10*1)</f>
        <v>#REF!</v>
      </c>
      <c r="U13" s="8" t="e">
        <f>IF(D13="","",IF(([1]AcumSYS!W10)=0,"",[1]AcumSYS!$A10*1))</f>
        <v>#REF!</v>
      </c>
      <c r="V13" s="8" t="e">
        <f>IF(D13="","",IF(([1]AcumSYS!S10+[1]AcumSYS!T10)=0,"",[1]AcumSYS!$A10*1))</f>
        <v>#REF!</v>
      </c>
      <c r="Z13" s="8" t="e">
        <f>IF(D13="","",IF(([1]AcumSYS!O10)=0," ",[1]AcumSYS!$A10*1))</f>
        <v>#REF!</v>
      </c>
      <c r="AB13" s="8" t="e">
        <f>IF(D13="","",IF(([1]AcumSYS!I10+[1]AcumSYS!J10+[1]AcumSYS!K10+[1]AcumSYS!L10+[1]AcumSYS!M10+[1]AcumSYS!P10+[1]AcumSYS!Q10+[1]AcumSYS!R10+[1]AcumSYS!U10+[1]AcumSYS!V10+[1]AcumSYS!X10+[1]AcumSYS!Y10+[1]AcumSYS!Z10+[1]AcumSYS!AA10)=0,"",[1]AcumSYS!$A10*1))</f>
        <v>#REF!</v>
      </c>
      <c r="AD13" s="8" t="str">
        <f t="shared" si="2"/>
        <v>Recursos Humanos</v>
      </c>
      <c r="AE13" s="3">
        <v>45251</v>
      </c>
      <c r="AF13" s="3">
        <v>45251</v>
      </c>
      <c r="AG13" s="6" t="str">
        <f>IF(MID(E13,1,4)=MID(E12,1,4),"Modificacion en el trimestre",IF([1]AcumSYS!AP10=" "," ","Baja: " &amp;[1]AcumSYS!AP10))</f>
        <v xml:space="preserve"> </v>
      </c>
    </row>
    <row r="14" spans="1:33" x14ac:dyDescent="0.25">
      <c r="A14" s="8">
        <f>IF(D14= "", "",[1]AcumSYS!$B$2)</f>
        <v>2023</v>
      </c>
      <c r="B14" s="3">
        <f>IF(D14="","",+[1]AcumSYS!$D$2)</f>
        <v>45108</v>
      </c>
      <c r="C14" s="3">
        <f>IF(D14="","",+[1]AcumSYS!$E$2)</f>
        <v>45199</v>
      </c>
      <c r="D14" s="8" t="str">
        <f>IF([1]AcumSYS!$AR11="","",IF([1]AcumSYS!$AR11="s","Empleado","Personal de Confianza"))</f>
        <v>Empleado</v>
      </c>
      <c r="E14" s="4" t="str">
        <f>+[1]AcumSYS!A11</f>
        <v>00241472</v>
      </c>
      <c r="F14" s="8" t="str">
        <f>IF(D14="","",+[1]AcumSYS!$E11)</f>
        <v>LECTURISTA VERIFICADOR</v>
      </c>
      <c r="G14" s="8" t="str">
        <f>IF(D14="","",+[1]AcumSYS!$E11)</f>
        <v>LECTURISTA VERIFICADOR</v>
      </c>
      <c r="H14" s="8" t="str">
        <f>IF(D14="","",+[1]AcumSYS!$AS11)</f>
        <v>COMERCIAL</v>
      </c>
      <c r="I14" s="8" t="str">
        <f>IF(D14="","",+[1]AcumSYS!$B11)</f>
        <v>FRANCISCO AARON</v>
      </c>
      <c r="J14" s="8" t="str">
        <f>IF(D14="","",+[1]AcumSYS!$C11)</f>
        <v>MARTINEZ</v>
      </c>
      <c r="K14" s="8" t="str">
        <f>IF(D14="","",+[1]AcumSYS!$D11)</f>
        <v>OZUNA</v>
      </c>
      <c r="L14" s="8" t="str">
        <f>IF(D14="","",IF([1]AcumSYS!$AQ11="F","Femenino","Masculino"))</f>
        <v>Masculino</v>
      </c>
      <c r="M14" s="8" t="e">
        <f>IF(D14="","",ROUND(SUM([1]AcumSYS!$F11:$AA11)/[1]AcumSYS!$C$2*28,2))</f>
        <v>#REF!</v>
      </c>
      <c r="N14" s="8" t="str">
        <f t="shared" si="0"/>
        <v>Pesos Mexicanos</v>
      </c>
      <c r="O14" s="8" t="e">
        <f>IF(D14="","",(ROUND(SUM([1]AcumSYS!$F11:$AA11)/[1]AcumSYS!$C$2*28,2))-(ROUND(SUM([1]AcumSYS!$AB11:$AJ11)/[1]AcumSYS!$C$2*28,2)))</f>
        <v>#REF!</v>
      </c>
      <c r="P14" s="8" t="str">
        <f t="shared" si="1"/>
        <v>Pesos Mexicanos</v>
      </c>
      <c r="Q14" s="8">
        <v>241472</v>
      </c>
      <c r="S14" s="8">
        <f>IF(D14="","",[1]AcumSYS!$A11*1)</f>
        <v>241472</v>
      </c>
      <c r="T14" s="8" t="e">
        <f>IF(([1]AcumSYS!N11)=0,"",[1]AcumSYS!$A11*1)</f>
        <v>#REF!</v>
      </c>
      <c r="U14" s="8" t="e">
        <f>IF(D14="","",IF(([1]AcumSYS!W11)=0,"",[1]AcumSYS!$A11*1))</f>
        <v>#REF!</v>
      </c>
      <c r="V14" s="8" t="e">
        <f>IF(D14="","",IF(([1]AcumSYS!S11+[1]AcumSYS!T11)=0,"",[1]AcumSYS!$A11*1))</f>
        <v>#REF!</v>
      </c>
      <c r="Z14" s="8" t="e">
        <f>IF(D14="","",IF(([1]AcumSYS!O11)=0," ",[1]AcumSYS!$A11*1))</f>
        <v>#REF!</v>
      </c>
      <c r="AB14" s="8" t="e">
        <f>IF(D14="","",IF(([1]AcumSYS!I11+[1]AcumSYS!J11+[1]AcumSYS!K11+[1]AcumSYS!L11+[1]AcumSYS!M11+[1]AcumSYS!P11+[1]AcumSYS!Q11+[1]AcumSYS!R11+[1]AcumSYS!U11+[1]AcumSYS!V11+[1]AcumSYS!X11+[1]AcumSYS!Y11+[1]AcumSYS!Z11+[1]AcumSYS!AA11)=0,"",[1]AcumSYS!$A11*1))</f>
        <v>#REF!</v>
      </c>
      <c r="AD14" s="8" t="str">
        <f t="shared" si="2"/>
        <v>Recursos Humanos</v>
      </c>
      <c r="AE14" s="3">
        <v>45251</v>
      </c>
      <c r="AF14" s="3">
        <v>45251</v>
      </c>
      <c r="AG14" s="6" t="str">
        <f>IF(MID(E14,1,4)=MID(E13,1,4),"Modificacion en el trimestre",IF([1]AcumSYS!AP11=" "," ","Baja: " &amp;[1]AcumSYS!AP11))</f>
        <v xml:space="preserve"> </v>
      </c>
    </row>
    <row r="15" spans="1:33" x14ac:dyDescent="0.25">
      <c r="A15" s="8">
        <f>IF(D15= "", "",[1]AcumSYS!$B$2)</f>
        <v>2023</v>
      </c>
      <c r="B15" s="3">
        <f>IF(D15="","",+[1]AcumSYS!$D$2)</f>
        <v>45108</v>
      </c>
      <c r="C15" s="3">
        <f>IF(D15="","",+[1]AcumSYS!$E$2)</f>
        <v>45199</v>
      </c>
      <c r="D15" s="8" t="str">
        <f>IF([1]AcumSYS!$AR12="","",IF([1]AcumSYS!$AR12="s","Empleado","Personal de Confianza"))</f>
        <v>Empleado</v>
      </c>
      <c r="E15" s="4" t="str">
        <f>+[1]AcumSYS!A12</f>
        <v>00251620</v>
      </c>
      <c r="F15" s="8" t="str">
        <f>IF(D15="","",+[1]AcumSYS!$E12)</f>
        <v>INSP DE OBRAS Y PRESUPUESTOS</v>
      </c>
      <c r="G15" s="8" t="str">
        <f>IF(D15="","",+[1]AcumSYS!$E12)</f>
        <v>INSP DE OBRAS Y PRESUPUESTOS</v>
      </c>
      <c r="H15" s="8" t="str">
        <f>IF(D15="","",+[1]AcumSYS!$AS12)</f>
        <v>OPERACION</v>
      </c>
      <c r="I15" s="8" t="str">
        <f>IF(D15="","",+[1]AcumSYS!$B12)</f>
        <v>OSCAR DARIO</v>
      </c>
      <c r="J15" s="8" t="str">
        <f>IF(D15="","",+[1]AcumSYS!$C12)</f>
        <v>CAÑEZ</v>
      </c>
      <c r="K15" s="8" t="str">
        <f>IF(D15="","",+[1]AcumSYS!$D12)</f>
        <v>SAAVEDRA</v>
      </c>
      <c r="L15" s="8" t="str">
        <f>IF(D15="","",IF([1]AcumSYS!$AQ12="F","Femenino","Masculino"))</f>
        <v>Masculino</v>
      </c>
      <c r="M15" s="8" t="e">
        <f>IF(D15="","",ROUND(SUM([1]AcumSYS!$F12:$AA12)/[1]AcumSYS!$C$2*28,2))</f>
        <v>#REF!</v>
      </c>
      <c r="N15" s="8" t="str">
        <f t="shared" si="0"/>
        <v>Pesos Mexicanos</v>
      </c>
      <c r="O15" s="8" t="e">
        <f>IF(D15="","",(ROUND(SUM([1]AcumSYS!$F12:$AA12)/[1]AcumSYS!$C$2*28,2))-(ROUND(SUM([1]AcumSYS!$AB12:$AJ12)/[1]AcumSYS!$C$2*28,2)))</f>
        <v>#REF!</v>
      </c>
      <c r="P15" s="8" t="str">
        <f t="shared" si="1"/>
        <v>Pesos Mexicanos</v>
      </c>
      <c r="Q15" s="8">
        <v>251620</v>
      </c>
      <c r="S15" s="8">
        <f>IF(D15="","",[1]AcumSYS!$A12*1)</f>
        <v>251620</v>
      </c>
      <c r="T15" s="8" t="e">
        <f>IF(([1]AcumSYS!N12)=0,"",[1]AcumSYS!$A12*1)</f>
        <v>#REF!</v>
      </c>
      <c r="U15" s="8" t="e">
        <f>IF(D15="","",IF(([1]AcumSYS!W12)=0,"",[1]AcumSYS!$A12*1))</f>
        <v>#REF!</v>
      </c>
      <c r="V15" s="8" t="e">
        <f>IF(D15="","",IF(([1]AcumSYS!S12+[1]AcumSYS!T12)=0,"",[1]AcumSYS!$A12*1))</f>
        <v>#REF!</v>
      </c>
      <c r="Z15" s="8" t="e">
        <f>IF(D15="","",IF(([1]AcumSYS!O12)=0," ",[1]AcumSYS!$A12*1))</f>
        <v>#REF!</v>
      </c>
      <c r="AB15" s="8" t="e">
        <f>IF(D15="","",IF(([1]AcumSYS!I12+[1]AcumSYS!J12+[1]AcumSYS!K12+[1]AcumSYS!L12+[1]AcumSYS!M12+[1]AcumSYS!P12+[1]AcumSYS!Q12+[1]AcumSYS!R12+[1]AcumSYS!U12+[1]AcumSYS!V12+[1]AcumSYS!X12+[1]AcumSYS!Y12+[1]AcumSYS!Z12+[1]AcumSYS!AA12)=0,"",[1]AcumSYS!$A12*1))</f>
        <v>#REF!</v>
      </c>
      <c r="AD15" s="8" t="str">
        <f t="shared" si="2"/>
        <v>Recursos Humanos</v>
      </c>
      <c r="AE15" s="3">
        <v>45251</v>
      </c>
      <c r="AF15" s="3">
        <v>45251</v>
      </c>
      <c r="AG15" s="6" t="str">
        <f>IF(MID(E15,1,4)=MID(E14,1,4),"Modificacion en el trimestre",IF([1]AcumSYS!AP12=" "," ","Baja: " &amp;[1]AcumSYS!AP12))</f>
        <v xml:space="preserve"> </v>
      </c>
    </row>
    <row r="16" spans="1:33" x14ac:dyDescent="0.25">
      <c r="A16" s="8">
        <f>IF(D16= "", "",[1]AcumSYS!$B$2)</f>
        <v>2023</v>
      </c>
      <c r="B16" s="3">
        <f>IF(D16="","",+[1]AcumSYS!$D$2)</f>
        <v>45108</v>
      </c>
      <c r="C16" s="3">
        <f>IF(D16="","",+[1]AcumSYS!$E$2)</f>
        <v>45199</v>
      </c>
      <c r="D16" s="8" t="s">
        <v>54</v>
      </c>
      <c r="E16" s="4" t="str">
        <f>+[1]AcumSYS!A13</f>
        <v>0027149</v>
      </c>
      <c r="F16" s="8" t="str">
        <f>IF(D16="","",+[1]AcumSYS!$E13)</f>
        <v>SECRETARIA CAPTURISTA</v>
      </c>
      <c r="G16" s="8" t="str">
        <f>IF(D16="","",+[1]AcumSYS!$E13)</f>
        <v>SECRETARIA CAPTURISTA</v>
      </c>
      <c r="H16" s="8" t="str">
        <f>IF(D16="","",+[1]AcumSYS!$AS13)</f>
        <v>TECNICO</v>
      </c>
      <c r="I16" s="8" t="str">
        <f>IF(D16="","",+[1]AcumSYS!$B13)</f>
        <v>FRANCISCO JAVIER</v>
      </c>
      <c r="J16" s="8" t="str">
        <f>IF(D16="","",+[1]AcumSYS!$C13)</f>
        <v>ORTIZ</v>
      </c>
      <c r="K16" s="8" t="str">
        <f>IF(D16="","",+[1]AcumSYS!$D13)</f>
        <v>CONTRERAS</v>
      </c>
      <c r="L16" s="8" t="str">
        <f>IF(D16="","",IF([1]AcumSYS!$AQ13="F","Femenino","Masculino"))</f>
        <v>Masculino</v>
      </c>
      <c r="M16" s="8" t="e">
        <f>IF(D16="","",ROUND(SUM([1]AcumSYS!$F13:$AA13)/[1]AcumSYS!$C$2*28,2))</f>
        <v>#REF!</v>
      </c>
      <c r="N16" s="8" t="str">
        <f t="shared" si="0"/>
        <v>Pesos Mexicanos</v>
      </c>
      <c r="O16" s="8" t="e">
        <f>IF(D16="","",(ROUND(SUM([1]AcumSYS!$F13:$AA13)/[1]AcumSYS!$C$2*28,2))-(ROUND(SUM([1]AcumSYS!$AB13:$AJ13)/[1]AcumSYS!$C$2*28,2)))</f>
        <v>#REF!</v>
      </c>
      <c r="P16" s="8" t="str">
        <f t="shared" si="1"/>
        <v>Pesos Mexicanos</v>
      </c>
      <c r="Q16" s="8">
        <v>27149</v>
      </c>
      <c r="S16" s="8">
        <f>IF(D16="","",[1]AcumSYS!$A13*1)</f>
        <v>27149</v>
      </c>
      <c r="T16" s="8" t="e">
        <f>IF(([1]AcumSYS!N13)=0,"",[1]AcumSYS!$A13*1)</f>
        <v>#REF!</v>
      </c>
      <c r="U16" s="8" t="e">
        <f>IF(D16="","",IF(([1]AcumSYS!W13)=0,"",[1]AcumSYS!$A13*1))</f>
        <v>#REF!</v>
      </c>
      <c r="V16" s="8" t="e">
        <f>IF(D16="","",IF(([1]AcumSYS!S13+[1]AcumSYS!T13)=0,"",[1]AcumSYS!$A13*1))</f>
        <v>#REF!</v>
      </c>
      <c r="Z16" s="8" t="e">
        <f>IF(D16="","",IF(([1]AcumSYS!O13)=0," ",[1]AcumSYS!$A13*1))</f>
        <v>#REF!</v>
      </c>
      <c r="AB16" s="8" t="e">
        <f>IF(D16="","",IF(([1]AcumSYS!I13+[1]AcumSYS!J13+[1]AcumSYS!K13+[1]AcumSYS!L13+[1]AcumSYS!M13+[1]AcumSYS!P13+[1]AcumSYS!Q13+[1]AcumSYS!R13+[1]AcumSYS!U13+[1]AcumSYS!V13+[1]AcumSYS!X13+[1]AcumSYS!Y13+[1]AcumSYS!Z13+[1]AcumSYS!AA13)=0,"",[1]AcumSYS!$A13*1))</f>
        <v>#REF!</v>
      </c>
      <c r="AD16" s="8" t="str">
        <f t="shared" si="2"/>
        <v>Recursos Humanos</v>
      </c>
      <c r="AE16" s="3">
        <v>45251</v>
      </c>
      <c r="AF16" s="3">
        <v>45251</v>
      </c>
      <c r="AG16" s="6" t="str">
        <f>IF(MID(E16,1,4)=MID(E15,1,4),"Modificacion en el trimestre",IF([1]AcumSYS!AP13=" "," ","Baja: " &amp;[1]AcumSYS!AP13))</f>
        <v xml:space="preserve"> </v>
      </c>
    </row>
    <row r="17" spans="1:33" x14ac:dyDescent="0.25">
      <c r="A17" s="8">
        <f>IF(D17= "", "",[1]AcumSYS!$B$2)</f>
        <v>2023</v>
      </c>
      <c r="B17" s="3">
        <f>IF(D17="","",+[1]AcumSYS!$D$2)</f>
        <v>45108</v>
      </c>
      <c r="C17" s="3">
        <f>IF(D17="","",+[1]AcumSYS!$E$2)</f>
        <v>45199</v>
      </c>
      <c r="D17" s="8" t="str">
        <f>IF([1]AcumSYS!$AR14="","",IF([1]AcumSYS!$AR14="s","Empleado","Personal de Confianza"))</f>
        <v>Empleado</v>
      </c>
      <c r="E17" s="4" t="str">
        <f>+[1]AcumSYS!A14</f>
        <v>00381472</v>
      </c>
      <c r="F17" s="8" t="str">
        <f>IF(D17="","",+[1]AcumSYS!$E14)</f>
        <v>LECTURISTA VERIFICADOR</v>
      </c>
      <c r="G17" s="8" t="str">
        <f>IF(D17="","",+[1]AcumSYS!$E14)</f>
        <v>LECTURISTA VERIFICADOR</v>
      </c>
      <c r="H17" s="8" t="str">
        <f>IF(D17="","",+[1]AcumSYS!$AS14)</f>
        <v>COMERCIAL</v>
      </c>
      <c r="I17" s="8" t="str">
        <f>IF(D17="","",+[1]AcumSYS!$B14)</f>
        <v>MARTIN</v>
      </c>
      <c r="J17" s="8" t="str">
        <f>IF(D17="","",+[1]AcumSYS!$C14)</f>
        <v>CORONADO</v>
      </c>
      <c r="K17" s="8" t="str">
        <f>IF(D17="","",+[1]AcumSYS!$D14)</f>
        <v>FIERROS</v>
      </c>
      <c r="L17" s="8" t="str">
        <f>IF(D17="","",IF([1]AcumSYS!$AQ14="F","Femenino","Masculino"))</f>
        <v>Masculino</v>
      </c>
      <c r="M17" s="8" t="e">
        <f>IF(D17="","",ROUND(SUM([1]AcumSYS!$F14:$AA14)/[1]AcumSYS!$C$2*28,2))</f>
        <v>#REF!</v>
      </c>
      <c r="N17" s="8" t="str">
        <f t="shared" si="0"/>
        <v>Pesos Mexicanos</v>
      </c>
      <c r="O17" s="8" t="e">
        <f>IF(D17="","",(ROUND(SUM([1]AcumSYS!$F14:$AA14)/[1]AcumSYS!$C$2*28,2))-(ROUND(SUM([1]AcumSYS!$AB14:$AJ14)/[1]AcumSYS!$C$2*28,2)))</f>
        <v>#REF!</v>
      </c>
      <c r="P17" s="8" t="str">
        <f t="shared" si="1"/>
        <v>Pesos Mexicanos</v>
      </c>
      <c r="Q17" s="8">
        <v>381472</v>
      </c>
      <c r="S17" s="8">
        <f>IF(D17="","",[1]AcumSYS!$A14*1)</f>
        <v>381472</v>
      </c>
      <c r="T17" s="8" t="e">
        <f>IF(([1]AcumSYS!N14)=0,"",[1]AcumSYS!$A14*1)</f>
        <v>#REF!</v>
      </c>
      <c r="U17" s="8" t="e">
        <f>IF(D17="","",IF(([1]AcumSYS!W14)=0,"",[1]AcumSYS!$A14*1))</f>
        <v>#REF!</v>
      </c>
      <c r="V17" s="8" t="e">
        <f>IF(D17="","",IF(([1]AcumSYS!S14+[1]AcumSYS!T14)=0,"",[1]AcumSYS!$A14*1))</f>
        <v>#REF!</v>
      </c>
      <c r="Z17" s="8" t="e">
        <f>IF(D17="","",IF(([1]AcumSYS!O14)=0," ",[1]AcumSYS!$A14*1))</f>
        <v>#REF!</v>
      </c>
      <c r="AB17" s="8" t="e">
        <f>IF(D17="","",IF(([1]AcumSYS!I14+[1]AcumSYS!J14+[1]AcumSYS!K14+[1]AcumSYS!L14+[1]AcumSYS!M14+[1]AcumSYS!P14+[1]AcumSYS!Q14+[1]AcumSYS!R14+[1]AcumSYS!U14+[1]AcumSYS!V14+[1]AcumSYS!X14+[1]AcumSYS!Y14+[1]AcumSYS!Z14+[1]AcumSYS!AA14)=0,"",[1]AcumSYS!$A14*1))</f>
        <v>#REF!</v>
      </c>
      <c r="AD17" s="8" t="str">
        <f t="shared" si="2"/>
        <v>Recursos Humanos</v>
      </c>
      <c r="AE17" s="3">
        <v>45251</v>
      </c>
      <c r="AF17" s="3">
        <v>45251</v>
      </c>
      <c r="AG17" s="6" t="str">
        <f>IF(MID(E17,1,4)=MID(E16,1,4),"Modificacion en el trimestre",IF([1]AcumSYS!AP14=" "," ","Baja: " &amp;[1]AcumSYS!AP14))</f>
        <v xml:space="preserve"> </v>
      </c>
    </row>
    <row r="18" spans="1:33" x14ac:dyDescent="0.25">
      <c r="A18" s="8">
        <f>IF(D18= "", "",[1]AcumSYS!$B$2)</f>
        <v>2023</v>
      </c>
      <c r="B18" s="3">
        <f>IF(D18="","",+[1]AcumSYS!$D$2)</f>
        <v>45108</v>
      </c>
      <c r="C18" s="3">
        <f>IF(D18="","",+[1]AcumSYS!$E$2)</f>
        <v>45199</v>
      </c>
      <c r="D18" s="8" t="str">
        <f>IF([1]AcumSYS!$AR15="","",IF([1]AcumSYS!$AR15="s","Empleado","Personal de Confianza"))</f>
        <v>Empleado</v>
      </c>
      <c r="E18" s="4" t="str">
        <f>+[1]AcumSYS!A15</f>
        <v>0050124</v>
      </c>
      <c r="F18" s="8" t="str">
        <f>IF(D18="","",+[1]AcumSYS!$E15)</f>
        <v>CAJERA PRINCIPAL</v>
      </c>
      <c r="G18" s="8" t="str">
        <f>IF(D18="","",+[1]AcumSYS!$E15)</f>
        <v>CAJERA PRINCIPAL</v>
      </c>
      <c r="H18" s="8" t="str">
        <f>IF(D18="","",+[1]AcumSYS!$AS15)</f>
        <v>LECTURAS</v>
      </c>
      <c r="I18" s="8" t="str">
        <f>IF(D18="","",+[1]AcumSYS!$B15)</f>
        <v>ELVIRA</v>
      </c>
      <c r="J18" s="8" t="str">
        <f>IF(D18="","",+[1]AcumSYS!$C15)</f>
        <v>ENRIQUEZ</v>
      </c>
      <c r="K18" s="8" t="str">
        <f>IF(D18="","",+[1]AcumSYS!$D15)</f>
        <v>ESQUEDA</v>
      </c>
      <c r="L18" s="8" t="str">
        <f>IF(D18="","",IF([1]AcumSYS!$AQ15="F","Femenino","Masculino"))</f>
        <v>Masculino</v>
      </c>
      <c r="M18" s="8" t="e">
        <f>IF(D18="","",ROUND(SUM([1]AcumSYS!$F15:$AA15)/[1]AcumSYS!$C$2*28,2))</f>
        <v>#REF!</v>
      </c>
      <c r="N18" s="8" t="str">
        <f t="shared" si="0"/>
        <v>Pesos Mexicanos</v>
      </c>
      <c r="O18" s="8" t="e">
        <f>IF(D18="","",(ROUND(SUM([1]AcumSYS!$F15:$AA15)/[1]AcumSYS!$C$2*28,2))-(ROUND(SUM([1]AcumSYS!$AB15:$AJ15)/[1]AcumSYS!$C$2*28,2)))</f>
        <v>#REF!</v>
      </c>
      <c r="P18" s="8" t="str">
        <f t="shared" si="1"/>
        <v>Pesos Mexicanos</v>
      </c>
      <c r="Q18" s="8">
        <v>50124</v>
      </c>
      <c r="S18" s="8">
        <f>IF(D18="","",[1]AcumSYS!$A15*1)</f>
        <v>50124</v>
      </c>
      <c r="T18" s="8" t="e">
        <f>IF(([1]AcumSYS!N15)=0,"",[1]AcumSYS!$A15*1)</f>
        <v>#REF!</v>
      </c>
      <c r="U18" s="8" t="e">
        <f>IF(D18="","",IF(([1]AcumSYS!W15)=0,"",[1]AcumSYS!$A15*1))</f>
        <v>#REF!</v>
      </c>
      <c r="V18" s="8" t="e">
        <f>IF(D18="","",IF(([1]AcumSYS!S15+[1]AcumSYS!T15)=0,"",[1]AcumSYS!$A15*1))</f>
        <v>#REF!</v>
      </c>
      <c r="Z18" s="8" t="e">
        <f>IF(D18="","",IF(([1]AcumSYS!O15)=0," ",[1]AcumSYS!$A15*1))</f>
        <v>#REF!</v>
      </c>
      <c r="AB18" s="8" t="e">
        <f>IF(D18="","",IF(([1]AcumSYS!I15+[1]AcumSYS!J15+[1]AcumSYS!K15+[1]AcumSYS!L15+[1]AcumSYS!M15+[1]AcumSYS!P15+[1]AcumSYS!Q15+[1]AcumSYS!R15+[1]AcumSYS!U15+[1]AcumSYS!V15+[1]AcumSYS!X15+[1]AcumSYS!Y15+[1]AcumSYS!Z15+[1]AcumSYS!AA15)=0,"",[1]AcumSYS!$A15*1))</f>
        <v>#REF!</v>
      </c>
      <c r="AD18" s="8" t="str">
        <f t="shared" si="2"/>
        <v>Recursos Humanos</v>
      </c>
      <c r="AE18" s="3">
        <v>45251</v>
      </c>
      <c r="AF18" s="3">
        <v>45251</v>
      </c>
      <c r="AG18" s="6" t="str">
        <f>IF(MID(E18,1,4)=MID(E17,1,4),"Modificacion en el trimestre",IF([1]AcumSYS!AP15=" "," ","Baja: " &amp;[1]AcumSYS!AP15))</f>
        <v xml:space="preserve"> </v>
      </c>
    </row>
    <row r="19" spans="1:33" x14ac:dyDescent="0.25">
      <c r="A19" s="8">
        <f>IF(D19= "", "",[1]AcumSYS!$B$2)</f>
        <v>2023</v>
      </c>
      <c r="B19" s="3">
        <f>IF(D19="","",+[1]AcumSYS!$D$2)</f>
        <v>45108</v>
      </c>
      <c r="C19" s="3">
        <f>IF(D19="","",+[1]AcumSYS!$E$2)</f>
        <v>45199</v>
      </c>
      <c r="D19" s="8" t="s">
        <v>54</v>
      </c>
      <c r="E19" s="4" t="str">
        <f>+[1]AcumSYS!A16</f>
        <v>00581410</v>
      </c>
      <c r="F19" s="8" t="str">
        <f>IF(D19="","",+[1]AcumSYS!$E16)</f>
        <v>ENCARGADO FUGAS  CULTURA AGUA</v>
      </c>
      <c r="G19" s="8" t="str">
        <f>IF(D19="","",+[1]AcumSYS!$E16)</f>
        <v>ENCARGADO FUGAS  CULTURA AGUA</v>
      </c>
      <c r="H19" s="8" t="str">
        <f>IF(D19="","",+[1]AcumSYS!$AS16)</f>
        <v>CONTABILIDAD</v>
      </c>
      <c r="I19" s="8" t="str">
        <f>IF(D19="","",+[1]AcumSYS!$B16)</f>
        <v>JESUS MANUEL</v>
      </c>
      <c r="J19" s="8" t="str">
        <f>IF(D19="","",+[1]AcumSYS!$C16)</f>
        <v>VASQUEZ</v>
      </c>
      <c r="K19" s="8" t="str">
        <f>IF(D19="","",+[1]AcumSYS!$D16)</f>
        <v>CARRILLO</v>
      </c>
      <c r="L19" s="8" t="str">
        <f>IF(D19="","",IF([1]AcumSYS!$AQ16="F","Femenino","Masculino"))</f>
        <v>Femenino</v>
      </c>
      <c r="M19" s="8" t="e">
        <f>IF(D19="","",ROUND(SUM([1]AcumSYS!$F16:$AA16)/[1]AcumSYS!$C$2*28,2))</f>
        <v>#REF!</v>
      </c>
      <c r="N19" s="8" t="str">
        <f t="shared" si="0"/>
        <v>Pesos Mexicanos</v>
      </c>
      <c r="O19" s="8" t="e">
        <f>IF(D19="","",(ROUND(SUM([1]AcumSYS!$F16:$AA16)/[1]AcumSYS!$C$2*28,2))-(ROUND(SUM([1]AcumSYS!$AB16:$AJ16)/[1]AcumSYS!$C$2*28,2)))</f>
        <v>#REF!</v>
      </c>
      <c r="P19" s="8" t="str">
        <f t="shared" si="1"/>
        <v>Pesos Mexicanos</v>
      </c>
      <c r="Q19" s="8">
        <v>581410</v>
      </c>
      <c r="S19" s="8">
        <f>IF(D19="","",[1]AcumSYS!$A16*1)</f>
        <v>581410</v>
      </c>
      <c r="T19" s="8" t="e">
        <f>IF(([1]AcumSYS!N16)=0,"",[1]AcumSYS!$A16*1)</f>
        <v>#REF!</v>
      </c>
      <c r="U19" s="8" t="e">
        <f>IF(D19="","",IF(([1]AcumSYS!W16)=0,"",[1]AcumSYS!$A16*1))</f>
        <v>#REF!</v>
      </c>
      <c r="V19" s="8" t="e">
        <f>IF(D19="","",IF(([1]AcumSYS!S16+[1]AcumSYS!T16)=0,"",[1]AcumSYS!$A16*1))</f>
        <v>#REF!</v>
      </c>
      <c r="Z19" s="8" t="e">
        <f>IF(D19="","",IF(([1]AcumSYS!O16)=0," ",[1]AcumSYS!$A16*1))</f>
        <v>#REF!</v>
      </c>
      <c r="AB19" s="8" t="e">
        <f>IF(D19="","",IF(([1]AcumSYS!I16+[1]AcumSYS!J16+[1]AcumSYS!K16+[1]AcumSYS!L16+[1]AcumSYS!M16+[1]AcumSYS!P16+[1]AcumSYS!Q16+[1]AcumSYS!R16+[1]AcumSYS!U16+[1]AcumSYS!V16+[1]AcumSYS!X16+[1]AcumSYS!Y16+[1]AcumSYS!Z16+[1]AcumSYS!AA16)=0,"",[1]AcumSYS!$A16*1))</f>
        <v>#REF!</v>
      </c>
      <c r="AD19" s="8" t="str">
        <f t="shared" si="2"/>
        <v>Recursos Humanos</v>
      </c>
      <c r="AE19" s="3">
        <v>45251</v>
      </c>
      <c r="AF19" s="3">
        <v>45251</v>
      </c>
      <c r="AG19" s="6" t="str">
        <f>IF(MID(E19,1,4)=MID(E18,1,4),"Modificacion en el trimestre",IF([1]AcumSYS!AP16=" "," ","Baja: " &amp;[1]AcumSYS!AP16))</f>
        <v xml:space="preserve"> </v>
      </c>
    </row>
    <row r="20" spans="1:33" x14ac:dyDescent="0.25">
      <c r="A20" s="8">
        <f>IF(D20= "", "",[1]AcumSYS!$B$2)</f>
        <v>2023</v>
      </c>
      <c r="B20" s="3">
        <f>IF(D20="","",+[1]AcumSYS!$D$2)</f>
        <v>45108</v>
      </c>
      <c r="C20" s="3">
        <f>IF(D20="","",+[1]AcumSYS!$E$2)</f>
        <v>45199</v>
      </c>
      <c r="D20" s="8" t="str">
        <f>IF([1]AcumSYS!$AR17="","",IF([1]AcumSYS!$AR17="s","Empleado","Personal de Confianza"))</f>
        <v>Empleado</v>
      </c>
      <c r="E20" s="4" t="str">
        <f>+[1]AcumSYS!A17</f>
        <v>00591472</v>
      </c>
      <c r="F20" s="8" t="str">
        <f>IF(D20="","",+[1]AcumSYS!$E17)</f>
        <v>LECTURISTA VERIFICADOR</v>
      </c>
      <c r="G20" s="8" t="str">
        <f>IF(D20="","",+[1]AcumSYS!$E17)</f>
        <v>LECTURISTA VERIFICADOR</v>
      </c>
      <c r="H20" s="8" t="str">
        <f>IF(D20="","",+[1]AcumSYS!$AS17)</f>
        <v>CULTURA DEL AGUA</v>
      </c>
      <c r="I20" s="8" t="str">
        <f>IF(D20="","",+[1]AcumSYS!$B17)</f>
        <v>FELIPE</v>
      </c>
      <c r="J20" s="8" t="str">
        <f>IF(D20="","",+[1]AcumSYS!$C17)</f>
        <v>MORALES</v>
      </c>
      <c r="K20" s="8" t="str">
        <f>IF(D20="","",+[1]AcumSYS!$D17)</f>
        <v>GARCIA</v>
      </c>
      <c r="L20" s="8" t="str">
        <f>IF(D20="","",IF([1]AcumSYS!$AQ17="F","Femenino","Masculino"))</f>
        <v>Masculino</v>
      </c>
      <c r="M20" s="8" t="e">
        <f>IF(D20="","",ROUND(SUM([1]AcumSYS!$F17:$AA17)/[1]AcumSYS!$C$2*28,2))</f>
        <v>#REF!</v>
      </c>
      <c r="N20" s="8" t="str">
        <f t="shared" si="0"/>
        <v>Pesos Mexicanos</v>
      </c>
      <c r="O20" s="8" t="e">
        <f>IF(D20="","",(ROUND(SUM([1]AcumSYS!$F17:$AA17)/[1]AcumSYS!$C$2*28,2))-(ROUND(SUM([1]AcumSYS!$AB17:$AJ17)/[1]AcumSYS!$C$2*28,2)))</f>
        <v>#REF!</v>
      </c>
      <c r="P20" s="8" t="str">
        <f t="shared" si="1"/>
        <v>Pesos Mexicanos</v>
      </c>
      <c r="Q20" s="8">
        <v>591472</v>
      </c>
      <c r="S20" s="8">
        <f>IF(D20="","",[1]AcumSYS!$A17*1)</f>
        <v>591472</v>
      </c>
      <c r="T20" s="8" t="e">
        <f>IF(([1]AcumSYS!N17)=0,"",[1]AcumSYS!$A17*1)</f>
        <v>#REF!</v>
      </c>
      <c r="U20" s="8" t="e">
        <f>IF(D20="","",IF(([1]AcumSYS!W17)=0,"",[1]AcumSYS!$A17*1))</f>
        <v>#REF!</v>
      </c>
      <c r="V20" s="8" t="e">
        <f>IF(D20="","",IF(([1]AcumSYS!S17+[1]AcumSYS!T17)=0,"",[1]AcumSYS!$A17*1))</f>
        <v>#REF!</v>
      </c>
      <c r="Z20" s="8" t="e">
        <f>IF(D20="","",IF(([1]AcumSYS!O17)=0," ",[1]AcumSYS!$A17*1))</f>
        <v>#REF!</v>
      </c>
      <c r="AB20" s="8" t="e">
        <f>IF(D20="","",IF(([1]AcumSYS!I17+[1]AcumSYS!J17+[1]AcumSYS!K17+[1]AcumSYS!L17+[1]AcumSYS!M17+[1]AcumSYS!P17+[1]AcumSYS!Q17+[1]AcumSYS!R17+[1]AcumSYS!U17+[1]AcumSYS!V17+[1]AcumSYS!X17+[1]AcumSYS!Y17+[1]AcumSYS!Z17+[1]AcumSYS!AA17)=0,"",[1]AcumSYS!$A17*1))</f>
        <v>#REF!</v>
      </c>
      <c r="AD20" s="8" t="str">
        <f t="shared" si="2"/>
        <v>Recursos Humanos</v>
      </c>
      <c r="AE20" s="3">
        <v>45251</v>
      </c>
      <c r="AF20" s="3">
        <v>45251</v>
      </c>
      <c r="AG20" s="6" t="str">
        <f>IF(MID(E20,1,4)=MID(E19,1,4),"Modificacion en el trimestre",IF([1]AcumSYS!AP17=" "," ","Baja: " &amp;[1]AcumSYS!AP17))</f>
        <v xml:space="preserve"> </v>
      </c>
    </row>
    <row r="21" spans="1:33" x14ac:dyDescent="0.25">
      <c r="A21" s="8">
        <f>IF(D21= "", "",[1]AcumSYS!$B$2)</f>
        <v>2023</v>
      </c>
      <c r="B21" s="3">
        <f>IF(D21="","",+[1]AcumSYS!$D$2)</f>
        <v>45108</v>
      </c>
      <c r="C21" s="3">
        <f>IF(D21="","",+[1]AcumSYS!$E$2)</f>
        <v>45199</v>
      </c>
      <c r="D21" s="8" t="str">
        <f>IF([1]AcumSYS!$AR18="","",IF([1]AcumSYS!$AR18="s","Empleado","Personal de Confianza"))</f>
        <v>Empleado</v>
      </c>
      <c r="E21" s="4" t="str">
        <f>+[1]AcumSYS!A18</f>
        <v>0069187</v>
      </c>
      <c r="F21" s="8" t="str">
        <f>IF(D21="","",+[1]AcumSYS!$E18)</f>
        <v>SUPERVISOR DE TALLER</v>
      </c>
      <c r="G21" s="8" t="str">
        <f>IF(D21="","",+[1]AcumSYS!$E18)</f>
        <v>SUPERVISOR DE TALLER</v>
      </c>
      <c r="H21" s="8" t="str">
        <f>IF(D21="","",+[1]AcumSYS!$AS18)</f>
        <v>LECTURAS</v>
      </c>
      <c r="I21" s="8" t="str">
        <f>IF(D21="","",+[1]AcumSYS!$B18)</f>
        <v>JUAN</v>
      </c>
      <c r="J21" s="8" t="str">
        <f>IF(D21="","",+[1]AcumSYS!$C18)</f>
        <v>ZAYAS</v>
      </c>
      <c r="K21" s="8" t="str">
        <f>IF(D21="","",+[1]AcumSYS!$D18)</f>
        <v>OROZCO</v>
      </c>
      <c r="L21" s="8" t="str">
        <f>IF(D21="","",IF([1]AcumSYS!$AQ18="F","Femenino","Masculino"))</f>
        <v>Masculino</v>
      </c>
      <c r="M21" s="8" t="e">
        <f>IF(D21="","",ROUND(SUM([1]AcumSYS!$F18:$AA18)/[1]AcumSYS!$C$2*28,2))</f>
        <v>#REF!</v>
      </c>
      <c r="N21" s="8" t="str">
        <f t="shared" si="0"/>
        <v>Pesos Mexicanos</v>
      </c>
      <c r="O21" s="8" t="e">
        <f>IF(D21="","",(ROUND(SUM([1]AcumSYS!$F18:$AA18)/[1]AcumSYS!$C$2*28,2))-(ROUND(SUM([1]AcumSYS!$AB18:$AJ18)/[1]AcumSYS!$C$2*28,2)))</f>
        <v>#REF!</v>
      </c>
      <c r="P21" s="8" t="str">
        <f t="shared" si="1"/>
        <v>Pesos Mexicanos</v>
      </c>
      <c r="Q21" s="8">
        <v>69187</v>
      </c>
      <c r="S21" s="8">
        <f>IF(D21="","",[1]AcumSYS!$A18*1)</f>
        <v>69187</v>
      </c>
      <c r="T21" s="8" t="e">
        <f>IF(([1]AcumSYS!N18)=0,"",[1]AcumSYS!$A18*1)</f>
        <v>#REF!</v>
      </c>
      <c r="U21" s="8" t="e">
        <f>IF(D21="","",IF(([1]AcumSYS!W18)=0,"",[1]AcumSYS!$A18*1))</f>
        <v>#REF!</v>
      </c>
      <c r="V21" s="8" t="e">
        <f>IF(D21="","",IF(([1]AcumSYS!S18+[1]AcumSYS!T18)=0,"",[1]AcumSYS!$A18*1))</f>
        <v>#REF!</v>
      </c>
      <c r="Z21" s="8" t="e">
        <f>IF(D21="","",IF(([1]AcumSYS!O18)=0," ",[1]AcumSYS!$A18*1))</f>
        <v>#REF!</v>
      </c>
      <c r="AB21" s="8" t="e">
        <f>IF(D21="","",IF(([1]AcumSYS!I18+[1]AcumSYS!J18+[1]AcumSYS!K18+[1]AcumSYS!L18+[1]AcumSYS!M18+[1]AcumSYS!P18+[1]AcumSYS!Q18+[1]AcumSYS!R18+[1]AcumSYS!U18+[1]AcumSYS!V18+[1]AcumSYS!X18+[1]AcumSYS!Y18+[1]AcumSYS!Z18+[1]AcumSYS!AA18)=0,"",[1]AcumSYS!$A18*1))</f>
        <v>#REF!</v>
      </c>
      <c r="AD21" s="8" t="str">
        <f t="shared" si="2"/>
        <v>Recursos Humanos</v>
      </c>
      <c r="AE21" s="3">
        <v>45251</v>
      </c>
      <c r="AF21" s="3">
        <v>45251</v>
      </c>
      <c r="AG21" s="6" t="str">
        <f>IF(MID(E21,1,4)=MID(E20,1,4),"Modificacion en el trimestre",IF([1]AcumSYS!AP18=" "," ","Baja: " &amp;[1]AcumSYS!AP18))</f>
        <v xml:space="preserve"> </v>
      </c>
    </row>
    <row r="22" spans="1:33" x14ac:dyDescent="0.25">
      <c r="A22" s="8">
        <f>IF(D22= "", "",[1]AcumSYS!$B$2)</f>
        <v>2023</v>
      </c>
      <c r="B22" s="3">
        <f>IF(D22="","",+[1]AcumSYS!$D$2)</f>
        <v>45108</v>
      </c>
      <c r="C22" s="3">
        <f>IF(D22="","",+[1]AcumSYS!$E$2)</f>
        <v>45199</v>
      </c>
      <c r="D22" s="8" t="str">
        <f>IF([1]AcumSYS!$AR19="","",IF([1]AcumSYS!$AR19="s","Empleado","Personal de Confianza"))</f>
        <v>Empleado</v>
      </c>
      <c r="E22" s="4" t="str">
        <f>+[1]AcumSYS!A19</f>
        <v>0070164</v>
      </c>
      <c r="F22" s="8" t="str">
        <f>IF(D22="","",+[1]AcumSYS!$E19)</f>
        <v>AUXILIAR TECNICO DE SERVICIOS</v>
      </c>
      <c r="G22" s="8" t="str">
        <f>IF(D22="","",+[1]AcumSYS!$E19)</f>
        <v>AUXILIAR TECNICO DE SERVICIOS</v>
      </c>
      <c r="H22" s="8" t="str">
        <f>IF(D22="","",+[1]AcumSYS!$AS19)</f>
        <v>LECTURAS</v>
      </c>
      <c r="I22" s="8" t="str">
        <f>IF(D22="","",+[1]AcumSYS!$B19)</f>
        <v>FRANCISCO JAVIER</v>
      </c>
      <c r="J22" s="8" t="str">
        <f>IF(D22="","",+[1]AcumSYS!$C19)</f>
        <v>CUSIVICHAN</v>
      </c>
      <c r="K22" s="8" t="str">
        <f>IF(D22="","",+[1]AcumSYS!$D19)</f>
        <v>NOGALES</v>
      </c>
      <c r="L22" s="8" t="str">
        <f>IF(D22="","",IF([1]AcumSYS!$AQ19="F","Femenino","Masculino"))</f>
        <v>Masculino</v>
      </c>
      <c r="M22" s="8" t="e">
        <f>IF(D22="","",ROUND(SUM([1]AcumSYS!$F19:$AA19)/[1]AcumSYS!$C$2*28,2))</f>
        <v>#REF!</v>
      </c>
      <c r="N22" s="8" t="str">
        <f t="shared" si="0"/>
        <v>Pesos Mexicanos</v>
      </c>
      <c r="O22" s="8" t="e">
        <f>IF(D22="","",(ROUND(SUM([1]AcumSYS!$F19:$AA19)/[1]AcumSYS!$C$2*28,2))-(ROUND(SUM([1]AcumSYS!$AB19:$AJ19)/[1]AcumSYS!$C$2*28,2)))</f>
        <v>#REF!</v>
      </c>
      <c r="P22" s="8" t="str">
        <f t="shared" si="1"/>
        <v>Pesos Mexicanos</v>
      </c>
      <c r="Q22" s="8">
        <v>70164</v>
      </c>
      <c r="S22" s="8">
        <f>IF(D22="","",[1]AcumSYS!$A19*1)</f>
        <v>70164</v>
      </c>
      <c r="T22" s="8" t="e">
        <f>IF(([1]AcumSYS!N19)=0,"",[1]AcumSYS!$A19*1)</f>
        <v>#REF!</v>
      </c>
      <c r="U22" s="8" t="e">
        <f>IF(D22="","",IF(([1]AcumSYS!W19)=0,"",[1]AcumSYS!$A19*1))</f>
        <v>#REF!</v>
      </c>
      <c r="V22" s="8" t="e">
        <f>IF(D22="","",IF(([1]AcumSYS!S19+[1]AcumSYS!T19)=0,"",[1]AcumSYS!$A19*1))</f>
        <v>#REF!</v>
      </c>
      <c r="Z22" s="8" t="e">
        <f>IF(D22="","",IF(([1]AcumSYS!O19)=0," ",[1]AcumSYS!$A19*1))</f>
        <v>#REF!</v>
      </c>
      <c r="AB22" s="8" t="e">
        <f>IF(D22="","",IF(([1]AcumSYS!I19+[1]AcumSYS!J19+[1]AcumSYS!K19+[1]AcumSYS!L19+[1]AcumSYS!M19+[1]AcumSYS!P19+[1]AcumSYS!Q19+[1]AcumSYS!R19+[1]AcumSYS!U19+[1]AcumSYS!V19+[1]AcumSYS!X19+[1]AcumSYS!Y19+[1]AcumSYS!Z19+[1]AcumSYS!AA19)=0,"",[1]AcumSYS!$A19*1))</f>
        <v>#REF!</v>
      </c>
      <c r="AD22" s="8" t="str">
        <f t="shared" si="2"/>
        <v>Recursos Humanos</v>
      </c>
      <c r="AE22" s="3">
        <v>45251</v>
      </c>
      <c r="AF22" s="3">
        <v>45251</v>
      </c>
      <c r="AG22" s="6" t="str">
        <f>IF(MID(E22,1,4)=MID(E21,1,4),"Modificacion en el trimestre",IF([1]AcumSYS!AP19=" "," ","Baja: " &amp;[1]AcumSYS!AP19))</f>
        <v xml:space="preserve"> </v>
      </c>
    </row>
    <row r="23" spans="1:33" x14ac:dyDescent="0.25">
      <c r="A23" s="8">
        <f>IF(D23= "", "",[1]AcumSYS!$B$2)</f>
        <v>2023</v>
      </c>
      <c r="B23" s="3">
        <f>IF(D23="","",+[1]AcumSYS!$D$2)</f>
        <v>45108</v>
      </c>
      <c r="C23" s="3">
        <f>IF(D23="","",+[1]AcumSYS!$E$2)</f>
        <v>45199</v>
      </c>
      <c r="D23" s="8" t="s">
        <v>54</v>
      </c>
      <c r="E23" s="4" t="str">
        <f>+[1]AcumSYS!A20</f>
        <v>00731241</v>
      </c>
      <c r="F23" s="8" t="str">
        <f>IF(D23="","",+[1]AcumSYS!$E20)</f>
        <v>CAJERA</v>
      </c>
      <c r="G23" s="8" t="str">
        <f>IF(D23="","",+[1]AcumSYS!$E20)</f>
        <v>CAJERA</v>
      </c>
      <c r="H23" s="8" t="str">
        <f>IF(D23="","",+[1]AcumSYS!$AS20)</f>
        <v>OPERACION</v>
      </c>
      <c r="I23" s="8" t="str">
        <f>IF(D23="","",+[1]AcumSYS!$B20)</f>
        <v>ELIZABETH</v>
      </c>
      <c r="J23" s="8" t="str">
        <f>IF(D23="","",+[1]AcumSYS!$C20)</f>
        <v>FLORES</v>
      </c>
      <c r="K23" s="8" t="str">
        <f>IF(D23="","",+[1]AcumSYS!$D20)</f>
        <v>ARRIZON</v>
      </c>
      <c r="L23" s="8" t="str">
        <f>IF(D23="","",IF([1]AcumSYS!$AQ20="F","Femenino","Masculino"))</f>
        <v>Masculino</v>
      </c>
      <c r="M23" s="8" t="e">
        <f>IF(D23="","",ROUND(SUM([1]AcumSYS!$F20:$AA20)/[1]AcumSYS!$C$2*28,2))</f>
        <v>#REF!</v>
      </c>
      <c r="N23" s="8" t="str">
        <f t="shared" si="0"/>
        <v>Pesos Mexicanos</v>
      </c>
      <c r="O23" s="8" t="e">
        <f>IF(D23="","",(ROUND(SUM([1]AcumSYS!$F20:$AA20)/[1]AcumSYS!$C$2*28,2))-(ROUND(SUM([1]AcumSYS!$AB20:$AJ20)/[1]AcumSYS!$C$2*28,2)))</f>
        <v>#REF!</v>
      </c>
      <c r="P23" s="8" t="str">
        <f t="shared" si="1"/>
        <v>Pesos Mexicanos</v>
      </c>
      <c r="Q23" s="8">
        <v>731241</v>
      </c>
      <c r="S23" s="8">
        <f>IF(D23="","",[1]AcumSYS!$A20*1)</f>
        <v>731241</v>
      </c>
      <c r="T23" s="8" t="e">
        <f>IF(([1]AcumSYS!N20)=0,"",[1]AcumSYS!$A20*1)</f>
        <v>#REF!</v>
      </c>
      <c r="U23" s="8" t="e">
        <f>IF(D23="","",IF(([1]AcumSYS!W20)=0,"",[1]AcumSYS!$A20*1))</f>
        <v>#REF!</v>
      </c>
      <c r="V23" s="8" t="e">
        <f>IF(D23="","",IF(([1]AcumSYS!S20+[1]AcumSYS!T20)=0,"",[1]AcumSYS!$A20*1))</f>
        <v>#REF!</v>
      </c>
      <c r="Z23" s="8" t="e">
        <f>IF(D23="","",IF(([1]AcumSYS!O20)=0," ",[1]AcumSYS!$A20*1))</f>
        <v>#REF!</v>
      </c>
      <c r="AB23" s="8" t="e">
        <f>IF(D23="","",IF(([1]AcumSYS!I20+[1]AcumSYS!J20+[1]AcumSYS!K20+[1]AcumSYS!L20+[1]AcumSYS!M20+[1]AcumSYS!P20+[1]AcumSYS!Q20+[1]AcumSYS!R20+[1]AcumSYS!U20+[1]AcumSYS!V20+[1]AcumSYS!X20+[1]AcumSYS!Y20+[1]AcumSYS!Z20+[1]AcumSYS!AA20)=0,"",[1]AcumSYS!$A20*1))</f>
        <v>#REF!</v>
      </c>
      <c r="AD23" s="8" t="str">
        <f t="shared" si="2"/>
        <v>Recursos Humanos</v>
      </c>
      <c r="AE23" s="3">
        <v>45251</v>
      </c>
      <c r="AF23" s="3">
        <v>45251</v>
      </c>
      <c r="AG23" s="6" t="str">
        <f>IF(MID(E23,1,4)=MID(E22,1,4),"Modificacion en el trimestre",IF([1]AcumSYS!AP20=" "," ","Baja: " &amp;[1]AcumSYS!AP20))</f>
        <v xml:space="preserve"> </v>
      </c>
    </row>
    <row r="24" spans="1:33" x14ac:dyDescent="0.25">
      <c r="A24" s="8">
        <f>IF(D24= "", "",[1]AcumSYS!$B$2)</f>
        <v>2023</v>
      </c>
      <c r="B24" s="3">
        <f>IF(D24="","",+[1]AcumSYS!$D$2)</f>
        <v>45108</v>
      </c>
      <c r="C24" s="3">
        <f>IF(D24="","",+[1]AcumSYS!$E$2)</f>
        <v>45199</v>
      </c>
      <c r="D24" s="8" t="str">
        <f>IF([1]AcumSYS!$AR21="","",IF([1]AcumSYS!$AR21="s","Empleado","Personal de Confianza"))</f>
        <v>Empleado</v>
      </c>
      <c r="E24" s="4" t="str">
        <f>+[1]AcumSYS!A21</f>
        <v>00741241</v>
      </c>
      <c r="F24" s="8" t="str">
        <f>IF(D24="","",+[1]AcumSYS!$E21)</f>
        <v>CAJERA</v>
      </c>
      <c r="G24" s="8" t="str">
        <f>IF(D24="","",+[1]AcumSYS!$E21)</f>
        <v>CAJERA</v>
      </c>
      <c r="H24" s="8" t="str">
        <f>IF(D24="","",+[1]AcumSYS!$AS21)</f>
        <v>LECTURAS</v>
      </c>
      <c r="I24" s="8" t="str">
        <f>IF(D24="","",+[1]AcumSYS!$B21)</f>
        <v>SONIA</v>
      </c>
      <c r="J24" s="8" t="str">
        <f>IF(D24="","",+[1]AcumSYS!$C21)</f>
        <v>FLORES</v>
      </c>
      <c r="K24" s="8" t="str">
        <f>IF(D24="","",+[1]AcumSYS!$D21)</f>
        <v>URIBE</v>
      </c>
      <c r="L24" s="8" t="str">
        <f>IF(D24="","",IF([1]AcumSYS!$AQ21="F","Femenino","Masculino"))</f>
        <v>Masculino</v>
      </c>
      <c r="M24" s="8" t="e">
        <f>IF(D24="","",ROUND(SUM([1]AcumSYS!$F21:$AA21)/[1]AcumSYS!$C$2*28,2))</f>
        <v>#REF!</v>
      </c>
      <c r="N24" s="8" t="str">
        <f t="shared" si="0"/>
        <v>Pesos Mexicanos</v>
      </c>
      <c r="O24" s="8" t="e">
        <f>IF(D24="","",(ROUND(SUM([1]AcumSYS!$F21:$AA21)/[1]AcumSYS!$C$2*28,2))-(ROUND(SUM([1]AcumSYS!$AB21:$AJ21)/[1]AcumSYS!$C$2*28,2)))</f>
        <v>#REF!</v>
      </c>
      <c r="P24" s="8" t="str">
        <f t="shared" si="1"/>
        <v>Pesos Mexicanos</v>
      </c>
      <c r="Q24" s="8">
        <v>741241</v>
      </c>
      <c r="S24" s="8">
        <f>IF(D24="","",[1]AcumSYS!$A21*1)</f>
        <v>741241</v>
      </c>
      <c r="T24" s="8" t="e">
        <f>IF(([1]AcumSYS!N21)=0,"",[1]AcumSYS!$A21*1)</f>
        <v>#REF!</v>
      </c>
      <c r="U24" s="8" t="e">
        <f>IF(D24="","",IF(([1]AcumSYS!W21)=0,"",[1]AcumSYS!$A21*1))</f>
        <v>#REF!</v>
      </c>
      <c r="V24" s="8" t="e">
        <f>IF(D24="","",IF(([1]AcumSYS!S21+[1]AcumSYS!T21)=0,"",[1]AcumSYS!$A21*1))</f>
        <v>#REF!</v>
      </c>
      <c r="Z24" s="8" t="e">
        <f>IF(D24="","",IF(([1]AcumSYS!O21)=0," ",[1]AcumSYS!$A21*1))</f>
        <v>#REF!</v>
      </c>
      <c r="AB24" s="8" t="e">
        <f>IF(D24="","",IF(([1]AcumSYS!I21+[1]AcumSYS!J21+[1]AcumSYS!K21+[1]AcumSYS!L21+[1]AcumSYS!M21+[1]AcumSYS!P21+[1]AcumSYS!Q21+[1]AcumSYS!R21+[1]AcumSYS!U21+[1]AcumSYS!V21+[1]AcumSYS!X21+[1]AcumSYS!Y21+[1]AcumSYS!Z21+[1]AcumSYS!AA21)=0,"",[1]AcumSYS!$A21*1))</f>
        <v>#REF!</v>
      </c>
      <c r="AD24" s="8" t="str">
        <f t="shared" si="2"/>
        <v>Recursos Humanos</v>
      </c>
      <c r="AE24" s="3">
        <v>45251</v>
      </c>
      <c r="AF24" s="3">
        <v>45251</v>
      </c>
      <c r="AG24" s="6" t="str">
        <f>IF(MID(E24,1,4)=MID(E23,1,4),"Modificacion en el trimestre",IF([1]AcumSYS!AP21=" "," ","Baja: " &amp;[1]AcumSYS!AP21))</f>
        <v xml:space="preserve"> </v>
      </c>
    </row>
    <row r="25" spans="1:33" x14ac:dyDescent="0.25">
      <c r="A25" s="8">
        <f>IF(D25= "", "",[1]AcumSYS!$B$2)</f>
        <v>2023</v>
      </c>
      <c r="B25" s="3">
        <f>IF(D25="","",+[1]AcumSYS!$D$2)</f>
        <v>45108</v>
      </c>
      <c r="C25" s="3">
        <f>IF(D25="","",+[1]AcumSYS!$E$2)</f>
        <v>45199</v>
      </c>
      <c r="D25" s="8" t="s">
        <v>54</v>
      </c>
      <c r="E25" s="4" t="str">
        <f>+[1]AcumSYS!A22</f>
        <v>00758133</v>
      </c>
      <c r="F25" s="8" t="str">
        <f>IF(D25="","",+[1]AcumSYS!$E22)</f>
        <v>ASISTENTE ADMINISTRATIVO TECNICO</v>
      </c>
      <c r="G25" s="8" t="str">
        <f>IF(D25="","",+[1]AcumSYS!$E22)</f>
        <v>ASISTENTE ADMINISTRATIVO TECNICO</v>
      </c>
      <c r="H25" s="8" t="str">
        <f>IF(D25="","",+[1]AcumSYS!$AS22)</f>
        <v>CONTABILIDAD</v>
      </c>
      <c r="I25" s="8" t="str">
        <f>IF(D25="","",+[1]AcumSYS!$B22)</f>
        <v>MARIA</v>
      </c>
      <c r="J25" s="8" t="str">
        <f>IF(D25="","",+[1]AcumSYS!$C22)</f>
        <v>PEREZ</v>
      </c>
      <c r="K25" s="8" t="str">
        <f>IF(D25="","",+[1]AcumSYS!$D22)</f>
        <v>ORTIZ</v>
      </c>
      <c r="L25" s="8" t="str">
        <f>IF(D25="","",IF([1]AcumSYS!$AQ22="F","Femenino","Masculino"))</f>
        <v>Femenino</v>
      </c>
      <c r="M25" s="8" t="e">
        <f>IF(D25="","",ROUND(SUM([1]AcumSYS!$F22:$AA22)/[1]AcumSYS!$C$2*28,2))</f>
        <v>#REF!</v>
      </c>
      <c r="N25" s="8" t="str">
        <f t="shared" si="0"/>
        <v>Pesos Mexicanos</v>
      </c>
      <c r="O25" s="8" t="e">
        <f>IF(D25="","",(ROUND(SUM([1]AcumSYS!$F22:$AA22)/[1]AcumSYS!$C$2*28,2))-(ROUND(SUM([1]AcumSYS!$AB22:$AJ22)/[1]AcumSYS!$C$2*28,2)))</f>
        <v>#REF!</v>
      </c>
      <c r="P25" s="8" t="str">
        <f t="shared" si="1"/>
        <v>Pesos Mexicanos</v>
      </c>
      <c r="Q25" s="8">
        <v>758133</v>
      </c>
      <c r="S25" s="8">
        <f>IF(D25="","",[1]AcumSYS!$A22*1)</f>
        <v>758133</v>
      </c>
      <c r="T25" s="8" t="e">
        <f>IF(([1]AcumSYS!N22)=0,"",[1]AcumSYS!$A22*1)</f>
        <v>#REF!</v>
      </c>
      <c r="U25" s="8" t="e">
        <f>IF(D25="","",IF(([1]AcumSYS!W22)=0,"",[1]AcumSYS!$A22*1))</f>
        <v>#REF!</v>
      </c>
      <c r="V25" s="8" t="e">
        <f>IF(D25="","",IF(([1]AcumSYS!S22+[1]AcumSYS!T22)=0,"",[1]AcumSYS!$A22*1))</f>
        <v>#REF!</v>
      </c>
      <c r="Z25" s="8" t="e">
        <f>IF(D25="","",IF(([1]AcumSYS!O22)=0," ",[1]AcumSYS!$A22*1))</f>
        <v>#REF!</v>
      </c>
      <c r="AB25" s="8" t="e">
        <f>IF(D25="","",IF(([1]AcumSYS!I22+[1]AcumSYS!J22+[1]AcumSYS!K22+[1]AcumSYS!L22+[1]AcumSYS!M22+[1]AcumSYS!P22+[1]AcumSYS!Q22+[1]AcumSYS!R22+[1]AcumSYS!U22+[1]AcumSYS!V22+[1]AcumSYS!X22+[1]AcumSYS!Y22+[1]AcumSYS!Z22+[1]AcumSYS!AA22)=0,"",[1]AcumSYS!$A22*1))</f>
        <v>#REF!</v>
      </c>
      <c r="AD25" s="8" t="str">
        <f t="shared" si="2"/>
        <v>Recursos Humanos</v>
      </c>
      <c r="AE25" s="3">
        <v>45251</v>
      </c>
      <c r="AF25" s="3">
        <v>45251</v>
      </c>
      <c r="AG25" s="6" t="str">
        <f>IF(MID(E25,1,4)=MID(E24,1,4),"Modificacion en el trimestre",IF([1]AcumSYS!AP22=" "," ","Baja: " &amp;[1]AcumSYS!AP22))</f>
        <v xml:space="preserve"> </v>
      </c>
    </row>
    <row r="26" spans="1:33" x14ac:dyDescent="0.25">
      <c r="A26" s="8">
        <f>IF(D26= "", "",[1]AcumSYS!$B$2)</f>
        <v>2023</v>
      </c>
      <c r="B26" s="3">
        <f>IF(D26="","",+[1]AcumSYS!$D$2)</f>
        <v>45108</v>
      </c>
      <c r="C26" s="3">
        <f>IF(D26="","",+[1]AcumSYS!$E$2)</f>
        <v>45199</v>
      </c>
      <c r="D26" s="8" t="s">
        <v>54</v>
      </c>
      <c r="E26" s="4" t="str">
        <f>+[1]AcumSYS!A23</f>
        <v>00788147</v>
      </c>
      <c r="F26" s="8" t="str">
        <f>IF(D26="","",+[1]AcumSYS!$E23)</f>
        <v>ENCARG DE DESPACHO DPTO RECURSOS HUMANOS</v>
      </c>
      <c r="G26" s="8" t="str">
        <f>IF(D26="","",+[1]AcumSYS!$E23)</f>
        <v>ENCARG DE DESPACHO DPTO RECURSOS HUMANOS</v>
      </c>
      <c r="H26" s="8" t="str">
        <f>IF(D26="","",+[1]AcumSYS!$AS23)</f>
        <v>CONTABILIDAD</v>
      </c>
      <c r="I26" s="8" t="str">
        <f>IF(D26="","",+[1]AcumSYS!$B23)</f>
        <v>MARIA ALICIA</v>
      </c>
      <c r="J26" s="8" t="str">
        <f>IF(D26="","",+[1]AcumSYS!$C23)</f>
        <v>MONARREZ</v>
      </c>
      <c r="K26" s="8" t="str">
        <f>IF(D26="","",+[1]AcumSYS!$D23)</f>
        <v>OROPEZA</v>
      </c>
      <c r="L26" s="8" t="str">
        <f>IF(D26="","",IF([1]AcumSYS!$AQ23="F","Femenino","Masculino"))</f>
        <v>Femenino</v>
      </c>
      <c r="M26" s="8" t="e">
        <f>IF(D26="","",ROUND(SUM([1]AcumSYS!$F23:$AA23)/[1]AcumSYS!$C$2*28,2))</f>
        <v>#REF!</v>
      </c>
      <c r="N26" s="8" t="str">
        <f t="shared" si="0"/>
        <v>Pesos Mexicanos</v>
      </c>
      <c r="O26" s="8" t="e">
        <f>IF(D26="","",(ROUND(SUM([1]AcumSYS!$F23:$AA23)/[1]AcumSYS!$C$2*28,2))-(ROUND(SUM([1]AcumSYS!$AB23:$AJ23)/[1]AcumSYS!$C$2*28,2)))</f>
        <v>#REF!</v>
      </c>
      <c r="P26" s="8" t="str">
        <f t="shared" si="1"/>
        <v>Pesos Mexicanos</v>
      </c>
      <c r="Q26" s="8">
        <v>788147</v>
      </c>
      <c r="S26" s="8">
        <f>IF(D26="","",[1]AcumSYS!$A23*1)</f>
        <v>788147</v>
      </c>
      <c r="T26" s="8" t="e">
        <f>IF(([1]AcumSYS!N23)=0,"",[1]AcumSYS!$A23*1)</f>
        <v>#REF!</v>
      </c>
      <c r="U26" s="8" t="e">
        <f>IF(D26="","",IF(([1]AcumSYS!W23)=0,"",[1]AcumSYS!$A23*1))</f>
        <v>#REF!</v>
      </c>
      <c r="V26" s="8" t="e">
        <f>IF(D26="","",IF(([1]AcumSYS!S23+[1]AcumSYS!T23)=0,"",[1]AcumSYS!$A23*1))</f>
        <v>#REF!</v>
      </c>
      <c r="Z26" s="8" t="e">
        <f>IF(D26="","",IF(([1]AcumSYS!O23)=0," ",[1]AcumSYS!$A23*1))</f>
        <v>#REF!</v>
      </c>
      <c r="AB26" s="8" t="e">
        <f>IF(D26="","",IF(([1]AcumSYS!I23+[1]AcumSYS!J23+[1]AcumSYS!K23+[1]AcumSYS!L23+[1]AcumSYS!M23+[1]AcumSYS!P23+[1]AcumSYS!Q23+[1]AcumSYS!R23+[1]AcumSYS!U23+[1]AcumSYS!V23+[1]AcumSYS!X23+[1]AcumSYS!Y23+[1]AcumSYS!Z23+[1]AcumSYS!AA23)=0,"",[1]AcumSYS!$A23*1))</f>
        <v>#REF!</v>
      </c>
      <c r="AD26" s="8" t="str">
        <f t="shared" si="2"/>
        <v>Recursos Humanos</v>
      </c>
      <c r="AE26" s="3">
        <v>45251</v>
      </c>
      <c r="AF26" s="3">
        <v>45251</v>
      </c>
      <c r="AG26" s="6" t="str">
        <f>IF(MID(E26,1,4)=MID(E25,1,4),"Modificacion en el trimestre",IF([1]AcumSYS!AP23=" "," ","Baja: " &amp;[1]AcumSYS!AP23))</f>
        <v xml:space="preserve"> </v>
      </c>
    </row>
    <row r="27" spans="1:33" x14ac:dyDescent="0.25">
      <c r="A27" s="8">
        <f>IF(D27= "", "",[1]AcumSYS!$B$2)</f>
        <v>2023</v>
      </c>
      <c r="B27" s="3">
        <f>IF(D27="","",+[1]AcumSYS!$D$2)</f>
        <v>45108</v>
      </c>
      <c r="C27" s="3">
        <f>IF(D27="","",+[1]AcumSYS!$E$2)</f>
        <v>45199</v>
      </c>
      <c r="D27" s="8" t="s">
        <v>54</v>
      </c>
      <c r="E27" s="4" t="str">
        <f>+[1]AcumSYS!A24</f>
        <v>0081186</v>
      </c>
      <c r="F27" s="8" t="str">
        <f>IF(D27="","",+[1]AcumSYS!$E24)</f>
        <v>SERV GRALES OBRA  CHOFER</v>
      </c>
      <c r="G27" s="8" t="str">
        <f>IF(D27="","",+[1]AcumSYS!$E24)</f>
        <v>SERV GRALES OBRA  CHOFER</v>
      </c>
      <c r="H27" s="8" t="str">
        <f>IF(D27="","",+[1]AcumSYS!$AS24)</f>
        <v>TECNICO</v>
      </c>
      <c r="I27" s="8" t="str">
        <f>IF(D27="","",+[1]AcumSYS!$B24)</f>
        <v>JOSE ALFONSO</v>
      </c>
      <c r="J27" s="8" t="str">
        <f>IF(D27="","",+[1]AcumSYS!$C24)</f>
        <v>ESPINOZA</v>
      </c>
      <c r="K27" s="8" t="str">
        <f>IF(D27="","",+[1]AcumSYS!$D24)</f>
        <v>BOJORQUEZ</v>
      </c>
      <c r="L27" s="8" t="str">
        <f>IF(D27="","",IF([1]AcumSYS!$AQ24="F","Femenino","Masculino"))</f>
        <v>Femenino</v>
      </c>
      <c r="M27" s="8" t="e">
        <f>IF(D27="","",ROUND(SUM([1]AcumSYS!$F24:$AA24)/[1]AcumSYS!$C$2*28,2))</f>
        <v>#REF!</v>
      </c>
      <c r="N27" s="8" t="str">
        <f t="shared" si="0"/>
        <v>Pesos Mexicanos</v>
      </c>
      <c r="O27" s="8" t="e">
        <f>IF(D27="","",(ROUND(SUM([1]AcumSYS!$F24:$AA24)/[1]AcumSYS!$C$2*28,2))-(ROUND(SUM([1]AcumSYS!$AB24:$AJ24)/[1]AcumSYS!$C$2*28,2)))</f>
        <v>#REF!</v>
      </c>
      <c r="P27" s="8" t="str">
        <f t="shared" si="1"/>
        <v>Pesos Mexicanos</v>
      </c>
      <c r="Q27" s="8">
        <v>81186</v>
      </c>
      <c r="S27" s="8">
        <f>IF(D27="","",[1]AcumSYS!$A24*1)</f>
        <v>81186</v>
      </c>
      <c r="T27" s="8" t="e">
        <f>IF(([1]AcumSYS!N24)=0,"",[1]AcumSYS!$A24*1)</f>
        <v>#REF!</v>
      </c>
      <c r="U27" s="8" t="e">
        <f>IF(D27="","",IF(([1]AcumSYS!W24)=0,"",[1]AcumSYS!$A24*1))</f>
        <v>#REF!</v>
      </c>
      <c r="V27" s="8" t="e">
        <f>IF(D27="","",IF(([1]AcumSYS!S24+[1]AcumSYS!T24)=0,"",[1]AcumSYS!$A24*1))</f>
        <v>#REF!</v>
      </c>
      <c r="Z27" s="8" t="e">
        <f>IF(D27="","",IF(([1]AcumSYS!O24)=0," ",[1]AcumSYS!$A24*1))</f>
        <v>#REF!</v>
      </c>
      <c r="AB27" s="8" t="e">
        <f>IF(D27="","",IF(([1]AcumSYS!I24+[1]AcumSYS!J24+[1]AcumSYS!K24+[1]AcumSYS!L24+[1]AcumSYS!M24+[1]AcumSYS!P24+[1]AcumSYS!Q24+[1]AcumSYS!R24+[1]AcumSYS!U24+[1]AcumSYS!V24+[1]AcumSYS!X24+[1]AcumSYS!Y24+[1]AcumSYS!Z24+[1]AcumSYS!AA24)=0,"",[1]AcumSYS!$A24*1))</f>
        <v>#REF!</v>
      </c>
      <c r="AD27" s="8" t="str">
        <f t="shared" si="2"/>
        <v>Recursos Humanos</v>
      </c>
      <c r="AE27" s="3">
        <v>45251</v>
      </c>
      <c r="AF27" s="3">
        <v>45251</v>
      </c>
      <c r="AG27" s="6" t="str">
        <f>IF(MID(E27,1,4)=MID(E26,1,4),"Modificacion en el trimestre",IF([1]AcumSYS!AP24=" "," ","Baja: " &amp;[1]AcumSYS!AP24))</f>
        <v xml:space="preserve"> </v>
      </c>
    </row>
    <row r="28" spans="1:33" x14ac:dyDescent="0.25">
      <c r="A28" s="8">
        <f>IF(D28= "", "",[1]AcumSYS!$B$2)</f>
        <v>2023</v>
      </c>
      <c r="B28" s="3">
        <f>IF(D28="","",+[1]AcumSYS!$D$2)</f>
        <v>45108</v>
      </c>
      <c r="C28" s="3">
        <f>IF(D28="","",+[1]AcumSYS!$E$2)</f>
        <v>45199</v>
      </c>
      <c r="D28" s="8" t="s">
        <v>54</v>
      </c>
      <c r="E28" s="4" t="str">
        <f>+[1]AcumSYS!A25</f>
        <v>00881811</v>
      </c>
      <c r="F28" s="8" t="str">
        <f>IF(D28="","",+[1]AcumSYS!$E25)</f>
        <v>INSTALADOR DE OBRAS</v>
      </c>
      <c r="G28" s="8" t="str">
        <f>IF(D28="","",+[1]AcumSYS!$E25)</f>
        <v>INSTALADOR DE OBRAS</v>
      </c>
      <c r="H28" s="8" t="str">
        <f>IF(D28="","",+[1]AcumSYS!$AS25)</f>
        <v>RECURSOS HUMANOS</v>
      </c>
      <c r="I28" s="8" t="str">
        <f>IF(D28="","",+[1]AcumSYS!$B25)</f>
        <v>JESUS ALBERTO</v>
      </c>
      <c r="J28" s="8" t="str">
        <f>IF(D28="","",+[1]AcumSYS!$C25)</f>
        <v>RENDON</v>
      </c>
      <c r="K28" s="8" t="str">
        <f>IF(D28="","",+[1]AcumSYS!$D25)</f>
        <v>GERMAN</v>
      </c>
      <c r="L28" s="8" t="str">
        <f>IF(D28="","",IF([1]AcumSYS!$AQ25="F","Femenino","Masculino"))</f>
        <v>Femenino</v>
      </c>
      <c r="M28" s="8" t="e">
        <f>IF(D28="","",ROUND(SUM([1]AcumSYS!$F25:$AA25)/[1]AcumSYS!$C$2*28,2))</f>
        <v>#REF!</v>
      </c>
      <c r="N28" s="8" t="str">
        <f t="shared" si="0"/>
        <v>Pesos Mexicanos</v>
      </c>
      <c r="O28" s="8" t="e">
        <f>IF(D28="","",(ROUND(SUM([1]AcumSYS!$F25:$AA25)/[1]AcumSYS!$C$2*28,2))-(ROUND(SUM([1]AcumSYS!$AB25:$AJ25)/[1]AcumSYS!$C$2*28,2)))</f>
        <v>#REF!</v>
      </c>
      <c r="P28" s="8" t="str">
        <f t="shared" si="1"/>
        <v>Pesos Mexicanos</v>
      </c>
      <c r="Q28" s="8">
        <v>881811</v>
      </c>
      <c r="S28" s="8">
        <f>IF(D28="","",[1]AcumSYS!$A25*1)</f>
        <v>881811</v>
      </c>
      <c r="T28" s="8" t="e">
        <f>IF(([1]AcumSYS!N25)=0,"",[1]AcumSYS!$A25*1)</f>
        <v>#REF!</v>
      </c>
      <c r="U28" s="8" t="e">
        <f>IF(D28="","",IF(([1]AcumSYS!W25)=0,"",[1]AcumSYS!$A25*1))</f>
        <v>#REF!</v>
      </c>
      <c r="V28" s="8" t="e">
        <f>IF(D28="","",IF(([1]AcumSYS!S25+[1]AcumSYS!T25)=0,"",[1]AcumSYS!$A25*1))</f>
        <v>#REF!</v>
      </c>
      <c r="Z28" s="8" t="e">
        <f>IF(D28="","",IF(([1]AcumSYS!O25)=0," ",[1]AcumSYS!$A25*1))</f>
        <v>#REF!</v>
      </c>
      <c r="AB28" s="8" t="e">
        <f>IF(D28="","",IF(([1]AcumSYS!I25+[1]AcumSYS!J25+[1]AcumSYS!K25+[1]AcumSYS!L25+[1]AcumSYS!M25+[1]AcumSYS!P25+[1]AcumSYS!Q25+[1]AcumSYS!R25+[1]AcumSYS!U25+[1]AcumSYS!V25+[1]AcumSYS!X25+[1]AcumSYS!Y25+[1]AcumSYS!Z25+[1]AcumSYS!AA25)=0,"",[1]AcumSYS!$A25*1))</f>
        <v>#REF!</v>
      </c>
      <c r="AD28" s="8" t="str">
        <f t="shared" si="2"/>
        <v>Recursos Humanos</v>
      </c>
      <c r="AE28" s="3">
        <v>45251</v>
      </c>
      <c r="AF28" s="3">
        <v>45251</v>
      </c>
      <c r="AG28" s="6" t="str">
        <f>IF(MID(E28,1,4)=MID(E27,1,4),"Modificacion en el trimestre",IF([1]AcumSYS!AP25=" "," ","Baja: " &amp;[1]AcumSYS!AP25))</f>
        <v xml:space="preserve"> </v>
      </c>
    </row>
    <row r="29" spans="1:33" x14ac:dyDescent="0.25">
      <c r="A29" s="8">
        <f>IF(D29= "", "",[1]AcumSYS!$B$2)</f>
        <v>2023</v>
      </c>
      <c r="B29" s="3">
        <f>IF(D29="","",+[1]AcumSYS!$D$2)</f>
        <v>45108</v>
      </c>
      <c r="C29" s="3">
        <f>IF(D29="","",+[1]AcumSYS!$E$2)</f>
        <v>45199</v>
      </c>
      <c r="D29" s="8" t="str">
        <f>IF([1]AcumSYS!$AR26="","",IF([1]AcumSYS!$AR26="s","Empleado","Personal de Confianza"))</f>
        <v>Empleado</v>
      </c>
      <c r="E29" s="4" t="str">
        <f>+[1]AcumSYS!A26</f>
        <v>0091188</v>
      </c>
      <c r="F29" s="8" t="str">
        <f>IF(D29="","",+[1]AcumSYS!$E26)</f>
        <v>BOMBERO</v>
      </c>
      <c r="G29" s="8" t="str">
        <f>IF(D29="","",+[1]AcumSYS!$E26)</f>
        <v>BOMBERO</v>
      </c>
      <c r="H29" s="8" t="str">
        <f>IF(D29="","",+[1]AcumSYS!$AS26)</f>
        <v>OPERACION</v>
      </c>
      <c r="I29" s="8" t="str">
        <f>IF(D29="","",+[1]AcumSYS!$B26)</f>
        <v>ROGELIO</v>
      </c>
      <c r="J29" s="8" t="str">
        <f>IF(D29="","",+[1]AcumSYS!$C26)</f>
        <v>BALDENEGRO</v>
      </c>
      <c r="K29" s="8" t="str">
        <f>IF(D29="","",+[1]AcumSYS!$D26)</f>
        <v>MADRID</v>
      </c>
      <c r="L29" s="8" t="str">
        <f>IF(D29="","",IF([1]AcumSYS!$AQ26="F","Femenino","Masculino"))</f>
        <v>Masculino</v>
      </c>
      <c r="M29" s="8" t="e">
        <f>IF(D29="","",ROUND(SUM([1]AcumSYS!$F26:$AA26)/[1]AcumSYS!$C$2*28,2))</f>
        <v>#REF!</v>
      </c>
      <c r="N29" s="8" t="str">
        <f t="shared" si="0"/>
        <v>Pesos Mexicanos</v>
      </c>
      <c r="O29" s="8" t="e">
        <f>IF(D29="","",(ROUND(SUM([1]AcumSYS!$F26:$AA26)/[1]AcumSYS!$C$2*28,2))-(ROUND(SUM([1]AcumSYS!$AB26:$AJ26)/[1]AcumSYS!$C$2*28,2)))</f>
        <v>#REF!</v>
      </c>
      <c r="P29" s="8" t="str">
        <f t="shared" si="1"/>
        <v>Pesos Mexicanos</v>
      </c>
      <c r="Q29" s="8">
        <v>91188</v>
      </c>
      <c r="S29" s="8">
        <f>IF(D29="","",[1]AcumSYS!$A26*1)</f>
        <v>91188</v>
      </c>
      <c r="T29" s="8" t="e">
        <f>IF(([1]AcumSYS!N26)=0,"",[1]AcumSYS!$A26*1)</f>
        <v>#REF!</v>
      </c>
      <c r="U29" s="8" t="e">
        <f>IF(D29="","",IF(([1]AcumSYS!W26)=0,"",[1]AcumSYS!$A26*1))</f>
        <v>#REF!</v>
      </c>
      <c r="V29" s="8" t="e">
        <f>IF(D29="","",IF(([1]AcumSYS!S26+[1]AcumSYS!T26)=0,"",[1]AcumSYS!$A26*1))</f>
        <v>#REF!</v>
      </c>
      <c r="Z29" s="8" t="e">
        <f>IF(D29="","",IF(([1]AcumSYS!O26)=0," ",[1]AcumSYS!$A26*1))</f>
        <v>#REF!</v>
      </c>
      <c r="AB29" s="8" t="e">
        <f>IF(D29="","",IF(([1]AcumSYS!I26+[1]AcumSYS!J26+[1]AcumSYS!K26+[1]AcumSYS!L26+[1]AcumSYS!M26+[1]AcumSYS!P26+[1]AcumSYS!Q26+[1]AcumSYS!R26+[1]AcumSYS!U26+[1]AcumSYS!V26+[1]AcumSYS!X26+[1]AcumSYS!Y26+[1]AcumSYS!Z26+[1]AcumSYS!AA26)=0,"",[1]AcumSYS!$A26*1))</f>
        <v>#REF!</v>
      </c>
      <c r="AD29" s="8" t="str">
        <f t="shared" si="2"/>
        <v>Recursos Humanos</v>
      </c>
      <c r="AE29" s="3">
        <v>45251</v>
      </c>
      <c r="AF29" s="3">
        <v>45251</v>
      </c>
      <c r="AG29" s="6" t="str">
        <f>IF(MID(E29,1,4)=MID(E28,1,4),"Modificacion en el trimestre",IF([1]AcumSYS!AP26=" "," ","Baja: " &amp;[1]AcumSYS!AP26))</f>
        <v xml:space="preserve"> </v>
      </c>
    </row>
    <row r="30" spans="1:33" x14ac:dyDescent="0.25">
      <c r="A30" s="8">
        <f>IF(D30= "", "",[1]AcumSYS!$B$2)</f>
        <v>2023</v>
      </c>
      <c r="B30" s="3">
        <f>IF(D30="","",+[1]AcumSYS!$D$2)</f>
        <v>45108</v>
      </c>
      <c r="C30" s="3">
        <f>IF(D30="","",+[1]AcumSYS!$E$2)</f>
        <v>45199</v>
      </c>
      <c r="D30" s="8" t="str">
        <f>IF([1]AcumSYS!$AR27="","",IF([1]AcumSYS!$AR27="s","Empleado","Personal de Confianza"))</f>
        <v>Empleado</v>
      </c>
      <c r="E30" s="4" t="str">
        <f>+[1]AcumSYS!A27</f>
        <v>0095165</v>
      </c>
      <c r="F30" s="8" t="str">
        <f>IF(D30="","",+[1]AcumSYS!$E27)</f>
        <v>AUX INST MEDIDORES Y O RECONEXIONES</v>
      </c>
      <c r="G30" s="8" t="str">
        <f>IF(D30="","",+[1]AcumSYS!$E27)</f>
        <v>AUX INST MEDIDORES Y O RECONEXIONES</v>
      </c>
      <c r="H30" s="8" t="str">
        <f>IF(D30="","",+[1]AcumSYS!$AS27)</f>
        <v>OPERACION</v>
      </c>
      <c r="I30" s="8" t="str">
        <f>IF(D30="","",+[1]AcumSYS!$B27)</f>
        <v>RODOLFO</v>
      </c>
      <c r="J30" s="8" t="str">
        <f>IF(D30="","",+[1]AcumSYS!$C27)</f>
        <v>ESPINOZA</v>
      </c>
      <c r="K30" s="8" t="str">
        <f>IF(D30="","",+[1]AcumSYS!$D27)</f>
        <v>BOJORQUEZ</v>
      </c>
      <c r="L30" s="8" t="str">
        <f>IF(D30="","",IF([1]AcumSYS!$AQ27="F","Femenino","Masculino"))</f>
        <v>Masculino</v>
      </c>
      <c r="M30" s="8" t="e">
        <f>IF(D30="","",ROUND(SUM([1]AcumSYS!$F27:$AA27)/[1]AcumSYS!$C$2*28,2))</f>
        <v>#REF!</v>
      </c>
      <c r="N30" s="8" t="str">
        <f t="shared" si="0"/>
        <v>Pesos Mexicanos</v>
      </c>
      <c r="O30" s="8" t="e">
        <f>IF(D30="","",(ROUND(SUM([1]AcumSYS!$F27:$AA27)/[1]AcumSYS!$C$2*28,2))-(ROUND(SUM([1]AcumSYS!$AB27:$AJ27)/[1]AcumSYS!$C$2*28,2)))</f>
        <v>#REF!</v>
      </c>
      <c r="P30" s="8" t="str">
        <f t="shared" si="1"/>
        <v>Pesos Mexicanos</v>
      </c>
      <c r="Q30" s="8">
        <v>95165</v>
      </c>
      <c r="S30" s="8">
        <f>IF(D30="","",[1]AcumSYS!$A27*1)</f>
        <v>95165</v>
      </c>
      <c r="T30" s="8" t="e">
        <f>IF(([1]AcumSYS!N27)=0,"",[1]AcumSYS!$A27*1)</f>
        <v>#REF!</v>
      </c>
      <c r="U30" s="8" t="e">
        <f>IF(D30="","",IF(([1]AcumSYS!W27)=0,"",[1]AcumSYS!$A27*1))</f>
        <v>#REF!</v>
      </c>
      <c r="V30" s="8" t="e">
        <f>IF(D30="","",IF(([1]AcumSYS!S27+[1]AcumSYS!T27)=0,"",[1]AcumSYS!$A27*1))</f>
        <v>#REF!</v>
      </c>
      <c r="Z30" s="8" t="e">
        <f>IF(D30="","",IF(([1]AcumSYS!O27)=0," ",[1]AcumSYS!$A27*1))</f>
        <v>#REF!</v>
      </c>
      <c r="AB30" s="8" t="e">
        <f>IF(D30="","",IF(([1]AcumSYS!I27+[1]AcumSYS!J27+[1]AcumSYS!K27+[1]AcumSYS!L27+[1]AcumSYS!M27+[1]AcumSYS!P27+[1]AcumSYS!Q27+[1]AcumSYS!R27+[1]AcumSYS!U27+[1]AcumSYS!V27+[1]AcumSYS!X27+[1]AcumSYS!Y27+[1]AcumSYS!Z27+[1]AcumSYS!AA27)=0,"",[1]AcumSYS!$A27*1))</f>
        <v>#REF!</v>
      </c>
      <c r="AD30" s="8" t="str">
        <f t="shared" si="2"/>
        <v>Recursos Humanos</v>
      </c>
      <c r="AE30" s="3">
        <v>45251</v>
      </c>
      <c r="AF30" s="3">
        <v>45251</v>
      </c>
      <c r="AG30" s="6" t="str">
        <f>IF(MID(E30,1,4)=MID(E29,1,4),"Modificacion en el trimestre",IF([1]AcumSYS!AP27=" "," ","Baja: " &amp;[1]AcumSYS!AP27))</f>
        <v xml:space="preserve"> </v>
      </c>
    </row>
    <row r="31" spans="1:33" x14ac:dyDescent="0.25">
      <c r="A31" s="8">
        <f>IF(D31= "", "",[1]AcumSYS!$B$2)</f>
        <v>2023</v>
      </c>
      <c r="B31" s="3">
        <f>IF(D31="","",+[1]AcumSYS!$D$2)</f>
        <v>45108</v>
      </c>
      <c r="C31" s="3">
        <f>IF(D31="","",+[1]AcumSYS!$E$2)</f>
        <v>45199</v>
      </c>
      <c r="D31" s="8" t="str">
        <f>IF([1]AcumSYS!$AR28="","",IF([1]AcumSYS!$AR28="s","Empleado","Personal de Confianza"))</f>
        <v>Empleado</v>
      </c>
      <c r="E31" s="4" t="str">
        <f>+[1]AcumSYS!A28</f>
        <v>009717</v>
      </c>
      <c r="F31" s="8" t="str">
        <f>IF(D31="","",+[1]AcumSYS!$E28)</f>
        <v>ENCARG  INFORMA Y SISTEMAS</v>
      </c>
      <c r="G31" s="8" t="str">
        <f>IF(D31="","",+[1]AcumSYS!$E28)</f>
        <v>ENCARG  INFORMA Y SISTEMAS</v>
      </c>
      <c r="H31" s="8" t="str">
        <f>IF(D31="","",+[1]AcumSYS!$AS28)</f>
        <v>OPERACION</v>
      </c>
      <c r="I31" s="8" t="str">
        <f>IF(D31="","",+[1]AcumSYS!$B28)</f>
        <v>JULIO CESAR</v>
      </c>
      <c r="J31" s="8" t="str">
        <f>IF(D31="","",+[1]AcumSYS!$C28)</f>
        <v>VALENZUELA</v>
      </c>
      <c r="K31" s="8" t="str">
        <f>IF(D31="","",+[1]AcumSYS!$D28)</f>
        <v>REINA</v>
      </c>
      <c r="L31" s="8" t="str">
        <f>IF(D31="","",IF([1]AcumSYS!$AQ28="F","Femenino","Masculino"))</f>
        <v>Masculino</v>
      </c>
      <c r="M31" s="8" t="e">
        <f>IF(D31="","",ROUND(SUM([1]AcumSYS!$F28:$AA28)/[1]AcumSYS!$C$2*28,2))</f>
        <v>#REF!</v>
      </c>
      <c r="N31" s="8" t="str">
        <f t="shared" si="0"/>
        <v>Pesos Mexicanos</v>
      </c>
      <c r="O31" s="8" t="e">
        <f>IF(D31="","",(ROUND(SUM([1]AcumSYS!$F28:$AA28)/[1]AcumSYS!$C$2*28,2))-(ROUND(SUM([1]AcumSYS!$AB28:$AJ28)/[1]AcumSYS!$C$2*28,2)))</f>
        <v>#REF!</v>
      </c>
      <c r="P31" s="8" t="str">
        <f t="shared" si="1"/>
        <v>Pesos Mexicanos</v>
      </c>
      <c r="Q31" s="8">
        <v>9717</v>
      </c>
      <c r="S31" s="8">
        <f>IF(D31="","",[1]AcumSYS!$A28*1)</f>
        <v>9717</v>
      </c>
      <c r="T31" s="8" t="e">
        <f>IF(([1]AcumSYS!N28)=0,"",[1]AcumSYS!$A28*1)</f>
        <v>#REF!</v>
      </c>
      <c r="U31" s="8" t="e">
        <f>IF(D31="","",IF(([1]AcumSYS!W28)=0,"",[1]AcumSYS!$A28*1))</f>
        <v>#REF!</v>
      </c>
      <c r="V31" s="8" t="e">
        <f>IF(D31="","",IF(([1]AcumSYS!S28+[1]AcumSYS!T28)=0,"",[1]AcumSYS!$A28*1))</f>
        <v>#REF!</v>
      </c>
      <c r="Z31" s="8" t="e">
        <f>IF(D31="","",IF(([1]AcumSYS!O28)=0," ",[1]AcumSYS!$A28*1))</f>
        <v>#REF!</v>
      </c>
      <c r="AB31" s="8" t="e">
        <f>IF(D31="","",IF(([1]AcumSYS!I28+[1]AcumSYS!J28+[1]AcumSYS!K28+[1]AcumSYS!L28+[1]AcumSYS!M28+[1]AcumSYS!P28+[1]AcumSYS!Q28+[1]AcumSYS!R28+[1]AcumSYS!U28+[1]AcumSYS!V28+[1]AcumSYS!X28+[1]AcumSYS!Y28+[1]AcumSYS!Z28+[1]AcumSYS!AA28)=0,"",[1]AcumSYS!$A28*1))</f>
        <v>#REF!</v>
      </c>
      <c r="AD31" s="8" t="str">
        <f t="shared" si="2"/>
        <v>Recursos Humanos</v>
      </c>
      <c r="AE31" s="3">
        <v>45251</v>
      </c>
      <c r="AF31" s="3">
        <v>45251</v>
      </c>
      <c r="AG31" s="6" t="str">
        <f>IF(MID(E31,1,4)=MID(E30,1,4),"Modificacion en el trimestre",IF([1]AcumSYS!AP28=" "," ","Baja: " &amp;[1]AcumSYS!AP28))</f>
        <v xml:space="preserve"> </v>
      </c>
    </row>
    <row r="32" spans="1:33" x14ac:dyDescent="0.25">
      <c r="A32" s="8">
        <f>IF(D32= "", "",[1]AcumSYS!$B$2)</f>
        <v>2023</v>
      </c>
      <c r="B32" s="3">
        <f>IF(D32="","",+[1]AcumSYS!$D$2)</f>
        <v>45108</v>
      </c>
      <c r="C32" s="3">
        <f>IF(D32="","",+[1]AcumSYS!$E$2)</f>
        <v>45199</v>
      </c>
      <c r="D32" s="8" t="str">
        <f>IF([1]AcumSYS!$AR29="","",IF([1]AcumSYS!$AR29="s","Empleado","Personal de Confianza"))</f>
        <v>Empleado</v>
      </c>
      <c r="E32" s="4" t="str">
        <f>+[1]AcumSYS!A29</f>
        <v>01021472</v>
      </c>
      <c r="F32" s="8" t="str">
        <f>IF(D32="","",+[1]AcumSYS!$E29)</f>
        <v>LECTURISTA VERIFICADOR</v>
      </c>
      <c r="G32" s="8" t="str">
        <f>IF(D32="","",+[1]AcumSYS!$E29)</f>
        <v>LECTURISTA VERIFICADOR</v>
      </c>
      <c r="H32" s="8" t="str">
        <f>IF(D32="","",+[1]AcumSYS!$AS29)</f>
        <v>OPERACION</v>
      </c>
      <c r="I32" s="8" t="str">
        <f>IF(D32="","",+[1]AcumSYS!$B29)</f>
        <v>LUIS ALBERTO</v>
      </c>
      <c r="J32" s="8" t="str">
        <f>IF(D32="","",+[1]AcumSYS!$C29)</f>
        <v>LOPEZ</v>
      </c>
      <c r="K32" s="8" t="str">
        <f>IF(D32="","",+[1]AcumSYS!$D29)</f>
        <v>AGUIRRE</v>
      </c>
      <c r="L32" s="8" t="str">
        <f>IF(D32="","",IF([1]AcumSYS!$AQ29="F","Femenino","Masculino"))</f>
        <v>Masculino</v>
      </c>
      <c r="M32" s="8" t="e">
        <f>IF(D32="","",ROUND(SUM([1]AcumSYS!$F29:$AA29)/[1]AcumSYS!$C$2*28,2))</f>
        <v>#REF!</v>
      </c>
      <c r="N32" s="8" t="str">
        <f t="shared" si="0"/>
        <v>Pesos Mexicanos</v>
      </c>
      <c r="O32" s="8" t="e">
        <f>IF(D32="","",(ROUND(SUM([1]AcumSYS!$F29:$AA29)/[1]AcumSYS!$C$2*28,2))-(ROUND(SUM([1]AcumSYS!$AB29:$AJ29)/[1]AcumSYS!$C$2*28,2)))</f>
        <v>#REF!</v>
      </c>
      <c r="P32" s="8" t="str">
        <f t="shared" si="1"/>
        <v>Pesos Mexicanos</v>
      </c>
      <c r="Q32" s="8">
        <v>1021472</v>
      </c>
      <c r="S32" s="8">
        <f>IF(D32="","",[1]AcumSYS!$A29*1)</f>
        <v>1021472</v>
      </c>
      <c r="T32" s="8" t="e">
        <f>IF(([1]AcumSYS!N29)=0,"",[1]AcumSYS!$A29*1)</f>
        <v>#REF!</v>
      </c>
      <c r="U32" s="8" t="e">
        <f>IF(D32="","",IF(([1]AcumSYS!W29)=0,"",[1]AcumSYS!$A29*1))</f>
        <v>#REF!</v>
      </c>
      <c r="V32" s="8" t="e">
        <f>IF(D32="","",IF(([1]AcumSYS!S29+[1]AcumSYS!T29)=0,"",[1]AcumSYS!$A29*1))</f>
        <v>#REF!</v>
      </c>
      <c r="Z32" s="8" t="e">
        <f>IF(D32="","",IF(([1]AcumSYS!O29)=0," ",[1]AcumSYS!$A29*1))</f>
        <v>#REF!</v>
      </c>
      <c r="AB32" s="8" t="e">
        <f>IF(D32="","",IF(([1]AcumSYS!I29+[1]AcumSYS!J29+[1]AcumSYS!K29+[1]AcumSYS!L29+[1]AcumSYS!M29+[1]AcumSYS!P29+[1]AcumSYS!Q29+[1]AcumSYS!R29+[1]AcumSYS!U29+[1]AcumSYS!V29+[1]AcumSYS!X29+[1]AcumSYS!Y29+[1]AcumSYS!Z29+[1]AcumSYS!AA29)=0,"",[1]AcumSYS!$A29*1))</f>
        <v>#REF!</v>
      </c>
      <c r="AD32" s="8" t="str">
        <f t="shared" si="2"/>
        <v>Recursos Humanos</v>
      </c>
      <c r="AE32" s="3">
        <v>45251</v>
      </c>
      <c r="AF32" s="3">
        <v>45251</v>
      </c>
      <c r="AG32" s="6" t="str">
        <f>IF(MID(E32,1,4)=MID(E31,1,4),"Modificacion en el trimestre",IF([1]AcumSYS!AP29=" "," ","Baja: " &amp;[1]AcumSYS!AP29))</f>
        <v xml:space="preserve"> </v>
      </c>
    </row>
    <row r="33" spans="1:33" x14ac:dyDescent="0.25">
      <c r="A33" s="8">
        <f>IF(D33= "", "",[1]AcumSYS!$B$2)</f>
        <v>2023</v>
      </c>
      <c r="B33" s="3">
        <f>IF(D33="","",+[1]AcumSYS!$D$2)</f>
        <v>45108</v>
      </c>
      <c r="C33" s="3">
        <f>IF(D33="","",+[1]AcumSYS!$E$2)</f>
        <v>45199</v>
      </c>
      <c r="D33" s="8" t="s">
        <v>54</v>
      </c>
      <c r="E33" s="4" t="str">
        <f>+[1]AcumSYS!A30</f>
        <v>0104182</v>
      </c>
      <c r="F33" s="8" t="str">
        <f>IF(D33="","",+[1]AcumSYS!$E30)</f>
        <v>ENCARGADO DE INSTALACION</v>
      </c>
      <c r="G33" s="8" t="str">
        <f>IF(D33="","",+[1]AcumSYS!$E30)</f>
        <v>ENCARGADO DE INSTALACION</v>
      </c>
      <c r="H33" s="8" t="str">
        <f>IF(D33="","",+[1]AcumSYS!$AS30)</f>
        <v>RUCURSOS HUMANOS</v>
      </c>
      <c r="I33" s="8" t="str">
        <f>IF(D33="","",+[1]AcumSYS!$B30)</f>
        <v>MAURICIO</v>
      </c>
      <c r="J33" s="8" t="str">
        <f>IF(D33="","",+[1]AcumSYS!$C30)</f>
        <v>CASTAÑEDA</v>
      </c>
      <c r="K33" s="8" t="str">
        <f>IF(D33="","",+[1]AcumSYS!$D30)</f>
        <v>ENRIQUEZ</v>
      </c>
      <c r="L33" s="8" t="str">
        <f>IF(D33="","",IF([1]AcumSYS!$AQ30="F","Femenino","Masculino"))</f>
        <v>Masculino</v>
      </c>
      <c r="M33" s="8" t="e">
        <f>IF(D33="","",ROUND(SUM([1]AcumSYS!$F30:$AA30)/[1]AcumSYS!$C$2*28,2))</f>
        <v>#REF!</v>
      </c>
      <c r="N33" s="8" t="str">
        <f t="shared" si="0"/>
        <v>Pesos Mexicanos</v>
      </c>
      <c r="O33" s="8" t="e">
        <f>IF(D33="","",(ROUND(SUM([1]AcumSYS!$F30:$AA30)/[1]AcumSYS!$C$2*28,2))-(ROUND(SUM([1]AcumSYS!$AB30:$AJ30)/[1]AcumSYS!$C$2*28,2)))</f>
        <v>#REF!</v>
      </c>
      <c r="P33" s="8" t="str">
        <f t="shared" si="1"/>
        <v>Pesos Mexicanos</v>
      </c>
      <c r="Q33" s="8">
        <v>104182</v>
      </c>
      <c r="S33" s="8">
        <f>IF(D33="","",[1]AcumSYS!$A30*1)</f>
        <v>104182</v>
      </c>
      <c r="T33" s="8" t="e">
        <f>IF(([1]AcumSYS!N30)=0,"",[1]AcumSYS!$A30*1)</f>
        <v>#REF!</v>
      </c>
      <c r="U33" s="8" t="e">
        <f>IF(D33="","",IF(([1]AcumSYS!W30)=0,"",[1]AcumSYS!$A30*1))</f>
        <v>#REF!</v>
      </c>
      <c r="V33" s="8" t="e">
        <f>IF(D33="","",IF(([1]AcumSYS!S30+[1]AcumSYS!T30)=0,"",[1]AcumSYS!$A30*1))</f>
        <v>#REF!</v>
      </c>
      <c r="Z33" s="8" t="e">
        <f>IF(D33="","",IF(([1]AcumSYS!O30)=0," ",[1]AcumSYS!$A30*1))</f>
        <v>#REF!</v>
      </c>
      <c r="AB33" s="8" t="e">
        <f>IF(D33="","",IF(([1]AcumSYS!I30+[1]AcumSYS!J30+[1]AcumSYS!K30+[1]AcumSYS!L30+[1]AcumSYS!M30+[1]AcumSYS!P30+[1]AcumSYS!Q30+[1]AcumSYS!R30+[1]AcumSYS!U30+[1]AcumSYS!V30+[1]AcumSYS!X30+[1]AcumSYS!Y30+[1]AcumSYS!Z30+[1]AcumSYS!AA30)=0,"",[1]AcumSYS!$A30*1))</f>
        <v>#REF!</v>
      </c>
      <c r="AD33" s="8" t="str">
        <f t="shared" si="2"/>
        <v>Recursos Humanos</v>
      </c>
      <c r="AE33" s="3">
        <v>45251</v>
      </c>
      <c r="AF33" s="3">
        <v>45251</v>
      </c>
      <c r="AG33" s="6" t="str">
        <f>IF(MID(E33,1,4)=MID(E32,1,4),"Modificacion en el trimestre",IF([1]AcumSYS!AP30=" "," ","Baja: " &amp;[1]AcumSYS!AP30))</f>
        <v xml:space="preserve"> </v>
      </c>
    </row>
    <row r="34" spans="1:33" x14ac:dyDescent="0.25">
      <c r="A34" s="8">
        <f>IF(D34= "", "",[1]AcumSYS!$B$2)</f>
        <v>2023</v>
      </c>
      <c r="B34" s="3">
        <f>IF(D34="","",+[1]AcumSYS!$D$2)</f>
        <v>45108</v>
      </c>
      <c r="C34" s="3">
        <f>IF(D34="","",+[1]AcumSYS!$E$2)</f>
        <v>45199</v>
      </c>
      <c r="D34" s="8" t="str">
        <f>IF([1]AcumSYS!$AR31="","",IF([1]AcumSYS!$AR31="s","Empleado","Personal de Confianza"))</f>
        <v>Empleado</v>
      </c>
      <c r="E34" s="4" t="str">
        <f>+[1]AcumSYS!A31</f>
        <v>0108188</v>
      </c>
      <c r="F34" s="8" t="str">
        <f>IF(D34="","",+[1]AcumSYS!$E31)</f>
        <v>BOMBERO</v>
      </c>
      <c r="G34" s="8" t="str">
        <f>IF(D34="","",+[1]AcumSYS!$E31)</f>
        <v>BOMBERO</v>
      </c>
      <c r="H34" s="8" t="str">
        <f>IF(D34="","",+[1]AcumSYS!$AS31)</f>
        <v>LECTURAS</v>
      </c>
      <c r="I34" s="8" t="str">
        <f>IF(D34="","",+[1]AcumSYS!$B31)</f>
        <v>LUIS ENRIQUE</v>
      </c>
      <c r="J34" s="8" t="str">
        <f>IF(D34="","",+[1]AcumSYS!$C31)</f>
        <v>CONTRERAS</v>
      </c>
      <c r="K34" s="8" t="str">
        <f>IF(D34="","",+[1]AcumSYS!$D31)</f>
        <v>REYES</v>
      </c>
      <c r="L34" s="8" t="str">
        <f>IF(D34="","",IF([1]AcumSYS!$AQ31="F","Femenino","Masculino"))</f>
        <v>Masculino</v>
      </c>
      <c r="M34" s="8" t="e">
        <f>IF(D34="","",ROUND(SUM([1]AcumSYS!$F31:$AA31)/[1]AcumSYS!$C$2*28,2))</f>
        <v>#REF!</v>
      </c>
      <c r="N34" s="8" t="str">
        <f t="shared" si="0"/>
        <v>Pesos Mexicanos</v>
      </c>
      <c r="O34" s="8" t="e">
        <f>IF(D34="","",(ROUND(SUM([1]AcumSYS!$F31:$AA31)/[1]AcumSYS!$C$2*28,2))-(ROUND(SUM([1]AcumSYS!$AB31:$AJ31)/[1]AcumSYS!$C$2*28,2)))</f>
        <v>#REF!</v>
      </c>
      <c r="P34" s="8" t="str">
        <f t="shared" si="1"/>
        <v>Pesos Mexicanos</v>
      </c>
      <c r="Q34" s="8">
        <v>108188</v>
      </c>
      <c r="S34" s="8">
        <f>IF(D34="","",[1]AcumSYS!$A31*1)</f>
        <v>108188</v>
      </c>
      <c r="T34" s="8" t="e">
        <f>IF(([1]AcumSYS!N31)=0,"",[1]AcumSYS!$A31*1)</f>
        <v>#REF!</v>
      </c>
      <c r="U34" s="8" t="e">
        <f>IF(D34="","",IF(([1]AcumSYS!W31)=0,"",[1]AcumSYS!$A31*1))</f>
        <v>#REF!</v>
      </c>
      <c r="V34" s="8" t="e">
        <f>IF(D34="","",IF(([1]AcumSYS!S31+[1]AcumSYS!T31)=0,"",[1]AcumSYS!$A31*1))</f>
        <v>#REF!</v>
      </c>
      <c r="Z34" s="8" t="e">
        <f>IF(D34="","",IF(([1]AcumSYS!O31)=0," ",[1]AcumSYS!$A31*1))</f>
        <v>#REF!</v>
      </c>
      <c r="AB34" s="8" t="e">
        <f>IF(D34="","",IF(([1]AcumSYS!I31+[1]AcumSYS!J31+[1]AcumSYS!K31+[1]AcumSYS!L31+[1]AcumSYS!M31+[1]AcumSYS!P31+[1]AcumSYS!Q31+[1]AcumSYS!R31+[1]AcumSYS!U31+[1]AcumSYS!V31+[1]AcumSYS!X31+[1]AcumSYS!Y31+[1]AcumSYS!Z31+[1]AcumSYS!AA31)=0,"",[1]AcumSYS!$A31*1))</f>
        <v>#REF!</v>
      </c>
      <c r="AD34" s="8" t="str">
        <f t="shared" si="2"/>
        <v>Recursos Humanos</v>
      </c>
      <c r="AE34" s="3">
        <v>45251</v>
      </c>
      <c r="AF34" s="3">
        <v>45251</v>
      </c>
      <c r="AG34" s="6" t="str">
        <f>IF(MID(E34,1,4)=MID(E33,1,4),"Modificacion en el trimestre",IF([1]AcumSYS!AP31=" "," ","Baja: " &amp;[1]AcumSYS!AP31))</f>
        <v xml:space="preserve"> </v>
      </c>
    </row>
    <row r="35" spans="1:33" x14ac:dyDescent="0.25">
      <c r="A35" s="8">
        <f>IF(D35= "", "",[1]AcumSYS!$B$2)</f>
        <v>2023</v>
      </c>
      <c r="B35" s="3">
        <f>IF(D35="","",+[1]AcumSYS!$D$2)</f>
        <v>45108</v>
      </c>
      <c r="C35" s="3">
        <f>IF(D35="","",+[1]AcumSYS!$E$2)</f>
        <v>45199</v>
      </c>
      <c r="D35" s="8" t="str">
        <f>IF([1]AcumSYS!$AR32="","",IF([1]AcumSYS!$AR32="s","Empleado","Personal de Confianza"))</f>
        <v>Empleado</v>
      </c>
      <c r="E35" s="4" t="str">
        <f>+[1]AcumSYS!A32</f>
        <v>01128139</v>
      </c>
      <c r="F35" s="8" t="str">
        <f>IF(D35="","",+[1]AcumSYS!$E32)</f>
        <v>AUX. DE PLANEACION Y CONTABILIDAD</v>
      </c>
      <c r="G35" s="8" t="str">
        <f>IF(D35="","",+[1]AcumSYS!$E32)</f>
        <v>AUX. DE PLANEACION Y CONTABILIDAD</v>
      </c>
      <c r="H35" s="8" t="str">
        <f>IF(D35="","",+[1]AcumSYS!$AS32)</f>
        <v>OPERACION</v>
      </c>
      <c r="I35" s="8" t="str">
        <f>IF(D35="","",+[1]AcumSYS!$B32)</f>
        <v>MARTHA OBDULIA</v>
      </c>
      <c r="J35" s="8" t="str">
        <f>IF(D35="","",+[1]AcumSYS!$C32)</f>
        <v>ESTRADA</v>
      </c>
      <c r="K35" s="8" t="str">
        <f>IF(D35="","",+[1]AcumSYS!$D32)</f>
        <v>SAGASTA</v>
      </c>
      <c r="L35" s="8" t="str">
        <f>IF(D35="","",IF([1]AcumSYS!$AQ32="F","Femenino","Masculino"))</f>
        <v>Masculino</v>
      </c>
      <c r="M35" s="8" t="e">
        <f>IF(D35="","",ROUND(SUM([1]AcumSYS!$F32:$AA32)/[1]AcumSYS!$C$2*28,2))</f>
        <v>#REF!</v>
      </c>
      <c r="N35" s="8" t="str">
        <f t="shared" si="0"/>
        <v>Pesos Mexicanos</v>
      </c>
      <c r="O35" s="8" t="e">
        <f>IF(D35="","",(ROUND(SUM([1]AcumSYS!$F32:$AA32)/[1]AcumSYS!$C$2*28,2))-(ROUND(SUM([1]AcumSYS!$AB32:$AJ32)/[1]AcumSYS!$C$2*28,2)))</f>
        <v>#REF!</v>
      </c>
      <c r="P35" s="8" t="str">
        <f t="shared" si="1"/>
        <v>Pesos Mexicanos</v>
      </c>
      <c r="Q35" s="8">
        <v>1128139</v>
      </c>
      <c r="S35" s="8">
        <f>IF(D35="","",[1]AcumSYS!$A32*1)</f>
        <v>1128139</v>
      </c>
      <c r="T35" s="8" t="e">
        <f>IF(([1]AcumSYS!N32)=0,"",[1]AcumSYS!$A32*1)</f>
        <v>#REF!</v>
      </c>
      <c r="U35" s="8" t="e">
        <f>IF(D35="","",IF(([1]AcumSYS!W32)=0,"",[1]AcumSYS!$A32*1))</f>
        <v>#REF!</v>
      </c>
      <c r="V35" s="8" t="e">
        <f>IF(D35="","",IF(([1]AcumSYS!S32+[1]AcumSYS!T32)=0,"",[1]AcumSYS!$A32*1))</f>
        <v>#REF!</v>
      </c>
      <c r="Z35" s="8" t="e">
        <f>IF(D35="","",IF(([1]AcumSYS!O32)=0," ",[1]AcumSYS!$A32*1))</f>
        <v>#REF!</v>
      </c>
      <c r="AB35" s="8" t="e">
        <f>IF(D35="","",IF(([1]AcumSYS!I32+[1]AcumSYS!J32+[1]AcumSYS!K32+[1]AcumSYS!L32+[1]AcumSYS!M32+[1]AcumSYS!P32+[1]AcumSYS!Q32+[1]AcumSYS!R32+[1]AcumSYS!U32+[1]AcumSYS!V32+[1]AcumSYS!X32+[1]AcumSYS!Y32+[1]AcumSYS!Z32+[1]AcumSYS!AA32)=0,"",[1]AcumSYS!$A32*1))</f>
        <v>#REF!</v>
      </c>
      <c r="AD35" s="8" t="str">
        <f t="shared" si="2"/>
        <v>Recursos Humanos</v>
      </c>
      <c r="AE35" s="3">
        <v>45251</v>
      </c>
      <c r="AF35" s="3">
        <v>45251</v>
      </c>
      <c r="AG35" s="6" t="str">
        <f>IF(MID(E35,1,4)=MID(E34,1,4),"Modificacion en el trimestre",IF([1]AcumSYS!AP32=" "," ","Baja: " &amp;[1]AcumSYS!AP32))</f>
        <v xml:space="preserve"> </v>
      </c>
    </row>
    <row r="36" spans="1:33" x14ac:dyDescent="0.25">
      <c r="A36" s="8">
        <f>IF(D36= "", "",[1]AcumSYS!$B$2)</f>
        <v>2023</v>
      </c>
      <c r="B36" s="3">
        <f>IF(D36="","",+[1]AcumSYS!$D$2)</f>
        <v>45108</v>
      </c>
      <c r="C36" s="3">
        <f>IF(D36="","",+[1]AcumSYS!$E$2)</f>
        <v>45199</v>
      </c>
      <c r="D36" s="8" t="str">
        <f>IF([1]AcumSYS!$AR33="","",IF([1]AcumSYS!$AR33="s","Empleado","Personal de Confianza"))</f>
        <v>Empleado</v>
      </c>
      <c r="E36" s="4" t="str">
        <f>+[1]AcumSYS!A33</f>
        <v>012016</v>
      </c>
      <c r="F36" s="8" t="str">
        <f>IF(D36="","",+[1]AcumSYS!$E33)</f>
        <v>ENCARG TALLER MEDIDORES</v>
      </c>
      <c r="G36" s="8" t="str">
        <f>IF(D36="","",+[1]AcumSYS!$E33)</f>
        <v>ENCARG TALLER MEDIDORES</v>
      </c>
      <c r="H36" s="8" t="str">
        <f>IF(D36="","",+[1]AcumSYS!$AS33)</f>
        <v>OPERACION</v>
      </c>
      <c r="I36" s="8" t="str">
        <f>IF(D36="","",+[1]AcumSYS!$B33)</f>
        <v>ARTURO</v>
      </c>
      <c r="J36" s="8" t="str">
        <f>IF(D36="","",+[1]AcumSYS!$C33)</f>
        <v>CORRALES</v>
      </c>
      <c r="K36" s="8" t="str">
        <f>IF(D36="","",+[1]AcumSYS!$D33)</f>
        <v>URRUTIA</v>
      </c>
      <c r="L36" s="8" t="str">
        <f>IF(D36="","",IF([1]AcumSYS!$AQ33="F","Femenino","Masculino"))</f>
        <v>Masculino</v>
      </c>
      <c r="M36" s="8" t="e">
        <f>IF(D36="","",ROUND(SUM([1]AcumSYS!$F33:$AA33)/[1]AcumSYS!$C$2*28,2))</f>
        <v>#REF!</v>
      </c>
      <c r="N36" s="8" t="str">
        <f t="shared" si="0"/>
        <v>Pesos Mexicanos</v>
      </c>
      <c r="O36" s="8" t="e">
        <f>IF(D36="","",(ROUND(SUM([1]AcumSYS!$F33:$AA33)/[1]AcumSYS!$C$2*28,2))-(ROUND(SUM([1]AcumSYS!$AB33:$AJ33)/[1]AcumSYS!$C$2*28,2)))</f>
        <v>#REF!</v>
      </c>
      <c r="P36" s="8" t="str">
        <f t="shared" si="1"/>
        <v>Pesos Mexicanos</v>
      </c>
      <c r="Q36" s="8">
        <v>12016</v>
      </c>
      <c r="S36" s="8">
        <f>IF(D36="","",[1]AcumSYS!$A33*1)</f>
        <v>12016</v>
      </c>
      <c r="T36" s="8" t="e">
        <f>IF(([1]AcumSYS!N33)=0,"",[1]AcumSYS!$A33*1)</f>
        <v>#REF!</v>
      </c>
      <c r="U36" s="8" t="e">
        <f>IF(D36="","",IF(([1]AcumSYS!W33)=0,"",[1]AcumSYS!$A33*1))</f>
        <v>#REF!</v>
      </c>
      <c r="V36" s="8" t="e">
        <f>IF(D36="","",IF(([1]AcumSYS!S33+[1]AcumSYS!T33)=0,"",[1]AcumSYS!$A33*1))</f>
        <v>#REF!</v>
      </c>
      <c r="Z36" s="8" t="e">
        <f>IF(D36="","",IF(([1]AcumSYS!O33)=0," ",[1]AcumSYS!$A33*1))</f>
        <v>#REF!</v>
      </c>
      <c r="AB36" s="8" t="e">
        <f>IF(D36="","",IF(([1]AcumSYS!I33+[1]AcumSYS!J33+[1]AcumSYS!K33+[1]AcumSYS!L33+[1]AcumSYS!M33+[1]AcumSYS!P33+[1]AcumSYS!Q33+[1]AcumSYS!R33+[1]AcumSYS!U33+[1]AcumSYS!V33+[1]AcumSYS!X33+[1]AcumSYS!Y33+[1]AcumSYS!Z33+[1]AcumSYS!AA33)=0,"",[1]AcumSYS!$A33*1))</f>
        <v>#REF!</v>
      </c>
      <c r="AD36" s="8" t="str">
        <f t="shared" si="2"/>
        <v>Recursos Humanos</v>
      </c>
      <c r="AE36" s="3">
        <v>45251</v>
      </c>
      <c r="AF36" s="3">
        <v>45251</v>
      </c>
      <c r="AG36" s="6" t="str">
        <f>IF(MID(E36,1,4)=MID(E35,1,4),"Modificacion en el trimestre",IF([1]AcumSYS!AP33=" "," ","Baja: " &amp;[1]AcumSYS!AP33))</f>
        <v xml:space="preserve"> </v>
      </c>
    </row>
    <row r="37" spans="1:33" x14ac:dyDescent="0.25">
      <c r="A37" s="8">
        <f>IF(D37= "", "",[1]AcumSYS!$B$2)</f>
        <v>2023</v>
      </c>
      <c r="B37" s="3">
        <f>IF(D37="","",+[1]AcumSYS!$D$2)</f>
        <v>45108</v>
      </c>
      <c r="C37" s="3">
        <f>IF(D37="","",+[1]AcumSYS!$E$2)</f>
        <v>45199</v>
      </c>
      <c r="D37" s="8" t="s">
        <v>54</v>
      </c>
      <c r="E37" s="4" t="str">
        <f>+[1]AcumSYS!A34</f>
        <v>01291461</v>
      </c>
      <c r="F37" s="8" t="str">
        <f>IF(D37="","",+[1]AcumSYS!$E34)</f>
        <v>AUXILIAR DE COORDINACION LECTURISTAS</v>
      </c>
      <c r="G37" s="8" t="str">
        <f>IF(D37="","",+[1]AcumSYS!$E34)</f>
        <v>AUXILIAR DE COORDINACION LECTURISTAS</v>
      </c>
      <c r="H37" s="8" t="str">
        <f>IF(D37="","",+[1]AcumSYS!$AS34)</f>
        <v>CONTABILIDAD</v>
      </c>
      <c r="I37" s="8" t="str">
        <f>IF(D37="","",+[1]AcumSYS!$B34)</f>
        <v>JOSE CARLOS</v>
      </c>
      <c r="J37" s="8" t="str">
        <f>IF(D37="","",+[1]AcumSYS!$C34)</f>
        <v>SOLAIZA</v>
      </c>
      <c r="K37" s="8" t="str">
        <f>IF(D37="","",+[1]AcumSYS!$D34)</f>
        <v>RIOS</v>
      </c>
      <c r="L37" s="8" t="str">
        <f>IF(D37="","",IF([1]AcumSYS!$AQ34="F","Femenino","Masculino"))</f>
        <v>Femenino</v>
      </c>
      <c r="M37" s="8" t="e">
        <f>IF(D37="","",ROUND(SUM([1]AcumSYS!$F34:$AA34)/[1]AcumSYS!$C$2*28,2))</f>
        <v>#REF!</v>
      </c>
      <c r="N37" s="8" t="str">
        <f t="shared" si="0"/>
        <v>Pesos Mexicanos</v>
      </c>
      <c r="O37" s="8" t="e">
        <f>IF(D37="","",(ROUND(SUM([1]AcumSYS!$F34:$AA34)/[1]AcumSYS!$C$2*28,2))-(ROUND(SUM([1]AcumSYS!$AB34:$AJ34)/[1]AcumSYS!$C$2*28,2)))</f>
        <v>#REF!</v>
      </c>
      <c r="P37" s="8" t="str">
        <f t="shared" si="1"/>
        <v>Pesos Mexicanos</v>
      </c>
      <c r="Q37" s="8">
        <v>1291461</v>
      </c>
      <c r="S37" s="8">
        <f>IF(D37="","",[1]AcumSYS!$A34*1)</f>
        <v>1291461</v>
      </c>
      <c r="T37" s="8" t="e">
        <f>IF(([1]AcumSYS!N34)=0,"",[1]AcumSYS!$A34*1)</f>
        <v>#REF!</v>
      </c>
      <c r="U37" s="8" t="e">
        <f>IF(D37="","",IF(([1]AcumSYS!W34)=0,"",[1]AcumSYS!$A34*1))</f>
        <v>#REF!</v>
      </c>
      <c r="V37" s="8" t="e">
        <f>IF(D37="","",IF(([1]AcumSYS!S34+[1]AcumSYS!T34)=0,"",[1]AcumSYS!$A34*1))</f>
        <v>#REF!</v>
      </c>
      <c r="Z37" s="8" t="e">
        <f>IF(D37="","",IF(([1]AcumSYS!O34)=0," ",[1]AcumSYS!$A34*1))</f>
        <v>#REF!</v>
      </c>
      <c r="AB37" s="8" t="e">
        <f>IF(D37="","",IF(([1]AcumSYS!I34+[1]AcumSYS!J34+[1]AcumSYS!K34+[1]AcumSYS!L34+[1]AcumSYS!M34+[1]AcumSYS!P34+[1]AcumSYS!Q34+[1]AcumSYS!R34+[1]AcumSYS!U34+[1]AcumSYS!V34+[1]AcumSYS!X34+[1]AcumSYS!Y34+[1]AcumSYS!Z34+[1]AcumSYS!AA34)=0,"",[1]AcumSYS!$A34*1))</f>
        <v>#REF!</v>
      </c>
      <c r="AD37" s="8" t="str">
        <f t="shared" si="2"/>
        <v>Recursos Humanos</v>
      </c>
      <c r="AE37" s="3">
        <v>45251</v>
      </c>
      <c r="AF37" s="3">
        <v>45251</v>
      </c>
      <c r="AG37" s="6" t="str">
        <f>IF(MID(E37,1,4)=MID(E36,1,4),"Modificacion en el trimestre",IF([1]AcumSYS!AP34=" "," ","Baja: " &amp;[1]AcumSYS!AP34))</f>
        <v xml:space="preserve"> </v>
      </c>
    </row>
    <row r="38" spans="1:33" x14ac:dyDescent="0.25">
      <c r="A38" s="8">
        <f>IF(D38= "", "",[1]AcumSYS!$B$2)</f>
        <v>2023</v>
      </c>
      <c r="B38" s="3">
        <f>IF(D38="","",+[1]AcumSYS!$D$2)</f>
        <v>45108</v>
      </c>
      <c r="C38" s="3">
        <f>IF(D38="","",+[1]AcumSYS!$E$2)</f>
        <v>45199</v>
      </c>
      <c r="D38" s="8" t="str">
        <f>IF([1]AcumSYS!$AR35="","",IF([1]AcumSYS!$AR35="s","Empleado","Personal de Confianza"))</f>
        <v>Empleado</v>
      </c>
      <c r="E38" s="4" t="str">
        <f>+[1]AcumSYS!A35</f>
        <v>01301472</v>
      </c>
      <c r="F38" s="8" t="str">
        <f>IF(D38="","",+[1]AcumSYS!$E35)</f>
        <v>LECTURISTA VERIFICADOR</v>
      </c>
      <c r="G38" s="8" t="str">
        <f>IF(D38="","",+[1]AcumSYS!$E35)</f>
        <v>LECTURISTA VERIFICADOR</v>
      </c>
      <c r="H38" s="8" t="str">
        <f>IF(D38="","",+[1]AcumSYS!$AS35)</f>
        <v>OPERACION</v>
      </c>
      <c r="I38" s="8" t="str">
        <f>IF(D38="","",+[1]AcumSYS!$B35)</f>
        <v>JORGE ADRIAN</v>
      </c>
      <c r="J38" s="8" t="str">
        <f>IF(D38="","",+[1]AcumSYS!$C35)</f>
        <v>DURAN</v>
      </c>
      <c r="K38" s="8" t="str">
        <f>IF(D38="","",+[1]AcumSYS!$D35)</f>
        <v>SIBRIAN</v>
      </c>
      <c r="L38" s="8" t="str">
        <f>IF(D38="","",IF([1]AcumSYS!$AQ35="F","Femenino","Masculino"))</f>
        <v>Masculino</v>
      </c>
      <c r="M38" s="8" t="e">
        <f>IF(D38="","",ROUND(SUM([1]AcumSYS!$F35:$AA35)/[1]AcumSYS!$C$2*28,2))</f>
        <v>#REF!</v>
      </c>
      <c r="N38" s="8" t="str">
        <f t="shared" si="0"/>
        <v>Pesos Mexicanos</v>
      </c>
      <c r="O38" s="8" t="e">
        <f>IF(D38="","",(ROUND(SUM([1]AcumSYS!$F35:$AA35)/[1]AcumSYS!$C$2*28,2))-(ROUND(SUM([1]AcumSYS!$AB35:$AJ35)/[1]AcumSYS!$C$2*28,2)))</f>
        <v>#REF!</v>
      </c>
      <c r="P38" s="8" t="str">
        <f t="shared" si="1"/>
        <v>Pesos Mexicanos</v>
      </c>
      <c r="Q38" s="8">
        <v>1301472</v>
      </c>
      <c r="S38" s="8">
        <f>IF(D38="","",[1]AcumSYS!$A35*1)</f>
        <v>1301472</v>
      </c>
      <c r="T38" s="8" t="e">
        <f>IF(([1]AcumSYS!N35)=0,"",[1]AcumSYS!$A35*1)</f>
        <v>#REF!</v>
      </c>
      <c r="U38" s="8" t="e">
        <f>IF(D38="","",IF(([1]AcumSYS!W35)=0,"",[1]AcumSYS!$A35*1))</f>
        <v>#REF!</v>
      </c>
      <c r="V38" s="8" t="e">
        <f>IF(D38="","",IF(([1]AcumSYS!S35+[1]AcumSYS!T35)=0,"",[1]AcumSYS!$A35*1))</f>
        <v>#REF!</v>
      </c>
      <c r="Z38" s="8" t="e">
        <f>IF(D38="","",IF(([1]AcumSYS!O35)=0," ",[1]AcumSYS!$A35*1))</f>
        <v>#REF!</v>
      </c>
      <c r="AB38" s="8" t="e">
        <f>IF(D38="","",IF(([1]AcumSYS!I35+[1]AcumSYS!J35+[1]AcumSYS!K35+[1]AcumSYS!L35+[1]AcumSYS!M35+[1]AcumSYS!P35+[1]AcumSYS!Q35+[1]AcumSYS!R35+[1]AcumSYS!U35+[1]AcumSYS!V35+[1]AcumSYS!X35+[1]AcumSYS!Y35+[1]AcumSYS!Z35+[1]AcumSYS!AA35)=0,"",[1]AcumSYS!$A35*1))</f>
        <v>#REF!</v>
      </c>
      <c r="AD38" s="8" t="str">
        <f t="shared" si="2"/>
        <v>Recursos Humanos</v>
      </c>
      <c r="AE38" s="3">
        <v>45251</v>
      </c>
      <c r="AF38" s="3">
        <v>45251</v>
      </c>
      <c r="AG38" s="6" t="str">
        <f>IF(MID(E38,1,4)=MID(E37,1,4),"Modificacion en el trimestre",IF([1]AcumSYS!AP35=" "," ","Baja: " &amp;[1]AcumSYS!AP35))</f>
        <v xml:space="preserve"> </v>
      </c>
    </row>
    <row r="39" spans="1:33" x14ac:dyDescent="0.25">
      <c r="A39" s="8">
        <f>IF(D39= "", "",[1]AcumSYS!$B$2)</f>
        <v>2023</v>
      </c>
      <c r="B39" s="3">
        <f>IF(D39="","",+[1]AcumSYS!$D$2)</f>
        <v>45108</v>
      </c>
      <c r="C39" s="3">
        <f>IF(D39="","",+[1]AcumSYS!$E$2)</f>
        <v>45199</v>
      </c>
      <c r="D39" s="8" t="s">
        <v>54</v>
      </c>
      <c r="E39" s="4" t="str">
        <f>+[1]AcumSYS!A36</f>
        <v>01321472</v>
      </c>
      <c r="F39" s="8" t="str">
        <f>IF(D39="","",+[1]AcumSYS!$E36)</f>
        <v>LECTURISTA VERIFICADOR</v>
      </c>
      <c r="G39" s="8" t="str">
        <f>IF(D39="","",+[1]AcumSYS!$E36)</f>
        <v>LECTURISTA VERIFICADOR</v>
      </c>
      <c r="H39" s="8" t="str">
        <f>IF(D39="","",+[1]AcumSYS!$AS36)</f>
        <v>LECTURAS</v>
      </c>
      <c r="I39" s="8" t="str">
        <f>IF(D39="","",+[1]AcumSYS!$B36)</f>
        <v>JOSE BERNARDINO</v>
      </c>
      <c r="J39" s="8" t="str">
        <f>IF(D39="","",+[1]AcumSYS!$C36)</f>
        <v>RIVERA</v>
      </c>
      <c r="K39" s="8" t="str">
        <f>IF(D39="","",+[1]AcumSYS!$D36)</f>
        <v>GUTIERREZ</v>
      </c>
      <c r="L39" s="8" t="str">
        <f>IF(D39="","",IF([1]AcumSYS!$AQ36="F","Femenino","Masculino"))</f>
        <v>Masculino</v>
      </c>
      <c r="M39" s="8" t="e">
        <f>IF(D39="","",ROUND(SUM([1]AcumSYS!$F36:$AA36)/[1]AcumSYS!$C$2*28,2))</f>
        <v>#REF!</v>
      </c>
      <c r="N39" s="8" t="str">
        <f t="shared" si="0"/>
        <v>Pesos Mexicanos</v>
      </c>
      <c r="O39" s="8" t="e">
        <f>IF(D39="","",(ROUND(SUM([1]AcumSYS!$F36:$AA36)/[1]AcumSYS!$C$2*28,2))-(ROUND(SUM([1]AcumSYS!$AB36:$AJ36)/[1]AcumSYS!$C$2*28,2)))</f>
        <v>#REF!</v>
      </c>
      <c r="P39" s="8" t="str">
        <f t="shared" si="1"/>
        <v>Pesos Mexicanos</v>
      </c>
      <c r="Q39" s="8">
        <v>1321472</v>
      </c>
      <c r="S39" s="8">
        <f>IF(D39="","",[1]AcumSYS!$A36*1)</f>
        <v>1321472</v>
      </c>
      <c r="T39" s="8" t="e">
        <f>IF(([1]AcumSYS!N36)=0,"",[1]AcumSYS!$A36*1)</f>
        <v>#REF!</v>
      </c>
      <c r="U39" s="8" t="e">
        <f>IF(D39="","",IF(([1]AcumSYS!W36)=0,"",[1]AcumSYS!$A36*1))</f>
        <v>#REF!</v>
      </c>
      <c r="V39" s="8" t="e">
        <f>IF(D39="","",IF(([1]AcumSYS!S36+[1]AcumSYS!T36)=0,"",[1]AcumSYS!$A36*1))</f>
        <v>#REF!</v>
      </c>
      <c r="Z39" s="8" t="e">
        <f>IF(D39="","",IF(([1]AcumSYS!O36)=0," ",[1]AcumSYS!$A36*1))</f>
        <v>#REF!</v>
      </c>
      <c r="AB39" s="8" t="e">
        <f>IF(D39="","",IF(([1]AcumSYS!I36+[1]AcumSYS!J36+[1]AcumSYS!K36+[1]AcumSYS!L36+[1]AcumSYS!M36+[1]AcumSYS!P36+[1]AcumSYS!Q36+[1]AcumSYS!R36+[1]AcumSYS!U36+[1]AcumSYS!V36+[1]AcumSYS!X36+[1]AcumSYS!Y36+[1]AcumSYS!Z36+[1]AcumSYS!AA36)=0,"",[1]AcumSYS!$A36*1))</f>
        <v>#REF!</v>
      </c>
      <c r="AD39" s="8" t="str">
        <f t="shared" si="2"/>
        <v>Recursos Humanos</v>
      </c>
      <c r="AE39" s="3">
        <v>45251</v>
      </c>
      <c r="AF39" s="3">
        <v>45251</v>
      </c>
      <c r="AG39" s="6" t="str">
        <f>IF(MID(E39,1,4)=MID(E38,1,4),"Modificacion en el trimestre",IF([1]AcumSYS!AP36=" "," ","Baja: " &amp;[1]AcumSYS!AP36))</f>
        <v xml:space="preserve"> </v>
      </c>
    </row>
    <row r="40" spans="1:33" x14ac:dyDescent="0.25">
      <c r="A40" s="8">
        <f>IF(D40= "", "",[1]AcumSYS!$B$2)</f>
        <v>2023</v>
      </c>
      <c r="B40" s="3">
        <f>IF(D40="","",+[1]AcumSYS!$D$2)</f>
        <v>45108</v>
      </c>
      <c r="C40" s="3">
        <f>IF(D40="","",+[1]AcumSYS!$E$2)</f>
        <v>45199</v>
      </c>
      <c r="D40" s="8" t="str">
        <f>IF([1]AcumSYS!$AR37="","",IF([1]AcumSYS!$AR37="s","Empleado","Personal de Confianza"))</f>
        <v>Empleado</v>
      </c>
      <c r="E40" s="4" t="str">
        <f>+[1]AcumSYS!A37</f>
        <v>01331472</v>
      </c>
      <c r="F40" s="8" t="str">
        <f>IF(D40="","",+[1]AcumSYS!$E37)</f>
        <v>LECTURISTA VERIFICADOR</v>
      </c>
      <c r="G40" s="8" t="str">
        <f>IF(D40="","",+[1]AcumSYS!$E37)</f>
        <v>LECTURISTA VERIFICADOR</v>
      </c>
      <c r="H40" s="8" t="str">
        <f>IF(D40="","",+[1]AcumSYS!$AS37)</f>
        <v>OPERACION</v>
      </c>
      <c r="I40" s="8" t="str">
        <f>IF(D40="","",+[1]AcumSYS!$B37)</f>
        <v>MANUEL ALBERTO</v>
      </c>
      <c r="J40" s="8" t="str">
        <f>IF(D40="","",+[1]AcumSYS!$C37)</f>
        <v>PARRA</v>
      </c>
      <c r="K40" s="8" t="str">
        <f>IF(D40="","",+[1]AcumSYS!$D37)</f>
        <v>VIZCARRA</v>
      </c>
      <c r="L40" s="8" t="str">
        <f>IF(D40="","",IF([1]AcumSYS!$AQ37="F","Femenino","Masculino"))</f>
        <v>Masculino</v>
      </c>
      <c r="M40" s="8" t="e">
        <f>IF(D40="","",ROUND(SUM([1]AcumSYS!$F37:$AA37)/[1]AcumSYS!$C$2*28,2))</f>
        <v>#REF!</v>
      </c>
      <c r="N40" s="8" t="str">
        <f t="shared" si="0"/>
        <v>Pesos Mexicanos</v>
      </c>
      <c r="O40" s="8" t="e">
        <f>IF(D40="","",(ROUND(SUM([1]AcumSYS!$F37:$AA37)/[1]AcumSYS!$C$2*28,2))-(ROUND(SUM([1]AcumSYS!$AB37:$AJ37)/[1]AcumSYS!$C$2*28,2)))</f>
        <v>#REF!</v>
      </c>
      <c r="P40" s="8" t="str">
        <f t="shared" si="1"/>
        <v>Pesos Mexicanos</v>
      </c>
      <c r="Q40" s="8">
        <v>1331472</v>
      </c>
      <c r="S40" s="8">
        <f>IF(D40="","",[1]AcumSYS!$A37*1)</f>
        <v>1331472</v>
      </c>
      <c r="T40" s="8" t="e">
        <f>IF(([1]AcumSYS!N37)=0,"",[1]AcumSYS!$A37*1)</f>
        <v>#REF!</v>
      </c>
      <c r="U40" s="8" t="e">
        <f>IF(D40="","",IF(([1]AcumSYS!W37)=0,"",[1]AcumSYS!$A37*1))</f>
        <v>#REF!</v>
      </c>
      <c r="V40" s="8" t="e">
        <f>IF(D40="","",IF(([1]AcumSYS!S37+[1]AcumSYS!T37)=0,"",[1]AcumSYS!$A37*1))</f>
        <v>#REF!</v>
      </c>
      <c r="Z40" s="8" t="e">
        <f>IF(D40="","",IF(([1]AcumSYS!O37)=0," ",[1]AcumSYS!$A37*1))</f>
        <v>#REF!</v>
      </c>
      <c r="AB40" s="8" t="e">
        <f>IF(D40="","",IF(([1]AcumSYS!I37+[1]AcumSYS!J37+[1]AcumSYS!K37+[1]AcumSYS!L37+[1]AcumSYS!M37+[1]AcumSYS!P37+[1]AcumSYS!Q37+[1]AcumSYS!R37+[1]AcumSYS!U37+[1]AcumSYS!V37+[1]AcumSYS!X37+[1]AcumSYS!Y37+[1]AcumSYS!Z37+[1]AcumSYS!AA37)=0,"",[1]AcumSYS!$A37*1))</f>
        <v>#REF!</v>
      </c>
      <c r="AD40" s="8" t="str">
        <f t="shared" si="2"/>
        <v>Recursos Humanos</v>
      </c>
      <c r="AE40" s="3">
        <v>45251</v>
      </c>
      <c r="AF40" s="3">
        <v>45251</v>
      </c>
      <c r="AG40" s="6" t="str">
        <f>IF(MID(E40,1,4)=MID(E39,1,4),"Modificacion en el trimestre",IF([1]AcumSYS!AP37=" "," ","Baja: " &amp;[1]AcumSYS!AP37))</f>
        <v xml:space="preserve"> </v>
      </c>
    </row>
    <row r="41" spans="1:33" x14ac:dyDescent="0.25">
      <c r="A41" s="8">
        <f>IF(D41= "", "",[1]AcumSYS!$B$2)</f>
        <v>2023</v>
      </c>
      <c r="B41" s="3">
        <f>IF(D41="","",+[1]AcumSYS!$D$2)</f>
        <v>45108</v>
      </c>
      <c r="C41" s="3">
        <f>IF(D41="","",+[1]AcumSYS!$E$2)</f>
        <v>45199</v>
      </c>
      <c r="D41" s="8" t="str">
        <f>IF([1]AcumSYS!$AR38="","",IF([1]AcumSYS!$AR38="s","Empleado","Personal de Confianza"))</f>
        <v>Empleado</v>
      </c>
      <c r="E41" s="4" t="str">
        <f>+[1]AcumSYS!A38</f>
        <v>0134145</v>
      </c>
      <c r="F41" s="8" t="str">
        <f>IF(D41="","",+[1]AcumSYS!$E38)</f>
        <v>INSPECTOR DE SERVICIO</v>
      </c>
      <c r="G41" s="8" t="str">
        <f>IF(D41="","",+[1]AcumSYS!$E38)</f>
        <v>INSPECTOR DE SERVICIO</v>
      </c>
      <c r="H41" s="8" t="str">
        <f>IF(D41="","",+[1]AcumSYS!$AS38)</f>
        <v>LECTURAS</v>
      </c>
      <c r="I41" s="8" t="str">
        <f>IF(D41="","",+[1]AcumSYS!$B38)</f>
        <v>MELQUICEDEC</v>
      </c>
      <c r="J41" s="8" t="str">
        <f>IF(D41="","",+[1]AcumSYS!$C38)</f>
        <v>ZAMORANO</v>
      </c>
      <c r="K41" s="8" t="str">
        <f>IF(D41="","",+[1]AcumSYS!$D38)</f>
        <v>SAAVEDRA</v>
      </c>
      <c r="L41" s="8" t="str">
        <f>IF(D41="","",IF([1]AcumSYS!$AQ38="F","Femenino","Masculino"))</f>
        <v>Masculino</v>
      </c>
      <c r="M41" s="8" t="e">
        <f>IF(D41="","",ROUND(SUM([1]AcumSYS!$F38:$AA38)/[1]AcumSYS!$C$2*28,2))</f>
        <v>#REF!</v>
      </c>
      <c r="N41" s="8" t="str">
        <f t="shared" si="0"/>
        <v>Pesos Mexicanos</v>
      </c>
      <c r="O41" s="8" t="e">
        <f>IF(D41="","",(ROUND(SUM([1]AcumSYS!$F38:$AA38)/[1]AcumSYS!$C$2*28,2))-(ROUND(SUM([1]AcumSYS!$AB38:$AJ38)/[1]AcumSYS!$C$2*28,2)))</f>
        <v>#REF!</v>
      </c>
      <c r="P41" s="8" t="str">
        <f t="shared" si="1"/>
        <v>Pesos Mexicanos</v>
      </c>
      <c r="Q41" s="8">
        <v>134145</v>
      </c>
      <c r="S41" s="8">
        <f>IF(D41="","",[1]AcumSYS!$A38*1)</f>
        <v>134145</v>
      </c>
      <c r="T41" s="8" t="e">
        <f>IF(([1]AcumSYS!N38)=0,"",[1]AcumSYS!$A38*1)</f>
        <v>#REF!</v>
      </c>
      <c r="U41" s="8" t="e">
        <f>IF(D41="","",IF(([1]AcumSYS!W38)=0,"",[1]AcumSYS!$A38*1))</f>
        <v>#REF!</v>
      </c>
      <c r="V41" s="8" t="e">
        <f>IF(D41="","",IF(([1]AcumSYS!S38+[1]AcumSYS!T38)=0,"",[1]AcumSYS!$A38*1))</f>
        <v>#REF!</v>
      </c>
      <c r="Z41" s="8" t="e">
        <f>IF(D41="","",IF(([1]AcumSYS!O38)=0," ",[1]AcumSYS!$A38*1))</f>
        <v>#REF!</v>
      </c>
      <c r="AB41" s="8" t="e">
        <f>IF(D41="","",IF(([1]AcumSYS!I38+[1]AcumSYS!J38+[1]AcumSYS!K38+[1]AcumSYS!L38+[1]AcumSYS!M38+[1]AcumSYS!P38+[1]AcumSYS!Q38+[1]AcumSYS!R38+[1]AcumSYS!U38+[1]AcumSYS!V38+[1]AcumSYS!X38+[1]AcumSYS!Y38+[1]AcumSYS!Z38+[1]AcumSYS!AA38)=0,"",[1]AcumSYS!$A38*1))</f>
        <v>#REF!</v>
      </c>
      <c r="AD41" s="8" t="str">
        <f t="shared" si="2"/>
        <v>Recursos Humanos</v>
      </c>
      <c r="AE41" s="3">
        <v>45251</v>
      </c>
      <c r="AF41" s="3">
        <v>45251</v>
      </c>
      <c r="AG41" s="6" t="str">
        <f>IF(MID(E41,1,4)=MID(E40,1,4),"Modificacion en el trimestre",IF([1]AcumSYS!AP38=" "," ","Baja: " &amp;[1]AcumSYS!AP38))</f>
        <v xml:space="preserve"> </v>
      </c>
    </row>
    <row r="42" spans="1:33" x14ac:dyDescent="0.25">
      <c r="A42" s="8">
        <f>IF(D42= "", "",[1]AcumSYS!$B$2)</f>
        <v>2023</v>
      </c>
      <c r="B42" s="3">
        <f>IF(D42="","",+[1]AcumSYS!$D$2)</f>
        <v>45108</v>
      </c>
      <c r="C42" s="3">
        <f>IF(D42="","",+[1]AcumSYS!$E$2)</f>
        <v>45199</v>
      </c>
      <c r="D42" s="8" t="str">
        <f>IF([1]AcumSYS!$AR39="","",IF([1]AcumSYS!$AR39="s","Empleado","Personal de Confianza"))</f>
        <v>Empleado</v>
      </c>
      <c r="E42" s="4" t="str">
        <f>+[1]AcumSYS!A39</f>
        <v>0136144</v>
      </c>
      <c r="F42" s="8" t="str">
        <f>IF(D42="","",+[1]AcumSYS!$E39)</f>
        <v>AUXILIAR DE OFICINA</v>
      </c>
      <c r="G42" s="8" t="str">
        <f>IF(D42="","",+[1]AcumSYS!$E39)</f>
        <v>AUXILIAR DE OFICINA</v>
      </c>
      <c r="H42" s="8" t="str">
        <f>IF(D42="","",+[1]AcumSYS!$AS39)</f>
        <v>LECTURAS</v>
      </c>
      <c r="I42" s="8" t="str">
        <f>IF(D42="","",+[1]AcumSYS!$B39)</f>
        <v>ANA GUADALUPE</v>
      </c>
      <c r="J42" s="8" t="str">
        <f>IF(D42="","",+[1]AcumSYS!$C39)</f>
        <v>CASTILLO</v>
      </c>
      <c r="K42" s="8" t="str">
        <f>IF(D42="","",+[1]AcumSYS!$D39)</f>
        <v>ROMO</v>
      </c>
      <c r="L42" s="8" t="str">
        <f>IF(D42="","",IF([1]AcumSYS!$AQ39="F","Femenino","Masculino"))</f>
        <v>Masculino</v>
      </c>
      <c r="M42" s="8" t="e">
        <f>IF(D42="","",ROUND(SUM([1]AcumSYS!$F39:$AA39)/[1]AcumSYS!$C$2*28,2))</f>
        <v>#REF!</v>
      </c>
      <c r="N42" s="8" t="str">
        <f t="shared" si="0"/>
        <v>Pesos Mexicanos</v>
      </c>
      <c r="O42" s="8" t="e">
        <f>IF(D42="","",(ROUND(SUM([1]AcumSYS!$F39:$AA39)/[1]AcumSYS!$C$2*28,2))-(ROUND(SUM([1]AcumSYS!$AB39:$AJ39)/[1]AcumSYS!$C$2*28,2)))</f>
        <v>#REF!</v>
      </c>
      <c r="P42" s="8" t="str">
        <f t="shared" si="1"/>
        <v>Pesos Mexicanos</v>
      </c>
      <c r="Q42" s="8">
        <v>136144</v>
      </c>
      <c r="S42" s="8">
        <f>IF(D42="","",[1]AcumSYS!$A39*1)</f>
        <v>136144</v>
      </c>
      <c r="T42" s="8" t="e">
        <f>IF(([1]AcumSYS!N39)=0,"",[1]AcumSYS!$A39*1)</f>
        <v>#REF!</v>
      </c>
      <c r="U42" s="8" t="e">
        <f>IF(D42="","",IF(([1]AcumSYS!W39)=0,"",[1]AcumSYS!$A39*1))</f>
        <v>#REF!</v>
      </c>
      <c r="V42" s="8" t="e">
        <f>IF(D42="","",IF(([1]AcumSYS!S39+[1]AcumSYS!T39)=0,"",[1]AcumSYS!$A39*1))</f>
        <v>#REF!</v>
      </c>
      <c r="Z42" s="8" t="e">
        <f>IF(D42="","",IF(([1]AcumSYS!O39)=0," ",[1]AcumSYS!$A39*1))</f>
        <v>#REF!</v>
      </c>
      <c r="AB42" s="8" t="e">
        <f>IF(D42="","",IF(([1]AcumSYS!I39+[1]AcumSYS!J39+[1]AcumSYS!K39+[1]AcumSYS!L39+[1]AcumSYS!M39+[1]AcumSYS!P39+[1]AcumSYS!Q39+[1]AcumSYS!R39+[1]AcumSYS!U39+[1]AcumSYS!V39+[1]AcumSYS!X39+[1]AcumSYS!Y39+[1]AcumSYS!Z39+[1]AcumSYS!AA39)=0,"",[1]AcumSYS!$A39*1))</f>
        <v>#REF!</v>
      </c>
      <c r="AD42" s="8" t="str">
        <f t="shared" si="2"/>
        <v>Recursos Humanos</v>
      </c>
      <c r="AE42" s="3">
        <v>45251</v>
      </c>
      <c r="AF42" s="3">
        <v>45251</v>
      </c>
      <c r="AG42" s="6" t="str">
        <f>IF(MID(E42,1,4)=MID(E41,1,4),"Modificacion en el trimestre",IF([1]AcumSYS!AP39=" "," ","Baja: " &amp;[1]AcumSYS!AP39))</f>
        <v xml:space="preserve"> </v>
      </c>
    </row>
    <row r="43" spans="1:33" x14ac:dyDescent="0.25">
      <c r="A43" s="8">
        <f>IF(D43= "", "",[1]AcumSYS!$B$2)</f>
        <v>2023</v>
      </c>
      <c r="B43" s="3">
        <f>IF(D43="","",+[1]AcumSYS!$D$2)</f>
        <v>45108</v>
      </c>
      <c r="C43" s="3">
        <f>IF(D43="","",+[1]AcumSYS!$E$2)</f>
        <v>45199</v>
      </c>
      <c r="D43" s="8" t="s">
        <v>54</v>
      </c>
      <c r="E43" s="4" t="str">
        <f>+[1]AcumSYS!A40</f>
        <v>0140145</v>
      </c>
      <c r="F43" s="8" t="str">
        <f>IF(D43="","",+[1]AcumSYS!$E40)</f>
        <v>INSPECTOR DE SERVICIO</v>
      </c>
      <c r="G43" s="8" t="str">
        <f>IF(D43="","",+[1]AcumSYS!$E40)</f>
        <v>INSPECTOR DE SERVICIO</v>
      </c>
      <c r="H43" s="8" t="str">
        <f>IF(D43="","",+[1]AcumSYS!$AS40)</f>
        <v>COMERCIAL</v>
      </c>
      <c r="I43" s="8" t="str">
        <f>IF(D43="","",+[1]AcumSYS!$B40)</f>
        <v>CARLOS MANUEL</v>
      </c>
      <c r="J43" s="8" t="str">
        <f>IF(D43="","",+[1]AcumSYS!$C40)</f>
        <v>SOTO</v>
      </c>
      <c r="K43" s="8" t="str">
        <f>IF(D43="","",+[1]AcumSYS!$D40)</f>
        <v>BALDENEGRO</v>
      </c>
      <c r="L43" s="8" t="str">
        <f>IF(D43="","",IF([1]AcumSYS!$AQ40="F","Femenino","Masculino"))</f>
        <v>Masculino</v>
      </c>
      <c r="M43" s="8" t="e">
        <f>IF(D43="","",ROUND(SUM([1]AcumSYS!$F40:$AA40)/[1]AcumSYS!$C$2*28,2))</f>
        <v>#REF!</v>
      </c>
      <c r="N43" s="8" t="str">
        <f t="shared" si="0"/>
        <v>Pesos Mexicanos</v>
      </c>
      <c r="O43" s="8" t="e">
        <f>IF(D43="","",(ROUND(SUM([1]AcumSYS!$F40:$AA40)/[1]AcumSYS!$C$2*28,2))-(ROUND(SUM([1]AcumSYS!$AB40:$AJ40)/[1]AcumSYS!$C$2*28,2)))</f>
        <v>#REF!</v>
      </c>
      <c r="P43" s="8" t="str">
        <f t="shared" si="1"/>
        <v>Pesos Mexicanos</v>
      </c>
      <c r="Q43" s="8">
        <v>140145</v>
      </c>
      <c r="S43" s="8">
        <f>IF(D43="","",[1]AcumSYS!$A40*1)</f>
        <v>140145</v>
      </c>
      <c r="T43" s="8" t="e">
        <f>IF(([1]AcumSYS!N40)=0,"",[1]AcumSYS!$A40*1)</f>
        <v>#REF!</v>
      </c>
      <c r="U43" s="8" t="e">
        <f>IF(D43="","",IF(([1]AcumSYS!W40)=0,"",[1]AcumSYS!$A40*1))</f>
        <v>#REF!</v>
      </c>
      <c r="V43" s="8" t="e">
        <f>IF(D43="","",IF(([1]AcumSYS!S40+[1]AcumSYS!T40)=0,"",[1]AcumSYS!$A40*1))</f>
        <v>#REF!</v>
      </c>
      <c r="Z43" s="8" t="e">
        <f>IF(D43="","",IF(([1]AcumSYS!O40)=0," ",[1]AcumSYS!$A40*1))</f>
        <v>#REF!</v>
      </c>
      <c r="AB43" s="8" t="e">
        <f>IF(D43="","",IF(([1]AcumSYS!I40+[1]AcumSYS!J40+[1]AcumSYS!K40+[1]AcumSYS!L40+[1]AcumSYS!M40+[1]AcumSYS!P40+[1]AcumSYS!Q40+[1]AcumSYS!R40+[1]AcumSYS!U40+[1]AcumSYS!V40+[1]AcumSYS!X40+[1]AcumSYS!Y40+[1]AcumSYS!Z40+[1]AcumSYS!AA40)=0,"",[1]AcumSYS!$A40*1))</f>
        <v>#REF!</v>
      </c>
      <c r="AD43" s="8" t="str">
        <f t="shared" si="2"/>
        <v>Recursos Humanos</v>
      </c>
      <c r="AE43" s="3">
        <v>45251</v>
      </c>
      <c r="AF43" s="3">
        <v>45251</v>
      </c>
      <c r="AG43" s="6" t="str">
        <f>IF(MID(E43,1,4)=MID(E42,1,4),"Modificacion en el trimestre",IF([1]AcumSYS!AP40=" "," ","Baja: " &amp;[1]AcumSYS!AP40))</f>
        <v xml:space="preserve"> </v>
      </c>
    </row>
    <row r="44" spans="1:33" x14ac:dyDescent="0.25">
      <c r="A44" s="8">
        <f>IF(D44= "", "",[1]AcumSYS!$B$2)</f>
        <v>2023</v>
      </c>
      <c r="B44" s="3">
        <f>IF(D44="","",+[1]AcumSYS!$D$2)</f>
        <v>45108</v>
      </c>
      <c r="C44" s="3">
        <f>IF(D44="","",+[1]AcumSYS!$E$2)</f>
        <v>45199</v>
      </c>
      <c r="D44" s="8" t="str">
        <f>IF([1]AcumSYS!$AR41="","",IF([1]AcumSYS!$AR41="s","Empleado","Personal de Confianza"))</f>
        <v>Empleado</v>
      </c>
      <c r="E44" s="4" t="str">
        <f>+[1]AcumSYS!A41</f>
        <v>0142148</v>
      </c>
      <c r="F44" s="8" t="str">
        <f>IF(D44="","",+[1]AcumSYS!$E41)</f>
        <v>ASISTENTE ADMINISTRATIVO</v>
      </c>
      <c r="G44" s="8" t="str">
        <f>IF(D44="","",+[1]AcumSYS!$E41)</f>
        <v>ASISTENTE ADMINISTRATIVO</v>
      </c>
      <c r="H44" s="8" t="str">
        <f>IF(D44="","",+[1]AcumSYS!$AS41)</f>
        <v>COMERCIAL</v>
      </c>
      <c r="I44" s="8" t="str">
        <f>IF(D44="","",+[1]AcumSYS!$B41)</f>
        <v>YADIRA</v>
      </c>
      <c r="J44" s="8" t="str">
        <f>IF(D44="","",+[1]AcumSYS!$C41)</f>
        <v>NOGALES</v>
      </c>
      <c r="K44" s="8" t="str">
        <f>IF(D44="","",+[1]AcumSYS!$D41)</f>
        <v>ROCHA</v>
      </c>
      <c r="L44" s="8" t="str">
        <f>IF(D44="","",IF([1]AcumSYS!$AQ41="F","Femenino","Masculino"))</f>
        <v>Femenino</v>
      </c>
      <c r="M44" s="8" t="e">
        <f>IF(D44="","",ROUND(SUM([1]AcumSYS!$F41:$AA41)/[1]AcumSYS!$C$2*28,2))</f>
        <v>#REF!</v>
      </c>
      <c r="N44" s="8" t="str">
        <f t="shared" si="0"/>
        <v>Pesos Mexicanos</v>
      </c>
      <c r="O44" s="8" t="e">
        <f>IF(D44="","",(ROUND(SUM([1]AcumSYS!$F41:$AA41)/[1]AcumSYS!$C$2*28,2))-(ROUND(SUM([1]AcumSYS!$AB41:$AJ41)/[1]AcumSYS!$C$2*28,2)))</f>
        <v>#REF!</v>
      </c>
      <c r="P44" s="8" t="str">
        <f t="shared" si="1"/>
        <v>Pesos Mexicanos</v>
      </c>
      <c r="Q44" s="8">
        <v>142148</v>
      </c>
      <c r="S44" s="8">
        <f>IF(D44="","",[1]AcumSYS!$A41*1)</f>
        <v>142148</v>
      </c>
      <c r="T44" s="8" t="e">
        <f>IF(([1]AcumSYS!N41)=0,"",[1]AcumSYS!$A41*1)</f>
        <v>#REF!</v>
      </c>
      <c r="U44" s="8" t="e">
        <f>IF(D44="","",IF(([1]AcumSYS!W41)=0,"",[1]AcumSYS!$A41*1))</f>
        <v>#REF!</v>
      </c>
      <c r="V44" s="8" t="e">
        <f>IF(D44="","",IF(([1]AcumSYS!S41+[1]AcumSYS!T41)=0,"",[1]AcumSYS!$A41*1))</f>
        <v>#REF!</v>
      </c>
      <c r="Z44" s="8" t="e">
        <f>IF(D44="","",IF(([1]AcumSYS!O41)=0," ",[1]AcumSYS!$A41*1))</f>
        <v>#REF!</v>
      </c>
      <c r="AB44" s="8" t="e">
        <f>IF(D44="","",IF(([1]AcumSYS!I41+[1]AcumSYS!J41+[1]AcumSYS!K41+[1]AcumSYS!L41+[1]AcumSYS!M41+[1]AcumSYS!P41+[1]AcumSYS!Q41+[1]AcumSYS!R41+[1]AcumSYS!U41+[1]AcumSYS!V41+[1]AcumSYS!X41+[1]AcumSYS!Y41+[1]AcumSYS!Z41+[1]AcumSYS!AA41)=0,"",[1]AcumSYS!$A41*1))</f>
        <v>#REF!</v>
      </c>
      <c r="AD44" s="8" t="str">
        <f t="shared" si="2"/>
        <v>Recursos Humanos</v>
      </c>
      <c r="AE44" s="3">
        <v>45251</v>
      </c>
      <c r="AF44" s="3">
        <v>45251</v>
      </c>
      <c r="AG44" s="6" t="str">
        <f>IF(MID(E44,1,4)=MID(E43,1,4),"Modificacion en el trimestre",IF([1]AcumSYS!AP41=" "," ","Baja: " &amp;[1]AcumSYS!AP41))</f>
        <v xml:space="preserve"> </v>
      </c>
    </row>
    <row r="45" spans="1:33" x14ac:dyDescent="0.25">
      <c r="A45" s="8">
        <f>IF(D45= "", "",[1]AcumSYS!$B$2)</f>
        <v>2023</v>
      </c>
      <c r="B45" s="3">
        <f>IF(D45="","",+[1]AcumSYS!$D$2)</f>
        <v>45108</v>
      </c>
      <c r="C45" s="3">
        <f>IF(D45="","",+[1]AcumSYS!$E$2)</f>
        <v>45199</v>
      </c>
      <c r="D45" s="8" t="s">
        <v>54</v>
      </c>
      <c r="E45" s="4" t="str">
        <f>+[1]AcumSYS!A42</f>
        <v>01468149</v>
      </c>
      <c r="F45" s="8" t="str">
        <f>IF(D45="","",+[1]AcumSYS!$E42)</f>
        <v>OPERADOR GENERAL</v>
      </c>
      <c r="G45" s="8" t="str">
        <f>IF(D45="","",+[1]AcumSYS!$E42)</f>
        <v>OPERADOR GENERAL</v>
      </c>
      <c r="H45" s="8" t="str">
        <f>IF(D45="","",+[1]AcumSYS!$AS42)</f>
        <v>COMERCIAL</v>
      </c>
      <c r="I45" s="8" t="str">
        <f>IF(D45="","",+[1]AcumSYS!$B42)</f>
        <v>FRANCISCO JAVIER</v>
      </c>
      <c r="J45" s="8" t="str">
        <f>IF(D45="","",+[1]AcumSYS!$C42)</f>
        <v>QUIJAS</v>
      </c>
      <c r="K45" s="8" t="str">
        <f>IF(D45="","",+[1]AcumSYS!$D42)</f>
        <v>NOGALES</v>
      </c>
      <c r="L45" s="8" t="str">
        <f>IF(D45="","",IF([1]AcumSYS!$AQ42="F","Femenino","Masculino"))</f>
        <v>Masculino</v>
      </c>
      <c r="M45" s="8" t="e">
        <f>IF(D45="","",ROUND(SUM([1]AcumSYS!$F42:$AA42)/[1]AcumSYS!$C$2*28,2))</f>
        <v>#REF!</v>
      </c>
      <c r="N45" s="8" t="str">
        <f t="shared" si="0"/>
        <v>Pesos Mexicanos</v>
      </c>
      <c r="O45" s="8" t="e">
        <f>IF(D45="","",(ROUND(SUM([1]AcumSYS!$F42:$AA42)/[1]AcumSYS!$C$2*28,2))-(ROUND(SUM([1]AcumSYS!$AB42:$AJ42)/[1]AcumSYS!$C$2*28,2)))</f>
        <v>#REF!</v>
      </c>
      <c r="P45" s="8" t="str">
        <f t="shared" si="1"/>
        <v>Pesos Mexicanos</v>
      </c>
      <c r="Q45" s="8">
        <v>1468149</v>
      </c>
      <c r="S45" s="8">
        <f>IF(D45="","",[1]AcumSYS!$A42*1)</f>
        <v>1468149</v>
      </c>
      <c r="U45" s="8" t="e">
        <f>IF(D45="","",IF(([1]AcumSYS!W42)=0,"",[1]AcumSYS!$A42*1))</f>
        <v>#REF!</v>
      </c>
      <c r="V45" s="8" t="e">
        <f>IF(D45="","",IF(([1]AcumSYS!S42+[1]AcumSYS!T42)=0,"",[1]AcumSYS!$A42*1))</f>
        <v>#REF!</v>
      </c>
      <c r="Z45" s="8" t="e">
        <f>IF(D45="","",IF(([1]AcumSYS!O42)=0," ",[1]AcumSYS!$A42*1))</f>
        <v>#REF!</v>
      </c>
      <c r="AB45" s="8" t="e">
        <f>IF(D45="","",IF(([1]AcumSYS!I42+[1]AcumSYS!J42+[1]AcumSYS!K42+[1]AcumSYS!L42+[1]AcumSYS!M42+[1]AcumSYS!P42+[1]AcumSYS!Q42+[1]AcumSYS!R42+[1]AcumSYS!U42+[1]AcumSYS!V42+[1]AcumSYS!X42+[1]AcumSYS!Y42+[1]AcumSYS!Z42+[1]AcumSYS!AA42)=0,"",[1]AcumSYS!$A42*1))</f>
        <v>#REF!</v>
      </c>
      <c r="AD45" s="8" t="str">
        <f t="shared" si="2"/>
        <v>Recursos Humanos</v>
      </c>
      <c r="AE45" s="3">
        <v>45251</v>
      </c>
      <c r="AF45" s="3">
        <v>45251</v>
      </c>
      <c r="AG45" s="6" t="str">
        <f>IF(MID(E45,1,4)=MID(E44,1,4),"Modificacion en el trimestre",IF([1]AcumSYS!AP42=" "," ","Baja: " &amp;[1]AcumSYS!AP42))</f>
        <v xml:space="preserve"> </v>
      </c>
    </row>
    <row r="46" spans="1:33" x14ac:dyDescent="0.25">
      <c r="A46" s="8">
        <f>IF(D46= "", "",[1]AcumSYS!$B$2)</f>
        <v>2023</v>
      </c>
      <c r="B46" s="3">
        <f>IF(D46="","",+[1]AcumSYS!$D$2)</f>
        <v>45108</v>
      </c>
      <c r="C46" s="3">
        <f>IF(D46="","",+[1]AcumSYS!$E$2)</f>
        <v>45199</v>
      </c>
      <c r="D46" s="8" t="str">
        <f>IF([1]AcumSYS!$AR43="","",IF([1]AcumSYS!$AR43="s","Empleado","Personal de Confianza"))</f>
        <v>Empleado</v>
      </c>
      <c r="E46" s="4" t="str">
        <f>+[1]AcumSYS!A43</f>
        <v>0149141</v>
      </c>
      <c r="F46" s="8" t="str">
        <f>IF(D46="","",+[1]AcumSYS!$E43)</f>
        <v>SECRETARIA DE ATENCION A USUARIOS</v>
      </c>
      <c r="G46" s="8" t="str">
        <f>IF(D46="","",+[1]AcumSYS!$E43)</f>
        <v>SECRETARIA DE ATENCION A USUARIOS</v>
      </c>
      <c r="H46" s="8" t="str">
        <f>IF(D46="","",+[1]AcumSYS!$AS43)</f>
        <v>COMERCIAL</v>
      </c>
      <c r="I46" s="8" t="str">
        <f>IF(D46="","",+[1]AcumSYS!$B43)</f>
        <v>HAMIL RENE</v>
      </c>
      <c r="J46" s="8" t="str">
        <f>IF(D46="","",+[1]AcumSYS!$C43)</f>
        <v>DICOCHEA</v>
      </c>
      <c r="K46" s="8" t="str">
        <f>IF(D46="","",+[1]AcumSYS!$D43)</f>
        <v>URREA</v>
      </c>
      <c r="L46" s="8" t="str">
        <f>IF(D46="","",IF([1]AcumSYS!$AQ43="F","Femenino","Masculino"))</f>
        <v>Femenino</v>
      </c>
      <c r="M46" s="8" t="e">
        <f>IF(D46="","",ROUND(SUM([1]AcumSYS!$F43:$AA43)/[1]AcumSYS!$C$2*28,2))</f>
        <v>#REF!</v>
      </c>
      <c r="N46" s="8" t="str">
        <f t="shared" si="0"/>
        <v>Pesos Mexicanos</v>
      </c>
      <c r="O46" s="8" t="e">
        <f>IF(D46="","",(ROUND(SUM([1]AcumSYS!$F43:$AA43)/[1]AcumSYS!$C$2*28,2))-(ROUND(SUM([1]AcumSYS!$AB43:$AJ43)/[1]AcumSYS!$C$2*28,2)))</f>
        <v>#REF!</v>
      </c>
      <c r="P46" s="8" t="str">
        <f t="shared" si="1"/>
        <v>Pesos Mexicanos</v>
      </c>
      <c r="Q46" s="8">
        <v>149141</v>
      </c>
      <c r="S46" s="8">
        <f>IF(D46="","",[1]AcumSYS!$A43*1)</f>
        <v>149141</v>
      </c>
      <c r="T46" s="8" t="e">
        <f>IF(([1]AcumSYS!N43)=0,"",[1]AcumSYS!$A43*1)</f>
        <v>#REF!</v>
      </c>
      <c r="U46" s="8" t="e">
        <f>IF(D46="","",IF(([1]AcumSYS!W43)=0,"",[1]AcumSYS!$A43*1))</f>
        <v>#REF!</v>
      </c>
      <c r="V46" s="8" t="e">
        <f>IF(D46="","",IF(([1]AcumSYS!S43+[1]AcumSYS!T43)=0,"",[1]AcumSYS!$A43*1))</f>
        <v>#REF!</v>
      </c>
      <c r="Z46" s="8" t="e">
        <f>IF(D46="","",IF(([1]AcumSYS!O43)=0," ",[1]AcumSYS!$A43*1))</f>
        <v>#REF!</v>
      </c>
      <c r="AB46" s="8" t="e">
        <f>IF(D46="","",IF(([1]AcumSYS!I43+[1]AcumSYS!J43+[1]AcumSYS!K43+[1]AcumSYS!L43+[1]AcumSYS!M43+[1]AcumSYS!P43+[1]AcumSYS!Q43+[1]AcumSYS!R43+[1]AcumSYS!U43+[1]AcumSYS!V43+[1]AcumSYS!X43+[1]AcumSYS!Y43+[1]AcumSYS!Z43+[1]AcumSYS!AA43)=0,"",[1]AcumSYS!$A43*1))</f>
        <v>#REF!</v>
      </c>
      <c r="AD46" s="8" t="str">
        <f t="shared" si="2"/>
        <v>Recursos Humanos</v>
      </c>
      <c r="AE46" s="3">
        <v>45251</v>
      </c>
      <c r="AF46" s="3">
        <v>45251</v>
      </c>
      <c r="AG46" s="6" t="str">
        <f>IF(MID(E46,1,4)=MID(E45,1,4),"Modificacion en el trimestre",IF([1]AcumSYS!AP43=" "," ","Baja: " &amp;[1]AcumSYS!AP43))</f>
        <v xml:space="preserve"> </v>
      </c>
    </row>
    <row r="47" spans="1:33" x14ac:dyDescent="0.25">
      <c r="A47" s="8">
        <f>IF(D47= "", "",[1]AcumSYS!$B$2)</f>
        <v>2023</v>
      </c>
      <c r="B47" s="3">
        <f>IF(D47="","",+[1]AcumSYS!$D$2)</f>
        <v>45108</v>
      </c>
      <c r="C47" s="3">
        <f>IF(D47="","",+[1]AcumSYS!$E$2)</f>
        <v>45199</v>
      </c>
      <c r="D47" s="8" t="str">
        <f>IF([1]AcumSYS!$AR44="","",IF([1]AcumSYS!$AR44="s","Empleado","Personal de Confianza"))</f>
        <v>Empleado</v>
      </c>
      <c r="E47" s="4" t="str">
        <f>+[1]AcumSYS!A44</f>
        <v>01511472</v>
      </c>
      <c r="F47" s="8" t="str">
        <f>IF(D47="","",+[1]AcumSYS!$E44)</f>
        <v>LECTURISTA VERIFICADOR</v>
      </c>
      <c r="G47" s="8" t="str">
        <f>IF(D47="","",+[1]AcumSYS!$E44)</f>
        <v>LECTURISTA VERIFICADOR</v>
      </c>
      <c r="H47" s="8" t="str">
        <f>IF(D47="","",+[1]AcumSYS!$AS44)</f>
        <v>OPERACION</v>
      </c>
      <c r="I47" s="8" t="str">
        <f>IF(D47="","",+[1]AcumSYS!$B44)</f>
        <v>MANUEL</v>
      </c>
      <c r="J47" s="8" t="str">
        <f>IF(D47="","",+[1]AcumSYS!$C44)</f>
        <v>CASTAÑEDA</v>
      </c>
      <c r="K47" s="8" t="str">
        <f>IF(D47="","",+[1]AcumSYS!$D44)</f>
        <v>ENRIQUEZ</v>
      </c>
      <c r="L47" s="8" t="str">
        <f>IF(D47="","",IF([1]AcumSYS!$AQ44="F","Femenino","Masculino"))</f>
        <v>Masculino</v>
      </c>
      <c r="M47" s="8" t="e">
        <f>IF(D47="","",ROUND(SUM([1]AcumSYS!$F44:$AA44)/[1]AcumSYS!$C$2*28,2))</f>
        <v>#REF!</v>
      </c>
      <c r="N47" s="8" t="str">
        <f t="shared" si="0"/>
        <v>Pesos Mexicanos</v>
      </c>
      <c r="O47" s="8" t="e">
        <f>IF(D47="","",(ROUND(SUM([1]AcumSYS!$F44:$AA44)/[1]AcumSYS!$C$2*28,2))-(ROUND(SUM([1]AcumSYS!$AB44:$AJ44)/[1]AcumSYS!$C$2*28,2)))</f>
        <v>#REF!</v>
      </c>
      <c r="P47" s="8" t="str">
        <f t="shared" si="1"/>
        <v>Pesos Mexicanos</v>
      </c>
      <c r="Q47" s="8">
        <v>1511472</v>
      </c>
      <c r="S47" s="8">
        <f>IF(D47="","",[1]AcumSYS!$A44*1)</f>
        <v>1511472</v>
      </c>
      <c r="T47" s="8" t="e">
        <f>IF(([1]AcumSYS!N44)=0,"",[1]AcumSYS!$A44*1)</f>
        <v>#REF!</v>
      </c>
      <c r="U47" s="8" t="e">
        <f>IF(D47="","",IF(([1]AcumSYS!W44)=0,"",[1]AcumSYS!$A44*1))</f>
        <v>#REF!</v>
      </c>
      <c r="V47" s="8" t="e">
        <f>IF(D47="","",IF(([1]AcumSYS!S44+[1]AcumSYS!T44)=0,"",[1]AcumSYS!$A44*1))</f>
        <v>#REF!</v>
      </c>
      <c r="Z47" s="8" t="e">
        <f>IF(D47="","",IF(([1]AcumSYS!O44)=0," ",[1]AcumSYS!$A44*1))</f>
        <v>#REF!</v>
      </c>
      <c r="AB47" s="8" t="e">
        <f>IF(D47="","",IF(([1]AcumSYS!I44+[1]AcumSYS!J44+[1]AcumSYS!K44+[1]AcumSYS!L44+[1]AcumSYS!M44+[1]AcumSYS!P44+[1]AcumSYS!Q44+[1]AcumSYS!R44+[1]AcumSYS!U44+[1]AcumSYS!V44+[1]AcumSYS!X44+[1]AcumSYS!Y44+[1]AcumSYS!Z44+[1]AcumSYS!AA44)=0,"",[1]AcumSYS!$A44*1))</f>
        <v>#REF!</v>
      </c>
      <c r="AD47" s="8" t="str">
        <f t="shared" si="2"/>
        <v>Recursos Humanos</v>
      </c>
      <c r="AE47" s="3">
        <v>45251</v>
      </c>
      <c r="AF47" s="3">
        <v>45251</v>
      </c>
      <c r="AG47" s="6" t="str">
        <f>IF(MID(E47,1,4)=MID(E46,1,4),"Modificacion en el trimestre",IF([1]AcumSYS!AP44=" "," ","Baja: " &amp;[1]AcumSYS!AP44))</f>
        <v xml:space="preserve"> </v>
      </c>
    </row>
    <row r="48" spans="1:33" x14ac:dyDescent="0.25">
      <c r="A48" s="8">
        <f>IF(D48= "", "",[1]AcumSYS!$B$2)</f>
        <v>2023</v>
      </c>
      <c r="B48" s="3">
        <f>IF(D48="","",+[1]AcumSYS!$D$2)</f>
        <v>45108</v>
      </c>
      <c r="C48" s="3">
        <f>IF(D48="","",+[1]AcumSYS!$E$2)</f>
        <v>45199</v>
      </c>
      <c r="D48" s="8" t="str">
        <f>IF([1]AcumSYS!$AR45="","",IF([1]AcumSYS!$AR45="s","Empleado","Personal de Confianza"))</f>
        <v>Empleado</v>
      </c>
      <c r="E48" s="4" t="str">
        <f>+[1]AcumSYS!A45</f>
        <v>0153144</v>
      </c>
      <c r="F48" s="8" t="str">
        <f>IF(D48="","",+[1]AcumSYS!$E45)</f>
        <v>AUXILIAR DE OFICINA</v>
      </c>
      <c r="G48" s="8" t="str">
        <f>IF(D48="","",+[1]AcumSYS!$E45)</f>
        <v>AUXILIAR DE OFICINA</v>
      </c>
      <c r="H48" s="8" t="str">
        <f>IF(D48="","",+[1]AcumSYS!$AS45)</f>
        <v>COMERCIAL</v>
      </c>
      <c r="I48" s="8" t="str">
        <f>IF(D48="","",+[1]AcumSYS!$B45)</f>
        <v>EDILIA LIZETH</v>
      </c>
      <c r="J48" s="8" t="str">
        <f>IF(D48="","",+[1]AcumSYS!$C45)</f>
        <v>REYNA</v>
      </c>
      <c r="K48" s="8" t="str">
        <f>IF(D48="","",+[1]AcumSYS!$D45)</f>
        <v>PAYANES</v>
      </c>
      <c r="L48" s="8" t="str">
        <f>IF(D48="","",IF([1]AcumSYS!$AQ45="F","Femenino","Masculino"))</f>
        <v>Masculino</v>
      </c>
      <c r="M48" s="8" t="e">
        <f>IF(D48="","",ROUND(SUM([1]AcumSYS!$F45:$AA45)/[1]AcumSYS!$C$2*28,2))</f>
        <v>#REF!</v>
      </c>
      <c r="N48" s="8" t="str">
        <f t="shared" si="0"/>
        <v>Pesos Mexicanos</v>
      </c>
      <c r="O48" s="8" t="e">
        <f>IF(D48="","",(ROUND(SUM([1]AcumSYS!$F45:$AA45)/[1]AcumSYS!$C$2*28,2))-(ROUND(SUM([1]AcumSYS!$AB45:$AJ45)/[1]AcumSYS!$C$2*28,2)))</f>
        <v>#REF!</v>
      </c>
      <c r="P48" s="8" t="str">
        <f t="shared" si="1"/>
        <v>Pesos Mexicanos</v>
      </c>
      <c r="Q48" s="8">
        <v>153144</v>
      </c>
      <c r="S48" s="8">
        <f>IF(D48="","",[1]AcumSYS!$A45*1)</f>
        <v>153144</v>
      </c>
      <c r="T48" s="8" t="e">
        <f>IF(([1]AcumSYS!N45)=0,"",[1]AcumSYS!$A45*1)</f>
        <v>#REF!</v>
      </c>
      <c r="U48" s="8" t="e">
        <f>IF(D48="","",IF(([1]AcumSYS!W45)=0,"",[1]AcumSYS!$A45*1))</f>
        <v>#REF!</v>
      </c>
      <c r="V48" s="8" t="e">
        <f>IF(D48="","",IF(([1]AcumSYS!S45+[1]AcumSYS!T45)=0,"",[1]AcumSYS!$A45*1))</f>
        <v>#REF!</v>
      </c>
      <c r="Z48" s="8" t="e">
        <f>IF(D48="","",IF(([1]AcumSYS!O45)=0," ",[1]AcumSYS!$A45*1))</f>
        <v>#REF!</v>
      </c>
      <c r="AB48" s="8" t="e">
        <f>IF(D48="","",IF(([1]AcumSYS!I45+[1]AcumSYS!J45+[1]AcumSYS!K45+[1]AcumSYS!L45+[1]AcumSYS!M45+[1]AcumSYS!P45+[1]AcumSYS!Q45+[1]AcumSYS!R45+[1]AcumSYS!U45+[1]AcumSYS!V45+[1]AcumSYS!X45+[1]AcumSYS!Y45+[1]AcumSYS!Z45+[1]AcumSYS!AA45)=0,"",[1]AcumSYS!$A45*1))</f>
        <v>#REF!</v>
      </c>
      <c r="AD48" s="8" t="str">
        <f t="shared" si="2"/>
        <v>Recursos Humanos</v>
      </c>
      <c r="AE48" s="3">
        <v>45251</v>
      </c>
      <c r="AF48" s="3">
        <v>45251</v>
      </c>
      <c r="AG48" s="6" t="str">
        <f>IF(MID(E48,1,4)=MID(E47,1,4),"Modificacion en el trimestre",IF([1]AcumSYS!AP45=" "," ","Baja: " &amp;[1]AcumSYS!AP45))</f>
        <v xml:space="preserve"> </v>
      </c>
    </row>
    <row r="49" spans="1:33" x14ac:dyDescent="0.25">
      <c r="A49" s="8">
        <f>IF(D49= "", "",[1]AcumSYS!$B$2)</f>
        <v>2023</v>
      </c>
      <c r="B49" s="3">
        <f>IF(D49="","",+[1]AcumSYS!$D$2)</f>
        <v>45108</v>
      </c>
      <c r="C49" s="3">
        <f>IF(D49="","",+[1]AcumSYS!$E$2)</f>
        <v>45199</v>
      </c>
      <c r="D49" s="8" t="str">
        <f>IF([1]AcumSYS!$AR46="","",IF([1]AcumSYS!$AR46="s","Empleado","Personal de Confianza"))</f>
        <v>Empleado</v>
      </c>
      <c r="E49" s="4" t="str">
        <f>+[1]AcumSYS!A46</f>
        <v>0155121</v>
      </c>
      <c r="F49" s="8" t="str">
        <f>IF(D49="","",+[1]AcumSYS!$E46)</f>
        <v>ALMACENISTA</v>
      </c>
      <c r="G49" s="8" t="str">
        <f>IF(D49="","",+[1]AcumSYS!$E46)</f>
        <v>ALMACENISTA</v>
      </c>
      <c r="H49" s="8" t="str">
        <f>IF(D49="","",+[1]AcumSYS!$AS46)</f>
        <v>LECTURAS</v>
      </c>
      <c r="I49" s="8" t="str">
        <f>IF(D49="","",+[1]AcumSYS!$B46)</f>
        <v>DAVID</v>
      </c>
      <c r="J49" s="8" t="str">
        <f>IF(D49="","",+[1]AcumSYS!$C46)</f>
        <v>CHAVEZ</v>
      </c>
      <c r="K49" s="8" t="str">
        <f>IF(D49="","",+[1]AcumSYS!$D46)</f>
        <v>GARCIA</v>
      </c>
      <c r="L49" s="8" t="str">
        <f>IF(D49="","",IF([1]AcumSYS!$AQ46="F","Femenino","Masculino"))</f>
        <v>Masculino</v>
      </c>
      <c r="M49" s="8" t="e">
        <f>IF(D49="","",ROUND(SUM([1]AcumSYS!$F46:$AA46)/[1]AcumSYS!$C$2*28,2))</f>
        <v>#REF!</v>
      </c>
      <c r="N49" s="8" t="str">
        <f t="shared" si="0"/>
        <v>Pesos Mexicanos</v>
      </c>
      <c r="O49" s="8" t="e">
        <f>IF(D49="","",(ROUND(SUM([1]AcumSYS!$F46:$AA46)/[1]AcumSYS!$C$2*28,2))-(ROUND(SUM([1]AcumSYS!$AB46:$AJ46)/[1]AcumSYS!$C$2*28,2)))</f>
        <v>#REF!</v>
      </c>
      <c r="P49" s="8" t="str">
        <f t="shared" si="1"/>
        <v>Pesos Mexicanos</v>
      </c>
      <c r="Q49" s="8">
        <v>155121</v>
      </c>
      <c r="S49" s="8">
        <f>IF(D49="","",[1]AcumSYS!$A46*1)</f>
        <v>155121</v>
      </c>
      <c r="T49" s="8" t="e">
        <f>IF(([1]AcumSYS!N46)=0,"",[1]AcumSYS!$A46*1)</f>
        <v>#REF!</v>
      </c>
      <c r="U49" s="8" t="e">
        <f>IF(D49="","",IF(([1]AcumSYS!W46)=0,"",[1]AcumSYS!$A46*1))</f>
        <v>#REF!</v>
      </c>
      <c r="V49" s="8" t="e">
        <f>IF(D49="","",IF(([1]AcumSYS!S46+[1]AcumSYS!T46)=0,"",[1]AcumSYS!$A46*1))</f>
        <v>#REF!</v>
      </c>
      <c r="Z49" s="8" t="e">
        <f>IF(D49="","",IF(([1]AcumSYS!O46)=0," ",[1]AcumSYS!$A46*1))</f>
        <v>#REF!</v>
      </c>
      <c r="AB49" s="8" t="e">
        <f>IF(D49="","",IF(([1]AcumSYS!I46+[1]AcumSYS!J46+[1]AcumSYS!K46+[1]AcumSYS!L46+[1]AcumSYS!M46+[1]AcumSYS!P46+[1]AcumSYS!Q46+[1]AcumSYS!R46+[1]AcumSYS!U46+[1]AcumSYS!V46+[1]AcumSYS!X46+[1]AcumSYS!Y46+[1]AcumSYS!Z46+[1]AcumSYS!AA46)=0,"",[1]AcumSYS!$A46*1))</f>
        <v>#REF!</v>
      </c>
      <c r="AD49" s="8" t="str">
        <f t="shared" si="2"/>
        <v>Recursos Humanos</v>
      </c>
      <c r="AE49" s="3">
        <v>45251</v>
      </c>
      <c r="AF49" s="3">
        <v>45251</v>
      </c>
      <c r="AG49" s="6" t="str">
        <f>IF(MID(E49,1,4)=MID(E48,1,4),"Modificacion en el trimestre",IF([1]AcumSYS!AP46=" "," ","Baja: " &amp;[1]AcumSYS!AP46))</f>
        <v xml:space="preserve"> </v>
      </c>
    </row>
    <row r="50" spans="1:33" x14ac:dyDescent="0.25">
      <c r="A50" s="8">
        <f>IF(D50= "", "",[1]AcumSYS!$B$2)</f>
        <v>2023</v>
      </c>
      <c r="B50" s="3">
        <f>IF(D50="","",+[1]AcumSYS!$D$2)</f>
        <v>45108</v>
      </c>
      <c r="C50" s="3">
        <f>IF(D50="","",+[1]AcumSYS!$E$2)</f>
        <v>45199</v>
      </c>
      <c r="D50" s="8" t="str">
        <f>IF([1]AcumSYS!$AR47="","",IF([1]AcumSYS!$AR47="s","Empleado","Personal de Confianza"))</f>
        <v>Empleado</v>
      </c>
      <c r="E50" s="4" t="str">
        <f>+[1]AcumSYS!A47</f>
        <v>01584101</v>
      </c>
      <c r="F50" s="8" t="str">
        <f>IF(D50="","",+[1]AcumSYS!$E47)</f>
        <v>AUXILIAR DE CULTURA DE AGUA</v>
      </c>
      <c r="G50" s="8" t="str">
        <f>IF(D50="","",+[1]AcumSYS!$E47)</f>
        <v>AUXILIAR DE CULTURA DE AGUA</v>
      </c>
      <c r="H50" s="8" t="str">
        <f>IF(D50="","",+[1]AcumSYS!$AS47)</f>
        <v>COMERCIAL</v>
      </c>
      <c r="I50" s="8" t="str">
        <f>IF(D50="","",+[1]AcumSYS!$B47)</f>
        <v>SERGIO</v>
      </c>
      <c r="J50" s="8" t="str">
        <f>IF(D50="","",+[1]AcumSYS!$C47)</f>
        <v>OROS</v>
      </c>
      <c r="K50" s="8" t="str">
        <f>IF(D50="","",+[1]AcumSYS!$D47)</f>
        <v>LEON</v>
      </c>
      <c r="L50" s="8" t="str">
        <f>IF(D50="","",IF([1]AcumSYS!$AQ47="F","Femenino","Masculino"))</f>
        <v>Femenino</v>
      </c>
      <c r="M50" s="8" t="e">
        <f>IF(D50="","",ROUND(SUM([1]AcumSYS!$F47:$AA47)/[1]AcumSYS!$C$2*28,2))</f>
        <v>#REF!</v>
      </c>
      <c r="N50" s="8" t="str">
        <f t="shared" si="0"/>
        <v>Pesos Mexicanos</v>
      </c>
      <c r="O50" s="8" t="e">
        <f>IF(D50="","",(ROUND(SUM([1]AcumSYS!$F47:$AA47)/[1]AcumSYS!$C$2*28,2))-(ROUND(SUM([1]AcumSYS!$AB47:$AJ47)/[1]AcumSYS!$C$2*28,2)))</f>
        <v>#REF!</v>
      </c>
      <c r="P50" s="8" t="str">
        <f t="shared" si="1"/>
        <v>Pesos Mexicanos</v>
      </c>
      <c r="Q50" s="8">
        <v>1584101</v>
      </c>
      <c r="S50" s="8">
        <f>IF(D50="","",[1]AcumSYS!$A47*1)</f>
        <v>1584101</v>
      </c>
      <c r="T50" s="8" t="e">
        <f>IF(([1]AcumSYS!N47)=0,"",[1]AcumSYS!$A47*1)</f>
        <v>#REF!</v>
      </c>
      <c r="U50" s="8" t="e">
        <f>IF(D50="","",IF(([1]AcumSYS!W47)=0,"",[1]AcumSYS!$A47*1))</f>
        <v>#REF!</v>
      </c>
      <c r="V50" s="8" t="e">
        <f>IF(D50="","",IF(([1]AcumSYS!S47+[1]AcumSYS!T47)=0,"",[1]AcumSYS!$A47*1))</f>
        <v>#REF!</v>
      </c>
      <c r="Z50" s="8" t="e">
        <f>IF(D50="","",IF(([1]AcumSYS!O47)=0," ",[1]AcumSYS!$A47*1))</f>
        <v>#REF!</v>
      </c>
      <c r="AB50" s="8" t="e">
        <f>IF(D50="","",IF(([1]AcumSYS!I47+[1]AcumSYS!J47+[1]AcumSYS!K47+[1]AcumSYS!L47+[1]AcumSYS!M47+[1]AcumSYS!P47+[1]AcumSYS!Q47+[1]AcumSYS!R47+[1]AcumSYS!U47+[1]AcumSYS!V47+[1]AcumSYS!X47+[1]AcumSYS!Y47+[1]AcumSYS!Z47+[1]AcumSYS!AA47)=0,"",[1]AcumSYS!$A47*1))</f>
        <v>#REF!</v>
      </c>
      <c r="AD50" s="8" t="str">
        <f t="shared" si="2"/>
        <v>Recursos Humanos</v>
      </c>
      <c r="AE50" s="3">
        <v>45251</v>
      </c>
      <c r="AF50" s="3">
        <v>45251</v>
      </c>
      <c r="AG50" s="6" t="str">
        <f>IF(MID(E50,1,4)=MID(E49,1,4),"Modificacion en el trimestre",IF([1]AcumSYS!AP47=" "," ","Baja: " &amp;[1]AcumSYS!AP47))</f>
        <v xml:space="preserve"> </v>
      </c>
    </row>
    <row r="51" spans="1:33" x14ac:dyDescent="0.25">
      <c r="A51" s="8">
        <f>IF(D51= "", "",[1]AcumSYS!$B$2)</f>
        <v>2023</v>
      </c>
      <c r="B51" s="3">
        <f>IF(D51="","",+[1]AcumSYS!$D$2)</f>
        <v>45108</v>
      </c>
      <c r="C51" s="3">
        <f>IF(D51="","",+[1]AcumSYS!$E$2)</f>
        <v>45199</v>
      </c>
      <c r="D51" s="8" t="s">
        <v>54</v>
      </c>
      <c r="E51" s="4" t="str">
        <f>+[1]AcumSYS!A48</f>
        <v>01611472</v>
      </c>
      <c r="F51" s="8" t="str">
        <f>IF(D51="","",+[1]AcumSYS!$E48)</f>
        <v>LECTURISTA VERIFICADOR</v>
      </c>
      <c r="G51" s="8" t="str">
        <f>IF(D51="","",+[1]AcumSYS!$E48)</f>
        <v>LECTURISTA VERIFICADOR</v>
      </c>
      <c r="H51" s="8" t="str">
        <f>IF(D51="","",+[1]AcumSYS!$AS48)</f>
        <v>CONTABILIDAD</v>
      </c>
      <c r="I51" s="8" t="str">
        <f>IF(D51="","",+[1]AcumSYS!$B48)</f>
        <v>MANUEL ELISEO</v>
      </c>
      <c r="J51" s="8" t="str">
        <f>IF(D51="","",+[1]AcumSYS!$C48)</f>
        <v>HARO</v>
      </c>
      <c r="K51" s="8" t="str">
        <f>IF(D51="","",+[1]AcumSYS!$D48)</f>
        <v>LEON</v>
      </c>
      <c r="L51" s="8" t="str">
        <f>IF(D51="","",IF([1]AcumSYS!$AQ48="F","Femenino","Masculino"))</f>
        <v>Masculino</v>
      </c>
      <c r="M51" s="8" t="e">
        <f>IF(D51="","",ROUND(SUM([1]AcumSYS!$F48:$AA48)/[1]AcumSYS!$C$2*28,2))</f>
        <v>#REF!</v>
      </c>
      <c r="N51" s="8" t="str">
        <f t="shared" si="0"/>
        <v>Pesos Mexicanos</v>
      </c>
      <c r="O51" s="8" t="e">
        <f>IF(D51="","",(ROUND(SUM([1]AcumSYS!$F48:$AA48)/[1]AcumSYS!$C$2*28,2))-(ROUND(SUM([1]AcumSYS!$AB48:$AJ48)/[1]AcumSYS!$C$2*28,2)))</f>
        <v>#REF!</v>
      </c>
      <c r="P51" s="8" t="str">
        <f t="shared" si="1"/>
        <v>Pesos Mexicanos</v>
      </c>
      <c r="Q51" s="8">
        <v>1611472</v>
      </c>
      <c r="S51" s="8">
        <f>IF(D51="","",[1]AcumSYS!$A48*1)</f>
        <v>1611472</v>
      </c>
      <c r="T51" s="8" t="e">
        <f>IF(([1]AcumSYS!N48)=0,"",[1]AcumSYS!$A48*1)</f>
        <v>#REF!</v>
      </c>
      <c r="U51" s="8" t="e">
        <f>IF(D51="","",IF(([1]AcumSYS!W48)=0,"",[1]AcumSYS!$A48*1))</f>
        <v>#REF!</v>
      </c>
      <c r="V51" s="8" t="e">
        <f>IF(D51="","",IF(([1]AcumSYS!S48+[1]AcumSYS!T48)=0,"",[1]AcumSYS!$A48*1))</f>
        <v>#REF!</v>
      </c>
      <c r="Z51" s="8" t="e">
        <f>IF(D51="","",IF(([1]AcumSYS!O48)=0," ",[1]AcumSYS!$A48*1))</f>
        <v>#REF!</v>
      </c>
      <c r="AB51" s="8" t="e">
        <f>IF(D51="","",IF(([1]AcumSYS!I48+[1]AcumSYS!J48+[1]AcumSYS!K48+[1]AcumSYS!L48+[1]AcumSYS!M48+[1]AcumSYS!P48+[1]AcumSYS!Q48+[1]AcumSYS!R48+[1]AcumSYS!U48+[1]AcumSYS!V48+[1]AcumSYS!X48+[1]AcumSYS!Y48+[1]AcumSYS!Z48+[1]AcumSYS!AA48)=0,"",[1]AcumSYS!$A48*1))</f>
        <v>#REF!</v>
      </c>
      <c r="AD51" s="8" t="str">
        <f t="shared" si="2"/>
        <v>Recursos Humanos</v>
      </c>
      <c r="AE51" s="3">
        <v>45251</v>
      </c>
      <c r="AF51" s="3">
        <v>45251</v>
      </c>
      <c r="AG51" s="6" t="str">
        <f>IF(MID(E51,1,4)=MID(E50,1,4),"Modificacion en el trimestre",IF([1]AcumSYS!AP48=" "," ","Baja: " &amp;[1]AcumSYS!AP48))</f>
        <v xml:space="preserve"> </v>
      </c>
    </row>
    <row r="52" spans="1:33" x14ac:dyDescent="0.25">
      <c r="A52" s="8">
        <f>IF(D52= "", "",[1]AcumSYS!$B$2)</f>
        <v>2023</v>
      </c>
      <c r="B52" s="3">
        <f>IF(D52="","",+[1]AcumSYS!$D$2)</f>
        <v>45108</v>
      </c>
      <c r="C52" s="3">
        <f>IF(D52="","",+[1]AcumSYS!$E$2)</f>
        <v>45199</v>
      </c>
      <c r="D52" s="8" t="str">
        <f>IF([1]AcumSYS!$AR49="","",IF([1]AcumSYS!$AR49="s","Empleado","Personal de Confianza"))</f>
        <v>Empleado</v>
      </c>
      <c r="E52" s="4" t="str">
        <f>+[1]AcumSYS!A49</f>
        <v>0164189</v>
      </c>
      <c r="F52" s="8" t="str">
        <f>IF(D52="","",+[1]AcumSYS!$E49)</f>
        <v>VELADOR</v>
      </c>
      <c r="G52" s="8" t="str">
        <f>IF(D52="","",+[1]AcumSYS!$E49)</f>
        <v>VELADOR</v>
      </c>
      <c r="H52" s="8" t="str">
        <f>IF(D52="","",+[1]AcumSYS!$AS49)</f>
        <v>CULTURA DEL AGUA</v>
      </c>
      <c r="I52" s="8" t="str">
        <f>IF(D52="","",+[1]AcumSYS!$B49)</f>
        <v>NOE RUBEN</v>
      </c>
      <c r="J52" s="8" t="str">
        <f>IF(D52="","",+[1]AcumSYS!$C49)</f>
        <v>ACEVES</v>
      </c>
      <c r="K52" s="8" t="str">
        <f>IF(D52="","",+[1]AcumSYS!$D49)</f>
        <v>VALENZUELA</v>
      </c>
      <c r="L52" s="8" t="str">
        <f>IF(D52="","",IF([1]AcumSYS!$AQ49="F","Femenino","Masculino"))</f>
        <v>Masculino</v>
      </c>
      <c r="M52" s="8" t="e">
        <f>IF(D52="","",ROUND(SUM([1]AcumSYS!$F49:$AA49)/[1]AcumSYS!$C$2*28,2))</f>
        <v>#REF!</v>
      </c>
      <c r="N52" s="8" t="str">
        <f t="shared" si="0"/>
        <v>Pesos Mexicanos</v>
      </c>
      <c r="O52" s="8" t="e">
        <f>IF(D52="","",(ROUND(SUM([1]AcumSYS!$F49:$AA49)/[1]AcumSYS!$C$2*28,2))-(ROUND(SUM([1]AcumSYS!$AB49:$AJ49)/[1]AcumSYS!$C$2*28,2)))</f>
        <v>#REF!</v>
      </c>
      <c r="P52" s="8" t="str">
        <f t="shared" si="1"/>
        <v>Pesos Mexicanos</v>
      </c>
      <c r="Q52" s="8">
        <v>164189</v>
      </c>
      <c r="S52" s="8">
        <f>IF(D52="","",[1]AcumSYS!$A49*1)</f>
        <v>164189</v>
      </c>
      <c r="T52" s="8" t="e">
        <f>IF(([1]AcumSYS!N49)=0,"",[1]AcumSYS!$A49*1)</f>
        <v>#REF!</v>
      </c>
      <c r="U52" s="8" t="e">
        <f>IF(D52="","",IF(([1]AcumSYS!W49)=0,"",[1]AcumSYS!$A49*1))</f>
        <v>#REF!</v>
      </c>
      <c r="V52" s="8" t="e">
        <f>IF(D52="","",IF(([1]AcumSYS!S49+[1]AcumSYS!T49)=0,"",[1]AcumSYS!$A49*1))</f>
        <v>#REF!</v>
      </c>
      <c r="Z52" s="8" t="e">
        <f>IF(D52="","",IF(([1]AcumSYS!O49)=0," ",[1]AcumSYS!$A49*1))</f>
        <v>#REF!</v>
      </c>
      <c r="AB52" s="8" t="e">
        <f>IF(D52="","",IF(([1]AcumSYS!I49+[1]AcumSYS!J49+[1]AcumSYS!K49+[1]AcumSYS!L49+[1]AcumSYS!M49+[1]AcumSYS!P49+[1]AcumSYS!Q49+[1]AcumSYS!R49+[1]AcumSYS!U49+[1]AcumSYS!V49+[1]AcumSYS!X49+[1]AcumSYS!Y49+[1]AcumSYS!Z49+[1]AcumSYS!AA49)=0,"",[1]AcumSYS!$A49*1))</f>
        <v>#REF!</v>
      </c>
      <c r="AD52" s="8" t="str">
        <f t="shared" si="2"/>
        <v>Recursos Humanos</v>
      </c>
      <c r="AE52" s="3">
        <v>45251</v>
      </c>
      <c r="AF52" s="3">
        <v>45251</v>
      </c>
      <c r="AG52" s="6" t="str">
        <f>IF(MID(E52,1,4)=MID(E51,1,4),"Modificacion en el trimestre",IF([1]AcumSYS!AP49=" "," ","Baja: " &amp;[1]AcumSYS!AP49))</f>
        <v xml:space="preserve"> </v>
      </c>
    </row>
    <row r="53" spans="1:33" x14ac:dyDescent="0.25">
      <c r="A53" s="8">
        <f>IF(D53= "", "",[1]AcumSYS!$B$2)</f>
        <v>2023</v>
      </c>
      <c r="B53" s="3">
        <f>IF(D53="","",+[1]AcumSYS!$D$2)</f>
        <v>45108</v>
      </c>
      <c r="C53" s="3">
        <f>IF(D53="","",+[1]AcumSYS!$E$2)</f>
        <v>45199</v>
      </c>
      <c r="D53" s="8" t="str">
        <f>IF([1]AcumSYS!$AR50="","",IF([1]AcumSYS!$AR50="s","Empleado","Personal de Confianza"))</f>
        <v>Empleado</v>
      </c>
      <c r="E53" s="4" t="str">
        <f>+[1]AcumSYS!A50</f>
        <v>01651472</v>
      </c>
      <c r="F53" s="8" t="str">
        <f>IF(D53="","",+[1]AcumSYS!$E50)</f>
        <v>LECTURISTA VERIFICADOR</v>
      </c>
      <c r="G53" s="8" t="str">
        <f>IF(D53="","",+[1]AcumSYS!$E50)</f>
        <v>LECTURISTA VERIFICADOR</v>
      </c>
      <c r="H53" s="8" t="str">
        <f>IF(D53="","",+[1]AcumSYS!$AS50)</f>
        <v>LECTURAS</v>
      </c>
      <c r="I53" s="8" t="str">
        <f>IF(D53="","",+[1]AcumSYS!$B50)</f>
        <v>MARTIN JOSE LUIS</v>
      </c>
      <c r="J53" s="8" t="str">
        <f>IF(D53="","",+[1]AcumSYS!$C50)</f>
        <v>VASQUEZ</v>
      </c>
      <c r="K53" s="8" t="str">
        <f>IF(D53="","",+[1]AcumSYS!$D50)</f>
        <v>CARRILLO</v>
      </c>
      <c r="L53" s="8" t="str">
        <f>IF(D53="","",IF([1]AcumSYS!$AQ50="F","Femenino","Masculino"))</f>
        <v>Masculino</v>
      </c>
      <c r="M53" s="8" t="e">
        <f>IF(D53="","",ROUND(SUM([1]AcumSYS!$F50:$AA50)/[1]AcumSYS!$C$2*28,2))</f>
        <v>#REF!</v>
      </c>
      <c r="N53" s="8" t="str">
        <f t="shared" si="0"/>
        <v>Pesos Mexicanos</v>
      </c>
      <c r="O53" s="8" t="e">
        <f>IF(D53="","",(ROUND(SUM([1]AcumSYS!$F50:$AA50)/[1]AcumSYS!$C$2*28,2))-(ROUND(SUM([1]AcumSYS!$AB50:$AJ50)/[1]AcumSYS!$C$2*28,2)))</f>
        <v>#REF!</v>
      </c>
      <c r="P53" s="8" t="str">
        <f t="shared" si="1"/>
        <v>Pesos Mexicanos</v>
      </c>
      <c r="Q53" s="8">
        <v>1651472</v>
      </c>
      <c r="S53" s="8">
        <f>IF(D53="","",[1]AcumSYS!$A50*1)</f>
        <v>1651472</v>
      </c>
      <c r="T53" s="8" t="e">
        <f>IF(([1]AcumSYS!N50)=0,"",[1]AcumSYS!$A50*1)</f>
        <v>#REF!</v>
      </c>
      <c r="U53" s="8" t="e">
        <f>IF(D53="","",IF(([1]AcumSYS!W50)=0,"",[1]AcumSYS!$A50*1))</f>
        <v>#REF!</v>
      </c>
      <c r="V53" s="8" t="e">
        <f>IF(D53="","",IF(([1]AcumSYS!S50+[1]AcumSYS!T50)=0,"",[1]AcumSYS!$A50*1))</f>
        <v>#REF!</v>
      </c>
      <c r="Z53" s="8" t="e">
        <f>IF(D53="","",IF(([1]AcumSYS!O50)=0," ",[1]AcumSYS!$A50*1))</f>
        <v>#REF!</v>
      </c>
      <c r="AB53" s="8" t="e">
        <f>IF(D53="","",IF(([1]AcumSYS!I50+[1]AcumSYS!J50+[1]AcumSYS!K50+[1]AcumSYS!L50+[1]AcumSYS!M50+[1]AcumSYS!P50+[1]AcumSYS!Q50+[1]AcumSYS!R50+[1]AcumSYS!U50+[1]AcumSYS!V50+[1]AcumSYS!X50+[1]AcumSYS!Y50+[1]AcumSYS!Z50+[1]AcumSYS!AA50)=0,"",[1]AcumSYS!$A50*1))</f>
        <v>#REF!</v>
      </c>
      <c r="AD53" s="8" t="str">
        <f t="shared" si="2"/>
        <v>Recursos Humanos</v>
      </c>
      <c r="AE53" s="3">
        <v>45251</v>
      </c>
      <c r="AF53" s="3">
        <v>45251</v>
      </c>
      <c r="AG53" s="6" t="str">
        <f>IF(MID(E53,1,4)=MID(E52,1,4),"Modificacion en el trimestre",IF([1]AcumSYS!AP50=" "," ","Baja: " &amp;[1]AcumSYS!AP50))</f>
        <v xml:space="preserve"> </v>
      </c>
    </row>
    <row r="54" spans="1:33" x14ac:dyDescent="0.25">
      <c r="A54" s="8">
        <f>IF(D54= "", "",[1]AcumSYS!$B$2)</f>
        <v>2023</v>
      </c>
      <c r="B54" s="3">
        <f>IF(D54="","",+[1]AcumSYS!$D$2)</f>
        <v>45108</v>
      </c>
      <c r="C54" s="3">
        <f>IF(D54="","",+[1]AcumSYS!$E$2)</f>
        <v>45199</v>
      </c>
      <c r="D54" s="8" t="str">
        <f>IF([1]AcumSYS!$AR51="","",IF([1]AcumSYS!$AR51="s","Empleado","Personal de Confianza"))</f>
        <v>Empleado</v>
      </c>
      <c r="E54" s="4" t="str">
        <f>+[1]AcumSYS!A51</f>
        <v>0166141</v>
      </c>
      <c r="F54" s="8" t="str">
        <f>IF(D54="","",+[1]AcumSYS!$E51)</f>
        <v>SECRETARIA DE ATENCION A USUARIOS</v>
      </c>
      <c r="G54" s="8" t="str">
        <f>IF(D54="","",+[1]AcumSYS!$E51)</f>
        <v>SECRETARIA DE ATENCION A USUARIOS</v>
      </c>
      <c r="H54" s="8" t="str">
        <f>IF(D54="","",+[1]AcumSYS!$AS51)</f>
        <v>OPERACION</v>
      </c>
      <c r="I54" s="8" t="str">
        <f>IF(D54="","",+[1]AcumSYS!$B51)</f>
        <v>PATRICIA TONANCY</v>
      </c>
      <c r="J54" s="8" t="str">
        <f>IF(D54="","",+[1]AcumSYS!$C51)</f>
        <v>CABALLERO</v>
      </c>
      <c r="K54" s="8" t="str">
        <f>IF(D54="","",+[1]AcumSYS!$D51)</f>
        <v>ROMERO</v>
      </c>
      <c r="L54" s="8" t="str">
        <f>IF(D54="","",IF([1]AcumSYS!$AQ51="F","Femenino","Masculino"))</f>
        <v>Masculino</v>
      </c>
      <c r="M54" s="8" t="e">
        <f>IF(D54="","",ROUND(SUM([1]AcumSYS!$F51:$AA51)/[1]AcumSYS!$C$2*28,2))</f>
        <v>#REF!</v>
      </c>
      <c r="N54" s="8" t="str">
        <f t="shared" si="0"/>
        <v>Pesos Mexicanos</v>
      </c>
      <c r="O54" s="8" t="e">
        <f>IF(D54="","",(ROUND(SUM([1]AcumSYS!$F51:$AA51)/[1]AcumSYS!$C$2*28,2))-(ROUND(SUM([1]AcumSYS!$AB51:$AJ51)/[1]AcumSYS!$C$2*28,2)))</f>
        <v>#REF!</v>
      </c>
      <c r="P54" s="8" t="str">
        <f t="shared" si="1"/>
        <v>Pesos Mexicanos</v>
      </c>
      <c r="Q54" s="8">
        <v>166141</v>
      </c>
      <c r="S54" s="8">
        <f>IF(D54="","",[1]AcumSYS!$A51*1)</f>
        <v>166141</v>
      </c>
      <c r="T54" s="8" t="e">
        <f>IF(([1]AcumSYS!N51)=0,"",[1]AcumSYS!$A51*1)</f>
        <v>#REF!</v>
      </c>
      <c r="U54" s="8" t="e">
        <f>IF(D54="","",IF(([1]AcumSYS!W51)=0,"",[1]AcumSYS!$A51*1))</f>
        <v>#REF!</v>
      </c>
      <c r="V54" s="8" t="e">
        <f>IF(D54="","",IF(([1]AcumSYS!S51+[1]AcumSYS!T51)=0,"",[1]AcumSYS!$A51*1))</f>
        <v>#REF!</v>
      </c>
      <c r="Z54" s="8" t="e">
        <f>IF(D54="","",IF(([1]AcumSYS!O51)=0," ",[1]AcumSYS!$A51*1))</f>
        <v>#REF!</v>
      </c>
      <c r="AB54" s="8" t="e">
        <f>IF(D54="","",IF(([1]AcumSYS!I51+[1]AcumSYS!J51+[1]AcumSYS!K51+[1]AcumSYS!L51+[1]AcumSYS!M51+[1]AcumSYS!P51+[1]AcumSYS!Q51+[1]AcumSYS!R51+[1]AcumSYS!U51+[1]AcumSYS!V51+[1]AcumSYS!X51+[1]AcumSYS!Y51+[1]AcumSYS!Z51+[1]AcumSYS!AA51)=0,"",[1]AcumSYS!$A51*1))</f>
        <v>#REF!</v>
      </c>
      <c r="AD54" s="8" t="str">
        <f t="shared" si="2"/>
        <v>Recursos Humanos</v>
      </c>
      <c r="AE54" s="3">
        <v>45251</v>
      </c>
      <c r="AF54" s="3">
        <v>45251</v>
      </c>
      <c r="AG54" s="6" t="str">
        <f>IF(MID(E54,1,4)=MID(E53,1,4),"Modificacion en el trimestre",IF([1]AcumSYS!AP51=" "," ","Baja: " &amp;[1]AcumSYS!AP51))</f>
        <v xml:space="preserve"> </v>
      </c>
    </row>
    <row r="55" spans="1:33" x14ac:dyDescent="0.25">
      <c r="A55" s="8">
        <f>IF(D55= "", "",[1]AcumSYS!$B$2)</f>
        <v>2023</v>
      </c>
      <c r="B55" s="3">
        <f>IF(D55="","",+[1]AcumSYS!$D$2)</f>
        <v>45108</v>
      </c>
      <c r="C55" s="3">
        <f>IF(D55="","",+[1]AcumSYS!$E$2)</f>
        <v>45199</v>
      </c>
      <c r="D55" s="8" t="str">
        <f>IF([1]AcumSYS!$AR52="","",IF([1]AcumSYS!$AR52="s","Empleado","Personal de Confianza"))</f>
        <v>Empleado</v>
      </c>
      <c r="E55" s="4" t="str">
        <f>+[1]AcumSYS!A52</f>
        <v>01671472</v>
      </c>
      <c r="F55" s="8" t="str">
        <f>IF(D55="","",+[1]AcumSYS!$E52)</f>
        <v>LECTURISTA VERIFICADOR</v>
      </c>
      <c r="G55" s="8" t="str">
        <f>IF(D55="","",+[1]AcumSYS!$E52)</f>
        <v>LECTURISTA VERIFICADOR</v>
      </c>
      <c r="H55" s="8" t="str">
        <f>IF(D55="","",+[1]AcumSYS!$AS52)</f>
        <v>LECTURAS</v>
      </c>
      <c r="I55" s="8" t="str">
        <f>IF(D55="","",+[1]AcumSYS!$B52)</f>
        <v>RAFAEL</v>
      </c>
      <c r="J55" s="8" t="str">
        <f>IF(D55="","",+[1]AcumSYS!$C52)</f>
        <v>ARELLANO</v>
      </c>
      <c r="K55" s="8" t="str">
        <f>IF(D55="","",+[1]AcumSYS!$D52)</f>
        <v>LOZANO</v>
      </c>
      <c r="L55" s="8" t="str">
        <f>IF(D55="","",IF([1]AcumSYS!$AQ52="F","Femenino","Masculino"))</f>
        <v>Masculino</v>
      </c>
      <c r="M55" s="8" t="e">
        <f>IF(D55="","",ROUND(SUM([1]AcumSYS!$F52:$AA52)/[1]AcumSYS!$C$2*28,2))</f>
        <v>#REF!</v>
      </c>
      <c r="N55" s="8" t="str">
        <f t="shared" si="0"/>
        <v>Pesos Mexicanos</v>
      </c>
      <c r="O55" s="8" t="e">
        <f>IF(D55="","",(ROUND(SUM([1]AcumSYS!$F52:$AA52)/[1]AcumSYS!$C$2*28,2))-(ROUND(SUM([1]AcumSYS!$AB52:$AJ52)/[1]AcumSYS!$C$2*28,2)))</f>
        <v>#REF!</v>
      </c>
      <c r="P55" s="8" t="str">
        <f t="shared" si="1"/>
        <v>Pesos Mexicanos</v>
      </c>
      <c r="Q55" s="8">
        <v>1671472</v>
      </c>
      <c r="S55" s="8">
        <f>IF(D55="","",[1]AcumSYS!$A52*1)</f>
        <v>1671472</v>
      </c>
      <c r="T55" s="8" t="e">
        <f>IF(([1]AcumSYS!N52)=0,"",[1]AcumSYS!$A52*1)</f>
        <v>#REF!</v>
      </c>
      <c r="U55" s="8" t="e">
        <f>IF(D55="","",IF(([1]AcumSYS!W52)=0,"",[1]AcumSYS!$A52*1))</f>
        <v>#REF!</v>
      </c>
      <c r="V55" s="8" t="e">
        <f>IF(D55="","",IF(([1]AcumSYS!S52+[1]AcumSYS!T52)=0,"",[1]AcumSYS!$A52*1))</f>
        <v>#REF!</v>
      </c>
      <c r="Z55" s="8" t="e">
        <f>IF(D55="","",IF(([1]AcumSYS!O52)=0," ",[1]AcumSYS!$A52*1))</f>
        <v>#REF!</v>
      </c>
      <c r="AB55" s="8" t="e">
        <f>IF(D55="","",IF(([1]AcumSYS!I52+[1]AcumSYS!J52+[1]AcumSYS!K52+[1]AcumSYS!L52+[1]AcumSYS!M52+[1]AcumSYS!P52+[1]AcumSYS!Q52+[1]AcumSYS!R52+[1]AcumSYS!U52+[1]AcumSYS!V52+[1]AcumSYS!X52+[1]AcumSYS!Y52+[1]AcumSYS!Z52+[1]AcumSYS!AA52)=0,"",[1]AcumSYS!$A52*1))</f>
        <v>#REF!</v>
      </c>
      <c r="AD55" s="8" t="str">
        <f t="shared" si="2"/>
        <v>Recursos Humanos</v>
      </c>
      <c r="AE55" s="3">
        <v>45251</v>
      </c>
      <c r="AF55" s="3">
        <v>45251</v>
      </c>
      <c r="AG55" s="6" t="str">
        <f>IF(MID(E55,1,4)=MID(E54,1,4),"Modificacion en el trimestre",IF([1]AcumSYS!AP52=" "," ","Baja: " &amp;[1]AcumSYS!AP52))</f>
        <v xml:space="preserve"> </v>
      </c>
    </row>
    <row r="56" spans="1:33" x14ac:dyDescent="0.25">
      <c r="A56" s="8">
        <f>IF(D56= "", "",[1]AcumSYS!$B$2)</f>
        <v>2023</v>
      </c>
      <c r="B56" s="3">
        <f>IF(D56="","",+[1]AcumSYS!$D$2)</f>
        <v>45108</v>
      </c>
      <c r="C56" s="3">
        <f>IF(D56="","",+[1]AcumSYS!$E$2)</f>
        <v>45199</v>
      </c>
      <c r="D56" s="8" t="str">
        <f>IF([1]AcumSYS!$AR53="","",IF([1]AcumSYS!$AR53="s","Empleado","Personal de Confianza"))</f>
        <v>Empleado</v>
      </c>
      <c r="E56" s="4" t="str">
        <f>+[1]AcumSYS!A53</f>
        <v>01691472</v>
      </c>
      <c r="F56" s="8" t="str">
        <f>IF(D56="","",+[1]AcumSYS!$E53)</f>
        <v>LECTURISTA VERIFICADOR</v>
      </c>
      <c r="G56" s="8" t="str">
        <f>IF(D56="","",+[1]AcumSYS!$E53)</f>
        <v>LECTURISTA VERIFICADOR</v>
      </c>
      <c r="H56" s="8" t="str">
        <f>IF(D56="","",+[1]AcumSYS!$AS53)</f>
        <v>COMERCIAL</v>
      </c>
      <c r="I56" s="8" t="str">
        <f>IF(D56="","",+[1]AcumSYS!$B53)</f>
        <v>CUAUHTEMOC</v>
      </c>
      <c r="J56" s="8" t="str">
        <f>IF(D56="","",+[1]AcumSYS!$C53)</f>
        <v>MARTINEZ</v>
      </c>
      <c r="K56" s="8" t="str">
        <f>IF(D56="","",+[1]AcumSYS!$D53)</f>
        <v>OZUNA</v>
      </c>
      <c r="L56" s="8" t="str">
        <f>IF(D56="","",IF([1]AcumSYS!$AQ53="F","Femenino","Masculino"))</f>
        <v>Femenino</v>
      </c>
      <c r="M56" s="8" t="e">
        <f>IF(D56="","",ROUND(SUM([1]AcumSYS!$F53:$AA53)/[1]AcumSYS!$C$2*28,2))</f>
        <v>#REF!</v>
      </c>
      <c r="N56" s="8" t="str">
        <f t="shared" si="0"/>
        <v>Pesos Mexicanos</v>
      </c>
      <c r="O56" s="8" t="e">
        <f>IF(D56="","",(ROUND(SUM([1]AcumSYS!$F53:$AA53)/[1]AcumSYS!$C$2*28,2))-(ROUND(SUM([1]AcumSYS!$AB53:$AJ53)/[1]AcumSYS!$C$2*28,2)))</f>
        <v>#REF!</v>
      </c>
      <c r="P56" s="8" t="str">
        <f t="shared" si="1"/>
        <v>Pesos Mexicanos</v>
      </c>
      <c r="Q56" s="8">
        <v>1691472</v>
      </c>
      <c r="S56" s="8">
        <f>IF(D56="","",[1]AcumSYS!$A53*1)</f>
        <v>1691472</v>
      </c>
      <c r="T56" s="8" t="e">
        <f>IF(([1]AcumSYS!N53)=0,"",[1]AcumSYS!$A53*1)</f>
        <v>#REF!</v>
      </c>
      <c r="U56" s="8" t="e">
        <f>IF(D56="","",IF(([1]AcumSYS!W53)=0,"",[1]AcumSYS!$A53*1))</f>
        <v>#REF!</v>
      </c>
      <c r="V56" s="8" t="e">
        <f>IF(D56="","",IF(([1]AcumSYS!S53+[1]AcumSYS!T53)=0,"",[1]AcumSYS!$A53*1))</f>
        <v>#REF!</v>
      </c>
      <c r="Z56" s="8" t="e">
        <f>IF(D56="","",IF(([1]AcumSYS!O53)=0," ",[1]AcumSYS!$A53*1))</f>
        <v>#REF!</v>
      </c>
      <c r="AB56" s="8" t="e">
        <f>IF(D56="","",IF(([1]AcumSYS!I53+[1]AcumSYS!J53+[1]AcumSYS!K53+[1]AcumSYS!L53+[1]AcumSYS!M53+[1]AcumSYS!P53+[1]AcumSYS!Q53+[1]AcumSYS!R53+[1]AcumSYS!U53+[1]AcumSYS!V53+[1]AcumSYS!X53+[1]AcumSYS!Y53+[1]AcumSYS!Z53+[1]AcumSYS!AA53)=0,"",[1]AcumSYS!$A53*1))</f>
        <v>#REF!</v>
      </c>
      <c r="AD56" s="8" t="str">
        <f t="shared" si="2"/>
        <v>Recursos Humanos</v>
      </c>
      <c r="AE56" s="3">
        <v>45251</v>
      </c>
      <c r="AF56" s="3">
        <v>45251</v>
      </c>
      <c r="AG56" s="6" t="str">
        <f>IF(MID(E56,1,4)=MID(E55,1,4),"Modificacion en el trimestre",IF([1]AcumSYS!AP53=" "," ","Baja: " &amp;[1]AcumSYS!AP53))</f>
        <v xml:space="preserve"> </v>
      </c>
    </row>
    <row r="57" spans="1:33" x14ac:dyDescent="0.25">
      <c r="A57" s="8">
        <f>IF(D57= "", "",[1]AcumSYS!$B$2)</f>
        <v>2023</v>
      </c>
      <c r="B57" s="3">
        <f>IF(D57="","",+[1]AcumSYS!$D$2)</f>
        <v>45108</v>
      </c>
      <c r="C57" s="3">
        <f>IF(D57="","",+[1]AcumSYS!$E$2)</f>
        <v>45199</v>
      </c>
      <c r="D57" s="8" t="str">
        <f>IF([1]AcumSYS!$AR54="","",IF([1]AcumSYS!$AR54="s","Empleado","Personal de Confianza"))</f>
        <v>Empleado</v>
      </c>
      <c r="E57" s="4" t="str">
        <f>+[1]AcumSYS!A54</f>
        <v>01711098</v>
      </c>
      <c r="F57" s="8" t="str">
        <f>IF(D57="","",+[1]AcumSYS!$E54)</f>
        <v>AUXILIAR DE LECTURAS</v>
      </c>
      <c r="G57" s="8" t="str">
        <f>IF(D57="","",+[1]AcumSYS!$E54)</f>
        <v>AUXILIAR DE LECTURAS</v>
      </c>
      <c r="H57" s="8" t="str">
        <f>IF(D57="","",+[1]AcumSYS!$AS54)</f>
        <v>LECTURAS</v>
      </c>
      <c r="I57" s="8" t="str">
        <f>IF(D57="","",+[1]AcumSYS!$B54)</f>
        <v>MANUEL ANTONIO</v>
      </c>
      <c r="J57" s="8" t="str">
        <f>IF(D57="","",+[1]AcumSYS!$C54)</f>
        <v>RENDON</v>
      </c>
      <c r="K57" s="8" t="str">
        <f>IF(D57="","",+[1]AcumSYS!$D54)</f>
        <v>SERNA</v>
      </c>
      <c r="L57" s="8" t="str">
        <f>IF(D57="","",IF([1]AcumSYS!$AQ54="F","Femenino","Masculino"))</f>
        <v>Masculino</v>
      </c>
      <c r="M57" s="8" t="e">
        <f>IF(D57="","",ROUND(SUM([1]AcumSYS!$F54:$AA54)/[1]AcumSYS!$C$2*28,2))</f>
        <v>#REF!</v>
      </c>
      <c r="N57" s="8" t="str">
        <f t="shared" si="0"/>
        <v>Pesos Mexicanos</v>
      </c>
      <c r="O57" s="8" t="e">
        <f>IF(D57="","",(ROUND(SUM([1]AcumSYS!$F54:$AA54)/[1]AcumSYS!$C$2*28,2))-(ROUND(SUM([1]AcumSYS!$AB54:$AJ54)/[1]AcumSYS!$C$2*28,2)))</f>
        <v>#REF!</v>
      </c>
      <c r="P57" s="8" t="str">
        <f t="shared" si="1"/>
        <v>Pesos Mexicanos</v>
      </c>
      <c r="Q57" s="8">
        <v>1711098</v>
      </c>
      <c r="S57" s="8">
        <f>IF(D57="","",[1]AcumSYS!$A54*1)</f>
        <v>1711098</v>
      </c>
      <c r="T57" s="8" t="e">
        <f>IF(([1]AcumSYS!N54)=0,"",[1]AcumSYS!$A54*1)</f>
        <v>#REF!</v>
      </c>
      <c r="U57" s="8" t="e">
        <f>IF(D57="","",IF(([1]AcumSYS!W54)=0,"",[1]AcumSYS!$A54*1))</f>
        <v>#REF!</v>
      </c>
      <c r="V57" s="8" t="e">
        <f>IF(D57="","",IF(([1]AcumSYS!S54+[1]AcumSYS!T54)=0,"",[1]AcumSYS!$A54*1))</f>
        <v>#REF!</v>
      </c>
      <c r="Z57" s="8" t="e">
        <f>IF(D57="","",IF(([1]AcumSYS!O54)=0," ",[1]AcumSYS!$A54*1))</f>
        <v>#REF!</v>
      </c>
      <c r="AB57" s="8" t="e">
        <f>IF(D57="","",IF(([1]AcumSYS!I54+[1]AcumSYS!J54+[1]AcumSYS!K54+[1]AcumSYS!L54+[1]AcumSYS!M54+[1]AcumSYS!P54+[1]AcumSYS!Q54+[1]AcumSYS!R54+[1]AcumSYS!U54+[1]AcumSYS!V54+[1]AcumSYS!X54+[1]AcumSYS!Y54+[1]AcumSYS!Z54+[1]AcumSYS!AA54)=0,"",[1]AcumSYS!$A54*1))</f>
        <v>#REF!</v>
      </c>
      <c r="AD57" s="8" t="str">
        <f t="shared" si="2"/>
        <v>Recursos Humanos</v>
      </c>
      <c r="AE57" s="3">
        <v>45251</v>
      </c>
      <c r="AF57" s="3">
        <v>45251</v>
      </c>
      <c r="AG57" s="6" t="str">
        <f>IF(MID(E57,1,4)=MID(E56,1,4),"Modificacion en el trimestre",IF([1]AcumSYS!AP54=" "," ","Baja: " &amp;[1]AcumSYS!AP54))</f>
        <v xml:space="preserve"> </v>
      </c>
    </row>
    <row r="58" spans="1:33" x14ac:dyDescent="0.25">
      <c r="A58" s="8">
        <f>IF(D58= "", "",[1]AcumSYS!$B$2)</f>
        <v>2023</v>
      </c>
      <c r="B58" s="3">
        <f>IF(D58="","",+[1]AcumSYS!$D$2)</f>
        <v>45108</v>
      </c>
      <c r="C58" s="3">
        <f>IF(D58="","",+[1]AcumSYS!$E$2)</f>
        <v>45199</v>
      </c>
      <c r="D58" s="8" t="str">
        <f>IF([1]AcumSYS!$AR55="","",IF([1]AcumSYS!$AR55="s","Empleado","Personal de Confianza"))</f>
        <v>Empleado</v>
      </c>
      <c r="E58" s="4" t="str">
        <f>+[1]AcumSYS!A55</f>
        <v>01751030</v>
      </c>
      <c r="F58" s="8" t="str">
        <f>IF(D58="","",+[1]AcumSYS!$E55)</f>
        <v>AUXILIAR COMERCIAL</v>
      </c>
      <c r="G58" s="8" t="str">
        <f>IF(D58="","",+[1]AcumSYS!$E55)</f>
        <v>AUXILIAR COMERCIAL</v>
      </c>
      <c r="H58" s="8" t="str">
        <f>IF(D58="","",+[1]AcumSYS!$AS55)</f>
        <v>LECTURAS</v>
      </c>
      <c r="I58" s="8" t="str">
        <f>IF(D58="","",+[1]AcumSYS!$B55)</f>
        <v>JOSE</v>
      </c>
      <c r="J58" s="8" t="str">
        <f>IF(D58="","",+[1]AcumSYS!$C55)</f>
        <v>MOLINA</v>
      </c>
      <c r="K58" s="8" t="str">
        <f>IF(D58="","",+[1]AcumSYS!$D55)</f>
        <v>MAZON</v>
      </c>
      <c r="L58" s="8" t="str">
        <f>IF(D58="","",IF([1]AcumSYS!$AQ55="F","Femenino","Masculino"))</f>
        <v>Masculino</v>
      </c>
      <c r="M58" s="8" t="e">
        <f>IF(D58="","",ROUND(SUM([1]AcumSYS!$F55:$AA55)/[1]AcumSYS!$C$2*28,2))</f>
        <v>#REF!</v>
      </c>
      <c r="N58" s="8" t="str">
        <f t="shared" si="0"/>
        <v>Pesos Mexicanos</v>
      </c>
      <c r="O58" s="8" t="e">
        <f>IF(D58="","",(ROUND(SUM([1]AcumSYS!$F55:$AA55)/[1]AcumSYS!$C$2*28,2))-(ROUND(SUM([1]AcumSYS!$AB55:$AJ55)/[1]AcumSYS!$C$2*28,2)))</f>
        <v>#REF!</v>
      </c>
      <c r="P58" s="8" t="str">
        <f t="shared" si="1"/>
        <v>Pesos Mexicanos</v>
      </c>
      <c r="Q58" s="8">
        <v>1751030</v>
      </c>
      <c r="S58" s="8">
        <f>IF(D58="","",[1]AcumSYS!$A55*1)</f>
        <v>1751030</v>
      </c>
      <c r="T58" s="8" t="e">
        <f>IF(([1]AcumSYS!N55)=0,"",[1]AcumSYS!$A55*1)</f>
        <v>#REF!</v>
      </c>
      <c r="U58" s="8" t="e">
        <f>IF(D58="","",IF(([1]AcumSYS!W55)=0,"",[1]AcumSYS!$A55*1))</f>
        <v>#REF!</v>
      </c>
      <c r="V58" s="8" t="e">
        <f>IF(D58="","",IF(([1]AcumSYS!S55+[1]AcumSYS!T55)=0,"",[1]AcumSYS!$A55*1))</f>
        <v>#REF!</v>
      </c>
      <c r="Z58" s="8" t="e">
        <f>IF(D58="","",IF(([1]AcumSYS!O55)=0," ",[1]AcumSYS!$A55*1))</f>
        <v>#REF!</v>
      </c>
      <c r="AB58" s="8" t="e">
        <f>IF(D58="","",IF(([1]AcumSYS!I55+[1]AcumSYS!J55+[1]AcumSYS!K55+[1]AcumSYS!L55+[1]AcumSYS!M55+[1]AcumSYS!P55+[1]AcumSYS!Q55+[1]AcumSYS!R55+[1]AcumSYS!U55+[1]AcumSYS!V55+[1]AcumSYS!X55+[1]AcumSYS!Y55+[1]AcumSYS!Z55+[1]AcumSYS!AA55)=0,"",[1]AcumSYS!$A55*1))</f>
        <v>#REF!</v>
      </c>
      <c r="AD58" s="8" t="str">
        <f t="shared" si="2"/>
        <v>Recursos Humanos</v>
      </c>
      <c r="AE58" s="3">
        <v>45251</v>
      </c>
      <c r="AF58" s="3">
        <v>45251</v>
      </c>
      <c r="AG58" s="6" t="str">
        <f>IF(MID(E58,1,4)=MID(E57,1,4),"Modificacion en el trimestre",IF([1]AcumSYS!AP55=" "," ","Baja: " &amp;[1]AcumSYS!AP55))</f>
        <v xml:space="preserve"> </v>
      </c>
    </row>
    <row r="59" spans="1:33" x14ac:dyDescent="0.25">
      <c r="A59" s="8">
        <f>IF(D59= "", "",[1]AcumSYS!$B$2)</f>
        <v>2023</v>
      </c>
      <c r="B59" s="3">
        <f>IF(D59="","",+[1]AcumSYS!$D$2)</f>
        <v>45108</v>
      </c>
      <c r="C59" s="3">
        <f>IF(D59="","",+[1]AcumSYS!$E$2)</f>
        <v>45199</v>
      </c>
      <c r="D59" s="8" t="str">
        <f>IF([1]AcumSYS!$AR56="","",IF([1]AcumSYS!$AR56="s","Empleado","Personal de Confianza"))</f>
        <v>Empleado</v>
      </c>
      <c r="E59" s="4" t="str">
        <f>+[1]AcumSYS!A56</f>
        <v>0176188</v>
      </c>
      <c r="F59" s="8" t="str">
        <f>IF(D59="","",+[1]AcumSYS!$E56)</f>
        <v>BOMBERO</v>
      </c>
      <c r="G59" s="8" t="str">
        <f>IF(D59="","",+[1]AcumSYS!$E56)</f>
        <v>BOMBERO</v>
      </c>
      <c r="H59" s="8" t="str">
        <f>IF(D59="","",+[1]AcumSYS!$AS56)</f>
        <v>LECTURAS</v>
      </c>
      <c r="I59" s="8" t="str">
        <f>IF(D59="","",+[1]AcumSYS!$B56)</f>
        <v>RIGOBERTO</v>
      </c>
      <c r="J59" s="8" t="str">
        <f>IF(D59="","",+[1]AcumSYS!$C56)</f>
        <v>GARCIA</v>
      </c>
      <c r="K59" s="8" t="str">
        <f>IF(D59="","",+[1]AcumSYS!$D56)</f>
        <v>VILLA</v>
      </c>
      <c r="L59" s="8" t="str">
        <f>IF(D59="","",IF([1]AcumSYS!$AQ56="F","Femenino","Masculino"))</f>
        <v>Masculino</v>
      </c>
      <c r="M59" s="8" t="e">
        <f>IF(D59="","",ROUND(SUM([1]AcumSYS!$F56:$AA56)/[1]AcumSYS!$C$2*28,2))</f>
        <v>#REF!</v>
      </c>
      <c r="N59" s="8" t="str">
        <f t="shared" si="0"/>
        <v>Pesos Mexicanos</v>
      </c>
      <c r="O59" s="8" t="e">
        <f>IF(D59="","",(ROUND(SUM([1]AcumSYS!$F56:$AA56)/[1]AcumSYS!$C$2*28,2))-(ROUND(SUM([1]AcumSYS!$AB56:$AJ56)/[1]AcumSYS!$C$2*28,2)))</f>
        <v>#REF!</v>
      </c>
      <c r="P59" s="8" t="str">
        <f t="shared" si="1"/>
        <v>Pesos Mexicanos</v>
      </c>
      <c r="Q59" s="8">
        <v>176188</v>
      </c>
      <c r="S59" s="8">
        <f>IF(D59="","",[1]AcumSYS!$A56*1)</f>
        <v>176188</v>
      </c>
      <c r="T59" s="8" t="e">
        <f>IF(([1]AcumSYS!N56)=0,"",[1]AcumSYS!$A56*1)</f>
        <v>#REF!</v>
      </c>
      <c r="U59" s="8" t="e">
        <f>IF(D59="","",IF(([1]AcumSYS!W56)=0,"",[1]AcumSYS!$A56*1))</f>
        <v>#REF!</v>
      </c>
      <c r="V59" s="8" t="e">
        <f>IF(D59="","",IF(([1]AcumSYS!S56+[1]AcumSYS!T56)=0,"",[1]AcumSYS!$A56*1))</f>
        <v>#REF!</v>
      </c>
      <c r="Z59" s="8" t="e">
        <f>IF(D59="","",IF(([1]AcumSYS!O56)=0," ",[1]AcumSYS!$A56*1))</f>
        <v>#REF!</v>
      </c>
      <c r="AB59" s="8" t="e">
        <f>IF(D59="","",IF(([1]AcumSYS!I56+[1]AcumSYS!J56+[1]AcumSYS!K56+[1]AcumSYS!L56+[1]AcumSYS!M56+[1]AcumSYS!P56+[1]AcumSYS!Q56+[1]AcumSYS!R56+[1]AcumSYS!U56+[1]AcumSYS!V56+[1]AcumSYS!X56+[1]AcumSYS!Y56+[1]AcumSYS!Z56+[1]AcumSYS!AA56)=0,"",[1]AcumSYS!$A56*1))</f>
        <v>#REF!</v>
      </c>
      <c r="AD59" s="8" t="str">
        <f t="shared" si="2"/>
        <v>Recursos Humanos</v>
      </c>
      <c r="AE59" s="3">
        <v>45251</v>
      </c>
      <c r="AF59" s="3">
        <v>45251</v>
      </c>
      <c r="AG59" s="6" t="str">
        <f>IF(MID(E59,1,4)=MID(E58,1,4),"Modificacion en el trimestre",IF([1]AcumSYS!AP56=" "," ","Baja: " &amp;[1]AcumSYS!AP56))</f>
        <v xml:space="preserve"> </v>
      </c>
    </row>
    <row r="60" spans="1:33" x14ac:dyDescent="0.25">
      <c r="A60" s="8">
        <f>IF(D60= "", "",[1]AcumSYS!$B$2)</f>
        <v>2023</v>
      </c>
      <c r="B60" s="3">
        <f>IF(D60="","",+[1]AcumSYS!$D$2)</f>
        <v>45108</v>
      </c>
      <c r="C60" s="3">
        <f>IF(D60="","",+[1]AcumSYS!$E$2)</f>
        <v>45199</v>
      </c>
      <c r="D60" s="8" t="s">
        <v>54</v>
      </c>
      <c r="E60" s="4" t="str">
        <f>+[1]AcumSYS!A57</f>
        <v>01801472</v>
      </c>
      <c r="F60" s="8" t="str">
        <f>IF(D60="","",+[1]AcumSYS!$E57)</f>
        <v>LECTURISTA VERIFICADOR</v>
      </c>
      <c r="G60" s="8" t="str">
        <f>IF(D60="","",+[1]AcumSYS!$E57)</f>
        <v>LECTURISTA VERIFICADOR</v>
      </c>
      <c r="H60" s="8" t="str">
        <f>IF(D60="","",+[1]AcumSYS!$AS57)</f>
        <v>CONTABILIDAD</v>
      </c>
      <c r="I60" s="8" t="str">
        <f>IF(D60="","",+[1]AcumSYS!$B57)</f>
        <v>SERGIO GUADALUPE</v>
      </c>
      <c r="J60" s="8" t="str">
        <f>IF(D60="","",+[1]AcumSYS!$C57)</f>
        <v>VALDEZ</v>
      </c>
      <c r="K60" s="8" t="str">
        <f>IF(D60="","",+[1]AcumSYS!$D57)</f>
        <v>CORRALES</v>
      </c>
      <c r="L60" s="8" t="str">
        <f>IF(D60="","",IF([1]AcumSYS!$AQ57="F","Femenino","Masculino"))</f>
        <v>Masculino</v>
      </c>
      <c r="M60" s="8" t="e">
        <f>IF(D60="","",ROUND(SUM([1]AcumSYS!$F57:$AA57)/[1]AcumSYS!$C$2*28,2))</f>
        <v>#REF!</v>
      </c>
      <c r="N60" s="8" t="str">
        <f t="shared" si="0"/>
        <v>Pesos Mexicanos</v>
      </c>
      <c r="O60" s="8" t="e">
        <f>IF(D60="","",(ROUND(SUM([1]AcumSYS!$F57:$AA57)/[1]AcumSYS!$C$2*28,2))-(ROUND(SUM([1]AcumSYS!$AB57:$AJ57)/[1]AcumSYS!$C$2*28,2)))</f>
        <v>#REF!</v>
      </c>
      <c r="P60" s="8" t="str">
        <f t="shared" si="1"/>
        <v>Pesos Mexicanos</v>
      </c>
      <c r="Q60" s="8">
        <v>1801472</v>
      </c>
      <c r="S60" s="8">
        <f>IF(D60="","",[1]AcumSYS!$A57*1)</f>
        <v>1801472</v>
      </c>
      <c r="T60" s="8" t="e">
        <f>IF(([1]AcumSYS!N57)=0,"",[1]AcumSYS!$A57*1)</f>
        <v>#REF!</v>
      </c>
      <c r="U60" s="8" t="e">
        <f>IF(D60="","",IF(([1]AcumSYS!W57)=0,"",[1]AcumSYS!$A57*1))</f>
        <v>#REF!</v>
      </c>
      <c r="V60" s="8" t="e">
        <f>IF(D60="","",IF(([1]AcumSYS!S57+[1]AcumSYS!T57)=0,"",[1]AcumSYS!$A57*1))</f>
        <v>#REF!</v>
      </c>
      <c r="Z60" s="8" t="e">
        <f>IF(D60="","",IF(([1]AcumSYS!O57)=0," ",[1]AcumSYS!$A57*1))</f>
        <v>#REF!</v>
      </c>
      <c r="AB60" s="8" t="e">
        <f>IF(D60="","",IF(([1]AcumSYS!I57+[1]AcumSYS!J57+[1]AcumSYS!K57+[1]AcumSYS!L57+[1]AcumSYS!M57+[1]AcumSYS!P57+[1]AcumSYS!Q57+[1]AcumSYS!R57+[1]AcumSYS!U57+[1]AcumSYS!V57+[1]AcumSYS!X57+[1]AcumSYS!Y57+[1]AcumSYS!Z57+[1]AcumSYS!AA57)=0,"",[1]AcumSYS!$A57*1))</f>
        <v>#REF!</v>
      </c>
      <c r="AD60" s="8" t="str">
        <f t="shared" si="2"/>
        <v>Recursos Humanos</v>
      </c>
      <c r="AE60" s="3">
        <v>45251</v>
      </c>
      <c r="AF60" s="3">
        <v>45251</v>
      </c>
      <c r="AG60" s="6" t="str">
        <f>IF(MID(E60,1,4)=MID(E59,1,4),"Modificacion en el trimestre",IF([1]AcumSYS!AP57=" "," ","Baja: " &amp;[1]AcumSYS!AP57))</f>
        <v xml:space="preserve"> </v>
      </c>
    </row>
    <row r="61" spans="1:33" x14ac:dyDescent="0.25">
      <c r="A61" s="8">
        <f>IF(D61= "", "",[1]AcumSYS!$B$2)</f>
        <v>2023</v>
      </c>
      <c r="B61" s="3">
        <f>IF(D61="","",+[1]AcumSYS!$D$2)</f>
        <v>45108</v>
      </c>
      <c r="C61" s="3">
        <f>IF(D61="","",+[1]AcumSYS!$E$2)</f>
        <v>45199</v>
      </c>
      <c r="D61" s="8" t="s">
        <v>54</v>
      </c>
      <c r="E61" s="4" t="str">
        <f>+[1]AcumSYS!A58</f>
        <v>0185111</v>
      </c>
      <c r="F61" s="8" t="str">
        <f>IF(D61="","",+[1]AcumSYS!$E58)</f>
        <v>ARCHIVO</v>
      </c>
      <c r="G61" s="8" t="str">
        <f>IF(D61="","",+[1]AcumSYS!$E58)</f>
        <v>ARCHIVO</v>
      </c>
      <c r="H61" s="8" t="str">
        <f>IF(D61="","",+[1]AcumSYS!$AS58)</f>
        <v>COMERCIAL</v>
      </c>
      <c r="I61" s="8" t="str">
        <f>IF(D61="","",+[1]AcumSYS!$B58)</f>
        <v>GUILLERMO OCTAVIO</v>
      </c>
      <c r="J61" s="8" t="str">
        <f>IF(D61="","",+[1]AcumSYS!$C58)</f>
        <v>PACHECO</v>
      </c>
      <c r="K61" s="8" t="str">
        <f>IF(D61="","",+[1]AcumSYS!$D58)</f>
        <v>SANDOVAL</v>
      </c>
      <c r="L61" s="8" t="str">
        <f>IF(D61="","",IF([1]AcumSYS!$AQ58="F","Femenino","Masculino"))</f>
        <v>Masculino</v>
      </c>
      <c r="M61" s="8" t="e">
        <f>IF(D61="","",ROUND(SUM([1]AcumSYS!$F58:$AA58)/[1]AcumSYS!$C$2*28,2))</f>
        <v>#REF!</v>
      </c>
      <c r="N61" s="8" t="str">
        <f t="shared" si="0"/>
        <v>Pesos Mexicanos</v>
      </c>
      <c r="O61" s="8" t="e">
        <f>IF(D61="","",(ROUND(SUM([1]AcumSYS!$F58:$AA58)/[1]AcumSYS!$C$2*28,2))-(ROUND(SUM([1]AcumSYS!$AB58:$AJ58)/[1]AcumSYS!$C$2*28,2)))</f>
        <v>#REF!</v>
      </c>
      <c r="P61" s="8" t="str">
        <f t="shared" si="1"/>
        <v>Pesos Mexicanos</v>
      </c>
      <c r="Q61" s="8">
        <v>185111</v>
      </c>
      <c r="S61" s="8">
        <f>IF(D61="","",[1]AcumSYS!$A58*1)</f>
        <v>185111</v>
      </c>
      <c r="T61" s="8" t="e">
        <f>IF(([1]AcumSYS!N58)=0,"",[1]AcumSYS!$A58*1)</f>
        <v>#REF!</v>
      </c>
      <c r="U61" s="8" t="e">
        <f>IF(D61="","",IF(([1]AcumSYS!W58)=0,"",[1]AcumSYS!$A58*1))</f>
        <v>#REF!</v>
      </c>
      <c r="V61" s="8" t="e">
        <f>IF(D61="","",IF(([1]AcumSYS!S58+[1]AcumSYS!T58)=0,"",[1]AcumSYS!$A58*1))</f>
        <v>#REF!</v>
      </c>
      <c r="Z61" s="8" t="e">
        <f>IF(D61="","",IF(([1]AcumSYS!O58)=0," ",[1]AcumSYS!$A58*1))</f>
        <v>#REF!</v>
      </c>
      <c r="AB61" s="8" t="e">
        <f>IF(D61="","",IF(([1]AcumSYS!I58+[1]AcumSYS!J58+[1]AcumSYS!K58+[1]AcumSYS!L58+[1]AcumSYS!M58+[1]AcumSYS!P58+[1]AcumSYS!Q58+[1]AcumSYS!R58+[1]AcumSYS!U58+[1]AcumSYS!V58+[1]AcumSYS!X58+[1]AcumSYS!Y58+[1]AcumSYS!Z58+[1]AcumSYS!AA58)=0,"",[1]AcumSYS!$A58*1))</f>
        <v>#REF!</v>
      </c>
      <c r="AD61" s="8" t="str">
        <f t="shared" si="2"/>
        <v>Recursos Humanos</v>
      </c>
      <c r="AE61" s="3">
        <v>45251</v>
      </c>
      <c r="AF61" s="3">
        <v>45251</v>
      </c>
      <c r="AG61" s="6" t="str">
        <f>IF(MID(E61,1,4)=MID(E60,1,4),"Modificacion en el trimestre",IF([1]AcumSYS!AP58=" "," ","Baja: " &amp;[1]AcumSYS!AP58))</f>
        <v xml:space="preserve"> </v>
      </c>
    </row>
    <row r="62" spans="1:33" x14ac:dyDescent="0.25">
      <c r="A62" s="8">
        <f>IF(D62= "", "",[1]AcumSYS!$B$2)</f>
        <v>2023</v>
      </c>
      <c r="B62" s="3">
        <f>IF(D62="","",+[1]AcumSYS!$D$2)</f>
        <v>45108</v>
      </c>
      <c r="C62" s="3">
        <f>IF(D62="","",+[1]AcumSYS!$E$2)</f>
        <v>45199</v>
      </c>
      <c r="D62" s="8" t="str">
        <f>IF([1]AcumSYS!$AR59="","",IF([1]AcumSYS!$AR59="s","Empleado","Personal de Confianza"))</f>
        <v>Empleado</v>
      </c>
      <c r="E62" s="4" t="str">
        <f>+[1]AcumSYS!A59</f>
        <v>0186189</v>
      </c>
      <c r="F62" s="8" t="str">
        <f>IF(D62="","",+[1]AcumSYS!$E59)</f>
        <v>VELADOR</v>
      </c>
      <c r="G62" s="8" t="str">
        <f>IF(D62="","",+[1]AcumSYS!$E59)</f>
        <v>VELADOR</v>
      </c>
      <c r="H62" s="8" t="str">
        <f>IF(D62="","",+[1]AcumSYS!$AS59)</f>
        <v>OPERACION</v>
      </c>
      <c r="I62" s="8" t="str">
        <f>IF(D62="","",+[1]AcumSYS!$B59)</f>
        <v>JUAN JOSE</v>
      </c>
      <c r="J62" s="8" t="str">
        <f>IF(D62="","",+[1]AcumSYS!$C59)</f>
        <v>MANGE</v>
      </c>
      <c r="K62" s="8" t="str">
        <f>IF(D62="","",+[1]AcumSYS!$D59)</f>
        <v>LOPEZ</v>
      </c>
      <c r="L62" s="8" t="str">
        <f>IF(D62="","",IF([1]AcumSYS!$AQ59="F","Femenino","Masculino"))</f>
        <v>Masculino</v>
      </c>
      <c r="M62" s="8" t="e">
        <f>IF(D62="","",ROUND(SUM([1]AcumSYS!$F59:$AA59)/[1]AcumSYS!$C$2*28,2))</f>
        <v>#REF!</v>
      </c>
      <c r="N62" s="8" t="str">
        <f t="shared" si="0"/>
        <v>Pesos Mexicanos</v>
      </c>
      <c r="O62" s="8" t="e">
        <f>IF(D62="","",(ROUND(SUM([1]AcumSYS!$F59:$AA59)/[1]AcumSYS!$C$2*28,2))-(ROUND(SUM([1]AcumSYS!$AB59:$AJ59)/[1]AcumSYS!$C$2*28,2)))</f>
        <v>#REF!</v>
      </c>
      <c r="P62" s="8" t="str">
        <f t="shared" si="1"/>
        <v>Pesos Mexicanos</v>
      </c>
      <c r="Q62" s="8">
        <v>186189</v>
      </c>
      <c r="S62" s="8">
        <f>IF(D62="","",[1]AcumSYS!$A59*1)</f>
        <v>186189</v>
      </c>
      <c r="T62" s="8" t="e">
        <f>IF(([1]AcumSYS!N59)=0,"",[1]AcumSYS!$A59*1)</f>
        <v>#REF!</v>
      </c>
      <c r="U62" s="8" t="e">
        <f>IF(D62="","",IF(([1]AcumSYS!W59)=0,"",[1]AcumSYS!$A59*1))</f>
        <v>#REF!</v>
      </c>
      <c r="V62" s="8" t="e">
        <f>IF(D62="","",IF(([1]AcumSYS!S59+[1]AcumSYS!T59)=0,"",[1]AcumSYS!$A59*1))</f>
        <v>#REF!</v>
      </c>
      <c r="Z62" s="8" t="e">
        <f>IF(D62="","",IF(([1]AcumSYS!O59)=0," ",[1]AcumSYS!$A59*1))</f>
        <v>#REF!</v>
      </c>
      <c r="AB62" s="8" t="e">
        <f>IF(D62="","",IF(([1]AcumSYS!I59+[1]AcumSYS!J59+[1]AcumSYS!K59+[1]AcumSYS!L59+[1]AcumSYS!M59+[1]AcumSYS!P59+[1]AcumSYS!Q59+[1]AcumSYS!R59+[1]AcumSYS!U59+[1]AcumSYS!V59+[1]AcumSYS!X59+[1]AcumSYS!Y59+[1]AcumSYS!Z59+[1]AcumSYS!AA59)=0,"",[1]AcumSYS!$A59*1))</f>
        <v>#REF!</v>
      </c>
      <c r="AD62" s="8" t="str">
        <f t="shared" si="2"/>
        <v>Recursos Humanos</v>
      </c>
      <c r="AE62" s="3">
        <v>45251</v>
      </c>
      <c r="AF62" s="3">
        <v>45251</v>
      </c>
      <c r="AG62" s="6" t="str">
        <f>IF(MID(E62,1,4)=MID(E61,1,4),"Modificacion en el trimestre",IF([1]AcumSYS!AP59=" "," ","Baja: " &amp;[1]AcumSYS!AP59))</f>
        <v xml:space="preserve"> </v>
      </c>
    </row>
    <row r="63" spans="1:33" x14ac:dyDescent="0.25">
      <c r="A63" s="8">
        <f>IF(D63= "", "",[1]AcumSYS!$B$2)</f>
        <v>2023</v>
      </c>
      <c r="B63" s="3">
        <f>IF(D63="","",+[1]AcumSYS!$D$2)</f>
        <v>45108</v>
      </c>
      <c r="C63" s="3">
        <f>IF(D63="","",+[1]AcumSYS!$E$2)</f>
        <v>45199</v>
      </c>
      <c r="D63" s="8" t="str">
        <f>IF([1]AcumSYS!$AR60="","",IF([1]AcumSYS!$AR60="s","Empleado","Personal de Confianza"))</f>
        <v>Empleado</v>
      </c>
      <c r="E63" s="4" t="str">
        <f>+[1]AcumSYS!A60</f>
        <v>018818</v>
      </c>
      <c r="F63" s="8" t="str">
        <f>IF(D63="","",+[1]AcumSYS!$E60)</f>
        <v>COORDINADOR DE OPERACION</v>
      </c>
      <c r="G63" s="8" t="str">
        <f>IF(D63="","",+[1]AcumSYS!$E60)</f>
        <v>COORDINADOR DE OPERACION</v>
      </c>
      <c r="H63" s="8" t="str">
        <f>IF(D63="","",+[1]AcumSYS!$AS60)</f>
        <v>OPERACION</v>
      </c>
      <c r="I63" s="8" t="str">
        <f>IF(D63="","",+[1]AcumSYS!$B60)</f>
        <v>GUSTAVO</v>
      </c>
      <c r="J63" s="8" t="str">
        <f>IF(D63="","",+[1]AcumSYS!$C60)</f>
        <v>HERNANDEZ</v>
      </c>
      <c r="K63" s="8" t="str">
        <f>IF(D63="","",+[1]AcumSYS!$D60)</f>
        <v>PALACIOS</v>
      </c>
      <c r="L63" s="8" t="str">
        <f>IF(D63="","",IF([1]AcumSYS!$AQ60="F","Femenino","Masculino"))</f>
        <v>Masculino</v>
      </c>
      <c r="M63" s="8" t="e">
        <f>IF(D63="","",ROUND(SUM([1]AcumSYS!$F60:$AA60)/[1]AcumSYS!$C$2*28,2))</f>
        <v>#REF!</v>
      </c>
      <c r="N63" s="8" t="str">
        <f t="shared" si="0"/>
        <v>Pesos Mexicanos</v>
      </c>
      <c r="O63" s="8" t="e">
        <f>IF(D63="","",(ROUND(SUM([1]AcumSYS!$F60:$AA60)/[1]AcumSYS!$C$2*28,2))-(ROUND(SUM([1]AcumSYS!$AB60:$AJ60)/[1]AcumSYS!$C$2*28,2)))</f>
        <v>#REF!</v>
      </c>
      <c r="P63" s="8" t="str">
        <f t="shared" si="1"/>
        <v>Pesos Mexicanos</v>
      </c>
      <c r="Q63" s="8">
        <v>18818</v>
      </c>
      <c r="S63" s="8">
        <f>IF(D63="","",[1]AcumSYS!$A60*1)</f>
        <v>18818</v>
      </c>
      <c r="T63" s="8" t="e">
        <f>IF(([1]AcumSYS!N60)=0,"",[1]AcumSYS!$A60*1)</f>
        <v>#REF!</v>
      </c>
      <c r="U63" s="8" t="e">
        <f>IF(D63="","",IF(([1]AcumSYS!W60)=0,"",[1]AcumSYS!$A60*1))</f>
        <v>#REF!</v>
      </c>
      <c r="V63" s="8" t="e">
        <f>IF(D63="","",IF(([1]AcumSYS!S60+[1]AcumSYS!T60)=0,"",[1]AcumSYS!$A60*1))</f>
        <v>#REF!</v>
      </c>
      <c r="Z63" s="8" t="e">
        <f>IF(D63="","",IF(([1]AcumSYS!O60)=0," ",[1]AcumSYS!$A60*1))</f>
        <v>#REF!</v>
      </c>
      <c r="AB63" s="8" t="e">
        <f>IF(D63="","",IF(([1]AcumSYS!I60+[1]AcumSYS!J60+[1]AcumSYS!K60+[1]AcumSYS!L60+[1]AcumSYS!M60+[1]AcumSYS!P60+[1]AcumSYS!Q60+[1]AcumSYS!R60+[1]AcumSYS!U60+[1]AcumSYS!V60+[1]AcumSYS!X60+[1]AcumSYS!Y60+[1]AcumSYS!Z60+[1]AcumSYS!AA60)=0,"",[1]AcumSYS!$A60*1))</f>
        <v>#REF!</v>
      </c>
      <c r="AD63" s="8" t="str">
        <f t="shared" si="2"/>
        <v>Recursos Humanos</v>
      </c>
      <c r="AE63" s="3">
        <v>45251</v>
      </c>
      <c r="AF63" s="3">
        <v>45251</v>
      </c>
      <c r="AG63" s="6" t="str">
        <f>IF(MID(E63,1,4)=MID(E62,1,4),"Modificacion en el trimestre",IF([1]AcumSYS!AP60=" "," ","Baja: " &amp;[1]AcumSYS!AP60))</f>
        <v xml:space="preserve"> </v>
      </c>
    </row>
    <row r="64" spans="1:33" x14ac:dyDescent="0.25">
      <c r="A64" s="8">
        <f>IF(D64= "", "",[1]AcumSYS!$B$2)</f>
        <v>2023</v>
      </c>
      <c r="B64" s="3">
        <f>IF(D64="","",+[1]AcumSYS!$D$2)</f>
        <v>45108</v>
      </c>
      <c r="C64" s="3">
        <f>IF(D64="","",+[1]AcumSYS!$E$2)</f>
        <v>45199</v>
      </c>
      <c r="D64" s="8" t="s">
        <v>54</v>
      </c>
      <c r="E64" s="4" t="str">
        <f>+[1]AcumSYS!A61</f>
        <v>01891472</v>
      </c>
      <c r="F64" s="8" t="str">
        <f>IF(D64="","",+[1]AcumSYS!$E61)</f>
        <v>LECTURISTA VERIFICADOR</v>
      </c>
      <c r="G64" s="8" t="str">
        <f>IF(D64="","",+[1]AcumSYS!$E61)</f>
        <v>LECTURISTA VERIFICADOR</v>
      </c>
      <c r="H64" s="8" t="str">
        <f>IF(D64="","",+[1]AcumSYS!$AS61)</f>
        <v>CONTRALORIA</v>
      </c>
      <c r="I64" s="8" t="str">
        <f>IF(D64="","",+[1]AcumSYS!$B61)</f>
        <v>FRANCISCO GUADALUPE</v>
      </c>
      <c r="J64" s="8" t="str">
        <f>IF(D64="","",+[1]AcumSYS!$C61)</f>
        <v>PARRA</v>
      </c>
      <c r="K64" s="8" t="str">
        <f>IF(D64="","",+[1]AcumSYS!$D61)</f>
        <v>VIZCARRA</v>
      </c>
      <c r="L64" s="8" t="str">
        <f>IF(D64="","",IF([1]AcumSYS!$AQ61="F","Femenino","Masculino"))</f>
        <v>Masculino</v>
      </c>
      <c r="M64" s="8" t="e">
        <f>IF(D64="","",ROUND(SUM([1]AcumSYS!$F61:$AA61)/[1]AcumSYS!$C$2*28,2))</f>
        <v>#REF!</v>
      </c>
      <c r="N64" s="8" t="str">
        <f t="shared" si="0"/>
        <v>Pesos Mexicanos</v>
      </c>
      <c r="O64" s="8" t="e">
        <f>IF(D64="","",(ROUND(SUM([1]AcumSYS!$F61:$AA61)/[1]AcumSYS!$C$2*28,2))-(ROUND(SUM([1]AcumSYS!$AB61:$AJ61)/[1]AcumSYS!$C$2*28,2)))</f>
        <v>#REF!</v>
      </c>
      <c r="P64" s="8" t="str">
        <f t="shared" si="1"/>
        <v>Pesos Mexicanos</v>
      </c>
      <c r="Q64" s="8">
        <v>1891472</v>
      </c>
      <c r="S64" s="8">
        <f>IF(D64="","",[1]AcumSYS!$A61*1)</f>
        <v>1891472</v>
      </c>
      <c r="T64" s="8" t="e">
        <f>IF(([1]AcumSYS!N61)=0,"",[1]AcumSYS!$A61*1)</f>
        <v>#REF!</v>
      </c>
      <c r="U64" s="8" t="e">
        <f>IF(D64="","",IF(([1]AcumSYS!W61)=0,"",[1]AcumSYS!$A61*1))</f>
        <v>#REF!</v>
      </c>
      <c r="V64" s="8" t="e">
        <f>IF(D64="","",IF(([1]AcumSYS!S61+[1]AcumSYS!T61)=0,"",[1]AcumSYS!$A61*1))</f>
        <v>#REF!</v>
      </c>
      <c r="Z64" s="8" t="e">
        <f>IF(D64="","",IF(([1]AcumSYS!O61)=0," ",[1]AcumSYS!$A61*1))</f>
        <v>#REF!</v>
      </c>
      <c r="AB64" s="8" t="e">
        <f>IF(D64="","",IF(([1]AcumSYS!I61+[1]AcumSYS!J61+[1]AcumSYS!K61+[1]AcumSYS!L61+[1]AcumSYS!M61+[1]AcumSYS!P61+[1]AcumSYS!Q61+[1]AcumSYS!R61+[1]AcumSYS!U61+[1]AcumSYS!V61+[1]AcumSYS!X61+[1]AcumSYS!Y61+[1]AcumSYS!Z61+[1]AcumSYS!AA61)=0,"",[1]AcumSYS!$A61*1))</f>
        <v>#REF!</v>
      </c>
      <c r="AD64" s="8" t="str">
        <f t="shared" si="2"/>
        <v>Recursos Humanos</v>
      </c>
      <c r="AE64" s="3">
        <v>45251</v>
      </c>
      <c r="AF64" s="3">
        <v>45251</v>
      </c>
      <c r="AG64" s="6" t="str">
        <f>IF(MID(E64,1,4)=MID(E63,1,4),"Modificacion en el trimestre",IF([1]AcumSYS!AP61=" "," ","Baja: " &amp;[1]AcumSYS!AP61))</f>
        <v xml:space="preserve"> </v>
      </c>
    </row>
    <row r="65" spans="1:33" x14ac:dyDescent="0.25">
      <c r="A65" s="8">
        <f>IF(D65= "", "",[1]AcumSYS!$B$2)</f>
        <v>2023</v>
      </c>
      <c r="B65" s="3">
        <f>IF(D65="","",+[1]AcumSYS!$D$2)</f>
        <v>45108</v>
      </c>
      <c r="C65" s="3">
        <f>IF(D65="","",+[1]AcumSYS!$E$2)</f>
        <v>45199</v>
      </c>
      <c r="D65" s="8" t="str">
        <f>IF([1]AcumSYS!$AR62="","",IF([1]AcumSYS!$AR62="s","Empleado","Personal de Confianza"))</f>
        <v>Empleado</v>
      </c>
      <c r="E65" s="4" t="str">
        <f>+[1]AcumSYS!A62</f>
        <v>01911822</v>
      </c>
      <c r="F65" s="8" t="str">
        <f>IF(D65="","",+[1]AcumSYS!$E62)</f>
        <v>OPERADOR DE RETROEXCAVADORA</v>
      </c>
      <c r="G65" s="8" t="str">
        <f>IF(D65="","",+[1]AcumSYS!$E62)</f>
        <v>OPERADOR DE RETROEXCAVADORA</v>
      </c>
      <c r="H65" s="8" t="str">
        <f>IF(D65="","",+[1]AcumSYS!$AS62)</f>
        <v>OPERACION</v>
      </c>
      <c r="I65" s="8" t="str">
        <f>IF(D65="","",+[1]AcumSYS!$B62)</f>
        <v>HOMERO</v>
      </c>
      <c r="J65" s="8" t="str">
        <f>IF(D65="","",+[1]AcumSYS!$C62)</f>
        <v>PINO</v>
      </c>
      <c r="K65" s="8" t="str">
        <f>IF(D65="","",+[1]AcumSYS!$D62)</f>
        <v>ESTRELLA</v>
      </c>
      <c r="L65" s="8" t="str">
        <f>IF(D65="","",IF([1]AcumSYS!$AQ62="F","Femenino","Masculino"))</f>
        <v>Masculino</v>
      </c>
      <c r="M65" s="8" t="e">
        <f>IF(D65="","",ROUND(SUM([1]AcumSYS!$F62:$AA62)/[1]AcumSYS!$C$2*28,2))</f>
        <v>#REF!</v>
      </c>
      <c r="N65" s="8" t="str">
        <f t="shared" si="0"/>
        <v>Pesos Mexicanos</v>
      </c>
      <c r="O65" s="8" t="e">
        <f>IF(D65="","",(ROUND(SUM([1]AcumSYS!$F62:$AA62)/[1]AcumSYS!$C$2*28,2))-(ROUND(SUM([1]AcumSYS!$AB62:$AJ62)/[1]AcumSYS!$C$2*28,2)))</f>
        <v>#REF!</v>
      </c>
      <c r="P65" s="8" t="str">
        <f t="shared" si="1"/>
        <v>Pesos Mexicanos</v>
      </c>
      <c r="Q65" s="8">
        <v>1911822</v>
      </c>
      <c r="S65" s="8">
        <f>IF(D65="","",[1]AcumSYS!$A62*1)</f>
        <v>1911822</v>
      </c>
      <c r="T65" s="8" t="e">
        <f>IF(([1]AcumSYS!N62)=0,"",[1]AcumSYS!$A62*1)</f>
        <v>#REF!</v>
      </c>
      <c r="U65" s="8" t="e">
        <f>IF(D65="","",IF(([1]AcumSYS!W62)=0,"",[1]AcumSYS!$A62*1))</f>
        <v>#REF!</v>
      </c>
      <c r="V65" s="8" t="e">
        <f>IF(D65="","",IF(([1]AcumSYS!S62+[1]AcumSYS!T62)=0,"",[1]AcumSYS!$A62*1))</f>
        <v>#REF!</v>
      </c>
      <c r="Z65" s="8" t="e">
        <f>IF(D65="","",IF(([1]AcumSYS!O62)=0," ",[1]AcumSYS!$A62*1))</f>
        <v>#REF!</v>
      </c>
      <c r="AB65" s="8" t="e">
        <f>IF(D65="","",IF(([1]AcumSYS!I62+[1]AcumSYS!J62+[1]AcumSYS!K62+[1]AcumSYS!L62+[1]AcumSYS!M62+[1]AcumSYS!P62+[1]AcumSYS!Q62+[1]AcumSYS!R62+[1]AcumSYS!U62+[1]AcumSYS!V62+[1]AcumSYS!X62+[1]AcumSYS!Y62+[1]AcumSYS!Z62+[1]AcumSYS!AA62)=0,"",[1]AcumSYS!$A62*1))</f>
        <v>#REF!</v>
      </c>
      <c r="AD65" s="8" t="str">
        <f t="shared" si="2"/>
        <v>Recursos Humanos</v>
      </c>
      <c r="AE65" s="3">
        <v>45251</v>
      </c>
      <c r="AF65" s="3">
        <v>45251</v>
      </c>
      <c r="AG65" s="6" t="str">
        <f>IF(MID(E65,1,4)=MID(E64,1,4),"Modificacion en el trimestre",IF([1]AcumSYS!AP62=" "," ","Baja: " &amp;[1]AcumSYS!AP62))</f>
        <v xml:space="preserve"> </v>
      </c>
    </row>
    <row r="66" spans="1:33" x14ac:dyDescent="0.25">
      <c r="A66" s="8">
        <f>IF(D66= "", "",[1]AcumSYS!$B$2)</f>
        <v>2023</v>
      </c>
      <c r="B66" s="3">
        <f>IF(D66="","",+[1]AcumSYS!$D$2)</f>
        <v>45108</v>
      </c>
      <c r="C66" s="3">
        <f>IF(D66="","",+[1]AcumSYS!$E$2)</f>
        <v>45199</v>
      </c>
      <c r="D66" s="8" t="s">
        <v>54</v>
      </c>
      <c r="E66" s="4" t="str">
        <f>+[1]AcumSYS!A63</f>
        <v>01931472</v>
      </c>
      <c r="F66" s="8" t="str">
        <f>IF(D66="","",+[1]AcumSYS!$E63)</f>
        <v>LECTURISTA VERIFICADOR</v>
      </c>
      <c r="G66" s="8" t="str">
        <f>IF(D66="","",+[1]AcumSYS!$E63)</f>
        <v>LECTURISTA VERIFICADOR</v>
      </c>
      <c r="H66" s="8" t="str">
        <f>IF(D66="","",+[1]AcumSYS!$AS63)</f>
        <v>OPERACION</v>
      </c>
      <c r="I66" s="8" t="str">
        <f>IF(D66="","",+[1]AcumSYS!$B63)</f>
        <v>GUSTAVO</v>
      </c>
      <c r="J66" s="8" t="str">
        <f>IF(D66="","",+[1]AcumSYS!$C63)</f>
        <v>CASTAÑEDA</v>
      </c>
      <c r="K66" s="8" t="str">
        <f>IF(D66="","",+[1]AcumSYS!$D63)</f>
        <v>ENRIQUEZ</v>
      </c>
      <c r="L66" s="8" t="str">
        <f>IF(D66="","",IF([1]AcumSYS!$AQ63="F","Femenino","Masculino"))</f>
        <v>Masculino</v>
      </c>
      <c r="M66" s="8" t="e">
        <f>IF(D66="","",ROUND(SUM([1]AcumSYS!$F63:$AA63)/[1]AcumSYS!$C$2*28,2))</f>
        <v>#REF!</v>
      </c>
      <c r="N66" s="8" t="str">
        <f t="shared" si="0"/>
        <v>Pesos Mexicanos</v>
      </c>
      <c r="O66" s="8" t="e">
        <f>IF(D66="","",(ROUND(SUM([1]AcumSYS!$F63:$AA63)/[1]AcumSYS!$C$2*28,2))-(ROUND(SUM([1]AcumSYS!$AB63:$AJ63)/[1]AcumSYS!$C$2*28,2)))</f>
        <v>#REF!</v>
      </c>
      <c r="P66" s="8" t="str">
        <f t="shared" si="1"/>
        <v>Pesos Mexicanos</v>
      </c>
      <c r="Q66" s="8">
        <v>1931472</v>
      </c>
      <c r="S66" s="8">
        <f>IF(D66="","",[1]AcumSYS!$A63*1)</f>
        <v>1931472</v>
      </c>
      <c r="T66" s="8" t="e">
        <f>IF(([1]AcumSYS!N63)=0,"",[1]AcumSYS!$A63*1)</f>
        <v>#REF!</v>
      </c>
      <c r="U66" s="8" t="e">
        <f>IF(D66="","",IF(([1]AcumSYS!W63)=0,"",[1]AcumSYS!$A63*1))</f>
        <v>#REF!</v>
      </c>
      <c r="V66" s="8" t="e">
        <f>IF(D66="","",IF(([1]AcumSYS!S63+[1]AcumSYS!T63)=0,"",[1]AcumSYS!$A63*1))</f>
        <v>#REF!</v>
      </c>
      <c r="Z66" s="8" t="e">
        <f>IF(D66="","",IF(([1]AcumSYS!O63)=0," ",[1]AcumSYS!$A63*1))</f>
        <v>#REF!</v>
      </c>
      <c r="AB66" s="8" t="e">
        <f>IF(D66="","",IF(([1]AcumSYS!I63+[1]AcumSYS!J63+[1]AcumSYS!K63+[1]AcumSYS!L63+[1]AcumSYS!M63+[1]AcumSYS!P63+[1]AcumSYS!Q63+[1]AcumSYS!R63+[1]AcumSYS!U63+[1]AcumSYS!V63+[1]AcumSYS!X63+[1]AcumSYS!Y63+[1]AcumSYS!Z63+[1]AcumSYS!AA63)=0,"",[1]AcumSYS!$A63*1))</f>
        <v>#REF!</v>
      </c>
      <c r="AD66" s="8" t="str">
        <f t="shared" si="2"/>
        <v>Recursos Humanos</v>
      </c>
      <c r="AE66" s="3">
        <v>45251</v>
      </c>
      <c r="AF66" s="3">
        <v>45251</v>
      </c>
      <c r="AG66" s="6" t="str">
        <f>IF(MID(E66,1,4)=MID(E65,1,4),"Modificacion en el trimestre",IF([1]AcumSYS!AP63=" "," ","Baja: " &amp;[1]AcumSYS!AP63))</f>
        <v xml:space="preserve"> </v>
      </c>
    </row>
    <row r="67" spans="1:33" x14ac:dyDescent="0.25">
      <c r="A67" s="8">
        <f>IF(D67= "", "",[1]AcumSYS!$B$2)</f>
        <v>2023</v>
      </c>
      <c r="B67" s="3">
        <f>IF(D67="","",+[1]AcumSYS!$D$2)</f>
        <v>45108</v>
      </c>
      <c r="C67" s="3">
        <f>IF(D67="","",+[1]AcumSYS!$E$2)</f>
        <v>45199</v>
      </c>
      <c r="D67" s="8" t="str">
        <f>IF([1]AcumSYS!$AR64="","",IF([1]AcumSYS!$AR64="s","Empleado","Personal de Confianza"))</f>
        <v>Empleado</v>
      </c>
      <c r="E67" s="4" t="str">
        <f>+[1]AcumSYS!A64</f>
        <v>01941814</v>
      </c>
      <c r="F67" s="8" t="str">
        <f>IF(D67="","",+[1]AcumSYS!$E64)</f>
        <v>AUXILIAR OFICINA OPERATIVA</v>
      </c>
      <c r="G67" s="8" t="str">
        <f>IF(D67="","",+[1]AcumSYS!$E64)</f>
        <v>AUXILIAR OFICINA OPERATIVA</v>
      </c>
      <c r="H67" s="8" t="str">
        <f>IF(D67="","",+[1]AcumSYS!$AS64)</f>
        <v>OPERACION</v>
      </c>
      <c r="I67" s="8" t="str">
        <f>IF(D67="","",+[1]AcumSYS!$B64)</f>
        <v>HILDA PATRICIA</v>
      </c>
      <c r="J67" s="8" t="str">
        <f>IF(D67="","",+[1]AcumSYS!$C64)</f>
        <v>AGUIAR</v>
      </c>
      <c r="K67" s="8" t="str">
        <f>IF(D67="","",+[1]AcumSYS!$D64)</f>
        <v>SANDOVAL</v>
      </c>
      <c r="L67" s="8" t="str">
        <f>IF(D67="","",IF([1]AcumSYS!$AQ64="F","Femenino","Masculino"))</f>
        <v>Masculino</v>
      </c>
      <c r="M67" s="8" t="e">
        <f>IF(D67="","",ROUND(SUM([1]AcumSYS!$F64:$AA64)/[1]AcumSYS!$C$2*28,2))</f>
        <v>#REF!</v>
      </c>
      <c r="N67" s="8" t="str">
        <f t="shared" si="0"/>
        <v>Pesos Mexicanos</v>
      </c>
      <c r="O67" s="8" t="e">
        <f>IF(D67="","",(ROUND(SUM([1]AcumSYS!$F64:$AA64)/[1]AcumSYS!$C$2*28,2))-(ROUND(SUM([1]AcumSYS!$AB64:$AJ64)/[1]AcumSYS!$C$2*28,2)))</f>
        <v>#REF!</v>
      </c>
      <c r="P67" s="8" t="str">
        <f t="shared" si="1"/>
        <v>Pesos Mexicanos</v>
      </c>
      <c r="Q67" s="8">
        <v>1941814</v>
      </c>
      <c r="S67" s="8">
        <f>IF(D67="","",[1]AcumSYS!$A64*1)</f>
        <v>1941814</v>
      </c>
      <c r="T67" s="8" t="e">
        <f>IF(([1]AcumSYS!N64)=0,"",[1]AcumSYS!$A64*1)</f>
        <v>#REF!</v>
      </c>
      <c r="U67" s="8" t="e">
        <f>IF(D67="","",IF(([1]AcumSYS!W64)=0,"",[1]AcumSYS!$A64*1))</f>
        <v>#REF!</v>
      </c>
      <c r="V67" s="8" t="e">
        <f>IF(D67="","",IF(([1]AcumSYS!S64+[1]AcumSYS!T64)=0,"",[1]AcumSYS!$A64*1))</f>
        <v>#REF!</v>
      </c>
      <c r="Z67" s="8" t="e">
        <f>IF(D67="","",IF(([1]AcumSYS!O64)=0," ",[1]AcumSYS!$A64*1))</f>
        <v>#REF!</v>
      </c>
      <c r="AB67" s="8" t="e">
        <f>IF(D67="","",IF(([1]AcumSYS!I64+[1]AcumSYS!J64+[1]AcumSYS!K64+[1]AcumSYS!L64+[1]AcumSYS!M64+[1]AcumSYS!P64+[1]AcumSYS!Q64+[1]AcumSYS!R64+[1]AcumSYS!U64+[1]AcumSYS!V64+[1]AcumSYS!X64+[1]AcumSYS!Y64+[1]AcumSYS!Z64+[1]AcumSYS!AA64)=0,"",[1]AcumSYS!$A64*1))</f>
        <v>#REF!</v>
      </c>
      <c r="AD67" s="8" t="str">
        <f t="shared" si="2"/>
        <v>Recursos Humanos</v>
      </c>
      <c r="AE67" s="3">
        <v>45251</v>
      </c>
      <c r="AF67" s="3">
        <v>45251</v>
      </c>
      <c r="AG67" s="6" t="str">
        <f>IF(MID(E67,1,4)=MID(E66,1,4),"Modificacion en el trimestre",IF([1]AcumSYS!AP64=" "," ","Baja: " &amp;[1]AcumSYS!AP64))</f>
        <v xml:space="preserve"> </v>
      </c>
    </row>
    <row r="68" spans="1:33" x14ac:dyDescent="0.25">
      <c r="A68" s="8">
        <f>IF(D68= "", "",[1]AcumSYS!$B$2)</f>
        <v>2023</v>
      </c>
      <c r="B68" s="3">
        <f>IF(D68="","",+[1]AcumSYS!$D$2)</f>
        <v>45108</v>
      </c>
      <c r="C68" s="3">
        <f>IF(D68="","",+[1]AcumSYS!$E$2)</f>
        <v>45199</v>
      </c>
      <c r="D68" s="8" t="str">
        <f>IF([1]AcumSYS!$AR65="","",IF([1]AcumSYS!$AR65="s","Empleado","Personal de Confianza"))</f>
        <v>Empleado</v>
      </c>
      <c r="E68" s="4" t="str">
        <f>+[1]AcumSYS!A65</f>
        <v>0195182</v>
      </c>
      <c r="F68" s="8" t="str">
        <f>IF(D68="","",+[1]AcumSYS!$E65)</f>
        <v>ENCARGADO DE INSTALACION</v>
      </c>
      <c r="G68" s="8" t="str">
        <f>IF(D68="","",+[1]AcumSYS!$E65)</f>
        <v>ENCARGADO DE INSTALACION</v>
      </c>
      <c r="H68" s="8" t="str">
        <f>IF(D68="","",+[1]AcumSYS!$AS65)</f>
        <v>OPERACION</v>
      </c>
      <c r="I68" s="8" t="str">
        <f>IF(D68="","",+[1]AcumSYS!$B65)</f>
        <v>MARCO ANTONIO</v>
      </c>
      <c r="J68" s="8" t="str">
        <f>IF(D68="","",+[1]AcumSYS!$C65)</f>
        <v>CUSIVICHAN</v>
      </c>
      <c r="K68" s="8" t="str">
        <f>IF(D68="","",+[1]AcumSYS!$D65)</f>
        <v>NOGALES</v>
      </c>
      <c r="L68" s="8" t="str">
        <f>IF(D68="","",IF([1]AcumSYS!$AQ65="F","Femenino","Masculino"))</f>
        <v>Masculino</v>
      </c>
      <c r="M68" s="8" t="e">
        <f>IF(D68="","",ROUND(SUM([1]AcumSYS!$F65:$AA65)/[1]AcumSYS!$C$2*28,2))</f>
        <v>#REF!</v>
      </c>
      <c r="N68" s="8" t="str">
        <f t="shared" si="0"/>
        <v>Pesos Mexicanos</v>
      </c>
      <c r="O68" s="8" t="e">
        <f>IF(D68="","",(ROUND(SUM([1]AcumSYS!$F65:$AA65)/[1]AcumSYS!$C$2*28,2))-(ROUND(SUM([1]AcumSYS!$AB65:$AJ65)/[1]AcumSYS!$C$2*28,2)))</f>
        <v>#REF!</v>
      </c>
      <c r="P68" s="8" t="str">
        <f t="shared" si="1"/>
        <v>Pesos Mexicanos</v>
      </c>
      <c r="Q68" s="8">
        <v>195182</v>
      </c>
      <c r="S68" s="8">
        <f>IF(D68="","",[1]AcumSYS!$A65*1)</f>
        <v>195182</v>
      </c>
      <c r="T68" s="8" t="e">
        <f>IF(([1]AcumSYS!N65)=0,"",[1]AcumSYS!$A65*1)</f>
        <v>#REF!</v>
      </c>
      <c r="U68" s="8" t="e">
        <f>IF(D68="","",IF(([1]AcumSYS!W65)=0,"",[1]AcumSYS!$A65*1))</f>
        <v>#REF!</v>
      </c>
      <c r="V68" s="8" t="e">
        <f>IF(D68="","",IF(([1]AcumSYS!S65+[1]AcumSYS!T65)=0,"",[1]AcumSYS!$A65*1))</f>
        <v>#REF!</v>
      </c>
      <c r="Z68" s="8" t="e">
        <f>IF(D68="","",IF(([1]AcumSYS!O65)=0," ",[1]AcumSYS!$A65*1))</f>
        <v>#REF!</v>
      </c>
      <c r="AB68" s="8" t="e">
        <f>IF(D68="","",IF(([1]AcumSYS!I65+[1]AcumSYS!J65+[1]AcumSYS!K65+[1]AcumSYS!L65+[1]AcumSYS!M65+[1]AcumSYS!P65+[1]AcumSYS!Q65+[1]AcumSYS!R65+[1]AcumSYS!U65+[1]AcumSYS!V65+[1]AcumSYS!X65+[1]AcumSYS!Y65+[1]AcumSYS!Z65+[1]AcumSYS!AA65)=0,"",[1]AcumSYS!$A65*1))</f>
        <v>#REF!</v>
      </c>
      <c r="AD68" s="8" t="str">
        <f t="shared" si="2"/>
        <v>Recursos Humanos</v>
      </c>
      <c r="AE68" s="3">
        <v>45251</v>
      </c>
      <c r="AF68" s="3">
        <v>45251</v>
      </c>
      <c r="AG68" s="6" t="str">
        <f>IF(MID(E68,1,4)=MID(E67,1,4),"Modificacion en el trimestre",IF([1]AcumSYS!AP65=" "," ","Baja: " &amp;[1]AcumSYS!AP65))</f>
        <v xml:space="preserve"> </v>
      </c>
    </row>
    <row r="69" spans="1:33" x14ac:dyDescent="0.25">
      <c r="A69" s="8">
        <f>IF(D69= "", "",[1]AcumSYS!$B$2)</f>
        <v>2023</v>
      </c>
      <c r="B69" s="3">
        <f>IF(D69="","",+[1]AcumSYS!$D$2)</f>
        <v>45108</v>
      </c>
      <c r="C69" s="3">
        <f>IF(D69="","",+[1]AcumSYS!$E$2)</f>
        <v>45199</v>
      </c>
      <c r="D69" s="8" t="str">
        <f>IF([1]AcumSYS!$AR66="","",IF([1]AcumSYS!$AR66="s","Empleado","Personal de Confianza"))</f>
        <v>Empleado</v>
      </c>
      <c r="E69" s="4" t="str">
        <f>+[1]AcumSYS!A66</f>
        <v>0196132</v>
      </c>
      <c r="F69" s="8" t="str">
        <f>IF(D69="","",+[1]AcumSYS!$E66)</f>
        <v>ENCARGADO DE LIMPIEZA</v>
      </c>
      <c r="G69" s="8" t="str">
        <f>IF(D69="","",+[1]AcumSYS!$E66)</f>
        <v>ENCARGADO DE LIMPIEZA</v>
      </c>
      <c r="H69" s="8" t="str">
        <f>IF(D69="","",+[1]AcumSYS!$AS66)</f>
        <v>OPERACION</v>
      </c>
      <c r="I69" s="8" t="str">
        <f>IF(D69="","",+[1]AcumSYS!$B66)</f>
        <v>GILDARDO</v>
      </c>
      <c r="J69" s="8" t="str">
        <f>IF(D69="","",+[1]AcumSYS!$C66)</f>
        <v>OSUNA</v>
      </c>
      <c r="K69" s="8" t="str">
        <f>IF(D69="","",+[1]AcumSYS!$D66)</f>
        <v>CELAYA</v>
      </c>
      <c r="L69" s="8" t="str">
        <f>IF(D69="","",IF([1]AcumSYS!$AQ66="F","Femenino","Masculino"))</f>
        <v>Masculino</v>
      </c>
      <c r="M69" s="8" t="e">
        <f>IF(D69="","",ROUND(SUM([1]AcumSYS!$F66:$AA66)/[1]AcumSYS!$C$2*28,2))</f>
        <v>#REF!</v>
      </c>
      <c r="N69" s="8" t="str">
        <f t="shared" si="0"/>
        <v>Pesos Mexicanos</v>
      </c>
      <c r="O69" s="8" t="e">
        <f>IF(D69="","",(ROUND(SUM([1]AcumSYS!$F66:$AA66)/[1]AcumSYS!$C$2*28,2))-(ROUND(SUM([1]AcumSYS!$AB66:$AJ66)/[1]AcumSYS!$C$2*28,2)))</f>
        <v>#REF!</v>
      </c>
      <c r="P69" s="8" t="str">
        <f t="shared" si="1"/>
        <v>Pesos Mexicanos</v>
      </c>
      <c r="Q69" s="8">
        <v>196132</v>
      </c>
      <c r="S69" s="8">
        <f>IF(D69="","",[1]AcumSYS!$A66*1)</f>
        <v>196132</v>
      </c>
      <c r="T69" s="8" t="e">
        <f>IF(([1]AcumSYS!N66)=0,"",[1]AcumSYS!$A66*1)</f>
        <v>#REF!</v>
      </c>
      <c r="U69" s="8" t="e">
        <f>IF(D69="","",IF(([1]AcumSYS!W66)=0,"",[1]AcumSYS!$A66*1))</f>
        <v>#REF!</v>
      </c>
      <c r="V69" s="8" t="e">
        <f>IF(D69="","",IF(([1]AcumSYS!S66+[1]AcumSYS!T66)=0,"",[1]AcumSYS!$A66*1))</f>
        <v>#REF!</v>
      </c>
      <c r="Z69" s="8" t="e">
        <f>IF(D69="","",IF(([1]AcumSYS!O66)=0," ",[1]AcumSYS!$A66*1))</f>
        <v>#REF!</v>
      </c>
      <c r="AB69" s="8" t="e">
        <f>IF(D69="","",IF(([1]AcumSYS!I66+[1]AcumSYS!J66+[1]AcumSYS!K66+[1]AcumSYS!L66+[1]AcumSYS!M66+[1]AcumSYS!P66+[1]AcumSYS!Q66+[1]AcumSYS!R66+[1]AcumSYS!U66+[1]AcumSYS!V66+[1]AcumSYS!X66+[1]AcumSYS!Y66+[1]AcumSYS!Z66+[1]AcumSYS!AA66)=0,"",[1]AcumSYS!$A66*1))</f>
        <v>#REF!</v>
      </c>
      <c r="AD69" s="8" t="str">
        <f t="shared" si="2"/>
        <v>Recursos Humanos</v>
      </c>
      <c r="AE69" s="3">
        <v>45251</v>
      </c>
      <c r="AF69" s="3">
        <v>45251</v>
      </c>
      <c r="AG69" s="6" t="str">
        <f>IF(MID(E69,1,4)=MID(E68,1,4),"Modificacion en el trimestre",IF([1]AcumSYS!AP66=" "," ","Baja: " &amp;[1]AcumSYS!AP66))</f>
        <v xml:space="preserve"> </v>
      </c>
    </row>
    <row r="70" spans="1:33" x14ac:dyDescent="0.25">
      <c r="A70" s="8">
        <f>IF(D70= "", "",[1]AcumSYS!$B$2)</f>
        <v>2023</v>
      </c>
      <c r="B70" s="3">
        <f>IF(D70="","",+[1]AcumSYS!$D$2)</f>
        <v>45108</v>
      </c>
      <c r="C70" s="3">
        <f>IF(D70="","",+[1]AcumSYS!$E$2)</f>
        <v>45199</v>
      </c>
      <c r="D70" s="8" t="str">
        <f>IF([1]AcumSYS!$AR67="","",IF([1]AcumSYS!$AR67="s","Empleado","Personal de Confianza"))</f>
        <v>Empleado</v>
      </c>
      <c r="E70" s="4" t="str">
        <f>+[1]AcumSYS!A67</f>
        <v>01998150</v>
      </c>
      <c r="F70" s="8" t="str">
        <f>IF(D70="","",+[1]AcumSYS!$E67)</f>
        <v>ENCARGADO ADMINISTRATIVO ZONA NORTE</v>
      </c>
      <c r="G70" s="8" t="str">
        <f>IF(D70="","",+[1]AcumSYS!$E67)</f>
        <v>ENCARGADO ADMINISTRATIVO ZONA NORTE</v>
      </c>
      <c r="H70" s="8" t="str">
        <f>IF(D70="","",+[1]AcumSYS!$AS67)</f>
        <v>RECURSOS HUMANOS</v>
      </c>
      <c r="I70" s="8" t="str">
        <f>IF(D70="","",+[1]AcumSYS!$B67)</f>
        <v>DAMIAN LEE</v>
      </c>
      <c r="J70" s="8" t="str">
        <f>IF(D70="","",+[1]AcumSYS!$C67)</f>
        <v>DONN</v>
      </c>
      <c r="K70" s="8" t="str">
        <f>IF(D70="","",+[1]AcumSYS!$D67)</f>
        <v>NUÑEZ</v>
      </c>
      <c r="L70" s="8" t="str">
        <f>IF(D70="","",IF([1]AcumSYS!$AQ67="F","Femenino","Masculino"))</f>
        <v>Femenino</v>
      </c>
      <c r="M70" s="8" t="e">
        <f>IF(D70="","",ROUND(SUM([1]AcumSYS!$F67:$AA67)/[1]AcumSYS!$C$2*28,2))</f>
        <v>#REF!</v>
      </c>
      <c r="N70" s="8" t="str">
        <f t="shared" si="0"/>
        <v>Pesos Mexicanos</v>
      </c>
      <c r="O70" s="8" t="e">
        <f>IF(D70="","",(ROUND(SUM([1]AcumSYS!$F67:$AA67)/[1]AcumSYS!$C$2*28,2))-(ROUND(SUM([1]AcumSYS!$AB67:$AJ67)/[1]AcumSYS!$C$2*28,2)))</f>
        <v>#REF!</v>
      </c>
      <c r="P70" s="8" t="str">
        <f t="shared" si="1"/>
        <v>Pesos Mexicanos</v>
      </c>
      <c r="Q70" s="8">
        <v>1998150</v>
      </c>
      <c r="S70" s="8">
        <f>IF(D70="","",[1]AcumSYS!$A67*1)</f>
        <v>1998150</v>
      </c>
      <c r="T70" s="8" t="e">
        <f>IF(([1]AcumSYS!N67)=0,"",[1]AcumSYS!$A67*1)</f>
        <v>#REF!</v>
      </c>
      <c r="U70" s="8" t="e">
        <f>IF(D70="","",IF(([1]AcumSYS!W67)=0,"",[1]AcumSYS!$A67*1))</f>
        <v>#REF!</v>
      </c>
      <c r="V70" s="8" t="e">
        <f>IF(D70="","",IF(([1]AcumSYS!S67+[1]AcumSYS!T67)=0,"",[1]AcumSYS!$A67*1))</f>
        <v>#REF!</v>
      </c>
      <c r="Z70" s="8" t="e">
        <f>IF(D70="","",IF(([1]AcumSYS!O67)=0," ",[1]AcumSYS!$A67*1))</f>
        <v>#REF!</v>
      </c>
      <c r="AB70" s="8" t="e">
        <f>IF(D70="","",IF(([1]AcumSYS!I67+[1]AcumSYS!J67+[1]AcumSYS!K67+[1]AcumSYS!L67+[1]AcumSYS!M67+[1]AcumSYS!P67+[1]AcumSYS!Q67+[1]AcumSYS!R67+[1]AcumSYS!U67+[1]AcumSYS!V67+[1]AcumSYS!X67+[1]AcumSYS!Y67+[1]AcumSYS!Z67+[1]AcumSYS!AA67)=0,"",[1]AcumSYS!$A67*1))</f>
        <v>#REF!</v>
      </c>
      <c r="AD70" s="8" t="str">
        <f t="shared" si="2"/>
        <v>Recursos Humanos</v>
      </c>
      <c r="AE70" s="3">
        <v>45251</v>
      </c>
      <c r="AF70" s="3">
        <v>45251</v>
      </c>
      <c r="AG70" s="6" t="str">
        <f>IF(MID(E70,1,4)=MID(E69,1,4),"Modificacion en el trimestre",IF([1]AcumSYS!AP67=" "," ","Baja: " &amp;[1]AcumSYS!AP67))</f>
        <v xml:space="preserve"> </v>
      </c>
    </row>
    <row r="71" spans="1:33" x14ac:dyDescent="0.25">
      <c r="A71" s="8">
        <f>IF(D71= "", "",[1]AcumSYS!$B$2)</f>
        <v>2023</v>
      </c>
      <c r="B71" s="3">
        <f>IF(D71="","",+[1]AcumSYS!$D$2)</f>
        <v>45108</v>
      </c>
      <c r="C71" s="3">
        <f>IF(D71="","",+[1]AcumSYS!$E$2)</f>
        <v>45199</v>
      </c>
      <c r="D71" s="8" t="str">
        <f>IF([1]AcumSYS!$AR68="","",IF([1]AcumSYS!$AR68="s","Empleado","Personal de Confianza"))</f>
        <v>Empleado</v>
      </c>
      <c r="E71" s="4" t="str">
        <f>+[1]AcumSYS!A68</f>
        <v>02018148</v>
      </c>
      <c r="F71" s="8" t="str">
        <f>IF(D71="","",+[1]AcumSYS!$E68)</f>
        <v>SUPERVISOR DE OBRAS</v>
      </c>
      <c r="G71" s="8" t="str">
        <f>IF(D71="","",+[1]AcumSYS!$E68)</f>
        <v>SUPERVISOR DE OBRAS</v>
      </c>
      <c r="H71" s="8" t="str">
        <f>IF(D71="","",+[1]AcumSYS!$AS68)</f>
        <v>OPERACION</v>
      </c>
      <c r="I71" s="8" t="str">
        <f>IF(D71="","",+[1]AcumSYS!$B68)</f>
        <v>EDGARDO</v>
      </c>
      <c r="J71" s="8" t="str">
        <f>IF(D71="","",+[1]AcumSYS!$C68)</f>
        <v>BERNAL</v>
      </c>
      <c r="K71" s="8" t="str">
        <f>IF(D71="","",+[1]AcumSYS!$D68)</f>
        <v>PRECIADO</v>
      </c>
      <c r="L71" s="8" t="str">
        <f>IF(D71="","",IF([1]AcumSYS!$AQ68="F","Femenino","Masculino"))</f>
        <v>Masculino</v>
      </c>
      <c r="M71" s="8" t="e">
        <f>IF(D71="","",ROUND(SUM([1]AcumSYS!$F68:$AA68)/[1]AcumSYS!$C$2*28,2))</f>
        <v>#REF!</v>
      </c>
      <c r="N71" s="8" t="str">
        <f t="shared" si="0"/>
        <v>Pesos Mexicanos</v>
      </c>
      <c r="O71" s="8" t="e">
        <f>IF(D71="","",(ROUND(SUM([1]AcumSYS!$F68:$AA68)/[1]AcumSYS!$C$2*28,2))-(ROUND(SUM([1]AcumSYS!$AB68:$AJ68)/[1]AcumSYS!$C$2*28,2)))</f>
        <v>#REF!</v>
      </c>
      <c r="P71" s="8" t="str">
        <f t="shared" si="1"/>
        <v>Pesos Mexicanos</v>
      </c>
      <c r="Q71" s="8">
        <v>2018148</v>
      </c>
      <c r="S71" s="8">
        <f>IF(D71="","",[1]AcumSYS!$A68*1)</f>
        <v>2018148</v>
      </c>
      <c r="T71" s="8" t="e">
        <f>IF(([1]AcumSYS!N68)=0,"",[1]AcumSYS!$A68*1)</f>
        <v>#REF!</v>
      </c>
      <c r="U71" s="8" t="e">
        <f>IF(D71="","",IF(([1]AcumSYS!W68)=0,"",[1]AcumSYS!$A68*1))</f>
        <v>#REF!</v>
      </c>
      <c r="V71" s="8" t="e">
        <f>IF(D71="","",IF(([1]AcumSYS!S68+[1]AcumSYS!T68)=0,"",[1]AcumSYS!$A68*1))</f>
        <v>#REF!</v>
      </c>
      <c r="Z71" s="8" t="e">
        <f>IF(D71="","",IF(([1]AcumSYS!O68)=0," ",[1]AcumSYS!$A68*1))</f>
        <v>#REF!</v>
      </c>
      <c r="AB71" s="8" t="e">
        <f>IF(D71="","",IF(([1]AcumSYS!I68+[1]AcumSYS!J68+[1]AcumSYS!K68+[1]AcumSYS!L68+[1]AcumSYS!M68+[1]AcumSYS!P68+[1]AcumSYS!Q68+[1]AcumSYS!R68+[1]AcumSYS!U68+[1]AcumSYS!V68+[1]AcumSYS!X68+[1]AcumSYS!Y68+[1]AcumSYS!Z68+[1]AcumSYS!AA68)=0,"",[1]AcumSYS!$A68*1))</f>
        <v>#REF!</v>
      </c>
      <c r="AD71" s="8" t="str">
        <f t="shared" si="2"/>
        <v>Recursos Humanos</v>
      </c>
      <c r="AE71" s="3">
        <v>45251</v>
      </c>
      <c r="AF71" s="3">
        <v>45251</v>
      </c>
      <c r="AG71" s="6" t="str">
        <f>IF(MID(E71,1,4)=MID(E70,1,4),"Modificacion en el trimestre",IF([1]AcumSYS!AP68=" "," ","Baja: " &amp;[1]AcumSYS!AP68))</f>
        <v xml:space="preserve"> </v>
      </c>
    </row>
    <row r="72" spans="1:33" x14ac:dyDescent="0.25">
      <c r="A72" s="8">
        <f>IF(D72= "", "",[1]AcumSYS!$B$2)</f>
        <v>2023</v>
      </c>
      <c r="B72" s="3">
        <f>IF(D72="","",+[1]AcumSYS!$D$2)</f>
        <v>45108</v>
      </c>
      <c r="C72" s="3">
        <f>IF(D72="","",+[1]AcumSYS!$E$2)</f>
        <v>45199</v>
      </c>
      <c r="D72" s="8" t="str">
        <f>IF([1]AcumSYS!$AR69="","",IF([1]AcumSYS!$AR69="s","Empleado","Personal de Confianza"))</f>
        <v>Empleado</v>
      </c>
      <c r="E72" s="4" t="str">
        <f>+[1]AcumSYS!A69</f>
        <v>0203811</v>
      </c>
      <c r="F72" s="8" t="str">
        <f>IF(D72="","",+[1]AcumSYS!$E69)</f>
        <v>MECANICO</v>
      </c>
      <c r="G72" s="8" t="str">
        <f>IF(D72="","",+[1]AcumSYS!$E69)</f>
        <v>MECANICO</v>
      </c>
      <c r="H72" s="8" t="str">
        <f>IF(D72="","",+[1]AcumSYS!$AS69)</f>
        <v>RECURSOS HUMANOS</v>
      </c>
      <c r="I72" s="8" t="str">
        <f>IF(D72="","",+[1]AcumSYS!$B69)</f>
        <v>GIBRAN RODRIGO</v>
      </c>
      <c r="J72" s="8" t="str">
        <f>IF(D72="","",+[1]AcumSYS!$C69)</f>
        <v>PARRA</v>
      </c>
      <c r="K72" s="8" t="str">
        <f>IF(D72="","",+[1]AcumSYS!$D69)</f>
        <v>VIZCARRA</v>
      </c>
      <c r="L72" s="8" t="str">
        <f>IF(D72="","",IF([1]AcumSYS!$AQ69="F","Femenino","Masculino"))</f>
        <v>Masculino</v>
      </c>
      <c r="M72" s="8" t="e">
        <f>IF(D72="","",ROUND(SUM([1]AcumSYS!$F69:$AA69)/[1]AcumSYS!$C$2*28,2))</f>
        <v>#REF!</v>
      </c>
      <c r="N72" s="8" t="str">
        <f t="shared" si="0"/>
        <v>Pesos Mexicanos</v>
      </c>
      <c r="O72" s="8" t="e">
        <f>IF(D72="","",(ROUND(SUM([1]AcumSYS!$F69:$AA69)/[1]AcumSYS!$C$2*28,2))-(ROUND(SUM([1]AcumSYS!$AB69:$AJ69)/[1]AcumSYS!$C$2*28,2)))</f>
        <v>#REF!</v>
      </c>
      <c r="P72" s="8" t="str">
        <f t="shared" si="1"/>
        <v>Pesos Mexicanos</v>
      </c>
      <c r="Q72" s="8">
        <v>203811</v>
      </c>
      <c r="S72" s="8">
        <f>IF(D72="","",[1]AcumSYS!$A69*1)</f>
        <v>203811</v>
      </c>
      <c r="T72" s="8" t="e">
        <f>IF(([1]AcumSYS!N69)=0,"",[1]AcumSYS!$A69*1)</f>
        <v>#REF!</v>
      </c>
      <c r="U72" s="8" t="e">
        <f>IF(D72="","",IF(([1]AcumSYS!W69)=0,"",[1]AcumSYS!$A69*1))</f>
        <v>#REF!</v>
      </c>
      <c r="V72" s="8" t="e">
        <f>IF(D72="","",IF(([1]AcumSYS!S69+[1]AcumSYS!T69)=0,"",[1]AcumSYS!$A69*1))</f>
        <v>#REF!</v>
      </c>
      <c r="Z72" s="8" t="e">
        <f>IF(D72="","",IF(([1]AcumSYS!O69)=0," ",[1]AcumSYS!$A69*1))</f>
        <v>#REF!</v>
      </c>
      <c r="AB72" s="8" t="e">
        <f>IF(D72="","",IF(([1]AcumSYS!I69+[1]AcumSYS!J69+[1]AcumSYS!K69+[1]AcumSYS!L69+[1]AcumSYS!M69+[1]AcumSYS!P69+[1]AcumSYS!Q69+[1]AcumSYS!R69+[1]AcumSYS!U69+[1]AcumSYS!V69+[1]AcumSYS!X69+[1]AcumSYS!Y69+[1]AcumSYS!Z69+[1]AcumSYS!AA69)=0,"",[1]AcumSYS!$A69*1))</f>
        <v>#REF!</v>
      </c>
      <c r="AD72" s="8" t="str">
        <f t="shared" si="2"/>
        <v>Recursos Humanos</v>
      </c>
      <c r="AE72" s="3">
        <v>45251</v>
      </c>
      <c r="AF72" s="3">
        <v>45251</v>
      </c>
      <c r="AG72" s="6" t="str">
        <f>IF(MID(E72,1,4)=MID(E71,1,4),"Modificacion en el trimestre",IF([1]AcumSYS!AP69=" "," ","Baja: " &amp;[1]AcumSYS!AP69))</f>
        <v xml:space="preserve"> </v>
      </c>
    </row>
    <row r="73" spans="1:33" x14ac:dyDescent="0.25">
      <c r="A73" s="8">
        <f>IF(D73= "", "",[1]AcumSYS!$B$2)</f>
        <v>2023</v>
      </c>
      <c r="B73" s="3">
        <f>IF(D73="","",+[1]AcumSYS!$D$2)</f>
        <v>45108</v>
      </c>
      <c r="C73" s="3">
        <f>IF(D73="","",+[1]AcumSYS!$E$2)</f>
        <v>45199</v>
      </c>
      <c r="D73" s="8" t="s">
        <v>54</v>
      </c>
      <c r="E73" s="4" t="str">
        <f>+[1]AcumSYS!A70</f>
        <v>02041822</v>
      </c>
      <c r="F73" s="8" t="str">
        <f>IF(D73="","",+[1]AcumSYS!$E70)</f>
        <v>OPERADOR DE RETROEXCAVADORA</v>
      </c>
      <c r="G73" s="8" t="str">
        <f>IF(D73="","",+[1]AcumSYS!$E70)</f>
        <v>OPERADOR DE RETROEXCAVADORA</v>
      </c>
      <c r="H73" s="8" t="str">
        <f>IF(D73="","",+[1]AcumSYS!$AS70)</f>
        <v>COMERCIAL</v>
      </c>
      <c r="I73" s="8" t="str">
        <f>IF(D73="","",+[1]AcumSYS!$B70)</f>
        <v>OMAR FERNANDO</v>
      </c>
      <c r="J73" s="8" t="str">
        <f>IF(D73="","",+[1]AcumSYS!$C70)</f>
        <v>QUIJAS</v>
      </c>
      <c r="K73" s="8" t="str">
        <f>IF(D73="","",+[1]AcumSYS!$D70)</f>
        <v>NOGALES</v>
      </c>
      <c r="L73" s="8" t="str">
        <f>IF(D73="","",IF([1]AcumSYS!$AQ70="F","Femenino","Masculino"))</f>
        <v>Masculino</v>
      </c>
      <c r="M73" s="8" t="e">
        <f>IF(D73="","",ROUND(SUM([1]AcumSYS!$F70:$AA70)/[1]AcumSYS!$C$2*28,2))</f>
        <v>#REF!</v>
      </c>
      <c r="N73" s="8" t="str">
        <f t="shared" ref="N73:N136" si="3">IF(D73="","","Pesos Mexicanos")</f>
        <v>Pesos Mexicanos</v>
      </c>
      <c r="O73" s="8" t="e">
        <f>IF(D73="","",(ROUND(SUM([1]AcumSYS!$F70:$AA70)/[1]AcumSYS!$C$2*28,2))-(ROUND(SUM([1]AcumSYS!$AB70:$AJ70)/[1]AcumSYS!$C$2*28,2)))</f>
        <v>#REF!</v>
      </c>
      <c r="P73" s="8" t="str">
        <f t="shared" ref="P73:P136" si="4">IF(D73="","","Pesos Mexicanos")</f>
        <v>Pesos Mexicanos</v>
      </c>
      <c r="Q73" s="8">
        <v>2041822</v>
      </c>
      <c r="S73" s="8">
        <f>IF(D73="","",[1]AcumSYS!$A70*1)</f>
        <v>2041822</v>
      </c>
      <c r="T73" s="8" t="e">
        <f>IF(([1]AcumSYS!N70)=0,"",[1]AcumSYS!$A70*1)</f>
        <v>#REF!</v>
      </c>
      <c r="U73" s="8" t="e">
        <f>IF(D73="","",IF(([1]AcumSYS!W70)=0,"",[1]AcumSYS!$A70*1))</f>
        <v>#REF!</v>
      </c>
      <c r="V73" s="8" t="e">
        <f>IF(D73="","",IF(([1]AcumSYS!S70+[1]AcumSYS!T70)=0,"",[1]AcumSYS!$A70*1))</f>
        <v>#REF!</v>
      </c>
      <c r="Z73" s="8" t="e">
        <f>IF(D73="","",IF(([1]AcumSYS!O70)=0," ",[1]AcumSYS!$A70*1))</f>
        <v>#REF!</v>
      </c>
      <c r="AB73" s="8" t="e">
        <f>IF(D73="","",IF(([1]AcumSYS!I70+[1]AcumSYS!J70+[1]AcumSYS!K70+[1]AcumSYS!L70+[1]AcumSYS!M70+[1]AcumSYS!P70+[1]AcumSYS!Q70+[1]AcumSYS!R70+[1]AcumSYS!U70+[1]AcumSYS!V70+[1]AcumSYS!X70+[1]AcumSYS!Y70+[1]AcumSYS!Z70+[1]AcumSYS!AA70)=0,"",[1]AcumSYS!$A70*1))</f>
        <v>#REF!</v>
      </c>
      <c r="AD73" s="8" t="str">
        <f t="shared" ref="AD73:AD136" si="5">IF(D73="","","Recursos Humanos")</f>
        <v>Recursos Humanos</v>
      </c>
      <c r="AE73" s="3">
        <v>45251</v>
      </c>
      <c r="AF73" s="3">
        <v>45251</v>
      </c>
      <c r="AG73" s="6" t="str">
        <f>IF(MID(E73,1,4)=MID(E72,1,4),"Modificacion en el trimestre",IF([1]AcumSYS!AP70=" "," ","Baja: " &amp;[1]AcumSYS!AP70))</f>
        <v xml:space="preserve"> </v>
      </c>
    </row>
    <row r="74" spans="1:33" x14ac:dyDescent="0.25">
      <c r="A74" s="8">
        <f>IF(D74= "", "",[1]AcumSYS!$B$2)</f>
        <v>2023</v>
      </c>
      <c r="B74" s="3">
        <f>IF(D74="","",+[1]AcumSYS!$D$2)</f>
        <v>45108</v>
      </c>
      <c r="C74" s="3">
        <f>IF(D74="","",+[1]AcumSYS!$E$2)</f>
        <v>45199</v>
      </c>
      <c r="D74" s="8" t="s">
        <v>54</v>
      </c>
      <c r="E74" s="4" t="str">
        <f>+[1]AcumSYS!A71</f>
        <v>0205189</v>
      </c>
      <c r="F74" s="8" t="str">
        <f>IF(D74="","",+[1]AcumSYS!$E71)</f>
        <v>VELADOR</v>
      </c>
      <c r="G74" s="8" t="str">
        <f>IF(D74="","",+[1]AcumSYS!$E71)</f>
        <v>VELADOR</v>
      </c>
      <c r="H74" s="8" t="str">
        <f>IF(D74="","",+[1]AcumSYS!$AS71)</f>
        <v>TECNICO</v>
      </c>
      <c r="I74" s="8" t="str">
        <f>IF(D74="","",+[1]AcumSYS!$B71)</f>
        <v>GENARO</v>
      </c>
      <c r="J74" s="8" t="str">
        <f>IF(D74="","",+[1]AcumSYS!$C71)</f>
        <v>CORONA</v>
      </c>
      <c r="K74" s="8" t="str">
        <f>IF(D74="","",+[1]AcumSYS!$D71)</f>
        <v>OLIVAS</v>
      </c>
      <c r="L74" s="8" t="str">
        <f>IF(D74="","",IF([1]AcumSYS!$AQ71="F","Femenino","Masculino"))</f>
        <v>Masculino</v>
      </c>
      <c r="M74" s="8" t="e">
        <f>IF(D74="","",ROUND(SUM([1]AcumSYS!$F71:$AA71)/[1]AcumSYS!$C$2*28,2))</f>
        <v>#REF!</v>
      </c>
      <c r="N74" s="8" t="str">
        <f t="shared" si="3"/>
        <v>Pesos Mexicanos</v>
      </c>
      <c r="O74" s="8" t="e">
        <f>IF(D74="","",(ROUND(SUM([1]AcumSYS!$F71:$AA71)/[1]AcumSYS!$C$2*28,2))-(ROUND(SUM([1]AcumSYS!$AB71:$AJ71)/[1]AcumSYS!$C$2*28,2)))</f>
        <v>#REF!</v>
      </c>
      <c r="P74" s="8" t="str">
        <f t="shared" si="4"/>
        <v>Pesos Mexicanos</v>
      </c>
      <c r="Q74" s="8">
        <v>205189</v>
      </c>
      <c r="S74" s="8">
        <f>IF(D74="","",[1]AcumSYS!$A71*1)</f>
        <v>205189</v>
      </c>
      <c r="T74" s="8" t="e">
        <f>IF(([1]AcumSYS!N71)=0,"",[1]AcumSYS!$A71*1)</f>
        <v>#REF!</v>
      </c>
      <c r="U74" s="8" t="e">
        <f>IF(D74="","",IF(([1]AcumSYS!W71)=0,"",[1]AcumSYS!$A71*1))</f>
        <v>#REF!</v>
      </c>
      <c r="V74" s="8" t="e">
        <f>IF(D74="","",IF(([1]AcumSYS!S71+[1]AcumSYS!T71)=0,"",[1]AcumSYS!$A71*1))</f>
        <v>#REF!</v>
      </c>
      <c r="Z74" s="8" t="e">
        <f>IF(D74="","",IF(([1]AcumSYS!O71)=0," ",[1]AcumSYS!$A71*1))</f>
        <v>#REF!</v>
      </c>
      <c r="AB74" s="8" t="e">
        <f>IF(D74="","",IF(([1]AcumSYS!I71+[1]AcumSYS!J71+[1]AcumSYS!K71+[1]AcumSYS!L71+[1]AcumSYS!M71+[1]AcumSYS!P71+[1]AcumSYS!Q71+[1]AcumSYS!R71+[1]AcumSYS!U71+[1]AcumSYS!V71+[1]AcumSYS!X71+[1]AcumSYS!Y71+[1]AcumSYS!Z71+[1]AcumSYS!AA71)=0,"",[1]AcumSYS!$A71*1))</f>
        <v>#REF!</v>
      </c>
      <c r="AD74" s="8" t="str">
        <f t="shared" si="5"/>
        <v>Recursos Humanos</v>
      </c>
      <c r="AE74" s="3">
        <v>45251</v>
      </c>
      <c r="AF74" s="3">
        <v>45251</v>
      </c>
      <c r="AG74" s="6" t="str">
        <f>IF(MID(E74,1,4)=MID(E73,1,4),"Modificacion en el trimestre",IF([1]AcumSYS!AP71=" "," ","Baja: " &amp;[1]AcumSYS!AP71))</f>
        <v xml:space="preserve"> </v>
      </c>
    </row>
    <row r="75" spans="1:33" x14ac:dyDescent="0.25">
      <c r="A75" s="8">
        <f>IF(D75= "", "",[1]AcumSYS!$B$2)</f>
        <v>2023</v>
      </c>
      <c r="B75" s="3">
        <f>IF(D75="","",+[1]AcumSYS!$D$2)</f>
        <v>45108</v>
      </c>
      <c r="C75" s="3">
        <f>IF(D75="","",+[1]AcumSYS!$E$2)</f>
        <v>45199</v>
      </c>
      <c r="D75" s="8" t="str">
        <f>IF([1]AcumSYS!$AR72="","",IF([1]AcumSYS!$AR72="s","Empleado","Personal de Confianza"))</f>
        <v>Empleado</v>
      </c>
      <c r="E75" s="4" t="str">
        <f>+[1]AcumSYS!A72</f>
        <v>0206183</v>
      </c>
      <c r="F75" s="8" t="str">
        <f>IF(D75="","",+[1]AcumSYS!$E72)</f>
        <v>DRENAJERO</v>
      </c>
      <c r="G75" s="8" t="str">
        <f>IF(D75="","",+[1]AcumSYS!$E72)</f>
        <v>DRENAJERO</v>
      </c>
      <c r="H75" s="8" t="str">
        <f>IF(D75="","",+[1]AcumSYS!$AS72)</f>
        <v>OPERACION</v>
      </c>
      <c r="I75" s="8" t="str">
        <f>IF(D75="","",+[1]AcumSYS!$B72)</f>
        <v>JESUS ALFONSO</v>
      </c>
      <c r="J75" s="8" t="str">
        <f>IF(D75="","",+[1]AcumSYS!$C72)</f>
        <v>LUKEN</v>
      </c>
      <c r="K75" s="8" t="str">
        <f>IF(D75="","",+[1]AcumSYS!$D72)</f>
        <v>AVILA</v>
      </c>
      <c r="L75" s="8" t="str">
        <f>IF(D75="","",IF([1]AcumSYS!$AQ72="F","Femenino","Masculino"))</f>
        <v>Masculino</v>
      </c>
      <c r="M75" s="8" t="e">
        <f>IF(D75="","",ROUND(SUM([1]AcumSYS!$F72:$AA72)/[1]AcumSYS!$C$2*28,2))</f>
        <v>#REF!</v>
      </c>
      <c r="N75" s="8" t="str">
        <f t="shared" si="3"/>
        <v>Pesos Mexicanos</v>
      </c>
      <c r="O75" s="8" t="e">
        <f>IF(D75="","",(ROUND(SUM([1]AcumSYS!$F72:$AA72)/[1]AcumSYS!$C$2*28,2))-(ROUND(SUM([1]AcumSYS!$AB72:$AJ72)/[1]AcumSYS!$C$2*28,2)))</f>
        <v>#REF!</v>
      </c>
      <c r="P75" s="8" t="str">
        <f t="shared" si="4"/>
        <v>Pesos Mexicanos</v>
      </c>
      <c r="Q75" s="8">
        <v>206183</v>
      </c>
      <c r="S75" s="8">
        <f>IF(D75="","",[1]AcumSYS!$A72*1)</f>
        <v>206183</v>
      </c>
      <c r="T75" s="8" t="e">
        <f>IF(([1]AcumSYS!N72)=0,"",[1]AcumSYS!$A72*1)</f>
        <v>#REF!</v>
      </c>
      <c r="U75" s="8" t="e">
        <f>IF(D75="","",IF(([1]AcumSYS!W72)=0,"",[1]AcumSYS!$A72*1))</f>
        <v>#REF!</v>
      </c>
      <c r="V75" s="8" t="e">
        <f>IF(D75="","",IF(([1]AcumSYS!S72+[1]AcumSYS!T72)=0,"",[1]AcumSYS!$A72*1))</f>
        <v>#REF!</v>
      </c>
      <c r="Z75" s="8" t="e">
        <f>IF(D75="","",IF(([1]AcumSYS!O72)=0," ",[1]AcumSYS!$A72*1))</f>
        <v>#REF!</v>
      </c>
      <c r="AB75" s="8" t="e">
        <f>IF(D75="","",IF(([1]AcumSYS!I72+[1]AcumSYS!J72+[1]AcumSYS!K72+[1]AcumSYS!L72+[1]AcumSYS!M72+[1]AcumSYS!P72+[1]AcumSYS!Q72+[1]AcumSYS!R72+[1]AcumSYS!U72+[1]AcumSYS!V72+[1]AcumSYS!X72+[1]AcumSYS!Y72+[1]AcumSYS!Z72+[1]AcumSYS!AA72)=0,"",[1]AcumSYS!$A72*1))</f>
        <v>#REF!</v>
      </c>
      <c r="AD75" s="8" t="str">
        <f t="shared" si="5"/>
        <v>Recursos Humanos</v>
      </c>
      <c r="AE75" s="3">
        <v>45251</v>
      </c>
      <c r="AF75" s="3">
        <v>45251</v>
      </c>
      <c r="AG75" s="6" t="str">
        <f>IF(MID(E75,1,4)=MID(E74,1,4),"Modificacion en el trimestre",IF([1]AcumSYS!AP72=" "," ","Baja: " &amp;[1]AcumSYS!AP72))</f>
        <v xml:space="preserve"> </v>
      </c>
    </row>
    <row r="76" spans="1:33" x14ac:dyDescent="0.25">
      <c r="A76" s="8">
        <f>IF(D76= "", "",[1]AcumSYS!$B$2)</f>
        <v>2023</v>
      </c>
      <c r="B76" s="3">
        <f>IF(D76="","",+[1]AcumSYS!$D$2)</f>
        <v>45108</v>
      </c>
      <c r="C76" s="3">
        <f>IF(D76="","",+[1]AcumSYS!$E$2)</f>
        <v>45199</v>
      </c>
      <c r="D76" s="8" t="str">
        <f>IF([1]AcumSYS!$AR73="","",IF([1]AcumSYS!$AR73="s","Empleado","Personal de Confianza"))</f>
        <v>Empleado</v>
      </c>
      <c r="E76" s="4" t="str">
        <f>+[1]AcumSYS!A73</f>
        <v>02078138</v>
      </c>
      <c r="F76" s="8" t="str">
        <f>IF(D76="","",+[1]AcumSYS!$E73)</f>
        <v>OPERADOR DE CAMION  VACTOR</v>
      </c>
      <c r="G76" s="8" t="str">
        <f>IF(D76="","",+[1]AcumSYS!$E73)</f>
        <v>OPERADOR DE CAMION  VACTOR</v>
      </c>
      <c r="H76" s="8" t="str">
        <f>IF(D76="","",+[1]AcumSYS!$AS73)</f>
        <v>OPERACION</v>
      </c>
      <c r="I76" s="8" t="str">
        <f>IF(D76="","",+[1]AcumSYS!$B73)</f>
        <v>ISMAEL FERNANDO</v>
      </c>
      <c r="J76" s="8" t="str">
        <f>IF(D76="","",+[1]AcumSYS!$C73)</f>
        <v>ACEVES</v>
      </c>
      <c r="K76" s="8" t="str">
        <f>IF(D76="","",+[1]AcumSYS!$D73)</f>
        <v>VALENZUELA</v>
      </c>
      <c r="L76" s="8" t="str">
        <f>IF(D76="","",IF([1]AcumSYS!$AQ73="F","Femenino","Masculino"))</f>
        <v>Masculino</v>
      </c>
      <c r="M76" s="8" t="e">
        <f>IF(D76="","",ROUND(SUM([1]AcumSYS!$F73:$AA73)/[1]AcumSYS!$C$2*28,2))</f>
        <v>#REF!</v>
      </c>
      <c r="N76" s="8" t="str">
        <f t="shared" si="3"/>
        <v>Pesos Mexicanos</v>
      </c>
      <c r="O76" s="8" t="e">
        <f>IF(D76="","",(ROUND(SUM([1]AcumSYS!$F73:$AA73)/[1]AcumSYS!$C$2*28,2))-(ROUND(SUM([1]AcumSYS!$AB73:$AJ73)/[1]AcumSYS!$C$2*28,2)))</f>
        <v>#REF!</v>
      </c>
      <c r="P76" s="8" t="str">
        <f t="shared" si="4"/>
        <v>Pesos Mexicanos</v>
      </c>
      <c r="Q76" s="8">
        <v>2078138</v>
      </c>
      <c r="S76" s="8">
        <f>IF(D76="","",[1]AcumSYS!$A73*1)</f>
        <v>2078138</v>
      </c>
      <c r="T76" s="8" t="e">
        <f>IF(([1]AcumSYS!N73)=0,"",[1]AcumSYS!$A73*1)</f>
        <v>#REF!</v>
      </c>
      <c r="U76" s="8" t="e">
        <f>IF(D76="","",IF(([1]AcumSYS!W73)=0,"",[1]AcumSYS!$A73*1))</f>
        <v>#REF!</v>
      </c>
      <c r="V76" s="8" t="e">
        <f>IF(D76="","",IF(([1]AcumSYS!S73+[1]AcumSYS!T73)=0,"",[1]AcumSYS!$A73*1))</f>
        <v>#REF!</v>
      </c>
      <c r="Z76" s="8" t="e">
        <f>IF(D76="","",IF(([1]AcumSYS!O73)=0," ",[1]AcumSYS!$A73*1))</f>
        <v>#REF!</v>
      </c>
      <c r="AB76" s="8" t="e">
        <f>IF(D76="","",IF(([1]AcumSYS!I73+[1]AcumSYS!J73+[1]AcumSYS!K73+[1]AcumSYS!L73+[1]AcumSYS!M73+[1]AcumSYS!P73+[1]AcumSYS!Q73+[1]AcumSYS!R73+[1]AcumSYS!U73+[1]AcumSYS!V73+[1]AcumSYS!X73+[1]AcumSYS!Y73+[1]AcumSYS!Z73+[1]AcumSYS!AA73)=0,"",[1]AcumSYS!$A73*1))</f>
        <v>#REF!</v>
      </c>
      <c r="AD76" s="8" t="str">
        <f t="shared" si="5"/>
        <v>Recursos Humanos</v>
      </c>
      <c r="AE76" s="3">
        <v>45251</v>
      </c>
      <c r="AF76" s="3">
        <v>45251</v>
      </c>
      <c r="AG76" s="6" t="str">
        <f>IF(MID(E76,1,4)=MID(E75,1,4),"Modificacion en el trimestre",IF([1]AcumSYS!AP73=" "," ","Baja: " &amp;[1]AcumSYS!AP73))</f>
        <v xml:space="preserve"> </v>
      </c>
    </row>
    <row r="77" spans="1:33" x14ac:dyDescent="0.25">
      <c r="A77" s="8">
        <f>IF(D77= "", "",[1]AcumSYS!$B$2)</f>
        <v>2023</v>
      </c>
      <c r="B77" s="3">
        <f>IF(D77="","",+[1]AcumSYS!$D$2)</f>
        <v>45108</v>
      </c>
      <c r="C77" s="3">
        <f>IF(D77="","",+[1]AcumSYS!$E$2)</f>
        <v>45199</v>
      </c>
      <c r="D77" s="8" t="str">
        <f>IF([1]AcumSYS!$AR74="","",IF([1]AcumSYS!$AR74="s","Empleado","Personal de Confianza"))</f>
        <v>Empleado</v>
      </c>
      <c r="E77" s="4" t="str">
        <f>+[1]AcumSYS!A74</f>
        <v>0209184</v>
      </c>
      <c r="F77" s="8" t="str">
        <f>IF(D77="","",+[1]AcumSYS!$E74)</f>
        <v>FONTANERO</v>
      </c>
      <c r="G77" s="8" t="str">
        <f>IF(D77="","",+[1]AcumSYS!$E74)</f>
        <v>FONTANERO</v>
      </c>
      <c r="H77" s="8" t="str">
        <f>IF(D77="","",+[1]AcumSYS!$AS74)</f>
        <v>OPERACION</v>
      </c>
      <c r="I77" s="8" t="str">
        <f>IF(D77="","",+[1]AcumSYS!$B74)</f>
        <v>HERNAN</v>
      </c>
      <c r="J77" s="8" t="str">
        <f>IF(D77="","",+[1]AcumSYS!$C74)</f>
        <v>RUBIO</v>
      </c>
      <c r="K77" s="8" t="str">
        <f>IF(D77="","",+[1]AcumSYS!$D74)</f>
        <v>ROSAS</v>
      </c>
      <c r="L77" s="8" t="str">
        <f>IF(D77="","",IF([1]AcumSYS!$AQ74="F","Femenino","Masculino"))</f>
        <v>Masculino</v>
      </c>
      <c r="M77" s="8" t="e">
        <f>IF(D77="","",ROUND(SUM([1]AcumSYS!$F74:$AA74)/[1]AcumSYS!$C$2*28,2))</f>
        <v>#REF!</v>
      </c>
      <c r="N77" s="8" t="str">
        <f t="shared" si="3"/>
        <v>Pesos Mexicanos</v>
      </c>
      <c r="O77" s="8" t="e">
        <f>IF(D77="","",(ROUND(SUM([1]AcumSYS!$F74:$AA74)/[1]AcumSYS!$C$2*28,2))-(ROUND(SUM([1]AcumSYS!$AB74:$AJ74)/[1]AcumSYS!$C$2*28,2)))</f>
        <v>#REF!</v>
      </c>
      <c r="P77" s="8" t="str">
        <f t="shared" si="4"/>
        <v>Pesos Mexicanos</v>
      </c>
      <c r="Q77" s="8">
        <v>209184</v>
      </c>
      <c r="S77" s="8">
        <f>IF(D77="","",[1]AcumSYS!$A74*1)</f>
        <v>209184</v>
      </c>
      <c r="T77" s="8" t="e">
        <f>IF(([1]AcumSYS!N74)=0,"",[1]AcumSYS!$A74*1)</f>
        <v>#REF!</v>
      </c>
      <c r="U77" s="8" t="e">
        <f>IF(D77="","",IF(([1]AcumSYS!W74)=0,"",[1]AcumSYS!$A74*1))</f>
        <v>#REF!</v>
      </c>
      <c r="V77" s="8" t="e">
        <f>IF(D77="","",IF(([1]AcumSYS!S74+[1]AcumSYS!T74)=0,"",[1]AcumSYS!$A74*1))</f>
        <v>#REF!</v>
      </c>
      <c r="Z77" s="8" t="e">
        <f>IF(D77="","",IF(([1]AcumSYS!O74)=0," ",[1]AcumSYS!$A74*1))</f>
        <v>#REF!</v>
      </c>
      <c r="AB77" s="8" t="e">
        <f>IF(D77="","",IF(([1]AcumSYS!I74+[1]AcumSYS!J74+[1]AcumSYS!K74+[1]AcumSYS!L74+[1]AcumSYS!M74+[1]AcumSYS!P74+[1]AcumSYS!Q74+[1]AcumSYS!R74+[1]AcumSYS!U74+[1]AcumSYS!V74+[1]AcumSYS!X74+[1]AcumSYS!Y74+[1]AcumSYS!Z74+[1]AcumSYS!AA74)=0,"",[1]AcumSYS!$A74*1))</f>
        <v>#REF!</v>
      </c>
      <c r="AD77" s="8" t="str">
        <f t="shared" si="5"/>
        <v>Recursos Humanos</v>
      </c>
      <c r="AE77" s="3">
        <v>45251</v>
      </c>
      <c r="AF77" s="3">
        <v>45251</v>
      </c>
      <c r="AG77" s="6" t="str">
        <f>IF(MID(E77,1,4)=MID(E76,1,4),"Modificacion en el trimestre",IF([1]AcumSYS!AP74=" "," ","Baja: " &amp;[1]AcumSYS!AP74))</f>
        <v xml:space="preserve"> </v>
      </c>
    </row>
    <row r="78" spans="1:33" x14ac:dyDescent="0.25">
      <c r="A78" s="8">
        <f>IF(D78= "", "",[1]AcumSYS!$B$2)</f>
        <v>2023</v>
      </c>
      <c r="B78" s="3">
        <f>IF(D78="","",+[1]AcumSYS!$D$2)</f>
        <v>45108</v>
      </c>
      <c r="C78" s="3">
        <f>IF(D78="","",+[1]AcumSYS!$E$2)</f>
        <v>45199</v>
      </c>
      <c r="D78" s="8" t="str">
        <f>IF([1]AcumSYS!$AR75="","",IF([1]AcumSYS!$AR75="s","Empleado","Personal de Confianza"))</f>
        <v>Empleado</v>
      </c>
      <c r="E78" s="4" t="str">
        <f>+[1]AcumSYS!A75</f>
        <v>0211183</v>
      </c>
      <c r="F78" s="8" t="str">
        <f>IF(D78="","",+[1]AcumSYS!$E75)</f>
        <v>DRENAJERO</v>
      </c>
      <c r="G78" s="8" t="str">
        <f>IF(D78="","",+[1]AcumSYS!$E75)</f>
        <v>DRENAJERO</v>
      </c>
      <c r="H78" s="8" t="str">
        <f>IF(D78="","",+[1]AcumSYS!$AS75)</f>
        <v>OPERACION</v>
      </c>
      <c r="I78" s="8" t="str">
        <f>IF(D78="","",+[1]AcumSYS!$B75)</f>
        <v>JUAN RAMON</v>
      </c>
      <c r="J78" s="8" t="str">
        <f>IF(D78="","",+[1]AcumSYS!$C75)</f>
        <v>CRUZ</v>
      </c>
      <c r="K78" s="8" t="str">
        <f>IF(D78="","",+[1]AcumSYS!$D75)</f>
        <v>GALLEGOS</v>
      </c>
      <c r="L78" s="8" t="str">
        <f>IF(D78="","",IF([1]AcumSYS!$AQ75="F","Femenino","Masculino"))</f>
        <v>Masculino</v>
      </c>
      <c r="M78" s="8" t="e">
        <f>IF(D78="","",ROUND(SUM([1]AcumSYS!$F75:$AA75)/[1]AcumSYS!$C$2*28,2))</f>
        <v>#REF!</v>
      </c>
      <c r="N78" s="8" t="str">
        <f t="shared" si="3"/>
        <v>Pesos Mexicanos</v>
      </c>
      <c r="O78" s="8" t="e">
        <f>IF(D78="","",(ROUND(SUM([1]AcumSYS!$F75:$AA75)/[1]AcumSYS!$C$2*28,2))-(ROUND(SUM([1]AcumSYS!$AB75:$AJ75)/[1]AcumSYS!$C$2*28,2)))</f>
        <v>#REF!</v>
      </c>
      <c r="P78" s="8" t="str">
        <f t="shared" si="4"/>
        <v>Pesos Mexicanos</v>
      </c>
      <c r="Q78" s="8">
        <v>211183</v>
      </c>
      <c r="S78" s="8">
        <f>IF(D78="","",[1]AcumSYS!$A75*1)</f>
        <v>211183</v>
      </c>
      <c r="T78" s="8" t="e">
        <f>IF(([1]AcumSYS!N75)=0,"",[1]AcumSYS!$A75*1)</f>
        <v>#REF!</v>
      </c>
      <c r="U78" s="8" t="e">
        <f>IF(D78="","",IF(([1]AcumSYS!W75)=0,"",[1]AcumSYS!$A75*1))</f>
        <v>#REF!</v>
      </c>
      <c r="V78" s="8" t="e">
        <f>IF(D78="","",IF(([1]AcumSYS!S75+[1]AcumSYS!T75)=0,"",[1]AcumSYS!$A75*1))</f>
        <v>#REF!</v>
      </c>
      <c r="Z78" s="8" t="e">
        <f>IF(D78="","",IF(([1]AcumSYS!O75)=0," ",[1]AcumSYS!$A75*1))</f>
        <v>#REF!</v>
      </c>
      <c r="AB78" s="8" t="e">
        <f>IF(D78="","",IF(([1]AcumSYS!I75+[1]AcumSYS!J75+[1]AcumSYS!K75+[1]AcumSYS!L75+[1]AcumSYS!M75+[1]AcumSYS!P75+[1]AcumSYS!Q75+[1]AcumSYS!R75+[1]AcumSYS!U75+[1]AcumSYS!V75+[1]AcumSYS!X75+[1]AcumSYS!Y75+[1]AcumSYS!Z75+[1]AcumSYS!AA75)=0,"",[1]AcumSYS!$A75*1))</f>
        <v>#REF!</v>
      </c>
      <c r="AD78" s="8" t="str">
        <f t="shared" si="5"/>
        <v>Recursos Humanos</v>
      </c>
      <c r="AE78" s="3">
        <v>45251</v>
      </c>
      <c r="AF78" s="3">
        <v>45251</v>
      </c>
      <c r="AG78" s="6" t="str">
        <f>IF(MID(E78,1,4)=MID(E77,1,4),"Modificacion en el trimestre",IF([1]AcumSYS!AP75=" "," ","Baja: " &amp;[1]AcumSYS!AP75))</f>
        <v xml:space="preserve"> </v>
      </c>
    </row>
    <row r="79" spans="1:33" x14ac:dyDescent="0.25">
      <c r="A79" s="8">
        <f>IF(D79= "", "",[1]AcumSYS!$B$2)</f>
        <v>2023</v>
      </c>
      <c r="B79" s="3">
        <f>IF(D79="","",+[1]AcumSYS!$D$2)</f>
        <v>45108</v>
      </c>
      <c r="C79" s="3">
        <f>IF(D79="","",+[1]AcumSYS!$E$2)</f>
        <v>45199</v>
      </c>
      <c r="D79" s="8" t="str">
        <f>IF([1]AcumSYS!$AR76="","",IF([1]AcumSYS!$AR76="s","Empleado","Personal de Confianza"))</f>
        <v>Empleado</v>
      </c>
      <c r="E79" s="4" t="str">
        <f>+[1]AcumSYS!A76</f>
        <v>02141822</v>
      </c>
      <c r="F79" s="8" t="str">
        <f>IF(D79="","",+[1]AcumSYS!$E76)</f>
        <v>OPERADOR DE RETROEXCAVADORA</v>
      </c>
      <c r="G79" s="8" t="str">
        <f>IF(D79="","",+[1]AcumSYS!$E76)</f>
        <v>OPERADOR DE RETROEXCAVADORA</v>
      </c>
      <c r="H79" s="8" t="str">
        <f>IF(D79="","",+[1]AcumSYS!$AS76)</f>
        <v>OPERACION</v>
      </c>
      <c r="I79" s="8" t="str">
        <f>IF(D79="","",+[1]AcumSYS!$B76)</f>
        <v>JOSE ALFREDO</v>
      </c>
      <c r="J79" s="8" t="str">
        <f>IF(D79="","",+[1]AcumSYS!$C76)</f>
        <v>MORENO</v>
      </c>
      <c r="K79" s="8" t="str">
        <f>IF(D79="","",+[1]AcumSYS!$D76)</f>
        <v>BARRAZA</v>
      </c>
      <c r="L79" s="8" t="str">
        <f>IF(D79="","",IF([1]AcumSYS!$AQ76="F","Femenino","Masculino"))</f>
        <v>Masculino</v>
      </c>
      <c r="M79" s="8" t="e">
        <f>IF(D79="","",ROUND(SUM([1]AcumSYS!$F76:$AA76)/[1]AcumSYS!$C$2*28,2))</f>
        <v>#REF!</v>
      </c>
      <c r="N79" s="8" t="str">
        <f t="shared" si="3"/>
        <v>Pesos Mexicanos</v>
      </c>
      <c r="O79" s="8" t="e">
        <f>IF(D79="","",(ROUND(SUM([1]AcumSYS!$F76:$AA76)/[1]AcumSYS!$C$2*28,2))-(ROUND(SUM([1]AcumSYS!$AB76:$AJ76)/[1]AcumSYS!$C$2*28,2)))</f>
        <v>#REF!</v>
      </c>
      <c r="P79" s="8" t="str">
        <f t="shared" si="4"/>
        <v>Pesos Mexicanos</v>
      </c>
      <c r="Q79" s="8">
        <v>2141822</v>
      </c>
      <c r="S79" s="8">
        <f>IF(D79="","",[1]AcumSYS!$A76*1)</f>
        <v>2141822</v>
      </c>
      <c r="T79" s="8" t="e">
        <f>IF(([1]AcumSYS!N76)=0,"",[1]AcumSYS!$A76*1)</f>
        <v>#REF!</v>
      </c>
      <c r="U79" s="8" t="e">
        <f>IF(D79="","",IF(([1]AcumSYS!W76)=0,"",[1]AcumSYS!$A76*1))</f>
        <v>#REF!</v>
      </c>
      <c r="V79" s="8" t="e">
        <f>IF(D79="","",IF(([1]AcumSYS!S76+[1]AcumSYS!T76)=0,"",[1]AcumSYS!$A76*1))</f>
        <v>#REF!</v>
      </c>
      <c r="Z79" s="8" t="e">
        <f>IF(D79="","",IF(([1]AcumSYS!O76)=0," ",[1]AcumSYS!$A76*1))</f>
        <v>#REF!</v>
      </c>
      <c r="AB79" s="8" t="e">
        <f>IF(D79="","",IF(([1]AcumSYS!I76+[1]AcumSYS!J76+[1]AcumSYS!K76+[1]AcumSYS!L76+[1]AcumSYS!M76+[1]AcumSYS!P76+[1]AcumSYS!Q76+[1]AcumSYS!R76+[1]AcumSYS!U76+[1]AcumSYS!V76+[1]AcumSYS!X76+[1]AcumSYS!Y76+[1]AcumSYS!Z76+[1]AcumSYS!AA76)=0,"",[1]AcumSYS!$A76*1))</f>
        <v>#REF!</v>
      </c>
      <c r="AD79" s="8" t="str">
        <f t="shared" si="5"/>
        <v>Recursos Humanos</v>
      </c>
      <c r="AE79" s="3">
        <v>45251</v>
      </c>
      <c r="AF79" s="3">
        <v>45251</v>
      </c>
      <c r="AG79" s="6" t="str">
        <f>IF(MID(E79,1,4)=MID(E78,1,4),"Modificacion en el trimestre",IF([1]AcumSYS!AP76=" "," ","Baja: " &amp;[1]AcumSYS!AP76))</f>
        <v xml:space="preserve"> </v>
      </c>
    </row>
    <row r="80" spans="1:33" x14ac:dyDescent="0.25">
      <c r="A80" s="8">
        <f>IF(D80= "", "",[1]AcumSYS!$B$2)</f>
        <v>2023</v>
      </c>
      <c r="B80" s="3">
        <f>IF(D80="","",+[1]AcumSYS!$D$2)</f>
        <v>45108</v>
      </c>
      <c r="C80" s="3">
        <f>IF(D80="","",+[1]AcumSYS!$E$2)</f>
        <v>45199</v>
      </c>
      <c r="D80" s="8" t="str">
        <f>IF([1]AcumSYS!$AR77="","",IF([1]AcumSYS!$AR77="s","Empleado","Personal de Confianza"))</f>
        <v>Empleado</v>
      </c>
      <c r="E80" s="4" t="str">
        <f>+[1]AcumSYS!A77</f>
        <v>0215183</v>
      </c>
      <c r="F80" s="8" t="str">
        <f>IF(D80="","",+[1]AcumSYS!$E77)</f>
        <v>DRENAJERO</v>
      </c>
      <c r="G80" s="8" t="str">
        <f>IF(D80="","",+[1]AcumSYS!$E77)</f>
        <v>DRENAJERO</v>
      </c>
      <c r="H80" s="8" t="str">
        <f>IF(D80="","",+[1]AcumSYS!$AS77)</f>
        <v>OPERACION</v>
      </c>
      <c r="I80" s="8" t="str">
        <f>IF(D80="","",+[1]AcumSYS!$B77)</f>
        <v>FRANCISCO JAVIER</v>
      </c>
      <c r="J80" s="8" t="str">
        <f>IF(D80="","",+[1]AcumSYS!$C77)</f>
        <v>VASQUEZ</v>
      </c>
      <c r="K80" s="8" t="str">
        <f>IF(D80="","",+[1]AcumSYS!$D77)</f>
        <v>CARRILLO</v>
      </c>
      <c r="L80" s="8" t="str">
        <f>IF(D80="","",IF([1]AcumSYS!$AQ77="F","Femenino","Masculino"))</f>
        <v>Masculino</v>
      </c>
      <c r="M80" s="8" t="e">
        <f>IF(D80="","",ROUND(SUM([1]AcumSYS!$F77:$AA77)/[1]AcumSYS!$C$2*28,2))</f>
        <v>#REF!</v>
      </c>
      <c r="N80" s="8" t="str">
        <f t="shared" si="3"/>
        <v>Pesos Mexicanos</v>
      </c>
      <c r="O80" s="8" t="e">
        <f>IF(D80="","",(ROUND(SUM([1]AcumSYS!$F77:$AA77)/[1]AcumSYS!$C$2*28,2))-(ROUND(SUM([1]AcumSYS!$AB77:$AJ77)/[1]AcumSYS!$C$2*28,2)))</f>
        <v>#REF!</v>
      </c>
      <c r="P80" s="8" t="str">
        <f t="shared" si="4"/>
        <v>Pesos Mexicanos</v>
      </c>
      <c r="Q80" s="8">
        <v>215183</v>
      </c>
      <c r="S80" s="8">
        <f>IF(D80="","",[1]AcumSYS!$A77*1)</f>
        <v>215183</v>
      </c>
      <c r="T80" s="8" t="e">
        <f>IF(([1]AcumSYS!N77)=0,"",[1]AcumSYS!$A77*1)</f>
        <v>#REF!</v>
      </c>
      <c r="U80" s="8" t="e">
        <f>IF(D80="","",IF(([1]AcumSYS!W77)=0,"",[1]AcumSYS!$A77*1))</f>
        <v>#REF!</v>
      </c>
      <c r="V80" s="8" t="e">
        <f>IF(D80="","",IF(([1]AcumSYS!S77+[1]AcumSYS!T77)=0,"",[1]AcumSYS!$A77*1))</f>
        <v>#REF!</v>
      </c>
      <c r="Z80" s="8" t="e">
        <f>IF(D80="","",IF(([1]AcumSYS!O77)=0," ",[1]AcumSYS!$A77*1))</f>
        <v>#REF!</v>
      </c>
      <c r="AB80" s="8" t="e">
        <f>IF(D80="","",IF(([1]AcumSYS!I77+[1]AcumSYS!J77+[1]AcumSYS!K77+[1]AcumSYS!L77+[1]AcumSYS!M77+[1]AcumSYS!P77+[1]AcumSYS!Q77+[1]AcumSYS!R77+[1]AcumSYS!U77+[1]AcumSYS!V77+[1]AcumSYS!X77+[1]AcumSYS!Y77+[1]AcumSYS!Z77+[1]AcumSYS!AA77)=0,"",[1]AcumSYS!$A77*1))</f>
        <v>#REF!</v>
      </c>
      <c r="AD80" s="8" t="str">
        <f t="shared" si="5"/>
        <v>Recursos Humanos</v>
      </c>
      <c r="AE80" s="3">
        <v>45251</v>
      </c>
      <c r="AF80" s="3">
        <v>45251</v>
      </c>
      <c r="AG80" s="6" t="str">
        <f>IF(MID(E80,1,4)=MID(E79,1,4),"Modificacion en el trimestre",IF([1]AcumSYS!AP77=" "," ","Baja: " &amp;[1]AcumSYS!AP77))</f>
        <v xml:space="preserve"> </v>
      </c>
    </row>
    <row r="81" spans="1:33" x14ac:dyDescent="0.25">
      <c r="A81" s="8">
        <f>IF(D81= "", "",[1]AcumSYS!$B$2)</f>
        <v>2023</v>
      </c>
      <c r="B81" s="3">
        <f>IF(D81="","",+[1]AcumSYS!$D$2)</f>
        <v>45108</v>
      </c>
      <c r="C81" s="3">
        <f>IF(D81="","",+[1]AcumSYS!$E$2)</f>
        <v>45199</v>
      </c>
      <c r="D81" s="8" t="str">
        <f>IF([1]AcumSYS!$AR78="","",IF([1]AcumSYS!$AR78="s","Empleado","Personal de Confianza"))</f>
        <v>Empleado</v>
      </c>
      <c r="E81" s="4" t="str">
        <f>+[1]AcumSYS!A78</f>
        <v>0218112</v>
      </c>
      <c r="F81" s="8" t="str">
        <f>IF(D81="","",+[1]AcumSYS!$E78)</f>
        <v>AUX DE CONTRALORIA Y ADMINISTRATIVO</v>
      </c>
      <c r="G81" s="8" t="str">
        <f>IF(D81="","",+[1]AcumSYS!$E78)</f>
        <v>AUX DE CONTRALORIA Y ADMINISTRATIVO</v>
      </c>
      <c r="H81" s="8" t="str">
        <f>IF(D81="","",+[1]AcumSYS!$AS78)</f>
        <v>OPERACION</v>
      </c>
      <c r="I81" s="8" t="str">
        <f>IF(D81="","",+[1]AcumSYS!$B78)</f>
        <v>ELEAZAR</v>
      </c>
      <c r="J81" s="8" t="str">
        <f>IF(D81="","",+[1]AcumSYS!$C78)</f>
        <v>SOLIS</v>
      </c>
      <c r="K81" s="8" t="str">
        <f>IF(D81="","",+[1]AcumSYS!$D78)</f>
        <v>NORIEGA</v>
      </c>
      <c r="L81" s="8" t="str">
        <f>IF(D81="","",IF([1]AcumSYS!$AQ78="F","Femenino","Masculino"))</f>
        <v>Masculino</v>
      </c>
      <c r="M81" s="8" t="e">
        <f>IF(D81="","",ROUND(SUM([1]AcumSYS!$F78:$AA78)/[1]AcumSYS!$C$2*28,2))</f>
        <v>#REF!</v>
      </c>
      <c r="N81" s="8" t="str">
        <f t="shared" si="3"/>
        <v>Pesos Mexicanos</v>
      </c>
      <c r="O81" s="8" t="e">
        <f>IF(D81="","",(ROUND(SUM([1]AcumSYS!$F78:$AA78)/[1]AcumSYS!$C$2*28,2))-(ROUND(SUM([1]AcumSYS!$AB78:$AJ78)/[1]AcumSYS!$C$2*28,2)))</f>
        <v>#REF!</v>
      </c>
      <c r="P81" s="8" t="str">
        <f t="shared" si="4"/>
        <v>Pesos Mexicanos</v>
      </c>
      <c r="Q81" s="8">
        <v>218112</v>
      </c>
      <c r="S81" s="8">
        <f>IF(D81="","",[1]AcumSYS!$A78*1)</f>
        <v>218112</v>
      </c>
      <c r="T81" s="8" t="e">
        <f>IF(([1]AcumSYS!N78)=0,"",[1]AcumSYS!$A78*1)</f>
        <v>#REF!</v>
      </c>
      <c r="U81" s="8" t="e">
        <f>IF(D81="","",IF(([1]AcumSYS!W78)=0,"",[1]AcumSYS!$A78*1))</f>
        <v>#REF!</v>
      </c>
      <c r="V81" s="8" t="e">
        <f>IF(D81="","",IF(([1]AcumSYS!S78+[1]AcumSYS!T78)=0,"",[1]AcumSYS!$A78*1))</f>
        <v>#REF!</v>
      </c>
      <c r="Z81" s="8" t="e">
        <f>IF(D81="","",IF(([1]AcumSYS!O78)=0," ",[1]AcumSYS!$A78*1))</f>
        <v>#REF!</v>
      </c>
      <c r="AB81" s="8" t="e">
        <f>IF(D81="","",IF(([1]AcumSYS!I78+[1]AcumSYS!J78+[1]AcumSYS!K78+[1]AcumSYS!L78+[1]AcumSYS!M78+[1]AcumSYS!P78+[1]AcumSYS!Q78+[1]AcumSYS!R78+[1]AcumSYS!U78+[1]AcumSYS!V78+[1]AcumSYS!X78+[1]AcumSYS!Y78+[1]AcumSYS!Z78+[1]AcumSYS!AA78)=0,"",[1]AcumSYS!$A78*1))</f>
        <v>#REF!</v>
      </c>
      <c r="AD81" s="8" t="str">
        <f t="shared" si="5"/>
        <v>Recursos Humanos</v>
      </c>
      <c r="AE81" s="3">
        <v>45251</v>
      </c>
      <c r="AF81" s="3">
        <v>45251</v>
      </c>
      <c r="AG81" s="6" t="str">
        <f>IF(MID(E81,1,4)=MID(E80,1,4),"Modificacion en el trimestre",IF([1]AcumSYS!AP78=" "," ","Baja: " &amp;[1]AcumSYS!AP78))</f>
        <v xml:space="preserve"> </v>
      </c>
    </row>
    <row r="82" spans="1:33" x14ac:dyDescent="0.25">
      <c r="A82" s="8">
        <f>IF(D82= "", "",[1]AcumSYS!$B$2)</f>
        <v>2023</v>
      </c>
      <c r="B82" s="3">
        <f>IF(D82="","",+[1]AcumSYS!$D$2)</f>
        <v>45108</v>
      </c>
      <c r="C82" s="3">
        <f>IF(D82="","",+[1]AcumSYS!$E$2)</f>
        <v>45199</v>
      </c>
      <c r="D82" s="8" t="str">
        <f>IF([1]AcumSYS!$AR79="","",IF([1]AcumSYS!$AR79="s","Empleado","Personal de Confianza"))</f>
        <v>Empleado</v>
      </c>
      <c r="E82" s="4" t="str">
        <f>+[1]AcumSYS!A79</f>
        <v>02191822</v>
      </c>
      <c r="F82" s="8" t="str">
        <f>IF(D82="","",+[1]AcumSYS!$E79)</f>
        <v>OPERADOR DE RETROEXCAVADORA</v>
      </c>
      <c r="G82" s="8" t="str">
        <f>IF(D82="","",+[1]AcumSYS!$E79)</f>
        <v>OPERADOR DE RETROEXCAVADORA</v>
      </c>
      <c r="H82" s="8" t="str">
        <f>IF(D82="","",+[1]AcumSYS!$AS79)</f>
        <v>OPERACION</v>
      </c>
      <c r="I82" s="8" t="str">
        <f>IF(D82="","",+[1]AcumSYS!$B79)</f>
        <v>LUIS MANUEL</v>
      </c>
      <c r="J82" s="8" t="str">
        <f>IF(D82="","",+[1]AcumSYS!$C79)</f>
        <v>GARCIA</v>
      </c>
      <c r="K82" s="8" t="str">
        <f>IF(D82="","",+[1]AcumSYS!$D79)</f>
        <v>ESTRADA</v>
      </c>
      <c r="L82" s="8" t="str">
        <f>IF(D82="","",IF([1]AcumSYS!$AQ79="F","Femenino","Masculino"))</f>
        <v>Masculino</v>
      </c>
      <c r="M82" s="8" t="e">
        <f>IF(D82="","",ROUND(SUM([1]AcumSYS!$F79:$AA79)/[1]AcumSYS!$C$2*28,2))</f>
        <v>#REF!</v>
      </c>
      <c r="N82" s="8" t="str">
        <f t="shared" si="3"/>
        <v>Pesos Mexicanos</v>
      </c>
      <c r="O82" s="8" t="e">
        <f>IF(D82="","",(ROUND(SUM([1]AcumSYS!$F79:$AA79)/[1]AcumSYS!$C$2*28,2))-(ROUND(SUM([1]AcumSYS!$AB79:$AJ79)/[1]AcumSYS!$C$2*28,2)))</f>
        <v>#REF!</v>
      </c>
      <c r="P82" s="8" t="str">
        <f t="shared" si="4"/>
        <v>Pesos Mexicanos</v>
      </c>
      <c r="Q82" s="8">
        <v>2191822</v>
      </c>
      <c r="S82" s="8">
        <f>IF(D82="","",[1]AcumSYS!$A79*1)</f>
        <v>2191822</v>
      </c>
      <c r="T82" s="8" t="e">
        <f>IF(([1]AcumSYS!N79)=0,"",[1]AcumSYS!$A79*1)</f>
        <v>#REF!</v>
      </c>
      <c r="U82" s="8" t="e">
        <f>IF(D82="","",IF(([1]AcumSYS!W79)=0,"",[1]AcumSYS!$A79*1))</f>
        <v>#REF!</v>
      </c>
      <c r="V82" s="8" t="e">
        <f>IF(D82="","",IF(([1]AcumSYS!S79+[1]AcumSYS!T79)=0,"",[1]AcumSYS!$A79*1))</f>
        <v>#REF!</v>
      </c>
      <c r="Z82" s="8" t="e">
        <f>IF(D82="","",IF(([1]AcumSYS!O79)=0," ",[1]AcumSYS!$A79*1))</f>
        <v>#REF!</v>
      </c>
      <c r="AB82" s="8" t="e">
        <f>IF(D82="","",IF(([1]AcumSYS!I79+[1]AcumSYS!J79+[1]AcumSYS!K79+[1]AcumSYS!L79+[1]AcumSYS!M79+[1]AcumSYS!P79+[1]AcumSYS!Q79+[1]AcumSYS!R79+[1]AcumSYS!U79+[1]AcumSYS!V79+[1]AcumSYS!X79+[1]AcumSYS!Y79+[1]AcumSYS!Z79+[1]AcumSYS!AA79)=0,"",[1]AcumSYS!$A79*1))</f>
        <v>#REF!</v>
      </c>
      <c r="AD82" s="8" t="str">
        <f t="shared" si="5"/>
        <v>Recursos Humanos</v>
      </c>
      <c r="AE82" s="3">
        <v>45251</v>
      </c>
      <c r="AF82" s="3">
        <v>45251</v>
      </c>
      <c r="AG82" s="6" t="str">
        <f>IF(MID(E82,1,4)=MID(E81,1,4),"Modificacion en el trimestre",IF([1]AcumSYS!AP79=" "," ","Baja: " &amp;[1]AcumSYS!AP79))</f>
        <v xml:space="preserve"> </v>
      </c>
    </row>
    <row r="83" spans="1:33" x14ac:dyDescent="0.25">
      <c r="A83" s="8">
        <f>IF(D83= "", "",[1]AcumSYS!$B$2)</f>
        <v>2023</v>
      </c>
      <c r="B83" s="3">
        <f>IF(D83="","",+[1]AcumSYS!$D$2)</f>
        <v>45108</v>
      </c>
      <c r="C83" s="3">
        <f>IF(D83="","",+[1]AcumSYS!$E$2)</f>
        <v>45199</v>
      </c>
      <c r="D83" s="8" t="str">
        <f>IF([1]AcumSYS!$AR80="","",IF([1]AcumSYS!$AR80="s","Empleado","Personal de Confianza"))</f>
        <v>Empleado</v>
      </c>
      <c r="E83" s="4" t="str">
        <f>+[1]AcumSYS!A80</f>
        <v>0220184</v>
      </c>
      <c r="F83" s="8" t="str">
        <f>IF(D83="","",+[1]AcumSYS!$E80)</f>
        <v>FONTANERO</v>
      </c>
      <c r="G83" s="8" t="str">
        <f>IF(D83="","",+[1]AcumSYS!$E80)</f>
        <v>FONTANERO</v>
      </c>
      <c r="H83" s="8" t="str">
        <f>IF(D83="","",+[1]AcumSYS!$AS80)</f>
        <v>OPERACION</v>
      </c>
      <c r="I83" s="8" t="str">
        <f>IF(D83="","",+[1]AcumSYS!$B80)</f>
        <v>LUIS ALBERTO</v>
      </c>
      <c r="J83" s="8" t="str">
        <f>IF(D83="","",+[1]AcumSYS!$C80)</f>
        <v>LOPEZ</v>
      </c>
      <c r="K83" s="8" t="str">
        <f>IF(D83="","",+[1]AcumSYS!$D80)</f>
        <v>LOPEZ</v>
      </c>
      <c r="L83" s="8" t="str">
        <f>IF(D83="","",IF([1]AcumSYS!$AQ80="F","Femenino","Masculino"))</f>
        <v>Masculino</v>
      </c>
      <c r="M83" s="8" t="e">
        <f>IF(D83="","",ROUND(SUM([1]AcumSYS!$F80:$AA80)/[1]AcumSYS!$C$2*28,2))</f>
        <v>#REF!</v>
      </c>
      <c r="N83" s="8" t="str">
        <f t="shared" si="3"/>
        <v>Pesos Mexicanos</v>
      </c>
      <c r="O83" s="8" t="e">
        <f>IF(D83="","",(ROUND(SUM([1]AcumSYS!$F80:$AA80)/[1]AcumSYS!$C$2*28,2))-(ROUND(SUM([1]AcumSYS!$AB80:$AJ80)/[1]AcumSYS!$C$2*28,2)))</f>
        <v>#REF!</v>
      </c>
      <c r="P83" s="8" t="str">
        <f t="shared" si="4"/>
        <v>Pesos Mexicanos</v>
      </c>
      <c r="Q83" s="8">
        <v>220184</v>
      </c>
      <c r="S83" s="8">
        <f>IF(D83="","",[1]AcumSYS!$A80*1)</f>
        <v>220184</v>
      </c>
      <c r="T83" s="8" t="e">
        <f>IF(([1]AcumSYS!N80)=0,"",[1]AcumSYS!$A80*1)</f>
        <v>#REF!</v>
      </c>
      <c r="U83" s="8" t="e">
        <f>IF(D83="","",IF(([1]AcumSYS!W80)=0,"",[1]AcumSYS!$A80*1))</f>
        <v>#REF!</v>
      </c>
      <c r="V83" s="8" t="e">
        <f>IF(D83="","",IF(([1]AcumSYS!S80+[1]AcumSYS!T80)=0,"",[1]AcumSYS!$A80*1))</f>
        <v>#REF!</v>
      </c>
      <c r="Z83" s="8" t="e">
        <f>IF(D83="","",IF(([1]AcumSYS!O80)=0," ",[1]AcumSYS!$A80*1))</f>
        <v>#REF!</v>
      </c>
      <c r="AB83" s="8" t="e">
        <f>IF(D83="","",IF(([1]AcumSYS!I80+[1]AcumSYS!J80+[1]AcumSYS!K80+[1]AcumSYS!L80+[1]AcumSYS!M80+[1]AcumSYS!P80+[1]AcumSYS!Q80+[1]AcumSYS!R80+[1]AcumSYS!U80+[1]AcumSYS!V80+[1]AcumSYS!X80+[1]AcumSYS!Y80+[1]AcumSYS!Z80+[1]AcumSYS!AA80)=0,"",[1]AcumSYS!$A80*1))</f>
        <v>#REF!</v>
      </c>
      <c r="AD83" s="8" t="str">
        <f t="shared" si="5"/>
        <v>Recursos Humanos</v>
      </c>
      <c r="AE83" s="3">
        <v>45251</v>
      </c>
      <c r="AF83" s="3">
        <v>45251</v>
      </c>
      <c r="AG83" s="6" t="str">
        <f>IF(MID(E83,1,4)=MID(E82,1,4),"Modificacion en el trimestre",IF([1]AcumSYS!AP80=" "," ","Baja: " &amp;[1]AcumSYS!AP80))</f>
        <v xml:space="preserve"> </v>
      </c>
    </row>
    <row r="84" spans="1:33" x14ac:dyDescent="0.25">
      <c r="A84" s="8">
        <f>IF(D84= "", "",[1]AcumSYS!$B$2)</f>
        <v>2023</v>
      </c>
      <c r="B84" s="3">
        <f>IF(D84="","",+[1]AcumSYS!$D$2)</f>
        <v>45108</v>
      </c>
      <c r="C84" s="3">
        <f>IF(D84="","",+[1]AcumSYS!$E$2)</f>
        <v>45199</v>
      </c>
      <c r="D84" s="8" t="str">
        <f>IF([1]AcumSYS!$AR81="","",IF([1]AcumSYS!$AR81="s","Empleado","Personal de Confianza"))</f>
        <v>Empleado</v>
      </c>
      <c r="E84" s="4" t="str">
        <f>+[1]AcumSYS!A81</f>
        <v>0221183</v>
      </c>
      <c r="F84" s="8" t="str">
        <f>IF(D84="","",+[1]AcumSYS!$E81)</f>
        <v>DRENAJERO</v>
      </c>
      <c r="G84" s="8" t="str">
        <f>IF(D84="","",+[1]AcumSYS!$E81)</f>
        <v>DRENAJERO</v>
      </c>
      <c r="H84" s="8" t="str">
        <f>IF(D84="","",+[1]AcumSYS!$AS81)</f>
        <v>OPERACION</v>
      </c>
      <c r="I84" s="8" t="str">
        <f>IF(D84="","",+[1]AcumSYS!$B81)</f>
        <v>ALFREDO</v>
      </c>
      <c r="J84" s="8" t="str">
        <f>IF(D84="","",+[1]AcumSYS!$C81)</f>
        <v>RUIZ</v>
      </c>
      <c r="K84" s="8" t="str">
        <f>IF(D84="","",+[1]AcumSYS!$D81)</f>
        <v>TEVAQUI</v>
      </c>
      <c r="L84" s="8" t="str">
        <f>IF(D84="","",IF([1]AcumSYS!$AQ81="F","Femenino","Masculino"))</f>
        <v>Masculino</v>
      </c>
      <c r="M84" s="8" t="e">
        <f>IF(D84="","",ROUND(SUM([1]AcumSYS!$F81:$AA81)/[1]AcumSYS!$C$2*28,2))</f>
        <v>#REF!</v>
      </c>
      <c r="N84" s="8" t="str">
        <f t="shared" si="3"/>
        <v>Pesos Mexicanos</v>
      </c>
      <c r="O84" s="8" t="e">
        <f>IF(D84="","",(ROUND(SUM([1]AcumSYS!$F81:$AA81)/[1]AcumSYS!$C$2*28,2))-(ROUND(SUM([1]AcumSYS!$AB81:$AJ81)/[1]AcumSYS!$C$2*28,2)))</f>
        <v>#REF!</v>
      </c>
      <c r="P84" s="8" t="str">
        <f t="shared" si="4"/>
        <v>Pesos Mexicanos</v>
      </c>
      <c r="Q84" s="8">
        <v>221183</v>
      </c>
      <c r="S84" s="8">
        <f>IF(D84="","",[1]AcumSYS!$A81*1)</f>
        <v>221183</v>
      </c>
      <c r="T84" s="8" t="e">
        <f>IF(([1]AcumSYS!N81)=0,"",[1]AcumSYS!$A81*1)</f>
        <v>#REF!</v>
      </c>
      <c r="U84" s="8" t="e">
        <f>IF(D84="","",IF(([1]AcumSYS!W81)=0,"",[1]AcumSYS!$A81*1))</f>
        <v>#REF!</v>
      </c>
      <c r="V84" s="8" t="e">
        <f>IF(D84="","",IF(([1]AcumSYS!S81+[1]AcumSYS!T81)=0,"",[1]AcumSYS!$A81*1))</f>
        <v>#REF!</v>
      </c>
      <c r="Z84" s="8" t="e">
        <f>IF(D84="","",IF(([1]AcumSYS!O81)=0," ",[1]AcumSYS!$A81*1))</f>
        <v>#REF!</v>
      </c>
      <c r="AB84" s="8" t="e">
        <f>IF(D84="","",IF(([1]AcumSYS!I81+[1]AcumSYS!J81+[1]AcumSYS!K81+[1]AcumSYS!L81+[1]AcumSYS!M81+[1]AcumSYS!P81+[1]AcumSYS!Q81+[1]AcumSYS!R81+[1]AcumSYS!U81+[1]AcumSYS!V81+[1]AcumSYS!X81+[1]AcumSYS!Y81+[1]AcumSYS!Z81+[1]AcumSYS!AA81)=0,"",[1]AcumSYS!$A81*1))</f>
        <v>#REF!</v>
      </c>
      <c r="AD84" s="8" t="str">
        <f t="shared" si="5"/>
        <v>Recursos Humanos</v>
      </c>
      <c r="AE84" s="3">
        <v>45251</v>
      </c>
      <c r="AF84" s="3">
        <v>45251</v>
      </c>
      <c r="AG84" s="6" t="str">
        <f>IF(MID(E84,1,4)=MID(E83,1,4),"Modificacion en el trimestre",IF([1]AcumSYS!AP81=" "," ","Baja: " &amp;[1]AcumSYS!AP81))</f>
        <v xml:space="preserve"> </v>
      </c>
    </row>
    <row r="85" spans="1:33" x14ac:dyDescent="0.25">
      <c r="A85" s="8">
        <f>IF(D85= "", "",[1]AcumSYS!$B$2)</f>
        <v>2023</v>
      </c>
      <c r="B85" s="3">
        <f>IF(D85="","",+[1]AcumSYS!$D$2)</f>
        <v>45108</v>
      </c>
      <c r="C85" s="3">
        <f>IF(D85="","",+[1]AcumSYS!$E$2)</f>
        <v>45199</v>
      </c>
      <c r="D85" s="8" t="s">
        <v>54</v>
      </c>
      <c r="E85" s="4" t="str">
        <f>+[1]AcumSYS!A82</f>
        <v>0222184</v>
      </c>
      <c r="F85" s="8" t="str">
        <f>IF(D85="","",+[1]AcumSYS!$E82)</f>
        <v>FONTANERO</v>
      </c>
      <c r="G85" s="8" t="str">
        <f>IF(D85="","",+[1]AcumSYS!$E82)</f>
        <v>FONTANERO</v>
      </c>
      <c r="H85" s="8" t="str">
        <f>IF(D85="","",+[1]AcumSYS!$AS82)</f>
        <v>CONTRALORIA</v>
      </c>
      <c r="I85" s="8" t="str">
        <f>IF(D85="","",+[1]AcumSYS!$B82)</f>
        <v>LUIS RAVI</v>
      </c>
      <c r="J85" s="8" t="str">
        <f>IF(D85="","",+[1]AcumSYS!$C82)</f>
        <v>SOLIS</v>
      </c>
      <c r="K85" s="8" t="str">
        <f>IF(D85="","",+[1]AcumSYS!$D82)</f>
        <v>HERNANDEZ</v>
      </c>
      <c r="L85" s="8" t="str">
        <f>IF(D85="","",IF([1]AcumSYS!$AQ82="F","Femenino","Masculino"))</f>
        <v>Masculino</v>
      </c>
      <c r="M85" s="8" t="e">
        <f>IF(D85="","",ROUND(SUM([1]AcumSYS!$F82:$AA82)/[1]AcumSYS!$C$2*28,2))</f>
        <v>#REF!</v>
      </c>
      <c r="N85" s="8" t="str">
        <f t="shared" si="3"/>
        <v>Pesos Mexicanos</v>
      </c>
      <c r="O85" s="8" t="e">
        <f>IF(D85="","",(ROUND(SUM([1]AcumSYS!$F82:$AA82)/[1]AcumSYS!$C$2*28,2))-(ROUND(SUM([1]AcumSYS!$AB82:$AJ82)/[1]AcumSYS!$C$2*28,2)))</f>
        <v>#REF!</v>
      </c>
      <c r="P85" s="8" t="str">
        <f t="shared" si="4"/>
        <v>Pesos Mexicanos</v>
      </c>
      <c r="Q85" s="8">
        <v>222184</v>
      </c>
      <c r="S85" s="8">
        <f>IF(D85="","",[1]AcumSYS!$A82*1)</f>
        <v>222184</v>
      </c>
      <c r="T85" s="8" t="e">
        <f>IF(([1]AcumSYS!N82)=0,"",[1]AcumSYS!$A82*1)</f>
        <v>#REF!</v>
      </c>
      <c r="U85" s="8" t="e">
        <f>IF(D85="","",IF(([1]AcumSYS!W82)=0,"",[1]AcumSYS!$A82*1))</f>
        <v>#REF!</v>
      </c>
      <c r="V85" s="8" t="e">
        <f>IF(D85="","",IF(([1]AcumSYS!S82+[1]AcumSYS!T82)=0,"",[1]AcumSYS!$A82*1))</f>
        <v>#REF!</v>
      </c>
      <c r="Z85" s="8" t="e">
        <f>IF(D85="","",IF(([1]AcumSYS!O82)=0," ",[1]AcumSYS!$A82*1))</f>
        <v>#REF!</v>
      </c>
      <c r="AB85" s="8" t="e">
        <f>IF(D85="","",IF(([1]AcumSYS!I82+[1]AcumSYS!J82+[1]AcumSYS!K82+[1]AcumSYS!L82+[1]AcumSYS!M82+[1]AcumSYS!P82+[1]AcumSYS!Q82+[1]AcumSYS!R82+[1]AcumSYS!U82+[1]AcumSYS!V82+[1]AcumSYS!X82+[1]AcumSYS!Y82+[1]AcumSYS!Z82+[1]AcumSYS!AA82)=0,"",[1]AcumSYS!$A82*1))</f>
        <v>#REF!</v>
      </c>
      <c r="AD85" s="8" t="str">
        <f t="shared" si="5"/>
        <v>Recursos Humanos</v>
      </c>
      <c r="AE85" s="3">
        <v>45251</v>
      </c>
      <c r="AF85" s="3">
        <v>45251</v>
      </c>
      <c r="AG85" s="6" t="str">
        <f>IF(MID(E85,1,4)=MID(E84,1,4),"Modificacion en el trimestre",IF([1]AcumSYS!AP82=" "," ","Baja: " &amp;[1]AcumSYS!AP82))</f>
        <v xml:space="preserve"> </v>
      </c>
    </row>
    <row r="86" spans="1:33" x14ac:dyDescent="0.25">
      <c r="A86" s="8">
        <f>IF(D86= "", "",[1]AcumSYS!$B$2)</f>
        <v>2023</v>
      </c>
      <c r="B86" s="3">
        <f>IF(D86="","",+[1]AcumSYS!$D$2)</f>
        <v>45108</v>
      </c>
      <c r="C86" s="3">
        <f>IF(D86="","",+[1]AcumSYS!$E$2)</f>
        <v>45199</v>
      </c>
      <c r="D86" s="8" t="str">
        <f>IF([1]AcumSYS!$AR83="","",IF([1]AcumSYS!$AR83="s","Empleado","Personal de Confianza"))</f>
        <v>Empleado</v>
      </c>
      <c r="E86" s="4" t="str">
        <f>+[1]AcumSYS!A83</f>
        <v>02231034</v>
      </c>
      <c r="F86" s="8" t="str">
        <f>IF(D86="","",+[1]AcumSYS!$E83)</f>
        <v>SECRETARIO GENERAL</v>
      </c>
      <c r="G86" s="8" t="str">
        <f>IF(D86="","",+[1]AcumSYS!$E83)</f>
        <v>SECRETARIO GENERAL</v>
      </c>
      <c r="H86" s="8" t="str">
        <f>IF(D86="","",+[1]AcumSYS!$AS83)</f>
        <v>OPERACION</v>
      </c>
      <c r="I86" s="8" t="str">
        <f>IF(D86="","",+[1]AcumSYS!$B83)</f>
        <v>JESUS IVAN</v>
      </c>
      <c r="J86" s="8" t="str">
        <f>IF(D86="","",+[1]AcumSYS!$C83)</f>
        <v>MADERA</v>
      </c>
      <c r="K86" s="8" t="str">
        <f>IF(D86="","",+[1]AcumSYS!$D83)</f>
        <v>LOPEZ</v>
      </c>
      <c r="L86" s="8" t="str">
        <f>IF(D86="","",IF([1]AcumSYS!$AQ83="F","Femenino","Masculino"))</f>
        <v>Masculino</v>
      </c>
      <c r="M86" s="8" t="e">
        <f>IF(D86="","",ROUND(SUM([1]AcumSYS!$F83:$AA83)/[1]AcumSYS!$C$2*28,2))</f>
        <v>#REF!</v>
      </c>
      <c r="N86" s="8" t="str">
        <f t="shared" si="3"/>
        <v>Pesos Mexicanos</v>
      </c>
      <c r="O86" s="8" t="e">
        <f>IF(D86="","",(ROUND(SUM([1]AcumSYS!$F83:$AA83)/[1]AcumSYS!$C$2*28,2))-(ROUND(SUM([1]AcumSYS!$AB83:$AJ83)/[1]AcumSYS!$C$2*28,2)))</f>
        <v>#REF!</v>
      </c>
      <c r="P86" s="8" t="str">
        <f t="shared" si="4"/>
        <v>Pesos Mexicanos</v>
      </c>
      <c r="Q86" s="8">
        <v>2231034</v>
      </c>
      <c r="S86" s="8">
        <f>IF(D86="","",[1]AcumSYS!$A83*1)</f>
        <v>2231034</v>
      </c>
      <c r="T86" s="8" t="e">
        <f>IF(([1]AcumSYS!N83)=0,"",[1]AcumSYS!$A83*1)</f>
        <v>#REF!</v>
      </c>
      <c r="U86" s="8" t="e">
        <f>IF(D86="","",IF(([1]AcumSYS!W83)=0,"",[1]AcumSYS!$A83*1))</f>
        <v>#REF!</v>
      </c>
      <c r="V86" s="8" t="e">
        <f>IF(D86="","",IF(([1]AcumSYS!S83+[1]AcumSYS!T83)=0,"",[1]AcumSYS!$A83*1))</f>
        <v>#REF!</v>
      </c>
      <c r="Z86" s="8" t="e">
        <f>IF(D86="","",IF(([1]AcumSYS!O83)=0," ",[1]AcumSYS!$A83*1))</f>
        <v>#REF!</v>
      </c>
      <c r="AB86" s="8" t="e">
        <f>IF(D86="","",IF(([1]AcumSYS!I83+[1]AcumSYS!J83+[1]AcumSYS!K83+[1]AcumSYS!L83+[1]AcumSYS!M83+[1]AcumSYS!P83+[1]AcumSYS!Q83+[1]AcumSYS!R83+[1]AcumSYS!U83+[1]AcumSYS!V83+[1]AcumSYS!X83+[1]AcumSYS!Y83+[1]AcumSYS!Z83+[1]AcumSYS!AA83)=0,"",[1]AcumSYS!$A83*1))</f>
        <v>#REF!</v>
      </c>
      <c r="AD86" s="8" t="str">
        <f t="shared" si="5"/>
        <v>Recursos Humanos</v>
      </c>
      <c r="AE86" s="3">
        <v>45251</v>
      </c>
      <c r="AF86" s="3">
        <v>45251</v>
      </c>
      <c r="AG86" s="6" t="str">
        <f>IF(MID(E86,1,4)=MID(E85,1,4),"Modificacion en el trimestre",IF([1]AcumSYS!AP83=" "," ","Baja: " &amp;[1]AcumSYS!AP83))</f>
        <v xml:space="preserve"> </v>
      </c>
    </row>
    <row r="87" spans="1:33" x14ac:dyDescent="0.25">
      <c r="A87" s="8">
        <f>IF(D87= "", "",[1]AcumSYS!$B$2)</f>
        <v>2023</v>
      </c>
      <c r="B87" s="3">
        <f>IF(D87="","",+[1]AcumSYS!$D$2)</f>
        <v>45108</v>
      </c>
      <c r="C87" s="3">
        <f>IF(D87="","",+[1]AcumSYS!$E$2)</f>
        <v>45199</v>
      </c>
      <c r="D87" s="8" t="str">
        <f>IF([1]AcumSYS!$AR84="","",IF([1]AcumSYS!$AR84="s","Empleado","Personal de Confianza"))</f>
        <v>Empleado</v>
      </c>
      <c r="E87" s="4" t="str">
        <f>+[1]AcumSYS!A84</f>
        <v>0224184</v>
      </c>
      <c r="F87" s="8" t="str">
        <f>IF(D87="","",+[1]AcumSYS!$E84)</f>
        <v>FONTANERO</v>
      </c>
      <c r="G87" s="8" t="str">
        <f>IF(D87="","",+[1]AcumSYS!$E84)</f>
        <v>FONTANERO</v>
      </c>
      <c r="H87" s="8" t="str">
        <f>IF(D87="","",+[1]AcumSYS!$AS84)</f>
        <v>OPERACION</v>
      </c>
      <c r="I87" s="8" t="str">
        <f>IF(D87="","",+[1]AcumSYS!$B84)</f>
        <v>NOE RUBEN</v>
      </c>
      <c r="J87" s="8" t="str">
        <f>IF(D87="","",+[1]AcumSYS!$C84)</f>
        <v>ACEVES</v>
      </c>
      <c r="K87" s="8" t="str">
        <f>IF(D87="","",+[1]AcumSYS!$D84)</f>
        <v>CELAYA</v>
      </c>
      <c r="L87" s="8" t="str">
        <f>IF(D87="","",IF([1]AcumSYS!$AQ84="F","Femenino","Masculino"))</f>
        <v>Masculino</v>
      </c>
      <c r="M87" s="8" t="e">
        <f>IF(D87="","",ROUND(SUM([1]AcumSYS!$F84:$AA84)/[1]AcumSYS!$C$2*28,2))</f>
        <v>#REF!</v>
      </c>
      <c r="N87" s="8" t="str">
        <f t="shared" si="3"/>
        <v>Pesos Mexicanos</v>
      </c>
      <c r="O87" s="8" t="e">
        <f>IF(D87="","",(ROUND(SUM([1]AcumSYS!$F84:$AA84)/[1]AcumSYS!$C$2*28,2))-(ROUND(SUM([1]AcumSYS!$AB84:$AJ84)/[1]AcumSYS!$C$2*28,2)))</f>
        <v>#REF!</v>
      </c>
      <c r="P87" s="8" t="str">
        <f t="shared" si="4"/>
        <v>Pesos Mexicanos</v>
      </c>
      <c r="Q87" s="8">
        <v>224184</v>
      </c>
      <c r="S87" s="8">
        <f>IF(D87="","",[1]AcumSYS!$A84*1)</f>
        <v>224184</v>
      </c>
      <c r="T87" s="8" t="e">
        <f>IF(([1]AcumSYS!N84)=0,"",[1]AcumSYS!$A84*1)</f>
        <v>#REF!</v>
      </c>
      <c r="U87" s="8" t="e">
        <f>IF(D87="","",IF(([1]AcumSYS!W84)=0,"",[1]AcumSYS!$A84*1))</f>
        <v>#REF!</v>
      </c>
      <c r="V87" s="8" t="e">
        <f>IF(D87="","",IF(([1]AcumSYS!S84+[1]AcumSYS!T84)=0,"",[1]AcumSYS!$A84*1))</f>
        <v>#REF!</v>
      </c>
      <c r="Z87" s="8" t="e">
        <f>IF(D87="","",IF(([1]AcumSYS!O84)=0," ",[1]AcumSYS!$A84*1))</f>
        <v>#REF!</v>
      </c>
      <c r="AB87" s="8" t="e">
        <f>IF(D87="","",IF(([1]AcumSYS!I84+[1]AcumSYS!J84+[1]AcumSYS!K84+[1]AcumSYS!L84+[1]AcumSYS!M84+[1]AcumSYS!P84+[1]AcumSYS!Q84+[1]AcumSYS!R84+[1]AcumSYS!U84+[1]AcumSYS!V84+[1]AcumSYS!X84+[1]AcumSYS!Y84+[1]AcumSYS!Z84+[1]AcumSYS!AA84)=0,"",[1]AcumSYS!$A84*1))</f>
        <v>#REF!</v>
      </c>
      <c r="AD87" s="8" t="str">
        <f t="shared" si="5"/>
        <v>Recursos Humanos</v>
      </c>
      <c r="AE87" s="3">
        <v>45251</v>
      </c>
      <c r="AF87" s="3">
        <v>45251</v>
      </c>
      <c r="AG87" s="6" t="str">
        <f>IF(MID(E87,1,4)=MID(E86,1,4),"Modificacion en el trimestre",IF([1]AcumSYS!AP84=" "," ","Baja: " &amp;[1]AcumSYS!AP84))</f>
        <v xml:space="preserve"> </v>
      </c>
    </row>
    <row r="88" spans="1:33" x14ac:dyDescent="0.25">
      <c r="A88" s="8">
        <f>IF(D88= "", "",[1]AcumSYS!$B$2)</f>
        <v>2023</v>
      </c>
      <c r="B88" s="3">
        <f>IF(D88="","",+[1]AcumSYS!$D$2)</f>
        <v>45108</v>
      </c>
      <c r="C88" s="3">
        <f>IF(D88="","",+[1]AcumSYS!$E$2)</f>
        <v>45199</v>
      </c>
      <c r="D88" s="8" t="str">
        <f>IF([1]AcumSYS!$AR85="","",IF([1]AcumSYS!$AR85="s","Empleado","Personal de Confianza"))</f>
        <v>Empleado</v>
      </c>
      <c r="E88" s="4" t="str">
        <f>+[1]AcumSYS!A85</f>
        <v>0225122</v>
      </c>
      <c r="F88" s="8" t="str">
        <f>IF(D88="","",+[1]AcumSYS!$E85)</f>
        <v>COMPRAS Y PRESUPUESTOS</v>
      </c>
      <c r="G88" s="8" t="str">
        <f>IF(D88="","",+[1]AcumSYS!$E85)</f>
        <v>COMPRAS Y PRESUPUESTOS</v>
      </c>
      <c r="H88" s="8" t="str">
        <f>IF(D88="","",+[1]AcumSYS!$AS85)</f>
        <v>OPERACION</v>
      </c>
      <c r="I88" s="8" t="str">
        <f>IF(D88="","",+[1]AcumSYS!$B85)</f>
        <v>BERNARDO</v>
      </c>
      <c r="J88" s="8" t="str">
        <f>IF(D88="","",+[1]AcumSYS!$C85)</f>
        <v>CAMPUZANO</v>
      </c>
      <c r="K88" s="8" t="str">
        <f>IF(D88="","",+[1]AcumSYS!$D85)</f>
        <v>TORRES</v>
      </c>
      <c r="L88" s="8" t="str">
        <f>IF(D88="","",IF([1]AcumSYS!$AQ85="F","Femenino","Masculino"))</f>
        <v>Masculino</v>
      </c>
      <c r="M88" s="8" t="e">
        <f>IF(D88="","",ROUND(SUM([1]AcumSYS!$F85:$AA85)/[1]AcumSYS!$C$2*28,2))</f>
        <v>#REF!</v>
      </c>
      <c r="N88" s="8" t="str">
        <f t="shared" si="3"/>
        <v>Pesos Mexicanos</v>
      </c>
      <c r="O88" s="8" t="e">
        <f>IF(D88="","",(ROUND(SUM([1]AcumSYS!$F85:$AA85)/[1]AcumSYS!$C$2*28,2))-(ROUND(SUM([1]AcumSYS!$AB85:$AJ85)/[1]AcumSYS!$C$2*28,2)))</f>
        <v>#REF!</v>
      </c>
      <c r="P88" s="8" t="str">
        <f t="shared" si="4"/>
        <v>Pesos Mexicanos</v>
      </c>
      <c r="Q88" s="8">
        <v>225122</v>
      </c>
      <c r="S88" s="8">
        <f>IF(D88="","",[1]AcumSYS!$A85*1)</f>
        <v>225122</v>
      </c>
      <c r="T88" s="8" t="e">
        <f>IF(([1]AcumSYS!N85)=0,"",[1]AcumSYS!$A85*1)</f>
        <v>#REF!</v>
      </c>
      <c r="U88" s="8" t="e">
        <f>IF(D88="","",IF(([1]AcumSYS!W85)=0,"",[1]AcumSYS!$A85*1))</f>
        <v>#REF!</v>
      </c>
      <c r="V88" s="8" t="e">
        <f>IF(D88="","",IF(([1]AcumSYS!S85+[1]AcumSYS!T85)=0,"",[1]AcumSYS!$A85*1))</f>
        <v>#REF!</v>
      </c>
      <c r="Z88" s="8" t="e">
        <f>IF(D88="","",IF(([1]AcumSYS!O85)=0," ",[1]AcumSYS!$A85*1))</f>
        <v>#REF!</v>
      </c>
      <c r="AB88" s="8" t="e">
        <f>IF(D88="","",IF(([1]AcumSYS!I85+[1]AcumSYS!J85+[1]AcumSYS!K85+[1]AcumSYS!L85+[1]AcumSYS!M85+[1]AcumSYS!P85+[1]AcumSYS!Q85+[1]AcumSYS!R85+[1]AcumSYS!U85+[1]AcumSYS!V85+[1]AcumSYS!X85+[1]AcumSYS!Y85+[1]AcumSYS!Z85+[1]AcumSYS!AA85)=0,"",[1]AcumSYS!$A85*1))</f>
        <v>#REF!</v>
      </c>
      <c r="AD88" s="8" t="str">
        <f t="shared" si="5"/>
        <v>Recursos Humanos</v>
      </c>
      <c r="AE88" s="3">
        <v>45251</v>
      </c>
      <c r="AF88" s="3">
        <v>45251</v>
      </c>
      <c r="AG88" s="6" t="str">
        <f>IF(MID(E88,1,4)=MID(E87,1,4),"Modificacion en el trimestre",IF([1]AcumSYS!AP85=" "," ","Baja: " &amp;[1]AcumSYS!AP85))</f>
        <v xml:space="preserve"> </v>
      </c>
    </row>
    <row r="89" spans="1:33" x14ac:dyDescent="0.25">
      <c r="A89" s="8">
        <f>IF(D89= "", "",[1]AcumSYS!$B$2)</f>
        <v>2023</v>
      </c>
      <c r="B89" s="3">
        <f>IF(D89="","",+[1]AcumSYS!$D$2)</f>
        <v>45108</v>
      </c>
      <c r="C89" s="3">
        <f>IF(D89="","",+[1]AcumSYS!$E$2)</f>
        <v>45199</v>
      </c>
      <c r="D89" s="8" t="str">
        <f>IF([1]AcumSYS!$AR86="","",IF([1]AcumSYS!$AR86="s","Empleado","Personal de Confianza"))</f>
        <v>Empleado</v>
      </c>
      <c r="E89" s="4" t="str">
        <f>+[1]AcumSYS!A86</f>
        <v>022814</v>
      </c>
      <c r="F89" s="8" t="str">
        <f>IF(D89="","",+[1]AcumSYS!$E86)</f>
        <v>COORD REL PUBLICAS Y COMERCIALIZACION</v>
      </c>
      <c r="G89" s="8" t="str">
        <f>IF(D89="","",+[1]AcumSYS!$E86)</f>
        <v>COORD REL PUBLICAS Y COMERCIALIZACION</v>
      </c>
      <c r="H89" s="8" t="str">
        <f>IF(D89="","",+[1]AcumSYS!$AS86)</f>
        <v>OPERACION</v>
      </c>
      <c r="I89" s="8" t="str">
        <f>IF(D89="","",+[1]AcumSYS!$B86)</f>
        <v>KARINA</v>
      </c>
      <c r="J89" s="8" t="str">
        <f>IF(D89="","",+[1]AcumSYS!$C86)</f>
        <v>NIEBLAS</v>
      </c>
      <c r="K89" s="8" t="str">
        <f>IF(D89="","",+[1]AcumSYS!$D86)</f>
        <v>VALENZUELA</v>
      </c>
      <c r="L89" s="8" t="str">
        <f>IF(D89="","",IF([1]AcumSYS!$AQ86="F","Femenino","Masculino"))</f>
        <v>Masculino</v>
      </c>
      <c r="M89" s="8" t="e">
        <f>IF(D89="","",ROUND(SUM([1]AcumSYS!$F86:$AA86)/[1]AcumSYS!$C$2*28,2))</f>
        <v>#REF!</v>
      </c>
      <c r="N89" s="8" t="str">
        <f t="shared" si="3"/>
        <v>Pesos Mexicanos</v>
      </c>
      <c r="O89" s="8" t="e">
        <f>IF(D89="","",(ROUND(SUM([1]AcumSYS!$F86:$AA86)/[1]AcumSYS!$C$2*28,2))-(ROUND(SUM([1]AcumSYS!$AB86:$AJ86)/[1]AcumSYS!$C$2*28,2)))</f>
        <v>#REF!</v>
      </c>
      <c r="P89" s="8" t="str">
        <f t="shared" si="4"/>
        <v>Pesos Mexicanos</v>
      </c>
      <c r="Q89" s="8">
        <v>22814</v>
      </c>
      <c r="S89" s="8">
        <f>IF(D89="","",[1]AcumSYS!$A86*1)</f>
        <v>22814</v>
      </c>
      <c r="T89" s="8" t="e">
        <f>IF(([1]AcumSYS!N86)=0,"",[1]AcumSYS!$A86*1)</f>
        <v>#REF!</v>
      </c>
      <c r="U89" s="8" t="e">
        <f>IF(D89="","",IF(([1]AcumSYS!W86)=0,"",[1]AcumSYS!$A86*1))</f>
        <v>#REF!</v>
      </c>
      <c r="V89" s="8" t="e">
        <f>IF(D89="","",IF(([1]AcumSYS!S86+[1]AcumSYS!T86)=0,"",[1]AcumSYS!$A86*1))</f>
        <v>#REF!</v>
      </c>
      <c r="Z89" s="8" t="e">
        <f>IF(D89="","",IF(([1]AcumSYS!O86)=0," ",[1]AcumSYS!$A86*1))</f>
        <v>#REF!</v>
      </c>
      <c r="AB89" s="8" t="e">
        <f>IF(D89="","",IF(([1]AcumSYS!I86+[1]AcumSYS!J86+[1]AcumSYS!K86+[1]AcumSYS!L86+[1]AcumSYS!M86+[1]AcumSYS!P86+[1]AcumSYS!Q86+[1]AcumSYS!R86+[1]AcumSYS!U86+[1]AcumSYS!V86+[1]AcumSYS!X86+[1]AcumSYS!Y86+[1]AcumSYS!Z86+[1]AcumSYS!AA86)=0,"",[1]AcumSYS!$A86*1))</f>
        <v>#REF!</v>
      </c>
      <c r="AD89" s="8" t="str">
        <f t="shared" si="5"/>
        <v>Recursos Humanos</v>
      </c>
      <c r="AE89" s="3">
        <v>45251</v>
      </c>
      <c r="AF89" s="3">
        <v>45251</v>
      </c>
      <c r="AG89" s="6" t="str">
        <f>IF(MID(E89,1,4)=MID(E88,1,4),"Modificacion en el trimestre",IF([1]AcumSYS!AP86=" "," ","Baja: " &amp;[1]AcumSYS!AP86))</f>
        <v xml:space="preserve"> </v>
      </c>
    </row>
    <row r="90" spans="1:33" x14ac:dyDescent="0.25">
      <c r="A90" s="8">
        <f>IF(D90= "", "",[1]AcumSYS!$B$2)</f>
        <v>2023</v>
      </c>
      <c r="B90" s="3">
        <f>IF(D90="","",+[1]AcumSYS!$D$2)</f>
        <v>45108</v>
      </c>
      <c r="C90" s="3">
        <f>IF(D90="","",+[1]AcumSYS!$E$2)</f>
        <v>45199</v>
      </c>
      <c r="D90" s="8" t="str">
        <f>IF([1]AcumSYS!$AR87="","",IF([1]AcumSYS!$AR87="s","Empleado","Personal de Confianza"))</f>
        <v>Empleado</v>
      </c>
      <c r="E90" s="4" t="str">
        <f>+[1]AcumSYS!A87</f>
        <v>0232145</v>
      </c>
      <c r="F90" s="8" t="str">
        <f>IF(D90="","",+[1]AcumSYS!$E87)</f>
        <v>INSPECTOR DE SERVICIO</v>
      </c>
      <c r="G90" s="8" t="str">
        <f>IF(D90="","",+[1]AcumSYS!$E87)</f>
        <v>INSPECTOR DE SERVICIO</v>
      </c>
      <c r="H90" s="8" t="str">
        <f>IF(D90="","",+[1]AcumSYS!$AS87)</f>
        <v>OPERACION</v>
      </c>
      <c r="I90" s="8" t="str">
        <f>IF(D90="","",+[1]AcumSYS!$B87)</f>
        <v>JOSE JESUS</v>
      </c>
      <c r="J90" s="8" t="str">
        <f>IF(D90="","",+[1]AcumSYS!$C87)</f>
        <v>GOMEZ</v>
      </c>
      <c r="K90" s="8" t="str">
        <f>IF(D90="","",+[1]AcumSYS!$D87)</f>
        <v>ARAIZA</v>
      </c>
      <c r="L90" s="8" t="str">
        <f>IF(D90="","",IF([1]AcumSYS!$AQ87="F","Femenino","Masculino"))</f>
        <v>Masculino</v>
      </c>
      <c r="M90" s="8" t="e">
        <f>IF(D90="","",ROUND(SUM([1]AcumSYS!$F87:$AA87)/[1]AcumSYS!$C$2*28,2))</f>
        <v>#REF!</v>
      </c>
      <c r="N90" s="8" t="str">
        <f t="shared" si="3"/>
        <v>Pesos Mexicanos</v>
      </c>
      <c r="O90" s="8" t="e">
        <f>IF(D90="","",(ROUND(SUM([1]AcumSYS!$F87:$AA87)/[1]AcumSYS!$C$2*28,2))-(ROUND(SUM([1]AcumSYS!$AB87:$AJ87)/[1]AcumSYS!$C$2*28,2)))</f>
        <v>#REF!</v>
      </c>
      <c r="P90" s="8" t="str">
        <f t="shared" si="4"/>
        <v>Pesos Mexicanos</v>
      </c>
      <c r="Q90" s="8">
        <v>232145</v>
      </c>
      <c r="S90" s="8">
        <f>IF(D90="","",[1]AcumSYS!$A87*1)</f>
        <v>232145</v>
      </c>
      <c r="T90" s="8" t="e">
        <f>IF(([1]AcumSYS!N87)=0,"",[1]AcumSYS!$A87*1)</f>
        <v>#REF!</v>
      </c>
      <c r="U90" s="8" t="e">
        <f>IF(D90="","",IF(([1]AcumSYS!W87)=0,"",[1]AcumSYS!$A87*1))</f>
        <v>#REF!</v>
      </c>
      <c r="V90" s="8" t="e">
        <f>IF(D90="","",IF(([1]AcumSYS!S87+[1]AcumSYS!T87)=0,"",[1]AcumSYS!$A87*1))</f>
        <v>#REF!</v>
      </c>
      <c r="Z90" s="8" t="e">
        <f>IF(D90="","",IF(([1]AcumSYS!O87)=0," ",[1]AcumSYS!$A87*1))</f>
        <v>#REF!</v>
      </c>
      <c r="AB90" s="8" t="e">
        <f>IF(D90="","",IF(([1]AcumSYS!I87+[1]AcumSYS!J87+[1]AcumSYS!K87+[1]AcumSYS!L87+[1]AcumSYS!M87+[1]AcumSYS!P87+[1]AcumSYS!Q87+[1]AcumSYS!R87+[1]AcumSYS!U87+[1]AcumSYS!V87+[1]AcumSYS!X87+[1]AcumSYS!Y87+[1]AcumSYS!Z87+[1]AcumSYS!AA87)=0,"",[1]AcumSYS!$A87*1))</f>
        <v>#REF!</v>
      </c>
      <c r="AD90" s="8" t="str">
        <f t="shared" si="5"/>
        <v>Recursos Humanos</v>
      </c>
      <c r="AE90" s="3">
        <v>45251</v>
      </c>
      <c r="AF90" s="3">
        <v>45251</v>
      </c>
      <c r="AG90" s="6" t="str">
        <f>IF(MID(E90,1,4)=MID(E89,1,4),"Modificacion en el trimestre",IF([1]AcumSYS!AP87=" "," ","Baja: " &amp;[1]AcumSYS!AP87))</f>
        <v xml:space="preserve"> </v>
      </c>
    </row>
    <row r="91" spans="1:33" x14ac:dyDescent="0.25">
      <c r="A91" s="8">
        <f>IF(D91= "", "",[1]AcumSYS!$B$2)</f>
        <v>2023</v>
      </c>
      <c r="B91" s="3">
        <f>IF(D91="","",+[1]AcumSYS!$D$2)</f>
        <v>45108</v>
      </c>
      <c r="C91" s="3">
        <f>IF(D91="","",+[1]AcumSYS!$E$2)</f>
        <v>45199</v>
      </c>
      <c r="D91" s="8" t="str">
        <f>IF([1]AcumSYS!$AR88="","",IF([1]AcumSYS!$AR88="s","Empleado","Personal de Confianza"))</f>
        <v>Empleado</v>
      </c>
      <c r="E91" s="4" t="str">
        <f>+[1]AcumSYS!A88</f>
        <v>0233184</v>
      </c>
      <c r="F91" s="8" t="str">
        <f>IF(D91="","",+[1]AcumSYS!$E88)</f>
        <v>FONTANERO</v>
      </c>
      <c r="G91" s="8" t="str">
        <f>IF(D91="","",+[1]AcumSYS!$E88)</f>
        <v>FONTANERO</v>
      </c>
      <c r="H91" s="8" t="str">
        <f>IF(D91="","",+[1]AcumSYS!$AS88)</f>
        <v>OPERACION</v>
      </c>
      <c r="I91" s="8" t="str">
        <f>IF(D91="","",+[1]AcumSYS!$B88)</f>
        <v>DAGOBERTO</v>
      </c>
      <c r="J91" s="8" t="str">
        <f>IF(D91="","",+[1]AcumSYS!$C88)</f>
        <v>MARTINEZ</v>
      </c>
      <c r="K91" s="8" t="str">
        <f>IF(D91="","",+[1]AcumSYS!$D88)</f>
        <v>MONTAÑO</v>
      </c>
      <c r="L91" s="8" t="str">
        <f>IF(D91="","",IF([1]AcumSYS!$AQ88="F","Femenino","Masculino"))</f>
        <v>Masculino</v>
      </c>
      <c r="M91" s="8" t="e">
        <f>IF(D91="","",ROUND(SUM([1]AcumSYS!$F88:$AA88)/[1]AcumSYS!$C$2*28,2))</f>
        <v>#REF!</v>
      </c>
      <c r="N91" s="8" t="str">
        <f t="shared" si="3"/>
        <v>Pesos Mexicanos</v>
      </c>
      <c r="O91" s="8" t="e">
        <f>IF(D91="","",(ROUND(SUM([1]AcumSYS!$F88:$AA88)/[1]AcumSYS!$C$2*28,2))-(ROUND(SUM([1]AcumSYS!$AB88:$AJ88)/[1]AcumSYS!$C$2*28,2)))</f>
        <v>#REF!</v>
      </c>
      <c r="P91" s="8" t="str">
        <f t="shared" si="4"/>
        <v>Pesos Mexicanos</v>
      </c>
      <c r="Q91" s="8">
        <v>233184</v>
      </c>
      <c r="S91" s="8">
        <f>IF(D91="","",[1]AcumSYS!$A88*1)</f>
        <v>233184</v>
      </c>
      <c r="T91" s="8" t="e">
        <f>IF(([1]AcumSYS!N88)=0,"",[1]AcumSYS!$A88*1)</f>
        <v>#REF!</v>
      </c>
      <c r="U91" s="8" t="e">
        <f>IF(D91="","",IF(([1]AcumSYS!W88)=0,"",[1]AcumSYS!$A88*1))</f>
        <v>#REF!</v>
      </c>
      <c r="V91" s="8" t="e">
        <f>IF(D91="","",IF(([1]AcumSYS!S88+[1]AcumSYS!T88)=0,"",[1]AcumSYS!$A88*1))</f>
        <v>#REF!</v>
      </c>
      <c r="Z91" s="8" t="e">
        <f>IF(D91="","",IF(([1]AcumSYS!O88)=0," ",[1]AcumSYS!$A88*1))</f>
        <v>#REF!</v>
      </c>
      <c r="AB91" s="8" t="e">
        <f>IF(D91="","",IF(([1]AcumSYS!I88+[1]AcumSYS!J88+[1]AcumSYS!K88+[1]AcumSYS!L88+[1]AcumSYS!M88+[1]AcumSYS!P88+[1]AcumSYS!Q88+[1]AcumSYS!R88+[1]AcumSYS!U88+[1]AcumSYS!V88+[1]AcumSYS!X88+[1]AcumSYS!Y88+[1]AcumSYS!Z88+[1]AcumSYS!AA88)=0,"",[1]AcumSYS!$A88*1))</f>
        <v>#REF!</v>
      </c>
      <c r="AD91" s="8" t="str">
        <f t="shared" si="5"/>
        <v>Recursos Humanos</v>
      </c>
      <c r="AE91" s="3">
        <v>45251</v>
      </c>
      <c r="AF91" s="3">
        <v>45251</v>
      </c>
      <c r="AG91" s="6" t="str">
        <f>IF(MID(E91,1,4)=MID(E90,1,4),"Modificacion en el trimestre",IF([1]AcumSYS!AP88=" "," ","Baja: " &amp;[1]AcumSYS!AP88))</f>
        <v xml:space="preserve"> </v>
      </c>
    </row>
    <row r="92" spans="1:33" x14ac:dyDescent="0.25">
      <c r="A92" s="8">
        <f>IF(D92= "", "",[1]AcumSYS!$B$2)</f>
        <v>2023</v>
      </c>
      <c r="B92" s="3">
        <f>IF(D92="","",+[1]AcumSYS!$D$2)</f>
        <v>45108</v>
      </c>
      <c r="C92" s="3">
        <f>IF(D92="","",+[1]AcumSYS!$E$2)</f>
        <v>45199</v>
      </c>
      <c r="D92" s="8" t="str">
        <f>IF([1]AcumSYS!$AR89="","",IF([1]AcumSYS!$AR89="s","Empleado","Personal de Confianza"))</f>
        <v>Empleado</v>
      </c>
      <c r="E92" s="4" t="str">
        <f>+[1]AcumSYS!A89</f>
        <v>0234184</v>
      </c>
      <c r="F92" s="8" t="str">
        <f>IF(D92="","",+[1]AcumSYS!$E89)</f>
        <v>FONTANERO</v>
      </c>
      <c r="G92" s="8" t="str">
        <f>IF(D92="","",+[1]AcumSYS!$E89)</f>
        <v>FONTANERO</v>
      </c>
      <c r="H92" s="8" t="str">
        <f>IF(D92="","",+[1]AcumSYS!$AS89)</f>
        <v>OPERACION</v>
      </c>
      <c r="I92" s="8" t="str">
        <f>IF(D92="","",+[1]AcumSYS!$B89)</f>
        <v>JOAQUIN ESTEBAN</v>
      </c>
      <c r="J92" s="8" t="str">
        <f>IF(D92="","",+[1]AcumSYS!$C89)</f>
        <v>SOLIS</v>
      </c>
      <c r="K92" s="8" t="str">
        <f>IF(D92="","",+[1]AcumSYS!$D89)</f>
        <v>RIVERA</v>
      </c>
      <c r="L92" s="8" t="str">
        <f>IF(D92="","",IF([1]AcumSYS!$AQ89="F","Femenino","Masculino"))</f>
        <v>Masculino</v>
      </c>
      <c r="M92" s="8" t="e">
        <f>IF(D92="","",ROUND(SUM([1]AcumSYS!$F89:$AA89)/[1]AcumSYS!$C$2*28,2))</f>
        <v>#REF!</v>
      </c>
      <c r="N92" s="8" t="str">
        <f t="shared" si="3"/>
        <v>Pesos Mexicanos</v>
      </c>
      <c r="O92" s="8" t="e">
        <f>IF(D92="","",(ROUND(SUM([1]AcumSYS!$F89:$AA89)/[1]AcumSYS!$C$2*28,2))-(ROUND(SUM([1]AcumSYS!$AB89:$AJ89)/[1]AcumSYS!$C$2*28,2)))</f>
        <v>#REF!</v>
      </c>
      <c r="P92" s="8" t="str">
        <f t="shared" si="4"/>
        <v>Pesos Mexicanos</v>
      </c>
      <c r="Q92" s="8">
        <v>234184</v>
      </c>
      <c r="S92" s="8">
        <f>IF(D92="","",[1]AcumSYS!$A89*1)</f>
        <v>234184</v>
      </c>
      <c r="T92" s="8" t="e">
        <f>IF(([1]AcumSYS!N89)=0,"",[1]AcumSYS!$A89*1)</f>
        <v>#REF!</v>
      </c>
      <c r="U92" s="8" t="e">
        <f>IF(D92="","",IF(([1]AcumSYS!W89)=0,"",[1]AcumSYS!$A89*1))</f>
        <v>#REF!</v>
      </c>
      <c r="V92" s="8" t="e">
        <f>IF(D92="","",IF(([1]AcumSYS!S89+[1]AcumSYS!T89)=0,"",[1]AcumSYS!$A89*1))</f>
        <v>#REF!</v>
      </c>
      <c r="Z92" s="8" t="e">
        <f>IF(D92="","",IF(([1]AcumSYS!O89)=0," ",[1]AcumSYS!$A89*1))</f>
        <v>#REF!</v>
      </c>
      <c r="AB92" s="8" t="e">
        <f>IF(D92="","",IF(([1]AcumSYS!I89+[1]AcumSYS!J89+[1]AcumSYS!K89+[1]AcumSYS!L89+[1]AcumSYS!M89+[1]AcumSYS!P89+[1]AcumSYS!Q89+[1]AcumSYS!R89+[1]AcumSYS!U89+[1]AcumSYS!V89+[1]AcumSYS!X89+[1]AcumSYS!Y89+[1]AcumSYS!Z89+[1]AcumSYS!AA89)=0,"",[1]AcumSYS!$A89*1))</f>
        <v>#REF!</v>
      </c>
      <c r="AD92" s="8" t="str">
        <f t="shared" si="5"/>
        <v>Recursos Humanos</v>
      </c>
      <c r="AE92" s="3">
        <v>45251</v>
      </c>
      <c r="AF92" s="3">
        <v>45251</v>
      </c>
      <c r="AG92" s="6" t="str">
        <f>IF(MID(E92,1,4)=MID(E91,1,4),"Modificacion en el trimestre",IF([1]AcumSYS!AP89=" "," ","Baja: " &amp;[1]AcumSYS!AP89))</f>
        <v xml:space="preserve"> </v>
      </c>
    </row>
    <row r="93" spans="1:33" x14ac:dyDescent="0.25">
      <c r="A93" s="8">
        <f>IF(D93= "", "",[1]AcumSYS!$B$2)</f>
        <v>2023</v>
      </c>
      <c r="B93" s="3">
        <f>IF(D93="","",+[1]AcumSYS!$D$2)</f>
        <v>45108</v>
      </c>
      <c r="C93" s="3">
        <f>IF(D93="","",+[1]AcumSYS!$E$2)</f>
        <v>45199</v>
      </c>
      <c r="D93" s="8" t="str">
        <f>IF([1]AcumSYS!$AR90="","",IF([1]AcumSYS!$AR90="s","Empleado","Personal de Confianza"))</f>
        <v>Empleado</v>
      </c>
      <c r="E93" s="4" t="str">
        <f>+[1]AcumSYS!A90</f>
        <v>0236813</v>
      </c>
      <c r="F93" s="8" t="str">
        <f>IF(D93="","",+[1]AcumSYS!$E90)</f>
        <v>ALBAÑIL</v>
      </c>
      <c r="G93" s="8" t="str">
        <f>IF(D93="","",+[1]AcumSYS!$E90)</f>
        <v>ALBAÑIL</v>
      </c>
      <c r="H93" s="8" t="str">
        <f>IF(D93="","",+[1]AcumSYS!$AS90)</f>
        <v>OPERACION</v>
      </c>
      <c r="I93" s="8" t="str">
        <f>IF(D93="","",+[1]AcumSYS!$B90)</f>
        <v>MARCO ANTONIO</v>
      </c>
      <c r="J93" s="8" t="str">
        <f>IF(D93="","",+[1]AcumSYS!$C90)</f>
        <v>ROJAS</v>
      </c>
      <c r="K93" s="8" t="str">
        <f>IF(D93="","",+[1]AcumSYS!$D90)</f>
        <v>LUQUEZ</v>
      </c>
      <c r="L93" s="8" t="str">
        <f>IF(D93="","",IF([1]AcumSYS!$AQ90="F","Femenino","Masculino"))</f>
        <v>Masculino</v>
      </c>
      <c r="M93" s="8" t="e">
        <f>IF(D93="","",ROUND(SUM([1]AcumSYS!$F90:$AA90)/[1]AcumSYS!$C$2*28,2))</f>
        <v>#REF!</v>
      </c>
      <c r="N93" s="8" t="str">
        <f t="shared" si="3"/>
        <v>Pesos Mexicanos</v>
      </c>
      <c r="O93" s="8" t="e">
        <f>IF(D93="","",(ROUND(SUM([1]AcumSYS!$F90:$AA90)/[1]AcumSYS!$C$2*28,2))-(ROUND(SUM([1]AcumSYS!$AB90:$AJ90)/[1]AcumSYS!$C$2*28,2)))</f>
        <v>#REF!</v>
      </c>
      <c r="P93" s="8" t="str">
        <f t="shared" si="4"/>
        <v>Pesos Mexicanos</v>
      </c>
      <c r="Q93" s="8">
        <v>236813</v>
      </c>
      <c r="S93" s="8">
        <f>IF(D93="","",[1]AcumSYS!$A90*1)</f>
        <v>236813</v>
      </c>
      <c r="T93" s="8" t="e">
        <f>IF(([1]AcumSYS!N90)=0,"",[1]AcumSYS!$A90*1)</f>
        <v>#REF!</v>
      </c>
      <c r="U93" s="8" t="e">
        <f>IF(D93="","",IF(([1]AcumSYS!W90)=0,"",[1]AcumSYS!$A90*1))</f>
        <v>#REF!</v>
      </c>
      <c r="V93" s="8" t="e">
        <f>IF(D93="","",IF(([1]AcumSYS!S90+[1]AcumSYS!T90)=0,"",[1]AcumSYS!$A90*1))</f>
        <v>#REF!</v>
      </c>
      <c r="Z93" s="8" t="e">
        <f>IF(D93="","",IF(([1]AcumSYS!O90)=0," ",[1]AcumSYS!$A90*1))</f>
        <v>#REF!</v>
      </c>
      <c r="AB93" s="8" t="e">
        <f>IF(D93="","",IF(([1]AcumSYS!I90+[1]AcumSYS!J90+[1]AcumSYS!K90+[1]AcumSYS!L90+[1]AcumSYS!M90+[1]AcumSYS!P90+[1]AcumSYS!Q90+[1]AcumSYS!R90+[1]AcumSYS!U90+[1]AcumSYS!V90+[1]AcumSYS!X90+[1]AcumSYS!Y90+[1]AcumSYS!Z90+[1]AcumSYS!AA90)=0,"",[1]AcumSYS!$A90*1))</f>
        <v>#REF!</v>
      </c>
      <c r="AD93" s="8" t="str">
        <f t="shared" si="5"/>
        <v>Recursos Humanos</v>
      </c>
      <c r="AE93" s="3">
        <v>45251</v>
      </c>
      <c r="AF93" s="3">
        <v>45251</v>
      </c>
      <c r="AG93" s="6" t="str">
        <f>IF(MID(E93,1,4)=MID(E92,1,4),"Modificacion en el trimestre",IF([1]AcumSYS!AP90=" "," ","Baja: " &amp;[1]AcumSYS!AP90))</f>
        <v xml:space="preserve"> </v>
      </c>
    </row>
    <row r="94" spans="1:33" x14ac:dyDescent="0.25">
      <c r="A94" s="8">
        <f>IF(D94= "", "",[1]AcumSYS!$B$2)</f>
        <v>2023</v>
      </c>
      <c r="B94" s="3">
        <f>IF(D94="","",+[1]AcumSYS!$D$2)</f>
        <v>45108</v>
      </c>
      <c r="C94" s="3">
        <f>IF(D94="","",+[1]AcumSYS!$E$2)</f>
        <v>45199</v>
      </c>
      <c r="D94" s="8" t="s">
        <v>54</v>
      </c>
      <c r="E94" s="4" t="str">
        <f>+[1]AcumSYS!A91</f>
        <v>02378131</v>
      </c>
      <c r="F94" s="8" t="str">
        <f>IF(D94="","",+[1]AcumSYS!$E91)</f>
        <v>PEON ALBAÑIL</v>
      </c>
      <c r="G94" s="8" t="str">
        <f>IF(D94="","",+[1]AcumSYS!$E91)</f>
        <v>PEON ALBAÑIL</v>
      </c>
      <c r="H94" s="8" t="str">
        <f>IF(D94="","",+[1]AcumSYS!$AS91)</f>
        <v>OPERACION</v>
      </c>
      <c r="I94" s="8" t="str">
        <f>IF(D94="","",+[1]AcumSYS!$B91)</f>
        <v>JOSE LUIS</v>
      </c>
      <c r="J94" s="8" t="str">
        <f>IF(D94="","",+[1]AcumSYS!$C91)</f>
        <v>ORTIZ</v>
      </c>
      <c r="K94" s="8" t="str">
        <f>IF(D94="","",+[1]AcumSYS!$D91)</f>
        <v>CONTRERAS</v>
      </c>
      <c r="L94" s="8" t="str">
        <f>IF(D94="","",IF([1]AcumSYS!$AQ91="F","Femenino","Masculino"))</f>
        <v>Masculino</v>
      </c>
      <c r="M94" s="8" t="e">
        <f>IF(D94="","",ROUND(SUM([1]AcumSYS!$F91:$AA91)/[1]AcumSYS!$C$2*28,2))</f>
        <v>#REF!</v>
      </c>
      <c r="N94" s="8" t="str">
        <f t="shared" si="3"/>
        <v>Pesos Mexicanos</v>
      </c>
      <c r="O94" s="8" t="e">
        <f>IF(D94="","",(ROUND(SUM([1]AcumSYS!$F91:$AA91)/[1]AcumSYS!$C$2*28,2))-(ROUND(SUM([1]AcumSYS!$AB91:$AJ91)/[1]AcumSYS!$C$2*28,2)))</f>
        <v>#REF!</v>
      </c>
      <c r="P94" s="8" t="str">
        <f t="shared" si="4"/>
        <v>Pesos Mexicanos</v>
      </c>
      <c r="Q94" s="8">
        <v>2378131</v>
      </c>
      <c r="S94" s="8">
        <f>IF(D94="","",[1]AcumSYS!$A91*1)</f>
        <v>2378131</v>
      </c>
      <c r="T94" s="8" t="e">
        <f>IF(([1]AcumSYS!N91)=0,"",[1]AcumSYS!$A91*1)</f>
        <v>#REF!</v>
      </c>
      <c r="U94" s="8" t="e">
        <f>IF(D94="","",IF(([1]AcumSYS!W91)=0,"",[1]AcumSYS!$A91*1))</f>
        <v>#REF!</v>
      </c>
      <c r="V94" s="8" t="e">
        <f>IF(D94="","",IF(([1]AcumSYS!S91+[1]AcumSYS!T91)=0,"",[1]AcumSYS!$A91*1))</f>
        <v>#REF!</v>
      </c>
      <c r="Z94" s="8" t="e">
        <f>IF(D94="","",IF(([1]AcumSYS!O91)=0," ",[1]AcumSYS!$A91*1))</f>
        <v>#REF!</v>
      </c>
      <c r="AB94" s="8" t="e">
        <f>IF(D94="","",IF(([1]AcumSYS!I91+[1]AcumSYS!J91+[1]AcumSYS!K91+[1]AcumSYS!L91+[1]AcumSYS!M91+[1]AcumSYS!P91+[1]AcumSYS!Q91+[1]AcumSYS!R91+[1]AcumSYS!U91+[1]AcumSYS!V91+[1]AcumSYS!X91+[1]AcumSYS!Y91+[1]AcumSYS!Z91+[1]AcumSYS!AA91)=0,"",[1]AcumSYS!$A91*1))</f>
        <v>#REF!</v>
      </c>
      <c r="AD94" s="8" t="str">
        <f t="shared" si="5"/>
        <v>Recursos Humanos</v>
      </c>
      <c r="AE94" s="3">
        <v>45251</v>
      </c>
      <c r="AF94" s="3">
        <v>45251</v>
      </c>
      <c r="AG94" s="6" t="str">
        <f>IF(MID(E94,1,4)=MID(E93,1,4),"Modificacion en el trimestre",IF([1]AcumSYS!AP91=" "," ","Baja: " &amp;[1]AcumSYS!AP91))</f>
        <v xml:space="preserve"> </v>
      </c>
    </row>
    <row r="95" spans="1:33" x14ac:dyDescent="0.25">
      <c r="A95" s="8">
        <f>IF(D95= "", "",[1]AcumSYS!$B$2)</f>
        <v>2023</v>
      </c>
      <c r="B95" s="3">
        <f>IF(D95="","",+[1]AcumSYS!$D$2)</f>
        <v>45108</v>
      </c>
      <c r="C95" s="3">
        <f>IF(D95="","",+[1]AcumSYS!$E$2)</f>
        <v>45199</v>
      </c>
      <c r="D95" s="8" t="s">
        <v>54</v>
      </c>
      <c r="E95" s="4" t="str">
        <f>+[1]AcumSYS!A92</f>
        <v>0239184</v>
      </c>
      <c r="F95" s="8" t="str">
        <f>IF(D95="","",+[1]AcumSYS!$E92)</f>
        <v>FONTANERO</v>
      </c>
      <c r="G95" s="8" t="str">
        <f>IF(D95="","",+[1]AcumSYS!$E92)</f>
        <v>FONTANERO</v>
      </c>
      <c r="H95" s="8" t="str">
        <f>IF(D95="","",+[1]AcumSYS!$AS92)</f>
        <v>COMERCIAL</v>
      </c>
      <c r="I95" s="8" t="str">
        <f>IF(D95="","",+[1]AcumSYS!$B92)</f>
        <v>BERNARDO</v>
      </c>
      <c r="J95" s="8" t="str">
        <f>IF(D95="","",+[1]AcumSYS!$C92)</f>
        <v>RIVERA</v>
      </c>
      <c r="K95" s="8" t="str">
        <f>IF(D95="","",+[1]AcumSYS!$D92)</f>
        <v>BERNAL</v>
      </c>
      <c r="L95" s="8" t="str">
        <f>IF(D95="","",IF([1]AcumSYS!$AQ92="F","Femenino","Masculino"))</f>
        <v>Femenino</v>
      </c>
      <c r="M95" s="8" t="e">
        <f>IF(D95="","",ROUND(SUM([1]AcumSYS!$F92:$AA92)/[1]AcumSYS!$C$2*28,2))</f>
        <v>#REF!</v>
      </c>
      <c r="N95" s="8" t="str">
        <f t="shared" si="3"/>
        <v>Pesos Mexicanos</v>
      </c>
      <c r="O95" s="8" t="e">
        <f>IF(D95="","",(ROUND(SUM([1]AcumSYS!$F92:$AA92)/[1]AcumSYS!$C$2*28,2))-(ROUND(SUM([1]AcumSYS!$AB92:$AJ92)/[1]AcumSYS!$C$2*28,2)))</f>
        <v>#REF!</v>
      </c>
      <c r="P95" s="8" t="str">
        <f t="shared" si="4"/>
        <v>Pesos Mexicanos</v>
      </c>
      <c r="Q95" s="8">
        <v>239184</v>
      </c>
      <c r="S95" s="8">
        <f>IF(D95="","",[1]AcumSYS!$A92*1)</f>
        <v>239184</v>
      </c>
      <c r="T95" s="8" t="e">
        <f>IF(([1]AcumSYS!N92)=0,"",[1]AcumSYS!$A92*1)</f>
        <v>#REF!</v>
      </c>
      <c r="U95" s="8" t="e">
        <f>IF(D95="","",IF(([1]AcumSYS!W92)=0,"",[1]AcumSYS!$A92*1))</f>
        <v>#REF!</v>
      </c>
      <c r="V95" s="8" t="e">
        <f>IF(D95="","",IF(([1]AcumSYS!S92+[1]AcumSYS!T92)=0,"",[1]AcumSYS!$A92*1))</f>
        <v>#REF!</v>
      </c>
      <c r="Z95" s="8" t="e">
        <f>IF(D95="","",IF(([1]AcumSYS!O92)=0," ",[1]AcumSYS!$A92*1))</f>
        <v>#REF!</v>
      </c>
      <c r="AB95" s="8" t="e">
        <f>IF(D95="","",IF(([1]AcumSYS!I92+[1]AcumSYS!J92+[1]AcumSYS!K92+[1]AcumSYS!L92+[1]AcumSYS!M92+[1]AcumSYS!P92+[1]AcumSYS!Q92+[1]AcumSYS!R92+[1]AcumSYS!U92+[1]AcumSYS!V92+[1]AcumSYS!X92+[1]AcumSYS!Y92+[1]AcumSYS!Z92+[1]AcumSYS!AA92)=0,"",[1]AcumSYS!$A92*1))</f>
        <v>#REF!</v>
      </c>
      <c r="AD95" s="8" t="str">
        <f t="shared" si="5"/>
        <v>Recursos Humanos</v>
      </c>
      <c r="AE95" s="3">
        <v>45251</v>
      </c>
      <c r="AF95" s="3">
        <v>45251</v>
      </c>
      <c r="AG95" s="6" t="str">
        <f>IF(MID(E95,1,4)=MID(E94,1,4),"Modificacion en el trimestre",IF([1]AcumSYS!AP92=" "," ","Baja: " &amp;[1]AcumSYS!AP92))</f>
        <v xml:space="preserve"> </v>
      </c>
    </row>
    <row r="96" spans="1:33" x14ac:dyDescent="0.25">
      <c r="A96" s="8">
        <f>IF(D96= "", "",[1]AcumSYS!$B$2)</f>
        <v>2023</v>
      </c>
      <c r="B96" s="3">
        <f>IF(D96="","",+[1]AcumSYS!$D$2)</f>
        <v>45108</v>
      </c>
      <c r="C96" s="3">
        <f>IF(D96="","",+[1]AcumSYS!$E$2)</f>
        <v>45199</v>
      </c>
      <c r="D96" s="8" t="s">
        <v>54</v>
      </c>
      <c r="E96" s="4" t="str">
        <f>+[1]AcumSYS!A93</f>
        <v>0242812</v>
      </c>
      <c r="F96" s="8" t="str">
        <f>IF(D96="","",+[1]AcumSYS!$E93)</f>
        <v>SOLDADOR</v>
      </c>
      <c r="G96" s="8" t="str">
        <f>IF(D96="","",+[1]AcumSYS!$E93)</f>
        <v>SOLDADOR</v>
      </c>
      <c r="H96" s="8" t="str">
        <f>IF(D96="","",+[1]AcumSYS!$AS93)</f>
        <v>COMERCIAL</v>
      </c>
      <c r="I96" s="8" t="str">
        <f>IF(D96="","",+[1]AcumSYS!$B93)</f>
        <v>EDUARDO</v>
      </c>
      <c r="J96" s="8" t="str">
        <f>IF(D96="","",+[1]AcumSYS!$C93)</f>
        <v>MEJIA</v>
      </c>
      <c r="K96" s="8" t="str">
        <f>IF(D96="","",+[1]AcumSYS!$D93)</f>
        <v>VARGAS</v>
      </c>
      <c r="L96" s="8" t="str">
        <f>IF(D96="","",IF([1]AcumSYS!$AQ93="F","Femenino","Masculino"))</f>
        <v>Masculino</v>
      </c>
      <c r="M96" s="8" t="e">
        <f>IF(D96="","",ROUND(SUM([1]AcumSYS!$F93:$AA93)/[1]AcumSYS!$C$2*28,2))</f>
        <v>#REF!</v>
      </c>
      <c r="N96" s="8" t="str">
        <f t="shared" si="3"/>
        <v>Pesos Mexicanos</v>
      </c>
      <c r="O96" s="8" t="e">
        <f>IF(D96="","",(ROUND(SUM([1]AcumSYS!$F93:$AA93)/[1]AcumSYS!$C$2*28,2))-(ROUND(SUM([1]AcumSYS!$AB93:$AJ93)/[1]AcumSYS!$C$2*28,2)))</f>
        <v>#REF!</v>
      </c>
      <c r="P96" s="8" t="str">
        <f t="shared" si="4"/>
        <v>Pesos Mexicanos</v>
      </c>
      <c r="Q96" s="8">
        <v>242812</v>
      </c>
      <c r="S96" s="8">
        <f>IF(D96="","",[1]AcumSYS!$A93*1)</f>
        <v>242812</v>
      </c>
      <c r="T96" s="8" t="e">
        <f>IF(([1]AcumSYS!N93)=0,"",[1]AcumSYS!$A93*1)</f>
        <v>#REF!</v>
      </c>
      <c r="U96" s="8" t="e">
        <f>IF(D96="","",IF(([1]AcumSYS!W93)=0,"",[1]AcumSYS!$A93*1))</f>
        <v>#REF!</v>
      </c>
      <c r="V96" s="8" t="e">
        <f>IF(D96="","",IF(([1]AcumSYS!S93+[1]AcumSYS!T93)=0,"",[1]AcumSYS!$A93*1))</f>
        <v>#REF!</v>
      </c>
      <c r="Z96" s="8" t="e">
        <f>IF(D96="","",IF(([1]AcumSYS!O93)=0," ",[1]AcumSYS!$A93*1))</f>
        <v>#REF!</v>
      </c>
      <c r="AB96" s="8" t="e">
        <f>IF(D96="","",IF(([1]AcumSYS!I93+[1]AcumSYS!J93+[1]AcumSYS!K93+[1]AcumSYS!L93+[1]AcumSYS!M93+[1]AcumSYS!P93+[1]AcumSYS!Q93+[1]AcumSYS!R93+[1]AcumSYS!U93+[1]AcumSYS!V93+[1]AcumSYS!X93+[1]AcumSYS!Y93+[1]AcumSYS!Z93+[1]AcumSYS!AA93)=0,"",[1]AcumSYS!$A93*1))</f>
        <v>#REF!</v>
      </c>
      <c r="AD96" s="8" t="str">
        <f t="shared" si="5"/>
        <v>Recursos Humanos</v>
      </c>
      <c r="AE96" s="3">
        <v>45251</v>
      </c>
      <c r="AF96" s="3">
        <v>45251</v>
      </c>
      <c r="AG96" s="6" t="str">
        <f>IF(MID(E96,1,4)=MID(E95,1,4),"Modificacion en el trimestre",IF([1]AcumSYS!AP93=" "," ","Baja: " &amp;[1]AcumSYS!AP93))</f>
        <v xml:space="preserve"> </v>
      </c>
    </row>
    <row r="97" spans="1:33" x14ac:dyDescent="0.25">
      <c r="A97" s="8">
        <f>IF(D97= "", "",[1]AcumSYS!$B$2)</f>
        <v>2023</v>
      </c>
      <c r="B97" s="3">
        <f>IF(D97="","",+[1]AcumSYS!$D$2)</f>
        <v>45108</v>
      </c>
      <c r="C97" s="3">
        <f>IF(D97="","",+[1]AcumSYS!$E$2)</f>
        <v>45199</v>
      </c>
      <c r="D97" s="8" t="str">
        <f>IF([1]AcumSYS!$AR94="","",IF([1]AcumSYS!$AR94="s","Empleado","Personal de Confianza"))</f>
        <v>Empleado</v>
      </c>
      <c r="E97" s="4" t="str">
        <f>+[1]AcumSYS!A94</f>
        <v>0244184</v>
      </c>
      <c r="F97" s="8" t="str">
        <f>IF(D97="","",+[1]AcumSYS!$E94)</f>
        <v>FONTANERO</v>
      </c>
      <c r="G97" s="8" t="str">
        <f>IF(D97="","",+[1]AcumSYS!$E94)</f>
        <v>FONTANERO</v>
      </c>
      <c r="H97" s="8" t="str">
        <f>IF(D97="","",+[1]AcumSYS!$AS94)</f>
        <v>OPERACION</v>
      </c>
      <c r="I97" s="8" t="str">
        <f>IF(D97="","",+[1]AcumSYS!$B94)</f>
        <v>LUIS ALBERTO</v>
      </c>
      <c r="J97" s="8" t="str">
        <f>IF(D97="","",+[1]AcumSYS!$C94)</f>
        <v>ZARAZUA</v>
      </c>
      <c r="K97" s="8" t="str">
        <f>IF(D97="","",+[1]AcumSYS!$D94)</f>
        <v>CORONA</v>
      </c>
      <c r="L97" s="8" t="str">
        <f>IF(D97="","",IF([1]AcumSYS!$AQ94="F","Femenino","Masculino"))</f>
        <v>Masculino</v>
      </c>
      <c r="M97" s="8" t="e">
        <f>IF(D97="","",ROUND(SUM([1]AcumSYS!$F94:$AA94)/[1]AcumSYS!$C$2*28,2))</f>
        <v>#REF!</v>
      </c>
      <c r="N97" s="8" t="str">
        <f t="shared" si="3"/>
        <v>Pesos Mexicanos</v>
      </c>
      <c r="O97" s="8" t="e">
        <f>IF(D97="","",(ROUND(SUM([1]AcumSYS!$F94:$AA94)/[1]AcumSYS!$C$2*28,2))-(ROUND(SUM([1]AcumSYS!$AB94:$AJ94)/[1]AcumSYS!$C$2*28,2)))</f>
        <v>#REF!</v>
      </c>
      <c r="P97" s="8" t="str">
        <f t="shared" si="4"/>
        <v>Pesos Mexicanos</v>
      </c>
      <c r="Q97" s="8">
        <v>244184</v>
      </c>
      <c r="S97" s="8">
        <f>IF(D97="","",[1]AcumSYS!$A94*1)</f>
        <v>244184</v>
      </c>
      <c r="T97" s="8" t="e">
        <f>IF(([1]AcumSYS!N94)=0,"",[1]AcumSYS!$A94*1)</f>
        <v>#REF!</v>
      </c>
      <c r="U97" s="8" t="e">
        <f>IF(D97="","",IF(([1]AcumSYS!W94)=0,"",[1]AcumSYS!$A94*1))</f>
        <v>#REF!</v>
      </c>
      <c r="V97" s="8" t="e">
        <f>IF(D97="","",IF(([1]AcumSYS!S94+[1]AcumSYS!T94)=0,"",[1]AcumSYS!$A94*1))</f>
        <v>#REF!</v>
      </c>
      <c r="Z97" s="8" t="e">
        <f>IF(D97="","",IF(([1]AcumSYS!O94)=0," ",[1]AcumSYS!$A94*1))</f>
        <v>#REF!</v>
      </c>
      <c r="AB97" s="8" t="e">
        <f>IF(D97="","",IF(([1]AcumSYS!I94+[1]AcumSYS!J94+[1]AcumSYS!K94+[1]AcumSYS!L94+[1]AcumSYS!M94+[1]AcumSYS!P94+[1]AcumSYS!Q94+[1]AcumSYS!R94+[1]AcumSYS!U94+[1]AcumSYS!V94+[1]AcumSYS!X94+[1]AcumSYS!Y94+[1]AcumSYS!Z94+[1]AcumSYS!AA94)=0,"",[1]AcumSYS!$A94*1))</f>
        <v>#REF!</v>
      </c>
      <c r="AD97" s="8" t="str">
        <f t="shared" si="5"/>
        <v>Recursos Humanos</v>
      </c>
      <c r="AE97" s="3">
        <v>45251</v>
      </c>
      <c r="AF97" s="3">
        <v>45251</v>
      </c>
      <c r="AG97" s="6" t="str">
        <f>IF(MID(E97,1,4)=MID(E96,1,4),"Modificacion en el trimestre",IF([1]AcumSYS!AP94=" "," ","Baja: " &amp;[1]AcumSYS!AP94))</f>
        <v xml:space="preserve"> </v>
      </c>
    </row>
    <row r="98" spans="1:33" x14ac:dyDescent="0.25">
      <c r="A98" s="8">
        <f>IF(D98= "", "",[1]AcumSYS!$B$2)</f>
        <v>2023</v>
      </c>
      <c r="B98" s="3">
        <f>IF(D98="","",+[1]AcumSYS!$D$2)</f>
        <v>45108</v>
      </c>
      <c r="C98" s="3">
        <f>IF(D98="","",+[1]AcumSYS!$E$2)</f>
        <v>45199</v>
      </c>
      <c r="D98" s="8" t="str">
        <f>IF([1]AcumSYS!$AR95="","",IF([1]AcumSYS!$AR95="s","Empleado","Personal de Confianza"))</f>
        <v>Empleado</v>
      </c>
      <c r="E98" s="4" t="str">
        <f>+[1]AcumSYS!A95</f>
        <v>02458131</v>
      </c>
      <c r="F98" s="8" t="str">
        <f>IF(D98="","",+[1]AcumSYS!$E95)</f>
        <v>PEON ALBAÑIL</v>
      </c>
      <c r="G98" s="8" t="str">
        <f>IF(D98="","",+[1]AcumSYS!$E95)</f>
        <v>PEON ALBAÑIL</v>
      </c>
      <c r="H98" s="8" t="str">
        <f>IF(D98="","",+[1]AcumSYS!$AS95)</f>
        <v>OPERACION</v>
      </c>
      <c r="I98" s="8" t="str">
        <f>IF(D98="","",+[1]AcumSYS!$B95)</f>
        <v>ROGELIO ALEJANDRO</v>
      </c>
      <c r="J98" s="8" t="str">
        <f>IF(D98="","",+[1]AcumSYS!$C95)</f>
        <v>BALDENEGRO</v>
      </c>
      <c r="K98" s="8" t="str">
        <f>IF(D98="","",+[1]AcumSYS!$D95)</f>
        <v>BRACAMONTE</v>
      </c>
      <c r="L98" s="8" t="str">
        <f>IF(D98="","",IF([1]AcumSYS!$AQ95="F","Femenino","Masculino"))</f>
        <v>Masculino</v>
      </c>
      <c r="M98" s="8" t="e">
        <f>IF(D98="","",ROUND(SUM([1]AcumSYS!$F95:$AA95)/[1]AcumSYS!$C$2*28,2))</f>
        <v>#REF!</v>
      </c>
      <c r="N98" s="8" t="str">
        <f t="shared" si="3"/>
        <v>Pesos Mexicanos</v>
      </c>
      <c r="O98" s="8" t="e">
        <f>IF(D98="","",(ROUND(SUM([1]AcumSYS!$F95:$AA95)/[1]AcumSYS!$C$2*28,2))-(ROUND(SUM([1]AcumSYS!$AB95:$AJ95)/[1]AcumSYS!$C$2*28,2)))</f>
        <v>#REF!</v>
      </c>
      <c r="P98" s="8" t="str">
        <f t="shared" si="4"/>
        <v>Pesos Mexicanos</v>
      </c>
      <c r="Q98" s="8">
        <v>2458131</v>
      </c>
      <c r="S98" s="8">
        <f>IF(D98="","",[1]AcumSYS!$A95*1)</f>
        <v>2458131</v>
      </c>
      <c r="T98" s="8" t="e">
        <f>IF(([1]AcumSYS!N95)=0,"",[1]AcumSYS!$A95*1)</f>
        <v>#REF!</v>
      </c>
      <c r="U98" s="8" t="e">
        <f>IF(D98="","",IF(([1]AcumSYS!W95)=0,"",[1]AcumSYS!$A95*1))</f>
        <v>#REF!</v>
      </c>
      <c r="V98" s="8" t="e">
        <f>IF(D98="","",IF(([1]AcumSYS!S95+[1]AcumSYS!T95)=0,"",[1]AcumSYS!$A95*1))</f>
        <v>#REF!</v>
      </c>
      <c r="Z98" s="8" t="e">
        <f>IF(D98="","",IF(([1]AcumSYS!O95)=0," ",[1]AcumSYS!$A95*1))</f>
        <v>#REF!</v>
      </c>
      <c r="AB98" s="8" t="e">
        <f>IF(D98="","",IF(([1]AcumSYS!I95+[1]AcumSYS!J95+[1]AcumSYS!K95+[1]AcumSYS!L95+[1]AcumSYS!M95+[1]AcumSYS!P95+[1]AcumSYS!Q95+[1]AcumSYS!R95+[1]AcumSYS!U95+[1]AcumSYS!V95+[1]AcumSYS!X95+[1]AcumSYS!Y95+[1]AcumSYS!Z95+[1]AcumSYS!AA95)=0,"",[1]AcumSYS!$A95*1))</f>
        <v>#REF!</v>
      </c>
      <c r="AD98" s="8" t="str">
        <f t="shared" si="5"/>
        <v>Recursos Humanos</v>
      </c>
      <c r="AE98" s="3">
        <v>45251</v>
      </c>
      <c r="AF98" s="3">
        <v>45251</v>
      </c>
      <c r="AG98" s="6" t="str">
        <f>IF(MID(E98,1,4)=MID(E97,1,4),"Modificacion en el trimestre",IF([1]AcumSYS!AP95=" "," ","Baja: " &amp;[1]AcumSYS!AP95))</f>
        <v xml:space="preserve"> </v>
      </c>
    </row>
    <row r="99" spans="1:33" x14ac:dyDescent="0.25">
      <c r="A99" s="8">
        <f>IF(D99= "", "",[1]AcumSYS!$B$2)</f>
        <v>2023</v>
      </c>
      <c r="B99" s="3">
        <f>IF(D99="","",+[1]AcumSYS!$D$2)</f>
        <v>45108</v>
      </c>
      <c r="C99" s="3">
        <f>IF(D99="","",+[1]AcumSYS!$E$2)</f>
        <v>45199</v>
      </c>
      <c r="D99" s="8" t="str">
        <f>IF([1]AcumSYS!$AR96="","",IF([1]AcumSYS!$AR96="s","Empleado","Personal de Confianza"))</f>
        <v>Empleado</v>
      </c>
      <c r="E99" s="4" t="str">
        <f>+[1]AcumSYS!A96</f>
        <v>02461812</v>
      </c>
      <c r="F99" s="8" t="str">
        <f>IF(D99="","",+[1]AcumSYS!$E96)</f>
        <v>PEON</v>
      </c>
      <c r="G99" s="8" t="str">
        <f>IF(D99="","",+[1]AcumSYS!$E96)</f>
        <v>PEON</v>
      </c>
      <c r="H99" s="8" t="str">
        <f>IF(D99="","",+[1]AcumSYS!$AS96)</f>
        <v>OPERACION</v>
      </c>
      <c r="I99" s="8" t="str">
        <f>IF(D99="","",+[1]AcumSYS!$B96)</f>
        <v>JESUS ALBERTO</v>
      </c>
      <c r="J99" s="8" t="str">
        <f>IF(D99="","",+[1]AcumSYS!$C96)</f>
        <v>RENDON</v>
      </c>
      <c r="K99" s="8" t="str">
        <f>IF(D99="","",+[1]AcumSYS!$D96)</f>
        <v>OSUNA</v>
      </c>
      <c r="L99" s="8" t="str">
        <f>IF(D99="","",IF([1]AcumSYS!$AQ96="F","Femenino","Masculino"))</f>
        <v>Masculino</v>
      </c>
      <c r="M99" s="8" t="e">
        <f>IF(D99="","",ROUND(SUM([1]AcumSYS!$F96:$AA96)/[1]AcumSYS!$C$2*28,2))</f>
        <v>#REF!</v>
      </c>
      <c r="N99" s="8" t="str">
        <f t="shared" si="3"/>
        <v>Pesos Mexicanos</v>
      </c>
      <c r="O99" s="8" t="e">
        <f>IF(D99="","",(ROUND(SUM([1]AcumSYS!$F96:$AA96)/[1]AcumSYS!$C$2*28,2))-(ROUND(SUM([1]AcumSYS!$AB96:$AJ96)/[1]AcumSYS!$C$2*28,2)))</f>
        <v>#REF!</v>
      </c>
      <c r="P99" s="8" t="str">
        <f t="shared" si="4"/>
        <v>Pesos Mexicanos</v>
      </c>
      <c r="Q99" s="8">
        <v>2461812</v>
      </c>
      <c r="S99" s="8">
        <f>IF(D99="","",[1]AcumSYS!$A96*1)</f>
        <v>2461812</v>
      </c>
      <c r="T99" s="8" t="e">
        <f>IF(([1]AcumSYS!N96)=0,"",[1]AcumSYS!$A96*1)</f>
        <v>#REF!</v>
      </c>
      <c r="U99" s="8" t="e">
        <f>IF(D99="","",IF(([1]AcumSYS!W96)=0,"",[1]AcumSYS!$A96*1))</f>
        <v>#REF!</v>
      </c>
      <c r="V99" s="8" t="e">
        <f>IF(D99="","",IF(([1]AcumSYS!S96+[1]AcumSYS!T96)=0,"",[1]AcumSYS!$A96*1))</f>
        <v>#REF!</v>
      </c>
      <c r="Z99" s="8" t="e">
        <f>IF(D99="","",IF(([1]AcumSYS!O96)=0," ",[1]AcumSYS!$A96*1))</f>
        <v>#REF!</v>
      </c>
      <c r="AB99" s="8" t="e">
        <f>IF(D99="","",IF(([1]AcumSYS!I96+[1]AcumSYS!J96+[1]AcumSYS!K96+[1]AcumSYS!L96+[1]AcumSYS!M96+[1]AcumSYS!P96+[1]AcumSYS!Q96+[1]AcumSYS!R96+[1]AcumSYS!U96+[1]AcumSYS!V96+[1]AcumSYS!X96+[1]AcumSYS!Y96+[1]AcumSYS!Z96+[1]AcumSYS!AA96)=0,"",[1]AcumSYS!$A96*1))</f>
        <v>#REF!</v>
      </c>
      <c r="AD99" s="8" t="str">
        <f t="shared" si="5"/>
        <v>Recursos Humanos</v>
      </c>
      <c r="AE99" s="3">
        <v>45251</v>
      </c>
      <c r="AF99" s="3">
        <v>45251</v>
      </c>
      <c r="AG99" s="6" t="str">
        <f>IF(MID(E99,1,4)=MID(E98,1,4),"Modificacion en el trimestre",IF([1]AcumSYS!AP96=" "," ","Baja: " &amp;[1]AcumSYS!AP96))</f>
        <v xml:space="preserve"> </v>
      </c>
    </row>
    <row r="100" spans="1:33" x14ac:dyDescent="0.25">
      <c r="A100" s="8">
        <f>IF(D100= "", "",[1]AcumSYS!$B$2)</f>
        <v>2023</v>
      </c>
      <c r="B100" s="3">
        <f>IF(D100="","",+[1]AcumSYS!$D$2)</f>
        <v>45108</v>
      </c>
      <c r="C100" s="3">
        <f>IF(D100="","",+[1]AcumSYS!$E$2)</f>
        <v>45199</v>
      </c>
      <c r="D100" s="8" t="str">
        <f>IF([1]AcumSYS!$AR97="","",IF([1]AcumSYS!$AR97="s","Empleado","Personal de Confianza"))</f>
        <v>Empleado</v>
      </c>
      <c r="E100" s="4" t="str">
        <f>+[1]AcumSYS!A97</f>
        <v>02491812</v>
      </c>
      <c r="F100" s="8" t="str">
        <f>IF(D100="","",+[1]AcumSYS!$E97)</f>
        <v>PEON</v>
      </c>
      <c r="G100" s="8" t="str">
        <f>IF(D100="","",+[1]AcumSYS!$E97)</f>
        <v>PEON</v>
      </c>
      <c r="H100" s="8" t="str">
        <f>IF(D100="","",+[1]AcumSYS!$AS97)</f>
        <v>OPERACION</v>
      </c>
      <c r="I100" s="8" t="str">
        <f>IF(D100="","",+[1]AcumSYS!$B97)</f>
        <v>JOSE JESUS</v>
      </c>
      <c r="J100" s="8" t="str">
        <f>IF(D100="","",+[1]AcumSYS!$C97)</f>
        <v>PACHECO</v>
      </c>
      <c r="K100" s="8" t="str">
        <f>IF(D100="","",+[1]AcumSYS!$D97)</f>
        <v>NOGALES</v>
      </c>
      <c r="L100" s="8" t="str">
        <f>IF(D100="","",IF([1]AcumSYS!$AQ97="F","Femenino","Masculino"))</f>
        <v>Masculino</v>
      </c>
      <c r="M100" s="8" t="e">
        <f>IF(D100="","",ROUND(SUM([1]AcumSYS!$F97:$AA97)/[1]AcumSYS!$C$2*28,2))</f>
        <v>#REF!</v>
      </c>
      <c r="N100" s="8" t="str">
        <f t="shared" si="3"/>
        <v>Pesos Mexicanos</v>
      </c>
      <c r="O100" s="8" t="e">
        <f>IF(D100="","",(ROUND(SUM([1]AcumSYS!$F97:$AA97)/[1]AcumSYS!$C$2*28,2))-(ROUND(SUM([1]AcumSYS!$AB97:$AJ97)/[1]AcumSYS!$C$2*28,2)))</f>
        <v>#REF!</v>
      </c>
      <c r="P100" s="8" t="str">
        <f t="shared" si="4"/>
        <v>Pesos Mexicanos</v>
      </c>
      <c r="Q100" s="8">
        <v>2491812</v>
      </c>
      <c r="S100" s="8">
        <f>IF(D100="","",[1]AcumSYS!$A97*1)</f>
        <v>2491812</v>
      </c>
      <c r="T100" s="8" t="e">
        <f>IF(([1]AcumSYS!N97)=0,"",[1]AcumSYS!$A97*1)</f>
        <v>#REF!</v>
      </c>
      <c r="U100" s="8" t="e">
        <f>IF(D100="","",IF(([1]AcumSYS!W97)=0,"",[1]AcumSYS!$A97*1))</f>
        <v>#REF!</v>
      </c>
      <c r="V100" s="8" t="e">
        <f>IF(D100="","",IF(([1]AcumSYS!S97+[1]AcumSYS!T97)=0,"",[1]AcumSYS!$A97*1))</f>
        <v>#REF!</v>
      </c>
      <c r="Z100" s="8" t="e">
        <f>IF(D100="","",IF(([1]AcumSYS!O97)=0," ",[1]AcumSYS!$A97*1))</f>
        <v>#REF!</v>
      </c>
      <c r="AB100" s="8" t="e">
        <f>IF(D100="","",IF(([1]AcumSYS!I97+[1]AcumSYS!J97+[1]AcumSYS!K97+[1]AcumSYS!L97+[1]AcumSYS!M97+[1]AcumSYS!P97+[1]AcumSYS!Q97+[1]AcumSYS!R97+[1]AcumSYS!U97+[1]AcumSYS!V97+[1]AcumSYS!X97+[1]AcumSYS!Y97+[1]AcumSYS!Z97+[1]AcumSYS!AA97)=0,"",[1]AcumSYS!$A97*1))</f>
        <v>#REF!</v>
      </c>
      <c r="AD100" s="8" t="str">
        <f t="shared" si="5"/>
        <v>Recursos Humanos</v>
      </c>
      <c r="AE100" s="3">
        <v>45251</v>
      </c>
      <c r="AF100" s="3">
        <v>45251</v>
      </c>
      <c r="AG100" s="6" t="str">
        <f>IF(MID(E100,1,4)=MID(E99,1,4),"Modificacion en el trimestre",IF([1]AcumSYS!AP97=" "," ","Baja: " &amp;[1]AcumSYS!AP97))</f>
        <v xml:space="preserve"> </v>
      </c>
    </row>
    <row r="101" spans="1:33" x14ac:dyDescent="0.25">
      <c r="A101" s="8">
        <f>IF(D101= "", "",[1]AcumSYS!$B$2)</f>
        <v>2023</v>
      </c>
      <c r="B101" s="3">
        <f>IF(D101="","",+[1]AcumSYS!$D$2)</f>
        <v>45108</v>
      </c>
      <c r="C101" s="3">
        <f>IF(D101="","",+[1]AcumSYS!$E$2)</f>
        <v>45199</v>
      </c>
      <c r="D101" s="8" t="str">
        <f>IF([1]AcumSYS!$AR98="","",IF([1]AcumSYS!$AR98="s","Empleado","Personal de Confianza"))</f>
        <v>Empleado</v>
      </c>
      <c r="E101" s="4" t="str">
        <f>+[1]AcumSYS!A98</f>
        <v>025111</v>
      </c>
      <c r="F101" s="8" t="str">
        <f>IF(D101="","",+[1]AcumSYS!$E98)</f>
        <v>COORD DE CONTRALORIA INTERNA</v>
      </c>
      <c r="G101" s="8" t="str">
        <f>IF(D101="","",+[1]AcumSYS!$E98)</f>
        <v>COORD DE CONTRALORIA INTERNA</v>
      </c>
      <c r="H101" s="8" t="str">
        <f>IF(D101="","",+[1]AcumSYS!$AS98)</f>
        <v>OPERACION</v>
      </c>
      <c r="I101" s="8" t="str">
        <f>IF(D101="","",+[1]AcumSYS!$B98)</f>
        <v>JOSE GUADALUPE</v>
      </c>
      <c r="J101" s="8" t="str">
        <f>IF(D101="","",+[1]AcumSYS!$C98)</f>
        <v>QUIJADA</v>
      </c>
      <c r="K101" s="8" t="str">
        <f>IF(D101="","",+[1]AcumSYS!$D98)</f>
        <v>MARCIAL</v>
      </c>
      <c r="L101" s="8" t="str">
        <f>IF(D101="","",IF([1]AcumSYS!$AQ98="F","Femenino","Masculino"))</f>
        <v>Masculino</v>
      </c>
      <c r="M101" s="8" t="e">
        <f>IF(D101="","",ROUND(SUM([1]AcumSYS!$F98:$AA98)/[1]AcumSYS!$C$2*28,2))</f>
        <v>#REF!</v>
      </c>
      <c r="N101" s="8" t="str">
        <f t="shared" si="3"/>
        <v>Pesos Mexicanos</v>
      </c>
      <c r="O101" s="8" t="e">
        <f>IF(D101="","",(ROUND(SUM([1]AcumSYS!$F98:$AA98)/[1]AcumSYS!$C$2*28,2))-(ROUND(SUM([1]AcumSYS!$AB98:$AJ98)/[1]AcumSYS!$C$2*28,2)))</f>
        <v>#REF!</v>
      </c>
      <c r="P101" s="8" t="str">
        <f t="shared" si="4"/>
        <v>Pesos Mexicanos</v>
      </c>
      <c r="Q101" s="8">
        <v>25111</v>
      </c>
      <c r="S101" s="8">
        <f>IF(D101="","",[1]AcumSYS!$A98*1)</f>
        <v>25111</v>
      </c>
      <c r="T101" s="8" t="e">
        <f>IF(([1]AcumSYS!N98)=0,"",[1]AcumSYS!$A98*1)</f>
        <v>#REF!</v>
      </c>
      <c r="U101" s="8" t="e">
        <f>IF(D101="","",IF(([1]AcumSYS!W98)=0,"",[1]AcumSYS!$A98*1))</f>
        <v>#REF!</v>
      </c>
      <c r="V101" s="8" t="e">
        <f>IF(D101="","",IF(([1]AcumSYS!S98+[1]AcumSYS!T98)=0,"",[1]AcumSYS!$A98*1))</f>
        <v>#REF!</v>
      </c>
      <c r="Z101" s="8" t="e">
        <f>IF(D101="","",IF(([1]AcumSYS!O98)=0," ",[1]AcumSYS!$A98*1))</f>
        <v>#REF!</v>
      </c>
      <c r="AB101" s="8" t="e">
        <f>IF(D101="","",IF(([1]AcumSYS!I98+[1]AcumSYS!J98+[1]AcumSYS!K98+[1]AcumSYS!L98+[1]AcumSYS!M98+[1]AcumSYS!P98+[1]AcumSYS!Q98+[1]AcumSYS!R98+[1]AcumSYS!U98+[1]AcumSYS!V98+[1]AcumSYS!X98+[1]AcumSYS!Y98+[1]AcumSYS!Z98+[1]AcumSYS!AA98)=0,"",[1]AcumSYS!$A98*1))</f>
        <v>#REF!</v>
      </c>
      <c r="AD101" s="8" t="str">
        <f t="shared" si="5"/>
        <v>Recursos Humanos</v>
      </c>
      <c r="AE101" s="3">
        <v>45251</v>
      </c>
      <c r="AF101" s="3">
        <v>45251</v>
      </c>
      <c r="AG101" s="6" t="str">
        <f>IF(MID(E101,1,4)=MID(E100,1,4),"Modificacion en el trimestre",IF([1]AcumSYS!AP98=" "," ","Baja: " &amp;[1]AcumSYS!AP98))</f>
        <v xml:space="preserve"> </v>
      </c>
    </row>
    <row r="102" spans="1:33" x14ac:dyDescent="0.25">
      <c r="A102" s="8">
        <f>IF(D102= "", "",[1]AcumSYS!$B$2)</f>
        <v>2023</v>
      </c>
      <c r="B102" s="3">
        <f>IF(D102="","",+[1]AcumSYS!$D$2)</f>
        <v>45108</v>
      </c>
      <c r="C102" s="3">
        <f>IF(D102="","",+[1]AcumSYS!$E$2)</f>
        <v>45199</v>
      </c>
      <c r="D102" s="8" t="str">
        <f>IF([1]AcumSYS!$AR99="","",IF([1]AcumSYS!$AR99="s","Empleado","Personal de Confianza"))</f>
        <v>Empleado</v>
      </c>
      <c r="E102" s="4" t="str">
        <f>+[1]AcumSYS!A99</f>
        <v>0255810</v>
      </c>
      <c r="F102" s="8" t="str">
        <f>IF(D102="","",+[1]AcumSYS!$E99)</f>
        <v>VIGILANCIA GARZA</v>
      </c>
      <c r="G102" s="8" t="str">
        <f>IF(D102="","",+[1]AcumSYS!$E99)</f>
        <v>VIGILANCIA GARZA</v>
      </c>
      <c r="H102" s="8" t="str">
        <f>IF(D102="","",+[1]AcumSYS!$AS99)</f>
        <v>OPERACION</v>
      </c>
      <c r="I102" s="8" t="str">
        <f>IF(D102="","",+[1]AcumSYS!$B99)</f>
        <v>ENRIQUE</v>
      </c>
      <c r="J102" s="8" t="str">
        <f>IF(D102="","",+[1]AcumSYS!$C99)</f>
        <v>SIBRIAN</v>
      </c>
      <c r="K102" s="8" t="str">
        <f>IF(D102="","",+[1]AcumSYS!$D99)</f>
        <v>OROZCO</v>
      </c>
      <c r="L102" s="8" t="str">
        <f>IF(D102="","",IF([1]AcumSYS!$AQ99="F","Femenino","Masculino"))</f>
        <v>Masculino</v>
      </c>
      <c r="M102" s="8" t="e">
        <f>IF(D102="","",ROUND(SUM([1]AcumSYS!$F99:$AA99)/[1]AcumSYS!$C$2*28,2))</f>
        <v>#REF!</v>
      </c>
      <c r="N102" s="8" t="str">
        <f t="shared" si="3"/>
        <v>Pesos Mexicanos</v>
      </c>
      <c r="O102" s="8" t="e">
        <f>IF(D102="","",(ROUND(SUM([1]AcumSYS!$F99:$AA99)/[1]AcumSYS!$C$2*28,2))-(ROUND(SUM([1]AcumSYS!$AB99:$AJ99)/[1]AcumSYS!$C$2*28,2)))</f>
        <v>#REF!</v>
      </c>
      <c r="P102" s="8" t="str">
        <f t="shared" si="4"/>
        <v>Pesos Mexicanos</v>
      </c>
      <c r="Q102" s="8">
        <v>255810</v>
      </c>
      <c r="S102" s="8">
        <f>IF(D102="","",[1]AcumSYS!$A99*1)</f>
        <v>255810</v>
      </c>
      <c r="T102" s="8" t="e">
        <f>IF(([1]AcumSYS!N99)=0,"",[1]AcumSYS!$A99*1)</f>
        <v>#REF!</v>
      </c>
      <c r="U102" s="8" t="e">
        <f>IF(D102="","",IF(([1]AcumSYS!W99)=0,"",[1]AcumSYS!$A99*1))</f>
        <v>#REF!</v>
      </c>
      <c r="V102" s="8" t="e">
        <f>IF(D102="","",IF(([1]AcumSYS!S99+[1]AcumSYS!T99)=0,"",[1]AcumSYS!$A99*1))</f>
        <v>#REF!</v>
      </c>
      <c r="Z102" s="8" t="e">
        <f>IF(D102="","",IF(([1]AcumSYS!O99)=0," ",[1]AcumSYS!$A99*1))</f>
        <v>#REF!</v>
      </c>
      <c r="AB102" s="8" t="e">
        <f>IF(D102="","",IF(([1]AcumSYS!I99+[1]AcumSYS!J99+[1]AcumSYS!K99+[1]AcumSYS!L99+[1]AcumSYS!M99+[1]AcumSYS!P99+[1]AcumSYS!Q99+[1]AcumSYS!R99+[1]AcumSYS!U99+[1]AcumSYS!V99+[1]AcumSYS!X99+[1]AcumSYS!Y99+[1]AcumSYS!Z99+[1]AcumSYS!AA99)=0,"",[1]AcumSYS!$A99*1))</f>
        <v>#REF!</v>
      </c>
      <c r="AD102" s="8" t="str">
        <f t="shared" si="5"/>
        <v>Recursos Humanos</v>
      </c>
      <c r="AE102" s="3">
        <v>45251</v>
      </c>
      <c r="AF102" s="3">
        <v>45251</v>
      </c>
      <c r="AG102" s="6" t="str">
        <f>IF(MID(E102,1,4)=MID(E101,1,4),"Modificacion en el trimestre",IF([1]AcumSYS!AP99=" "," ","Baja: " &amp;[1]AcumSYS!AP99))</f>
        <v xml:space="preserve"> </v>
      </c>
    </row>
    <row r="103" spans="1:33" x14ac:dyDescent="0.25">
      <c r="A103" s="8">
        <f>IF(D103= "", "",[1]AcumSYS!$B$2)</f>
        <v>2023</v>
      </c>
      <c r="B103" s="3">
        <f>IF(D103="","",+[1]AcumSYS!$D$2)</f>
        <v>45108</v>
      </c>
      <c r="C103" s="3">
        <f>IF(D103="","",+[1]AcumSYS!$E$2)</f>
        <v>45199</v>
      </c>
      <c r="D103" s="8" t="str">
        <f>IF([1]AcumSYS!$AR100="","",IF([1]AcumSYS!$AR100="s","Empleado","Personal de Confianza"))</f>
        <v>Empleado</v>
      </c>
      <c r="E103" s="4" t="str">
        <f>+[1]AcumSYS!A100</f>
        <v>0258113</v>
      </c>
      <c r="F103" s="8" t="str">
        <f>IF(D103="","",+[1]AcumSYS!$E100)</f>
        <v>AUXILIAR DE CONTRALORIA</v>
      </c>
      <c r="G103" s="8" t="str">
        <f>IF(D103="","",+[1]AcumSYS!$E100)</f>
        <v>AUXILIAR DE CONTRALORIA</v>
      </c>
      <c r="H103" s="8" t="str">
        <f>IF(D103="","",+[1]AcumSYS!$AS100)</f>
        <v>OPERACION</v>
      </c>
      <c r="I103" s="8" t="str">
        <f>IF(D103="","",+[1]AcumSYS!$B100)</f>
        <v>VANESSA ARYSVEIDY</v>
      </c>
      <c r="J103" s="8" t="str">
        <f>IF(D103="","",+[1]AcumSYS!$C100)</f>
        <v>EGURROLA</v>
      </c>
      <c r="K103" s="8" t="str">
        <f>IF(D103="","",+[1]AcumSYS!$D100)</f>
        <v>ZAVALA</v>
      </c>
      <c r="L103" s="8" t="str">
        <f>IF(D103="","",IF([1]AcumSYS!$AQ100="F","Femenino","Masculino"))</f>
        <v>Masculino</v>
      </c>
      <c r="M103" s="8" t="e">
        <f>IF(D103="","",ROUND(SUM([1]AcumSYS!$F100:$AA100)/[1]AcumSYS!$C$2*28,2))</f>
        <v>#REF!</v>
      </c>
      <c r="N103" s="8" t="str">
        <f t="shared" si="3"/>
        <v>Pesos Mexicanos</v>
      </c>
      <c r="O103" s="8" t="e">
        <f>IF(D103="","",(ROUND(SUM([1]AcumSYS!$F100:$AA100)/[1]AcumSYS!$C$2*28,2))-(ROUND(SUM([1]AcumSYS!$AB100:$AJ100)/[1]AcumSYS!$C$2*28,2)))</f>
        <v>#REF!</v>
      </c>
      <c r="P103" s="8" t="str">
        <f t="shared" si="4"/>
        <v>Pesos Mexicanos</v>
      </c>
      <c r="Q103" s="8">
        <v>258113</v>
      </c>
      <c r="S103" s="8">
        <f>IF(D103="","",[1]AcumSYS!$A100*1)</f>
        <v>258113</v>
      </c>
      <c r="T103" s="8" t="e">
        <f>IF(([1]AcumSYS!N100)=0,"",[1]AcumSYS!$A100*1)</f>
        <v>#REF!</v>
      </c>
      <c r="U103" s="8" t="e">
        <f>IF(D103="","",IF(([1]AcumSYS!W100)=0,"",[1]AcumSYS!$A100*1))</f>
        <v>#REF!</v>
      </c>
      <c r="V103" s="8" t="e">
        <f>IF(D103="","",IF(([1]AcumSYS!S100+[1]AcumSYS!T100)=0,"",[1]AcumSYS!$A100*1))</f>
        <v>#REF!</v>
      </c>
      <c r="Z103" s="8" t="e">
        <f>IF(D103="","",IF(([1]AcumSYS!O100)=0," ",[1]AcumSYS!$A100*1))</f>
        <v>#REF!</v>
      </c>
      <c r="AB103" s="8" t="e">
        <f>IF(D103="","",IF(([1]AcumSYS!I100+[1]AcumSYS!J100+[1]AcumSYS!K100+[1]AcumSYS!L100+[1]AcumSYS!M100+[1]AcumSYS!P100+[1]AcumSYS!Q100+[1]AcumSYS!R100+[1]AcumSYS!U100+[1]AcumSYS!V100+[1]AcumSYS!X100+[1]AcumSYS!Y100+[1]AcumSYS!Z100+[1]AcumSYS!AA100)=0,"",[1]AcumSYS!$A100*1))</f>
        <v>#REF!</v>
      </c>
      <c r="AD103" s="8" t="str">
        <f t="shared" si="5"/>
        <v>Recursos Humanos</v>
      </c>
      <c r="AE103" s="3">
        <v>45251</v>
      </c>
      <c r="AF103" s="3">
        <v>45251</v>
      </c>
      <c r="AG103" s="6" t="str">
        <f>IF(MID(E103,1,4)=MID(E102,1,4),"Modificacion en el trimestre",IF([1]AcumSYS!AP100=" "," ","Baja: " &amp;[1]AcumSYS!AP100))</f>
        <v xml:space="preserve"> </v>
      </c>
    </row>
    <row r="104" spans="1:33" x14ac:dyDescent="0.25">
      <c r="A104" s="8">
        <f>IF(D104= "", "",[1]AcumSYS!$B$2)</f>
        <v>2023</v>
      </c>
      <c r="B104" s="3">
        <f>IF(D104="","",+[1]AcumSYS!$D$2)</f>
        <v>45108</v>
      </c>
      <c r="C104" s="3">
        <f>IF(D104="","",+[1]AcumSYS!$E$2)</f>
        <v>45199</v>
      </c>
      <c r="D104" s="8" t="str">
        <f>IF([1]AcumSYS!$AR101="","",IF([1]AcumSYS!$AR101="s","Empleado","Personal de Confianza"))</f>
        <v>Empleado</v>
      </c>
      <c r="E104" s="4" t="str">
        <f>+[1]AcumSYS!A101</f>
        <v>02611812</v>
      </c>
      <c r="F104" s="8" t="str">
        <f>IF(D104="","",+[1]AcumSYS!$E101)</f>
        <v>PEON</v>
      </c>
      <c r="G104" s="8" t="str">
        <f>IF(D104="","",+[1]AcumSYS!$E101)</f>
        <v>PEON</v>
      </c>
      <c r="H104" s="8" t="str">
        <f>IF(D104="","",+[1]AcumSYS!$AS101)</f>
        <v>OPERACION</v>
      </c>
      <c r="I104" s="8" t="str">
        <f>IF(D104="","",+[1]AcumSYS!$B101)</f>
        <v>LUIS ISAAC</v>
      </c>
      <c r="J104" s="8" t="str">
        <f>IF(D104="","",+[1]AcumSYS!$C101)</f>
        <v>CORONADO</v>
      </c>
      <c r="K104" s="8" t="str">
        <f>IF(D104="","",+[1]AcumSYS!$D101)</f>
        <v>BALDERAS</v>
      </c>
      <c r="L104" s="8" t="str">
        <f>IF(D104="","",IF([1]AcumSYS!$AQ101="F","Femenino","Masculino"))</f>
        <v>Masculino</v>
      </c>
      <c r="M104" s="8" t="e">
        <f>IF(D104="","",ROUND(SUM([1]AcumSYS!$F101:$AA101)/[1]AcumSYS!$C$2*28,2))</f>
        <v>#REF!</v>
      </c>
      <c r="N104" s="8" t="str">
        <f t="shared" si="3"/>
        <v>Pesos Mexicanos</v>
      </c>
      <c r="O104" s="8" t="e">
        <f>IF(D104="","",(ROUND(SUM([1]AcumSYS!$F101:$AA101)/[1]AcumSYS!$C$2*28,2))-(ROUND(SUM([1]AcumSYS!$AB101:$AJ101)/[1]AcumSYS!$C$2*28,2)))</f>
        <v>#REF!</v>
      </c>
      <c r="P104" s="8" t="str">
        <f t="shared" si="4"/>
        <v>Pesos Mexicanos</v>
      </c>
      <c r="Q104" s="8">
        <v>2611812</v>
      </c>
      <c r="S104" s="8">
        <f>IF(D104="","",[1]AcumSYS!$A101*1)</f>
        <v>2611812</v>
      </c>
      <c r="T104" s="8" t="e">
        <f>IF(([1]AcumSYS!N101)=0,"",[1]AcumSYS!$A101*1)</f>
        <v>#REF!</v>
      </c>
      <c r="U104" s="8" t="e">
        <f>IF(D104="","",IF(([1]AcumSYS!W101)=0,"",[1]AcumSYS!$A101*1))</f>
        <v>#REF!</v>
      </c>
      <c r="V104" s="8" t="e">
        <f>IF(D104="","",IF(([1]AcumSYS!S101+[1]AcumSYS!T101)=0,"",[1]AcumSYS!$A101*1))</f>
        <v>#REF!</v>
      </c>
      <c r="Z104" s="8" t="e">
        <f>IF(D104="","",IF(([1]AcumSYS!O101)=0," ",[1]AcumSYS!$A101*1))</f>
        <v>#REF!</v>
      </c>
      <c r="AB104" s="8" t="e">
        <f>IF(D104="","",IF(([1]AcumSYS!I101+[1]AcumSYS!J101+[1]AcumSYS!K101+[1]AcumSYS!L101+[1]AcumSYS!M101+[1]AcumSYS!P101+[1]AcumSYS!Q101+[1]AcumSYS!R101+[1]AcumSYS!U101+[1]AcumSYS!V101+[1]AcumSYS!X101+[1]AcumSYS!Y101+[1]AcumSYS!Z101+[1]AcumSYS!AA101)=0,"",[1]AcumSYS!$A101*1))</f>
        <v>#REF!</v>
      </c>
      <c r="AD104" s="8" t="str">
        <f t="shared" si="5"/>
        <v>Recursos Humanos</v>
      </c>
      <c r="AE104" s="3">
        <v>45251</v>
      </c>
      <c r="AF104" s="3">
        <v>45251</v>
      </c>
      <c r="AG104" s="6" t="str">
        <f>IF(MID(E104,1,4)=MID(E103,1,4),"Modificacion en el trimestre",IF([1]AcumSYS!AP101=" "," ","Baja: " &amp;[1]AcumSYS!AP101))</f>
        <v xml:space="preserve"> </v>
      </c>
    </row>
    <row r="105" spans="1:33" x14ac:dyDescent="0.25">
      <c r="A105" s="8">
        <f>IF(D105= "", "",[1]AcumSYS!$B$2)</f>
        <v>2023</v>
      </c>
      <c r="B105" s="3">
        <f>IF(D105="","",+[1]AcumSYS!$D$2)</f>
        <v>45108</v>
      </c>
      <c r="C105" s="3">
        <f>IF(D105="","",+[1]AcumSYS!$E$2)</f>
        <v>45199</v>
      </c>
      <c r="D105" s="8" t="str">
        <f>IF([1]AcumSYS!$AR102="","",IF([1]AcumSYS!$AR102="s","Empleado","Personal de Confianza"))</f>
        <v>Empleado</v>
      </c>
      <c r="E105" s="4" t="str">
        <f>+[1]AcumSYS!A102</f>
        <v>02628111</v>
      </c>
      <c r="F105" s="8" t="str">
        <f>IF(D105="","",+[1]AcumSYS!$E102)</f>
        <v>PEON AUXILIAR DE TALLERES</v>
      </c>
      <c r="G105" s="8" t="str">
        <f>IF(D105="","",+[1]AcumSYS!$E102)</f>
        <v>PEON AUXILIAR DE TALLERES</v>
      </c>
      <c r="H105" s="8" t="str">
        <f>IF(D105="","",+[1]AcumSYS!$AS102)</f>
        <v>OPERACION</v>
      </c>
      <c r="I105" s="8" t="str">
        <f>IF(D105="","",+[1]AcumSYS!$B102)</f>
        <v>MARTIN EMILIO</v>
      </c>
      <c r="J105" s="8" t="str">
        <f>IF(D105="","",+[1]AcumSYS!$C102)</f>
        <v>VASQUEZ</v>
      </c>
      <c r="K105" s="8" t="str">
        <f>IF(D105="","",+[1]AcumSYS!$D102)</f>
        <v>MENDOZA</v>
      </c>
      <c r="L105" s="8" t="str">
        <f>IF(D105="","",IF([1]AcumSYS!$AQ102="F","Femenino","Masculino"))</f>
        <v>Masculino</v>
      </c>
      <c r="M105" s="8" t="e">
        <f>IF(D105="","",ROUND(SUM([1]AcumSYS!$F102:$AA102)/[1]AcumSYS!$C$2*28,2))</f>
        <v>#REF!</v>
      </c>
      <c r="N105" s="8" t="str">
        <f t="shared" si="3"/>
        <v>Pesos Mexicanos</v>
      </c>
      <c r="O105" s="8" t="e">
        <f>IF(D105="","",(ROUND(SUM([1]AcumSYS!$F102:$AA102)/[1]AcumSYS!$C$2*28,2))-(ROUND(SUM([1]AcumSYS!$AB102:$AJ102)/[1]AcumSYS!$C$2*28,2)))</f>
        <v>#REF!</v>
      </c>
      <c r="P105" s="8" t="str">
        <f t="shared" si="4"/>
        <v>Pesos Mexicanos</v>
      </c>
      <c r="Q105" s="8">
        <v>2628111</v>
      </c>
      <c r="S105" s="8">
        <f>IF(D105="","",[1]AcumSYS!$A102*1)</f>
        <v>2628111</v>
      </c>
      <c r="T105" s="8" t="e">
        <f>IF(([1]AcumSYS!N102)=0,"",[1]AcumSYS!$A102*1)</f>
        <v>#REF!</v>
      </c>
      <c r="U105" s="8" t="e">
        <f>IF(D105="","",IF(([1]AcumSYS!W102)=0,"",[1]AcumSYS!$A102*1))</f>
        <v>#REF!</v>
      </c>
      <c r="V105" s="8" t="e">
        <f>IF(D105="","",IF(([1]AcumSYS!S102+[1]AcumSYS!T102)=0,"",[1]AcumSYS!$A102*1))</f>
        <v>#REF!</v>
      </c>
      <c r="Z105" s="8" t="e">
        <f>IF(D105="","",IF(([1]AcumSYS!O102)=0," ",[1]AcumSYS!$A102*1))</f>
        <v>#REF!</v>
      </c>
      <c r="AB105" s="8" t="e">
        <f>IF(D105="","",IF(([1]AcumSYS!I102+[1]AcumSYS!J102+[1]AcumSYS!K102+[1]AcumSYS!L102+[1]AcumSYS!M102+[1]AcumSYS!P102+[1]AcumSYS!Q102+[1]AcumSYS!R102+[1]AcumSYS!U102+[1]AcumSYS!V102+[1]AcumSYS!X102+[1]AcumSYS!Y102+[1]AcumSYS!Z102+[1]AcumSYS!AA102)=0,"",[1]AcumSYS!$A102*1))</f>
        <v>#REF!</v>
      </c>
      <c r="AD105" s="8" t="str">
        <f t="shared" si="5"/>
        <v>Recursos Humanos</v>
      </c>
      <c r="AE105" s="3">
        <v>45251</v>
      </c>
      <c r="AF105" s="3">
        <v>45251</v>
      </c>
      <c r="AG105" s="6" t="str">
        <f>IF(MID(E105,1,4)=MID(E104,1,4),"Modificacion en el trimestre",IF([1]AcumSYS!AP102=" "," ","Baja: " &amp;[1]AcumSYS!AP102))</f>
        <v xml:space="preserve"> </v>
      </c>
    </row>
    <row r="106" spans="1:33" x14ac:dyDescent="0.25">
      <c r="A106" s="8">
        <f>IF(D106= "", "",[1]AcumSYS!$B$2)</f>
        <v>2023</v>
      </c>
      <c r="B106" s="3">
        <f>IF(D106="","",+[1]AcumSYS!$D$2)</f>
        <v>45108</v>
      </c>
      <c r="C106" s="3">
        <f>IF(D106="","",+[1]AcumSYS!$E$2)</f>
        <v>45199</v>
      </c>
      <c r="D106" s="8" t="str">
        <f>IF([1]AcumSYS!$AR103="","",IF([1]AcumSYS!$AR103="s","Empleado","Personal de Confianza"))</f>
        <v>Empleado</v>
      </c>
      <c r="E106" s="4" t="str">
        <f>+[1]AcumSYS!A103</f>
        <v>02641812</v>
      </c>
      <c r="F106" s="8" t="str">
        <f>IF(D106="","",+[1]AcumSYS!$E103)</f>
        <v>PEON</v>
      </c>
      <c r="G106" s="8" t="str">
        <f>IF(D106="","",+[1]AcumSYS!$E103)</f>
        <v>PEON</v>
      </c>
      <c r="H106" s="8" t="str">
        <f>IF(D106="","",+[1]AcumSYS!$AS103)</f>
        <v>OPERACION</v>
      </c>
      <c r="I106" s="8" t="str">
        <f>IF(D106="","",+[1]AcumSYS!$B103)</f>
        <v>PENIEL JAFET</v>
      </c>
      <c r="J106" s="8" t="str">
        <f>IF(D106="","",+[1]AcumSYS!$C103)</f>
        <v>CORONADO</v>
      </c>
      <c r="K106" s="8" t="str">
        <f>IF(D106="","",+[1]AcumSYS!$D103)</f>
        <v>VALENCIA</v>
      </c>
      <c r="L106" s="8" t="str">
        <f>IF(D106="","",IF([1]AcumSYS!$AQ103="F","Femenino","Masculino"))</f>
        <v>Masculino</v>
      </c>
      <c r="M106" s="8" t="e">
        <f>IF(D106="","",ROUND(SUM([1]AcumSYS!$F103:$AA103)/[1]AcumSYS!$C$2*28,2))</f>
        <v>#REF!</v>
      </c>
      <c r="N106" s="8" t="str">
        <f t="shared" si="3"/>
        <v>Pesos Mexicanos</v>
      </c>
      <c r="O106" s="8" t="e">
        <f>IF(D106="","",(ROUND(SUM([1]AcumSYS!$F103:$AA103)/[1]AcumSYS!$C$2*28,2))-(ROUND(SUM([1]AcumSYS!$AB103:$AJ103)/[1]AcumSYS!$C$2*28,2)))</f>
        <v>#REF!</v>
      </c>
      <c r="P106" s="8" t="str">
        <f t="shared" si="4"/>
        <v>Pesos Mexicanos</v>
      </c>
      <c r="Q106" s="8">
        <v>2641812</v>
      </c>
      <c r="S106" s="8">
        <f>IF(D106="","",[1]AcumSYS!$A103*1)</f>
        <v>2641812</v>
      </c>
      <c r="T106" s="8" t="e">
        <f>IF(([1]AcumSYS!N103)=0,"",[1]AcumSYS!$A103*1)</f>
        <v>#REF!</v>
      </c>
      <c r="U106" s="8" t="e">
        <f>IF(D106="","",IF(([1]AcumSYS!W103)=0,"",[1]AcumSYS!$A103*1))</f>
        <v>#REF!</v>
      </c>
      <c r="V106" s="8" t="e">
        <f>IF(D106="","",IF(([1]AcumSYS!S103+[1]AcumSYS!T103)=0,"",[1]AcumSYS!$A103*1))</f>
        <v>#REF!</v>
      </c>
      <c r="Z106" s="8" t="e">
        <f>IF(D106="","",IF(([1]AcumSYS!O103)=0," ",[1]AcumSYS!$A103*1))</f>
        <v>#REF!</v>
      </c>
      <c r="AB106" s="8" t="e">
        <f>IF(D106="","",IF(([1]AcumSYS!I103+[1]AcumSYS!J103+[1]AcumSYS!K103+[1]AcumSYS!L103+[1]AcumSYS!M103+[1]AcumSYS!P103+[1]AcumSYS!Q103+[1]AcumSYS!R103+[1]AcumSYS!U103+[1]AcumSYS!V103+[1]AcumSYS!X103+[1]AcumSYS!Y103+[1]AcumSYS!Z103+[1]AcumSYS!AA103)=0,"",[1]AcumSYS!$A103*1))</f>
        <v>#REF!</v>
      </c>
      <c r="AD106" s="8" t="str">
        <f t="shared" si="5"/>
        <v>Recursos Humanos</v>
      </c>
      <c r="AE106" s="3">
        <v>45251</v>
      </c>
      <c r="AF106" s="3">
        <v>45251</v>
      </c>
      <c r="AG106" s="6" t="str">
        <f>IF(MID(E106,1,4)=MID(E105,1,4),"Modificacion en el trimestre",IF([1]AcumSYS!AP103=" "," ","Baja: " &amp;[1]AcumSYS!AP103))</f>
        <v xml:space="preserve"> </v>
      </c>
    </row>
    <row r="107" spans="1:33" x14ac:dyDescent="0.25">
      <c r="A107" s="8">
        <f>IF(D107= "", "",[1]AcumSYS!$B$2)</f>
        <v>2023</v>
      </c>
      <c r="B107" s="3">
        <f>IF(D107="","",+[1]AcumSYS!$D$2)</f>
        <v>45108</v>
      </c>
      <c r="C107" s="3">
        <f>IF(D107="","",+[1]AcumSYS!$E$2)</f>
        <v>45199</v>
      </c>
      <c r="D107" s="8" t="str">
        <f>IF([1]AcumSYS!$AR104="","",IF([1]AcumSYS!$AR104="s","Empleado","Personal de Confianza"))</f>
        <v>Empleado</v>
      </c>
      <c r="E107" s="4" t="str">
        <f>+[1]AcumSYS!A104</f>
        <v>02658134</v>
      </c>
      <c r="F107" s="8" t="str">
        <f>IF(D107="","",+[1]AcumSYS!$E104)</f>
        <v>AUX ADMINISTRATIVO TECNICO</v>
      </c>
      <c r="G107" s="8" t="str">
        <f>IF(D107="","",+[1]AcumSYS!$E104)</f>
        <v>AUX ADMINISTRATIVO TECNICO</v>
      </c>
      <c r="H107" s="8" t="str">
        <f>IF(D107="","",+[1]AcumSYS!$AS104)</f>
        <v>OPERACION</v>
      </c>
      <c r="I107" s="8" t="str">
        <f>IF(D107="","",+[1]AcumSYS!$B104)</f>
        <v>MARIA VERONICA</v>
      </c>
      <c r="J107" s="8" t="str">
        <f>IF(D107="","",+[1]AcumSYS!$C104)</f>
        <v>BUSTAMANTE</v>
      </c>
      <c r="K107" s="8" t="str">
        <f>IF(D107="","",+[1]AcumSYS!$D104)</f>
        <v>RUIZ</v>
      </c>
      <c r="L107" s="8" t="str">
        <f>IF(D107="","",IF([1]AcumSYS!$AQ104="F","Femenino","Masculino"))</f>
        <v>Masculino</v>
      </c>
      <c r="M107" s="8" t="e">
        <f>IF(D107="","",ROUND(SUM([1]AcumSYS!$F104:$AA104)/[1]AcumSYS!$C$2*28,2))</f>
        <v>#REF!</v>
      </c>
      <c r="N107" s="8" t="str">
        <f t="shared" si="3"/>
        <v>Pesos Mexicanos</v>
      </c>
      <c r="O107" s="8" t="e">
        <f>IF(D107="","",(ROUND(SUM([1]AcumSYS!$F104:$AA104)/[1]AcumSYS!$C$2*28,2))-(ROUND(SUM([1]AcumSYS!$AB104:$AJ104)/[1]AcumSYS!$C$2*28,2)))</f>
        <v>#REF!</v>
      </c>
      <c r="P107" s="8" t="str">
        <f t="shared" si="4"/>
        <v>Pesos Mexicanos</v>
      </c>
      <c r="Q107" s="8">
        <v>2658134</v>
      </c>
      <c r="S107" s="8">
        <f>IF(D107="","",[1]AcumSYS!$A104*1)</f>
        <v>2658134</v>
      </c>
      <c r="T107" s="8" t="e">
        <f>IF(([1]AcumSYS!N104)=0,"",[1]AcumSYS!$A104*1)</f>
        <v>#REF!</v>
      </c>
      <c r="U107" s="8" t="e">
        <f>IF(D107="","",IF(([1]AcumSYS!W104)=0,"",[1]AcumSYS!$A104*1))</f>
        <v>#REF!</v>
      </c>
      <c r="V107" s="8" t="e">
        <f>IF(D107="","",IF(([1]AcumSYS!S104+[1]AcumSYS!T104)=0,"",[1]AcumSYS!$A104*1))</f>
        <v>#REF!</v>
      </c>
      <c r="Z107" s="8" t="e">
        <f>IF(D107="","",IF(([1]AcumSYS!O104)=0," ",[1]AcumSYS!$A104*1))</f>
        <v>#REF!</v>
      </c>
      <c r="AB107" s="8" t="e">
        <f>IF(D107="","",IF(([1]AcumSYS!I104+[1]AcumSYS!J104+[1]AcumSYS!K104+[1]AcumSYS!L104+[1]AcumSYS!M104+[1]AcumSYS!P104+[1]AcumSYS!Q104+[1]AcumSYS!R104+[1]AcumSYS!U104+[1]AcumSYS!V104+[1]AcumSYS!X104+[1]AcumSYS!Y104+[1]AcumSYS!Z104+[1]AcumSYS!AA104)=0,"",[1]AcumSYS!$A104*1))</f>
        <v>#REF!</v>
      </c>
      <c r="AD107" s="8" t="str">
        <f t="shared" si="5"/>
        <v>Recursos Humanos</v>
      </c>
      <c r="AE107" s="3">
        <v>45251</v>
      </c>
      <c r="AF107" s="3">
        <v>45251</v>
      </c>
      <c r="AG107" s="6" t="str">
        <f>IF(MID(E107,1,4)=MID(E106,1,4),"Modificacion en el trimestre",IF([1]AcumSYS!AP104=" "," ","Baja: " &amp;[1]AcumSYS!AP104))</f>
        <v xml:space="preserve"> </v>
      </c>
    </row>
    <row r="108" spans="1:33" x14ac:dyDescent="0.25">
      <c r="A108" s="8">
        <f>IF(D108= "", "",[1]AcumSYS!$B$2)</f>
        <v>2023</v>
      </c>
      <c r="B108" s="3">
        <f>IF(D108="","",+[1]AcumSYS!$D$2)</f>
        <v>45108</v>
      </c>
      <c r="C108" s="3">
        <f>IF(D108="","",+[1]AcumSYS!$E$2)</f>
        <v>45199</v>
      </c>
      <c r="D108" s="8" t="str">
        <f>IF([1]AcumSYS!$AR105="","",IF([1]AcumSYS!$AR105="s","Empleado","Personal de Confianza"))</f>
        <v>Empleado</v>
      </c>
      <c r="E108" s="4" t="str">
        <f>+[1]AcumSYS!A105</f>
        <v>02661812</v>
      </c>
      <c r="F108" s="8" t="str">
        <f>IF(D108="","",+[1]AcumSYS!$E105)</f>
        <v>PEON</v>
      </c>
      <c r="G108" s="8" t="str">
        <f>IF(D108="","",+[1]AcumSYS!$E105)</f>
        <v>PEON</v>
      </c>
      <c r="H108" s="8" t="str">
        <f>IF(D108="","",+[1]AcumSYS!$AS105)</f>
        <v>OPERACION</v>
      </c>
      <c r="I108" s="8" t="str">
        <f>IF(D108="","",+[1]AcumSYS!$B105)</f>
        <v>JOSE RAFAEL</v>
      </c>
      <c r="J108" s="8" t="str">
        <f>IF(D108="","",+[1]AcumSYS!$C105)</f>
        <v>ESPINOZA</v>
      </c>
      <c r="K108" s="8" t="str">
        <f>IF(D108="","",+[1]AcumSYS!$D105)</f>
        <v>CAÑEZ</v>
      </c>
      <c r="L108" s="8" t="str">
        <f>IF(D108="","",IF([1]AcumSYS!$AQ105="F","Femenino","Masculino"))</f>
        <v>Masculino</v>
      </c>
      <c r="M108" s="8" t="e">
        <f>IF(D108="","",ROUND(SUM([1]AcumSYS!$F105:$AA105)/[1]AcumSYS!$C$2*28,2))</f>
        <v>#REF!</v>
      </c>
      <c r="N108" s="8" t="str">
        <f t="shared" si="3"/>
        <v>Pesos Mexicanos</v>
      </c>
      <c r="O108" s="8" t="e">
        <f>IF(D108="","",(ROUND(SUM([1]AcumSYS!$F105:$AA105)/[1]AcumSYS!$C$2*28,2))-(ROUND(SUM([1]AcumSYS!$AB105:$AJ105)/[1]AcumSYS!$C$2*28,2)))</f>
        <v>#REF!</v>
      </c>
      <c r="P108" s="8" t="str">
        <f t="shared" si="4"/>
        <v>Pesos Mexicanos</v>
      </c>
      <c r="Q108" s="8">
        <v>2661812</v>
      </c>
      <c r="S108" s="8">
        <f>IF(D108="","",[1]AcumSYS!$A105*1)</f>
        <v>2661812</v>
      </c>
      <c r="T108" s="8" t="e">
        <f>IF(([1]AcumSYS!N105)=0,"",[1]AcumSYS!$A105*1)</f>
        <v>#REF!</v>
      </c>
      <c r="U108" s="8" t="e">
        <f>IF(D108="","",IF(([1]AcumSYS!W105)=0,"",[1]AcumSYS!$A105*1))</f>
        <v>#REF!</v>
      </c>
      <c r="V108" s="8" t="e">
        <f>IF(D108="","",IF(([1]AcumSYS!S105+[1]AcumSYS!T105)=0,"",[1]AcumSYS!$A105*1))</f>
        <v>#REF!</v>
      </c>
      <c r="Z108" s="8" t="e">
        <f>IF(D108="","",IF(([1]AcumSYS!O105)=0," ",[1]AcumSYS!$A105*1))</f>
        <v>#REF!</v>
      </c>
      <c r="AB108" s="8" t="e">
        <f>IF(D108="","",IF(([1]AcumSYS!I105+[1]AcumSYS!J105+[1]AcumSYS!K105+[1]AcumSYS!L105+[1]AcumSYS!M105+[1]AcumSYS!P105+[1]AcumSYS!Q105+[1]AcumSYS!R105+[1]AcumSYS!U105+[1]AcumSYS!V105+[1]AcumSYS!X105+[1]AcumSYS!Y105+[1]AcumSYS!Z105+[1]AcumSYS!AA105)=0,"",[1]AcumSYS!$A105*1))</f>
        <v>#REF!</v>
      </c>
      <c r="AD108" s="8" t="str">
        <f t="shared" si="5"/>
        <v>Recursos Humanos</v>
      </c>
      <c r="AE108" s="3">
        <v>45251</v>
      </c>
      <c r="AF108" s="3">
        <v>45251</v>
      </c>
      <c r="AG108" s="6" t="str">
        <f>IF(MID(E108,1,4)=MID(E107,1,4),"Modificacion en el trimestre",IF([1]AcumSYS!AP105=" "," ","Baja: " &amp;[1]AcumSYS!AP105))</f>
        <v xml:space="preserve"> </v>
      </c>
    </row>
    <row r="109" spans="1:33" x14ac:dyDescent="0.25">
      <c r="A109" s="8">
        <f>IF(D109= "", "",[1]AcumSYS!$B$2)</f>
        <v>2023</v>
      </c>
      <c r="B109" s="3">
        <f>IF(D109="","",+[1]AcumSYS!$D$2)</f>
        <v>45108</v>
      </c>
      <c r="C109" s="3">
        <f>IF(D109="","",+[1]AcumSYS!$E$2)</f>
        <v>45199</v>
      </c>
      <c r="D109" s="8" t="str">
        <f>IF([1]AcumSYS!$AR106="","",IF([1]AcumSYS!$AR106="s","Empleado","Personal de Confianza"))</f>
        <v>Empleado</v>
      </c>
      <c r="E109" s="4" t="str">
        <f>+[1]AcumSYS!A106</f>
        <v>02671812</v>
      </c>
      <c r="F109" s="8" t="str">
        <f>IF(D109="","",+[1]AcumSYS!$E106)</f>
        <v>PEON</v>
      </c>
      <c r="G109" s="8" t="str">
        <f>IF(D109="","",+[1]AcumSYS!$E106)</f>
        <v>PEON</v>
      </c>
      <c r="H109" s="8" t="str">
        <f>IF(D109="","",+[1]AcumSYS!$AS106)</f>
        <v>OPERACION</v>
      </c>
      <c r="I109" s="8" t="str">
        <f>IF(D109="","",+[1]AcumSYS!$B106)</f>
        <v>HUGO ERNESTO</v>
      </c>
      <c r="J109" s="8" t="str">
        <f>IF(D109="","",+[1]AcumSYS!$C106)</f>
        <v>CORONA</v>
      </c>
      <c r="K109" s="8" t="str">
        <f>IF(D109="","",+[1]AcumSYS!$D106)</f>
        <v>CORONA</v>
      </c>
      <c r="L109" s="8" t="str">
        <f>IF(D109="","",IF([1]AcumSYS!$AQ106="F","Femenino","Masculino"))</f>
        <v>Masculino</v>
      </c>
      <c r="M109" s="8" t="e">
        <f>IF(D109="","",ROUND(SUM([1]AcumSYS!$F106:$AA106)/[1]AcumSYS!$C$2*28,2))</f>
        <v>#REF!</v>
      </c>
      <c r="N109" s="8" t="str">
        <f t="shared" si="3"/>
        <v>Pesos Mexicanos</v>
      </c>
      <c r="O109" s="8" t="e">
        <f>IF(D109="","",(ROUND(SUM([1]AcumSYS!$F106:$AA106)/[1]AcumSYS!$C$2*28,2))-(ROUND(SUM([1]AcumSYS!$AB106:$AJ106)/[1]AcumSYS!$C$2*28,2)))</f>
        <v>#REF!</v>
      </c>
      <c r="P109" s="8" t="str">
        <f t="shared" si="4"/>
        <v>Pesos Mexicanos</v>
      </c>
      <c r="Q109" s="8">
        <v>2671812</v>
      </c>
      <c r="S109" s="8">
        <f>IF(D109="","",[1]AcumSYS!$A106*1)</f>
        <v>2671812</v>
      </c>
      <c r="T109" s="8" t="e">
        <f>IF(([1]AcumSYS!N106)=0,"",[1]AcumSYS!$A106*1)</f>
        <v>#REF!</v>
      </c>
      <c r="U109" s="8" t="e">
        <f>IF(D109="","",IF(([1]AcumSYS!W106)=0,"",[1]AcumSYS!$A106*1))</f>
        <v>#REF!</v>
      </c>
      <c r="V109" s="8" t="e">
        <f>IF(D109="","",IF(([1]AcumSYS!S106+[1]AcumSYS!T106)=0,"",[1]AcumSYS!$A106*1))</f>
        <v>#REF!</v>
      </c>
      <c r="Z109" s="8" t="e">
        <f>IF(D109="","",IF(([1]AcumSYS!O106)=0," ",[1]AcumSYS!$A106*1))</f>
        <v>#REF!</v>
      </c>
      <c r="AB109" s="8" t="e">
        <f>IF(D109="","",IF(([1]AcumSYS!I106+[1]AcumSYS!J106+[1]AcumSYS!K106+[1]AcumSYS!L106+[1]AcumSYS!M106+[1]AcumSYS!P106+[1]AcumSYS!Q106+[1]AcumSYS!R106+[1]AcumSYS!U106+[1]AcumSYS!V106+[1]AcumSYS!X106+[1]AcumSYS!Y106+[1]AcumSYS!Z106+[1]AcumSYS!AA106)=0,"",[1]AcumSYS!$A106*1))</f>
        <v>#REF!</v>
      </c>
      <c r="AD109" s="8" t="str">
        <f t="shared" si="5"/>
        <v>Recursos Humanos</v>
      </c>
      <c r="AE109" s="3">
        <v>45251</v>
      </c>
      <c r="AF109" s="3">
        <v>45251</v>
      </c>
      <c r="AG109" s="6" t="str">
        <f>IF(MID(E109,1,4)=MID(E108,1,4),"Modificacion en el trimestre",IF([1]AcumSYS!AP106=" "," ","Baja: " &amp;[1]AcumSYS!AP106))</f>
        <v xml:space="preserve"> </v>
      </c>
    </row>
    <row r="110" spans="1:33" x14ac:dyDescent="0.25">
      <c r="A110" s="8">
        <f>IF(D110= "", "",[1]AcumSYS!$B$2)</f>
        <v>2023</v>
      </c>
      <c r="B110" s="3">
        <f>IF(D110="","",+[1]AcumSYS!$D$2)</f>
        <v>45108</v>
      </c>
      <c r="C110" s="3">
        <f>IF(D110="","",+[1]AcumSYS!$E$2)</f>
        <v>45199</v>
      </c>
      <c r="D110" s="8" t="str">
        <f>IF([1]AcumSYS!$AR107="","",IF([1]AcumSYS!$AR107="s","Empleado","Personal de Confianza"))</f>
        <v>Empleado</v>
      </c>
      <c r="E110" s="4" t="str">
        <f>+[1]AcumSYS!A107</f>
        <v>02691812</v>
      </c>
      <c r="F110" s="8" t="str">
        <f>IF(D110="","",+[1]AcumSYS!$E107)</f>
        <v>PEON</v>
      </c>
      <c r="G110" s="8" t="str">
        <f>IF(D110="","",+[1]AcumSYS!$E107)</f>
        <v>PEON</v>
      </c>
      <c r="H110" s="8" t="str">
        <f>IF(D110="","",+[1]AcumSYS!$AS107)</f>
        <v>OPERACION</v>
      </c>
      <c r="I110" s="8" t="str">
        <f>IF(D110="","",+[1]AcumSYS!$B107)</f>
        <v>JUAN MANUEL</v>
      </c>
      <c r="J110" s="8" t="str">
        <f>IF(D110="","",+[1]AcumSYS!$C107)</f>
        <v>GARCI A</v>
      </c>
      <c r="K110" s="8" t="str">
        <f>IF(D110="","",+[1]AcumSYS!$D107)</f>
        <v>FIGUEROA</v>
      </c>
      <c r="L110" s="8" t="str">
        <f>IF(D110="","",IF([1]AcumSYS!$AQ107="F","Femenino","Masculino"))</f>
        <v>Masculino</v>
      </c>
      <c r="M110" s="8" t="e">
        <f>IF(D110="","",ROUND(SUM([1]AcumSYS!$F107:$AA107)/[1]AcumSYS!$C$2*28,2))</f>
        <v>#REF!</v>
      </c>
      <c r="N110" s="8" t="str">
        <f t="shared" si="3"/>
        <v>Pesos Mexicanos</v>
      </c>
      <c r="O110" s="8" t="e">
        <f>IF(D110="","",(ROUND(SUM([1]AcumSYS!$F107:$AA107)/[1]AcumSYS!$C$2*28,2))-(ROUND(SUM([1]AcumSYS!$AB107:$AJ107)/[1]AcumSYS!$C$2*28,2)))</f>
        <v>#REF!</v>
      </c>
      <c r="P110" s="8" t="str">
        <f t="shared" si="4"/>
        <v>Pesos Mexicanos</v>
      </c>
      <c r="Q110" s="8">
        <v>2691812</v>
      </c>
      <c r="S110" s="8">
        <f>IF(D110="","",[1]AcumSYS!$A107*1)</f>
        <v>2691812</v>
      </c>
      <c r="T110" s="8" t="e">
        <f>IF(([1]AcumSYS!N107)=0,"",[1]AcumSYS!$A107*1)</f>
        <v>#REF!</v>
      </c>
      <c r="U110" s="8" t="e">
        <f>IF(D110="","",IF(([1]AcumSYS!W107)=0,"",[1]AcumSYS!$A107*1))</f>
        <v>#REF!</v>
      </c>
      <c r="V110" s="8" t="e">
        <f>IF(D110="","",IF(([1]AcumSYS!S107+[1]AcumSYS!T107)=0,"",[1]AcumSYS!$A107*1))</f>
        <v>#REF!</v>
      </c>
      <c r="Z110" s="8" t="e">
        <f>IF(D110="","",IF(([1]AcumSYS!O107)=0," ",[1]AcumSYS!$A107*1))</f>
        <v>#REF!</v>
      </c>
      <c r="AB110" s="8" t="e">
        <f>IF(D110="","",IF(([1]AcumSYS!I107+[1]AcumSYS!J107+[1]AcumSYS!K107+[1]AcumSYS!L107+[1]AcumSYS!M107+[1]AcumSYS!P107+[1]AcumSYS!Q107+[1]AcumSYS!R107+[1]AcumSYS!U107+[1]AcumSYS!V107+[1]AcumSYS!X107+[1]AcumSYS!Y107+[1]AcumSYS!Z107+[1]AcumSYS!AA107)=0,"",[1]AcumSYS!$A107*1))</f>
        <v>#REF!</v>
      </c>
      <c r="AD110" s="8" t="str">
        <f t="shared" si="5"/>
        <v>Recursos Humanos</v>
      </c>
      <c r="AE110" s="3">
        <v>45251</v>
      </c>
      <c r="AF110" s="3">
        <v>45251</v>
      </c>
      <c r="AG110" s="6" t="str">
        <f>IF(MID(E110,1,4)=MID(E109,1,4),"Modificacion en el trimestre",IF([1]AcumSYS!AP107=" "," ","Baja: " &amp;[1]AcumSYS!AP107))</f>
        <v xml:space="preserve"> </v>
      </c>
    </row>
    <row r="111" spans="1:33" x14ac:dyDescent="0.25">
      <c r="A111" s="8">
        <f>IF(D111= "", "",[1]AcumSYS!$B$2)</f>
        <v>2023</v>
      </c>
      <c r="B111" s="3">
        <f>IF(D111="","",+[1]AcumSYS!$D$2)</f>
        <v>45108</v>
      </c>
      <c r="C111" s="3">
        <f>IF(D111="","",+[1]AcumSYS!$E$2)</f>
        <v>45199</v>
      </c>
      <c r="D111" s="8" t="s">
        <v>54</v>
      </c>
      <c r="E111" s="4" t="str">
        <f>+[1]AcumSYS!A108</f>
        <v>02711812</v>
      </c>
      <c r="F111" s="8" t="str">
        <f>IF(D111="","",+[1]AcumSYS!$E108)</f>
        <v>PEON</v>
      </c>
      <c r="G111" s="8" t="str">
        <f>IF(D111="","",+[1]AcumSYS!$E108)</f>
        <v>PEON</v>
      </c>
      <c r="H111" s="8" t="str">
        <f>IF(D111="","",+[1]AcumSYS!$AS108)</f>
        <v>OPERACION</v>
      </c>
      <c r="I111" s="8" t="str">
        <f>IF(D111="","",+[1]AcumSYS!$B108)</f>
        <v>JESUS TADEO</v>
      </c>
      <c r="J111" s="8" t="str">
        <f>IF(D111="","",+[1]AcumSYS!$C108)</f>
        <v>LOPEZ</v>
      </c>
      <c r="K111" s="8" t="str">
        <f>IF(D111="","",+[1]AcumSYS!$D108)</f>
        <v>LOPEZ</v>
      </c>
      <c r="L111" s="8" t="str">
        <f>IF(D111="","",IF([1]AcumSYS!$AQ108="F","Femenino","Masculino"))</f>
        <v>Masculino</v>
      </c>
      <c r="M111" s="8" t="e">
        <f>IF(D111="","",ROUND(SUM([1]AcumSYS!$F108:$AA108)/[1]AcumSYS!$C$2*28,2))</f>
        <v>#REF!</v>
      </c>
      <c r="N111" s="8" t="str">
        <f t="shared" si="3"/>
        <v>Pesos Mexicanos</v>
      </c>
      <c r="O111" s="8" t="e">
        <f>IF(D111="","",(ROUND(SUM([1]AcumSYS!$F108:$AA108)/[1]AcumSYS!$C$2*28,2))-(ROUND(SUM([1]AcumSYS!$AB108:$AJ108)/[1]AcumSYS!$C$2*28,2)))</f>
        <v>#REF!</v>
      </c>
      <c r="P111" s="8" t="str">
        <f t="shared" si="4"/>
        <v>Pesos Mexicanos</v>
      </c>
      <c r="Q111" s="8">
        <v>2711812</v>
      </c>
      <c r="S111" s="8">
        <f>IF(D111="","",[1]AcumSYS!$A108*1)</f>
        <v>2711812</v>
      </c>
      <c r="T111" s="8" t="e">
        <f>IF(([1]AcumSYS!N108)=0,"",[1]AcumSYS!$A108*1)</f>
        <v>#REF!</v>
      </c>
      <c r="U111" s="8" t="e">
        <f>IF(D111="","",IF(([1]AcumSYS!W108)=0,"",[1]AcumSYS!$A108*1))</f>
        <v>#REF!</v>
      </c>
      <c r="V111" s="8" t="e">
        <f>IF(D111="","",IF(([1]AcumSYS!S108+[1]AcumSYS!T108)=0,"",[1]AcumSYS!$A108*1))</f>
        <v>#REF!</v>
      </c>
      <c r="Z111" s="8" t="e">
        <f>IF(D111="","",IF(([1]AcumSYS!O108)=0," ",[1]AcumSYS!$A108*1))</f>
        <v>#REF!</v>
      </c>
      <c r="AB111" s="8" t="e">
        <f>IF(D111="","",IF(([1]AcumSYS!I108+[1]AcumSYS!J108+[1]AcumSYS!K108+[1]AcumSYS!L108+[1]AcumSYS!M108+[1]AcumSYS!P108+[1]AcumSYS!Q108+[1]AcumSYS!R108+[1]AcumSYS!U108+[1]AcumSYS!V108+[1]AcumSYS!X108+[1]AcumSYS!Y108+[1]AcumSYS!Z108+[1]AcumSYS!AA108)=0,"",[1]AcumSYS!$A108*1))</f>
        <v>#REF!</v>
      </c>
      <c r="AD111" s="8" t="str">
        <f t="shared" si="5"/>
        <v>Recursos Humanos</v>
      </c>
      <c r="AE111" s="3">
        <v>45251</v>
      </c>
      <c r="AF111" s="3">
        <v>45251</v>
      </c>
      <c r="AG111" s="6" t="str">
        <f>IF(MID(E111,1,4)=MID(E110,1,4),"Modificacion en el trimestre",IF([1]AcumSYS!AP108=" "," ","Baja: " &amp;[1]AcumSYS!AP108))</f>
        <v xml:space="preserve"> </v>
      </c>
    </row>
    <row r="112" spans="1:33" x14ac:dyDescent="0.25">
      <c r="A112" s="8">
        <f>IF(D112= "", "",[1]AcumSYS!$B$2)</f>
        <v>2023</v>
      </c>
      <c r="B112" s="3">
        <f>IF(D112="","",+[1]AcumSYS!$D$2)</f>
        <v>45108</v>
      </c>
      <c r="C112" s="3">
        <f>IF(D112="","",+[1]AcumSYS!$E$2)</f>
        <v>45199</v>
      </c>
      <c r="D112" s="8" t="s">
        <v>54</v>
      </c>
      <c r="E112" s="4" t="str">
        <f>+[1]AcumSYS!A109</f>
        <v>02721812</v>
      </c>
      <c r="F112" s="8" t="str">
        <f>IF(D112="","",+[1]AcumSYS!$E109)</f>
        <v>PEON</v>
      </c>
      <c r="G112" s="8" t="str">
        <f>IF(D112="","",+[1]AcumSYS!$E109)</f>
        <v>PEON</v>
      </c>
      <c r="H112" s="8" t="str">
        <f>IF(D112="","",+[1]AcumSYS!$AS109)</f>
        <v>OPERACION</v>
      </c>
      <c r="I112" s="8" t="str">
        <f>IF(D112="","",+[1]AcumSYS!$B109)</f>
        <v>JULIO CESAR</v>
      </c>
      <c r="J112" s="8" t="str">
        <f>IF(D112="","",+[1]AcumSYS!$C109)</f>
        <v>MARTINEZ</v>
      </c>
      <c r="K112" s="8" t="str">
        <f>IF(D112="","",+[1]AcumSYS!$D109)</f>
        <v>OZUNA</v>
      </c>
      <c r="L112" s="8" t="str">
        <f>IF(D112="","",IF([1]AcumSYS!$AQ109="F","Femenino","Masculino"))</f>
        <v>Masculino</v>
      </c>
      <c r="M112" s="8" t="e">
        <f>IF(D112="","",ROUND(SUM([1]AcumSYS!$F109:$AA109)/[1]AcumSYS!$C$2*28,2))</f>
        <v>#REF!</v>
      </c>
      <c r="N112" s="8" t="str">
        <f t="shared" si="3"/>
        <v>Pesos Mexicanos</v>
      </c>
      <c r="O112" s="8" t="e">
        <f>IF(D112="","",(ROUND(SUM([1]AcumSYS!$F109:$AA109)/[1]AcumSYS!$C$2*28,2))-(ROUND(SUM([1]AcumSYS!$AB109:$AJ109)/[1]AcumSYS!$C$2*28,2)))</f>
        <v>#REF!</v>
      </c>
      <c r="P112" s="8" t="str">
        <f t="shared" si="4"/>
        <v>Pesos Mexicanos</v>
      </c>
      <c r="Q112" s="8">
        <v>2721812</v>
      </c>
      <c r="S112" s="8">
        <f>IF(D112="","",[1]AcumSYS!$A109*1)</f>
        <v>2721812</v>
      </c>
      <c r="T112" s="8" t="e">
        <f>IF(([1]AcumSYS!N109)=0,"",[1]AcumSYS!$A109*1)</f>
        <v>#REF!</v>
      </c>
      <c r="U112" s="8" t="e">
        <f>IF(D112="","",IF(([1]AcumSYS!W109)=0,"",[1]AcumSYS!$A109*1))</f>
        <v>#REF!</v>
      </c>
      <c r="V112" s="8" t="e">
        <f>IF(D112="","",IF(([1]AcumSYS!S109+[1]AcumSYS!T109)=0,"",[1]AcumSYS!$A109*1))</f>
        <v>#REF!</v>
      </c>
      <c r="Z112" s="8" t="e">
        <f>IF(D112="","",IF(([1]AcumSYS!O109)=0," ",[1]AcumSYS!$A109*1))</f>
        <v>#REF!</v>
      </c>
      <c r="AB112" s="8" t="e">
        <f>IF(D112="","",IF(([1]AcumSYS!I109+[1]AcumSYS!J109+[1]AcumSYS!K109+[1]AcumSYS!L109+[1]AcumSYS!M109+[1]AcumSYS!P109+[1]AcumSYS!Q109+[1]AcumSYS!R109+[1]AcumSYS!U109+[1]AcumSYS!V109+[1]AcumSYS!X109+[1]AcumSYS!Y109+[1]AcumSYS!Z109+[1]AcumSYS!AA109)=0,"",[1]AcumSYS!$A109*1))</f>
        <v>#REF!</v>
      </c>
      <c r="AD112" s="8" t="str">
        <f t="shared" si="5"/>
        <v>Recursos Humanos</v>
      </c>
      <c r="AE112" s="3">
        <v>45251</v>
      </c>
      <c r="AF112" s="3">
        <v>45251</v>
      </c>
      <c r="AG112" s="6" t="str">
        <f>IF(MID(E112,1,4)=MID(E111,1,4),"Modificacion en el trimestre",IF([1]AcumSYS!AP109=" "," ","Baja: " &amp;[1]AcumSYS!AP109))</f>
        <v xml:space="preserve"> </v>
      </c>
    </row>
    <row r="113" spans="1:33" x14ac:dyDescent="0.25">
      <c r="A113" s="8">
        <f>IF(D113= "", "",[1]AcumSYS!$B$2)</f>
        <v>2023</v>
      </c>
      <c r="B113" s="3">
        <f>IF(D113="","",+[1]AcumSYS!$D$2)</f>
        <v>45108</v>
      </c>
      <c r="C113" s="3">
        <f>IF(D113="","",+[1]AcumSYS!$E$2)</f>
        <v>45199</v>
      </c>
      <c r="D113" s="8" t="s">
        <v>54</v>
      </c>
      <c r="E113" s="4" t="str">
        <f>+[1]AcumSYS!A110</f>
        <v>0273145</v>
      </c>
      <c r="F113" s="8" t="str">
        <f>IF(D113="","",+[1]AcumSYS!$E110)</f>
        <v>INSPECTOR DE SERVICIO</v>
      </c>
      <c r="G113" s="8" t="str">
        <f>IF(D113="","",+[1]AcumSYS!$E110)</f>
        <v>INSPECTOR DE SERVICIO</v>
      </c>
      <c r="H113" s="8" t="str">
        <f>IF(D113="","",+[1]AcumSYS!$AS110)</f>
        <v>CONTRALORIA</v>
      </c>
      <c r="I113" s="8" t="str">
        <f>IF(D113="","",+[1]AcumSYS!$B110)</f>
        <v>GILBERTO ALAN</v>
      </c>
      <c r="J113" s="8" t="str">
        <f>IF(D113="","",+[1]AcumSYS!$C110)</f>
        <v>VILLA</v>
      </c>
      <c r="K113" s="8" t="str">
        <f>IF(D113="","",+[1]AcumSYS!$D110)</f>
        <v>BRACAMONTE</v>
      </c>
      <c r="L113" s="8" t="str">
        <f>IF(D113="","",IF([1]AcumSYS!$AQ110="F","Femenino","Masculino"))</f>
        <v>Femenino</v>
      </c>
      <c r="M113" s="8" t="e">
        <f>IF(D113="","",ROUND(SUM([1]AcumSYS!$F110:$AA110)/[1]AcumSYS!$C$2*28,2))</f>
        <v>#REF!</v>
      </c>
      <c r="N113" s="8" t="str">
        <f t="shared" si="3"/>
        <v>Pesos Mexicanos</v>
      </c>
      <c r="O113" s="8" t="e">
        <f>IF(D113="","",(ROUND(SUM([1]AcumSYS!$F110:$AA110)/[1]AcumSYS!$C$2*28,2))-(ROUND(SUM([1]AcumSYS!$AB110:$AJ110)/[1]AcumSYS!$C$2*28,2)))</f>
        <v>#REF!</v>
      </c>
      <c r="P113" s="8" t="str">
        <f t="shared" si="4"/>
        <v>Pesos Mexicanos</v>
      </c>
      <c r="Q113" s="8">
        <v>273145</v>
      </c>
      <c r="S113" s="8">
        <f>IF(D113="","",[1]AcumSYS!$A110*1)</f>
        <v>273145</v>
      </c>
      <c r="T113" s="8" t="e">
        <f>IF(([1]AcumSYS!N110)=0,"",[1]AcumSYS!$A110*1)</f>
        <v>#REF!</v>
      </c>
      <c r="U113" s="8" t="e">
        <f>IF(D113="","",IF(([1]AcumSYS!W110)=0,"",[1]AcumSYS!$A110*1))</f>
        <v>#REF!</v>
      </c>
      <c r="V113" s="8" t="e">
        <f>IF(D113="","",IF(([1]AcumSYS!S110+[1]AcumSYS!T110)=0,"",[1]AcumSYS!$A110*1))</f>
        <v>#REF!</v>
      </c>
      <c r="Z113" s="8" t="e">
        <f>IF(D113="","",IF(([1]AcumSYS!O110)=0," ",[1]AcumSYS!$A110*1))</f>
        <v>#REF!</v>
      </c>
      <c r="AB113" s="8" t="e">
        <f>IF(D113="","",IF(([1]AcumSYS!I110+[1]AcumSYS!J110+[1]AcumSYS!K110+[1]AcumSYS!L110+[1]AcumSYS!M110+[1]AcumSYS!P110+[1]AcumSYS!Q110+[1]AcumSYS!R110+[1]AcumSYS!U110+[1]AcumSYS!V110+[1]AcumSYS!X110+[1]AcumSYS!Y110+[1]AcumSYS!Z110+[1]AcumSYS!AA110)=0,"",[1]AcumSYS!$A110*1))</f>
        <v>#REF!</v>
      </c>
      <c r="AD113" s="8" t="str">
        <f t="shared" si="5"/>
        <v>Recursos Humanos</v>
      </c>
      <c r="AE113" s="3">
        <v>45251</v>
      </c>
      <c r="AF113" s="3">
        <v>45251</v>
      </c>
      <c r="AG113" s="6" t="str">
        <f>IF(MID(E113,1,4)=MID(E112,1,4),"Modificacion en el trimestre",IF([1]AcumSYS!AP110=" "," ","Baja: " &amp;[1]AcumSYS!AP110))</f>
        <v xml:space="preserve"> </v>
      </c>
    </row>
    <row r="114" spans="1:33" x14ac:dyDescent="0.25">
      <c r="A114" s="8">
        <f>IF(D114= "", "",[1]AcumSYS!$B$2)</f>
        <v>2023</v>
      </c>
      <c r="B114" s="3">
        <f>IF(D114="","",+[1]AcumSYS!$D$2)</f>
        <v>45108</v>
      </c>
      <c r="C114" s="3">
        <f>IF(D114="","",+[1]AcumSYS!$E$2)</f>
        <v>45199</v>
      </c>
      <c r="D114" s="8" t="str">
        <f>IF([1]AcumSYS!$AR111="","",IF([1]AcumSYS!$AR111="s","Empleado","Personal de Confianza"))</f>
        <v>Empleado</v>
      </c>
      <c r="E114" s="4" t="str">
        <f>+[1]AcumSYS!A111</f>
        <v>02741812</v>
      </c>
      <c r="F114" s="8" t="str">
        <f>IF(D114="","",+[1]AcumSYS!$E111)</f>
        <v>PEON</v>
      </c>
      <c r="G114" s="8" t="str">
        <f>IF(D114="","",+[1]AcumSYS!$E111)</f>
        <v>PEON</v>
      </c>
      <c r="H114" s="8" t="str">
        <f>IF(D114="","",+[1]AcumSYS!$AS111)</f>
        <v>OPERACION</v>
      </c>
      <c r="I114" s="8" t="str">
        <f>IF(D114="","",+[1]AcumSYS!$B111)</f>
        <v>JESUS ERNESTO</v>
      </c>
      <c r="J114" s="8" t="str">
        <f>IF(D114="","",+[1]AcumSYS!$C111)</f>
        <v>CAMPOS</v>
      </c>
      <c r="K114" s="8" t="str">
        <f>IF(D114="","",+[1]AcumSYS!$D111)</f>
        <v>BRACAMONTE</v>
      </c>
      <c r="L114" s="8" t="str">
        <f>IF(D114="","",IF([1]AcumSYS!$AQ111="F","Femenino","Masculino"))</f>
        <v>Masculino</v>
      </c>
      <c r="M114" s="8" t="e">
        <f>IF(D114="","",ROUND(SUM([1]AcumSYS!$F111:$AA111)/[1]AcumSYS!$C$2*28,2))</f>
        <v>#REF!</v>
      </c>
      <c r="N114" s="8" t="str">
        <f t="shared" si="3"/>
        <v>Pesos Mexicanos</v>
      </c>
      <c r="O114" s="8" t="e">
        <f>IF(D114="","",(ROUND(SUM([1]AcumSYS!$F111:$AA111)/[1]AcumSYS!$C$2*28,2))-(ROUND(SUM([1]AcumSYS!$AB111:$AJ111)/[1]AcumSYS!$C$2*28,2)))</f>
        <v>#REF!</v>
      </c>
      <c r="P114" s="8" t="str">
        <f t="shared" si="4"/>
        <v>Pesos Mexicanos</v>
      </c>
      <c r="Q114" s="8">
        <v>2741812</v>
      </c>
      <c r="S114" s="8">
        <f>IF(D114="","",[1]AcumSYS!$A111*1)</f>
        <v>2741812</v>
      </c>
      <c r="T114" s="8" t="e">
        <f>IF(([1]AcumSYS!N111)=0,"",[1]AcumSYS!$A111*1)</f>
        <v>#REF!</v>
      </c>
      <c r="U114" s="8" t="e">
        <f>IF(D114="","",IF(([1]AcumSYS!W111)=0,"",[1]AcumSYS!$A111*1))</f>
        <v>#REF!</v>
      </c>
      <c r="V114" s="8" t="e">
        <f>IF(D114="","",IF(([1]AcumSYS!S111+[1]AcumSYS!T111)=0,"",[1]AcumSYS!$A111*1))</f>
        <v>#REF!</v>
      </c>
      <c r="Z114" s="8" t="e">
        <f>IF(D114="","",IF(([1]AcumSYS!O111)=0," ",[1]AcumSYS!$A111*1))</f>
        <v>#REF!</v>
      </c>
      <c r="AB114" s="8" t="e">
        <f>IF(D114="","",IF(([1]AcumSYS!I111+[1]AcumSYS!J111+[1]AcumSYS!K111+[1]AcumSYS!L111+[1]AcumSYS!M111+[1]AcumSYS!P111+[1]AcumSYS!Q111+[1]AcumSYS!R111+[1]AcumSYS!U111+[1]AcumSYS!V111+[1]AcumSYS!X111+[1]AcumSYS!Y111+[1]AcumSYS!Z111+[1]AcumSYS!AA111)=0,"",[1]AcumSYS!$A111*1))</f>
        <v>#REF!</v>
      </c>
      <c r="AD114" s="8" t="str">
        <f t="shared" si="5"/>
        <v>Recursos Humanos</v>
      </c>
      <c r="AE114" s="3">
        <v>45251</v>
      </c>
      <c r="AF114" s="3">
        <v>45251</v>
      </c>
      <c r="AG114" s="6" t="str">
        <f>IF(MID(E114,1,4)=MID(E113,1,4),"Modificacion en el trimestre",IF([1]AcumSYS!AP111=" "," ","Baja: " &amp;[1]AcumSYS!AP111))</f>
        <v>Baja: 2022-05-21</v>
      </c>
    </row>
    <row r="115" spans="1:33" x14ac:dyDescent="0.25">
      <c r="A115" s="8">
        <f>IF(D115= "", "",[1]AcumSYS!$B$2)</f>
        <v>2023</v>
      </c>
      <c r="B115" s="3">
        <f>IF(D115="","",+[1]AcumSYS!$D$2)</f>
        <v>45108</v>
      </c>
      <c r="C115" s="3">
        <f>IF(D115="","",+[1]AcumSYS!$E$2)</f>
        <v>45199</v>
      </c>
      <c r="D115" s="8" t="str">
        <f>IF([1]AcumSYS!$AR112="","",IF([1]AcumSYS!$AR112="s","Empleado","Personal de Confianza"))</f>
        <v>Empleado</v>
      </c>
      <c r="E115" s="4" t="str">
        <f>+[1]AcumSYS!A112</f>
        <v>02758141</v>
      </c>
      <c r="F115" s="8" t="str">
        <f>IF(D115="","",+[1]AcumSYS!$E112)</f>
        <v>ASESOR DE OPERACIONES</v>
      </c>
      <c r="G115" s="8" t="str">
        <f>IF(D115="","",+[1]AcumSYS!$E112)</f>
        <v>ASESOR DE OPERACIONES</v>
      </c>
      <c r="H115" s="8" t="str">
        <f>IF(D115="","",+[1]AcumSYS!$AS112)</f>
        <v>OPERACION</v>
      </c>
      <c r="I115" s="8" t="str">
        <f>IF(D115="","",+[1]AcumSYS!$B112)</f>
        <v>FRANCISCO JAVIER</v>
      </c>
      <c r="J115" s="8" t="str">
        <f>IF(D115="","",+[1]AcumSYS!$C112)</f>
        <v>BADILLO</v>
      </c>
      <c r="K115" s="8" t="str">
        <f>IF(D115="","",+[1]AcumSYS!$D112)</f>
        <v>ATONDO</v>
      </c>
      <c r="L115" s="8" t="str">
        <f>IF(D115="","",IF([1]AcumSYS!$AQ112="F","Femenino","Masculino"))</f>
        <v>Masculino</v>
      </c>
      <c r="M115" s="8" t="e">
        <f>IF(D115="","",ROUND(SUM([1]AcumSYS!$F112:$AA112)/[1]AcumSYS!$C$2*28,2))</f>
        <v>#REF!</v>
      </c>
      <c r="N115" s="8" t="str">
        <f t="shared" si="3"/>
        <v>Pesos Mexicanos</v>
      </c>
      <c r="O115" s="8" t="e">
        <f>IF(D115="","",(ROUND(SUM([1]AcumSYS!$F112:$AA112)/[1]AcumSYS!$C$2*28,2))-(ROUND(SUM([1]AcumSYS!$AB112:$AJ112)/[1]AcumSYS!$C$2*28,2)))</f>
        <v>#REF!</v>
      </c>
      <c r="P115" s="8" t="str">
        <f t="shared" si="4"/>
        <v>Pesos Mexicanos</v>
      </c>
      <c r="Q115" s="8">
        <v>2758141</v>
      </c>
      <c r="S115" s="8">
        <f>IF(D115="","",[1]AcumSYS!$A112*1)</f>
        <v>2758141</v>
      </c>
      <c r="T115" s="8" t="e">
        <f>IF(([1]AcumSYS!N112)=0,"",[1]AcumSYS!$A112*1)</f>
        <v>#REF!</v>
      </c>
      <c r="U115" s="8" t="e">
        <f>IF(D115="","",IF(([1]AcumSYS!W112)=0,"",[1]AcumSYS!$A112*1))</f>
        <v>#REF!</v>
      </c>
      <c r="V115" s="8" t="e">
        <f>IF(D115="","",IF(([1]AcumSYS!S112+[1]AcumSYS!T112)=0,"",[1]AcumSYS!$A112*1))</f>
        <v>#REF!</v>
      </c>
      <c r="Z115" s="8" t="e">
        <f>IF(D115="","",IF(([1]AcumSYS!O112)=0," ",[1]AcumSYS!$A112*1))</f>
        <v>#REF!</v>
      </c>
      <c r="AB115" s="8" t="e">
        <f>IF(D115="","",IF(([1]AcumSYS!I112+[1]AcumSYS!J112+[1]AcumSYS!K112+[1]AcumSYS!L112+[1]AcumSYS!M112+[1]AcumSYS!P112+[1]AcumSYS!Q112+[1]AcumSYS!R112+[1]AcumSYS!U112+[1]AcumSYS!V112+[1]AcumSYS!X112+[1]AcumSYS!Y112+[1]AcumSYS!Z112+[1]AcumSYS!AA112)=0,"",[1]AcumSYS!$A112*1))</f>
        <v>#REF!</v>
      </c>
      <c r="AD115" s="8" t="str">
        <f t="shared" si="5"/>
        <v>Recursos Humanos</v>
      </c>
      <c r="AE115" s="3">
        <v>45251</v>
      </c>
      <c r="AF115" s="3">
        <v>45251</v>
      </c>
      <c r="AG115" s="6" t="str">
        <f>IF(MID(E115,1,4)=MID(E114,1,4),"Modificacion en el trimestre",IF([1]AcumSYS!AP112=" "," ","Baja: " &amp;[1]AcumSYS!AP112))</f>
        <v xml:space="preserve"> </v>
      </c>
    </row>
    <row r="116" spans="1:33" x14ac:dyDescent="0.25">
      <c r="A116" s="8">
        <f>IF(D116= "", "",[1]AcumSYS!$B$2)</f>
        <v>2023</v>
      </c>
      <c r="B116" s="3">
        <f>IF(D116="","",+[1]AcumSYS!$D$2)</f>
        <v>45108</v>
      </c>
      <c r="C116" s="3">
        <f>IF(D116="","",+[1]AcumSYS!$E$2)</f>
        <v>45199</v>
      </c>
      <c r="D116" s="8" t="str">
        <f>IF([1]AcumSYS!$AR113="","",IF([1]AcumSYS!$AR113="s","Empleado","Personal de Confianza"))</f>
        <v>Empleado</v>
      </c>
      <c r="E116" s="4" t="str">
        <f>+[1]AcumSYS!A113</f>
        <v>0276187</v>
      </c>
      <c r="F116" s="8" t="str">
        <f>IF(D116="","",+[1]AcumSYS!$E113)</f>
        <v>SUPERVISOR DE TALLER</v>
      </c>
      <c r="G116" s="8" t="str">
        <f>IF(D116="","",+[1]AcumSYS!$E113)</f>
        <v>SUPERVISOR DE TALLER</v>
      </c>
      <c r="H116" s="8" t="str">
        <f>IF(D116="","",+[1]AcumSYS!$AS113)</f>
        <v>OPERACION</v>
      </c>
      <c r="I116" s="8" t="str">
        <f>IF(D116="","",+[1]AcumSYS!$B113)</f>
        <v>RUBEN</v>
      </c>
      <c r="J116" s="8" t="str">
        <f>IF(D116="","",+[1]AcumSYS!$C113)</f>
        <v>GARCIA</v>
      </c>
      <c r="K116" s="8" t="str">
        <f>IF(D116="","",+[1]AcumSYS!$D113)</f>
        <v>NAVARRO</v>
      </c>
      <c r="L116" s="8" t="str">
        <f>IF(D116="","",IF([1]AcumSYS!$AQ113="F","Femenino","Masculino"))</f>
        <v>Masculino</v>
      </c>
      <c r="M116" s="8" t="e">
        <f>IF(D116="","",ROUND(SUM([1]AcumSYS!$F113:$AA113)/[1]AcumSYS!$C$2*28,2))</f>
        <v>#REF!</v>
      </c>
      <c r="N116" s="8" t="str">
        <f t="shared" si="3"/>
        <v>Pesos Mexicanos</v>
      </c>
      <c r="O116" s="8" t="e">
        <f>IF(D116="","",(ROUND(SUM([1]AcumSYS!$F113:$AA113)/[1]AcumSYS!$C$2*28,2))-(ROUND(SUM([1]AcumSYS!$AB113:$AJ113)/[1]AcumSYS!$C$2*28,2)))</f>
        <v>#REF!</v>
      </c>
      <c r="P116" s="8" t="str">
        <f t="shared" si="4"/>
        <v>Pesos Mexicanos</v>
      </c>
      <c r="Q116" s="8">
        <v>276187</v>
      </c>
      <c r="S116" s="8">
        <f>IF(D116="","",[1]AcumSYS!$A113*1)</f>
        <v>276187</v>
      </c>
      <c r="T116" s="8" t="e">
        <f>IF(([1]AcumSYS!N113)=0,"",[1]AcumSYS!$A113*1)</f>
        <v>#REF!</v>
      </c>
      <c r="U116" s="8" t="e">
        <f>IF(D116="","",IF(([1]AcumSYS!W113)=0,"",[1]AcumSYS!$A113*1))</f>
        <v>#REF!</v>
      </c>
      <c r="V116" s="8" t="e">
        <f>IF(D116="","",IF(([1]AcumSYS!S113+[1]AcumSYS!T113)=0,"",[1]AcumSYS!$A113*1))</f>
        <v>#REF!</v>
      </c>
      <c r="Z116" s="8" t="e">
        <f>IF(D116="","",IF(([1]AcumSYS!O113)=0," ",[1]AcumSYS!$A113*1))</f>
        <v>#REF!</v>
      </c>
      <c r="AB116" s="8" t="e">
        <f>IF(D116="","",IF(([1]AcumSYS!I113+[1]AcumSYS!J113+[1]AcumSYS!K113+[1]AcumSYS!L113+[1]AcumSYS!M113+[1]AcumSYS!P113+[1]AcumSYS!Q113+[1]AcumSYS!R113+[1]AcumSYS!U113+[1]AcumSYS!V113+[1]AcumSYS!X113+[1]AcumSYS!Y113+[1]AcumSYS!Z113+[1]AcumSYS!AA113)=0,"",[1]AcumSYS!$A113*1))</f>
        <v>#REF!</v>
      </c>
      <c r="AD116" s="8" t="str">
        <f t="shared" si="5"/>
        <v>Recursos Humanos</v>
      </c>
      <c r="AE116" s="3">
        <v>45251</v>
      </c>
      <c r="AF116" s="3">
        <v>45251</v>
      </c>
      <c r="AG116" s="6" t="str">
        <f>IF(MID(E116,1,4)=MID(E115,1,4),"Modificacion en el trimestre",IF([1]AcumSYS!AP113=" "," ","Baja: " &amp;[1]AcumSYS!AP113))</f>
        <v xml:space="preserve"> </v>
      </c>
    </row>
    <row r="117" spans="1:33" x14ac:dyDescent="0.25">
      <c r="A117" s="8">
        <f>IF(D117= "", "",[1]AcumSYS!$B$2)</f>
        <v>2023</v>
      </c>
      <c r="B117" s="3">
        <f>IF(D117="","",+[1]AcumSYS!$D$2)</f>
        <v>45108</v>
      </c>
      <c r="C117" s="3">
        <f>IF(D117="","",+[1]AcumSYS!$E$2)</f>
        <v>45199</v>
      </c>
      <c r="D117" s="8" t="str">
        <f>IF([1]AcumSYS!$AR114="","",IF([1]AcumSYS!$AR114="s","Empleado","Personal de Confianza"))</f>
        <v>Empleado</v>
      </c>
      <c r="E117" s="4" t="str">
        <f>+[1]AcumSYS!A114</f>
        <v>02771</v>
      </c>
      <c r="F117" s="8" t="str">
        <f>IF(D117="","",+[1]AcumSYS!$E114)</f>
        <v>DIRECTOR GENERAL</v>
      </c>
      <c r="G117" s="8" t="str">
        <f>IF(D117="","",+[1]AcumSYS!$E114)</f>
        <v>DIRECTOR GENERAL</v>
      </c>
      <c r="H117" s="8" t="str">
        <f>IF(D117="","",+[1]AcumSYS!$AS114)</f>
        <v>OPERACION</v>
      </c>
      <c r="I117" s="8" t="str">
        <f>IF(D117="","",+[1]AcumSYS!$B114)</f>
        <v>MARIO ENRIQUE</v>
      </c>
      <c r="J117" s="8" t="str">
        <f>IF(D117="","",+[1]AcumSYS!$C114)</f>
        <v>LOPEZ</v>
      </c>
      <c r="K117" s="8" t="str">
        <f>IF(D117="","",+[1]AcumSYS!$D114)</f>
        <v>ESPINOZA</v>
      </c>
      <c r="L117" s="8" t="str">
        <f>IF(D117="","",IF([1]AcumSYS!$AQ114="F","Femenino","Masculino"))</f>
        <v>Masculino</v>
      </c>
      <c r="M117" s="8" t="e">
        <f>IF(D117="","",ROUND(SUM([1]AcumSYS!$F114:$AA114)/[1]AcumSYS!$C$2*28,2))</f>
        <v>#REF!</v>
      </c>
      <c r="N117" s="8" t="str">
        <f t="shared" si="3"/>
        <v>Pesos Mexicanos</v>
      </c>
      <c r="O117" s="8" t="e">
        <f>IF(D117="","",(ROUND(SUM([1]AcumSYS!$F114:$AA114)/[1]AcumSYS!$C$2*28,2))-(ROUND(SUM([1]AcumSYS!$AB114:$AJ114)/[1]AcumSYS!$C$2*28,2)))</f>
        <v>#REF!</v>
      </c>
      <c r="P117" s="8" t="str">
        <f t="shared" si="4"/>
        <v>Pesos Mexicanos</v>
      </c>
      <c r="Q117" s="8">
        <v>2771</v>
      </c>
      <c r="S117" s="8">
        <f>IF(D117="","",[1]AcumSYS!$A114*1)</f>
        <v>2771</v>
      </c>
      <c r="T117" s="8" t="e">
        <f>IF(([1]AcumSYS!N114)=0,"",[1]AcumSYS!$A114*1)</f>
        <v>#REF!</v>
      </c>
      <c r="U117" s="8" t="e">
        <f>IF(D117="","",IF(([1]AcumSYS!W114)=0,"",[1]AcumSYS!$A114*1))</f>
        <v>#REF!</v>
      </c>
      <c r="V117" s="8" t="e">
        <f>IF(D117="","",IF(([1]AcumSYS!S114+[1]AcumSYS!T114)=0,"",[1]AcumSYS!$A114*1))</f>
        <v>#REF!</v>
      </c>
      <c r="Z117" s="8" t="e">
        <f>IF(D117="","",IF(([1]AcumSYS!O114)=0," ",[1]AcumSYS!$A114*1))</f>
        <v>#REF!</v>
      </c>
      <c r="AB117" s="8" t="e">
        <f>IF(D117="","",IF(([1]AcumSYS!I114+[1]AcumSYS!J114+[1]AcumSYS!K114+[1]AcumSYS!L114+[1]AcumSYS!M114+[1]AcumSYS!P114+[1]AcumSYS!Q114+[1]AcumSYS!R114+[1]AcumSYS!U114+[1]AcumSYS!V114+[1]AcumSYS!X114+[1]AcumSYS!Y114+[1]AcumSYS!Z114+[1]AcumSYS!AA114)=0,"",[1]AcumSYS!$A114*1))</f>
        <v>#REF!</v>
      </c>
      <c r="AD117" s="8" t="str">
        <f t="shared" si="5"/>
        <v>Recursos Humanos</v>
      </c>
      <c r="AE117" s="3">
        <v>45251</v>
      </c>
      <c r="AF117" s="3">
        <v>45251</v>
      </c>
      <c r="AG117" s="6" t="str">
        <f>IF(MID(E117,1,4)=MID(E116,1,4),"Modificacion en el trimestre",IF([1]AcumSYS!AP114=" "," ","Baja: " &amp;[1]AcumSYS!AP114))</f>
        <v xml:space="preserve"> </v>
      </c>
    </row>
    <row r="118" spans="1:33" x14ac:dyDescent="0.25">
      <c r="A118" s="8">
        <f>IF(D118= "", "",[1]AcumSYS!$B$2)</f>
        <v>2023</v>
      </c>
      <c r="B118" s="3">
        <f>IF(D118="","",+[1]AcumSYS!$D$2)</f>
        <v>45108</v>
      </c>
      <c r="C118" s="3">
        <f>IF(D118="","",+[1]AcumSYS!$E$2)</f>
        <v>45199</v>
      </c>
      <c r="D118" s="8" t="s">
        <v>54</v>
      </c>
      <c r="E118" s="4" t="str">
        <f>+[1]AcumSYS!A115</f>
        <v>02801099</v>
      </c>
      <c r="F118" s="8" t="str">
        <f>IF(D118="","",+[1]AcumSYS!$E115)</f>
        <v>COORDINADOR DE CONTABILIDAD</v>
      </c>
      <c r="G118" s="8" t="str">
        <f>IF(D118="","",+[1]AcumSYS!$E115)</f>
        <v>COORDINADOR DE CONTABILIDAD</v>
      </c>
      <c r="H118" s="8" t="str">
        <f>IF(D118="","",+[1]AcumSYS!$AS115)</f>
        <v>TECNICO</v>
      </c>
      <c r="I118" s="8" t="str">
        <f>IF(D118="","",+[1]AcumSYS!$B115)</f>
        <v>VICTOR ANTONIO</v>
      </c>
      <c r="J118" s="8" t="str">
        <f>IF(D118="","",+[1]AcumSYS!$C115)</f>
        <v>LOPEZ</v>
      </c>
      <c r="K118" s="8" t="str">
        <f>IF(D118="","",+[1]AcumSYS!$D115)</f>
        <v>HERNANDEZ</v>
      </c>
      <c r="L118" s="8" t="str">
        <f>IF(D118="","",IF([1]AcumSYS!$AQ115="F","Femenino","Masculino"))</f>
        <v>Femenino</v>
      </c>
      <c r="M118" s="8" t="e">
        <f>IF(D118="","",ROUND(SUM([1]AcumSYS!$F115:$AA115)/[1]AcumSYS!$C$2*28,2))</f>
        <v>#REF!</v>
      </c>
      <c r="N118" s="8" t="str">
        <f t="shared" si="3"/>
        <v>Pesos Mexicanos</v>
      </c>
      <c r="O118" s="8" t="e">
        <f>IF(D118="","",(ROUND(SUM([1]AcumSYS!$F115:$AA115)/[1]AcumSYS!$C$2*28,2))-(ROUND(SUM([1]AcumSYS!$AB115:$AJ115)/[1]AcumSYS!$C$2*28,2)))</f>
        <v>#REF!</v>
      </c>
      <c r="P118" s="8" t="str">
        <f t="shared" si="4"/>
        <v>Pesos Mexicanos</v>
      </c>
      <c r="Q118" s="8">
        <v>2801099</v>
      </c>
      <c r="S118" s="8">
        <f>IF(D118="","",[1]AcumSYS!$A115*1)</f>
        <v>2801099</v>
      </c>
      <c r="T118" s="8" t="e">
        <f>IF(([1]AcumSYS!N115)=0,"",[1]AcumSYS!$A115*1)</f>
        <v>#REF!</v>
      </c>
      <c r="U118" s="8" t="e">
        <f>IF(D118="","",IF(([1]AcumSYS!W115)=0,"",[1]AcumSYS!$A115*1))</f>
        <v>#REF!</v>
      </c>
      <c r="V118" s="8" t="e">
        <f>IF(D118="","",IF(([1]AcumSYS!S115+[1]AcumSYS!T115)=0,"",[1]AcumSYS!$A115*1))</f>
        <v>#REF!</v>
      </c>
      <c r="Z118" s="8" t="e">
        <f>IF(D118="","",IF(([1]AcumSYS!O115)=0," ",[1]AcumSYS!$A115*1))</f>
        <v>#REF!</v>
      </c>
      <c r="AB118" s="8" t="e">
        <f>IF(D118="","",IF(([1]AcumSYS!I115+[1]AcumSYS!J115+[1]AcumSYS!K115+[1]AcumSYS!L115+[1]AcumSYS!M115+[1]AcumSYS!P115+[1]AcumSYS!Q115+[1]AcumSYS!R115+[1]AcumSYS!U115+[1]AcumSYS!V115+[1]AcumSYS!X115+[1]AcumSYS!Y115+[1]AcumSYS!Z115+[1]AcumSYS!AA115)=0,"",[1]AcumSYS!$A115*1))</f>
        <v>#REF!</v>
      </c>
      <c r="AD118" s="8" t="str">
        <f t="shared" si="5"/>
        <v>Recursos Humanos</v>
      </c>
      <c r="AE118" s="3">
        <v>45251</v>
      </c>
      <c r="AF118" s="3">
        <v>45251</v>
      </c>
      <c r="AG118" s="6" t="str">
        <f>IF(MID(E118,1,4)=MID(E117,1,4),"Modificacion en el trimestre",IF([1]AcumSYS!AP115=" "," ","Baja: " &amp;[1]AcumSYS!AP115))</f>
        <v xml:space="preserve"> </v>
      </c>
    </row>
    <row r="119" spans="1:33" x14ac:dyDescent="0.25">
      <c r="A119" s="8">
        <f>IF(D119= "", "",[1]AcumSYS!$B$2)</f>
        <v>2023</v>
      </c>
      <c r="B119" s="3">
        <f>IF(D119="","",+[1]AcumSYS!$D$2)</f>
        <v>45108</v>
      </c>
      <c r="C119" s="3">
        <f>IF(D119="","",+[1]AcumSYS!$E$2)</f>
        <v>45199</v>
      </c>
      <c r="D119" s="8" t="str">
        <f>IF([1]AcumSYS!$AR116="","",IF([1]AcumSYS!$AR116="s","Empleado","Personal de Confianza"))</f>
        <v>Empleado</v>
      </c>
      <c r="E119" s="4" t="str">
        <f>+[1]AcumSYS!A116</f>
        <v>0281145</v>
      </c>
      <c r="F119" s="8" t="str">
        <f>IF(D119="","",+[1]AcumSYS!$E116)</f>
        <v>INSPECTOR DE SERVICIO</v>
      </c>
      <c r="G119" s="8" t="str">
        <f>IF(D119="","",+[1]AcumSYS!$E116)</f>
        <v>INSPECTOR DE SERVICIO</v>
      </c>
      <c r="H119" s="8" t="str">
        <f>IF(D119="","",+[1]AcumSYS!$AS116)</f>
        <v>OPERACION</v>
      </c>
      <c r="I119" s="8" t="str">
        <f>IF(D119="","",+[1]AcumSYS!$B116)</f>
        <v>CESAR ALEXIS</v>
      </c>
      <c r="J119" s="8" t="str">
        <f>IF(D119="","",+[1]AcumSYS!$C116)</f>
        <v>DOMINGUEZ</v>
      </c>
      <c r="K119" s="8" t="str">
        <f>IF(D119="","",+[1]AcumSYS!$D116)</f>
        <v>VEJAR</v>
      </c>
      <c r="L119" s="8" t="str">
        <f>IF(D119="","",IF([1]AcumSYS!$AQ116="F","Femenino","Masculino"))</f>
        <v>Masculino</v>
      </c>
      <c r="M119" s="8" t="e">
        <f>IF(D119="","",ROUND(SUM([1]AcumSYS!$F116:$AA116)/[1]AcumSYS!$C$2*28,2))</f>
        <v>#REF!</v>
      </c>
      <c r="N119" s="8" t="str">
        <f t="shared" si="3"/>
        <v>Pesos Mexicanos</v>
      </c>
      <c r="O119" s="8" t="e">
        <f>IF(D119="","",(ROUND(SUM([1]AcumSYS!$F116:$AA116)/[1]AcumSYS!$C$2*28,2))-(ROUND(SUM([1]AcumSYS!$AB116:$AJ116)/[1]AcumSYS!$C$2*28,2)))</f>
        <v>#REF!</v>
      </c>
      <c r="P119" s="8" t="str">
        <f t="shared" si="4"/>
        <v>Pesos Mexicanos</v>
      </c>
      <c r="Q119" s="8">
        <v>281145</v>
      </c>
      <c r="S119" s="8">
        <f>IF(D119="","",[1]AcumSYS!$A116*1)</f>
        <v>281145</v>
      </c>
      <c r="T119" s="8" t="e">
        <f>IF(([1]AcumSYS!N116)=0,"",[1]AcumSYS!$A116*1)</f>
        <v>#REF!</v>
      </c>
      <c r="U119" s="8" t="e">
        <f>IF(D119="","",IF(([1]AcumSYS!W116)=0,"",[1]AcumSYS!$A116*1))</f>
        <v>#REF!</v>
      </c>
      <c r="V119" s="8" t="e">
        <f>IF(D119="","",IF(([1]AcumSYS!S116+[1]AcumSYS!T116)=0,"",[1]AcumSYS!$A116*1))</f>
        <v>#REF!</v>
      </c>
      <c r="Z119" s="8" t="e">
        <f>IF(D119="","",IF(([1]AcumSYS!O116)=0," ",[1]AcumSYS!$A116*1))</f>
        <v>#REF!</v>
      </c>
      <c r="AB119" s="8" t="e">
        <f>IF(D119="","",IF(([1]AcumSYS!I116+[1]AcumSYS!J116+[1]AcumSYS!K116+[1]AcumSYS!L116+[1]AcumSYS!M116+[1]AcumSYS!P116+[1]AcumSYS!Q116+[1]AcumSYS!R116+[1]AcumSYS!U116+[1]AcumSYS!V116+[1]AcumSYS!X116+[1]AcumSYS!Y116+[1]AcumSYS!Z116+[1]AcumSYS!AA116)=0,"",[1]AcumSYS!$A116*1))</f>
        <v>#REF!</v>
      </c>
      <c r="AD119" s="8" t="str">
        <f t="shared" si="5"/>
        <v>Recursos Humanos</v>
      </c>
      <c r="AE119" s="3">
        <v>45251</v>
      </c>
      <c r="AF119" s="3">
        <v>45251</v>
      </c>
      <c r="AG119" s="6" t="str">
        <f>IF(MID(E119,1,4)=MID(E118,1,4),"Modificacion en el trimestre",IF([1]AcumSYS!AP116=" "," ","Baja: " &amp;[1]AcumSYS!AP116))</f>
        <v xml:space="preserve"> </v>
      </c>
    </row>
    <row r="120" spans="1:33" x14ac:dyDescent="0.25">
      <c r="A120" s="8">
        <f>IF(D120= "", "",[1]AcumSYS!$B$2)</f>
        <v>2023</v>
      </c>
      <c r="B120" s="3">
        <f>IF(D120="","",+[1]AcumSYS!$D$2)</f>
        <v>45108</v>
      </c>
      <c r="C120" s="3">
        <f>IF(D120="","",+[1]AcumSYS!$E$2)</f>
        <v>45199</v>
      </c>
      <c r="D120" s="8" t="str">
        <f>IF([1]AcumSYS!$AR117="","",IF([1]AcumSYS!$AR117="s","Empleado","Personal de Confianza"))</f>
        <v>Empleado</v>
      </c>
      <c r="E120" s="4" t="str">
        <f>+[1]AcumSYS!A117</f>
        <v>02828142</v>
      </c>
      <c r="F120" s="8" t="str">
        <f>IF(D120="","",+[1]AcumSYS!$E117)</f>
        <v>SECRETARIA DE DIRECCION</v>
      </c>
      <c r="G120" s="8" t="str">
        <f>IF(D120="","",+[1]AcumSYS!$E117)</f>
        <v>SECRETARIA DE DIRECCION</v>
      </c>
      <c r="H120" s="8" t="str">
        <f>IF(D120="","",+[1]AcumSYS!$AS117)</f>
        <v>OPERACION</v>
      </c>
      <c r="I120" s="8" t="str">
        <f>IF(D120="","",+[1]AcumSYS!$B117)</f>
        <v>ALEJANDRA</v>
      </c>
      <c r="J120" s="8" t="str">
        <f>IF(D120="","",+[1]AcumSYS!$C117)</f>
        <v>VILLA</v>
      </c>
      <c r="K120" s="8" t="str">
        <f>IF(D120="","",+[1]AcumSYS!$D117)</f>
        <v>RIVERA</v>
      </c>
      <c r="L120" s="8" t="str">
        <f>IF(D120="","",IF([1]AcumSYS!$AQ117="F","Femenino","Masculino"))</f>
        <v>Masculino</v>
      </c>
      <c r="M120" s="8" t="e">
        <f>IF(D120="","",ROUND(SUM([1]AcumSYS!$F117:$AA117)/[1]AcumSYS!$C$2*28,2))</f>
        <v>#REF!</v>
      </c>
      <c r="N120" s="8" t="str">
        <f t="shared" si="3"/>
        <v>Pesos Mexicanos</v>
      </c>
      <c r="O120" s="8" t="e">
        <f>IF(D120="","",(ROUND(SUM([1]AcumSYS!$F117:$AA117)/[1]AcumSYS!$C$2*28,2))-(ROUND(SUM([1]AcumSYS!$AB117:$AJ117)/[1]AcumSYS!$C$2*28,2)))</f>
        <v>#REF!</v>
      </c>
      <c r="P120" s="8" t="str">
        <f t="shared" si="4"/>
        <v>Pesos Mexicanos</v>
      </c>
      <c r="Q120" s="8">
        <v>2828142</v>
      </c>
      <c r="S120" s="8">
        <f>IF(D120="","",[1]AcumSYS!$A117*1)</f>
        <v>2828142</v>
      </c>
      <c r="T120" s="8" t="e">
        <f>IF(([1]AcumSYS!N117)=0,"",[1]AcumSYS!$A117*1)</f>
        <v>#REF!</v>
      </c>
      <c r="U120" s="8" t="e">
        <f>IF(D120="","",IF(([1]AcumSYS!W117)=0,"",[1]AcumSYS!$A117*1))</f>
        <v>#REF!</v>
      </c>
      <c r="V120" s="8" t="e">
        <f>IF(D120="","",IF(([1]AcumSYS!S117+[1]AcumSYS!T117)=0,"",[1]AcumSYS!$A117*1))</f>
        <v>#REF!</v>
      </c>
      <c r="Z120" s="8" t="e">
        <f>IF(D120="","",IF(([1]AcumSYS!O117)=0," ",[1]AcumSYS!$A117*1))</f>
        <v>#REF!</v>
      </c>
      <c r="AB120" s="8" t="e">
        <f>IF(D120="","",IF(([1]AcumSYS!I117+[1]AcumSYS!J117+[1]AcumSYS!K117+[1]AcumSYS!L117+[1]AcumSYS!M117+[1]AcumSYS!P117+[1]AcumSYS!Q117+[1]AcumSYS!R117+[1]AcumSYS!U117+[1]AcumSYS!V117+[1]AcumSYS!X117+[1]AcumSYS!Y117+[1]AcumSYS!Z117+[1]AcumSYS!AA117)=0,"",[1]AcumSYS!$A117*1))</f>
        <v>#REF!</v>
      </c>
      <c r="AD120" s="8" t="str">
        <f t="shared" si="5"/>
        <v>Recursos Humanos</v>
      </c>
      <c r="AE120" s="3">
        <v>45251</v>
      </c>
      <c r="AF120" s="3">
        <v>45251</v>
      </c>
      <c r="AG120" s="6" t="str">
        <f>IF(MID(E120,1,4)=MID(E119,1,4),"Modificacion en el trimestre",IF([1]AcumSYS!AP117=" "," ","Baja: " &amp;[1]AcumSYS!AP117))</f>
        <v xml:space="preserve"> </v>
      </c>
    </row>
    <row r="121" spans="1:33" x14ac:dyDescent="0.25">
      <c r="A121" s="8">
        <f>IF(D121= "", "",[1]AcumSYS!$B$2)</f>
        <v>2023</v>
      </c>
      <c r="B121" s="3">
        <f>IF(D121="","",+[1]AcumSYS!$D$2)</f>
        <v>45108</v>
      </c>
      <c r="C121" s="3">
        <f>IF(D121="","",+[1]AcumSYS!$E$2)</f>
        <v>45199</v>
      </c>
      <c r="D121" s="8" t="str">
        <f>IF([1]AcumSYS!$AR118="","",IF([1]AcumSYS!$AR118="s","Empleado","Personal de Confianza"))</f>
        <v>Empleado</v>
      </c>
      <c r="E121" s="4" t="str">
        <f>+[1]AcumSYS!A118</f>
        <v>02838145</v>
      </c>
      <c r="F121" s="8" t="str">
        <f>IF(D121="","",+[1]AcumSYS!$E118)</f>
        <v>SUPERVISOR DE CONTRATOS</v>
      </c>
      <c r="G121" s="8" t="str">
        <f>IF(D121="","",+[1]AcumSYS!$E118)</f>
        <v>SUPERVISOR DE CONTRATOS</v>
      </c>
      <c r="H121" s="8" t="str">
        <f>IF(D121="","",+[1]AcumSYS!$AS118)</f>
        <v>OPERACION</v>
      </c>
      <c r="I121" s="8" t="str">
        <f>IF(D121="","",+[1]AcumSYS!$B118)</f>
        <v>HUMBERTO</v>
      </c>
      <c r="J121" s="8" t="str">
        <f>IF(D121="","",+[1]AcumSYS!$C118)</f>
        <v>SALAS</v>
      </c>
      <c r="K121" s="8" t="str">
        <f>IF(D121="","",+[1]AcumSYS!$D118)</f>
        <v>POMPA</v>
      </c>
      <c r="L121" s="8" t="str">
        <f>IF(D121="","",IF([1]AcumSYS!$AQ118="F","Femenino","Masculino"))</f>
        <v>Masculino</v>
      </c>
      <c r="M121" s="8" t="e">
        <f>IF(D121="","",ROUND(SUM([1]AcumSYS!$F118:$AA118)/[1]AcumSYS!$C$2*28,2))</f>
        <v>#REF!</v>
      </c>
      <c r="N121" s="8" t="str">
        <f t="shared" si="3"/>
        <v>Pesos Mexicanos</v>
      </c>
      <c r="O121" s="8" t="e">
        <f>IF(D121="","",(ROUND(SUM([1]AcumSYS!$F118:$AA118)/[1]AcumSYS!$C$2*28,2))-(ROUND(SUM([1]AcumSYS!$AB118:$AJ118)/[1]AcumSYS!$C$2*28,2)))</f>
        <v>#REF!</v>
      </c>
      <c r="P121" s="8" t="str">
        <f t="shared" si="4"/>
        <v>Pesos Mexicanos</v>
      </c>
      <c r="Q121" s="8">
        <v>2838145</v>
      </c>
      <c r="S121" s="8">
        <f>IF(D121="","",[1]AcumSYS!$A118*1)</f>
        <v>2838145</v>
      </c>
      <c r="T121" s="8" t="e">
        <f>IF(([1]AcumSYS!N118)=0,"",[1]AcumSYS!$A118*1)</f>
        <v>#REF!</v>
      </c>
      <c r="U121" s="8" t="e">
        <f>IF(D121="","",IF(([1]AcumSYS!W118)=0,"",[1]AcumSYS!$A118*1))</f>
        <v>#REF!</v>
      </c>
      <c r="V121" s="8" t="e">
        <f>IF(D121="","",IF(([1]AcumSYS!S118+[1]AcumSYS!T118)=0,"",[1]AcumSYS!$A118*1))</f>
        <v>#REF!</v>
      </c>
      <c r="Z121" s="8" t="e">
        <f>IF(D121="","",IF(([1]AcumSYS!O118)=0," ",[1]AcumSYS!$A118*1))</f>
        <v>#REF!</v>
      </c>
      <c r="AB121" s="8" t="e">
        <f>IF(D121="","",IF(([1]AcumSYS!I118+[1]AcumSYS!J118+[1]AcumSYS!K118+[1]AcumSYS!L118+[1]AcumSYS!M118+[1]AcumSYS!P118+[1]AcumSYS!Q118+[1]AcumSYS!R118+[1]AcumSYS!U118+[1]AcumSYS!V118+[1]AcumSYS!X118+[1]AcumSYS!Y118+[1]AcumSYS!Z118+[1]AcumSYS!AA118)=0,"",[1]AcumSYS!$A118*1))</f>
        <v>#REF!</v>
      </c>
      <c r="AD121" s="8" t="str">
        <f t="shared" si="5"/>
        <v>Recursos Humanos</v>
      </c>
      <c r="AE121" s="3">
        <v>45251</v>
      </c>
      <c r="AF121" s="3">
        <v>45251</v>
      </c>
      <c r="AG121" s="6" t="str">
        <f>IF(MID(E121,1,4)=MID(E120,1,4),"Modificacion en el trimestre",IF([1]AcumSYS!AP118=" "," ","Baja: " &amp;[1]AcumSYS!AP118))</f>
        <v xml:space="preserve"> </v>
      </c>
    </row>
    <row r="122" spans="1:33" x14ac:dyDescent="0.25">
      <c r="A122" s="8">
        <f>IF(D122= "", "",[1]AcumSYS!$B$2)</f>
        <v>2023</v>
      </c>
      <c r="B122" s="3">
        <f>IF(D122="","",+[1]AcumSYS!$D$2)</f>
        <v>45108</v>
      </c>
      <c r="C122" s="3">
        <f>IF(D122="","",+[1]AcumSYS!$E$2)</f>
        <v>45199</v>
      </c>
      <c r="D122" s="8" t="str">
        <f>IF([1]AcumSYS!$AR119="","",IF([1]AcumSYS!$AR119="s","Empleado","Personal de Confianza"))</f>
        <v>Empleado</v>
      </c>
      <c r="E122" s="4" t="str">
        <f>+[1]AcumSYS!A119</f>
        <v>0284145</v>
      </c>
      <c r="F122" s="8" t="str">
        <f>IF(D122="","",+[1]AcumSYS!$E119)</f>
        <v>INSPECTOR DE SERVICIO</v>
      </c>
      <c r="G122" s="8" t="str">
        <f>IF(D122="","",+[1]AcumSYS!$E119)</f>
        <v>INSPECTOR DE SERVICIO</v>
      </c>
      <c r="H122" s="8" t="str">
        <f>IF(D122="","",+[1]AcumSYS!$AS119)</f>
        <v>OPERACION</v>
      </c>
      <c r="I122" s="8" t="str">
        <f>IF(D122="","",+[1]AcumSYS!$B119)</f>
        <v>GIOVANY ISMAEL</v>
      </c>
      <c r="J122" s="8" t="str">
        <f>IF(D122="","",+[1]AcumSYS!$C119)</f>
        <v>AYON</v>
      </c>
      <c r="K122" s="8" t="str">
        <f>IF(D122="","",+[1]AcumSYS!$D119)</f>
        <v>RUIZ</v>
      </c>
      <c r="L122" s="8" t="str">
        <f>IF(D122="","",IF([1]AcumSYS!$AQ119="F","Femenino","Masculino"))</f>
        <v>Masculino</v>
      </c>
      <c r="M122" s="8" t="e">
        <f>IF(D122="","",ROUND(SUM([1]AcumSYS!$F119:$AA119)/[1]AcumSYS!$C$2*28,2))</f>
        <v>#REF!</v>
      </c>
      <c r="N122" s="8" t="str">
        <f t="shared" si="3"/>
        <v>Pesos Mexicanos</v>
      </c>
      <c r="O122" s="8" t="e">
        <f>IF(D122="","",(ROUND(SUM([1]AcumSYS!$F119:$AA119)/[1]AcumSYS!$C$2*28,2))-(ROUND(SUM([1]AcumSYS!$AB119:$AJ119)/[1]AcumSYS!$C$2*28,2)))</f>
        <v>#REF!</v>
      </c>
      <c r="P122" s="8" t="str">
        <f t="shared" si="4"/>
        <v>Pesos Mexicanos</v>
      </c>
      <c r="Q122" s="8">
        <v>284145</v>
      </c>
      <c r="S122" s="8">
        <f>IF(D122="","",[1]AcumSYS!$A119*1)</f>
        <v>284145</v>
      </c>
      <c r="T122" s="8" t="e">
        <f>IF(([1]AcumSYS!N119)=0,"",[1]AcumSYS!$A119*1)</f>
        <v>#REF!</v>
      </c>
      <c r="U122" s="8" t="e">
        <f>IF(D122="","",IF(([1]AcumSYS!W119)=0,"",[1]AcumSYS!$A119*1))</f>
        <v>#REF!</v>
      </c>
      <c r="V122" s="8" t="e">
        <f>IF(D122="","",IF(([1]AcumSYS!S119+[1]AcumSYS!T119)=0,"",[1]AcumSYS!$A119*1))</f>
        <v>#REF!</v>
      </c>
      <c r="Z122" s="8" t="e">
        <f>IF(D122="","",IF(([1]AcumSYS!O119)=0," ",[1]AcumSYS!$A119*1))</f>
        <v>#REF!</v>
      </c>
      <c r="AB122" s="8" t="e">
        <f>IF(D122="","",IF(([1]AcumSYS!I119+[1]AcumSYS!J119+[1]AcumSYS!K119+[1]AcumSYS!L119+[1]AcumSYS!M119+[1]AcumSYS!P119+[1]AcumSYS!Q119+[1]AcumSYS!R119+[1]AcumSYS!U119+[1]AcumSYS!V119+[1]AcumSYS!X119+[1]AcumSYS!Y119+[1]AcumSYS!Z119+[1]AcumSYS!AA119)=0,"",[1]AcumSYS!$A119*1))</f>
        <v>#REF!</v>
      </c>
      <c r="AD122" s="8" t="str">
        <f t="shared" si="5"/>
        <v>Recursos Humanos</v>
      </c>
      <c r="AE122" s="3">
        <v>45251</v>
      </c>
      <c r="AF122" s="3">
        <v>45251</v>
      </c>
      <c r="AG122" s="6" t="str">
        <f>IF(MID(E122,1,4)=MID(E121,1,4),"Modificacion en el trimestre",IF([1]AcumSYS!AP119=" "," ","Baja: " &amp;[1]AcumSYS!AP119))</f>
        <v xml:space="preserve"> </v>
      </c>
    </row>
    <row r="123" spans="1:33" x14ac:dyDescent="0.25">
      <c r="A123" s="8">
        <f>IF(D123= "", "",[1]AcumSYS!$B$2)</f>
        <v>2023</v>
      </c>
      <c r="B123" s="3">
        <f>IF(D123="","",+[1]AcumSYS!$D$2)</f>
        <v>45108</v>
      </c>
      <c r="C123" s="3">
        <f>IF(D123="","",+[1]AcumSYS!$E$2)</f>
        <v>45199</v>
      </c>
      <c r="D123" s="8" t="str">
        <f>IF([1]AcumSYS!$AR120="","",IF([1]AcumSYS!$AR120="s","Empleado","Personal de Confianza"))</f>
        <v>Empleado</v>
      </c>
      <c r="E123" s="4" t="str">
        <f>+[1]AcumSYS!A120</f>
        <v>02851036</v>
      </c>
      <c r="F123" s="8" t="str">
        <f>IF(D123="","",+[1]AcumSYS!$E120)</f>
        <v>AUXILIAR DE ALMACEN</v>
      </c>
      <c r="G123" s="8" t="str">
        <f>IF(D123="","",+[1]AcumSYS!$E120)</f>
        <v>AUXILIAR DE ALMACEN</v>
      </c>
      <c r="H123" s="8" t="str">
        <f>IF(D123="","",+[1]AcumSYS!$AS120)</f>
        <v>OPERACION</v>
      </c>
      <c r="I123" s="8" t="str">
        <f>IF(D123="","",+[1]AcumSYS!$B120)</f>
        <v>EDGAR</v>
      </c>
      <c r="J123" s="8" t="str">
        <f>IF(D123="","",+[1]AcumSYS!$C120)</f>
        <v>NUÑEZ</v>
      </c>
      <c r="K123" s="8" t="str">
        <f>IF(D123="","",+[1]AcumSYS!$D120)</f>
        <v>ROCHA</v>
      </c>
      <c r="L123" s="8" t="str">
        <f>IF(D123="","",IF([1]AcumSYS!$AQ120="F","Femenino","Masculino"))</f>
        <v>Masculino</v>
      </c>
      <c r="M123" s="8" t="e">
        <f>IF(D123="","",ROUND(SUM([1]AcumSYS!$F120:$AA120)/[1]AcumSYS!$C$2*28,2))</f>
        <v>#REF!</v>
      </c>
      <c r="N123" s="8" t="str">
        <f t="shared" si="3"/>
        <v>Pesos Mexicanos</v>
      </c>
      <c r="O123" s="8" t="e">
        <f>IF(D123="","",(ROUND(SUM([1]AcumSYS!$F120:$AA120)/[1]AcumSYS!$C$2*28,2))-(ROUND(SUM([1]AcumSYS!$AB120:$AJ120)/[1]AcumSYS!$C$2*28,2)))</f>
        <v>#REF!</v>
      </c>
      <c r="P123" s="8" t="str">
        <f t="shared" si="4"/>
        <v>Pesos Mexicanos</v>
      </c>
      <c r="Q123" s="8">
        <v>2851036</v>
      </c>
      <c r="S123" s="8">
        <f>IF(D123="","",[1]AcumSYS!$A120*1)</f>
        <v>2851036</v>
      </c>
      <c r="T123" s="8" t="e">
        <f>IF(([1]AcumSYS!N120)=0,"",[1]AcumSYS!$A120*1)</f>
        <v>#REF!</v>
      </c>
      <c r="U123" s="8" t="e">
        <f>IF(D123="","",IF(([1]AcumSYS!W120)=0,"",[1]AcumSYS!$A120*1))</f>
        <v>#REF!</v>
      </c>
      <c r="V123" s="8" t="e">
        <f>IF(D123="","",IF(([1]AcumSYS!S120+[1]AcumSYS!T120)=0,"",[1]AcumSYS!$A120*1))</f>
        <v>#REF!</v>
      </c>
      <c r="Z123" s="8" t="e">
        <f>IF(D123="","",IF(([1]AcumSYS!O120)=0," ",[1]AcumSYS!$A120*1))</f>
        <v>#REF!</v>
      </c>
      <c r="AB123" s="8" t="e">
        <f>IF(D123="","",IF(([1]AcumSYS!I120+[1]AcumSYS!J120+[1]AcumSYS!K120+[1]AcumSYS!L120+[1]AcumSYS!M120+[1]AcumSYS!P120+[1]AcumSYS!Q120+[1]AcumSYS!R120+[1]AcumSYS!U120+[1]AcumSYS!V120+[1]AcumSYS!X120+[1]AcumSYS!Y120+[1]AcumSYS!Z120+[1]AcumSYS!AA120)=0,"",[1]AcumSYS!$A120*1))</f>
        <v>#REF!</v>
      </c>
      <c r="AD123" s="8" t="str">
        <f t="shared" si="5"/>
        <v>Recursos Humanos</v>
      </c>
      <c r="AE123" s="3">
        <v>45251</v>
      </c>
      <c r="AF123" s="3">
        <v>45251</v>
      </c>
      <c r="AG123" s="6" t="str">
        <f>IF(MID(E123,1,4)=MID(E122,1,4),"Modificacion en el trimestre",IF([1]AcumSYS!AP120=" "," ","Baja: " &amp;[1]AcumSYS!AP120))</f>
        <v xml:space="preserve"> </v>
      </c>
    </row>
    <row r="124" spans="1:33" x14ac:dyDescent="0.25">
      <c r="A124" s="8">
        <f>IF(D124= "", "",[1]AcumSYS!$B$2)</f>
        <v>2023</v>
      </c>
      <c r="B124" s="3">
        <f>IF(D124="","",+[1]AcumSYS!$D$2)</f>
        <v>45108</v>
      </c>
      <c r="C124" s="3">
        <f>IF(D124="","",+[1]AcumSYS!$E$2)</f>
        <v>45199</v>
      </c>
      <c r="D124" s="8" t="str">
        <f>IF([1]AcumSYS!$AR121="","",IF([1]AcumSYS!$AR121="s","Empleado","Personal de Confianza"))</f>
        <v>Empleado</v>
      </c>
      <c r="E124" s="4" t="str">
        <f>+[1]AcumSYS!A121</f>
        <v>0286161</v>
      </c>
      <c r="F124" s="8" t="str">
        <f>IF(D124="","",+[1]AcumSYS!$E121)</f>
        <v>SUPERVISOR DE OBRA</v>
      </c>
      <c r="G124" s="8" t="str">
        <f>IF(D124="","",+[1]AcumSYS!$E121)</f>
        <v>SUPERVISOR DE OBRA</v>
      </c>
      <c r="H124" s="8" t="str">
        <f>IF(D124="","",+[1]AcumSYS!$AS121)</f>
        <v>OPERACION</v>
      </c>
      <c r="I124" s="8" t="str">
        <f>IF(D124="","",+[1]AcumSYS!$B121)</f>
        <v>JOSE ARMANDO</v>
      </c>
      <c r="J124" s="8" t="str">
        <f>IF(D124="","",+[1]AcumSYS!$C121)</f>
        <v>ESTRELLA</v>
      </c>
      <c r="K124" s="8" t="str">
        <f>IF(D124="","",+[1]AcumSYS!$D121)</f>
        <v>VANEGAS</v>
      </c>
      <c r="L124" s="8" t="str">
        <f>IF(D124="","",IF([1]AcumSYS!$AQ121="F","Femenino","Masculino"))</f>
        <v>Masculino</v>
      </c>
      <c r="M124" s="8" t="e">
        <f>IF(D124="","",ROUND(SUM([1]AcumSYS!$F121:$AA121)/[1]AcumSYS!$C$2*28,2))</f>
        <v>#REF!</v>
      </c>
      <c r="N124" s="8" t="str">
        <f t="shared" si="3"/>
        <v>Pesos Mexicanos</v>
      </c>
      <c r="O124" s="8" t="e">
        <f>IF(D124="","",(ROUND(SUM([1]AcumSYS!$F121:$AA121)/[1]AcumSYS!$C$2*28,2))-(ROUND(SUM([1]AcumSYS!$AB121:$AJ121)/[1]AcumSYS!$C$2*28,2)))</f>
        <v>#REF!</v>
      </c>
      <c r="P124" s="8" t="str">
        <f t="shared" si="4"/>
        <v>Pesos Mexicanos</v>
      </c>
      <c r="Q124" s="8">
        <v>286161</v>
      </c>
      <c r="S124" s="8">
        <f>IF(D124="","",[1]AcumSYS!$A121*1)</f>
        <v>286161</v>
      </c>
      <c r="T124" s="8" t="e">
        <f>IF(([1]AcumSYS!N121)=0,"",[1]AcumSYS!$A121*1)</f>
        <v>#REF!</v>
      </c>
      <c r="U124" s="8" t="e">
        <f>IF(D124="","",IF(([1]AcumSYS!W121)=0,"",[1]AcumSYS!$A121*1))</f>
        <v>#REF!</v>
      </c>
      <c r="V124" s="8" t="e">
        <f>IF(D124="","",IF(([1]AcumSYS!S121+[1]AcumSYS!T121)=0,"",[1]AcumSYS!$A121*1))</f>
        <v>#REF!</v>
      </c>
      <c r="Z124" s="8" t="e">
        <f>IF(D124="","",IF(([1]AcumSYS!O121)=0," ",[1]AcumSYS!$A121*1))</f>
        <v>#REF!</v>
      </c>
      <c r="AB124" s="8" t="e">
        <f>IF(D124="","",IF(([1]AcumSYS!I121+[1]AcumSYS!J121+[1]AcumSYS!K121+[1]AcumSYS!L121+[1]AcumSYS!M121+[1]AcumSYS!P121+[1]AcumSYS!Q121+[1]AcumSYS!R121+[1]AcumSYS!U121+[1]AcumSYS!V121+[1]AcumSYS!X121+[1]AcumSYS!Y121+[1]AcumSYS!Z121+[1]AcumSYS!AA121)=0,"",[1]AcumSYS!$A121*1))</f>
        <v>#REF!</v>
      </c>
      <c r="AD124" s="8" t="str">
        <f t="shared" si="5"/>
        <v>Recursos Humanos</v>
      </c>
      <c r="AE124" s="3">
        <v>45251</v>
      </c>
      <c r="AF124" s="3">
        <v>45251</v>
      </c>
      <c r="AG124" s="6" t="str">
        <f>IF(MID(E124,1,4)=MID(E123,1,4),"Modificacion en el trimestre",IF([1]AcumSYS!AP121=" "," ","Baja: " &amp;[1]AcumSYS!AP121))</f>
        <v xml:space="preserve"> </v>
      </c>
    </row>
    <row r="125" spans="1:33" x14ac:dyDescent="0.25">
      <c r="A125" s="8">
        <f>IF(D125= "", "",[1]AcumSYS!$B$2)</f>
        <v>2023</v>
      </c>
      <c r="B125" s="3">
        <f>IF(D125="","",+[1]AcumSYS!$D$2)</f>
        <v>45108</v>
      </c>
      <c r="C125" s="3">
        <f>IF(D125="","",+[1]AcumSYS!$E$2)</f>
        <v>45199</v>
      </c>
      <c r="D125" s="8" t="s">
        <v>54</v>
      </c>
      <c r="E125" s="4" t="str">
        <f>+[1]AcumSYS!A122</f>
        <v>0287146</v>
      </c>
      <c r="F125" s="8" t="str">
        <f>IF(D125="","",+[1]AcumSYS!$E122)</f>
        <v>LECTURISTA COORDINADOR</v>
      </c>
      <c r="G125" s="8" t="str">
        <f>IF(D125="","",+[1]AcumSYS!$E122)</f>
        <v>LECTURISTA COORDINADOR</v>
      </c>
      <c r="H125" s="8" t="str">
        <f>IF(D125="","",+[1]AcumSYS!$AS122)</f>
        <v>COMERCIAL</v>
      </c>
      <c r="I125" s="8" t="str">
        <f>IF(D125="","",+[1]AcumSYS!$B122)</f>
        <v>MARCO TULIO</v>
      </c>
      <c r="J125" s="8" t="str">
        <f>IF(D125="","",+[1]AcumSYS!$C122)</f>
        <v>GARCIA</v>
      </c>
      <c r="K125" s="8" t="str">
        <f>IF(D125="","",+[1]AcumSYS!$D122)</f>
        <v>CELAYA</v>
      </c>
      <c r="L125" s="8" t="str">
        <f>IF(D125="","",IF([1]AcumSYS!$AQ122="F","Femenino","Masculino"))</f>
        <v>Masculino</v>
      </c>
      <c r="M125" s="8" t="e">
        <f>IF(D125="","",ROUND(SUM([1]AcumSYS!$F122:$AA122)/[1]AcumSYS!$C$2*28,2))</f>
        <v>#REF!</v>
      </c>
      <c r="N125" s="8" t="str">
        <f t="shared" si="3"/>
        <v>Pesos Mexicanos</v>
      </c>
      <c r="O125" s="8" t="e">
        <f>IF(D125="","",(ROUND(SUM([1]AcumSYS!$F122:$AA122)/[1]AcumSYS!$C$2*28,2))-(ROUND(SUM([1]AcumSYS!$AB122:$AJ122)/[1]AcumSYS!$C$2*28,2)))</f>
        <v>#REF!</v>
      </c>
      <c r="P125" s="8" t="str">
        <f t="shared" si="4"/>
        <v>Pesos Mexicanos</v>
      </c>
      <c r="Q125" s="8">
        <v>287146</v>
      </c>
      <c r="S125" s="8">
        <f>IF(D125="","",[1]AcumSYS!$A122*1)</f>
        <v>287146</v>
      </c>
      <c r="T125" s="8" t="e">
        <f>IF(([1]AcumSYS!N122)=0,"",[1]AcumSYS!$A122*1)</f>
        <v>#REF!</v>
      </c>
      <c r="U125" s="8" t="e">
        <f>IF(D125="","",IF(([1]AcumSYS!W122)=0,"",[1]AcumSYS!$A122*1))</f>
        <v>#REF!</v>
      </c>
      <c r="V125" s="8" t="e">
        <f>IF(D125="","",IF(([1]AcumSYS!S122+[1]AcumSYS!T122)=0,"",[1]AcumSYS!$A122*1))</f>
        <v>#REF!</v>
      </c>
      <c r="Z125" s="8" t="e">
        <f>IF(D125="","",IF(([1]AcumSYS!O122)=0," ",[1]AcumSYS!$A122*1))</f>
        <v>#REF!</v>
      </c>
      <c r="AB125" s="8" t="e">
        <f>IF(D125="","",IF(([1]AcumSYS!I122+[1]AcumSYS!J122+[1]AcumSYS!K122+[1]AcumSYS!L122+[1]AcumSYS!M122+[1]AcumSYS!P122+[1]AcumSYS!Q122+[1]AcumSYS!R122+[1]AcumSYS!U122+[1]AcumSYS!V122+[1]AcumSYS!X122+[1]AcumSYS!Y122+[1]AcumSYS!Z122+[1]AcumSYS!AA122)=0,"",[1]AcumSYS!$A122*1))</f>
        <v>#REF!</v>
      </c>
      <c r="AD125" s="8" t="str">
        <f t="shared" si="5"/>
        <v>Recursos Humanos</v>
      </c>
      <c r="AE125" s="3">
        <v>45251</v>
      </c>
      <c r="AF125" s="3">
        <v>45251</v>
      </c>
      <c r="AG125" s="6" t="str">
        <f>IF(MID(E125,1,4)=MID(E124,1,4),"Modificacion en el trimestre",IF([1]AcumSYS!AP122=" "," ","Baja: " &amp;[1]AcumSYS!AP122))</f>
        <v xml:space="preserve"> </v>
      </c>
    </row>
    <row r="126" spans="1:33" x14ac:dyDescent="0.25">
      <c r="A126" s="8">
        <f>IF(D126= "", "",[1]AcumSYS!$B$2)</f>
        <v>2023</v>
      </c>
      <c r="B126" s="3">
        <f>IF(D126="","",+[1]AcumSYS!$D$2)</f>
        <v>45108</v>
      </c>
      <c r="C126" s="3">
        <f>IF(D126="","",+[1]AcumSYS!$E$2)</f>
        <v>45199</v>
      </c>
      <c r="D126" s="8" t="str">
        <f>IF([1]AcumSYS!$AR123="","",IF([1]AcumSYS!$AR123="s","Empleado","Personal de Confianza"))</f>
        <v>Empleado</v>
      </c>
      <c r="E126" s="4" t="str">
        <f>+[1]AcumSYS!A123</f>
        <v>02888143</v>
      </c>
      <c r="F126" s="8" t="str">
        <f>IF(D126="","",+[1]AcumSYS!$E123)</f>
        <v>PARAMEDICO</v>
      </c>
      <c r="G126" s="8" t="str">
        <f>IF(D126="","",+[1]AcumSYS!$E123)</f>
        <v>PARAMEDICO</v>
      </c>
      <c r="H126" s="8" t="str">
        <f>IF(D126="","",+[1]AcumSYS!$AS123)</f>
        <v>OPERACION</v>
      </c>
      <c r="I126" s="8" t="str">
        <f>IF(D126="","",+[1]AcumSYS!$B123)</f>
        <v>ANYELIDA</v>
      </c>
      <c r="J126" s="8" t="str">
        <f>IF(D126="","",+[1]AcumSYS!$C123)</f>
        <v>DIAZ</v>
      </c>
      <c r="K126" s="8" t="str">
        <f>IF(D126="","",+[1]AcumSYS!$D123)</f>
        <v>CUELLAR</v>
      </c>
      <c r="L126" s="8" t="str">
        <f>IF(D126="","",IF([1]AcumSYS!$AQ123="F","Femenino","Masculino"))</f>
        <v>Masculino</v>
      </c>
      <c r="M126" s="8" t="e">
        <f>IF(D126="","",ROUND(SUM([1]AcumSYS!$F123:$AA123)/[1]AcumSYS!$C$2*28,2))</f>
        <v>#REF!</v>
      </c>
      <c r="N126" s="8" t="str">
        <f t="shared" si="3"/>
        <v>Pesos Mexicanos</v>
      </c>
      <c r="O126" s="8" t="e">
        <f>IF(D126="","",(ROUND(SUM([1]AcumSYS!$F123:$AA123)/[1]AcumSYS!$C$2*28,2))-(ROUND(SUM([1]AcumSYS!$AB123:$AJ123)/[1]AcumSYS!$C$2*28,2)))</f>
        <v>#REF!</v>
      </c>
      <c r="P126" s="8" t="str">
        <f t="shared" si="4"/>
        <v>Pesos Mexicanos</v>
      </c>
      <c r="Q126" s="8">
        <v>2888143</v>
      </c>
      <c r="S126" s="8">
        <f>IF(D126="","",[1]AcumSYS!$A123*1)</f>
        <v>2888143</v>
      </c>
      <c r="T126" s="8" t="e">
        <f>IF(([1]AcumSYS!N123)=0,"",[1]AcumSYS!$A123*1)</f>
        <v>#REF!</v>
      </c>
      <c r="U126" s="8" t="e">
        <f>IF(D126="","",IF(([1]AcumSYS!W123)=0,"",[1]AcumSYS!$A123*1))</f>
        <v>#REF!</v>
      </c>
      <c r="V126" s="8" t="e">
        <f>IF(D126="","",IF(([1]AcumSYS!S123+[1]AcumSYS!T123)=0,"",[1]AcumSYS!$A123*1))</f>
        <v>#REF!</v>
      </c>
      <c r="Z126" s="8" t="e">
        <f>IF(D126="","",IF(([1]AcumSYS!O123)=0," ",[1]AcumSYS!$A123*1))</f>
        <v>#REF!</v>
      </c>
      <c r="AB126" s="8" t="e">
        <f>IF(D126="","",IF(([1]AcumSYS!I123+[1]AcumSYS!J123+[1]AcumSYS!K123+[1]AcumSYS!L123+[1]AcumSYS!M123+[1]AcumSYS!P123+[1]AcumSYS!Q123+[1]AcumSYS!R123+[1]AcumSYS!U123+[1]AcumSYS!V123+[1]AcumSYS!X123+[1]AcumSYS!Y123+[1]AcumSYS!Z123+[1]AcumSYS!AA123)=0,"",[1]AcumSYS!$A123*1))</f>
        <v>#REF!</v>
      </c>
      <c r="AD126" s="8" t="str">
        <f t="shared" si="5"/>
        <v>Recursos Humanos</v>
      </c>
      <c r="AE126" s="3">
        <v>45251</v>
      </c>
      <c r="AF126" s="3">
        <v>45251</v>
      </c>
      <c r="AG126" s="6" t="str">
        <f>IF(MID(E126,1,4)=MID(E125,1,4),"Modificacion en el trimestre",IF([1]AcumSYS!AP123=" "," ","Baja: " &amp;[1]AcumSYS!AP123))</f>
        <v xml:space="preserve"> </v>
      </c>
    </row>
    <row r="127" spans="1:33" x14ac:dyDescent="0.25">
      <c r="A127" s="8">
        <f>IF(D127= "", "",[1]AcumSYS!$B$2)</f>
        <v>2023</v>
      </c>
      <c r="B127" s="3">
        <f>IF(D127="","",+[1]AcumSYS!$D$2)</f>
        <v>45108</v>
      </c>
      <c r="C127" s="3">
        <f>IF(D127="","",+[1]AcumSYS!$E$2)</f>
        <v>45199</v>
      </c>
      <c r="D127" s="8" t="s">
        <v>54</v>
      </c>
      <c r="E127" s="4" t="str">
        <f>+[1]AcumSYS!A124</f>
        <v>02898143</v>
      </c>
      <c r="F127" s="8" t="str">
        <f>IF(D127="","",+[1]AcumSYS!$E124)</f>
        <v>PARAMEDICO</v>
      </c>
      <c r="G127" s="8" t="str">
        <f>IF(D127="","",+[1]AcumSYS!$E124)</f>
        <v>PARAMEDICO</v>
      </c>
      <c r="H127" s="8" t="str">
        <f>IF(D127="","",+[1]AcumSYS!$AS124)</f>
        <v>OPERACION</v>
      </c>
      <c r="I127" s="8" t="str">
        <f>IF(D127="","",+[1]AcumSYS!$B124)</f>
        <v>YUVIA PAMELA</v>
      </c>
      <c r="J127" s="8" t="str">
        <f>IF(D127="","",+[1]AcumSYS!$C124)</f>
        <v>POMPA</v>
      </c>
      <c r="K127" s="8" t="str">
        <f>IF(D127="","",+[1]AcumSYS!$D124)</f>
        <v>BERMUDEZ</v>
      </c>
      <c r="L127" s="8" t="str">
        <f>IF(D127="","",IF([1]AcumSYS!$AQ124="F","Femenino","Masculino"))</f>
        <v>Masculino</v>
      </c>
      <c r="M127" s="8" t="e">
        <f>IF(D127="","",ROUND(SUM([1]AcumSYS!$F124:$AA124)/[1]AcumSYS!$C$2*28,2))</f>
        <v>#REF!</v>
      </c>
      <c r="N127" s="8" t="str">
        <f t="shared" si="3"/>
        <v>Pesos Mexicanos</v>
      </c>
      <c r="O127" s="8" t="e">
        <f>IF(D127="","",(ROUND(SUM([1]AcumSYS!$F124:$AA124)/[1]AcumSYS!$C$2*28,2))-(ROUND(SUM([1]AcumSYS!$AB124:$AJ124)/[1]AcumSYS!$C$2*28,2)))</f>
        <v>#REF!</v>
      </c>
      <c r="P127" s="8" t="str">
        <f t="shared" si="4"/>
        <v>Pesos Mexicanos</v>
      </c>
      <c r="Q127" s="8">
        <v>2898143</v>
      </c>
      <c r="S127" s="8">
        <f>IF(D127="","",[1]AcumSYS!$A124*1)</f>
        <v>2898143</v>
      </c>
      <c r="T127" s="8" t="e">
        <f>IF(([1]AcumSYS!N124)=0,"",[1]AcumSYS!$A124*1)</f>
        <v>#REF!</v>
      </c>
      <c r="U127" s="8" t="e">
        <f>IF(D127="","",IF(([1]AcumSYS!W124)=0,"",[1]AcumSYS!$A124*1))</f>
        <v>#REF!</v>
      </c>
      <c r="V127" s="8" t="e">
        <f>IF(D127="","",IF(([1]AcumSYS!S124+[1]AcumSYS!T124)=0,"",[1]AcumSYS!$A124*1))</f>
        <v>#REF!</v>
      </c>
      <c r="Z127" s="8" t="e">
        <f>IF(D127="","",IF(([1]AcumSYS!O124)=0," ",[1]AcumSYS!$A124*1))</f>
        <v>#REF!</v>
      </c>
      <c r="AB127" s="8" t="e">
        <f>IF(D127="","",IF(([1]AcumSYS!I124+[1]AcumSYS!J124+[1]AcumSYS!K124+[1]AcumSYS!L124+[1]AcumSYS!M124+[1]AcumSYS!P124+[1]AcumSYS!Q124+[1]AcumSYS!R124+[1]AcumSYS!U124+[1]AcumSYS!V124+[1]AcumSYS!X124+[1]AcumSYS!Y124+[1]AcumSYS!Z124+[1]AcumSYS!AA124)=0,"",[1]AcumSYS!$A124*1))</f>
        <v>#REF!</v>
      </c>
      <c r="AD127" s="8" t="str">
        <f t="shared" si="5"/>
        <v>Recursos Humanos</v>
      </c>
      <c r="AE127" s="3">
        <v>45251</v>
      </c>
      <c r="AF127" s="3">
        <v>45251</v>
      </c>
      <c r="AG127" s="6" t="str">
        <f>IF(MID(E127,1,4)=MID(E126,1,4),"Modificacion en el trimestre",IF([1]AcumSYS!AP124=" "," ","Baja: " &amp;[1]AcumSYS!AP124))</f>
        <v xml:space="preserve"> </v>
      </c>
    </row>
    <row r="128" spans="1:33" x14ac:dyDescent="0.25">
      <c r="A128" s="8">
        <f>IF(D128= "", "",[1]AcumSYS!$B$2)</f>
        <v>2023</v>
      </c>
      <c r="B128" s="3">
        <f>IF(D128="","",+[1]AcumSYS!$D$2)</f>
        <v>45108</v>
      </c>
      <c r="C128" s="3">
        <f>IF(D128="","",+[1]AcumSYS!$E$2)</f>
        <v>45199</v>
      </c>
      <c r="D128" s="8" t="s">
        <v>54</v>
      </c>
      <c r="E128" s="4" t="str">
        <f>+[1]AcumSYS!A125</f>
        <v>02918144</v>
      </c>
      <c r="F128" s="8" t="str">
        <f>IF(D128="","",+[1]AcumSYS!$E125)</f>
        <v>BOMBERO PARAMEDICO</v>
      </c>
      <c r="G128" s="8" t="str">
        <f>IF(D128="","",+[1]AcumSYS!$E125)</f>
        <v>BOMBERO PARAMEDICO</v>
      </c>
      <c r="H128" s="8" t="str">
        <f>IF(D128="","",+[1]AcumSYS!$AS125)</f>
        <v>OPERACION</v>
      </c>
      <c r="I128" s="8" t="str">
        <f>IF(D128="","",+[1]AcumSYS!$B125)</f>
        <v>LUIS ULFRAN</v>
      </c>
      <c r="J128" s="8" t="str">
        <f>IF(D128="","",+[1]AcumSYS!$C125)</f>
        <v>BARRAZA</v>
      </c>
      <c r="K128" s="8" t="str">
        <f>IF(D128="","",+[1]AcumSYS!$D125)</f>
        <v>SANCHEZ</v>
      </c>
      <c r="L128" s="8" t="str">
        <f>IF(D128="","",IF([1]AcumSYS!$AQ125="F","Femenino","Masculino"))</f>
        <v>Masculino</v>
      </c>
      <c r="M128" s="8" t="e">
        <f>IF(D128="","",ROUND(SUM([1]AcumSYS!$F125:$AA125)/[1]AcumSYS!$C$2*28,2))</f>
        <v>#REF!</v>
      </c>
      <c r="N128" s="8" t="str">
        <f t="shared" si="3"/>
        <v>Pesos Mexicanos</v>
      </c>
      <c r="O128" s="8" t="e">
        <f>IF(D128="","",(ROUND(SUM([1]AcumSYS!$F125:$AA125)/[1]AcumSYS!$C$2*28,2))-(ROUND(SUM([1]AcumSYS!$AB125:$AJ125)/[1]AcumSYS!$C$2*28,2)))</f>
        <v>#REF!</v>
      </c>
      <c r="P128" s="8" t="str">
        <f t="shared" si="4"/>
        <v>Pesos Mexicanos</v>
      </c>
      <c r="Q128" s="8">
        <v>2918144</v>
      </c>
      <c r="S128" s="8">
        <f>IF(D128="","",[1]AcumSYS!$A125*1)</f>
        <v>2918144</v>
      </c>
      <c r="T128" s="8" t="e">
        <f>IF(([1]AcumSYS!N125)=0,"",[1]AcumSYS!$A125*1)</f>
        <v>#REF!</v>
      </c>
      <c r="U128" s="8" t="e">
        <f>IF(D128="","",IF(([1]AcumSYS!W125)=0,"",[1]AcumSYS!$A125*1))</f>
        <v>#REF!</v>
      </c>
      <c r="V128" s="8" t="e">
        <f>IF(D128="","",IF(([1]AcumSYS!S125+[1]AcumSYS!T125)=0,"",[1]AcumSYS!$A125*1))</f>
        <v>#REF!</v>
      </c>
      <c r="Z128" s="8" t="e">
        <f>IF(D128="","",IF(([1]AcumSYS!O125)=0," ",[1]AcumSYS!$A125*1))</f>
        <v>#REF!</v>
      </c>
      <c r="AB128" s="8" t="e">
        <f>IF(D128="","",IF(([1]AcumSYS!I125+[1]AcumSYS!J125+[1]AcumSYS!K125+[1]AcumSYS!L125+[1]AcumSYS!M125+[1]AcumSYS!P125+[1]AcumSYS!Q125+[1]AcumSYS!R125+[1]AcumSYS!U125+[1]AcumSYS!V125+[1]AcumSYS!X125+[1]AcumSYS!Y125+[1]AcumSYS!Z125+[1]AcumSYS!AA125)=0,"",[1]AcumSYS!$A125*1))</f>
        <v>#REF!</v>
      </c>
      <c r="AD128" s="8" t="str">
        <f t="shared" si="5"/>
        <v>Recursos Humanos</v>
      </c>
      <c r="AE128" s="3">
        <v>45251</v>
      </c>
      <c r="AF128" s="3">
        <v>45251</v>
      </c>
      <c r="AG128" s="6" t="str">
        <f>IF(MID(E128,1,4)=MID(E127,1,4),"Modificacion en el trimestre",IF([1]AcumSYS!AP125=" "," ","Baja: " &amp;[1]AcumSYS!AP125))</f>
        <v xml:space="preserve"> </v>
      </c>
    </row>
    <row r="129" spans="1:33" x14ac:dyDescent="0.25">
      <c r="A129" s="8">
        <f>IF(D129= "", "",[1]AcumSYS!$B$2)</f>
        <v>2023</v>
      </c>
      <c r="B129" s="3">
        <f>IF(D129="","",+[1]AcumSYS!$D$2)</f>
        <v>45108</v>
      </c>
      <c r="C129" s="3">
        <f>IF(D129="","",+[1]AcumSYS!$E$2)</f>
        <v>45199</v>
      </c>
      <c r="D129" s="8" t="s">
        <v>54</v>
      </c>
      <c r="E129" s="4" t="str">
        <f>+[1]AcumSYS!A126</f>
        <v>0292101</v>
      </c>
      <c r="F129" s="8" t="str">
        <f>IF(D129="","",+[1]AcumSYS!$E126)</f>
        <v>SUPLENTE ADMINISTRATIVA</v>
      </c>
      <c r="G129" s="8" t="str">
        <f>IF(D129="","",+[1]AcumSYS!$E126)</f>
        <v>SUPLENTE ADMINISTRATIVA</v>
      </c>
      <c r="H129" s="8" t="str">
        <f>IF(D129="","",+[1]AcumSYS!$AS126)</f>
        <v>TECNICO</v>
      </c>
      <c r="I129" s="8" t="str">
        <f>IF(D129="","",+[1]AcumSYS!$B126)</f>
        <v>DULCE MARIA</v>
      </c>
      <c r="J129" s="8" t="str">
        <f>IF(D129="","",+[1]AcumSYS!$C126)</f>
        <v>MAZON</v>
      </c>
      <c r="K129" s="8" t="str">
        <f>IF(D129="","",+[1]AcumSYS!$D126)</f>
        <v>CELAYA</v>
      </c>
      <c r="L129" s="8" t="str">
        <f>IF(D129="","",IF([1]AcumSYS!$AQ126="F","Femenino","Masculino"))</f>
        <v>Masculino</v>
      </c>
      <c r="M129" s="8" t="e">
        <f>IF(D129="","",ROUND(SUM([1]AcumSYS!$F126:$AA126)/[1]AcumSYS!$C$2*28,2))</f>
        <v>#REF!</v>
      </c>
      <c r="N129" s="8" t="str">
        <f t="shared" si="3"/>
        <v>Pesos Mexicanos</v>
      </c>
      <c r="O129" s="8" t="e">
        <f>IF(D129="","",(ROUND(SUM([1]AcumSYS!$F126:$AA126)/[1]AcumSYS!$C$2*28,2))-(ROUND(SUM([1]AcumSYS!$AB126:$AJ126)/[1]AcumSYS!$C$2*28,2)))</f>
        <v>#REF!</v>
      </c>
      <c r="P129" s="8" t="str">
        <f t="shared" si="4"/>
        <v>Pesos Mexicanos</v>
      </c>
      <c r="Q129" s="8">
        <v>292101</v>
      </c>
      <c r="S129" s="8">
        <f>IF(D129="","",[1]AcumSYS!$A126*1)</f>
        <v>292101</v>
      </c>
      <c r="T129" s="8" t="e">
        <f>IF(([1]AcumSYS!N126)=0,"",[1]AcumSYS!$A126*1)</f>
        <v>#REF!</v>
      </c>
      <c r="U129" s="8" t="e">
        <f>IF(D129="","",IF(([1]AcumSYS!W126)=0,"",[1]AcumSYS!$A126*1))</f>
        <v>#REF!</v>
      </c>
      <c r="V129" s="8" t="e">
        <f>IF(D129="","",IF(([1]AcumSYS!S126+[1]AcumSYS!T126)=0,"",[1]AcumSYS!$A126*1))</f>
        <v>#REF!</v>
      </c>
      <c r="Z129" s="8" t="e">
        <f>IF(D129="","",IF(([1]AcumSYS!O126)=0," ",[1]AcumSYS!$A126*1))</f>
        <v>#REF!</v>
      </c>
      <c r="AB129" s="8" t="e">
        <f>IF(D129="","",IF(([1]AcumSYS!I126+[1]AcumSYS!J126+[1]AcumSYS!K126+[1]AcumSYS!L126+[1]AcumSYS!M126+[1]AcumSYS!P126+[1]AcumSYS!Q126+[1]AcumSYS!R126+[1]AcumSYS!U126+[1]AcumSYS!V126+[1]AcumSYS!X126+[1]AcumSYS!Y126+[1]AcumSYS!Z126+[1]AcumSYS!AA126)=0,"",[1]AcumSYS!$A126*1))</f>
        <v>#REF!</v>
      </c>
      <c r="AD129" s="8" t="str">
        <f t="shared" si="5"/>
        <v>Recursos Humanos</v>
      </c>
      <c r="AE129" s="3">
        <v>45251</v>
      </c>
      <c r="AF129" s="3">
        <v>45251</v>
      </c>
      <c r="AG129" s="6" t="str">
        <f>IF(MID(E129,1,4)=MID(E128,1,4),"Modificacion en el trimestre",IF([1]AcumSYS!AP126=" "," ","Baja: " &amp;[1]AcumSYS!AP126))</f>
        <v xml:space="preserve"> </v>
      </c>
    </row>
    <row r="130" spans="1:33" x14ac:dyDescent="0.25">
      <c r="A130" s="8">
        <f>IF(D130= "", "",[1]AcumSYS!$B$2)</f>
        <v>2023</v>
      </c>
      <c r="B130" s="3">
        <f>IF(D130="","",+[1]AcumSYS!$D$2)</f>
        <v>45108</v>
      </c>
      <c r="C130" s="3">
        <f>IF(D130="","",+[1]AcumSYS!$E$2)</f>
        <v>45199</v>
      </c>
      <c r="D130" s="8" t="s">
        <v>54</v>
      </c>
      <c r="E130" s="4" t="str">
        <f>+[1]AcumSYS!A127</f>
        <v>02931812</v>
      </c>
      <c r="F130" s="8" t="str">
        <f>IF(D130="","",+[1]AcumSYS!$E127)</f>
        <v>PEON</v>
      </c>
      <c r="G130" s="8" t="str">
        <f>IF(D130="","",+[1]AcumSYS!$E127)</f>
        <v>PEON</v>
      </c>
      <c r="H130" s="8" t="str">
        <f>IF(D130="","",+[1]AcumSYS!$AS127)</f>
        <v>DIRECCION</v>
      </c>
      <c r="I130" s="8" t="str">
        <f>IF(D130="","",+[1]AcumSYS!$B127)</f>
        <v>RODOLFO ANGEL</v>
      </c>
      <c r="J130" s="8" t="str">
        <f>IF(D130="","",+[1]AcumSYS!$C127)</f>
        <v>ESPINOZA</v>
      </c>
      <c r="K130" s="8" t="str">
        <f>IF(D130="","",+[1]AcumSYS!$D127)</f>
        <v>NOGALES</v>
      </c>
      <c r="L130" s="8" t="str">
        <f>IF(D130="","",IF([1]AcumSYS!$AQ127="F","Femenino","Masculino"))</f>
        <v>Masculino</v>
      </c>
      <c r="M130" s="8" t="e">
        <f>IF(D130="","",ROUND(SUM([1]AcumSYS!$F127:$AA127)/[1]AcumSYS!$C$2*28,2))</f>
        <v>#REF!</v>
      </c>
      <c r="N130" s="8" t="str">
        <f t="shared" si="3"/>
        <v>Pesos Mexicanos</v>
      </c>
      <c r="O130" s="8" t="e">
        <f>IF(D130="","",(ROUND(SUM([1]AcumSYS!$F127:$AA127)/[1]AcumSYS!$C$2*28,2))-(ROUND(SUM([1]AcumSYS!$AB127:$AJ127)/[1]AcumSYS!$C$2*28,2)))</f>
        <v>#REF!</v>
      </c>
      <c r="P130" s="8" t="str">
        <f t="shared" si="4"/>
        <v>Pesos Mexicanos</v>
      </c>
      <c r="Q130" s="8">
        <v>2931812</v>
      </c>
      <c r="S130" s="8">
        <f>IF(D130="","",[1]AcumSYS!$A127*1)</f>
        <v>2931812</v>
      </c>
      <c r="T130" s="8" t="e">
        <f>IF(([1]AcumSYS!N127)=0,"",[1]AcumSYS!$A127*1)</f>
        <v>#REF!</v>
      </c>
      <c r="U130" s="8" t="e">
        <f>IF(D130="","",IF(([1]AcumSYS!W127)=0,"",[1]AcumSYS!$A127*1))</f>
        <v>#REF!</v>
      </c>
      <c r="V130" s="8" t="e">
        <f>IF(D130="","",IF(([1]AcumSYS!S127+[1]AcumSYS!T127)=0,"",[1]AcumSYS!$A127*1))</f>
        <v>#REF!</v>
      </c>
      <c r="Z130" s="8" t="e">
        <f>IF(D130="","",IF(([1]AcumSYS!O127)=0," ",[1]AcumSYS!$A127*1))</f>
        <v>#REF!</v>
      </c>
      <c r="AB130" s="8" t="e">
        <f>IF(D130="","",IF(([1]AcumSYS!I127+[1]AcumSYS!J127+[1]AcumSYS!K127+[1]AcumSYS!L127+[1]AcumSYS!M127+[1]AcumSYS!P127+[1]AcumSYS!Q127+[1]AcumSYS!R127+[1]AcumSYS!U127+[1]AcumSYS!V127+[1]AcumSYS!X127+[1]AcumSYS!Y127+[1]AcumSYS!Z127+[1]AcumSYS!AA127)=0,"",[1]AcumSYS!$A127*1))</f>
        <v>#REF!</v>
      </c>
      <c r="AD130" s="8" t="str">
        <f t="shared" si="5"/>
        <v>Recursos Humanos</v>
      </c>
      <c r="AE130" s="3">
        <v>45251</v>
      </c>
      <c r="AF130" s="3">
        <v>45251</v>
      </c>
      <c r="AG130" s="6" t="str">
        <f>IF(MID(E130,1,4)=MID(E129,1,4),"Modificacion en el trimestre",IF([1]AcumSYS!AP127=" "," ","Baja: " &amp;[1]AcumSYS!AP127))</f>
        <v>Baja: 2022-07-02</v>
      </c>
    </row>
    <row r="131" spans="1:33" x14ac:dyDescent="0.25">
      <c r="A131" s="8">
        <f>IF(D131= "", "",[1]AcumSYS!$B$2)</f>
        <v>2023</v>
      </c>
      <c r="B131" s="3">
        <f>IF(D131="","",+[1]AcumSYS!$D$2)</f>
        <v>45108</v>
      </c>
      <c r="C131" s="3">
        <f>IF(D131="","",+[1]AcumSYS!$E$2)</f>
        <v>45199</v>
      </c>
      <c r="D131" s="8" t="s">
        <v>54</v>
      </c>
      <c r="E131" s="4" t="str">
        <f>+[1]AcumSYS!A128</f>
        <v>02941812</v>
      </c>
      <c r="F131" s="8" t="str">
        <f>IF(D131="","",+[1]AcumSYS!$E128)</f>
        <v>PEON</v>
      </c>
      <c r="G131" s="8" t="str">
        <f>IF(D131="","",+[1]AcumSYS!$E128)</f>
        <v>PEON</v>
      </c>
      <c r="H131" s="8" t="str">
        <f>IF(D131="","",+[1]AcumSYS!$AS128)</f>
        <v>CONTRALORIA</v>
      </c>
      <c r="I131" s="8" t="str">
        <f>IF(D131="","",+[1]AcumSYS!$B128)</f>
        <v>KEVIN ANTONIO</v>
      </c>
      <c r="J131" s="8" t="str">
        <f>IF(D131="","",+[1]AcumSYS!$C128)</f>
        <v>ROJAS</v>
      </c>
      <c r="K131" s="8" t="str">
        <f>IF(D131="","",+[1]AcumSYS!$D128)</f>
        <v>VIERA</v>
      </c>
      <c r="L131" s="8" t="str">
        <f>IF(D131="","",IF([1]AcumSYS!$AQ128="F","Femenino","Masculino"))</f>
        <v>Masculino</v>
      </c>
      <c r="M131" s="8" t="e">
        <f>IF(D131="","",ROUND(SUM([1]AcumSYS!$F128:$AA128)/[1]AcumSYS!$C$2*28,2))</f>
        <v>#REF!</v>
      </c>
      <c r="N131" s="8" t="str">
        <f t="shared" si="3"/>
        <v>Pesos Mexicanos</v>
      </c>
      <c r="O131" s="8" t="e">
        <f>IF(D131="","",(ROUND(SUM([1]AcumSYS!$F128:$AA128)/[1]AcumSYS!$C$2*28,2))-(ROUND(SUM([1]AcumSYS!$AB128:$AJ128)/[1]AcumSYS!$C$2*28,2)))</f>
        <v>#REF!</v>
      </c>
      <c r="P131" s="8" t="str">
        <f t="shared" si="4"/>
        <v>Pesos Mexicanos</v>
      </c>
      <c r="Q131" s="8">
        <v>2941812</v>
      </c>
      <c r="S131" s="8">
        <f>IF(D131="","",[1]AcumSYS!$A128*1)</f>
        <v>2941812</v>
      </c>
      <c r="T131" s="8" t="e">
        <f>IF(([1]AcumSYS!N128)=0,"",[1]AcumSYS!$A128*1)</f>
        <v>#REF!</v>
      </c>
      <c r="U131" s="8" t="e">
        <f>IF(D131="","",IF(([1]AcumSYS!W128)=0,"",[1]AcumSYS!$A128*1))</f>
        <v>#REF!</v>
      </c>
      <c r="V131" s="8" t="e">
        <f>IF(D131="","",IF(([1]AcumSYS!S128+[1]AcumSYS!T128)=0,"",[1]AcumSYS!$A128*1))</f>
        <v>#REF!</v>
      </c>
      <c r="Z131" s="8" t="e">
        <f>IF(D131="","",IF(([1]AcumSYS!O128)=0," ",[1]AcumSYS!$A128*1))</f>
        <v>#REF!</v>
      </c>
      <c r="AB131" s="8" t="e">
        <f>IF(D131="","",IF(([1]AcumSYS!I128+[1]AcumSYS!J128+[1]AcumSYS!K128+[1]AcumSYS!L128+[1]AcumSYS!M128+[1]AcumSYS!P128+[1]AcumSYS!Q128+[1]AcumSYS!R128+[1]AcumSYS!U128+[1]AcumSYS!V128+[1]AcumSYS!X128+[1]AcumSYS!Y128+[1]AcumSYS!Z128+[1]AcumSYS!AA128)=0,"",[1]AcumSYS!$A128*1))</f>
        <v>#REF!</v>
      </c>
      <c r="AD131" s="8" t="str">
        <f t="shared" si="5"/>
        <v>Recursos Humanos</v>
      </c>
      <c r="AE131" s="3">
        <v>45251</v>
      </c>
      <c r="AF131" s="3">
        <v>45251</v>
      </c>
      <c r="AG131" s="6" t="str">
        <f>IF(MID(E131,1,4)=MID(E130,1,4),"Modificacion en el trimestre",IF([1]AcumSYS!AP128=" "," ","Baja: " &amp;[1]AcumSYS!AP128))</f>
        <v xml:space="preserve"> </v>
      </c>
    </row>
    <row r="132" spans="1:33" x14ac:dyDescent="0.25">
      <c r="A132" s="8">
        <f>IF(D132= "", "",[1]AcumSYS!$B$2)</f>
        <v>2023</v>
      </c>
      <c r="B132" s="3">
        <f>IF(D132="","",+[1]AcumSYS!$D$2)</f>
        <v>45108</v>
      </c>
      <c r="C132" s="3">
        <f>IF(D132="","",+[1]AcumSYS!$E$2)</f>
        <v>45199</v>
      </c>
      <c r="D132" s="8" t="s">
        <v>54</v>
      </c>
      <c r="E132" s="4" t="str">
        <f>+[1]AcumSYS!A129</f>
        <v>02951812</v>
      </c>
      <c r="F132" s="8" t="str">
        <f>IF(D132="","",+[1]AcumSYS!$E129)</f>
        <v>PEON</v>
      </c>
      <c r="G132" s="8" t="str">
        <f>IF(D132="","",+[1]AcumSYS!$E129)</f>
        <v>PEON</v>
      </c>
      <c r="H132" s="8" t="str">
        <f>IF(D132="","",+[1]AcumSYS!$AS129)</f>
        <v>CONTABILIDAD</v>
      </c>
      <c r="I132" s="8" t="str">
        <f>IF(D132="","",+[1]AcumSYS!$B129)</f>
        <v>JESUS CAIN</v>
      </c>
      <c r="J132" s="8" t="str">
        <f>IF(D132="","",+[1]AcumSYS!$C129)</f>
        <v>ACEVES</v>
      </c>
      <c r="K132" s="8" t="str">
        <f>IF(D132="","",+[1]AcumSYS!$D129)</f>
        <v>CELAYA</v>
      </c>
      <c r="L132" s="8" t="str">
        <f>IF(D132="","",IF([1]AcumSYS!$AQ129="F","Femenino","Masculino"))</f>
        <v>Masculino</v>
      </c>
      <c r="M132" s="8" t="e">
        <f>IF(D132="","",ROUND(SUM([1]AcumSYS!$F129:$AA129)/[1]AcumSYS!$C$2*28,2))</f>
        <v>#REF!</v>
      </c>
      <c r="N132" s="8" t="str">
        <f t="shared" si="3"/>
        <v>Pesos Mexicanos</v>
      </c>
      <c r="O132" s="8" t="e">
        <f>IF(D132="","",(ROUND(SUM([1]AcumSYS!$F129:$AA129)/[1]AcumSYS!$C$2*28,2))-(ROUND(SUM([1]AcumSYS!$AB129:$AJ129)/[1]AcumSYS!$C$2*28,2)))</f>
        <v>#REF!</v>
      </c>
      <c r="P132" s="8" t="str">
        <f t="shared" si="4"/>
        <v>Pesos Mexicanos</v>
      </c>
      <c r="Q132" s="8">
        <v>2951812</v>
      </c>
      <c r="S132" s="8">
        <f>IF(D132="","",[1]AcumSYS!$A129*1)</f>
        <v>2951812</v>
      </c>
      <c r="T132" s="8" t="e">
        <f>IF(([1]AcumSYS!N129)=0,"",[1]AcumSYS!$A129*1)</f>
        <v>#REF!</v>
      </c>
      <c r="U132" s="8" t="e">
        <f>IF(D132="","",IF(([1]AcumSYS!W129)=0,"",[1]AcumSYS!$A129*1))</f>
        <v>#REF!</v>
      </c>
      <c r="V132" s="8" t="e">
        <f>IF(D132="","",IF(([1]AcumSYS!S129+[1]AcumSYS!T129)=0,"",[1]AcumSYS!$A129*1))</f>
        <v>#REF!</v>
      </c>
      <c r="Z132" s="8" t="e">
        <f>IF(D132="","",IF(([1]AcumSYS!O129)=0," ",[1]AcumSYS!$A129*1))</f>
        <v>#REF!</v>
      </c>
      <c r="AB132" s="8" t="e">
        <f>IF(D132="","",IF(([1]AcumSYS!I129+[1]AcumSYS!J129+[1]AcumSYS!K129+[1]AcumSYS!L129+[1]AcumSYS!M129+[1]AcumSYS!P129+[1]AcumSYS!Q129+[1]AcumSYS!R129+[1]AcumSYS!U129+[1]AcumSYS!V129+[1]AcumSYS!X129+[1]AcumSYS!Y129+[1]AcumSYS!Z129+[1]AcumSYS!AA129)=0,"",[1]AcumSYS!$A129*1))</f>
        <v>#REF!</v>
      </c>
      <c r="AD132" s="8" t="str">
        <f t="shared" si="5"/>
        <v>Recursos Humanos</v>
      </c>
      <c r="AE132" s="3">
        <v>45251</v>
      </c>
      <c r="AF132" s="3">
        <v>45251</v>
      </c>
      <c r="AG132" s="6" t="str">
        <f>IF(MID(E132,1,4)=MID(E131,1,4),"Modificacion en el trimestre",IF([1]AcumSYS!AP129=" "," ","Baja: " &amp;[1]AcumSYS!AP129))</f>
        <v xml:space="preserve"> </v>
      </c>
    </row>
    <row r="133" spans="1:33" x14ac:dyDescent="0.25">
      <c r="A133" s="8">
        <f>IF(D133= "", "",[1]AcumSYS!$B$2)</f>
        <v>2023</v>
      </c>
      <c r="B133" s="3">
        <f>IF(D133="","",+[1]AcumSYS!$D$2)</f>
        <v>45108</v>
      </c>
      <c r="C133" s="3">
        <f>IF(D133="","",+[1]AcumSYS!$E$2)</f>
        <v>45199</v>
      </c>
      <c r="D133" s="8" t="s">
        <v>54</v>
      </c>
      <c r="E133" s="4" t="str">
        <f>+[1]AcumSYS!A130</f>
        <v>02968146</v>
      </c>
      <c r="F133" s="8" t="str">
        <f>IF(D133="","",+[1]AcumSYS!$E130)</f>
        <v>SUPERVISOR TECNICO OPERATIVO</v>
      </c>
      <c r="G133" s="8" t="str">
        <f>IF(D133="","",+[1]AcumSYS!$E130)</f>
        <v>SUPERVISOR TECNICO OPERATIVO</v>
      </c>
      <c r="H133" s="8" t="str">
        <f>IF(D133="","",+[1]AcumSYS!$AS130)</f>
        <v>COMERCIAL</v>
      </c>
      <c r="I133" s="8" t="str">
        <f>IF(D133="","",+[1]AcumSYS!$B130)</f>
        <v>FRANCISCO ARSENIO</v>
      </c>
      <c r="J133" s="8" t="str">
        <f>IF(D133="","",+[1]AcumSYS!$C130)</f>
        <v>RAMIREZ</v>
      </c>
      <c r="K133" s="8" t="str">
        <f>IF(D133="","",+[1]AcumSYS!$D130)</f>
        <v>CORRALES</v>
      </c>
      <c r="L133" s="8" t="str">
        <f>IF(D133="","",IF([1]AcumSYS!$AQ130="F","Femenino","Masculino"))</f>
        <v>Masculino</v>
      </c>
      <c r="M133" s="8" t="e">
        <f>IF(D133="","",ROUND(SUM([1]AcumSYS!$F130:$AA130)/[1]AcumSYS!$C$2*28,2))</f>
        <v>#REF!</v>
      </c>
      <c r="N133" s="8" t="str">
        <f t="shared" si="3"/>
        <v>Pesos Mexicanos</v>
      </c>
      <c r="O133" s="8" t="e">
        <f>IF(D133="","",(ROUND(SUM([1]AcumSYS!$F130:$AA130)/[1]AcumSYS!$C$2*28,2))-(ROUND(SUM([1]AcumSYS!$AB130:$AJ130)/[1]AcumSYS!$C$2*28,2)))</f>
        <v>#REF!</v>
      </c>
      <c r="P133" s="8" t="str">
        <f t="shared" si="4"/>
        <v>Pesos Mexicanos</v>
      </c>
      <c r="Q133" s="8">
        <v>2968146</v>
      </c>
      <c r="S133" s="8">
        <f>IF(D133="","",[1]AcumSYS!$A130*1)</f>
        <v>2968146</v>
      </c>
      <c r="T133" s="8" t="e">
        <f>IF(([1]AcumSYS!N130)=0,"",[1]AcumSYS!$A130*1)</f>
        <v>#REF!</v>
      </c>
      <c r="U133" s="8" t="e">
        <f>IF(D133="","",IF(([1]AcumSYS!W130)=0,"",[1]AcumSYS!$A130*1))</f>
        <v>#REF!</v>
      </c>
      <c r="V133" s="8" t="e">
        <f>IF(D133="","",IF(([1]AcumSYS!S130+[1]AcumSYS!T130)=0,"",[1]AcumSYS!$A130*1))</f>
        <v>#REF!</v>
      </c>
      <c r="Z133" s="8" t="e">
        <f>IF(D133="","",IF(([1]AcumSYS!O130)=0," ",[1]AcumSYS!$A130*1))</f>
        <v>#REF!</v>
      </c>
      <c r="AB133" s="8" t="e">
        <f>IF(D133="","",IF(([1]AcumSYS!I130+[1]AcumSYS!J130+[1]AcumSYS!K130+[1]AcumSYS!L130+[1]AcumSYS!M130+[1]AcumSYS!P130+[1]AcumSYS!Q130+[1]AcumSYS!R130+[1]AcumSYS!U130+[1]AcumSYS!V130+[1]AcumSYS!X130+[1]AcumSYS!Y130+[1]AcumSYS!Z130+[1]AcumSYS!AA130)=0,"",[1]AcumSYS!$A130*1))</f>
        <v>#REF!</v>
      </c>
      <c r="AD133" s="8" t="str">
        <f t="shared" si="5"/>
        <v>Recursos Humanos</v>
      </c>
      <c r="AE133" s="3">
        <v>45251</v>
      </c>
      <c r="AF133" s="3">
        <v>45251</v>
      </c>
      <c r="AG133" s="6" t="str">
        <f>IF(MID(E133,1,4)=MID(E132,1,4),"Modificacion en el trimestre",IF([1]AcumSYS!AP130=" "," ","Baja: " &amp;[1]AcumSYS!AP130))</f>
        <v xml:space="preserve"> </v>
      </c>
    </row>
    <row r="134" spans="1:33" x14ac:dyDescent="0.25">
      <c r="A134" s="8">
        <f>IF(D134= "", "",[1]AcumSYS!$B$2)</f>
        <v>2023</v>
      </c>
      <c r="B134" s="3">
        <f>IF(D134="","",+[1]AcumSYS!$D$2)</f>
        <v>45108</v>
      </c>
      <c r="C134" s="3">
        <f>IF(D134="","",+[1]AcumSYS!$E$2)</f>
        <v>45199</v>
      </c>
      <c r="D134" s="8" t="s">
        <v>54</v>
      </c>
      <c r="E134" s="4" t="str">
        <f>+[1]AcumSYS!A131</f>
        <v>02971812</v>
      </c>
      <c r="F134" s="8" t="str">
        <f>IF(D134="","",+[1]AcumSYS!$E131)</f>
        <v>PEON</v>
      </c>
      <c r="G134" s="8" t="str">
        <f>IF(D134="","",+[1]AcumSYS!$E131)</f>
        <v>PEON</v>
      </c>
      <c r="H134" s="8" t="str">
        <f>IF(D134="","",+[1]AcumSYS!$AS131)</f>
        <v>DIRECCION</v>
      </c>
      <c r="I134" s="8" t="str">
        <f>IF(D134="","",+[1]AcumSYS!$B131)</f>
        <v>LUIS MIGUEL</v>
      </c>
      <c r="J134" s="8" t="str">
        <f>IF(D134="","",+[1]AcumSYS!$C131)</f>
        <v>QUIJADA</v>
      </c>
      <c r="K134" s="8" t="str">
        <f>IF(D134="","",+[1]AcumSYS!$D131)</f>
        <v>MURRIETA</v>
      </c>
      <c r="L134" s="8" t="str">
        <f>IF(D134="","",IF([1]AcumSYS!$AQ131="F","Femenino","Masculino"))</f>
        <v>Femenino</v>
      </c>
      <c r="M134" s="8" t="e">
        <f>IF(D134="","",ROUND(SUM([1]AcumSYS!$F131:$AA131)/[1]AcumSYS!$C$2*28,2))</f>
        <v>#REF!</v>
      </c>
      <c r="N134" s="8" t="str">
        <f t="shared" si="3"/>
        <v>Pesos Mexicanos</v>
      </c>
      <c r="O134" s="8" t="e">
        <f>IF(D134="","",(ROUND(SUM([1]AcumSYS!$F131:$AA131)/[1]AcumSYS!$C$2*28,2))-(ROUND(SUM([1]AcumSYS!$AB131:$AJ131)/[1]AcumSYS!$C$2*28,2)))</f>
        <v>#REF!</v>
      </c>
      <c r="P134" s="8" t="str">
        <f t="shared" si="4"/>
        <v>Pesos Mexicanos</v>
      </c>
      <c r="Q134" s="8">
        <v>2971812</v>
      </c>
      <c r="S134" s="8">
        <f>IF(D134="","",[1]AcumSYS!$A131*1)</f>
        <v>2971812</v>
      </c>
      <c r="T134" s="8" t="e">
        <f>IF(([1]AcumSYS!N131)=0,"",[1]AcumSYS!$A131*1)</f>
        <v>#REF!</v>
      </c>
      <c r="U134" s="8" t="e">
        <f>IF(D134="","",IF(([1]AcumSYS!W131)=0,"",[1]AcumSYS!$A131*1))</f>
        <v>#REF!</v>
      </c>
      <c r="V134" s="8" t="e">
        <f>IF(D134="","",IF(([1]AcumSYS!S131+[1]AcumSYS!T131)=0,"",[1]AcumSYS!$A131*1))</f>
        <v>#REF!</v>
      </c>
      <c r="Z134" s="8" t="e">
        <f>IF(D134="","",IF(([1]AcumSYS!O131)=0," ",[1]AcumSYS!$A131*1))</f>
        <v>#REF!</v>
      </c>
      <c r="AB134" s="8" t="e">
        <f>IF(D134="","",IF(([1]AcumSYS!I131+[1]AcumSYS!J131+[1]AcumSYS!K131+[1]AcumSYS!L131+[1]AcumSYS!M131+[1]AcumSYS!P131+[1]AcumSYS!Q131+[1]AcumSYS!R131+[1]AcumSYS!U131+[1]AcumSYS!V131+[1]AcumSYS!X131+[1]AcumSYS!Y131+[1]AcumSYS!Z131+[1]AcumSYS!AA131)=0,"",[1]AcumSYS!$A131*1))</f>
        <v>#REF!</v>
      </c>
      <c r="AD134" s="8" t="str">
        <f t="shared" si="5"/>
        <v>Recursos Humanos</v>
      </c>
      <c r="AE134" s="3">
        <v>45251</v>
      </c>
      <c r="AF134" s="3">
        <v>45251</v>
      </c>
      <c r="AG134" s="6" t="str">
        <f>IF(MID(E134,1,4)=MID(E133,1,4),"Modificacion en el trimestre",IF([1]AcumSYS!AP131=" "," ","Baja: " &amp;[1]AcumSYS!AP131))</f>
        <v xml:space="preserve"> </v>
      </c>
    </row>
    <row r="135" spans="1:33" x14ac:dyDescent="0.25">
      <c r="A135" s="8">
        <f>IF(D135= "", "",[1]AcumSYS!$B$2)</f>
        <v>2023</v>
      </c>
      <c r="B135" s="3">
        <f>IF(D135="","",+[1]AcumSYS!$D$2)</f>
        <v>45108</v>
      </c>
      <c r="C135" s="3">
        <f>IF(D135="","",+[1]AcumSYS!$E$2)</f>
        <v>45199</v>
      </c>
      <c r="D135" s="8" t="s">
        <v>54</v>
      </c>
      <c r="E135" s="4" t="str">
        <f>+[1]AcumSYS!A132</f>
        <v>02981812</v>
      </c>
      <c r="F135" s="8" t="str">
        <f>IF(D135="","",+[1]AcumSYS!$E132)</f>
        <v>PEON</v>
      </c>
      <c r="G135" s="8" t="str">
        <f>IF(D135="","",+[1]AcumSYS!$E132)</f>
        <v>PEON</v>
      </c>
      <c r="H135" s="8" t="str">
        <f>IF(D135="","",+[1]AcumSYS!$AS132)</f>
        <v>OPERACION</v>
      </c>
      <c r="I135" s="8" t="str">
        <f>IF(D135="","",+[1]AcumSYS!$B132)</f>
        <v>ROBERTO ALEJANDRO</v>
      </c>
      <c r="J135" s="8" t="str">
        <f>IF(D135="","",+[1]AcumSYS!$C132)</f>
        <v>BARBA</v>
      </c>
      <c r="K135" s="8" t="str">
        <f>IF(D135="","",+[1]AcumSYS!$D132)</f>
        <v>MONTAÑO</v>
      </c>
      <c r="L135" s="8" t="str">
        <f>IF(D135="","",IF([1]AcumSYS!$AQ132="F","Femenino","Masculino"))</f>
        <v>Masculino</v>
      </c>
      <c r="M135" s="8" t="e">
        <f>IF(D135="","",ROUND(SUM([1]AcumSYS!$F132:$AA132)/[1]AcumSYS!$C$2*28,2))</f>
        <v>#REF!</v>
      </c>
      <c r="N135" s="8" t="str">
        <f t="shared" si="3"/>
        <v>Pesos Mexicanos</v>
      </c>
      <c r="O135" s="8" t="e">
        <f>IF(D135="","",(ROUND(SUM([1]AcumSYS!$F132:$AA132)/[1]AcumSYS!$C$2*28,2))-(ROUND(SUM([1]AcumSYS!$AB132:$AJ132)/[1]AcumSYS!$C$2*28,2)))</f>
        <v>#REF!</v>
      </c>
      <c r="P135" s="8" t="str">
        <f t="shared" si="4"/>
        <v>Pesos Mexicanos</v>
      </c>
      <c r="Q135" s="8">
        <v>2981812</v>
      </c>
      <c r="S135" s="8">
        <f>IF(D135="","",[1]AcumSYS!$A132*1)</f>
        <v>2981812</v>
      </c>
      <c r="T135" s="8" t="e">
        <f>IF(([1]AcumSYS!N132)=0,"",[1]AcumSYS!$A132*1)</f>
        <v>#REF!</v>
      </c>
      <c r="U135" s="8" t="e">
        <f>IF(D135="","",IF(([1]AcumSYS!W132)=0,"",[1]AcumSYS!$A132*1))</f>
        <v>#REF!</v>
      </c>
      <c r="V135" s="8" t="e">
        <f>IF(D135="","",IF(([1]AcumSYS!S132+[1]AcumSYS!T132)=0,"",[1]AcumSYS!$A132*1))</f>
        <v>#REF!</v>
      </c>
      <c r="Z135" s="8" t="e">
        <f>IF(D135="","",IF(([1]AcumSYS!O132)=0," ",[1]AcumSYS!$A132*1))</f>
        <v>#REF!</v>
      </c>
      <c r="AB135" s="8" t="e">
        <f>IF(D135="","",IF(([1]AcumSYS!I132+[1]AcumSYS!J132+[1]AcumSYS!K132+[1]AcumSYS!L132+[1]AcumSYS!M132+[1]AcumSYS!P132+[1]AcumSYS!Q132+[1]AcumSYS!R132+[1]AcumSYS!U132+[1]AcumSYS!V132+[1]AcumSYS!X132+[1]AcumSYS!Y132+[1]AcumSYS!Z132+[1]AcumSYS!AA132)=0,"",[1]AcumSYS!$A132*1))</f>
        <v>#REF!</v>
      </c>
      <c r="AD135" s="8" t="str">
        <f t="shared" si="5"/>
        <v>Recursos Humanos</v>
      </c>
      <c r="AE135" s="3">
        <v>45251</v>
      </c>
      <c r="AF135" s="3">
        <v>45251</v>
      </c>
      <c r="AG135" s="6" t="str">
        <f>IF(MID(E135,1,4)=MID(E134,1,4),"Modificacion en el trimestre",IF([1]AcumSYS!AP132=" "," ","Baja: " &amp;[1]AcumSYS!AP132))</f>
        <v xml:space="preserve"> </v>
      </c>
    </row>
    <row r="136" spans="1:33" x14ac:dyDescent="0.25">
      <c r="A136" s="8">
        <f>IF(D136= "", "",[1]AcumSYS!$B$2)</f>
        <v>2023</v>
      </c>
      <c r="B136" s="3">
        <f>IF(D136="","",+[1]AcumSYS!$D$2)</f>
        <v>45108</v>
      </c>
      <c r="C136" s="3">
        <f>IF(D136="","",+[1]AcumSYS!$E$2)</f>
        <v>45199</v>
      </c>
      <c r="D136" s="8" t="s">
        <v>54</v>
      </c>
      <c r="E136" s="4" t="str">
        <f>+[1]AcumSYS!A133</f>
        <v>03001812</v>
      </c>
      <c r="F136" s="8" t="str">
        <f>IF(D136="","",+[1]AcumSYS!$E133)</f>
        <v>PEON</v>
      </c>
      <c r="G136" s="8" t="str">
        <f>IF(D136="","",+[1]AcumSYS!$E133)</f>
        <v>PEON</v>
      </c>
      <c r="H136" s="8" t="str">
        <f>IF(D136="","",+[1]AcumSYS!$AS133)</f>
        <v>COMERCIAL</v>
      </c>
      <c r="I136" s="8" t="str">
        <f>IF(D136="","",+[1]AcumSYS!$B133)</f>
        <v>JOSE JESUS</v>
      </c>
      <c r="J136" s="8" t="str">
        <f>IF(D136="","",+[1]AcumSYS!$C133)</f>
        <v>FERNANDEZ</v>
      </c>
      <c r="K136" s="8" t="str">
        <f>IF(D136="","",+[1]AcumSYS!$D133)</f>
        <v>MICHEL</v>
      </c>
      <c r="L136" s="8" t="str">
        <f>IF(D136="","",IF([1]AcumSYS!$AQ133="F","Femenino","Masculino"))</f>
        <v>Masculino</v>
      </c>
      <c r="M136" s="8" t="e">
        <f>IF(D136="","",ROUND(SUM([1]AcumSYS!$F133:$AA133)/[1]AcumSYS!$C$2*28,2))</f>
        <v>#REF!</v>
      </c>
      <c r="N136" s="8" t="str">
        <f t="shared" si="3"/>
        <v>Pesos Mexicanos</v>
      </c>
      <c r="O136" s="8" t="e">
        <f>IF(D136="","",(ROUND(SUM([1]AcumSYS!$F133:$AA133)/[1]AcumSYS!$C$2*28,2))-(ROUND(SUM([1]AcumSYS!$AB133:$AJ133)/[1]AcumSYS!$C$2*28,2)))</f>
        <v>#REF!</v>
      </c>
      <c r="P136" s="8" t="str">
        <f t="shared" si="4"/>
        <v>Pesos Mexicanos</v>
      </c>
      <c r="Q136" s="8">
        <v>3001812</v>
      </c>
      <c r="S136" s="8">
        <f>IF(D136="","",[1]AcumSYS!$A133*1)</f>
        <v>3001812</v>
      </c>
      <c r="T136" s="8" t="e">
        <f>IF(([1]AcumSYS!N133)=0,"",[1]AcumSYS!$A133*1)</f>
        <v>#REF!</v>
      </c>
      <c r="U136" s="8" t="e">
        <f>IF(D136="","",IF(([1]AcumSYS!W133)=0,"",[1]AcumSYS!$A133*1))</f>
        <v>#REF!</v>
      </c>
      <c r="V136" s="8" t="e">
        <f>IF(D136="","",IF(([1]AcumSYS!S133+[1]AcumSYS!T133)=0,"",[1]AcumSYS!$A133*1))</f>
        <v>#REF!</v>
      </c>
      <c r="Z136" s="8" t="e">
        <f>IF(D136="","",IF(([1]AcumSYS!O133)=0," ",[1]AcumSYS!$A133*1))</f>
        <v>#REF!</v>
      </c>
      <c r="AB136" s="8" t="e">
        <f>IF(D136="","",IF(([1]AcumSYS!I133+[1]AcumSYS!J133+[1]AcumSYS!K133+[1]AcumSYS!L133+[1]AcumSYS!M133+[1]AcumSYS!P133+[1]AcumSYS!Q133+[1]AcumSYS!R133+[1]AcumSYS!U133+[1]AcumSYS!V133+[1]AcumSYS!X133+[1]AcumSYS!Y133+[1]AcumSYS!Z133+[1]AcumSYS!AA133)=0,"",[1]AcumSYS!$A133*1))</f>
        <v>#REF!</v>
      </c>
      <c r="AD136" s="8" t="str">
        <f t="shared" si="5"/>
        <v>Recursos Humanos</v>
      </c>
      <c r="AE136" s="3">
        <v>45251</v>
      </c>
      <c r="AF136" s="3">
        <v>45251</v>
      </c>
      <c r="AG136" s="6" t="str">
        <f>IF(MID(E136,1,4)=MID(E135,1,4),"Modificacion en el trimestre",IF([1]AcumSYS!AP133=" "," ","Baja: " &amp;[1]AcumSYS!AP133))</f>
        <v xml:space="preserve"> </v>
      </c>
    </row>
    <row r="137" spans="1:33" x14ac:dyDescent="0.25">
      <c r="A137" s="8">
        <f>IF(D137= "", "",[1]AcumSYS!$B$2)</f>
        <v>2023</v>
      </c>
      <c r="B137" s="3">
        <f>IF(D137="","",+[1]AcumSYS!$D$2)</f>
        <v>45108</v>
      </c>
      <c r="C137" s="3">
        <f>IF(D137="","",+[1]AcumSYS!$E$2)</f>
        <v>45199</v>
      </c>
      <c r="D137" s="8" t="s">
        <v>54</v>
      </c>
      <c r="E137" s="4" t="str">
        <f>+[1]AcumSYS!A134</f>
        <v>03011812</v>
      </c>
      <c r="F137" s="8" t="str">
        <f>IF(D137="","",+[1]AcumSYS!$E134)</f>
        <v>PEON</v>
      </c>
      <c r="G137" s="8" t="str">
        <f>IF(D137="","",+[1]AcumSYS!$E134)</f>
        <v>PEON</v>
      </c>
      <c r="H137" s="8" t="str">
        <f>IF(D137="","",+[1]AcumSYS!$AS134)</f>
        <v>OPERACION</v>
      </c>
      <c r="I137" s="8" t="str">
        <f>IF(D137="","",+[1]AcumSYS!$B134)</f>
        <v>EMMANUEL ALEJANDRO</v>
      </c>
      <c r="J137" s="8" t="str">
        <f>IF(D137="","",+[1]AcumSYS!$C134)</f>
        <v>PALOMARES</v>
      </c>
      <c r="K137" s="8" t="str">
        <f>IF(D137="","",+[1]AcumSYS!$D134)</f>
        <v>BEJARANO</v>
      </c>
      <c r="L137" s="8" t="str">
        <f>IF(D137="","",IF([1]AcumSYS!$AQ134="F","Femenino","Masculino"))</f>
        <v>Masculino</v>
      </c>
      <c r="M137" s="8" t="e">
        <f>IF(D137="","",ROUND(SUM([1]AcumSYS!$F134:$AA134)/[1]AcumSYS!$C$2*28,2))</f>
        <v>#REF!</v>
      </c>
      <c r="N137" s="8" t="str">
        <f t="shared" ref="N137:N149" si="6">IF(D137="","","Pesos Mexicanos")</f>
        <v>Pesos Mexicanos</v>
      </c>
      <c r="O137" s="8" t="e">
        <f>IF(D137="","",(ROUND(SUM([1]AcumSYS!$F134:$AA134)/[1]AcumSYS!$C$2*28,2))-(ROUND(SUM([1]AcumSYS!$AB134:$AJ134)/[1]AcumSYS!$C$2*28,2)))</f>
        <v>#REF!</v>
      </c>
      <c r="P137" s="8" t="str">
        <f t="shared" ref="P137:P149" si="7">IF(D137="","","Pesos Mexicanos")</f>
        <v>Pesos Mexicanos</v>
      </c>
      <c r="Q137" s="8">
        <v>3011812</v>
      </c>
      <c r="S137" s="8">
        <f>IF(D137="","",[1]AcumSYS!$A134*1)</f>
        <v>3011812</v>
      </c>
      <c r="T137" s="8" t="e">
        <f>IF(([1]AcumSYS!N134)=0,"",[1]AcumSYS!$A134*1)</f>
        <v>#REF!</v>
      </c>
      <c r="U137" s="8" t="e">
        <f>IF(D137="","",IF(([1]AcumSYS!W134)=0,"",[1]AcumSYS!$A134*1))</f>
        <v>#REF!</v>
      </c>
      <c r="V137" s="8" t="e">
        <f>IF(D137="","",IF(([1]AcumSYS!S134+[1]AcumSYS!T134)=0,"",[1]AcumSYS!$A134*1))</f>
        <v>#REF!</v>
      </c>
      <c r="Z137" s="8" t="e">
        <f>IF(D137="","",IF(([1]AcumSYS!O134)=0," ",[1]AcumSYS!$A134*1))</f>
        <v>#REF!</v>
      </c>
      <c r="AB137" s="8" t="e">
        <f>IF(D137="","",IF(([1]AcumSYS!I134+[1]AcumSYS!J134+[1]AcumSYS!K134+[1]AcumSYS!L134+[1]AcumSYS!M134+[1]AcumSYS!P134+[1]AcumSYS!Q134+[1]AcumSYS!R134+[1]AcumSYS!U134+[1]AcumSYS!V134+[1]AcumSYS!X134+[1]AcumSYS!Y134+[1]AcumSYS!Z134+[1]AcumSYS!AA134)=0,"",[1]AcumSYS!$A134*1))</f>
        <v>#REF!</v>
      </c>
      <c r="AD137" s="8" t="str">
        <f t="shared" ref="AD137:AD149" si="8">IF(D137="","","Recursos Humanos")</f>
        <v>Recursos Humanos</v>
      </c>
      <c r="AE137" s="3">
        <v>45251</v>
      </c>
      <c r="AF137" s="3">
        <v>45251</v>
      </c>
      <c r="AG137" s="6" t="str">
        <f>IF(MID(E137,1,4)=MID(E136,1,4),"Modificacion en el trimestre",IF([1]AcumSYS!AP134=" "," ","Baja: " &amp;[1]AcumSYS!AP134))</f>
        <v xml:space="preserve"> </v>
      </c>
    </row>
    <row r="138" spans="1:33" x14ac:dyDescent="0.25">
      <c r="A138" s="8">
        <f>IF(D138= "", "",[1]AcumSYS!$B$2)</f>
        <v>2023</v>
      </c>
      <c r="B138" s="3">
        <f>IF(D138="","",+[1]AcumSYS!$D$2)</f>
        <v>45108</v>
      </c>
      <c r="C138" s="3">
        <f>IF(D138="","",+[1]AcumSYS!$E$2)</f>
        <v>45199</v>
      </c>
      <c r="D138" s="8" t="s">
        <v>54</v>
      </c>
      <c r="E138" s="4" t="str">
        <f>+[1]AcumSYS!A135</f>
        <v>03021812</v>
      </c>
      <c r="F138" s="8" t="str">
        <f>IF(D138="","",+[1]AcumSYS!$E135)</f>
        <v>PEON</v>
      </c>
      <c r="G138" s="8" t="str">
        <f>IF(D138="","",+[1]AcumSYS!$E135)</f>
        <v>PEON</v>
      </c>
      <c r="H138" s="8" t="str">
        <f>IF(D138="","",+[1]AcumSYS!$AS135)</f>
        <v>OPERACION</v>
      </c>
      <c r="I138" s="8" t="str">
        <f>IF(D138="","",+[1]AcumSYS!$B135)</f>
        <v>MARTIN</v>
      </c>
      <c r="J138" s="8" t="str">
        <f>IF(D138="","",+[1]AcumSYS!$C135)</f>
        <v>MATUZ</v>
      </c>
      <c r="K138" s="8" t="str">
        <f>IF(D138="","",+[1]AcumSYS!$D135)</f>
        <v>TORRES</v>
      </c>
      <c r="L138" s="8" t="str">
        <f>IF(D138="","",IF([1]AcumSYS!$AQ135="F","Femenino","Masculino"))</f>
        <v>Masculino</v>
      </c>
      <c r="M138" s="8" t="e">
        <f>IF(D138="","",ROUND(SUM([1]AcumSYS!$F135:$AA135)/[1]AcumSYS!$C$2*28,2))</f>
        <v>#REF!</v>
      </c>
      <c r="N138" s="8" t="str">
        <f t="shared" si="6"/>
        <v>Pesos Mexicanos</v>
      </c>
      <c r="O138" s="8" t="e">
        <f>IF(D138="","",(ROUND(SUM([1]AcumSYS!$F135:$AA135)/[1]AcumSYS!$C$2*28,2))-(ROUND(SUM([1]AcumSYS!$AB135:$AJ135)/[1]AcumSYS!$C$2*28,2)))</f>
        <v>#REF!</v>
      </c>
      <c r="P138" s="8" t="str">
        <f t="shared" si="7"/>
        <v>Pesos Mexicanos</v>
      </c>
      <c r="Q138" s="8">
        <v>3021812</v>
      </c>
      <c r="S138" s="8">
        <f>IF(D138="","",[1]AcumSYS!$A135*1)</f>
        <v>3021812</v>
      </c>
      <c r="T138" s="8" t="e">
        <f>IF(([1]AcumSYS!N135)=0,"",[1]AcumSYS!$A135*1)</f>
        <v>#REF!</v>
      </c>
      <c r="U138" s="8" t="e">
        <f>IF(D138="","",IF(([1]AcumSYS!W135)=0,"",[1]AcumSYS!$A135*1))</f>
        <v>#REF!</v>
      </c>
      <c r="V138" s="8" t="e">
        <f>IF(D138="","",IF(([1]AcumSYS!S135+[1]AcumSYS!T135)=0,"",[1]AcumSYS!$A135*1))</f>
        <v>#REF!</v>
      </c>
      <c r="Z138" s="8" t="e">
        <f>IF(D138="","",IF(([1]AcumSYS!O135)=0," ",[1]AcumSYS!$A135*1))</f>
        <v>#REF!</v>
      </c>
      <c r="AB138" s="8" t="e">
        <f>IF(D138="","",IF(([1]AcumSYS!I135+[1]AcumSYS!J135+[1]AcumSYS!K135+[1]AcumSYS!L135+[1]AcumSYS!M135+[1]AcumSYS!P135+[1]AcumSYS!Q135+[1]AcumSYS!R135+[1]AcumSYS!U135+[1]AcumSYS!V135+[1]AcumSYS!X135+[1]AcumSYS!Y135+[1]AcumSYS!Z135+[1]AcumSYS!AA135)=0,"",[1]AcumSYS!$A135*1))</f>
        <v>#REF!</v>
      </c>
      <c r="AD138" s="8" t="str">
        <f t="shared" si="8"/>
        <v>Recursos Humanos</v>
      </c>
      <c r="AE138" s="3">
        <v>45251</v>
      </c>
      <c r="AF138" s="3">
        <v>45251</v>
      </c>
      <c r="AG138" s="6" t="str">
        <f>IF(MID(E138,1,4)=MID(E137,1,4),"Modificacion en el trimestre",IF([1]AcumSYS!AP135=" "," ","Baja: " &amp;[1]AcumSYS!AP135))</f>
        <v xml:space="preserve"> </v>
      </c>
    </row>
    <row r="139" spans="1:33" x14ac:dyDescent="0.25">
      <c r="A139" s="8">
        <f>IF(D139= "", "",[1]AcumSYS!$B$2)</f>
        <v>2023</v>
      </c>
      <c r="B139" s="3">
        <f>IF(D139="","",+[1]AcumSYS!$D$2)</f>
        <v>45108</v>
      </c>
      <c r="C139" s="3">
        <f>IF(D139="","",+[1]AcumSYS!$E$2)</f>
        <v>45199</v>
      </c>
      <c r="D139" s="8" t="s">
        <v>54</v>
      </c>
      <c r="E139" s="4" t="str">
        <f>+[1]AcumSYS!A136</f>
        <v>03031812</v>
      </c>
      <c r="F139" s="8" t="str">
        <f>IF(D139="","",+[1]AcumSYS!$E136)</f>
        <v>PEON</v>
      </c>
      <c r="G139" s="8" t="str">
        <f>IF(D139="","",+[1]AcumSYS!$E136)</f>
        <v>PEON</v>
      </c>
      <c r="H139" s="8" t="str">
        <f>IF(D139="","",+[1]AcumSYS!$AS136)</f>
        <v>COMERCIAL</v>
      </c>
      <c r="I139" s="8" t="str">
        <f>IF(D139="","",+[1]AcumSYS!$B136)</f>
        <v>SAUL ARMANDO</v>
      </c>
      <c r="J139" s="8" t="str">
        <f>IF(D139="","",+[1]AcumSYS!$C136)</f>
        <v>VALENCIA</v>
      </c>
      <c r="K139" s="8" t="str">
        <f>IF(D139="","",+[1]AcumSYS!$D136)</f>
        <v>CASTAÑEDA</v>
      </c>
      <c r="L139" s="8" t="str">
        <f>IF(D139="","",IF([1]AcumSYS!$AQ136="F","Femenino","Masculino"))</f>
        <v>Masculino</v>
      </c>
      <c r="M139" s="8" t="e">
        <f>IF(D139="","",ROUND(SUM([1]AcumSYS!$F136:$AA136)/[1]AcumSYS!$C$2*28,2))</f>
        <v>#REF!</v>
      </c>
      <c r="N139" s="8" t="str">
        <f t="shared" si="6"/>
        <v>Pesos Mexicanos</v>
      </c>
      <c r="O139" s="8" t="e">
        <f>IF(D139="","",(ROUND(SUM([1]AcumSYS!$F136:$AA136)/[1]AcumSYS!$C$2*28,2))-(ROUND(SUM([1]AcumSYS!$AB136:$AJ136)/[1]AcumSYS!$C$2*28,2)))</f>
        <v>#REF!</v>
      </c>
      <c r="P139" s="8" t="str">
        <f t="shared" si="7"/>
        <v>Pesos Mexicanos</v>
      </c>
      <c r="Q139" s="8">
        <v>3031812</v>
      </c>
      <c r="S139" s="8">
        <f>IF(D139="","",[1]AcumSYS!$A136*1)</f>
        <v>3031812</v>
      </c>
      <c r="T139" s="8" t="e">
        <f>IF(([1]AcumSYS!N136)=0,"",[1]AcumSYS!$A136*1)</f>
        <v>#REF!</v>
      </c>
      <c r="U139" s="8" t="e">
        <f>IF(D139="","",IF(([1]AcumSYS!W136)=0,"",[1]AcumSYS!$A136*1))</f>
        <v>#REF!</v>
      </c>
      <c r="V139" s="8" t="e">
        <f>IF(D139="","",IF(([1]AcumSYS!S136+[1]AcumSYS!T136)=0,"",[1]AcumSYS!$A136*1))</f>
        <v>#REF!</v>
      </c>
      <c r="Z139" s="8" t="e">
        <f>IF(D139="","",IF(([1]AcumSYS!O136)=0," ",[1]AcumSYS!$A136*1))</f>
        <v>#REF!</v>
      </c>
      <c r="AB139" s="8" t="e">
        <f>IF(D139="","",IF(([1]AcumSYS!I136+[1]AcumSYS!J136+[1]AcumSYS!K136+[1]AcumSYS!L136+[1]AcumSYS!M136+[1]AcumSYS!P136+[1]AcumSYS!Q136+[1]AcumSYS!R136+[1]AcumSYS!U136+[1]AcumSYS!V136+[1]AcumSYS!X136+[1]AcumSYS!Y136+[1]AcumSYS!Z136+[1]AcumSYS!AA136)=0,"",[1]AcumSYS!$A136*1))</f>
        <v>#REF!</v>
      </c>
      <c r="AD139" s="8" t="str">
        <f t="shared" si="8"/>
        <v>Recursos Humanos</v>
      </c>
      <c r="AE139" s="3">
        <v>45251</v>
      </c>
      <c r="AF139" s="3">
        <v>45251</v>
      </c>
      <c r="AG139" s="6" t="str">
        <f>IF(MID(E139,1,4)=MID(E138,1,4),"Modificacion en el trimestre",IF([1]AcumSYS!AP136=" "," ","Baja: " &amp;[1]AcumSYS!AP136))</f>
        <v xml:space="preserve"> </v>
      </c>
    </row>
    <row r="140" spans="1:33" x14ac:dyDescent="0.25">
      <c r="A140" s="8">
        <f>IF(D140= "", "",[1]AcumSYS!$B$2)</f>
        <v>2023</v>
      </c>
      <c r="B140" s="3">
        <f>IF(D140="","",+[1]AcumSYS!$D$2)</f>
        <v>45108</v>
      </c>
      <c r="C140" s="3">
        <f>IF(D140="","",+[1]AcumSYS!$E$2)</f>
        <v>45199</v>
      </c>
      <c r="D140" s="8" t="s">
        <v>54</v>
      </c>
      <c r="E140" s="4" t="str">
        <f>+[1]AcumSYS!A137</f>
        <v>03041812</v>
      </c>
      <c r="F140" s="8" t="str">
        <f>IF(D140="","",+[1]AcumSYS!$E137)</f>
        <v>PEON</v>
      </c>
      <c r="G140" s="8" t="str">
        <f>IF(D140="","",+[1]AcumSYS!$E137)</f>
        <v>PEON</v>
      </c>
      <c r="H140" s="8" t="str">
        <f>IF(D140="","",+[1]AcumSYS!$AS137)</f>
        <v>CRUZ ROJA</v>
      </c>
      <c r="I140" s="8" t="str">
        <f>IF(D140="","",+[1]AcumSYS!$B137)</f>
        <v>RICARDO</v>
      </c>
      <c r="J140" s="8" t="str">
        <f>IF(D140="","",+[1]AcumSYS!$C137)</f>
        <v>LOPEZ</v>
      </c>
      <c r="K140" s="8" t="str">
        <f>IF(D140="","",+[1]AcumSYS!$D137)</f>
        <v>BUSTAMANTE</v>
      </c>
      <c r="L140" s="8" t="str">
        <f>IF(D140="","",IF([1]AcumSYS!$AQ137="F","Femenino","Masculino"))</f>
        <v>Femenino</v>
      </c>
      <c r="M140" s="8" t="e">
        <f>IF(D140="","",ROUND(SUM([1]AcumSYS!$F137:$AA137)/[1]AcumSYS!$C$2*28,2))</f>
        <v>#REF!</v>
      </c>
      <c r="N140" s="8" t="str">
        <f t="shared" si="6"/>
        <v>Pesos Mexicanos</v>
      </c>
      <c r="O140" s="8" t="e">
        <f>IF(D140="","",(ROUND(SUM([1]AcumSYS!$F137:$AA137)/[1]AcumSYS!$C$2*28,2))-(ROUND(SUM([1]AcumSYS!$AB137:$AJ137)/[1]AcumSYS!$C$2*28,2)))</f>
        <v>#REF!</v>
      </c>
      <c r="P140" s="8" t="str">
        <f t="shared" si="7"/>
        <v>Pesos Mexicanos</v>
      </c>
      <c r="Q140" s="8">
        <v>3041812</v>
      </c>
      <c r="S140" s="8">
        <f>IF(D140="","",[1]AcumSYS!$A137*1)</f>
        <v>3041812</v>
      </c>
      <c r="T140" s="8" t="e">
        <f>IF(([1]AcumSYS!N137)=0,"",[1]AcumSYS!$A137*1)</f>
        <v>#REF!</v>
      </c>
      <c r="U140" s="8" t="e">
        <f>IF(D140="","",IF(([1]AcumSYS!W137)=0,"",[1]AcumSYS!$A137*1))</f>
        <v>#REF!</v>
      </c>
      <c r="V140" s="8" t="e">
        <f>IF(D140="","",IF(([1]AcumSYS!S137+[1]AcumSYS!T137)=0,"",[1]AcumSYS!$A137*1))</f>
        <v>#REF!</v>
      </c>
      <c r="Z140" s="8" t="e">
        <f>IF(D140="","",IF(([1]AcumSYS!O137)=0," ",[1]AcumSYS!$A137*1))</f>
        <v>#REF!</v>
      </c>
      <c r="AB140" s="8" t="e">
        <f>IF(D140="","",IF(([1]AcumSYS!I137+[1]AcumSYS!J137+[1]AcumSYS!K137+[1]AcumSYS!L137+[1]AcumSYS!M137+[1]AcumSYS!P137+[1]AcumSYS!Q137+[1]AcumSYS!R137+[1]AcumSYS!U137+[1]AcumSYS!V137+[1]AcumSYS!X137+[1]AcumSYS!Y137+[1]AcumSYS!Z137+[1]AcumSYS!AA137)=0,"",[1]AcumSYS!$A137*1))</f>
        <v>#REF!</v>
      </c>
      <c r="AD140" s="8" t="str">
        <f t="shared" si="8"/>
        <v>Recursos Humanos</v>
      </c>
      <c r="AE140" s="3">
        <v>45251</v>
      </c>
      <c r="AF140" s="3">
        <v>45251</v>
      </c>
      <c r="AG140" s="6" t="str">
        <f>IF(MID(E140,1,4)=MID(E139,1,4),"Modificacion en el trimestre",IF([1]AcumSYS!AP137=" "," ","Baja: " &amp;[1]AcumSYS!AP137))</f>
        <v xml:space="preserve"> </v>
      </c>
    </row>
    <row r="141" spans="1:33" x14ac:dyDescent="0.25">
      <c r="A141" s="8">
        <f>IF(D141= "", "",[1]AcumSYS!$B$2)</f>
        <v>2023</v>
      </c>
      <c r="B141" s="3">
        <f>IF(D141="","",+[1]AcumSYS!$D$2)</f>
        <v>45108</v>
      </c>
      <c r="C141" s="3">
        <f>IF(D141="","",+[1]AcumSYS!$E$2)</f>
        <v>45199</v>
      </c>
      <c r="D141" s="8" t="s">
        <v>54</v>
      </c>
      <c r="E141" s="4" t="str">
        <f>+[1]AcumSYS!A138</f>
        <v>03058144</v>
      </c>
      <c r="F141" s="8" t="str">
        <f>IF(D141="","",+[1]AcumSYS!$E138)</f>
        <v>BOMBERO PARAMEDICO</v>
      </c>
      <c r="G141" s="8" t="str">
        <f>IF(D141="","",+[1]AcumSYS!$E138)</f>
        <v>BOMBERO PARAMEDICO</v>
      </c>
      <c r="H141" s="8" t="str">
        <f>IF(D141="","",+[1]AcumSYS!$AS138)</f>
        <v>CRUZ ROJA</v>
      </c>
      <c r="I141" s="8" t="str">
        <f>IF(D141="","",+[1]AcumSYS!$B138)</f>
        <v>JESUS ARTURO</v>
      </c>
      <c r="J141" s="8" t="str">
        <f>IF(D141="","",+[1]AcumSYS!$C138)</f>
        <v>BELTRAN</v>
      </c>
      <c r="K141" s="8" t="str">
        <f>IF(D141="","",+[1]AcumSYS!$D138)</f>
        <v>GUZMAN</v>
      </c>
      <c r="L141" s="8" t="str">
        <f>IF(D141="","",IF([1]AcumSYS!$AQ138="F","Femenino","Masculino"))</f>
        <v>Femenino</v>
      </c>
      <c r="M141" s="8" t="e">
        <f>IF(D141="","",ROUND(SUM([1]AcumSYS!$F138:$AA138)/[1]AcumSYS!$C$2*28,2))</f>
        <v>#REF!</v>
      </c>
      <c r="N141" s="8" t="str">
        <f t="shared" si="6"/>
        <v>Pesos Mexicanos</v>
      </c>
      <c r="O141" s="8" t="e">
        <f>IF(D141="","",(ROUND(SUM([1]AcumSYS!$F138:$AA138)/[1]AcumSYS!$C$2*28,2))-(ROUND(SUM([1]AcumSYS!$AB138:$AJ138)/[1]AcumSYS!$C$2*28,2)))</f>
        <v>#REF!</v>
      </c>
      <c r="P141" s="8" t="str">
        <f t="shared" si="7"/>
        <v>Pesos Mexicanos</v>
      </c>
      <c r="Q141" s="8">
        <v>3058144</v>
      </c>
      <c r="S141" s="8">
        <f>IF(D141="","",[1]AcumSYS!$A138*1)</f>
        <v>3058144</v>
      </c>
      <c r="T141" s="8" t="e">
        <f>IF(([1]AcumSYS!N138)=0,"",[1]AcumSYS!$A138*1)</f>
        <v>#REF!</v>
      </c>
      <c r="U141" s="8" t="e">
        <f>IF(D141="","",IF(([1]AcumSYS!W138)=0,"",[1]AcumSYS!$A138*1))</f>
        <v>#REF!</v>
      </c>
      <c r="V141" s="8" t="e">
        <f>IF(D141="","",IF(([1]AcumSYS!S138+[1]AcumSYS!T138)=0,"",[1]AcumSYS!$A138*1))</f>
        <v>#REF!</v>
      </c>
      <c r="Z141" s="8" t="e">
        <f>IF(D141="","",IF(([1]AcumSYS!O138)=0," ",[1]AcumSYS!$A138*1))</f>
        <v>#REF!</v>
      </c>
      <c r="AB141" s="8" t="e">
        <f>IF(D141="","",IF(([1]AcumSYS!I138+[1]AcumSYS!J138+[1]AcumSYS!K138+[1]AcumSYS!L138+[1]AcumSYS!M138+[1]AcumSYS!P138+[1]AcumSYS!Q138+[1]AcumSYS!R138+[1]AcumSYS!U138+[1]AcumSYS!V138+[1]AcumSYS!X138+[1]AcumSYS!Y138+[1]AcumSYS!Z138+[1]AcumSYS!AA138)=0,"",[1]AcumSYS!$A138*1))</f>
        <v>#REF!</v>
      </c>
      <c r="AD141" s="8" t="str">
        <f t="shared" si="8"/>
        <v>Recursos Humanos</v>
      </c>
      <c r="AE141" s="3">
        <v>45251</v>
      </c>
      <c r="AF141" s="3">
        <v>45251</v>
      </c>
      <c r="AG141" s="6" t="str">
        <f>IF(MID(E141,1,4)=MID(E140,1,4),"Modificacion en el trimestre",IF([1]AcumSYS!AP138=" "," ","Baja: " &amp;[1]AcumSYS!AP138))</f>
        <v xml:space="preserve"> </v>
      </c>
    </row>
    <row r="142" spans="1:33" x14ac:dyDescent="0.25">
      <c r="A142" s="8">
        <f>IF(D142= "", "",[1]AcumSYS!$B$2)</f>
        <v>2023</v>
      </c>
      <c r="B142" s="3">
        <f>IF(D142="","",+[1]AcumSYS!$D$2)</f>
        <v>45108</v>
      </c>
      <c r="C142" s="3">
        <f>IF(D142="","",+[1]AcumSYS!$E$2)</f>
        <v>45199</v>
      </c>
      <c r="D142" s="8" t="s">
        <v>54</v>
      </c>
      <c r="E142" s="4" t="str">
        <f>+[1]AcumSYS!A139</f>
        <v>03061812</v>
      </c>
      <c r="F142" s="8" t="str">
        <f>IF(D142="","",+[1]AcumSYS!$E139)</f>
        <v>PEON</v>
      </c>
      <c r="G142" s="8" t="str">
        <f>IF(D142="","",+[1]AcumSYS!$E139)</f>
        <v>PEON</v>
      </c>
      <c r="H142" s="8" t="str">
        <f>IF(D142="","",+[1]AcumSYS!$AS139)</f>
        <v>BOMBEROS</v>
      </c>
      <c r="I142" s="8" t="str">
        <f>IF(D142="","",+[1]AcumSYS!$B139)</f>
        <v>ISMAEL ARMANDO</v>
      </c>
      <c r="J142" s="8" t="str">
        <f>IF(D142="","",+[1]AcumSYS!$C139)</f>
        <v>ACEVES</v>
      </c>
      <c r="K142" s="8" t="str">
        <f>IF(D142="","",+[1]AcumSYS!$D139)</f>
        <v>CASTILLO</v>
      </c>
      <c r="L142" s="8" t="str">
        <f>IF(D142="","",IF([1]AcumSYS!$AQ139="F","Femenino","Masculino"))</f>
        <v>Masculino</v>
      </c>
      <c r="M142" s="8" t="e">
        <f>IF(D142="","",ROUND(SUM([1]AcumSYS!$F139:$AA139)/[1]AcumSYS!$C$2*28,2))</f>
        <v>#REF!</v>
      </c>
      <c r="N142" s="8" t="str">
        <f t="shared" si="6"/>
        <v>Pesos Mexicanos</v>
      </c>
      <c r="O142" s="8" t="e">
        <f>IF(D142="","",(ROUND(SUM([1]AcumSYS!$F139:$AA139)/[1]AcumSYS!$C$2*28,2))-(ROUND(SUM([1]AcumSYS!$AB139:$AJ139)/[1]AcumSYS!$C$2*28,2)))</f>
        <v>#REF!</v>
      </c>
      <c r="P142" s="8" t="str">
        <f t="shared" si="7"/>
        <v>Pesos Mexicanos</v>
      </c>
      <c r="Q142" s="8">
        <v>3061812</v>
      </c>
      <c r="S142" s="8">
        <f>IF(D142="","",[1]AcumSYS!$A139*1)</f>
        <v>3061812</v>
      </c>
      <c r="T142" s="8" t="e">
        <f>IF(([1]AcumSYS!N139)=0,"",[1]AcumSYS!$A139*1)</f>
        <v>#REF!</v>
      </c>
      <c r="U142" s="8" t="e">
        <f>IF(D142="","",IF(([1]AcumSYS!W139)=0,"",[1]AcumSYS!$A139*1))</f>
        <v>#REF!</v>
      </c>
      <c r="V142" s="8" t="e">
        <f>IF(D142="","",IF(([1]AcumSYS!S139+[1]AcumSYS!T139)=0,"",[1]AcumSYS!$A139*1))</f>
        <v>#REF!</v>
      </c>
      <c r="Z142" s="8" t="e">
        <f>IF(D142="","",IF(([1]AcumSYS!O139)=0," ",[1]AcumSYS!$A139*1))</f>
        <v>#REF!</v>
      </c>
      <c r="AB142" s="8" t="e">
        <f>IF(D142="","",IF(([1]AcumSYS!I139+[1]AcumSYS!J139+[1]AcumSYS!K139+[1]AcumSYS!L139+[1]AcumSYS!M139+[1]AcumSYS!P139+[1]AcumSYS!Q139+[1]AcumSYS!R139+[1]AcumSYS!U139+[1]AcumSYS!V139+[1]AcumSYS!X139+[1]AcumSYS!Y139+[1]AcumSYS!Z139+[1]AcumSYS!AA139)=0,"",[1]AcumSYS!$A139*1))</f>
        <v>#REF!</v>
      </c>
      <c r="AD142" s="8" t="str">
        <f t="shared" si="8"/>
        <v>Recursos Humanos</v>
      </c>
      <c r="AE142" s="3">
        <v>45251</v>
      </c>
      <c r="AF142" s="3">
        <v>45251</v>
      </c>
      <c r="AG142" s="6" t="str">
        <f>IF(MID(E142,1,4)=MID(E141,1,4),"Modificacion en el trimestre",IF([1]AcumSYS!AP139=" "," ","Baja: " &amp;[1]AcumSYS!AP139))</f>
        <v xml:space="preserve"> </v>
      </c>
    </row>
    <row r="143" spans="1:33" x14ac:dyDescent="0.25">
      <c r="A143" s="8">
        <f>IF(D143= "", "",[1]AcumSYS!$B$2)</f>
        <v>2023</v>
      </c>
      <c r="B143" s="3">
        <f>IF(D143="","",+[1]AcumSYS!$D$2)</f>
        <v>45108</v>
      </c>
      <c r="C143" s="3">
        <f>IF(D143="","",+[1]AcumSYS!$E$2)</f>
        <v>45199</v>
      </c>
      <c r="D143" s="8" t="s">
        <v>54</v>
      </c>
      <c r="E143" s="4" t="str">
        <f>+[1]AcumSYS!A140</f>
        <v>03088136</v>
      </c>
      <c r="F143" s="8" t="str">
        <f>IF(D143="","",+[1]AcumSYS!$E140)</f>
        <v>AUX CONTABLE Y ADMVO</v>
      </c>
      <c r="G143" s="8" t="str">
        <f>IF(D143="","",+[1]AcumSYS!$E140)</f>
        <v>AUX CONTABLE Y ADMVO</v>
      </c>
      <c r="H143" s="8" t="str">
        <f>IF(D143="","",+[1]AcumSYS!$AS140)</f>
        <v>BOMBEROS</v>
      </c>
      <c r="I143" s="8" t="str">
        <f>IF(D143="","",+[1]AcumSYS!$B140)</f>
        <v>ALEXA CAROLINA</v>
      </c>
      <c r="J143" s="8" t="str">
        <f>IF(D143="","",+[1]AcumSYS!$C140)</f>
        <v>MIRAMONTES</v>
      </c>
      <c r="K143" s="8" t="str">
        <f>IF(D143="","",+[1]AcumSYS!$D140)</f>
        <v>JAUREGUI</v>
      </c>
      <c r="L143" s="8" t="str">
        <f>IF(D143="","",IF([1]AcumSYS!$AQ140="F","Femenino","Masculino"))</f>
        <v>Masculino</v>
      </c>
      <c r="M143" s="8" t="e">
        <f>IF(D143="","",ROUND(SUM([1]AcumSYS!$F140:$AA140)/[1]AcumSYS!$C$2*28,2))</f>
        <v>#REF!</v>
      </c>
      <c r="N143" s="8" t="str">
        <f t="shared" si="6"/>
        <v>Pesos Mexicanos</v>
      </c>
      <c r="O143" s="8" t="e">
        <f>IF(D143="","",(ROUND(SUM([1]AcumSYS!$F140:$AA140)/[1]AcumSYS!$C$2*28,2))-(ROUND(SUM([1]AcumSYS!$AB140:$AJ140)/[1]AcumSYS!$C$2*28,2)))</f>
        <v>#REF!</v>
      </c>
      <c r="P143" s="8" t="str">
        <f t="shared" si="7"/>
        <v>Pesos Mexicanos</v>
      </c>
      <c r="Q143" s="8">
        <v>3088136</v>
      </c>
      <c r="S143" s="8">
        <f>IF(D143="","",[1]AcumSYS!$A140*1)</f>
        <v>3088136</v>
      </c>
      <c r="T143" s="8" t="e">
        <f>IF(([1]AcumSYS!N140)=0,"",[1]AcumSYS!$A140*1)</f>
        <v>#REF!</v>
      </c>
      <c r="U143" s="8" t="e">
        <f>IF(D143="","",IF(([1]AcumSYS!W140)=0,"",[1]AcumSYS!$A140*1))</f>
        <v>#REF!</v>
      </c>
      <c r="V143" s="8" t="e">
        <f>IF(D143="","",IF(([1]AcumSYS!S140+[1]AcumSYS!T140)=0,"",[1]AcumSYS!$A140*1))</f>
        <v>#REF!</v>
      </c>
      <c r="Z143" s="8" t="e">
        <f>IF(D143="","",IF(([1]AcumSYS!O140)=0," ",[1]AcumSYS!$A140*1))</f>
        <v>#REF!</v>
      </c>
      <c r="AB143" s="8" t="e">
        <f>IF(D143="","",IF(([1]AcumSYS!I140+[1]AcumSYS!J140+[1]AcumSYS!K140+[1]AcumSYS!L140+[1]AcumSYS!M140+[1]AcumSYS!P140+[1]AcumSYS!Q140+[1]AcumSYS!R140+[1]AcumSYS!U140+[1]AcumSYS!V140+[1]AcumSYS!X140+[1]AcumSYS!Y140+[1]AcumSYS!Z140+[1]AcumSYS!AA140)=0,"",[1]AcumSYS!$A140*1))</f>
        <v>#REF!</v>
      </c>
      <c r="AD143" s="8" t="str">
        <f t="shared" si="8"/>
        <v>Recursos Humanos</v>
      </c>
      <c r="AE143" s="3">
        <v>45251</v>
      </c>
      <c r="AF143" s="3">
        <v>45251</v>
      </c>
      <c r="AG143" s="6" t="str">
        <f>IF(MID(E143,1,4)=MID(E142,1,4),"Modificacion en el trimestre",IF([1]AcumSYS!AP140=" "," ","Baja: " &amp;[1]AcumSYS!AP140))</f>
        <v xml:space="preserve"> </v>
      </c>
    </row>
    <row r="144" spans="1:33" x14ac:dyDescent="0.25">
      <c r="A144" s="8">
        <f>IF(D144= "", "",[1]AcumSYS!$B$2)</f>
        <v>2023</v>
      </c>
      <c r="B144" s="3">
        <f>IF(D144="","",+[1]AcumSYS!$D$2)</f>
        <v>45108</v>
      </c>
      <c r="C144" s="3">
        <f>IF(D144="","",+[1]AcumSYS!$E$2)</f>
        <v>45199</v>
      </c>
      <c r="D144" s="8" t="s">
        <v>54</v>
      </c>
      <c r="E144" s="4" t="str">
        <f>+[1]AcumSYS!A141</f>
        <v>03091812</v>
      </c>
      <c r="F144" s="8" t="str">
        <f>IF(D144="","",+[1]AcumSYS!$E141)</f>
        <v>PEON</v>
      </c>
      <c r="G144" s="8" t="str">
        <f>IF(D144="","",+[1]AcumSYS!$E141)</f>
        <v>PEON</v>
      </c>
      <c r="H144" s="8" t="str">
        <f>IF(D144="","",+[1]AcumSYS!$AS141)</f>
        <v>UNIDAD RURAL Y GRIEGA</v>
      </c>
      <c r="I144" s="8" t="str">
        <f>IF(D144="","",+[1]AcumSYS!$B141)</f>
        <v>LUIS JESUS</v>
      </c>
      <c r="J144" s="8" t="str">
        <f>IF(D144="","",+[1]AcumSYS!$C141)</f>
        <v>PALOMARES</v>
      </c>
      <c r="K144" s="8" t="str">
        <f>IF(D144="","",+[1]AcumSYS!$D141)</f>
        <v>GARCIA</v>
      </c>
      <c r="L144" s="8" t="str">
        <f>IF(D144="","",IF([1]AcumSYS!$AQ141="F","Femenino","Masculino"))</f>
        <v>Masculino</v>
      </c>
      <c r="M144" s="8" t="e">
        <f>IF(D144="","",ROUND(SUM([1]AcumSYS!$F141:$AA141)/[1]AcumSYS!$C$2*28,2))</f>
        <v>#REF!</v>
      </c>
      <c r="N144" s="8" t="str">
        <f t="shared" si="6"/>
        <v>Pesos Mexicanos</v>
      </c>
      <c r="O144" s="8" t="e">
        <f>IF(D144="","",(ROUND(SUM([1]AcumSYS!$F141:$AA141)/[1]AcumSYS!$C$2*28,2))-(ROUND(SUM([1]AcumSYS!$AB141:$AJ141)/[1]AcumSYS!$C$2*28,2)))</f>
        <v>#REF!</v>
      </c>
      <c r="P144" s="8" t="str">
        <f t="shared" si="7"/>
        <v>Pesos Mexicanos</v>
      </c>
      <c r="Q144" s="8">
        <v>3091812</v>
      </c>
      <c r="S144" s="8">
        <f>IF(D144="","",[1]AcumSYS!$A141*1)</f>
        <v>3091812</v>
      </c>
      <c r="T144" s="8" t="e">
        <f>IF(([1]AcumSYS!N141)=0,"",[1]AcumSYS!$A141*1)</f>
        <v>#REF!</v>
      </c>
      <c r="U144" s="8" t="e">
        <f>IF(D144="","",IF(([1]AcumSYS!W141)=0,"",[1]AcumSYS!$A141*1))</f>
        <v>#REF!</v>
      </c>
      <c r="V144" s="8" t="e">
        <f>IF(D144="","",IF(([1]AcumSYS!S141+[1]AcumSYS!T141)=0,"",[1]AcumSYS!$A141*1))</f>
        <v>#REF!</v>
      </c>
      <c r="Z144" s="8" t="e">
        <f>IF(D144="","",IF(([1]AcumSYS!O141)=0," ",[1]AcumSYS!$A141*1))</f>
        <v>#REF!</v>
      </c>
      <c r="AB144" s="8" t="e">
        <f>IF(D144="","",IF(([1]AcumSYS!I141+[1]AcumSYS!J141+[1]AcumSYS!K141+[1]AcumSYS!L141+[1]AcumSYS!M141+[1]AcumSYS!P141+[1]AcumSYS!Q141+[1]AcumSYS!R141+[1]AcumSYS!U141+[1]AcumSYS!V141+[1]AcumSYS!X141+[1]AcumSYS!Y141+[1]AcumSYS!Z141+[1]AcumSYS!AA141)=0,"",[1]AcumSYS!$A141*1))</f>
        <v>#REF!</v>
      </c>
      <c r="AD144" s="8" t="str">
        <f t="shared" si="8"/>
        <v>Recursos Humanos</v>
      </c>
      <c r="AE144" s="3">
        <v>45251</v>
      </c>
      <c r="AF144" s="3">
        <v>45251</v>
      </c>
      <c r="AG144" s="6" t="str">
        <f>IF(MID(E144,1,4)=MID(E143,1,4),"Modificacion en el trimestre",IF([1]AcumSYS!AP141=" "," ","Baja: " &amp;[1]AcumSYS!AP141))</f>
        <v xml:space="preserve"> </v>
      </c>
    </row>
    <row r="145" spans="1:33" x14ac:dyDescent="0.25">
      <c r="A145" s="8">
        <f>IF(D145= "", "",[1]AcumSYS!$B$2)</f>
        <v>2023</v>
      </c>
      <c r="B145" s="3">
        <f>IF(D145="","",+[1]AcumSYS!$D$2)</f>
        <v>45108</v>
      </c>
      <c r="C145" s="3">
        <f>IF(D145="","",+[1]AcumSYS!$E$2)</f>
        <v>45199</v>
      </c>
      <c r="D145" s="8" t="s">
        <v>54</v>
      </c>
      <c r="E145" s="4" t="str">
        <f>+[1]AcumSYS!A142</f>
        <v>03108136</v>
      </c>
      <c r="F145" s="8" t="str">
        <f>IF(D145="","",+[1]AcumSYS!$E142)</f>
        <v>AUX CONTABLE Y ADMVO</v>
      </c>
      <c r="G145" s="8" t="str">
        <f>IF(D145="","",+[1]AcumSYS!$E142)</f>
        <v>AUX CONTABLE Y ADMVO</v>
      </c>
      <c r="H145" s="8" t="str">
        <f>IF(D145="","",+[1]AcumSYS!$AS142)</f>
        <v>UNIDAD RURAL Y GRIEGA</v>
      </c>
      <c r="I145" s="8" t="str">
        <f>IF(D145="","",+[1]AcumSYS!$B142)</f>
        <v>SANDRA</v>
      </c>
      <c r="J145" s="8" t="str">
        <f>IF(D145="","",+[1]AcumSYS!$C142)</f>
        <v>PEREZ</v>
      </c>
      <c r="K145" s="8" t="str">
        <f>IF(D145="","",+[1]AcumSYS!$D142)</f>
        <v>URIARTE</v>
      </c>
      <c r="L145" s="8" t="str">
        <f>IF(D145="","",IF([1]AcumSYS!$AQ142="F","Femenino","Masculino"))</f>
        <v>Masculino</v>
      </c>
      <c r="M145" s="8" t="e">
        <f>IF(D145="","",ROUND(SUM([1]AcumSYS!$F142:$AA142)/[1]AcumSYS!$C$2*28,2))</f>
        <v>#REF!</v>
      </c>
      <c r="N145" s="8" t="str">
        <f t="shared" si="6"/>
        <v>Pesos Mexicanos</v>
      </c>
      <c r="O145" s="8" t="e">
        <f>IF(D145="","",(ROUND(SUM([1]AcumSYS!$F142:$AA142)/[1]AcumSYS!$C$2*28,2))-(ROUND(SUM([1]AcumSYS!$AB142:$AJ142)/[1]AcumSYS!$C$2*28,2)))</f>
        <v>#REF!</v>
      </c>
      <c r="P145" s="8" t="str">
        <f t="shared" si="7"/>
        <v>Pesos Mexicanos</v>
      </c>
      <c r="Q145" s="8">
        <v>3108136</v>
      </c>
      <c r="S145" s="8">
        <f>IF(D145="","",[1]AcumSYS!$A142*1)</f>
        <v>3108136</v>
      </c>
      <c r="T145" s="8" t="e">
        <f>IF(([1]AcumSYS!N142)=0,"",[1]AcumSYS!$A142*1)</f>
        <v>#REF!</v>
      </c>
      <c r="U145" s="8" t="e">
        <f>IF(D145="","",IF(([1]AcumSYS!W142)=0,"",[1]AcumSYS!$A142*1))</f>
        <v>#REF!</v>
      </c>
      <c r="V145" s="8" t="e">
        <f>IF(D145="","",IF(([1]AcumSYS!S142+[1]AcumSYS!T142)=0,"",[1]AcumSYS!$A142*1))</f>
        <v>#REF!</v>
      </c>
      <c r="Z145" s="8" t="e">
        <f>IF(D145="","",IF(([1]AcumSYS!O142)=0," ",[1]AcumSYS!$A142*1))</f>
        <v>#REF!</v>
      </c>
      <c r="AB145" s="8" t="e">
        <f>IF(D145="","",IF(([1]AcumSYS!I142+[1]AcumSYS!J142+[1]AcumSYS!K142+[1]AcumSYS!L142+[1]AcumSYS!M142+[1]AcumSYS!P142+[1]AcumSYS!Q142+[1]AcumSYS!R142+[1]AcumSYS!U142+[1]AcumSYS!V142+[1]AcumSYS!X142+[1]AcumSYS!Y142+[1]AcumSYS!Z142+[1]AcumSYS!AA142)=0,"",[1]AcumSYS!$A142*1))</f>
        <v>#REF!</v>
      </c>
      <c r="AD145" s="8" t="str">
        <f t="shared" si="8"/>
        <v>Recursos Humanos</v>
      </c>
      <c r="AE145" s="3">
        <v>45251</v>
      </c>
      <c r="AF145" s="3">
        <v>45251</v>
      </c>
      <c r="AG145" s="6" t="str">
        <f>IF(MID(E145,1,4)=MID(E144,1,4),"Modificacion en el trimestre",IF([1]AcumSYS!AP142=" "," ","Baja: " &amp;[1]AcumSYS!AP142))</f>
        <v xml:space="preserve"> </v>
      </c>
    </row>
    <row r="146" spans="1:33" x14ac:dyDescent="0.25">
      <c r="A146" s="8">
        <f>IF(D146= "", "",[1]AcumSYS!$B$2)</f>
        <v>2023</v>
      </c>
      <c r="B146" s="3">
        <f>IF(D146="","",+[1]AcumSYS!$D$2)</f>
        <v>45108</v>
      </c>
      <c r="C146" s="3">
        <f>IF(D146="","",+[1]AcumSYS!$E$2)</f>
        <v>45199</v>
      </c>
      <c r="D146" s="8" t="s">
        <v>54</v>
      </c>
      <c r="E146" s="4" t="str">
        <f>+[1]AcumSYS!A143</f>
        <v>03111812</v>
      </c>
      <c r="F146" s="8" t="str">
        <f>IF(D146="","",+[1]AcumSYS!$E143)</f>
        <v>PEON</v>
      </c>
      <c r="G146" s="8" t="str">
        <f>IF(D146="","",+[1]AcumSYS!$E143)</f>
        <v>PEON</v>
      </c>
      <c r="H146" s="8" t="str">
        <f>IF(D146="","",+[1]AcumSYS!$AS143)</f>
        <v>UNIDAD RURAL Y GRIEGA</v>
      </c>
      <c r="I146" s="8" t="str">
        <f>IF(D146="","",+[1]AcumSYS!$B143)</f>
        <v>FRANCISCO JAVIER</v>
      </c>
      <c r="J146" s="8" t="str">
        <f>IF(D146="","",+[1]AcumSYS!$C143)</f>
        <v>LEON</v>
      </c>
      <c r="K146" s="8" t="str">
        <f>IF(D146="","",+[1]AcumSYS!$D143)</f>
        <v>HUERTA</v>
      </c>
      <c r="L146" s="8" t="str">
        <f>IF(D146="","",IF([1]AcumSYS!$AQ143="F","Femenino","Masculino"))</f>
        <v>Masculino</v>
      </c>
      <c r="M146" s="8" t="e">
        <f>IF(D146="","",ROUND(SUM([1]AcumSYS!$F143:$AA143)/[1]AcumSYS!$C$2*28,2))</f>
        <v>#REF!</v>
      </c>
      <c r="N146" s="8" t="str">
        <f t="shared" si="6"/>
        <v>Pesos Mexicanos</v>
      </c>
      <c r="O146" s="8" t="e">
        <f>IF(D146="","",(ROUND(SUM([1]AcumSYS!$F143:$AA143)/[1]AcumSYS!$C$2*28,2))-(ROUND(SUM([1]AcumSYS!$AB143:$AJ143)/[1]AcumSYS!$C$2*28,2)))</f>
        <v>#REF!</v>
      </c>
      <c r="P146" s="8" t="str">
        <f t="shared" si="7"/>
        <v>Pesos Mexicanos</v>
      </c>
      <c r="Q146" s="8">
        <v>3111812</v>
      </c>
      <c r="S146" s="8">
        <f>IF(D146="","",[1]AcumSYS!$A143*1)</f>
        <v>3111812</v>
      </c>
      <c r="T146" s="8" t="e">
        <f>IF(([1]AcumSYS!N143)=0,"",[1]AcumSYS!$A143*1)</f>
        <v>#REF!</v>
      </c>
      <c r="U146" s="8" t="e">
        <f>IF(D146="","",IF(([1]AcumSYS!W143)=0,"",[1]AcumSYS!$A143*1))</f>
        <v>#REF!</v>
      </c>
      <c r="V146" s="8" t="e">
        <f>IF(D146="","",IF(([1]AcumSYS!S143+[1]AcumSYS!T143)=0,"",[1]AcumSYS!$A143*1))</f>
        <v>#REF!</v>
      </c>
      <c r="Z146" s="8" t="e">
        <f>IF(D146="","",IF(([1]AcumSYS!O143)=0," ",[1]AcumSYS!$A143*1))</f>
        <v>#REF!</v>
      </c>
      <c r="AB146" s="8" t="e">
        <f>IF(D146="","",IF(([1]AcumSYS!I143+[1]AcumSYS!J143+[1]AcumSYS!K143+[1]AcumSYS!L143+[1]AcumSYS!M143+[1]AcumSYS!P143+[1]AcumSYS!Q143+[1]AcumSYS!R143+[1]AcumSYS!U143+[1]AcumSYS!V143+[1]AcumSYS!X143+[1]AcumSYS!Y143+[1]AcumSYS!Z143+[1]AcumSYS!AA143)=0,"",[1]AcumSYS!$A143*1))</f>
        <v>#REF!</v>
      </c>
      <c r="AD146" s="8" t="str">
        <f t="shared" si="8"/>
        <v>Recursos Humanos</v>
      </c>
      <c r="AE146" s="3">
        <v>45251</v>
      </c>
      <c r="AF146" s="3">
        <v>45251</v>
      </c>
      <c r="AG146" s="6" t="str">
        <f>IF(MID(E146,1,4)=MID(E145,1,4),"Modificacion en el trimestre",IF([1]AcumSYS!AP143=" "," ","Baja: " &amp;[1]AcumSYS!AP143))</f>
        <v xml:space="preserve"> </v>
      </c>
    </row>
    <row r="147" spans="1:33" x14ac:dyDescent="0.25">
      <c r="A147" s="8">
        <f>IF(D147= "", "",[1]AcumSYS!$B$2)</f>
        <v>2023</v>
      </c>
      <c r="B147" s="3">
        <f>IF(D147="","",+[1]AcumSYS!$D$2)</f>
        <v>45108</v>
      </c>
      <c r="C147" s="3">
        <f>IF(D147="","",+[1]AcumSYS!$E$2)</f>
        <v>45199</v>
      </c>
      <c r="D147" s="8" t="s">
        <v>54</v>
      </c>
      <c r="E147" s="4" t="str">
        <f>+[1]AcumSYS!A144</f>
        <v>1004191</v>
      </c>
      <c r="F147" s="8" t="str">
        <f>IF(D147="","",+[1]AcumSYS!$E144)</f>
        <v>AUXILIAR DE INGRESOS</v>
      </c>
      <c r="G147" s="8" t="str">
        <f>IF(D147="","",+[1]AcumSYS!$E144)</f>
        <v>AUXILIAR DE INGRESOS</v>
      </c>
      <c r="H147" s="8" t="str">
        <f>IF(D147="","",+[1]AcumSYS!$AS144)</f>
        <v>UNIDAD RURAL Y GRIEGA</v>
      </c>
      <c r="I147" s="8" t="str">
        <f>IF(D147="","",+[1]AcumSYS!$B144)</f>
        <v>JOSE CRISPIN</v>
      </c>
      <c r="J147" s="8" t="str">
        <f>IF(D147="","",+[1]AcumSYS!$C144)</f>
        <v>VERA</v>
      </c>
      <c r="K147" s="8" t="str">
        <f>IF(D147="","",+[1]AcumSYS!$D144)</f>
        <v>CISNEROS</v>
      </c>
      <c r="L147" s="8" t="str">
        <f>IF(D147="","",IF([1]AcumSYS!$AQ144="F","Femenino","Masculino"))</f>
        <v>Masculino</v>
      </c>
      <c r="M147" s="8" t="e">
        <f>IF(D147="","",ROUND(SUM([1]AcumSYS!$F144:$AA144)/[1]AcumSYS!$C$2*28,2))</f>
        <v>#REF!</v>
      </c>
      <c r="N147" s="8" t="str">
        <f t="shared" si="6"/>
        <v>Pesos Mexicanos</v>
      </c>
      <c r="O147" s="8" t="e">
        <f>IF(D147="","",(ROUND(SUM([1]AcumSYS!$F144:$AA144)/[1]AcumSYS!$C$2*28,2))-(ROUND(SUM([1]AcumSYS!$AB144:$AJ144)/[1]AcumSYS!$C$2*28,2)))</f>
        <v>#REF!</v>
      </c>
      <c r="P147" s="8" t="str">
        <f t="shared" si="7"/>
        <v>Pesos Mexicanos</v>
      </c>
      <c r="Q147" s="8">
        <v>3091812</v>
      </c>
      <c r="S147" s="8">
        <f>IF(D147="","",[1]AcumSYS!$A144*1)</f>
        <v>1004191</v>
      </c>
      <c r="T147" s="8" t="e">
        <f>IF(([1]AcumSYS!N144)=0,"",[1]AcumSYS!$A144*1)</f>
        <v>#REF!</v>
      </c>
      <c r="U147" s="8" t="e">
        <f>IF(D147="","",IF(([1]AcumSYS!W144)=0,"",[1]AcumSYS!$A144*1))</f>
        <v>#REF!</v>
      </c>
      <c r="V147" s="8" t="e">
        <f>IF(D147="","",IF(([1]AcumSYS!S144+[1]AcumSYS!T144)=0,"",[1]AcumSYS!$A144*1))</f>
        <v>#REF!</v>
      </c>
      <c r="Z147" s="8" t="e">
        <f>IF(D147="","",IF(([1]AcumSYS!O144)=0," ",[1]AcumSYS!$A144*1))</f>
        <v>#REF!</v>
      </c>
      <c r="AB147" s="8" t="e">
        <f>IF(D147="","",IF(([1]AcumSYS!I144+[1]AcumSYS!J144+[1]AcumSYS!K144+[1]AcumSYS!L144+[1]AcumSYS!M144+[1]AcumSYS!P144+[1]AcumSYS!Q144+[1]AcumSYS!R144+[1]AcumSYS!U144+[1]AcumSYS!V144+[1]AcumSYS!X144+[1]AcumSYS!Y144+[1]AcumSYS!Z144+[1]AcumSYS!AA144)=0,"",[1]AcumSYS!$A144*1))</f>
        <v>#REF!</v>
      </c>
      <c r="AD147" s="8" t="str">
        <f t="shared" si="8"/>
        <v>Recursos Humanos</v>
      </c>
      <c r="AE147" s="3">
        <v>45251</v>
      </c>
      <c r="AF147" s="3">
        <v>45251</v>
      </c>
      <c r="AG147" s="6" t="str">
        <f>IF(MID(E147,1,4)=MID(E146,1,4),"Modificacion en el trimestre",IF([1]AcumSYS!AP144=" "," ","Baja: " &amp;[1]AcumSYS!AP144))</f>
        <v xml:space="preserve"> </v>
      </c>
    </row>
    <row r="148" spans="1:33" x14ac:dyDescent="0.25">
      <c r="A148" s="8">
        <f>IF(D148= "", "",[1]AcumSYS!$B$2)</f>
        <v>2023</v>
      </c>
      <c r="B148" s="3">
        <f>IF(D148="","",+[1]AcumSYS!$D$2)</f>
        <v>45108</v>
      </c>
      <c r="C148" s="3">
        <f>IF(D148="","",+[1]AcumSYS!$E$2)</f>
        <v>45199</v>
      </c>
      <c r="D148" s="8" t="s">
        <v>54</v>
      </c>
      <c r="E148" s="4" t="str">
        <f>+[1]AcumSYS!A145</f>
        <v>1006192</v>
      </c>
      <c r="F148" s="8" t="str">
        <f>IF(D148="","",+[1]AcumSYS!$E145)</f>
        <v>SUPERVISOR E INSTALADOR DE REDES</v>
      </c>
      <c r="G148" s="8" t="str">
        <f>IF(D148="","",+[1]AcumSYS!$E145)</f>
        <v>SUPERVISOR E INSTALADOR DE REDES</v>
      </c>
      <c r="H148" s="8" t="str">
        <f>IF(D148="","",+[1]AcumSYS!$AS145)</f>
        <v>UNIDAD RURAL Y GRIEGA</v>
      </c>
      <c r="I148" s="8" t="str">
        <f>IF(D148="","",+[1]AcumSYS!$B145)</f>
        <v>ANGEL</v>
      </c>
      <c r="J148" s="8" t="str">
        <f>IF(D148="","",+[1]AcumSYS!$C145)</f>
        <v>XOCUA</v>
      </c>
      <c r="K148" s="8" t="str">
        <f>IF(D148="","",+[1]AcumSYS!$D145)</f>
        <v>TLEHUACTLE</v>
      </c>
      <c r="L148" s="8" t="str">
        <f>IF(D148="","",IF([1]AcumSYS!$AQ145="F","Femenino","Masculino"))</f>
        <v>Masculino</v>
      </c>
      <c r="M148" s="8" t="e">
        <f>IF(D148="","",ROUND(SUM([1]AcumSYS!$F145:$AA145)/[1]AcumSYS!$C$2*28,2))</f>
        <v>#REF!</v>
      </c>
      <c r="N148" s="8" t="str">
        <f t="shared" si="6"/>
        <v>Pesos Mexicanos</v>
      </c>
      <c r="O148" s="8" t="e">
        <f>IF(D148="","",(ROUND(SUM([1]AcumSYS!$F145:$AA145)/[1]AcumSYS!$C$2*28,2))-(ROUND(SUM([1]AcumSYS!$AB145:$AJ145)/[1]AcumSYS!$C$2*28,2)))</f>
        <v>#REF!</v>
      </c>
      <c r="P148" s="8" t="str">
        <f t="shared" si="7"/>
        <v>Pesos Mexicanos</v>
      </c>
      <c r="Q148" s="8">
        <v>3108136</v>
      </c>
      <c r="S148" s="8">
        <f>IF(D148="","",[1]AcumSYS!$A145*1)</f>
        <v>1006192</v>
      </c>
      <c r="T148" s="8" t="e">
        <f>IF(([1]AcumSYS!N145)=0,"",[1]AcumSYS!$A145*1)</f>
        <v>#REF!</v>
      </c>
      <c r="U148" s="8" t="e">
        <f>IF(D148="","",IF(([1]AcumSYS!W145)=0,"",[1]AcumSYS!$A145*1))</f>
        <v>#REF!</v>
      </c>
      <c r="V148" s="8" t="e">
        <f>IF(D148="","",IF(([1]AcumSYS!S145+[1]AcumSYS!T145)=0,"",[1]AcumSYS!$A145*1))</f>
        <v>#REF!</v>
      </c>
      <c r="Z148" s="8" t="e">
        <f>IF(D148="","",IF(([1]AcumSYS!O145)=0," ",[1]AcumSYS!$A145*1))</f>
        <v>#REF!</v>
      </c>
      <c r="AB148" s="8" t="e">
        <f>IF(D148="","",IF(([1]AcumSYS!I145+[1]AcumSYS!J145+[1]AcumSYS!K145+[1]AcumSYS!L145+[1]AcumSYS!M145+[1]AcumSYS!P145+[1]AcumSYS!Q145+[1]AcumSYS!R145+[1]AcumSYS!U145+[1]AcumSYS!V145+[1]AcumSYS!X145+[1]AcumSYS!Y145+[1]AcumSYS!Z145+[1]AcumSYS!AA145)=0,"",[1]AcumSYS!$A145*1))</f>
        <v>#REF!</v>
      </c>
      <c r="AD148" s="8" t="str">
        <f t="shared" si="8"/>
        <v>Recursos Humanos</v>
      </c>
      <c r="AE148" s="3">
        <v>45251</v>
      </c>
      <c r="AF148" s="3">
        <v>45251</v>
      </c>
      <c r="AG148" s="6" t="str">
        <f>IF(MID(E148,1,4)=MID(E147,1,4),"Modificacion en el trimestre",IF([1]AcumSYS!AP145=" "," ","Baja: " &amp;[1]AcumSYS!AP145))</f>
        <v xml:space="preserve"> </v>
      </c>
    </row>
    <row r="149" spans="1:33" x14ac:dyDescent="0.25">
      <c r="A149" s="8">
        <f>IF(D149= "", "",[1]AcumSYS!$B$2)</f>
        <v>2023</v>
      </c>
      <c r="B149" s="3">
        <f>IF(D149="","",+[1]AcumSYS!$D$2)</f>
        <v>45108</v>
      </c>
      <c r="C149" s="3">
        <f>IF(D149="","",+[1]AcumSYS!$E$2)</f>
        <v>45199</v>
      </c>
      <c r="D149" s="8" t="s">
        <v>54</v>
      </c>
      <c r="E149" s="4" t="str">
        <f>+[1]AcumSYS!A146</f>
        <v>1007192</v>
      </c>
      <c r="F149" s="8" t="str">
        <f>IF(D149="","",+[1]AcumSYS!$E146)</f>
        <v>SUPERVISOR E INSTALADOR DE REDES</v>
      </c>
      <c r="G149" s="8" t="str">
        <f>IF(D149="","",+[1]AcumSYS!$E146)</f>
        <v>SUPERVISOR E INSTALADOR DE REDES</v>
      </c>
      <c r="H149" s="8" t="str">
        <f>IF(D149="","",+[1]AcumSYS!$AS146)</f>
        <v>UNIDAD RURAL Y GRIEGA</v>
      </c>
      <c r="I149" s="8" t="str">
        <f>IF(D149="","",+[1]AcumSYS!$B146)</f>
        <v>PEDRO</v>
      </c>
      <c r="J149" s="8" t="str">
        <f>IF(D149="","",+[1]AcumSYS!$C146)</f>
        <v>MENDEZ</v>
      </c>
      <c r="K149" s="8" t="str">
        <f>IF(D149="","",+[1]AcumSYS!$D146)</f>
        <v>VEGA</v>
      </c>
      <c r="L149" s="8" t="str">
        <f>IF(D149="","",IF([1]AcumSYS!$AQ146="F","Femenino","Masculino"))</f>
        <v>Masculino</v>
      </c>
      <c r="M149" s="8" t="e">
        <f>IF(D149="","",ROUND(SUM([1]AcumSYS!$F146:$AA146)/[1]AcumSYS!$C$2*28,2))</f>
        <v>#REF!</v>
      </c>
      <c r="N149" s="8" t="str">
        <f t="shared" si="6"/>
        <v>Pesos Mexicanos</v>
      </c>
      <c r="O149" s="8" t="e">
        <f>IF(D149="","",(ROUND(SUM([1]AcumSYS!$F146:$AA146)/[1]AcumSYS!$C$2*28,2))-(ROUND(SUM([1]AcumSYS!$AB146:$AJ146)/[1]AcumSYS!$C$2*28,2)))</f>
        <v>#REF!</v>
      </c>
      <c r="P149" s="8" t="str">
        <f t="shared" si="7"/>
        <v>Pesos Mexicanos</v>
      </c>
      <c r="Q149" s="8">
        <v>3111812</v>
      </c>
      <c r="S149" s="8">
        <f>IF(D149="","",[1]AcumSYS!$A146*1)</f>
        <v>1007192</v>
      </c>
      <c r="T149" s="8" t="e">
        <f>IF(([1]AcumSYS!N146)=0,"",[1]AcumSYS!$A146*1)</f>
        <v>#REF!</v>
      </c>
      <c r="U149" s="8" t="e">
        <f>IF(D149="","",IF(([1]AcumSYS!W146)=0,"",[1]AcumSYS!$A146*1))</f>
        <v>#REF!</v>
      </c>
      <c r="V149" s="8" t="e">
        <f>IF(D149="","",IF(([1]AcumSYS!S146+[1]AcumSYS!T146)=0,"",[1]AcumSYS!$A146*1))</f>
        <v>#REF!</v>
      </c>
      <c r="Z149" s="8" t="e">
        <f>IF(D149="","",IF(([1]AcumSYS!O146)=0," ",[1]AcumSYS!$A146*1))</f>
        <v>#REF!</v>
      </c>
      <c r="AB149" s="8" t="e">
        <f>IF(D149="","",IF(([1]AcumSYS!I146+[1]AcumSYS!J146+[1]AcumSYS!K146+[1]AcumSYS!L146+[1]AcumSYS!M146+[1]AcumSYS!P146+[1]AcumSYS!Q146+[1]AcumSYS!R146+[1]AcumSYS!U146+[1]AcumSYS!V146+[1]AcumSYS!X146+[1]AcumSYS!Y146+[1]AcumSYS!Z146+[1]AcumSYS!AA146)=0,"",[1]AcumSYS!$A146*1))</f>
        <v>#REF!</v>
      </c>
      <c r="AD149" s="8" t="str">
        <f t="shared" si="8"/>
        <v>Recursos Humanos</v>
      </c>
      <c r="AE149" s="3">
        <v>45251</v>
      </c>
      <c r="AF149" s="3">
        <v>45251</v>
      </c>
      <c r="AG149" s="6" t="str">
        <f>IF(MID(E149,1,4)=MID(E148,1,4),"Modificacion en el trimestre",IF([1]AcumSYS!AP146=" "," ","Baja: " &amp;[1]AcumSYS!AP146))</f>
        <v xml:space="preserve"> </v>
      </c>
    </row>
    <row r="150" spans="1:33" x14ac:dyDescent="0.25">
      <c r="A150" s="8">
        <f>IF(D150= "", "",[1]AcumSYS!$B$2)</f>
        <v>2023</v>
      </c>
      <c r="B150" s="3">
        <f>IF(D150="","",+[1]AcumSYS!$D$2)</f>
        <v>45108</v>
      </c>
      <c r="C150" s="3">
        <f>IF(D150="","",+[1]AcumSYS!$E$2)</f>
        <v>45199</v>
      </c>
      <c r="D150" s="8" t="s">
        <v>54</v>
      </c>
      <c r="E150" s="4" t="str">
        <f>+[1]AcumSYS!A147</f>
        <v>1008193</v>
      </c>
      <c r="F150" s="8" t="str">
        <f>IF(D150="","",+[1]AcumSYS!$E147)</f>
        <v>VELADOR PLANTA TRATAMIENTO</v>
      </c>
      <c r="G150" s="8" t="str">
        <f>IF(D150="","",+[1]AcumSYS!$E147)</f>
        <v>VELADOR PLANTA TRATAMIENTO</v>
      </c>
      <c r="H150" s="8" t="str">
        <f>IF(D150="","",+[1]AcumSYS!$AS147)</f>
        <v>UNIDAD RURAL Y GRIEGA</v>
      </c>
      <c r="I150" s="8" t="str">
        <f>IF(D150="","",+[1]AcumSYS!$B147)</f>
        <v>ALVARO</v>
      </c>
      <c r="J150" s="8" t="str">
        <f>IF(D150="","",+[1]AcumSYS!$C147)</f>
        <v>XOCUA</v>
      </c>
      <c r="K150" s="8" t="str">
        <f>IF(D150="","",+[1]AcumSYS!$D147)</f>
        <v>TLEHUACTLE</v>
      </c>
      <c r="L150" s="8" t="str">
        <f>IF(D150="","",IF([1]AcumSYS!$AQ147="F","Femenino","Masculino"))</f>
        <v>Masculino</v>
      </c>
      <c r="M150" s="8" t="e">
        <f>IF(D150="","",ROUND(SUM([1]AcumSYS!$F147:$AA147)/[1]AcumSYS!$C$2*28,2))</f>
        <v>#REF!</v>
      </c>
      <c r="N150" s="8" t="str">
        <f>IF(D150="","","Pesos Mexicanos")</f>
        <v>Pesos Mexicanos</v>
      </c>
      <c r="O150" s="8" t="e">
        <f>IF(D150="","",(ROUND(SUM([1]AcumSYS!$F147:$AA147)/[1]AcumSYS!$C$2*28,2))-(ROUND(SUM([1]AcumSYS!$AB147:$AJ147)/[1]AcumSYS!$C$2*28,2)))</f>
        <v>#REF!</v>
      </c>
      <c r="P150" s="8" t="str">
        <f>IF(D150="","","Pesos Mexicanos")</f>
        <v>Pesos Mexicanos</v>
      </c>
      <c r="Q150" s="8">
        <v>3091812</v>
      </c>
      <c r="S150" s="8">
        <f>IF(D150="","",[1]AcumSYS!$A147*1)</f>
        <v>1008193</v>
      </c>
      <c r="T150" s="8" t="e">
        <f>IF(([1]AcumSYS!N147)=0,"",[1]AcumSYS!$A147*1)</f>
        <v>#REF!</v>
      </c>
      <c r="U150" s="8" t="e">
        <f>IF(D150="","",IF(([1]AcumSYS!W147)=0,"",[1]AcumSYS!$A147*1))</f>
        <v>#REF!</v>
      </c>
      <c r="V150" s="8" t="e">
        <f>IF(D150="","",IF(([1]AcumSYS!S147+[1]AcumSYS!T147)=0,"",[1]AcumSYS!$A147*1))</f>
        <v>#REF!</v>
      </c>
      <c r="Z150" s="8" t="e">
        <f>IF(D150="","",IF(([1]AcumSYS!O147)=0," ",[1]AcumSYS!$A147*1))</f>
        <v>#REF!</v>
      </c>
      <c r="AB150" s="8" t="e">
        <f>IF(D150="","",IF(([1]AcumSYS!I147+[1]AcumSYS!J147+[1]AcumSYS!K147+[1]AcumSYS!L147+[1]AcumSYS!M147+[1]AcumSYS!P147+[1]AcumSYS!Q147+[1]AcumSYS!R147+[1]AcumSYS!U147+[1]AcumSYS!V147+[1]AcumSYS!X147+[1]AcumSYS!Y147+[1]AcumSYS!Z147+[1]AcumSYS!AA147)=0,"",[1]AcumSYS!$A147*1))</f>
        <v>#REF!</v>
      </c>
      <c r="AD150" s="8" t="str">
        <f>IF(D150="","","Recursos Humanos")</f>
        <v>Recursos Humanos</v>
      </c>
      <c r="AE150" s="3">
        <v>45251</v>
      </c>
      <c r="AF150" s="3">
        <v>45251</v>
      </c>
      <c r="AG150" s="6" t="str">
        <f>IF(MID(E150,1,4)=MID(E149,1,4),"Modificacion en el trimestre",IF([1]AcumSYS!AP147=" "," ","Baja: " &amp;[1]AcumSYS!AP147))</f>
        <v xml:space="preserve"> 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L8:L15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64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64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48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64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60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64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75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64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17"/>
  <sheetViews>
    <sheetView topLeftCell="A3" workbookViewId="0">
      <selection activeCell="B4" sqref="B4:D79"/>
    </sheetView>
  </sheetViews>
  <sheetFormatPr baseColWidth="10" defaultColWidth="9.140625" defaultRowHeight="15" x14ac:dyDescent="0.25"/>
  <cols>
    <col min="1" max="1" width="8" style="8" bestFit="1" customWidth="1"/>
    <col min="2" max="2" width="49.5703125" style="8" customWidth="1"/>
    <col min="3" max="3" width="47.42578125" style="8" bestFit="1" customWidth="1"/>
    <col min="4" max="4" width="46.42578125" style="8" bestFit="1" customWidth="1"/>
    <col min="5" max="5" width="51.85546875" style="8" bestFit="1" customWidth="1"/>
    <col min="6" max="6" width="47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164</v>
      </c>
      <c r="C2" s="8" t="s">
        <v>165</v>
      </c>
      <c r="D2" s="8" t="s">
        <v>166</v>
      </c>
      <c r="E2" s="8" t="s">
        <v>167</v>
      </c>
      <c r="F2" s="8" t="s">
        <v>168</v>
      </c>
    </row>
    <row r="3" spans="1:6" x14ac:dyDescent="0.25">
      <c r="A3" s="7" t="s">
        <v>64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</row>
    <row r="4" spans="1:6" x14ac:dyDescent="0.25">
      <c r="A4" s="8">
        <f>IF(+'[1]Reporte de Formatos'!AB11="","",+'[1]Reporte de Formatos'!AB11)</f>
        <v>13181</v>
      </c>
      <c r="B4" s="2"/>
      <c r="E4" s="8" t="str">
        <f t="shared" ref="E4:E24" si="0">IF(A4="","","Pesos Mexicanos")</f>
        <v>Pesos Mexicanos</v>
      </c>
      <c r="F4" s="8" t="str">
        <f t="shared" ref="F4:F24" si="1">IF(A4="","","Prestaciones Variables en el Trimestre")</f>
        <v>Prestaciones Variables en el Trimestre</v>
      </c>
    </row>
    <row r="5" spans="1:6" x14ac:dyDescent="0.25">
      <c r="A5" s="8">
        <f>IF(+'[1]Reporte de Formatos'!AB18="","",+'[1]Reporte de Formatos'!AB18)</f>
        <v>50124</v>
      </c>
      <c r="B5" s="2"/>
      <c r="E5" s="8" t="str">
        <f t="shared" si="0"/>
        <v>Pesos Mexicanos</v>
      </c>
      <c r="F5" s="8" t="str">
        <f t="shared" si="1"/>
        <v>Prestaciones Variables en el Trimestre</v>
      </c>
    </row>
    <row r="6" spans="1:6" x14ac:dyDescent="0.25">
      <c r="A6" s="8">
        <f>IF(+'[1]Reporte de Formatos'!AB25="","",+'[1]Reporte de Formatos'!AB25)</f>
        <v>758133</v>
      </c>
      <c r="B6" s="2"/>
      <c r="E6" s="8" t="str">
        <f t="shared" si="0"/>
        <v>Pesos Mexicanos</v>
      </c>
      <c r="F6" s="8" t="str">
        <f t="shared" si="1"/>
        <v>Prestaciones Variables en el Trimestre</v>
      </c>
    </row>
    <row r="7" spans="1:6" x14ac:dyDescent="0.25">
      <c r="A7" s="8">
        <f>IF(+'[1]Reporte de Formatos'!AB26="","",+'[1]Reporte de Formatos'!AB26)</f>
        <v>788147</v>
      </c>
      <c r="B7" s="2"/>
      <c r="E7" s="8" t="str">
        <f t="shared" si="0"/>
        <v>Pesos Mexicanos</v>
      </c>
      <c r="F7" s="8" t="str">
        <f t="shared" si="1"/>
        <v>Prestaciones Variables en el Trimestre</v>
      </c>
    </row>
    <row r="8" spans="1:6" x14ac:dyDescent="0.25">
      <c r="A8" s="8">
        <f>IF(+'[1]Reporte de Formatos'!AB27="","",+'[1]Reporte de Formatos'!AB27)</f>
        <v>81186</v>
      </c>
      <c r="B8" s="2"/>
      <c r="E8" s="8" t="str">
        <f t="shared" si="0"/>
        <v>Pesos Mexicanos</v>
      </c>
      <c r="F8" s="8" t="str">
        <f t="shared" si="1"/>
        <v>Prestaciones Variables en el Trimestre</v>
      </c>
    </row>
    <row r="9" spans="1:6" x14ac:dyDescent="0.25">
      <c r="A9" s="8">
        <f>IF(+'[1]Reporte de Formatos'!AB29="","",+'[1]Reporte de Formatos'!AB29)</f>
        <v>91188</v>
      </c>
      <c r="B9" s="2"/>
      <c r="E9" s="8" t="str">
        <f t="shared" si="0"/>
        <v>Pesos Mexicanos</v>
      </c>
      <c r="F9" s="8" t="str">
        <f t="shared" si="1"/>
        <v>Prestaciones Variables en el Trimestre</v>
      </c>
    </row>
    <row r="10" spans="1:6" x14ac:dyDescent="0.25">
      <c r="A10" s="8">
        <f>IF(+'[1]Reporte de Formatos'!AB31="","",+'[1]Reporte de Formatos'!AB31)</f>
        <v>9717</v>
      </c>
      <c r="B10" s="2"/>
      <c r="E10" s="8" t="str">
        <f t="shared" si="0"/>
        <v>Pesos Mexicanos</v>
      </c>
      <c r="F10" s="8" t="str">
        <f t="shared" si="1"/>
        <v>Prestaciones Variables en el Trimestre</v>
      </c>
    </row>
    <row r="11" spans="1:6" x14ac:dyDescent="0.25">
      <c r="A11" s="8">
        <f>IF(+'[1]Reporte de Formatos'!AB32="","",+'[1]Reporte de Formatos'!AB32)</f>
        <v>1021472</v>
      </c>
      <c r="B11" s="2"/>
      <c r="E11" s="8" t="str">
        <f t="shared" si="0"/>
        <v>Pesos Mexicanos</v>
      </c>
      <c r="F11" s="8" t="str">
        <f t="shared" si="1"/>
        <v>Prestaciones Variables en el Trimestre</v>
      </c>
    </row>
    <row r="12" spans="1:6" x14ac:dyDescent="0.25">
      <c r="A12" s="8">
        <f>IF(+'[1]Reporte de Formatos'!AB34="","",+'[1]Reporte de Formatos'!AB34)</f>
        <v>108188</v>
      </c>
      <c r="B12" s="2"/>
      <c r="E12" s="8" t="str">
        <f t="shared" si="0"/>
        <v>Pesos Mexicanos</v>
      </c>
      <c r="F12" s="8" t="str">
        <f t="shared" si="1"/>
        <v>Prestaciones Variables en el Trimestre</v>
      </c>
    </row>
    <row r="13" spans="1:6" x14ac:dyDescent="0.25">
      <c r="A13" s="8">
        <f>IF(+'[1]Reporte de Formatos'!AB35="","",+'[1]Reporte de Formatos'!AB35)</f>
        <v>1128139</v>
      </c>
      <c r="B13" s="2"/>
      <c r="E13" s="8" t="str">
        <f t="shared" si="0"/>
        <v>Pesos Mexicanos</v>
      </c>
      <c r="F13" s="8" t="str">
        <f t="shared" si="1"/>
        <v>Prestaciones Variables en el Trimestre</v>
      </c>
    </row>
    <row r="14" spans="1:6" x14ac:dyDescent="0.25">
      <c r="A14" s="8">
        <f>IF(+'[1]Reporte de Formatos'!AB37="","",+'[1]Reporte de Formatos'!AB37)</f>
        <v>1291461</v>
      </c>
      <c r="B14" s="2"/>
      <c r="E14" s="8" t="str">
        <f t="shared" si="0"/>
        <v>Pesos Mexicanos</v>
      </c>
      <c r="F14" s="8" t="str">
        <f t="shared" si="1"/>
        <v>Prestaciones Variables en el Trimestre</v>
      </c>
    </row>
    <row r="15" spans="1:6" x14ac:dyDescent="0.25">
      <c r="A15" s="8">
        <f>IF(+'[1]Reporte de Formatos'!AB41="","",+'[1]Reporte de Formatos'!AB41)</f>
        <v>134145</v>
      </c>
      <c r="B15" s="2"/>
      <c r="E15" s="8" t="str">
        <f t="shared" si="0"/>
        <v>Pesos Mexicanos</v>
      </c>
      <c r="F15" s="8" t="str">
        <f t="shared" si="1"/>
        <v>Prestaciones Variables en el Trimestre</v>
      </c>
    </row>
    <row r="16" spans="1:6" x14ac:dyDescent="0.25">
      <c r="A16" s="8">
        <f>IF(+'[1]Reporte de Formatos'!AB43="","",+'[1]Reporte de Formatos'!AB43)</f>
        <v>140145</v>
      </c>
      <c r="B16" s="2"/>
      <c r="E16" s="8" t="str">
        <f t="shared" si="0"/>
        <v>Pesos Mexicanos</v>
      </c>
      <c r="F16" s="8" t="str">
        <f t="shared" si="1"/>
        <v>Prestaciones Variables en el Trimestre</v>
      </c>
    </row>
    <row r="17" spans="1:6" x14ac:dyDescent="0.25">
      <c r="A17" s="8">
        <f>IF(+'[1]Reporte de Formatos'!AB51="","",+'[1]Reporte de Formatos'!AB51)</f>
        <v>1611472</v>
      </c>
      <c r="B17" s="2"/>
      <c r="E17" s="8" t="str">
        <f t="shared" si="0"/>
        <v>Pesos Mexicanos</v>
      </c>
      <c r="F17" s="8" t="str">
        <f t="shared" si="1"/>
        <v>Prestaciones Variables en el Trimestre</v>
      </c>
    </row>
    <row r="18" spans="1:6" x14ac:dyDescent="0.25">
      <c r="A18" s="8">
        <f>IF(+'[1]Reporte de Formatos'!AB52="","",+'[1]Reporte de Formatos'!AB52)</f>
        <v>164189</v>
      </c>
      <c r="B18" s="2"/>
      <c r="E18" s="8" t="str">
        <f t="shared" si="0"/>
        <v>Pesos Mexicanos</v>
      </c>
      <c r="F18" s="8" t="str">
        <f t="shared" si="1"/>
        <v>Prestaciones Variables en el Trimestre</v>
      </c>
    </row>
    <row r="19" spans="1:6" x14ac:dyDescent="0.25">
      <c r="A19" s="8">
        <f>IF(+'[1]Reporte de Formatos'!AB58="","",+'[1]Reporte de Formatos'!AB58)</f>
        <v>1751030</v>
      </c>
      <c r="B19" s="2"/>
      <c r="E19" s="8" t="str">
        <f t="shared" si="0"/>
        <v>Pesos Mexicanos</v>
      </c>
      <c r="F19" s="8" t="str">
        <f t="shared" si="1"/>
        <v>Prestaciones Variables en el Trimestre</v>
      </c>
    </row>
    <row r="20" spans="1:6" x14ac:dyDescent="0.25">
      <c r="A20" s="8">
        <f>IF(+'[1]Reporte de Formatos'!AB59="","",+'[1]Reporte de Formatos'!AB59)</f>
        <v>176188</v>
      </c>
      <c r="B20" s="2"/>
      <c r="E20" s="8" t="str">
        <f t="shared" si="0"/>
        <v>Pesos Mexicanos</v>
      </c>
      <c r="F20" s="8" t="str">
        <f t="shared" si="1"/>
        <v>Prestaciones Variables en el Trimestre</v>
      </c>
    </row>
    <row r="21" spans="1:6" x14ac:dyDescent="0.25">
      <c r="A21" s="8">
        <f>IF(+'[1]Reporte de Formatos'!AB62="","",+'[1]Reporte de Formatos'!AB62)</f>
        <v>186189</v>
      </c>
      <c r="B21" s="2"/>
      <c r="E21" s="8" t="str">
        <f t="shared" si="0"/>
        <v>Pesos Mexicanos</v>
      </c>
      <c r="F21" s="8" t="str">
        <f t="shared" si="1"/>
        <v>Prestaciones Variables en el Trimestre</v>
      </c>
    </row>
    <row r="22" spans="1:6" x14ac:dyDescent="0.25">
      <c r="A22" s="8">
        <f>IF(+'[1]Reporte de Formatos'!AB63="","",+'[1]Reporte de Formatos'!AB63)</f>
        <v>18818</v>
      </c>
      <c r="B22" s="2"/>
      <c r="E22" s="8" t="str">
        <f t="shared" si="0"/>
        <v>Pesos Mexicanos</v>
      </c>
      <c r="F22" s="8" t="str">
        <f t="shared" si="1"/>
        <v>Prestaciones Variables en el Trimestre</v>
      </c>
    </row>
    <row r="23" spans="1:6" x14ac:dyDescent="0.25">
      <c r="A23" s="8">
        <f>IF(+'[1]Reporte de Formatos'!AB65="","",+'[1]Reporte de Formatos'!AB65)</f>
        <v>1911822</v>
      </c>
      <c r="B23" s="2"/>
      <c r="E23" s="8" t="str">
        <f t="shared" si="0"/>
        <v>Pesos Mexicanos</v>
      </c>
      <c r="F23" s="8" t="str">
        <f t="shared" si="1"/>
        <v>Prestaciones Variables en el Trimestre</v>
      </c>
    </row>
    <row r="24" spans="1:6" x14ac:dyDescent="0.25">
      <c r="A24" s="8">
        <f>IF(+'[1]Reporte de Formatos'!AB72="","",+'[1]Reporte de Formatos'!AB72)</f>
        <v>203811</v>
      </c>
      <c r="B24" s="2"/>
      <c r="E24" s="8" t="str">
        <f t="shared" si="0"/>
        <v>Pesos Mexicanos</v>
      </c>
      <c r="F24" s="8" t="str">
        <f t="shared" si="1"/>
        <v>Prestaciones Variables en el Trimestre</v>
      </c>
    </row>
    <row r="25" spans="1:6" x14ac:dyDescent="0.25">
      <c r="A25" s="8">
        <f>IF(+'[1]Reporte de Formatos'!AB73="","",+'[1]Reporte de Formatos'!AB73)</f>
        <v>2041822</v>
      </c>
      <c r="B25" s="2"/>
      <c r="E25" s="8" t="str">
        <f t="shared" ref="E25:E68" si="2">IF(A25="","","Pesos Mexicanos")</f>
        <v>Pesos Mexicanos</v>
      </c>
      <c r="F25" s="8" t="str">
        <f t="shared" ref="F25:F68" si="3">IF(A25="","","Prestaciones Variables en el Trimestre")</f>
        <v>Prestaciones Variables en el Trimestre</v>
      </c>
    </row>
    <row r="26" spans="1:6" x14ac:dyDescent="0.25">
      <c r="A26" s="8">
        <f>IF(+'[1]Reporte de Formatos'!AB74="","",+'[1]Reporte de Formatos'!AB74)</f>
        <v>205189</v>
      </c>
      <c r="B26" s="2"/>
      <c r="E26" s="8" t="str">
        <f t="shared" si="2"/>
        <v>Pesos Mexicanos</v>
      </c>
      <c r="F26" s="8" t="str">
        <f t="shared" si="3"/>
        <v>Prestaciones Variables en el Trimestre</v>
      </c>
    </row>
    <row r="27" spans="1:6" x14ac:dyDescent="0.25">
      <c r="A27" s="8">
        <f>IF(+'[1]Reporte de Formatos'!AB75="","",+'[1]Reporte de Formatos'!AB75)</f>
        <v>206183</v>
      </c>
      <c r="B27" s="2"/>
      <c r="E27" s="8" t="str">
        <f t="shared" si="2"/>
        <v>Pesos Mexicanos</v>
      </c>
      <c r="F27" s="8" t="str">
        <f t="shared" si="3"/>
        <v>Prestaciones Variables en el Trimestre</v>
      </c>
    </row>
    <row r="28" spans="1:6" x14ac:dyDescent="0.25">
      <c r="A28" s="8">
        <f>IF(+'[1]Reporte de Formatos'!AB76="","",+'[1]Reporte de Formatos'!AB76)</f>
        <v>2078138</v>
      </c>
      <c r="B28" s="2"/>
      <c r="E28" s="8" t="str">
        <f t="shared" si="2"/>
        <v>Pesos Mexicanos</v>
      </c>
      <c r="F28" s="8" t="str">
        <f t="shared" si="3"/>
        <v>Prestaciones Variables en el Trimestre</v>
      </c>
    </row>
    <row r="29" spans="1:6" x14ac:dyDescent="0.25">
      <c r="A29" s="8">
        <f>IF(+'[1]Reporte de Formatos'!AB77="","",+'[1]Reporte de Formatos'!AB77)</f>
        <v>209184</v>
      </c>
      <c r="B29" s="2"/>
      <c r="E29" s="8" t="str">
        <f t="shared" si="2"/>
        <v>Pesos Mexicanos</v>
      </c>
      <c r="F29" s="8" t="str">
        <f t="shared" si="3"/>
        <v>Prestaciones Variables en el Trimestre</v>
      </c>
    </row>
    <row r="30" spans="1:6" x14ac:dyDescent="0.25">
      <c r="A30" s="8">
        <f>IF(+'[1]Reporte de Formatos'!AB78="","",+'[1]Reporte de Formatos'!AB78)</f>
        <v>211183</v>
      </c>
      <c r="B30" s="2"/>
      <c r="E30" s="8" t="str">
        <f t="shared" si="2"/>
        <v>Pesos Mexicanos</v>
      </c>
      <c r="F30" s="8" t="str">
        <f t="shared" si="3"/>
        <v>Prestaciones Variables en el Trimestre</v>
      </c>
    </row>
    <row r="31" spans="1:6" x14ac:dyDescent="0.25">
      <c r="A31" s="8">
        <f>IF(+'[1]Reporte de Formatos'!AB79="","",+'[1]Reporte de Formatos'!AB79)</f>
        <v>2141822</v>
      </c>
      <c r="B31" s="2"/>
      <c r="E31" s="8" t="str">
        <f t="shared" si="2"/>
        <v>Pesos Mexicanos</v>
      </c>
      <c r="F31" s="8" t="str">
        <f t="shared" si="3"/>
        <v>Prestaciones Variables en el Trimestre</v>
      </c>
    </row>
    <row r="32" spans="1:6" x14ac:dyDescent="0.25">
      <c r="A32" s="8">
        <f>IF(+'[1]Reporte de Formatos'!AB80="","",+'[1]Reporte de Formatos'!AB80)</f>
        <v>215183</v>
      </c>
      <c r="B32" s="2"/>
      <c r="E32" s="8" t="str">
        <f t="shared" si="2"/>
        <v>Pesos Mexicanos</v>
      </c>
      <c r="F32" s="8" t="str">
        <f t="shared" si="3"/>
        <v>Prestaciones Variables en el Trimestre</v>
      </c>
    </row>
    <row r="33" spans="1:6" x14ac:dyDescent="0.25">
      <c r="A33" s="8">
        <f>IF(+'[1]Reporte de Formatos'!AB82="","",+'[1]Reporte de Formatos'!AB82)</f>
        <v>2191822</v>
      </c>
      <c r="B33" s="2"/>
      <c r="E33" s="8" t="str">
        <f t="shared" si="2"/>
        <v>Pesos Mexicanos</v>
      </c>
      <c r="F33" s="8" t="str">
        <f t="shared" si="3"/>
        <v>Prestaciones Variables en el Trimestre</v>
      </c>
    </row>
    <row r="34" spans="1:6" x14ac:dyDescent="0.25">
      <c r="A34" s="8">
        <f>IF(+'[1]Reporte de Formatos'!AB83="","",+'[1]Reporte de Formatos'!AB83)</f>
        <v>220184</v>
      </c>
      <c r="B34" s="2"/>
      <c r="E34" s="8" t="str">
        <f t="shared" si="2"/>
        <v>Pesos Mexicanos</v>
      </c>
      <c r="F34" s="8" t="str">
        <f t="shared" si="3"/>
        <v>Prestaciones Variables en el Trimestre</v>
      </c>
    </row>
    <row r="35" spans="1:6" x14ac:dyDescent="0.25">
      <c r="A35" s="8">
        <f>IF(+'[1]Reporte de Formatos'!AB84="","",+'[1]Reporte de Formatos'!AB84)</f>
        <v>221183</v>
      </c>
      <c r="B35" s="2"/>
      <c r="E35" s="8" t="str">
        <f t="shared" si="2"/>
        <v>Pesos Mexicanos</v>
      </c>
      <c r="F35" s="8" t="str">
        <f t="shared" si="3"/>
        <v>Prestaciones Variables en el Trimestre</v>
      </c>
    </row>
    <row r="36" spans="1:6" x14ac:dyDescent="0.25">
      <c r="A36" s="8">
        <f>IF(+'[1]Reporte de Formatos'!AB85="","",+'[1]Reporte de Formatos'!AB85)</f>
        <v>222184</v>
      </c>
      <c r="B36" s="2"/>
      <c r="E36" s="8" t="str">
        <f t="shared" si="2"/>
        <v>Pesos Mexicanos</v>
      </c>
      <c r="F36" s="8" t="str">
        <f t="shared" si="3"/>
        <v>Prestaciones Variables en el Trimestre</v>
      </c>
    </row>
    <row r="37" spans="1:6" x14ac:dyDescent="0.25">
      <c r="A37" s="8">
        <f>IF(+'[1]Reporte de Formatos'!AB87="","",+'[1]Reporte de Formatos'!AB87)</f>
        <v>224184</v>
      </c>
      <c r="B37" s="2"/>
      <c r="E37" s="8" t="str">
        <f t="shared" si="2"/>
        <v>Pesos Mexicanos</v>
      </c>
      <c r="F37" s="8" t="str">
        <f t="shared" si="3"/>
        <v>Prestaciones Variables en el Trimestre</v>
      </c>
    </row>
    <row r="38" spans="1:6" x14ac:dyDescent="0.25">
      <c r="A38" s="8">
        <f>IF(+'[1]Reporte de Formatos'!AB88="","",+'[1]Reporte de Formatos'!AB88)</f>
        <v>225122</v>
      </c>
      <c r="B38" s="2"/>
      <c r="E38" s="8" t="str">
        <f t="shared" si="2"/>
        <v>Pesos Mexicanos</v>
      </c>
      <c r="F38" s="8" t="str">
        <f t="shared" si="3"/>
        <v>Prestaciones Variables en el Trimestre</v>
      </c>
    </row>
    <row r="39" spans="1:6" x14ac:dyDescent="0.25">
      <c r="A39" s="8">
        <f>IF(+'[1]Reporte de Formatos'!AB90="","",+'[1]Reporte de Formatos'!AB90)</f>
        <v>232145</v>
      </c>
      <c r="B39" s="2"/>
      <c r="E39" s="8" t="str">
        <f t="shared" si="2"/>
        <v>Pesos Mexicanos</v>
      </c>
      <c r="F39" s="8" t="str">
        <f t="shared" si="3"/>
        <v>Prestaciones Variables en el Trimestre</v>
      </c>
    </row>
    <row r="40" spans="1:6" x14ac:dyDescent="0.25">
      <c r="A40" s="8">
        <f>IF(+'[1]Reporte de Formatos'!AB91="","",+'[1]Reporte de Formatos'!AB91)</f>
        <v>233184</v>
      </c>
      <c r="B40" s="2"/>
      <c r="E40" s="8" t="str">
        <f t="shared" si="2"/>
        <v>Pesos Mexicanos</v>
      </c>
      <c r="F40" s="8" t="str">
        <f t="shared" si="3"/>
        <v>Prestaciones Variables en el Trimestre</v>
      </c>
    </row>
    <row r="41" spans="1:6" x14ac:dyDescent="0.25">
      <c r="A41" s="8">
        <f>IF(+'[1]Reporte de Formatos'!AB92="","",+'[1]Reporte de Formatos'!AB92)</f>
        <v>234184</v>
      </c>
      <c r="B41" s="2"/>
      <c r="E41" s="8" t="str">
        <f t="shared" si="2"/>
        <v>Pesos Mexicanos</v>
      </c>
      <c r="F41" s="8" t="str">
        <f t="shared" si="3"/>
        <v>Prestaciones Variables en el Trimestre</v>
      </c>
    </row>
    <row r="42" spans="1:6" x14ac:dyDescent="0.25">
      <c r="A42" s="8">
        <f>IF(+'[1]Reporte de Formatos'!AB94="","",+'[1]Reporte de Formatos'!AB94)</f>
        <v>2378131</v>
      </c>
      <c r="B42" s="2"/>
      <c r="E42" s="8" t="str">
        <f t="shared" si="2"/>
        <v>Pesos Mexicanos</v>
      </c>
      <c r="F42" s="8" t="str">
        <f t="shared" si="3"/>
        <v>Prestaciones Variables en el Trimestre</v>
      </c>
    </row>
    <row r="43" spans="1:6" x14ac:dyDescent="0.25">
      <c r="A43" s="8">
        <f>IF(+'[1]Reporte de Formatos'!AB95="","",+'[1]Reporte de Formatos'!AB95)</f>
        <v>239184</v>
      </c>
      <c r="B43" s="2"/>
      <c r="E43" s="8" t="str">
        <f t="shared" si="2"/>
        <v>Pesos Mexicanos</v>
      </c>
      <c r="F43" s="8" t="str">
        <f t="shared" si="3"/>
        <v>Prestaciones Variables en el Trimestre</v>
      </c>
    </row>
    <row r="44" spans="1:6" x14ac:dyDescent="0.25">
      <c r="A44" s="8">
        <f>IF(+'[1]Reporte de Formatos'!AB96="","",+'[1]Reporte de Formatos'!AB96)</f>
        <v>242812</v>
      </c>
      <c r="B44" s="2"/>
      <c r="E44" s="8" t="str">
        <f t="shared" si="2"/>
        <v>Pesos Mexicanos</v>
      </c>
      <c r="F44" s="8" t="str">
        <f t="shared" si="3"/>
        <v>Prestaciones Variables en el Trimestre</v>
      </c>
    </row>
    <row r="45" spans="1:6" x14ac:dyDescent="0.25">
      <c r="A45" s="8">
        <f>IF(+'[1]Reporte de Formatos'!AB97="","",+'[1]Reporte de Formatos'!AB97)</f>
        <v>244184</v>
      </c>
      <c r="B45" s="2"/>
      <c r="E45" s="8" t="str">
        <f t="shared" si="2"/>
        <v>Pesos Mexicanos</v>
      </c>
      <c r="F45" s="8" t="str">
        <f t="shared" si="3"/>
        <v>Prestaciones Variables en el Trimestre</v>
      </c>
    </row>
    <row r="46" spans="1:6" x14ac:dyDescent="0.25">
      <c r="A46" s="8">
        <f>IF(+'[1]Reporte de Formatos'!AB98="","",+'[1]Reporte de Formatos'!AB98)</f>
        <v>2458131</v>
      </c>
      <c r="B46" s="2"/>
      <c r="E46" s="8" t="str">
        <f t="shared" si="2"/>
        <v>Pesos Mexicanos</v>
      </c>
      <c r="F46" s="8" t="str">
        <f t="shared" si="3"/>
        <v>Prestaciones Variables en el Trimestre</v>
      </c>
    </row>
    <row r="47" spans="1:6" x14ac:dyDescent="0.25">
      <c r="A47" s="8">
        <f>IF(+'[1]Reporte de Formatos'!AB100="","",+'[1]Reporte de Formatos'!AB100)</f>
        <v>2491812</v>
      </c>
      <c r="B47" s="2"/>
      <c r="E47" s="8" t="str">
        <f t="shared" si="2"/>
        <v>Pesos Mexicanos</v>
      </c>
      <c r="F47" s="8" t="str">
        <f t="shared" si="3"/>
        <v>Prestaciones Variables en el Trimestre</v>
      </c>
    </row>
    <row r="48" spans="1:6" x14ac:dyDescent="0.25">
      <c r="A48" s="8">
        <f>IF(+'[1]Reporte de Formatos'!AB104="","",+'[1]Reporte de Formatos'!AB104)</f>
        <v>2611812</v>
      </c>
      <c r="B48" s="2"/>
      <c r="E48" s="8" t="str">
        <f t="shared" si="2"/>
        <v>Pesos Mexicanos</v>
      </c>
      <c r="F48" s="8" t="str">
        <f t="shared" si="3"/>
        <v>Prestaciones Variables en el Trimestre</v>
      </c>
    </row>
    <row r="49" spans="1:6" x14ac:dyDescent="0.25">
      <c r="A49" s="8">
        <f>IF(+'[1]Reporte de Formatos'!AB105="","",+'[1]Reporte de Formatos'!AB105)</f>
        <v>2628111</v>
      </c>
      <c r="B49" s="2"/>
      <c r="E49" s="8" t="str">
        <f t="shared" si="2"/>
        <v>Pesos Mexicanos</v>
      </c>
      <c r="F49" s="8" t="str">
        <f t="shared" si="3"/>
        <v>Prestaciones Variables en el Trimestre</v>
      </c>
    </row>
    <row r="50" spans="1:6" x14ac:dyDescent="0.25">
      <c r="A50" s="8">
        <f>IF(+'[1]Reporte de Formatos'!AB108="","",+'[1]Reporte de Formatos'!AB108)</f>
        <v>2661812</v>
      </c>
      <c r="B50" s="2"/>
      <c r="E50" s="8" t="str">
        <f t="shared" si="2"/>
        <v>Pesos Mexicanos</v>
      </c>
      <c r="F50" s="8" t="str">
        <f t="shared" si="3"/>
        <v>Prestaciones Variables en el Trimestre</v>
      </c>
    </row>
    <row r="51" spans="1:6" x14ac:dyDescent="0.25">
      <c r="A51" s="8">
        <f>IF(+'[1]Reporte de Formatos'!AB109="","",+'[1]Reporte de Formatos'!AB109)</f>
        <v>2671812</v>
      </c>
      <c r="B51" s="2"/>
      <c r="E51" s="8" t="str">
        <f t="shared" si="2"/>
        <v>Pesos Mexicanos</v>
      </c>
      <c r="F51" s="8" t="str">
        <f t="shared" si="3"/>
        <v>Prestaciones Variables en el Trimestre</v>
      </c>
    </row>
    <row r="52" spans="1:6" x14ac:dyDescent="0.25">
      <c r="A52" s="8">
        <f>IF(+'[1]Reporte de Formatos'!AB110="","",+'[1]Reporte de Formatos'!AB110)</f>
        <v>2691812</v>
      </c>
      <c r="B52" s="2"/>
      <c r="E52" s="8" t="str">
        <f t="shared" si="2"/>
        <v>Pesos Mexicanos</v>
      </c>
      <c r="F52" s="8" t="str">
        <f t="shared" si="3"/>
        <v>Prestaciones Variables en el Trimestre</v>
      </c>
    </row>
    <row r="53" spans="1:6" x14ac:dyDescent="0.25">
      <c r="A53" s="8">
        <f>IF(+'[1]Reporte de Formatos'!AB111="","",+'[1]Reporte de Formatos'!AB111)</f>
        <v>2711812</v>
      </c>
      <c r="B53" s="2"/>
      <c r="E53" s="8" t="str">
        <f t="shared" si="2"/>
        <v>Pesos Mexicanos</v>
      </c>
      <c r="F53" s="8" t="str">
        <f t="shared" si="3"/>
        <v>Prestaciones Variables en el Trimestre</v>
      </c>
    </row>
    <row r="54" spans="1:6" x14ac:dyDescent="0.25">
      <c r="A54" s="8">
        <f>IF(+'[1]Reporte de Formatos'!AB112="","",+'[1]Reporte de Formatos'!AB112)</f>
        <v>2721812</v>
      </c>
      <c r="B54" s="2"/>
      <c r="E54" s="8" t="str">
        <f t="shared" si="2"/>
        <v>Pesos Mexicanos</v>
      </c>
      <c r="F54" s="8" t="str">
        <f t="shared" si="3"/>
        <v>Prestaciones Variables en el Trimestre</v>
      </c>
    </row>
    <row r="55" spans="1:6" x14ac:dyDescent="0.25">
      <c r="A55" s="8">
        <f>IF(+'[1]Reporte de Formatos'!AB113="","",+'[1]Reporte de Formatos'!AB113)</f>
        <v>273145</v>
      </c>
      <c r="B55" s="2"/>
      <c r="E55" s="8" t="str">
        <f t="shared" si="2"/>
        <v>Pesos Mexicanos</v>
      </c>
      <c r="F55" s="8" t="str">
        <f t="shared" si="3"/>
        <v>Prestaciones Variables en el Trimestre</v>
      </c>
    </row>
    <row r="56" spans="1:6" x14ac:dyDescent="0.25">
      <c r="A56" s="8">
        <f>IF(+'[1]Reporte de Formatos'!AB114="","",+'[1]Reporte de Formatos'!AB114)</f>
        <v>2741812</v>
      </c>
      <c r="B56" s="2"/>
      <c r="E56" s="8" t="str">
        <f t="shared" si="2"/>
        <v>Pesos Mexicanos</v>
      </c>
      <c r="F56" s="8" t="str">
        <f t="shared" si="3"/>
        <v>Prestaciones Variables en el Trimestre</v>
      </c>
    </row>
    <row r="57" spans="1:6" x14ac:dyDescent="0.25">
      <c r="A57" s="8">
        <f>IF(+'[1]Reporte de Formatos'!AB116="","",+'[1]Reporte de Formatos'!AB116)</f>
        <v>276187</v>
      </c>
      <c r="B57" s="2"/>
      <c r="E57" s="8" t="str">
        <f t="shared" si="2"/>
        <v>Pesos Mexicanos</v>
      </c>
      <c r="F57" s="8" t="str">
        <f t="shared" si="3"/>
        <v>Prestaciones Variables en el Trimestre</v>
      </c>
    </row>
    <row r="58" spans="1:6" x14ac:dyDescent="0.25">
      <c r="A58" s="8">
        <f>IF(+'[1]Reporte de Formatos'!AB120="","",+'[1]Reporte de Formatos'!AB120)</f>
        <v>2828142</v>
      </c>
      <c r="B58" s="2"/>
      <c r="E58" s="8" t="str">
        <f t="shared" si="2"/>
        <v>Pesos Mexicanos</v>
      </c>
      <c r="F58" s="8" t="str">
        <f t="shared" si="3"/>
        <v>Prestaciones Variables en el Trimestre</v>
      </c>
    </row>
    <row r="59" spans="1:6" x14ac:dyDescent="0.25">
      <c r="A59" s="8">
        <f>IF(+'[1]Reporte de Formatos'!AB121="","",+'[1]Reporte de Formatos'!AB121)</f>
        <v>2838145</v>
      </c>
      <c r="B59" s="2"/>
      <c r="E59" s="8" t="str">
        <f t="shared" si="2"/>
        <v>Pesos Mexicanos</v>
      </c>
      <c r="F59" s="8" t="str">
        <f t="shared" si="3"/>
        <v>Prestaciones Variables en el Trimestre</v>
      </c>
    </row>
    <row r="60" spans="1:6" x14ac:dyDescent="0.25">
      <c r="A60" s="8">
        <f>IF(+'[1]Reporte de Formatos'!AB122="","",+'[1]Reporte de Formatos'!AB122)</f>
        <v>284145</v>
      </c>
      <c r="B60" s="2"/>
      <c r="E60" s="8" t="str">
        <f t="shared" si="2"/>
        <v>Pesos Mexicanos</v>
      </c>
      <c r="F60" s="8" t="str">
        <f t="shared" si="3"/>
        <v>Prestaciones Variables en el Trimestre</v>
      </c>
    </row>
    <row r="61" spans="1:6" x14ac:dyDescent="0.25">
      <c r="A61" s="8">
        <f>IF(+'[1]Reporte de Formatos'!AB123="","",+'[1]Reporte de Formatos'!AB123)</f>
        <v>2851036</v>
      </c>
      <c r="B61" s="2"/>
      <c r="E61" s="8" t="str">
        <f t="shared" si="2"/>
        <v>Pesos Mexicanos</v>
      </c>
      <c r="F61" s="8" t="str">
        <f t="shared" si="3"/>
        <v>Prestaciones Variables en el Trimestre</v>
      </c>
    </row>
    <row r="62" spans="1:6" x14ac:dyDescent="0.25">
      <c r="A62" s="8">
        <f>IF(+'[1]Reporte de Formatos'!AB130="","",+'[1]Reporte de Formatos'!AB130)</f>
        <v>2931812</v>
      </c>
      <c r="B62" s="2"/>
      <c r="E62" s="8" t="str">
        <f t="shared" si="2"/>
        <v>Pesos Mexicanos</v>
      </c>
      <c r="F62" s="8" t="str">
        <f t="shared" si="3"/>
        <v>Prestaciones Variables en el Trimestre</v>
      </c>
    </row>
    <row r="63" spans="1:6" x14ac:dyDescent="0.25">
      <c r="A63" s="8">
        <f>IF(+'[1]Reporte de Formatos'!AB131="","",+'[1]Reporte de Formatos'!AB131)</f>
        <v>2941812</v>
      </c>
      <c r="B63" s="2"/>
      <c r="E63" s="8" t="str">
        <f t="shared" si="2"/>
        <v>Pesos Mexicanos</v>
      </c>
      <c r="F63" s="8" t="str">
        <f t="shared" si="3"/>
        <v>Prestaciones Variables en el Trimestre</v>
      </c>
    </row>
    <row r="64" spans="1:6" x14ac:dyDescent="0.25">
      <c r="A64" s="8">
        <f>IF(+'[1]Reporte de Formatos'!AB132="","",+'[1]Reporte de Formatos'!AB132)</f>
        <v>2951812</v>
      </c>
      <c r="B64" s="2"/>
      <c r="E64" s="8" t="str">
        <f t="shared" si="2"/>
        <v>Pesos Mexicanos</v>
      </c>
      <c r="F64" s="8" t="str">
        <f t="shared" si="3"/>
        <v>Prestaciones Variables en el Trimestre</v>
      </c>
    </row>
    <row r="65" spans="1:6" x14ac:dyDescent="0.25">
      <c r="A65" s="8">
        <f>IF(+'[1]Reporte de Formatos'!AB133="","",+'[1]Reporte de Formatos'!AB133)</f>
        <v>2968146</v>
      </c>
      <c r="B65" s="2"/>
      <c r="E65" s="8" t="str">
        <f t="shared" si="2"/>
        <v>Pesos Mexicanos</v>
      </c>
      <c r="F65" s="8" t="str">
        <f t="shared" si="3"/>
        <v>Prestaciones Variables en el Trimestre</v>
      </c>
    </row>
    <row r="66" spans="1:6" x14ac:dyDescent="0.25">
      <c r="A66" s="8">
        <f>IF(+'[1]Reporte de Formatos'!AB134="","",+'[1]Reporte de Formatos'!AB134)</f>
        <v>2971812</v>
      </c>
      <c r="B66" s="2"/>
      <c r="E66" s="8" t="str">
        <f t="shared" si="2"/>
        <v>Pesos Mexicanos</v>
      </c>
      <c r="F66" s="8" t="str">
        <f t="shared" si="3"/>
        <v>Prestaciones Variables en el Trimestre</v>
      </c>
    </row>
    <row r="67" spans="1:6" x14ac:dyDescent="0.25">
      <c r="A67" s="8">
        <f>IF(+'[1]Reporte de Formatos'!AB135="","",+'[1]Reporte de Formatos'!AB135)</f>
        <v>2981812</v>
      </c>
      <c r="B67" s="2"/>
      <c r="E67" s="8" t="str">
        <f t="shared" si="2"/>
        <v>Pesos Mexicanos</v>
      </c>
      <c r="F67" s="8" t="str">
        <f t="shared" si="3"/>
        <v>Prestaciones Variables en el Trimestre</v>
      </c>
    </row>
    <row r="68" spans="1:6" x14ac:dyDescent="0.25">
      <c r="A68" s="8">
        <f>IF(+'[1]Reporte de Formatos'!AB136="","",+'[1]Reporte de Formatos'!AB136)</f>
        <v>3001812</v>
      </c>
      <c r="B68" s="2"/>
      <c r="E68" s="8" t="str">
        <f t="shared" si="2"/>
        <v>Pesos Mexicanos</v>
      </c>
      <c r="F68" s="8" t="str">
        <f t="shared" si="3"/>
        <v>Prestaciones Variables en el Trimestre</v>
      </c>
    </row>
    <row r="69" spans="1:6" x14ac:dyDescent="0.25">
      <c r="A69" s="8">
        <f>IF(+'[1]Reporte de Formatos'!AB137="","",+'[1]Reporte de Formatos'!AB137)</f>
        <v>3011812</v>
      </c>
      <c r="B69" s="2"/>
      <c r="E69" s="8" t="str">
        <f t="shared" ref="E69:E129" si="4">IF(A69="","","Pesos Mexicanos")</f>
        <v>Pesos Mexicanos</v>
      </c>
      <c r="F69" s="8" t="str">
        <f t="shared" ref="F69:F129" si="5">IF(A69="","","Prestaciones Variables en el Trimestre")</f>
        <v>Prestaciones Variables en el Trimestre</v>
      </c>
    </row>
    <row r="70" spans="1:6" x14ac:dyDescent="0.25">
      <c r="A70" s="8">
        <f>IF(+'[1]Reporte de Formatos'!AB138="","",+'[1]Reporte de Formatos'!AB138)</f>
        <v>3021812</v>
      </c>
      <c r="B70" s="2"/>
      <c r="E70" s="8" t="str">
        <f t="shared" si="4"/>
        <v>Pesos Mexicanos</v>
      </c>
      <c r="F70" s="8" t="str">
        <f t="shared" si="5"/>
        <v>Prestaciones Variables en el Trimestre</v>
      </c>
    </row>
    <row r="71" spans="1:6" x14ac:dyDescent="0.25">
      <c r="A71" s="8">
        <f>IF(+'[1]Reporte de Formatos'!AB139="","",+'[1]Reporte de Formatos'!AB139)</f>
        <v>3031812</v>
      </c>
      <c r="B71" s="2"/>
      <c r="E71" s="8" t="str">
        <f t="shared" si="4"/>
        <v>Pesos Mexicanos</v>
      </c>
      <c r="F71" s="8" t="str">
        <f t="shared" si="5"/>
        <v>Prestaciones Variables en el Trimestre</v>
      </c>
    </row>
    <row r="72" spans="1:6" x14ac:dyDescent="0.25">
      <c r="A72" s="8">
        <f>IF(+'[1]Reporte de Formatos'!AB140="","",+'[1]Reporte de Formatos'!AB140)</f>
        <v>3041812</v>
      </c>
      <c r="B72" s="2"/>
      <c r="E72" s="8" t="str">
        <f t="shared" si="4"/>
        <v>Pesos Mexicanos</v>
      </c>
      <c r="F72" s="8" t="str">
        <f t="shared" si="5"/>
        <v>Prestaciones Variables en el Trimestre</v>
      </c>
    </row>
    <row r="73" spans="1:6" x14ac:dyDescent="0.25">
      <c r="A73" s="8">
        <f>IF(+'[1]Reporte de Formatos'!AB142="","",+'[1]Reporte de Formatos'!AB142)</f>
        <v>3061812</v>
      </c>
      <c r="B73" s="2"/>
      <c r="E73" s="8" t="str">
        <f t="shared" si="4"/>
        <v>Pesos Mexicanos</v>
      </c>
      <c r="F73" s="8" t="str">
        <f t="shared" si="5"/>
        <v>Prestaciones Variables en el Trimestre</v>
      </c>
    </row>
    <row r="74" spans="1:6" x14ac:dyDescent="0.25">
      <c r="A74" s="8">
        <f>IF(+'[1]Reporte de Formatos'!AB144="","",+'[1]Reporte de Formatos'!AB144)</f>
        <v>3091812</v>
      </c>
      <c r="B74" s="2"/>
      <c r="E74" s="8" t="str">
        <f t="shared" si="4"/>
        <v>Pesos Mexicanos</v>
      </c>
      <c r="F74" s="8" t="str">
        <f t="shared" si="5"/>
        <v>Prestaciones Variables en el Trimestre</v>
      </c>
    </row>
    <row r="75" spans="1:6" x14ac:dyDescent="0.25">
      <c r="A75" s="8">
        <f>IF(+'[1]Reporte de Formatos'!AB146="","",+'[1]Reporte de Formatos'!AB146)</f>
        <v>3111812</v>
      </c>
      <c r="B75" s="2"/>
      <c r="E75" s="8" t="str">
        <f t="shared" si="4"/>
        <v>Pesos Mexicanos</v>
      </c>
      <c r="F75" s="8" t="str">
        <f t="shared" si="5"/>
        <v>Prestaciones Variables en el Trimestre</v>
      </c>
    </row>
    <row r="76" spans="1:6" x14ac:dyDescent="0.25">
      <c r="A76" s="8">
        <f>IF(+'[1]Reporte de Formatos'!AB147="","",+'[1]Reporte de Formatos'!AB147)</f>
        <v>1004191</v>
      </c>
      <c r="B76" s="2"/>
      <c r="E76" s="8" t="str">
        <f t="shared" si="4"/>
        <v>Pesos Mexicanos</v>
      </c>
      <c r="F76" s="8" t="str">
        <f t="shared" si="5"/>
        <v>Prestaciones Variables en el Trimestre</v>
      </c>
    </row>
    <row r="77" spans="1:6" x14ac:dyDescent="0.25">
      <c r="A77" s="8">
        <f>IF(+'[1]Reporte de Formatos'!AB148="","",+'[1]Reporte de Formatos'!AB148)</f>
        <v>1006192</v>
      </c>
      <c r="B77" s="2"/>
      <c r="E77" s="8" t="str">
        <f t="shared" si="4"/>
        <v>Pesos Mexicanos</v>
      </c>
      <c r="F77" s="8" t="str">
        <f t="shared" si="5"/>
        <v>Prestaciones Variables en el Trimestre</v>
      </c>
    </row>
    <row r="78" spans="1:6" x14ac:dyDescent="0.25">
      <c r="A78" s="8">
        <f>IF(+'[1]Reporte de Formatos'!AB149="","",+'[1]Reporte de Formatos'!AB149)</f>
        <v>1007192</v>
      </c>
      <c r="B78" s="2"/>
      <c r="E78" s="8" t="str">
        <f t="shared" si="4"/>
        <v>Pesos Mexicanos</v>
      </c>
      <c r="F78" s="8" t="str">
        <f t="shared" si="5"/>
        <v>Prestaciones Variables en el Trimestre</v>
      </c>
    </row>
    <row r="79" spans="1:6" x14ac:dyDescent="0.25">
      <c r="A79" s="8">
        <f>IF(+'[1]Reporte de Formatos'!AB150="","",+'[1]Reporte de Formatos'!AB150)</f>
        <v>1008193</v>
      </c>
      <c r="B79" s="2"/>
      <c r="E79" s="8" t="str">
        <f t="shared" si="4"/>
        <v>Pesos Mexicanos</v>
      </c>
      <c r="F79" s="8" t="str">
        <f t="shared" si="5"/>
        <v>Prestaciones Variables en el Trimestre</v>
      </c>
    </row>
    <row r="80" spans="1:6" x14ac:dyDescent="0.25">
      <c r="A80" s="8" t="str">
        <f>IF(+'[1]Reporte de Formatos'!AB151="","",+'[1]Reporte de Formatos'!AB151)</f>
        <v/>
      </c>
      <c r="B80" s="2" t="str">
        <f>IF(A80="","",IF([1]AcumSYS!I148=0," ",[1]AcumSYS!I$4&amp;", ")&amp;IF([1]AcumSYS!J148=0," ",[1]AcumSYS!J$4&amp;", ")&amp;IF([1]AcumSYS!K148=0," ",[1]AcumSYS!K$4&amp;", ")&amp;IF([1]AcumSYS!M148=0," ",[1]AcumSYS!M$4&amp;", ")&amp;IF([1]AcumSYS!P148=0," ",[1]AcumSYS!P$4&amp;", ")&amp;IF([1]AcumSYS!Q148=0," ",[1]AcumSYS!Q$4&amp;", ")&amp;IF([1]AcumSYS!U148=0," ",[1]AcumSYS!U$4&amp;", ")&amp;IF([1]AcumSYS!V148=0," ",[1]AcumSYS!V$4&amp;", ")&amp;IF([1]AcumSYS!X148=0," ",[1]AcumSYS!X$4&amp;", ")&amp;IF([1]AcumSYS!Y148=0," ",[1]AcumSYS!Y$4&amp;", ")&amp;IF([1]AcumSYS!Z148=0," ",[1]AcumSYS!Z$4&amp;", ")&amp;IF([1]AcumSYS!AA148=0," ",[1]AcumSYS!AA$4&amp;", ")&amp;IF([1]AcumSYS!R148=0," ",[1]AcumSYS!R$4&amp;", "))</f>
        <v/>
      </c>
      <c r="C80" s="8" t="str">
        <f>IF(A80="","",[1]AcumSYS!I148+[1]AcumSYS!J148+[1]AcumSYS!K148+[1]AcumSYS!L148+[1]AcumSYS!M148+[1]AcumSYS!P148+[1]AcumSYS!Q148+[1]AcumSYS!R148+[1]AcumSYS!U148+[1]AcumSYS!V148+[1]AcumSYS!X148+[1]AcumSYS!Y148+[1]AcumSYS!Z148+[1]AcumSYS!AA148)</f>
        <v/>
      </c>
      <c r="D80" s="8" t="str">
        <f>IF(A80="","",[1]AcumSYS!I148+[1]AcumSYS!J148+[1]AcumSYS!K148+[1]AcumSYS!L148+[1]AcumSYS!M148+[1]AcumSYS!P148+[1]AcumSYS!Q148+[1]AcumSYS!R148+[1]AcumSYS!U148+[1]AcumSYS!V148+[1]AcumSYS!X148+[1]AcumSYS!Y148+[1]AcumSYS!Z148+[1]AcumSYS!AA148)</f>
        <v/>
      </c>
      <c r="E80" s="8" t="str">
        <f t="shared" si="4"/>
        <v/>
      </c>
      <c r="F80" s="8" t="str">
        <f t="shared" si="5"/>
        <v/>
      </c>
    </row>
    <row r="81" spans="1:6" x14ac:dyDescent="0.25">
      <c r="A81" s="8" t="str">
        <f>IF(+'[1]Reporte de Formatos'!AB152="","",+'[1]Reporte de Formatos'!AB152)</f>
        <v/>
      </c>
      <c r="B81" s="2" t="str">
        <f>IF(A81="","",IF([1]AcumSYS!I149=0," ",[1]AcumSYS!I$4&amp;", ")&amp;IF([1]AcumSYS!J149=0," ",[1]AcumSYS!J$4&amp;", ")&amp;IF([1]AcumSYS!K149=0," ",[1]AcumSYS!K$4&amp;", ")&amp;IF([1]AcumSYS!M149=0," ",[1]AcumSYS!M$4&amp;", ")&amp;IF([1]AcumSYS!P149=0," ",[1]AcumSYS!P$4&amp;", ")&amp;IF([1]AcumSYS!Q149=0," ",[1]AcumSYS!Q$4&amp;", ")&amp;IF([1]AcumSYS!U149=0," ",[1]AcumSYS!U$4&amp;", ")&amp;IF([1]AcumSYS!V149=0," ",[1]AcumSYS!V$4&amp;", ")&amp;IF([1]AcumSYS!X149=0," ",[1]AcumSYS!X$4&amp;", ")&amp;IF([1]AcumSYS!Y149=0," ",[1]AcumSYS!Y$4&amp;", ")&amp;IF([1]AcumSYS!Z149=0," ",[1]AcumSYS!Z$4&amp;", ")&amp;IF([1]AcumSYS!AA149=0," ",[1]AcumSYS!AA$4&amp;", ")&amp;IF([1]AcumSYS!R149=0," ",[1]AcumSYS!R$4&amp;", "))</f>
        <v/>
      </c>
      <c r="C81" s="8" t="str">
        <f>IF(A81="","",[1]AcumSYS!I149+[1]AcumSYS!J149+[1]AcumSYS!K149+[1]AcumSYS!L149+[1]AcumSYS!M149+[1]AcumSYS!P149+[1]AcumSYS!Q149+[1]AcumSYS!R149+[1]AcumSYS!U149+[1]AcumSYS!V149+[1]AcumSYS!X149+[1]AcumSYS!Y149+[1]AcumSYS!Z149+[1]AcumSYS!AA149)</f>
        <v/>
      </c>
      <c r="D81" s="8" t="str">
        <f>IF(A81="","",[1]AcumSYS!I149+[1]AcumSYS!J149+[1]AcumSYS!K149+[1]AcumSYS!L149+[1]AcumSYS!M149+[1]AcumSYS!P149+[1]AcumSYS!Q149+[1]AcumSYS!R149+[1]AcumSYS!U149+[1]AcumSYS!V149+[1]AcumSYS!X149+[1]AcumSYS!Y149+[1]AcumSYS!Z149+[1]AcumSYS!AA149)</f>
        <v/>
      </c>
      <c r="E81" s="8" t="str">
        <f t="shared" si="4"/>
        <v/>
      </c>
      <c r="F81" s="8" t="str">
        <f t="shared" si="5"/>
        <v/>
      </c>
    </row>
    <row r="82" spans="1:6" x14ac:dyDescent="0.25">
      <c r="A82" s="8" t="str">
        <f>IF(+'[1]Reporte de Formatos'!AB153="","",+'[1]Reporte de Formatos'!AB153)</f>
        <v/>
      </c>
      <c r="B82" s="2" t="str">
        <f>IF(A82="","",IF([1]AcumSYS!I150=0," ",[1]AcumSYS!I$4&amp;", ")&amp;IF([1]AcumSYS!J150=0," ",[1]AcumSYS!J$4&amp;", ")&amp;IF([1]AcumSYS!K150=0," ",[1]AcumSYS!K$4&amp;", ")&amp;IF([1]AcumSYS!M150=0," ",[1]AcumSYS!M$4&amp;", ")&amp;IF([1]AcumSYS!P150=0," ",[1]AcumSYS!P$4&amp;", ")&amp;IF([1]AcumSYS!Q150=0," ",[1]AcumSYS!Q$4&amp;", ")&amp;IF([1]AcumSYS!U150=0," ",[1]AcumSYS!U$4&amp;", ")&amp;IF([1]AcumSYS!V150=0," ",[1]AcumSYS!V$4&amp;", ")&amp;IF([1]AcumSYS!X150=0," ",[1]AcumSYS!X$4&amp;", ")&amp;IF([1]AcumSYS!Y150=0," ",[1]AcumSYS!Y$4&amp;", ")&amp;IF([1]AcumSYS!Z150=0," ",[1]AcumSYS!Z$4&amp;", ")&amp;IF([1]AcumSYS!AA150=0," ",[1]AcumSYS!AA$4&amp;", ")&amp;IF([1]AcumSYS!R150=0," ",[1]AcumSYS!R$4&amp;", "))</f>
        <v/>
      </c>
      <c r="C82" s="8" t="str">
        <f>IF(A82="","",[1]AcumSYS!I150+[1]AcumSYS!J150+[1]AcumSYS!K150+[1]AcumSYS!L150+[1]AcumSYS!M150+[1]AcumSYS!P150+[1]AcumSYS!Q150+[1]AcumSYS!R150+[1]AcumSYS!U150+[1]AcumSYS!V150+[1]AcumSYS!X150+[1]AcumSYS!Y150+[1]AcumSYS!Z150+[1]AcumSYS!AA150)</f>
        <v/>
      </c>
      <c r="D82" s="8" t="str">
        <f>IF(A82="","",[1]AcumSYS!I150+[1]AcumSYS!J150+[1]AcumSYS!K150+[1]AcumSYS!L150+[1]AcumSYS!M150+[1]AcumSYS!P150+[1]AcumSYS!Q150+[1]AcumSYS!R150+[1]AcumSYS!U150+[1]AcumSYS!V150+[1]AcumSYS!X150+[1]AcumSYS!Y150+[1]AcumSYS!Z150+[1]AcumSYS!AA150)</f>
        <v/>
      </c>
      <c r="E82" s="8" t="str">
        <f t="shared" si="4"/>
        <v/>
      </c>
      <c r="F82" s="8" t="str">
        <f t="shared" si="5"/>
        <v/>
      </c>
    </row>
    <row r="83" spans="1:6" x14ac:dyDescent="0.25">
      <c r="A83" s="8" t="str">
        <f>IF(+'[1]Reporte de Formatos'!AB154="","",+'[1]Reporte de Formatos'!AB154)</f>
        <v/>
      </c>
      <c r="B83" s="2" t="str">
        <f>IF(A83="","",IF([1]AcumSYS!I151=0," ",[1]AcumSYS!I$4&amp;", ")&amp;IF([1]AcumSYS!J151=0," ",[1]AcumSYS!J$4&amp;", ")&amp;IF([1]AcumSYS!K151=0," ",[1]AcumSYS!K$4&amp;", ")&amp;IF([1]AcumSYS!M151=0," ",[1]AcumSYS!M$4&amp;", ")&amp;IF([1]AcumSYS!P151=0," ",[1]AcumSYS!P$4&amp;", ")&amp;IF([1]AcumSYS!Q151=0," ",[1]AcumSYS!Q$4&amp;", ")&amp;IF([1]AcumSYS!U151=0," ",[1]AcumSYS!U$4&amp;", ")&amp;IF([1]AcumSYS!V151=0," ",[1]AcumSYS!V$4&amp;", ")&amp;IF([1]AcumSYS!X151=0," ",[1]AcumSYS!X$4&amp;", ")&amp;IF([1]AcumSYS!Y151=0," ",[1]AcumSYS!Y$4&amp;", ")&amp;IF([1]AcumSYS!Z151=0," ",[1]AcumSYS!Z$4&amp;", ")&amp;IF([1]AcumSYS!AA151=0," ",[1]AcumSYS!AA$4&amp;", ")&amp;IF([1]AcumSYS!R151=0," ",[1]AcumSYS!R$4&amp;", "))</f>
        <v/>
      </c>
      <c r="C83" s="8" t="str">
        <f>IF(A83="","",[1]AcumSYS!I151+[1]AcumSYS!J151+[1]AcumSYS!K151+[1]AcumSYS!L151+[1]AcumSYS!M151+[1]AcumSYS!P151+[1]AcumSYS!Q151+[1]AcumSYS!R151+[1]AcumSYS!U151+[1]AcumSYS!V151+[1]AcumSYS!X151+[1]AcumSYS!Y151+[1]AcumSYS!Z151+[1]AcumSYS!AA151)</f>
        <v/>
      </c>
      <c r="D83" s="8" t="str">
        <f>IF(A83="","",[1]AcumSYS!I151+[1]AcumSYS!J151+[1]AcumSYS!K151+[1]AcumSYS!L151+[1]AcumSYS!M151+[1]AcumSYS!P151+[1]AcumSYS!Q151+[1]AcumSYS!R151+[1]AcumSYS!U151+[1]AcumSYS!V151+[1]AcumSYS!X151+[1]AcumSYS!Y151+[1]AcumSYS!Z151+[1]AcumSYS!AA151)</f>
        <v/>
      </c>
      <c r="E83" s="8" t="str">
        <f t="shared" si="4"/>
        <v/>
      </c>
      <c r="F83" s="8" t="str">
        <f t="shared" si="5"/>
        <v/>
      </c>
    </row>
    <row r="84" spans="1:6" x14ac:dyDescent="0.25">
      <c r="A84" s="8" t="str">
        <f>IF(+'[1]Reporte de Formatos'!AB155="","",+'[1]Reporte de Formatos'!AB155)</f>
        <v/>
      </c>
      <c r="B84" s="2" t="str">
        <f>IF(A84="","",IF([1]AcumSYS!I152=0," ",[1]AcumSYS!I$4&amp;", ")&amp;IF([1]AcumSYS!J152=0," ",[1]AcumSYS!J$4&amp;", ")&amp;IF([1]AcumSYS!K152=0," ",[1]AcumSYS!K$4&amp;", ")&amp;IF([1]AcumSYS!M152=0," ",[1]AcumSYS!M$4&amp;", ")&amp;IF([1]AcumSYS!P152=0," ",[1]AcumSYS!P$4&amp;", ")&amp;IF([1]AcumSYS!Q152=0," ",[1]AcumSYS!Q$4&amp;", ")&amp;IF([1]AcumSYS!U152=0," ",[1]AcumSYS!U$4&amp;", ")&amp;IF([1]AcumSYS!V152=0," ",[1]AcumSYS!V$4&amp;", ")&amp;IF([1]AcumSYS!X152=0," ",[1]AcumSYS!X$4&amp;", ")&amp;IF([1]AcumSYS!Y152=0," ",[1]AcumSYS!Y$4&amp;", ")&amp;IF([1]AcumSYS!Z152=0," ",[1]AcumSYS!Z$4&amp;", ")&amp;IF([1]AcumSYS!AA152=0," ",[1]AcumSYS!AA$4&amp;", ")&amp;IF([1]AcumSYS!R152=0," ",[1]AcumSYS!R$4&amp;", "))</f>
        <v/>
      </c>
      <c r="C84" s="8" t="str">
        <f>IF(A84="","",[1]AcumSYS!I152+[1]AcumSYS!J152+[1]AcumSYS!K152+[1]AcumSYS!L152+[1]AcumSYS!M152+[1]AcumSYS!P152+[1]AcumSYS!Q152+[1]AcumSYS!R152+[1]AcumSYS!U152+[1]AcumSYS!V152+[1]AcumSYS!X152+[1]AcumSYS!Y152+[1]AcumSYS!Z152+[1]AcumSYS!AA152)</f>
        <v/>
      </c>
      <c r="D84" s="8" t="str">
        <f>IF(A84="","",[1]AcumSYS!I152+[1]AcumSYS!J152+[1]AcumSYS!K152+[1]AcumSYS!L152+[1]AcumSYS!M152+[1]AcumSYS!P152+[1]AcumSYS!Q152+[1]AcumSYS!R152+[1]AcumSYS!U152+[1]AcumSYS!V152+[1]AcumSYS!X152+[1]AcumSYS!Y152+[1]AcumSYS!Z152+[1]AcumSYS!AA152)</f>
        <v/>
      </c>
      <c r="E84" s="8" t="str">
        <f t="shared" si="4"/>
        <v/>
      </c>
      <c r="F84" s="8" t="str">
        <f t="shared" si="5"/>
        <v/>
      </c>
    </row>
    <row r="85" spans="1:6" x14ac:dyDescent="0.25">
      <c r="A85" s="8" t="str">
        <f>IF(+'[1]Reporte de Formatos'!AB156="","",+'[1]Reporte de Formatos'!AB156)</f>
        <v/>
      </c>
      <c r="B85" s="2" t="str">
        <f>IF(A85="","",IF([1]AcumSYS!I153=0," ",[1]AcumSYS!I$4&amp;", ")&amp;IF([1]AcumSYS!J153=0," ",[1]AcumSYS!J$4&amp;", ")&amp;IF([1]AcumSYS!K153=0," ",[1]AcumSYS!K$4&amp;", ")&amp;IF([1]AcumSYS!M153=0," ",[1]AcumSYS!M$4&amp;", ")&amp;IF([1]AcumSYS!P153=0," ",[1]AcumSYS!P$4&amp;", ")&amp;IF([1]AcumSYS!Q153=0," ",[1]AcumSYS!Q$4&amp;", ")&amp;IF([1]AcumSYS!U153=0," ",[1]AcumSYS!U$4&amp;", ")&amp;IF([1]AcumSYS!V153=0," ",[1]AcumSYS!V$4&amp;", ")&amp;IF([1]AcumSYS!X153=0," ",[1]AcumSYS!X$4&amp;", ")&amp;IF([1]AcumSYS!Y153=0," ",[1]AcumSYS!Y$4&amp;", ")&amp;IF([1]AcumSYS!Z153=0," ",[1]AcumSYS!Z$4&amp;", ")&amp;IF([1]AcumSYS!AA153=0," ",[1]AcumSYS!AA$4&amp;", ")&amp;IF([1]AcumSYS!R153=0," ",[1]AcumSYS!R$4&amp;", "))</f>
        <v/>
      </c>
      <c r="C85" s="8" t="str">
        <f>IF(A85="","",[1]AcumSYS!I153+[1]AcumSYS!J153+[1]AcumSYS!K153+[1]AcumSYS!L153+[1]AcumSYS!M153+[1]AcumSYS!P153+[1]AcumSYS!Q153+[1]AcumSYS!R153+[1]AcumSYS!U153+[1]AcumSYS!V153+[1]AcumSYS!X153+[1]AcumSYS!Y153+[1]AcumSYS!Z153+[1]AcumSYS!AA153)</f>
        <v/>
      </c>
      <c r="D85" s="8" t="str">
        <f>IF(A85="","",[1]AcumSYS!I153+[1]AcumSYS!J153+[1]AcumSYS!K153+[1]AcumSYS!L153+[1]AcumSYS!M153+[1]AcumSYS!P153+[1]AcumSYS!Q153+[1]AcumSYS!R153+[1]AcumSYS!U153+[1]AcumSYS!V153+[1]AcumSYS!X153+[1]AcumSYS!Y153+[1]AcumSYS!Z153+[1]AcumSYS!AA153)</f>
        <v/>
      </c>
      <c r="E85" s="8" t="str">
        <f t="shared" si="4"/>
        <v/>
      </c>
      <c r="F85" s="8" t="str">
        <f t="shared" si="5"/>
        <v/>
      </c>
    </row>
    <row r="86" spans="1:6" x14ac:dyDescent="0.25">
      <c r="A86" s="8" t="str">
        <f>IF(+'[1]Reporte de Formatos'!AB157="","",+'[1]Reporte de Formatos'!AB157)</f>
        <v/>
      </c>
      <c r="B86" s="2" t="str">
        <f>IF(A86="","",IF([1]AcumSYS!I154=0," ",[1]AcumSYS!I$4&amp;", ")&amp;IF([1]AcumSYS!J154=0," ",[1]AcumSYS!J$4&amp;", ")&amp;IF([1]AcumSYS!K154=0," ",[1]AcumSYS!K$4&amp;", ")&amp;IF([1]AcumSYS!M154=0," ",[1]AcumSYS!M$4&amp;", ")&amp;IF([1]AcumSYS!P154=0," ",[1]AcumSYS!P$4&amp;", ")&amp;IF([1]AcumSYS!Q154=0," ",[1]AcumSYS!Q$4&amp;", ")&amp;IF([1]AcumSYS!U154=0," ",[1]AcumSYS!U$4&amp;", ")&amp;IF([1]AcumSYS!V154=0," ",[1]AcumSYS!V$4&amp;", ")&amp;IF([1]AcumSYS!X154=0," ",[1]AcumSYS!X$4&amp;", ")&amp;IF([1]AcumSYS!Y154=0," ",[1]AcumSYS!Y$4&amp;", ")&amp;IF([1]AcumSYS!Z154=0," ",[1]AcumSYS!Z$4&amp;", ")&amp;IF([1]AcumSYS!AA154=0," ",[1]AcumSYS!AA$4&amp;", ")&amp;IF([1]AcumSYS!R154=0," ",[1]AcumSYS!R$4&amp;", "))</f>
        <v/>
      </c>
      <c r="C86" s="8" t="str">
        <f>IF(A86="","",[1]AcumSYS!I154+[1]AcumSYS!J154+[1]AcumSYS!K154+[1]AcumSYS!L154+[1]AcumSYS!M154+[1]AcumSYS!P154+[1]AcumSYS!Q154+[1]AcumSYS!R154+[1]AcumSYS!U154+[1]AcumSYS!V154+[1]AcumSYS!X154+[1]AcumSYS!Y154+[1]AcumSYS!Z154+[1]AcumSYS!AA154)</f>
        <v/>
      </c>
      <c r="D86" s="8" t="str">
        <f>IF(A86="","",[1]AcumSYS!I154+[1]AcumSYS!J154+[1]AcumSYS!K154+[1]AcumSYS!L154+[1]AcumSYS!M154+[1]AcumSYS!P154+[1]AcumSYS!Q154+[1]AcumSYS!R154+[1]AcumSYS!U154+[1]AcumSYS!V154+[1]AcumSYS!X154+[1]AcumSYS!Y154+[1]AcumSYS!Z154+[1]AcumSYS!AA154)</f>
        <v/>
      </c>
      <c r="E86" s="8" t="str">
        <f t="shared" si="4"/>
        <v/>
      </c>
      <c r="F86" s="8" t="str">
        <f t="shared" si="5"/>
        <v/>
      </c>
    </row>
    <row r="87" spans="1:6" x14ac:dyDescent="0.25">
      <c r="A87" s="8" t="str">
        <f>IF(+'[1]Reporte de Formatos'!AB158="","",+'[1]Reporte de Formatos'!AB158)</f>
        <v/>
      </c>
      <c r="B87" s="2" t="str">
        <f>IF(A87="","",IF([1]AcumSYS!I155=0," ",[1]AcumSYS!I$4&amp;", ")&amp;IF([1]AcumSYS!J155=0," ",[1]AcumSYS!J$4&amp;", ")&amp;IF([1]AcumSYS!K155=0," ",[1]AcumSYS!K$4&amp;", ")&amp;IF([1]AcumSYS!M155=0," ",[1]AcumSYS!M$4&amp;", ")&amp;IF([1]AcumSYS!P155=0," ",[1]AcumSYS!P$4&amp;", ")&amp;IF([1]AcumSYS!Q155=0," ",[1]AcumSYS!Q$4&amp;", ")&amp;IF([1]AcumSYS!U155=0," ",[1]AcumSYS!U$4&amp;", ")&amp;IF([1]AcumSYS!V155=0," ",[1]AcumSYS!V$4&amp;", ")&amp;IF([1]AcumSYS!X155=0," ",[1]AcumSYS!X$4&amp;", ")&amp;IF([1]AcumSYS!Y155=0," ",[1]AcumSYS!Y$4&amp;", ")&amp;IF([1]AcumSYS!Z155=0," ",[1]AcumSYS!Z$4&amp;", ")&amp;IF([1]AcumSYS!AA155=0," ",[1]AcumSYS!AA$4&amp;", ")&amp;IF([1]AcumSYS!R155=0," ",[1]AcumSYS!R$4&amp;", "))</f>
        <v/>
      </c>
      <c r="C87" s="8" t="str">
        <f>IF(A87="","",[1]AcumSYS!I155+[1]AcumSYS!J155+[1]AcumSYS!K155+[1]AcumSYS!L155+[1]AcumSYS!M155+[1]AcumSYS!P155+[1]AcumSYS!Q155+[1]AcumSYS!R155+[1]AcumSYS!U155+[1]AcumSYS!V155+[1]AcumSYS!X155+[1]AcumSYS!Y155+[1]AcumSYS!Z155+[1]AcumSYS!AA155)</f>
        <v/>
      </c>
      <c r="D87" s="8" t="str">
        <f>IF(A87="","",[1]AcumSYS!I155+[1]AcumSYS!J155+[1]AcumSYS!K155+[1]AcumSYS!L155+[1]AcumSYS!M155+[1]AcumSYS!P155+[1]AcumSYS!Q155+[1]AcumSYS!R155+[1]AcumSYS!U155+[1]AcumSYS!V155+[1]AcumSYS!X155+[1]AcumSYS!Y155+[1]AcumSYS!Z155+[1]AcumSYS!AA155)</f>
        <v/>
      </c>
      <c r="E87" s="8" t="str">
        <f t="shared" si="4"/>
        <v/>
      </c>
      <c r="F87" s="8" t="str">
        <f t="shared" si="5"/>
        <v/>
      </c>
    </row>
    <row r="88" spans="1:6" x14ac:dyDescent="0.25">
      <c r="A88" s="8" t="str">
        <f>IF(+'[1]Reporte de Formatos'!AB159="","",+'[1]Reporte de Formatos'!AB159)</f>
        <v/>
      </c>
      <c r="B88" s="2" t="str">
        <f>IF(A88="","",IF([1]AcumSYS!I156=0," ",[1]AcumSYS!I$4&amp;", ")&amp;IF([1]AcumSYS!J156=0," ",[1]AcumSYS!J$4&amp;", ")&amp;IF([1]AcumSYS!K156=0," ",[1]AcumSYS!K$4&amp;", ")&amp;IF([1]AcumSYS!M156=0," ",[1]AcumSYS!M$4&amp;", ")&amp;IF([1]AcumSYS!P156=0," ",[1]AcumSYS!P$4&amp;", ")&amp;IF([1]AcumSYS!Q156=0," ",[1]AcumSYS!Q$4&amp;", ")&amp;IF([1]AcumSYS!U156=0," ",[1]AcumSYS!U$4&amp;", ")&amp;IF([1]AcumSYS!V156=0," ",[1]AcumSYS!V$4&amp;", ")&amp;IF([1]AcumSYS!X156=0," ",[1]AcumSYS!X$4&amp;", ")&amp;IF([1]AcumSYS!Y156=0," ",[1]AcumSYS!Y$4&amp;", ")&amp;IF([1]AcumSYS!Z156=0," ",[1]AcumSYS!Z$4&amp;", ")&amp;IF([1]AcumSYS!AA156=0," ",[1]AcumSYS!AA$4&amp;", ")&amp;IF([1]AcumSYS!R156=0," ",[1]AcumSYS!R$4&amp;", "))</f>
        <v/>
      </c>
      <c r="C88" s="8" t="str">
        <f>IF(A88="","",[1]AcumSYS!I156+[1]AcumSYS!J156+[1]AcumSYS!K156+[1]AcumSYS!L156+[1]AcumSYS!M156+[1]AcumSYS!P156+[1]AcumSYS!Q156+[1]AcumSYS!R156+[1]AcumSYS!U156+[1]AcumSYS!V156+[1]AcumSYS!X156+[1]AcumSYS!Y156+[1]AcumSYS!Z156+[1]AcumSYS!AA156)</f>
        <v/>
      </c>
      <c r="D88" s="8" t="str">
        <f>IF(A88="","",[1]AcumSYS!I156+[1]AcumSYS!J156+[1]AcumSYS!K156+[1]AcumSYS!L156+[1]AcumSYS!M156+[1]AcumSYS!P156+[1]AcumSYS!Q156+[1]AcumSYS!R156+[1]AcumSYS!U156+[1]AcumSYS!V156+[1]AcumSYS!X156+[1]AcumSYS!Y156+[1]AcumSYS!Z156+[1]AcumSYS!AA156)</f>
        <v/>
      </c>
      <c r="E88" s="8" t="str">
        <f t="shared" si="4"/>
        <v/>
      </c>
      <c r="F88" s="8" t="str">
        <f t="shared" si="5"/>
        <v/>
      </c>
    </row>
    <row r="89" spans="1:6" x14ac:dyDescent="0.25">
      <c r="A89" s="8" t="str">
        <f>IF(+'[1]Reporte de Formatos'!AB160="","",+'[1]Reporte de Formatos'!AB160)</f>
        <v/>
      </c>
      <c r="B89" s="2" t="str">
        <f>IF(A89="","",IF([1]AcumSYS!I157=0," ",[1]AcumSYS!I$4&amp;", ")&amp;IF([1]AcumSYS!J157=0," ",[1]AcumSYS!J$4&amp;", ")&amp;IF([1]AcumSYS!K157=0," ",[1]AcumSYS!K$4&amp;", ")&amp;IF([1]AcumSYS!M157=0," ",[1]AcumSYS!M$4&amp;", ")&amp;IF([1]AcumSYS!P157=0," ",[1]AcumSYS!P$4&amp;", ")&amp;IF([1]AcumSYS!Q157=0," ",[1]AcumSYS!Q$4&amp;", ")&amp;IF([1]AcumSYS!U157=0," ",[1]AcumSYS!U$4&amp;", ")&amp;IF([1]AcumSYS!V157=0," ",[1]AcumSYS!V$4&amp;", ")&amp;IF([1]AcumSYS!X157=0," ",[1]AcumSYS!X$4&amp;", ")&amp;IF([1]AcumSYS!Y157=0," ",[1]AcumSYS!Y$4&amp;", ")&amp;IF([1]AcumSYS!Z157=0," ",[1]AcumSYS!Z$4&amp;", ")&amp;IF([1]AcumSYS!AA157=0," ",[1]AcumSYS!AA$4&amp;", ")&amp;IF([1]AcumSYS!R157=0," ",[1]AcumSYS!R$4&amp;", "))</f>
        <v/>
      </c>
      <c r="C89" s="8" t="str">
        <f>IF(A89="","",[1]AcumSYS!I157+[1]AcumSYS!J157+[1]AcumSYS!K157+[1]AcumSYS!L157+[1]AcumSYS!M157+[1]AcumSYS!P157+[1]AcumSYS!Q157+[1]AcumSYS!R157+[1]AcumSYS!U157+[1]AcumSYS!V157+[1]AcumSYS!X157+[1]AcumSYS!Y157+[1]AcumSYS!Z157+[1]AcumSYS!AA157)</f>
        <v/>
      </c>
      <c r="D89" s="8" t="str">
        <f>IF(A89="","",[1]AcumSYS!I157+[1]AcumSYS!J157+[1]AcumSYS!K157+[1]AcumSYS!L157+[1]AcumSYS!M157+[1]AcumSYS!P157+[1]AcumSYS!Q157+[1]AcumSYS!R157+[1]AcumSYS!U157+[1]AcumSYS!V157+[1]AcumSYS!X157+[1]AcumSYS!Y157+[1]AcumSYS!Z157+[1]AcumSYS!AA157)</f>
        <v/>
      </c>
      <c r="E89" s="8" t="str">
        <f t="shared" si="4"/>
        <v/>
      </c>
      <c r="F89" s="8" t="str">
        <f t="shared" si="5"/>
        <v/>
      </c>
    </row>
    <row r="90" spans="1:6" x14ac:dyDescent="0.25">
      <c r="A90" s="8" t="str">
        <f>IF(+'[1]Reporte de Formatos'!AB161="","",+'[1]Reporte de Formatos'!AB161)</f>
        <v/>
      </c>
      <c r="B90" s="2" t="str">
        <f>IF(A90="","",IF([1]AcumSYS!I158=0," ",[1]AcumSYS!I$4&amp;", ")&amp;IF([1]AcumSYS!J158=0," ",[1]AcumSYS!J$4&amp;", ")&amp;IF([1]AcumSYS!K158=0," ",[1]AcumSYS!K$4&amp;", ")&amp;IF([1]AcumSYS!M158=0," ",[1]AcumSYS!M$4&amp;", ")&amp;IF([1]AcumSYS!P158=0," ",[1]AcumSYS!P$4&amp;", ")&amp;IF([1]AcumSYS!Q158=0," ",[1]AcumSYS!Q$4&amp;", ")&amp;IF([1]AcumSYS!U158=0," ",[1]AcumSYS!U$4&amp;", ")&amp;IF([1]AcumSYS!V158=0," ",[1]AcumSYS!V$4&amp;", ")&amp;IF([1]AcumSYS!X158=0," ",[1]AcumSYS!X$4&amp;", ")&amp;IF([1]AcumSYS!Y158=0," ",[1]AcumSYS!Y$4&amp;", ")&amp;IF([1]AcumSYS!Z158=0," ",[1]AcumSYS!Z$4&amp;", ")&amp;IF([1]AcumSYS!AA158=0," ",[1]AcumSYS!AA$4&amp;", ")&amp;IF([1]AcumSYS!R158=0," ",[1]AcumSYS!R$4&amp;", "))</f>
        <v/>
      </c>
      <c r="C90" s="8" t="str">
        <f>IF(A90="","",[1]AcumSYS!I158+[1]AcumSYS!J158+[1]AcumSYS!K158+[1]AcumSYS!L158+[1]AcumSYS!M158+[1]AcumSYS!P158+[1]AcumSYS!Q158+[1]AcumSYS!R158+[1]AcumSYS!U158+[1]AcumSYS!V158+[1]AcumSYS!X158+[1]AcumSYS!Y158+[1]AcumSYS!Z158+[1]AcumSYS!AA158)</f>
        <v/>
      </c>
      <c r="D90" s="8" t="str">
        <f>IF(A90="","",[1]AcumSYS!I158+[1]AcumSYS!J158+[1]AcumSYS!K158+[1]AcumSYS!L158+[1]AcumSYS!M158+[1]AcumSYS!P158+[1]AcumSYS!Q158+[1]AcumSYS!R158+[1]AcumSYS!U158+[1]AcumSYS!V158+[1]AcumSYS!X158+[1]AcumSYS!Y158+[1]AcumSYS!Z158+[1]AcumSYS!AA158)</f>
        <v/>
      </c>
      <c r="E90" s="8" t="str">
        <f t="shared" si="4"/>
        <v/>
      </c>
      <c r="F90" s="8" t="str">
        <f t="shared" si="5"/>
        <v/>
      </c>
    </row>
    <row r="91" spans="1:6" x14ac:dyDescent="0.25">
      <c r="A91" s="8" t="str">
        <f>IF(+'[1]Reporte de Formatos'!AB162="","",+'[1]Reporte de Formatos'!AB162)</f>
        <v/>
      </c>
      <c r="B91" s="2" t="str">
        <f>IF(A91="","",IF([1]AcumSYS!I159=0," ",[1]AcumSYS!I$4&amp;", ")&amp;IF([1]AcumSYS!J159=0," ",[1]AcumSYS!J$4&amp;", ")&amp;IF([1]AcumSYS!K159=0," ",[1]AcumSYS!K$4&amp;", ")&amp;IF([1]AcumSYS!M159=0," ",[1]AcumSYS!M$4&amp;", ")&amp;IF([1]AcumSYS!P159=0," ",[1]AcumSYS!P$4&amp;", ")&amp;IF([1]AcumSYS!Q159=0," ",[1]AcumSYS!Q$4&amp;", ")&amp;IF([1]AcumSYS!U159=0," ",[1]AcumSYS!U$4&amp;", ")&amp;IF([1]AcumSYS!V159=0," ",[1]AcumSYS!V$4&amp;", ")&amp;IF([1]AcumSYS!X159=0," ",[1]AcumSYS!X$4&amp;", ")&amp;IF([1]AcumSYS!Y159=0," ",[1]AcumSYS!Y$4&amp;", ")&amp;IF([1]AcumSYS!Z159=0," ",[1]AcumSYS!Z$4&amp;", ")&amp;IF([1]AcumSYS!AA159=0," ",[1]AcumSYS!AA$4&amp;", ")&amp;IF([1]AcumSYS!R159=0," ",[1]AcumSYS!R$4&amp;", "))</f>
        <v/>
      </c>
      <c r="C91" s="8" t="str">
        <f>IF(A91="","",[1]AcumSYS!I159+[1]AcumSYS!J159+[1]AcumSYS!K159+[1]AcumSYS!L159+[1]AcumSYS!M159+[1]AcumSYS!P159+[1]AcumSYS!Q159+[1]AcumSYS!R159+[1]AcumSYS!U159+[1]AcumSYS!V159+[1]AcumSYS!X159+[1]AcumSYS!Y159+[1]AcumSYS!Z159+[1]AcumSYS!AA159)</f>
        <v/>
      </c>
      <c r="D91" s="8" t="str">
        <f>IF(A91="","",[1]AcumSYS!I159+[1]AcumSYS!J159+[1]AcumSYS!K159+[1]AcumSYS!L159+[1]AcumSYS!M159+[1]AcumSYS!P159+[1]AcumSYS!Q159+[1]AcumSYS!R159+[1]AcumSYS!U159+[1]AcumSYS!V159+[1]AcumSYS!X159+[1]AcumSYS!Y159+[1]AcumSYS!Z159+[1]AcumSYS!AA159)</f>
        <v/>
      </c>
      <c r="E91" s="8" t="str">
        <f t="shared" si="4"/>
        <v/>
      </c>
      <c r="F91" s="8" t="str">
        <f t="shared" si="5"/>
        <v/>
      </c>
    </row>
    <row r="92" spans="1:6" x14ac:dyDescent="0.25">
      <c r="A92" s="8" t="str">
        <f>IF(+'[1]Reporte de Formatos'!AB163="","",+'[1]Reporte de Formatos'!AB163)</f>
        <v/>
      </c>
      <c r="B92" s="2" t="str">
        <f>IF(A92="","",IF([1]AcumSYS!I160=0," ",[1]AcumSYS!I$4&amp;", ")&amp;IF([1]AcumSYS!J160=0," ",[1]AcumSYS!J$4&amp;", ")&amp;IF([1]AcumSYS!K160=0," ",[1]AcumSYS!K$4&amp;", ")&amp;IF([1]AcumSYS!M160=0," ",[1]AcumSYS!M$4&amp;", ")&amp;IF([1]AcumSYS!P160=0," ",[1]AcumSYS!P$4&amp;", ")&amp;IF([1]AcumSYS!Q160=0," ",[1]AcumSYS!Q$4&amp;", ")&amp;IF([1]AcumSYS!U160=0," ",[1]AcumSYS!U$4&amp;", ")&amp;IF([1]AcumSYS!V160=0," ",[1]AcumSYS!V$4&amp;", ")&amp;IF([1]AcumSYS!X160=0," ",[1]AcumSYS!X$4&amp;", ")&amp;IF([1]AcumSYS!Y160=0," ",[1]AcumSYS!Y$4&amp;", ")&amp;IF([1]AcumSYS!Z160=0," ",[1]AcumSYS!Z$4&amp;", ")&amp;IF([1]AcumSYS!AA160=0," ",[1]AcumSYS!AA$4&amp;", ")&amp;IF([1]AcumSYS!R160=0," ",[1]AcumSYS!R$4&amp;", "))</f>
        <v/>
      </c>
      <c r="C92" s="8" t="str">
        <f>IF(A92="","",[1]AcumSYS!I160+[1]AcumSYS!J160+[1]AcumSYS!K160+[1]AcumSYS!L160+[1]AcumSYS!M160+[1]AcumSYS!P160+[1]AcumSYS!Q160+[1]AcumSYS!R160+[1]AcumSYS!U160+[1]AcumSYS!V160+[1]AcumSYS!X160+[1]AcumSYS!Y160+[1]AcumSYS!Z160+[1]AcumSYS!AA160)</f>
        <v/>
      </c>
      <c r="D92" s="8" t="str">
        <f>IF(A92="","",[1]AcumSYS!I160+[1]AcumSYS!J160+[1]AcumSYS!K160+[1]AcumSYS!L160+[1]AcumSYS!M160+[1]AcumSYS!P160+[1]AcumSYS!Q160+[1]AcumSYS!R160+[1]AcumSYS!U160+[1]AcumSYS!V160+[1]AcumSYS!X160+[1]AcumSYS!Y160+[1]AcumSYS!Z160+[1]AcumSYS!AA160)</f>
        <v/>
      </c>
      <c r="E92" s="8" t="str">
        <f t="shared" si="4"/>
        <v/>
      </c>
      <c r="F92" s="8" t="str">
        <f t="shared" si="5"/>
        <v/>
      </c>
    </row>
    <row r="93" spans="1:6" x14ac:dyDescent="0.25">
      <c r="A93" s="8" t="str">
        <f>IF(+'[1]Reporte de Formatos'!AB164="","",+'[1]Reporte de Formatos'!AB164)</f>
        <v/>
      </c>
      <c r="B93" s="2" t="str">
        <f>IF(A93="","",IF([1]AcumSYS!I161=0," ",[1]AcumSYS!I$4&amp;", ")&amp;IF([1]AcumSYS!J161=0," ",[1]AcumSYS!J$4&amp;", ")&amp;IF([1]AcumSYS!K161=0," ",[1]AcumSYS!K$4&amp;", ")&amp;IF([1]AcumSYS!M161=0," ",[1]AcumSYS!M$4&amp;", ")&amp;IF([1]AcumSYS!P161=0," ",[1]AcumSYS!P$4&amp;", ")&amp;IF([1]AcumSYS!Q161=0," ",[1]AcumSYS!Q$4&amp;", ")&amp;IF([1]AcumSYS!U161=0," ",[1]AcumSYS!U$4&amp;", ")&amp;IF([1]AcumSYS!V161=0," ",[1]AcumSYS!V$4&amp;", ")&amp;IF([1]AcumSYS!X161=0," ",[1]AcumSYS!X$4&amp;", ")&amp;IF([1]AcumSYS!Y161=0," ",[1]AcumSYS!Y$4&amp;", ")&amp;IF([1]AcumSYS!Z161=0," ",[1]AcumSYS!Z$4&amp;", ")&amp;IF([1]AcumSYS!AA161=0," ",[1]AcumSYS!AA$4&amp;", ")&amp;IF([1]AcumSYS!R161=0," ",[1]AcumSYS!R$4&amp;", "))</f>
        <v/>
      </c>
      <c r="C93" s="8" t="str">
        <f>IF(A93="","",[1]AcumSYS!I161+[1]AcumSYS!J161+[1]AcumSYS!K161+[1]AcumSYS!L161+[1]AcumSYS!M161+[1]AcumSYS!P161+[1]AcumSYS!Q161+[1]AcumSYS!R161+[1]AcumSYS!U161+[1]AcumSYS!V161+[1]AcumSYS!X161+[1]AcumSYS!Y161+[1]AcumSYS!Z161+[1]AcumSYS!AA161)</f>
        <v/>
      </c>
      <c r="D93" s="8" t="str">
        <f>IF(A93="","",[1]AcumSYS!I161+[1]AcumSYS!J161+[1]AcumSYS!K161+[1]AcumSYS!L161+[1]AcumSYS!M161+[1]AcumSYS!P161+[1]AcumSYS!Q161+[1]AcumSYS!R161+[1]AcumSYS!U161+[1]AcumSYS!V161+[1]AcumSYS!X161+[1]AcumSYS!Y161+[1]AcumSYS!Z161+[1]AcumSYS!AA161)</f>
        <v/>
      </c>
      <c r="E93" s="8" t="str">
        <f t="shared" si="4"/>
        <v/>
      </c>
      <c r="F93" s="8" t="str">
        <f t="shared" si="5"/>
        <v/>
      </c>
    </row>
    <row r="94" spans="1:6" x14ac:dyDescent="0.25">
      <c r="A94" s="8" t="str">
        <f>IF(+'[1]Reporte de Formatos'!AB165="","",+'[1]Reporte de Formatos'!AB165)</f>
        <v/>
      </c>
      <c r="B94" s="2" t="str">
        <f>IF(A94="","",IF([1]AcumSYS!I162=0," ",[1]AcumSYS!I$4&amp;", ")&amp;IF([1]AcumSYS!J162=0," ",[1]AcumSYS!J$4&amp;", ")&amp;IF([1]AcumSYS!K162=0," ",[1]AcumSYS!K$4&amp;", ")&amp;IF([1]AcumSYS!M162=0," ",[1]AcumSYS!M$4&amp;", ")&amp;IF([1]AcumSYS!P162=0," ",[1]AcumSYS!P$4&amp;", ")&amp;IF([1]AcumSYS!Q162=0," ",[1]AcumSYS!Q$4&amp;", ")&amp;IF([1]AcumSYS!U162=0," ",[1]AcumSYS!U$4&amp;", ")&amp;IF([1]AcumSYS!V162=0," ",[1]AcumSYS!V$4&amp;", ")&amp;IF([1]AcumSYS!X162=0," ",[1]AcumSYS!X$4&amp;", ")&amp;IF([1]AcumSYS!Y162=0," ",[1]AcumSYS!Y$4&amp;", ")&amp;IF([1]AcumSYS!Z162=0," ",[1]AcumSYS!Z$4&amp;", ")&amp;IF([1]AcumSYS!AA162=0," ",[1]AcumSYS!AA$4&amp;", ")&amp;IF([1]AcumSYS!R162=0," ",[1]AcumSYS!R$4&amp;", "))</f>
        <v/>
      </c>
      <c r="C94" s="8" t="str">
        <f>IF(A94="","",[1]AcumSYS!I162+[1]AcumSYS!J162+[1]AcumSYS!K162+[1]AcumSYS!L162+[1]AcumSYS!M162+[1]AcumSYS!P162+[1]AcumSYS!Q162+[1]AcumSYS!R162+[1]AcumSYS!U162+[1]AcumSYS!V162+[1]AcumSYS!X162+[1]AcumSYS!Y162+[1]AcumSYS!Z162+[1]AcumSYS!AA162)</f>
        <v/>
      </c>
      <c r="D94" s="8" t="str">
        <f>IF(A94="","",[1]AcumSYS!I162+[1]AcumSYS!J162+[1]AcumSYS!K162+[1]AcumSYS!L162+[1]AcumSYS!M162+[1]AcumSYS!P162+[1]AcumSYS!Q162+[1]AcumSYS!R162+[1]AcumSYS!U162+[1]AcumSYS!V162+[1]AcumSYS!X162+[1]AcumSYS!Y162+[1]AcumSYS!Z162+[1]AcumSYS!AA162)</f>
        <v/>
      </c>
      <c r="E94" s="8" t="str">
        <f t="shared" si="4"/>
        <v/>
      </c>
      <c r="F94" s="8" t="str">
        <f t="shared" si="5"/>
        <v/>
      </c>
    </row>
    <row r="95" spans="1:6" x14ac:dyDescent="0.25">
      <c r="A95" s="8" t="str">
        <f>IF(+'[1]Reporte de Formatos'!AB166="","",+'[1]Reporte de Formatos'!AB166)</f>
        <v/>
      </c>
      <c r="B95" s="2" t="str">
        <f>IF(A95="","",IF([1]AcumSYS!I163=0," ",[1]AcumSYS!I$4&amp;", ")&amp;IF([1]AcumSYS!J163=0," ",[1]AcumSYS!J$4&amp;", ")&amp;IF([1]AcumSYS!K163=0," ",[1]AcumSYS!K$4&amp;", ")&amp;IF([1]AcumSYS!M163=0," ",[1]AcumSYS!M$4&amp;", ")&amp;IF([1]AcumSYS!P163=0," ",[1]AcumSYS!P$4&amp;", ")&amp;IF([1]AcumSYS!Q163=0," ",[1]AcumSYS!Q$4&amp;", ")&amp;IF([1]AcumSYS!U163=0," ",[1]AcumSYS!U$4&amp;", ")&amp;IF([1]AcumSYS!V163=0," ",[1]AcumSYS!V$4&amp;", ")&amp;IF([1]AcumSYS!X163=0," ",[1]AcumSYS!X$4&amp;", ")&amp;IF([1]AcumSYS!Y163=0," ",[1]AcumSYS!Y$4&amp;", ")&amp;IF([1]AcumSYS!Z163=0," ",[1]AcumSYS!Z$4&amp;", ")&amp;IF([1]AcumSYS!AA163=0," ",[1]AcumSYS!AA$4&amp;", ")&amp;IF([1]AcumSYS!R163=0," ",[1]AcumSYS!R$4&amp;", "))</f>
        <v/>
      </c>
      <c r="C95" s="8" t="str">
        <f>IF(A95="","",[1]AcumSYS!I163+[1]AcumSYS!J163+[1]AcumSYS!K163+[1]AcumSYS!L163+[1]AcumSYS!M163+[1]AcumSYS!P163+[1]AcumSYS!Q163+[1]AcumSYS!R163+[1]AcumSYS!U163+[1]AcumSYS!V163+[1]AcumSYS!X163+[1]AcumSYS!Y163+[1]AcumSYS!Z163+[1]AcumSYS!AA163)</f>
        <v/>
      </c>
      <c r="D95" s="8" t="str">
        <f>IF(A95="","",[1]AcumSYS!I163+[1]AcumSYS!J163+[1]AcumSYS!K163+[1]AcumSYS!L163+[1]AcumSYS!M163+[1]AcumSYS!P163+[1]AcumSYS!Q163+[1]AcumSYS!R163+[1]AcumSYS!U163+[1]AcumSYS!V163+[1]AcumSYS!X163+[1]AcumSYS!Y163+[1]AcumSYS!Z163+[1]AcumSYS!AA163)</f>
        <v/>
      </c>
      <c r="E95" s="8" t="str">
        <f t="shared" si="4"/>
        <v/>
      </c>
      <c r="F95" s="8" t="str">
        <f t="shared" si="5"/>
        <v/>
      </c>
    </row>
    <row r="96" spans="1:6" x14ac:dyDescent="0.25">
      <c r="A96" s="8" t="str">
        <f>IF(+'[1]Reporte de Formatos'!AB167="","",+'[1]Reporte de Formatos'!AB167)</f>
        <v/>
      </c>
      <c r="B96" s="2" t="str">
        <f>IF(A96="","",IF([1]AcumSYS!I164=0," ",[1]AcumSYS!I$4&amp;", ")&amp;IF([1]AcumSYS!J164=0," ",[1]AcumSYS!J$4&amp;", ")&amp;IF([1]AcumSYS!K164=0," ",[1]AcumSYS!K$4&amp;", ")&amp;IF([1]AcumSYS!M164=0," ",[1]AcumSYS!M$4&amp;", ")&amp;IF([1]AcumSYS!P164=0," ",[1]AcumSYS!P$4&amp;", ")&amp;IF([1]AcumSYS!Q164=0," ",[1]AcumSYS!Q$4&amp;", ")&amp;IF([1]AcumSYS!U164=0," ",[1]AcumSYS!U$4&amp;", ")&amp;IF([1]AcumSYS!V164=0," ",[1]AcumSYS!V$4&amp;", ")&amp;IF([1]AcumSYS!X164=0," ",[1]AcumSYS!X$4&amp;", ")&amp;IF([1]AcumSYS!Y164=0," ",[1]AcumSYS!Y$4&amp;", ")&amp;IF([1]AcumSYS!Z164=0," ",[1]AcumSYS!Z$4&amp;", ")&amp;IF([1]AcumSYS!AA164=0," ",[1]AcumSYS!AA$4&amp;", ")&amp;IF([1]AcumSYS!R164=0," ",[1]AcumSYS!R$4&amp;", "))</f>
        <v/>
      </c>
      <c r="C96" s="8" t="str">
        <f>IF(A96="","",[1]AcumSYS!I164+[1]AcumSYS!J164+[1]AcumSYS!K164+[1]AcumSYS!L164+[1]AcumSYS!M164+[1]AcumSYS!P164+[1]AcumSYS!Q164+[1]AcumSYS!R164+[1]AcumSYS!U164+[1]AcumSYS!V164+[1]AcumSYS!X164+[1]AcumSYS!Y164+[1]AcumSYS!Z164+[1]AcumSYS!AA164)</f>
        <v/>
      </c>
      <c r="D96" s="8" t="str">
        <f>IF(A96="","",[1]AcumSYS!I164+[1]AcumSYS!J164+[1]AcumSYS!K164+[1]AcumSYS!L164+[1]AcumSYS!M164+[1]AcumSYS!P164+[1]AcumSYS!Q164+[1]AcumSYS!R164+[1]AcumSYS!U164+[1]AcumSYS!V164+[1]AcumSYS!X164+[1]AcumSYS!Y164+[1]AcumSYS!Z164+[1]AcumSYS!AA164)</f>
        <v/>
      </c>
      <c r="E96" s="8" t="str">
        <f t="shared" si="4"/>
        <v/>
      </c>
      <c r="F96" s="8" t="str">
        <f t="shared" si="5"/>
        <v/>
      </c>
    </row>
    <row r="97" spans="1:6" x14ac:dyDescent="0.25">
      <c r="A97" s="8" t="str">
        <f>IF(+'[1]Reporte de Formatos'!AB168="","",+'[1]Reporte de Formatos'!AB168)</f>
        <v/>
      </c>
      <c r="B97" s="2" t="str">
        <f>IF(A97="","",IF([1]AcumSYS!I165=0," ",[1]AcumSYS!I$4&amp;", ")&amp;IF([1]AcumSYS!J165=0," ",[1]AcumSYS!J$4&amp;", ")&amp;IF([1]AcumSYS!K165=0," ",[1]AcumSYS!K$4&amp;", ")&amp;IF([1]AcumSYS!M165=0," ",[1]AcumSYS!M$4&amp;", ")&amp;IF([1]AcumSYS!P165=0," ",[1]AcumSYS!P$4&amp;", ")&amp;IF([1]AcumSYS!Q165=0," ",[1]AcumSYS!Q$4&amp;", ")&amp;IF([1]AcumSYS!U165=0," ",[1]AcumSYS!U$4&amp;", ")&amp;IF([1]AcumSYS!V165=0," ",[1]AcumSYS!V$4&amp;", ")&amp;IF([1]AcumSYS!X165=0," ",[1]AcumSYS!X$4&amp;", ")&amp;IF([1]AcumSYS!Y165=0," ",[1]AcumSYS!Y$4&amp;", ")&amp;IF([1]AcumSYS!Z165=0," ",[1]AcumSYS!Z$4&amp;", ")&amp;IF([1]AcumSYS!AA165=0," ",[1]AcumSYS!AA$4&amp;", ")&amp;IF([1]AcumSYS!R165=0," ",[1]AcumSYS!R$4&amp;", "))</f>
        <v/>
      </c>
      <c r="C97" s="8" t="str">
        <f>IF(A97="","",[1]AcumSYS!I165+[1]AcumSYS!J165+[1]AcumSYS!K165+[1]AcumSYS!L165+[1]AcumSYS!M165+[1]AcumSYS!P165+[1]AcumSYS!Q165+[1]AcumSYS!R165+[1]AcumSYS!U165+[1]AcumSYS!V165+[1]AcumSYS!X165+[1]AcumSYS!Y165+[1]AcumSYS!Z165+[1]AcumSYS!AA165)</f>
        <v/>
      </c>
      <c r="D97" s="8" t="str">
        <f>IF(A97="","",[1]AcumSYS!I165+[1]AcumSYS!J165+[1]AcumSYS!K165+[1]AcumSYS!L165+[1]AcumSYS!M165+[1]AcumSYS!P165+[1]AcumSYS!Q165+[1]AcumSYS!R165+[1]AcumSYS!U165+[1]AcumSYS!V165+[1]AcumSYS!X165+[1]AcumSYS!Y165+[1]AcumSYS!Z165+[1]AcumSYS!AA165)</f>
        <v/>
      </c>
      <c r="E97" s="8" t="str">
        <f t="shared" si="4"/>
        <v/>
      </c>
      <c r="F97" s="8" t="str">
        <f t="shared" si="5"/>
        <v/>
      </c>
    </row>
    <row r="98" spans="1:6" x14ac:dyDescent="0.25">
      <c r="A98" s="8" t="str">
        <f>IF(+'[1]Reporte de Formatos'!AB169="","",+'[1]Reporte de Formatos'!AB169)</f>
        <v/>
      </c>
      <c r="B98" s="2" t="str">
        <f>IF(A98="","",IF([1]AcumSYS!I166=0," ",[1]AcumSYS!I$4&amp;", ")&amp;IF([1]AcumSYS!J166=0," ",[1]AcumSYS!J$4&amp;", ")&amp;IF([1]AcumSYS!K166=0," ",[1]AcumSYS!K$4&amp;", ")&amp;IF([1]AcumSYS!M166=0," ",[1]AcumSYS!M$4&amp;", ")&amp;IF([1]AcumSYS!P166=0," ",[1]AcumSYS!P$4&amp;", ")&amp;IF([1]AcumSYS!Q166=0," ",[1]AcumSYS!Q$4&amp;", ")&amp;IF([1]AcumSYS!U166=0," ",[1]AcumSYS!U$4&amp;", ")&amp;IF([1]AcumSYS!V166=0," ",[1]AcumSYS!V$4&amp;", ")&amp;IF([1]AcumSYS!X166=0," ",[1]AcumSYS!X$4&amp;", ")&amp;IF([1]AcumSYS!Y166=0," ",[1]AcumSYS!Y$4&amp;", ")&amp;IF([1]AcumSYS!Z166=0," ",[1]AcumSYS!Z$4&amp;", ")&amp;IF([1]AcumSYS!AA166=0," ",[1]AcumSYS!AA$4&amp;", ")&amp;IF([1]AcumSYS!R166=0," ",[1]AcumSYS!R$4&amp;", "))</f>
        <v/>
      </c>
      <c r="C98" s="8" t="str">
        <f>IF(A98="","",[1]AcumSYS!I166+[1]AcumSYS!J166+[1]AcumSYS!K166+[1]AcumSYS!L166+[1]AcumSYS!M166+[1]AcumSYS!P166+[1]AcumSYS!Q166+[1]AcumSYS!R166+[1]AcumSYS!U166+[1]AcumSYS!V166+[1]AcumSYS!X166+[1]AcumSYS!Y166+[1]AcumSYS!Z166+[1]AcumSYS!AA166)</f>
        <v/>
      </c>
      <c r="D98" s="8" t="str">
        <f>IF(A98="","",[1]AcumSYS!I166+[1]AcumSYS!J166+[1]AcumSYS!K166+[1]AcumSYS!L166+[1]AcumSYS!M166+[1]AcumSYS!P166+[1]AcumSYS!Q166+[1]AcumSYS!R166+[1]AcumSYS!U166+[1]AcumSYS!V166+[1]AcumSYS!X166+[1]AcumSYS!Y166+[1]AcumSYS!Z166+[1]AcumSYS!AA166)</f>
        <v/>
      </c>
      <c r="E98" s="8" t="str">
        <f t="shared" si="4"/>
        <v/>
      </c>
      <c r="F98" s="8" t="str">
        <f t="shared" si="5"/>
        <v/>
      </c>
    </row>
    <row r="99" spans="1:6" x14ac:dyDescent="0.25">
      <c r="A99" s="8" t="str">
        <f>IF(+'[1]Reporte de Formatos'!AB170="","",+'[1]Reporte de Formatos'!AB170)</f>
        <v/>
      </c>
      <c r="B99" s="2" t="str">
        <f>IF(A99="","",IF([1]AcumSYS!I167=0," ",[1]AcumSYS!I$4&amp;", ")&amp;IF([1]AcumSYS!J167=0," ",[1]AcumSYS!J$4&amp;", ")&amp;IF([1]AcumSYS!K167=0," ",[1]AcumSYS!K$4&amp;", ")&amp;IF([1]AcumSYS!M167=0," ",[1]AcumSYS!M$4&amp;", ")&amp;IF([1]AcumSYS!P167=0," ",[1]AcumSYS!P$4&amp;", ")&amp;IF([1]AcumSYS!Q167=0," ",[1]AcumSYS!Q$4&amp;", ")&amp;IF([1]AcumSYS!U167=0," ",[1]AcumSYS!U$4&amp;", ")&amp;IF([1]AcumSYS!V167=0," ",[1]AcumSYS!V$4&amp;", ")&amp;IF([1]AcumSYS!X167=0," ",[1]AcumSYS!X$4&amp;", ")&amp;IF([1]AcumSYS!Y167=0," ",[1]AcumSYS!Y$4&amp;", ")&amp;IF([1]AcumSYS!Z167=0," ",[1]AcumSYS!Z$4&amp;", ")&amp;IF([1]AcumSYS!AA167=0," ",[1]AcumSYS!AA$4&amp;", ")&amp;IF([1]AcumSYS!R167=0," ",[1]AcumSYS!R$4&amp;", "))</f>
        <v/>
      </c>
      <c r="C99" s="8" t="str">
        <f>IF(A99="","",[1]AcumSYS!I167+[1]AcumSYS!J167+[1]AcumSYS!K167+[1]AcumSYS!L167+[1]AcumSYS!M167+[1]AcumSYS!P167+[1]AcumSYS!Q167+[1]AcumSYS!R167+[1]AcumSYS!U167+[1]AcumSYS!V167+[1]AcumSYS!X167+[1]AcumSYS!Y167+[1]AcumSYS!Z167+[1]AcumSYS!AA167)</f>
        <v/>
      </c>
      <c r="D99" s="8" t="str">
        <f>IF(A99="","",[1]AcumSYS!I167+[1]AcumSYS!J167+[1]AcumSYS!K167+[1]AcumSYS!L167+[1]AcumSYS!M167+[1]AcumSYS!P167+[1]AcumSYS!Q167+[1]AcumSYS!R167+[1]AcumSYS!U167+[1]AcumSYS!V167+[1]AcumSYS!X167+[1]AcumSYS!Y167+[1]AcumSYS!Z167+[1]AcumSYS!AA167)</f>
        <v/>
      </c>
      <c r="E99" s="8" t="str">
        <f t="shared" si="4"/>
        <v/>
      </c>
      <c r="F99" s="8" t="str">
        <f t="shared" si="5"/>
        <v/>
      </c>
    </row>
    <row r="100" spans="1:6" x14ac:dyDescent="0.25">
      <c r="A100" s="8" t="str">
        <f>IF(+'[1]Reporte de Formatos'!AB171="","",+'[1]Reporte de Formatos'!AB171)</f>
        <v/>
      </c>
      <c r="B100" s="2" t="str">
        <f>IF(A100="","",IF([1]AcumSYS!I168=0," ",[1]AcumSYS!I$4&amp;", ")&amp;IF([1]AcumSYS!J168=0," ",[1]AcumSYS!J$4&amp;", ")&amp;IF([1]AcumSYS!K168=0," ",[1]AcumSYS!K$4&amp;", ")&amp;IF([1]AcumSYS!M168=0," ",[1]AcumSYS!M$4&amp;", ")&amp;IF([1]AcumSYS!P168=0," ",[1]AcumSYS!P$4&amp;", ")&amp;IF([1]AcumSYS!Q168=0," ",[1]AcumSYS!Q$4&amp;", ")&amp;IF([1]AcumSYS!U168=0," ",[1]AcumSYS!U$4&amp;", ")&amp;IF([1]AcumSYS!V168=0," ",[1]AcumSYS!V$4&amp;", ")&amp;IF([1]AcumSYS!X168=0," ",[1]AcumSYS!X$4&amp;", ")&amp;IF([1]AcumSYS!Y168=0," ",[1]AcumSYS!Y$4&amp;", ")&amp;IF([1]AcumSYS!Z168=0," ",[1]AcumSYS!Z$4&amp;", ")&amp;IF([1]AcumSYS!AA168=0," ",[1]AcumSYS!AA$4&amp;", ")&amp;IF([1]AcumSYS!R168=0," ",[1]AcumSYS!R$4&amp;", "))</f>
        <v/>
      </c>
      <c r="C100" s="8" t="str">
        <f>IF(A100="","",[1]AcumSYS!I168+[1]AcumSYS!J168+[1]AcumSYS!K168+[1]AcumSYS!L168+[1]AcumSYS!M168+[1]AcumSYS!P168+[1]AcumSYS!Q168+[1]AcumSYS!R168+[1]AcumSYS!U168+[1]AcumSYS!V168+[1]AcumSYS!X168+[1]AcumSYS!Y168+[1]AcumSYS!Z168+[1]AcumSYS!AA168)</f>
        <v/>
      </c>
      <c r="D100" s="8" t="str">
        <f>IF(A100="","",[1]AcumSYS!I168+[1]AcumSYS!J168+[1]AcumSYS!K168+[1]AcumSYS!L168+[1]AcumSYS!M168+[1]AcumSYS!P168+[1]AcumSYS!Q168+[1]AcumSYS!R168+[1]AcumSYS!U168+[1]AcumSYS!V168+[1]AcumSYS!X168+[1]AcumSYS!Y168+[1]AcumSYS!Z168+[1]AcumSYS!AA168)</f>
        <v/>
      </c>
      <c r="E100" s="8" t="str">
        <f t="shared" si="4"/>
        <v/>
      </c>
      <c r="F100" s="8" t="str">
        <f t="shared" si="5"/>
        <v/>
      </c>
    </row>
    <row r="101" spans="1:6" x14ac:dyDescent="0.25">
      <c r="A101" s="8" t="str">
        <f>IF(+'[1]Reporte de Formatos'!AB172="","",+'[1]Reporte de Formatos'!AB172)</f>
        <v/>
      </c>
      <c r="B101" s="2" t="str">
        <f>IF(A101="","",IF([1]AcumSYS!I169=0," ",[1]AcumSYS!I$4&amp;", ")&amp;IF([1]AcumSYS!J169=0," ",[1]AcumSYS!J$4&amp;", ")&amp;IF([1]AcumSYS!K169=0," ",[1]AcumSYS!K$4&amp;", ")&amp;IF([1]AcumSYS!M169=0," ",[1]AcumSYS!M$4&amp;", ")&amp;IF([1]AcumSYS!P169=0," ",[1]AcumSYS!P$4&amp;", ")&amp;IF([1]AcumSYS!Q169=0," ",[1]AcumSYS!Q$4&amp;", ")&amp;IF([1]AcumSYS!U169=0," ",[1]AcumSYS!U$4&amp;", ")&amp;IF([1]AcumSYS!V169=0," ",[1]AcumSYS!V$4&amp;", ")&amp;IF([1]AcumSYS!X169=0," ",[1]AcumSYS!X$4&amp;", ")&amp;IF([1]AcumSYS!Y169=0," ",[1]AcumSYS!Y$4&amp;", ")&amp;IF([1]AcumSYS!Z169=0," ",[1]AcumSYS!Z$4&amp;", ")&amp;IF([1]AcumSYS!AA169=0," ",[1]AcumSYS!AA$4&amp;", ")&amp;IF([1]AcumSYS!R169=0," ",[1]AcumSYS!R$4&amp;", "))</f>
        <v/>
      </c>
      <c r="C101" s="8" t="str">
        <f>IF(A101="","",[1]AcumSYS!I169+[1]AcumSYS!J169+[1]AcumSYS!K169+[1]AcumSYS!L169+[1]AcumSYS!M169+[1]AcumSYS!P169+[1]AcumSYS!Q169+[1]AcumSYS!R169+[1]AcumSYS!U169+[1]AcumSYS!V169+[1]AcumSYS!X169+[1]AcumSYS!Y169+[1]AcumSYS!Z169+[1]AcumSYS!AA169)</f>
        <v/>
      </c>
      <c r="D101" s="8" t="str">
        <f>IF(A101="","",[1]AcumSYS!I169+[1]AcumSYS!J169+[1]AcumSYS!K169+[1]AcumSYS!L169+[1]AcumSYS!M169+[1]AcumSYS!P169+[1]AcumSYS!Q169+[1]AcumSYS!R169+[1]AcumSYS!U169+[1]AcumSYS!V169+[1]AcumSYS!X169+[1]AcumSYS!Y169+[1]AcumSYS!Z169+[1]AcumSYS!AA169)</f>
        <v/>
      </c>
      <c r="E101" s="8" t="str">
        <f t="shared" si="4"/>
        <v/>
      </c>
      <c r="F101" s="8" t="str">
        <f t="shared" si="5"/>
        <v/>
      </c>
    </row>
    <row r="102" spans="1:6" x14ac:dyDescent="0.25">
      <c r="A102" s="8" t="str">
        <f>IF(+'[1]Reporte de Formatos'!AB173="","",+'[1]Reporte de Formatos'!AB173)</f>
        <v/>
      </c>
      <c r="B102" s="2" t="str">
        <f>IF(A102="","",IF([1]AcumSYS!I170=0," ",[1]AcumSYS!I$4&amp;", ")&amp;IF([1]AcumSYS!J170=0," ",[1]AcumSYS!J$4&amp;", ")&amp;IF([1]AcumSYS!K170=0," ",[1]AcumSYS!K$4&amp;", ")&amp;IF([1]AcumSYS!M170=0," ",[1]AcumSYS!M$4&amp;", ")&amp;IF([1]AcumSYS!P170=0," ",[1]AcumSYS!P$4&amp;", ")&amp;IF([1]AcumSYS!Q170=0," ",[1]AcumSYS!Q$4&amp;", ")&amp;IF([1]AcumSYS!U170=0," ",[1]AcumSYS!U$4&amp;", ")&amp;IF([1]AcumSYS!V170=0," ",[1]AcumSYS!V$4&amp;", ")&amp;IF([1]AcumSYS!X170=0," ",[1]AcumSYS!X$4&amp;", ")&amp;IF([1]AcumSYS!Y170=0," ",[1]AcumSYS!Y$4&amp;", ")&amp;IF([1]AcumSYS!Z170=0," ",[1]AcumSYS!Z$4&amp;", ")&amp;IF([1]AcumSYS!AA170=0," ",[1]AcumSYS!AA$4&amp;", ")&amp;IF([1]AcumSYS!R170=0," ",[1]AcumSYS!R$4&amp;", "))</f>
        <v/>
      </c>
      <c r="C102" s="8" t="str">
        <f>IF(A102="","",[1]AcumSYS!I170+[1]AcumSYS!J170+[1]AcumSYS!K170+[1]AcumSYS!L170+[1]AcumSYS!M170+[1]AcumSYS!P170+[1]AcumSYS!Q170+[1]AcumSYS!R170+[1]AcumSYS!U170+[1]AcumSYS!V170+[1]AcumSYS!X170+[1]AcumSYS!Y170+[1]AcumSYS!Z170+[1]AcumSYS!AA170)</f>
        <v/>
      </c>
      <c r="D102" s="8" t="str">
        <f>IF(A102="","",[1]AcumSYS!I170+[1]AcumSYS!J170+[1]AcumSYS!K170+[1]AcumSYS!L170+[1]AcumSYS!M170+[1]AcumSYS!P170+[1]AcumSYS!Q170+[1]AcumSYS!R170+[1]AcumSYS!U170+[1]AcumSYS!V170+[1]AcumSYS!X170+[1]AcumSYS!Y170+[1]AcumSYS!Z170+[1]AcumSYS!AA170)</f>
        <v/>
      </c>
      <c r="E102" s="8" t="str">
        <f t="shared" si="4"/>
        <v/>
      </c>
      <c r="F102" s="8" t="str">
        <f t="shared" si="5"/>
        <v/>
      </c>
    </row>
    <row r="103" spans="1:6" x14ac:dyDescent="0.25">
      <c r="A103" s="8" t="str">
        <f>IF(+'[1]Reporte de Formatos'!AB174="","",+'[1]Reporte de Formatos'!AB174)</f>
        <v/>
      </c>
      <c r="B103" s="2" t="str">
        <f>IF(A103="","",IF([1]AcumSYS!I171=0," ",[1]AcumSYS!I$4&amp;", ")&amp;IF([1]AcumSYS!J171=0," ",[1]AcumSYS!J$4&amp;", ")&amp;IF([1]AcumSYS!K171=0," ",[1]AcumSYS!K$4&amp;", ")&amp;IF([1]AcumSYS!M171=0," ",[1]AcumSYS!M$4&amp;", ")&amp;IF([1]AcumSYS!P171=0," ",[1]AcumSYS!P$4&amp;", ")&amp;IF([1]AcumSYS!Q171=0," ",[1]AcumSYS!Q$4&amp;", ")&amp;IF([1]AcumSYS!U171=0," ",[1]AcumSYS!U$4&amp;", ")&amp;IF([1]AcumSYS!V171=0," ",[1]AcumSYS!V$4&amp;", ")&amp;IF([1]AcumSYS!X171=0," ",[1]AcumSYS!X$4&amp;", ")&amp;IF([1]AcumSYS!Y171=0," ",[1]AcumSYS!Y$4&amp;", ")&amp;IF([1]AcumSYS!Z171=0," ",[1]AcumSYS!Z$4&amp;", ")&amp;IF([1]AcumSYS!AA171=0," ",[1]AcumSYS!AA$4&amp;", ")&amp;IF([1]AcumSYS!R171=0," ",[1]AcumSYS!R$4&amp;", "))</f>
        <v/>
      </c>
      <c r="C103" s="8" t="str">
        <f>IF(A103="","",[1]AcumSYS!I171+[1]AcumSYS!J171+[1]AcumSYS!K171+[1]AcumSYS!L171+[1]AcumSYS!M171+[1]AcumSYS!P171+[1]AcumSYS!Q171+[1]AcumSYS!R171+[1]AcumSYS!U171+[1]AcumSYS!V171+[1]AcumSYS!X171+[1]AcumSYS!Y171+[1]AcumSYS!Z171+[1]AcumSYS!AA171)</f>
        <v/>
      </c>
      <c r="D103" s="8" t="str">
        <f>IF(A103="","",[1]AcumSYS!I171+[1]AcumSYS!J171+[1]AcumSYS!K171+[1]AcumSYS!L171+[1]AcumSYS!M171+[1]AcumSYS!P171+[1]AcumSYS!Q171+[1]AcumSYS!R171+[1]AcumSYS!U171+[1]AcumSYS!V171+[1]AcumSYS!X171+[1]AcumSYS!Y171+[1]AcumSYS!Z171+[1]AcumSYS!AA171)</f>
        <v/>
      </c>
      <c r="E103" s="8" t="str">
        <f t="shared" si="4"/>
        <v/>
      </c>
      <c r="F103" s="8" t="str">
        <f t="shared" si="5"/>
        <v/>
      </c>
    </row>
    <row r="104" spans="1:6" x14ac:dyDescent="0.25">
      <c r="A104" s="8" t="str">
        <f>IF(+'[1]Reporte de Formatos'!AB175="","",+'[1]Reporte de Formatos'!AB175)</f>
        <v/>
      </c>
      <c r="B104" s="2" t="str">
        <f>IF(A104="","",IF([1]AcumSYS!I172=0," ",[1]AcumSYS!I$4&amp;", ")&amp;IF([1]AcumSYS!J172=0," ",[1]AcumSYS!J$4&amp;", ")&amp;IF([1]AcumSYS!K172=0," ",[1]AcumSYS!K$4&amp;", ")&amp;IF([1]AcumSYS!M172=0," ",[1]AcumSYS!M$4&amp;", ")&amp;IF([1]AcumSYS!P172=0," ",[1]AcumSYS!P$4&amp;", ")&amp;IF([1]AcumSYS!Q172=0," ",[1]AcumSYS!Q$4&amp;", ")&amp;IF([1]AcumSYS!U172=0," ",[1]AcumSYS!U$4&amp;", ")&amp;IF([1]AcumSYS!V172=0," ",[1]AcumSYS!V$4&amp;", ")&amp;IF([1]AcumSYS!X172=0," ",[1]AcumSYS!X$4&amp;", ")&amp;IF([1]AcumSYS!Y172=0," ",[1]AcumSYS!Y$4&amp;", ")&amp;IF([1]AcumSYS!Z172=0," ",[1]AcumSYS!Z$4&amp;", ")&amp;IF([1]AcumSYS!AA172=0," ",[1]AcumSYS!AA$4&amp;", ")&amp;IF([1]AcumSYS!R172=0," ",[1]AcumSYS!R$4&amp;", "))</f>
        <v/>
      </c>
      <c r="C104" s="8" t="str">
        <f>IF(A104="","",[1]AcumSYS!I172+[1]AcumSYS!J172+[1]AcumSYS!K172+[1]AcumSYS!L172+[1]AcumSYS!M172+[1]AcumSYS!P172+[1]AcumSYS!Q172+[1]AcumSYS!R172+[1]AcumSYS!U172+[1]AcumSYS!V172+[1]AcumSYS!X172+[1]AcumSYS!Y172+[1]AcumSYS!Z172+[1]AcumSYS!AA172)</f>
        <v/>
      </c>
      <c r="D104" s="8" t="str">
        <f>IF(A104="","",[1]AcumSYS!I172+[1]AcumSYS!J172+[1]AcumSYS!K172+[1]AcumSYS!L172+[1]AcumSYS!M172+[1]AcumSYS!P172+[1]AcumSYS!Q172+[1]AcumSYS!R172+[1]AcumSYS!U172+[1]AcumSYS!V172+[1]AcumSYS!X172+[1]AcumSYS!Y172+[1]AcumSYS!Z172+[1]AcumSYS!AA172)</f>
        <v/>
      </c>
      <c r="E104" s="8" t="str">
        <f t="shared" si="4"/>
        <v/>
      </c>
      <c r="F104" s="8" t="str">
        <f t="shared" si="5"/>
        <v/>
      </c>
    </row>
    <row r="105" spans="1:6" x14ac:dyDescent="0.25">
      <c r="A105" s="8" t="str">
        <f>IF(+'[1]Reporte de Formatos'!AB176="","",+'[1]Reporte de Formatos'!AB176)</f>
        <v/>
      </c>
      <c r="B105" s="2" t="str">
        <f>IF(A105="","",IF([1]AcumSYS!I173=0," ",[1]AcumSYS!I$4&amp;", ")&amp;IF([1]AcumSYS!J173=0," ",[1]AcumSYS!J$4&amp;", ")&amp;IF([1]AcumSYS!K173=0," ",[1]AcumSYS!K$4&amp;", ")&amp;IF([1]AcumSYS!M173=0," ",[1]AcumSYS!M$4&amp;", ")&amp;IF([1]AcumSYS!P173=0," ",[1]AcumSYS!P$4&amp;", ")&amp;IF([1]AcumSYS!Q173=0," ",[1]AcumSYS!Q$4&amp;", ")&amp;IF([1]AcumSYS!U173=0," ",[1]AcumSYS!U$4&amp;", ")&amp;IF([1]AcumSYS!V173=0," ",[1]AcumSYS!V$4&amp;", ")&amp;IF([1]AcumSYS!X173=0," ",[1]AcumSYS!X$4&amp;", ")&amp;IF([1]AcumSYS!Y173=0," ",[1]AcumSYS!Y$4&amp;", ")&amp;IF([1]AcumSYS!Z173=0," ",[1]AcumSYS!Z$4&amp;", ")&amp;IF([1]AcumSYS!AA173=0," ",[1]AcumSYS!AA$4&amp;", ")&amp;IF([1]AcumSYS!R173=0," ",[1]AcumSYS!R$4&amp;", "))</f>
        <v/>
      </c>
      <c r="C105" s="8" t="str">
        <f>IF(A105="","",[1]AcumSYS!I173+[1]AcumSYS!J173+[1]AcumSYS!K173+[1]AcumSYS!L173+[1]AcumSYS!M173+[1]AcumSYS!P173+[1]AcumSYS!Q173+[1]AcumSYS!R173+[1]AcumSYS!U173+[1]AcumSYS!V173+[1]AcumSYS!X173+[1]AcumSYS!Y173+[1]AcumSYS!Z173+[1]AcumSYS!AA173)</f>
        <v/>
      </c>
      <c r="D105" s="8" t="str">
        <f>IF(A105="","",[1]AcumSYS!I173+[1]AcumSYS!J173+[1]AcumSYS!K173+[1]AcumSYS!L173+[1]AcumSYS!M173+[1]AcumSYS!P173+[1]AcumSYS!Q173+[1]AcumSYS!R173+[1]AcumSYS!U173+[1]AcumSYS!V173+[1]AcumSYS!X173+[1]AcumSYS!Y173+[1]AcumSYS!Z173+[1]AcumSYS!AA173)</f>
        <v/>
      </c>
      <c r="E105" s="8" t="str">
        <f t="shared" si="4"/>
        <v/>
      </c>
      <c r="F105" s="8" t="str">
        <f t="shared" si="5"/>
        <v/>
      </c>
    </row>
    <row r="106" spans="1:6" x14ac:dyDescent="0.25">
      <c r="A106" s="8" t="str">
        <f>IF(+'[1]Reporte de Formatos'!AB177="","",+'[1]Reporte de Formatos'!AB177)</f>
        <v/>
      </c>
      <c r="B106" s="2" t="str">
        <f>IF(A106="","",IF([1]AcumSYS!I174=0," ",[1]AcumSYS!I$4&amp;", ")&amp;IF([1]AcumSYS!J174=0," ",[1]AcumSYS!J$4&amp;", ")&amp;IF([1]AcumSYS!K174=0," ",[1]AcumSYS!K$4&amp;", ")&amp;IF([1]AcumSYS!M174=0," ",[1]AcumSYS!M$4&amp;", ")&amp;IF([1]AcumSYS!P174=0," ",[1]AcumSYS!P$4&amp;", ")&amp;IF([1]AcumSYS!Q174=0," ",[1]AcumSYS!Q$4&amp;", ")&amp;IF([1]AcumSYS!U174=0," ",[1]AcumSYS!U$4&amp;", ")&amp;IF([1]AcumSYS!V174=0," ",[1]AcumSYS!V$4&amp;", ")&amp;IF([1]AcumSYS!X174=0," ",[1]AcumSYS!X$4&amp;", ")&amp;IF([1]AcumSYS!Y174=0," ",[1]AcumSYS!Y$4&amp;", ")&amp;IF([1]AcumSYS!Z174=0," ",[1]AcumSYS!Z$4&amp;", ")&amp;IF([1]AcumSYS!AA174=0," ",[1]AcumSYS!AA$4&amp;", ")&amp;IF([1]AcumSYS!R174=0," ",[1]AcumSYS!R$4&amp;", "))</f>
        <v/>
      </c>
      <c r="C106" s="8" t="str">
        <f>IF(A106="","",[1]AcumSYS!I174+[1]AcumSYS!J174+[1]AcumSYS!K174+[1]AcumSYS!L174+[1]AcumSYS!M174+[1]AcumSYS!P174+[1]AcumSYS!Q174+[1]AcumSYS!R174+[1]AcumSYS!U174+[1]AcumSYS!V174+[1]AcumSYS!X174+[1]AcumSYS!Y174+[1]AcumSYS!Z174+[1]AcumSYS!AA174)</f>
        <v/>
      </c>
      <c r="D106" s="8" t="str">
        <f>IF(A106="","",[1]AcumSYS!I174+[1]AcumSYS!J174+[1]AcumSYS!K174+[1]AcumSYS!L174+[1]AcumSYS!M174+[1]AcumSYS!P174+[1]AcumSYS!Q174+[1]AcumSYS!R174+[1]AcumSYS!U174+[1]AcumSYS!V174+[1]AcumSYS!X174+[1]AcumSYS!Y174+[1]AcumSYS!Z174+[1]AcumSYS!AA174)</f>
        <v/>
      </c>
      <c r="E106" s="8" t="str">
        <f t="shared" si="4"/>
        <v/>
      </c>
      <c r="F106" s="8" t="str">
        <f t="shared" si="5"/>
        <v/>
      </c>
    </row>
    <row r="107" spans="1:6" x14ac:dyDescent="0.25">
      <c r="A107" s="8" t="str">
        <f>IF(+'[1]Reporte de Formatos'!AB178="","",+'[1]Reporte de Formatos'!AB178)</f>
        <v/>
      </c>
      <c r="B107" s="2" t="str">
        <f>IF(A107="","",IF([1]AcumSYS!I175=0," ",[1]AcumSYS!I$4&amp;", ")&amp;IF([1]AcumSYS!J175=0," ",[1]AcumSYS!J$4&amp;", ")&amp;IF([1]AcumSYS!K175=0," ",[1]AcumSYS!K$4&amp;", ")&amp;IF([1]AcumSYS!M175=0," ",[1]AcumSYS!M$4&amp;", ")&amp;IF([1]AcumSYS!P175=0," ",[1]AcumSYS!P$4&amp;", ")&amp;IF([1]AcumSYS!Q175=0," ",[1]AcumSYS!Q$4&amp;", ")&amp;IF([1]AcumSYS!U175=0," ",[1]AcumSYS!U$4&amp;", ")&amp;IF([1]AcumSYS!V175=0," ",[1]AcumSYS!V$4&amp;", ")&amp;IF([1]AcumSYS!X175=0," ",[1]AcumSYS!X$4&amp;", ")&amp;IF([1]AcumSYS!Y175=0," ",[1]AcumSYS!Y$4&amp;", ")&amp;IF([1]AcumSYS!Z175=0," ",[1]AcumSYS!Z$4&amp;", ")&amp;IF([1]AcumSYS!AA175=0," ",[1]AcumSYS!AA$4&amp;", ")&amp;IF([1]AcumSYS!R175=0," ",[1]AcumSYS!R$4&amp;", "))</f>
        <v/>
      </c>
      <c r="C107" s="8" t="str">
        <f>IF(A107="","",[1]AcumSYS!I175+[1]AcumSYS!J175+[1]AcumSYS!K175+[1]AcumSYS!L175+[1]AcumSYS!M175+[1]AcumSYS!P175+[1]AcumSYS!Q175+[1]AcumSYS!R175+[1]AcumSYS!U175+[1]AcumSYS!V175+[1]AcumSYS!X175+[1]AcumSYS!Y175+[1]AcumSYS!Z175+[1]AcumSYS!AA175)</f>
        <v/>
      </c>
      <c r="D107" s="8" t="str">
        <f>IF(A107="","",[1]AcumSYS!I175+[1]AcumSYS!J175+[1]AcumSYS!K175+[1]AcumSYS!L175+[1]AcumSYS!M175+[1]AcumSYS!P175+[1]AcumSYS!Q175+[1]AcumSYS!R175+[1]AcumSYS!U175+[1]AcumSYS!V175+[1]AcumSYS!X175+[1]AcumSYS!Y175+[1]AcumSYS!Z175+[1]AcumSYS!AA175)</f>
        <v/>
      </c>
      <c r="E107" s="8" t="str">
        <f t="shared" si="4"/>
        <v/>
      </c>
      <c r="F107" s="8" t="str">
        <f t="shared" si="5"/>
        <v/>
      </c>
    </row>
    <row r="108" spans="1:6" x14ac:dyDescent="0.25">
      <c r="A108" s="8" t="str">
        <f>IF(+'[1]Reporte de Formatos'!AB179="","",+'[1]Reporte de Formatos'!AB179)</f>
        <v/>
      </c>
      <c r="B108" s="2" t="str">
        <f>IF(A108="","",IF([1]AcumSYS!I176=0," ",[1]AcumSYS!I$4&amp;", ")&amp;IF([1]AcumSYS!J176=0," ",[1]AcumSYS!J$4&amp;", ")&amp;IF([1]AcumSYS!K176=0," ",[1]AcumSYS!K$4&amp;", ")&amp;IF([1]AcumSYS!M176=0," ",[1]AcumSYS!M$4&amp;", ")&amp;IF([1]AcumSYS!P176=0," ",[1]AcumSYS!P$4&amp;", ")&amp;IF([1]AcumSYS!Q176=0," ",[1]AcumSYS!Q$4&amp;", ")&amp;IF([1]AcumSYS!U176=0," ",[1]AcumSYS!U$4&amp;", ")&amp;IF([1]AcumSYS!V176=0," ",[1]AcumSYS!V$4&amp;", ")&amp;IF([1]AcumSYS!X176=0," ",[1]AcumSYS!X$4&amp;", ")&amp;IF([1]AcumSYS!Y176=0," ",[1]AcumSYS!Y$4&amp;", ")&amp;IF([1]AcumSYS!Z176=0," ",[1]AcumSYS!Z$4&amp;", ")&amp;IF([1]AcumSYS!AA176=0," ",[1]AcumSYS!AA$4&amp;", ")&amp;IF([1]AcumSYS!R176=0," ",[1]AcumSYS!R$4&amp;", "))</f>
        <v/>
      </c>
      <c r="C108" s="8" t="str">
        <f>IF(A108="","",[1]AcumSYS!I176+[1]AcumSYS!J176+[1]AcumSYS!K176+[1]AcumSYS!L176+[1]AcumSYS!M176+[1]AcumSYS!P176+[1]AcumSYS!Q176+[1]AcumSYS!R176+[1]AcumSYS!U176+[1]AcumSYS!V176+[1]AcumSYS!X176+[1]AcumSYS!Y176+[1]AcumSYS!Z176+[1]AcumSYS!AA176)</f>
        <v/>
      </c>
      <c r="D108" s="8" t="str">
        <f>IF(A108="","",[1]AcumSYS!I176+[1]AcumSYS!J176+[1]AcumSYS!K176+[1]AcumSYS!L176+[1]AcumSYS!M176+[1]AcumSYS!P176+[1]AcumSYS!Q176+[1]AcumSYS!R176+[1]AcumSYS!U176+[1]AcumSYS!V176+[1]AcumSYS!X176+[1]AcumSYS!Y176+[1]AcumSYS!Z176+[1]AcumSYS!AA176)</f>
        <v/>
      </c>
      <c r="E108" s="8" t="str">
        <f t="shared" si="4"/>
        <v/>
      </c>
      <c r="F108" s="8" t="str">
        <f t="shared" si="5"/>
        <v/>
      </c>
    </row>
    <row r="109" spans="1:6" x14ac:dyDescent="0.25">
      <c r="A109" s="8" t="str">
        <f>IF(+'[1]Reporte de Formatos'!AB180="","",+'[1]Reporte de Formatos'!AB180)</f>
        <v/>
      </c>
      <c r="B109" s="2" t="str">
        <f>IF(A109="","",IF([1]AcumSYS!I177=0," ",[1]AcumSYS!I$4&amp;", ")&amp;IF([1]AcumSYS!J177=0," ",[1]AcumSYS!J$4&amp;", ")&amp;IF([1]AcumSYS!K177=0," ",[1]AcumSYS!K$4&amp;", ")&amp;IF([1]AcumSYS!M177=0," ",[1]AcumSYS!M$4&amp;", ")&amp;IF([1]AcumSYS!P177=0," ",[1]AcumSYS!P$4&amp;", ")&amp;IF([1]AcumSYS!Q177=0," ",[1]AcumSYS!Q$4&amp;", ")&amp;IF([1]AcumSYS!U177=0," ",[1]AcumSYS!U$4&amp;", ")&amp;IF([1]AcumSYS!V177=0," ",[1]AcumSYS!V$4&amp;", ")&amp;IF([1]AcumSYS!X177=0," ",[1]AcumSYS!X$4&amp;", ")&amp;IF([1]AcumSYS!Y177=0," ",[1]AcumSYS!Y$4&amp;", ")&amp;IF([1]AcumSYS!Z177=0," ",[1]AcumSYS!Z$4&amp;", ")&amp;IF([1]AcumSYS!AA177=0," ",[1]AcumSYS!AA$4&amp;", ")&amp;IF([1]AcumSYS!R177=0," ",[1]AcumSYS!R$4&amp;", "))</f>
        <v/>
      </c>
      <c r="C109" s="8" t="str">
        <f>IF(A109="","",[1]AcumSYS!I177+[1]AcumSYS!J177+[1]AcumSYS!K177+[1]AcumSYS!L177+[1]AcumSYS!M177+[1]AcumSYS!P177+[1]AcumSYS!Q177+[1]AcumSYS!R177+[1]AcumSYS!U177+[1]AcumSYS!V177+[1]AcumSYS!X177+[1]AcumSYS!Y177+[1]AcumSYS!Z177+[1]AcumSYS!AA177)</f>
        <v/>
      </c>
      <c r="D109" s="8" t="str">
        <f>IF(A109="","",[1]AcumSYS!I177+[1]AcumSYS!J177+[1]AcumSYS!K177+[1]AcumSYS!L177+[1]AcumSYS!M177+[1]AcumSYS!P177+[1]AcumSYS!Q177+[1]AcumSYS!R177+[1]AcumSYS!U177+[1]AcumSYS!V177+[1]AcumSYS!X177+[1]AcumSYS!Y177+[1]AcumSYS!Z177+[1]AcumSYS!AA177)</f>
        <v/>
      </c>
      <c r="E109" s="8" t="str">
        <f t="shared" si="4"/>
        <v/>
      </c>
      <c r="F109" s="8" t="str">
        <f t="shared" si="5"/>
        <v/>
      </c>
    </row>
    <row r="110" spans="1:6" x14ac:dyDescent="0.25">
      <c r="A110" s="8" t="str">
        <f>IF(+'[1]Reporte de Formatos'!AB181="","",+'[1]Reporte de Formatos'!AB181)</f>
        <v/>
      </c>
      <c r="B110" s="2" t="str">
        <f>IF(A110="","",IF([1]AcumSYS!I178=0," ",[1]AcumSYS!I$4&amp;", ")&amp;IF([1]AcumSYS!J178=0," ",[1]AcumSYS!J$4&amp;", ")&amp;IF([1]AcumSYS!K178=0," ",[1]AcumSYS!K$4&amp;", ")&amp;IF([1]AcumSYS!M178=0," ",[1]AcumSYS!M$4&amp;", ")&amp;IF([1]AcumSYS!P178=0," ",[1]AcumSYS!P$4&amp;", ")&amp;IF([1]AcumSYS!Q178=0," ",[1]AcumSYS!Q$4&amp;", ")&amp;IF([1]AcumSYS!U178=0," ",[1]AcumSYS!U$4&amp;", ")&amp;IF([1]AcumSYS!V178=0," ",[1]AcumSYS!V$4&amp;", ")&amp;IF([1]AcumSYS!X178=0," ",[1]AcumSYS!X$4&amp;", ")&amp;IF([1]AcumSYS!Y178=0," ",[1]AcumSYS!Y$4&amp;", ")&amp;IF([1]AcumSYS!Z178=0," ",[1]AcumSYS!Z$4&amp;", ")&amp;IF([1]AcumSYS!AA178=0," ",[1]AcumSYS!AA$4&amp;", ")&amp;IF([1]AcumSYS!R178=0," ",[1]AcumSYS!R$4&amp;", "))</f>
        <v/>
      </c>
      <c r="C110" s="8" t="str">
        <f>IF(A110="","",[1]AcumSYS!I178+[1]AcumSYS!J178+[1]AcumSYS!K178+[1]AcumSYS!L178+[1]AcumSYS!M178+[1]AcumSYS!P178+[1]AcumSYS!Q178+[1]AcumSYS!R178+[1]AcumSYS!U178+[1]AcumSYS!V178+[1]AcumSYS!X178+[1]AcumSYS!Y178+[1]AcumSYS!Z178+[1]AcumSYS!AA178)</f>
        <v/>
      </c>
      <c r="D110" s="8" t="str">
        <f>IF(A110="","",[1]AcumSYS!I178+[1]AcumSYS!J178+[1]AcumSYS!K178+[1]AcumSYS!L178+[1]AcumSYS!M178+[1]AcumSYS!P178+[1]AcumSYS!Q178+[1]AcumSYS!R178+[1]AcumSYS!U178+[1]AcumSYS!V178+[1]AcumSYS!X178+[1]AcumSYS!Y178+[1]AcumSYS!Z178+[1]AcumSYS!AA178)</f>
        <v/>
      </c>
      <c r="E110" s="8" t="str">
        <f t="shared" si="4"/>
        <v/>
      </c>
      <c r="F110" s="8" t="str">
        <f t="shared" si="5"/>
        <v/>
      </c>
    </row>
    <row r="111" spans="1:6" x14ac:dyDescent="0.25">
      <c r="A111" s="8" t="str">
        <f>IF(+'[1]Reporte de Formatos'!AB182="","",+'[1]Reporte de Formatos'!AB182)</f>
        <v/>
      </c>
      <c r="B111" s="2" t="str">
        <f>IF(A111="","",IF([1]AcumSYS!I179=0," ",[1]AcumSYS!I$4&amp;", ")&amp;IF([1]AcumSYS!J179=0," ",[1]AcumSYS!J$4&amp;", ")&amp;IF([1]AcumSYS!K179=0," ",[1]AcumSYS!K$4&amp;", ")&amp;IF([1]AcumSYS!M179=0," ",[1]AcumSYS!M$4&amp;", ")&amp;IF([1]AcumSYS!P179=0," ",[1]AcumSYS!P$4&amp;", ")&amp;IF([1]AcumSYS!Q179=0," ",[1]AcumSYS!Q$4&amp;", ")&amp;IF([1]AcumSYS!U179=0," ",[1]AcumSYS!U$4&amp;", ")&amp;IF([1]AcumSYS!V179=0," ",[1]AcumSYS!V$4&amp;", ")&amp;IF([1]AcumSYS!X179=0," ",[1]AcumSYS!X$4&amp;", ")&amp;IF([1]AcumSYS!Y179=0," ",[1]AcumSYS!Y$4&amp;", ")&amp;IF([1]AcumSYS!Z179=0," ",[1]AcumSYS!Z$4&amp;", ")&amp;IF([1]AcumSYS!AA179=0," ",[1]AcumSYS!AA$4&amp;", ")&amp;IF([1]AcumSYS!R179=0," ",[1]AcumSYS!R$4&amp;", "))</f>
        <v/>
      </c>
      <c r="C111" s="8" t="str">
        <f>IF(A111="","",[1]AcumSYS!I179+[1]AcumSYS!J179+[1]AcumSYS!K179+[1]AcumSYS!L179+[1]AcumSYS!M179+[1]AcumSYS!P179+[1]AcumSYS!Q179+[1]AcumSYS!R179+[1]AcumSYS!U179+[1]AcumSYS!V179+[1]AcumSYS!X179+[1]AcumSYS!Y179+[1]AcumSYS!Z179+[1]AcumSYS!AA179)</f>
        <v/>
      </c>
      <c r="D111" s="8" t="str">
        <f>IF(A111="","",[1]AcumSYS!I179+[1]AcumSYS!J179+[1]AcumSYS!K179+[1]AcumSYS!L179+[1]AcumSYS!M179+[1]AcumSYS!P179+[1]AcumSYS!Q179+[1]AcumSYS!R179+[1]AcumSYS!U179+[1]AcumSYS!V179+[1]AcumSYS!X179+[1]AcumSYS!Y179+[1]AcumSYS!Z179+[1]AcumSYS!AA179)</f>
        <v/>
      </c>
      <c r="E111" s="8" t="str">
        <f t="shared" si="4"/>
        <v/>
      </c>
      <c r="F111" s="8" t="str">
        <f t="shared" si="5"/>
        <v/>
      </c>
    </row>
    <row r="112" spans="1:6" x14ac:dyDescent="0.25">
      <c r="A112" s="8" t="str">
        <f>IF(+'[1]Reporte de Formatos'!AB183="","",+'[1]Reporte de Formatos'!AB183)</f>
        <v/>
      </c>
      <c r="B112" s="2" t="str">
        <f>IF(A112="","",IF([1]AcumSYS!I180=0," ",[1]AcumSYS!I$4&amp;", ")&amp;IF([1]AcumSYS!J180=0," ",[1]AcumSYS!J$4&amp;", ")&amp;IF([1]AcumSYS!K180=0," ",[1]AcumSYS!K$4&amp;", ")&amp;IF([1]AcumSYS!M180=0," ",[1]AcumSYS!M$4&amp;", ")&amp;IF([1]AcumSYS!P180=0," ",[1]AcumSYS!P$4&amp;", ")&amp;IF([1]AcumSYS!Q180=0," ",[1]AcumSYS!Q$4&amp;", ")&amp;IF([1]AcumSYS!U180=0," ",[1]AcumSYS!U$4&amp;", ")&amp;IF([1]AcumSYS!V180=0," ",[1]AcumSYS!V$4&amp;", ")&amp;IF([1]AcumSYS!X180=0," ",[1]AcumSYS!X$4&amp;", ")&amp;IF([1]AcumSYS!Y180=0," ",[1]AcumSYS!Y$4&amp;", ")&amp;IF([1]AcumSYS!Z180=0," ",[1]AcumSYS!Z$4&amp;", ")&amp;IF([1]AcumSYS!AA180=0," ",[1]AcumSYS!AA$4&amp;", ")&amp;IF([1]AcumSYS!R180=0," ",[1]AcumSYS!R$4&amp;", "))</f>
        <v/>
      </c>
      <c r="C112" s="8" t="str">
        <f>IF(A112="","",[1]AcumSYS!I180+[1]AcumSYS!J180+[1]AcumSYS!K180+[1]AcumSYS!L180+[1]AcumSYS!M180+[1]AcumSYS!P180+[1]AcumSYS!Q180+[1]AcumSYS!R180+[1]AcumSYS!U180+[1]AcumSYS!V180+[1]AcumSYS!X180+[1]AcumSYS!Y180+[1]AcumSYS!Z180+[1]AcumSYS!AA180)</f>
        <v/>
      </c>
      <c r="D112" s="8" t="str">
        <f>IF(A112="","",[1]AcumSYS!I180+[1]AcumSYS!J180+[1]AcumSYS!K180+[1]AcumSYS!L180+[1]AcumSYS!M180+[1]AcumSYS!P180+[1]AcumSYS!Q180+[1]AcumSYS!R180+[1]AcumSYS!U180+[1]AcumSYS!V180+[1]AcumSYS!X180+[1]AcumSYS!Y180+[1]AcumSYS!Z180+[1]AcumSYS!AA180)</f>
        <v/>
      </c>
      <c r="E112" s="8" t="str">
        <f t="shared" si="4"/>
        <v/>
      </c>
      <c r="F112" s="8" t="str">
        <f t="shared" si="5"/>
        <v/>
      </c>
    </row>
    <row r="113" spans="1:6" x14ac:dyDescent="0.25">
      <c r="A113" s="8" t="str">
        <f>IF(+'[1]Reporte de Formatos'!AB184="","",+'[1]Reporte de Formatos'!AB184)</f>
        <v/>
      </c>
      <c r="B113" s="2" t="str">
        <f>IF(A113="","",IF([1]AcumSYS!I181=0," ",[1]AcumSYS!I$4&amp;", ")&amp;IF([1]AcumSYS!J181=0," ",[1]AcumSYS!J$4&amp;", ")&amp;IF([1]AcumSYS!K181=0," ",[1]AcumSYS!K$4&amp;", ")&amp;IF([1]AcumSYS!M181=0," ",[1]AcumSYS!M$4&amp;", ")&amp;IF([1]AcumSYS!P181=0," ",[1]AcumSYS!P$4&amp;", ")&amp;IF([1]AcumSYS!Q181=0," ",[1]AcumSYS!Q$4&amp;", ")&amp;IF([1]AcumSYS!U181=0," ",[1]AcumSYS!U$4&amp;", ")&amp;IF([1]AcumSYS!V181=0," ",[1]AcumSYS!V$4&amp;", ")&amp;IF([1]AcumSYS!X181=0," ",[1]AcumSYS!X$4&amp;", ")&amp;IF([1]AcumSYS!Y181=0," ",[1]AcumSYS!Y$4&amp;", ")&amp;IF([1]AcumSYS!Z181=0," ",[1]AcumSYS!Z$4&amp;", ")&amp;IF([1]AcumSYS!AA181=0," ",[1]AcumSYS!AA$4&amp;", ")&amp;IF([1]AcumSYS!R181=0," ",[1]AcumSYS!R$4&amp;", "))</f>
        <v/>
      </c>
      <c r="C113" s="8" t="str">
        <f>IF(A113="","",[1]AcumSYS!I181+[1]AcumSYS!J181+[1]AcumSYS!K181+[1]AcumSYS!L181+[1]AcumSYS!M181+[1]AcumSYS!P181+[1]AcumSYS!Q181+[1]AcumSYS!R181+[1]AcumSYS!U181+[1]AcumSYS!V181+[1]AcumSYS!X181+[1]AcumSYS!Y181+[1]AcumSYS!Z181+[1]AcumSYS!AA181)</f>
        <v/>
      </c>
      <c r="D113" s="8" t="str">
        <f>IF(A113="","",[1]AcumSYS!I181+[1]AcumSYS!J181+[1]AcumSYS!K181+[1]AcumSYS!L181+[1]AcumSYS!M181+[1]AcumSYS!P181+[1]AcumSYS!Q181+[1]AcumSYS!R181+[1]AcumSYS!U181+[1]AcumSYS!V181+[1]AcumSYS!X181+[1]AcumSYS!Y181+[1]AcumSYS!Z181+[1]AcumSYS!AA181)</f>
        <v/>
      </c>
      <c r="E113" s="8" t="str">
        <f t="shared" si="4"/>
        <v/>
      </c>
      <c r="F113" s="8" t="str">
        <f t="shared" si="5"/>
        <v/>
      </c>
    </row>
    <row r="114" spans="1:6" x14ac:dyDescent="0.25">
      <c r="A114" s="8" t="str">
        <f>IF(+'[1]Reporte de Formatos'!AB185="","",+'[1]Reporte de Formatos'!AB185)</f>
        <v/>
      </c>
      <c r="B114" s="2" t="str">
        <f>IF(A114="","",IF([1]AcumSYS!I182=0," ",[1]AcumSYS!I$4&amp;", ")&amp;IF([1]AcumSYS!J182=0," ",[1]AcumSYS!J$4&amp;", ")&amp;IF([1]AcumSYS!K182=0," ",[1]AcumSYS!K$4&amp;", ")&amp;IF([1]AcumSYS!M182=0," ",[1]AcumSYS!M$4&amp;", ")&amp;IF([1]AcumSYS!P182=0," ",[1]AcumSYS!P$4&amp;", ")&amp;IF([1]AcumSYS!Q182=0," ",[1]AcumSYS!Q$4&amp;", ")&amp;IF([1]AcumSYS!U182=0," ",[1]AcumSYS!U$4&amp;", ")&amp;IF([1]AcumSYS!V182=0," ",[1]AcumSYS!V$4&amp;", ")&amp;IF([1]AcumSYS!X182=0," ",[1]AcumSYS!X$4&amp;", ")&amp;IF([1]AcumSYS!Y182=0," ",[1]AcumSYS!Y$4&amp;", ")&amp;IF([1]AcumSYS!Z182=0," ",[1]AcumSYS!Z$4&amp;", ")&amp;IF([1]AcumSYS!AA182=0," ",[1]AcumSYS!AA$4&amp;", ")&amp;IF([1]AcumSYS!R182=0," ",[1]AcumSYS!R$4&amp;", "))</f>
        <v/>
      </c>
      <c r="C114" s="8" t="str">
        <f>IF(A114="","",[1]AcumSYS!I182+[1]AcumSYS!J182+[1]AcumSYS!K182+[1]AcumSYS!L182+[1]AcumSYS!M182+[1]AcumSYS!P182+[1]AcumSYS!Q182+[1]AcumSYS!R182+[1]AcumSYS!U182+[1]AcumSYS!V182+[1]AcumSYS!X182+[1]AcumSYS!Y182+[1]AcumSYS!Z182+[1]AcumSYS!AA182)</f>
        <v/>
      </c>
      <c r="D114" s="8" t="str">
        <f>IF(A114="","",[1]AcumSYS!I182+[1]AcumSYS!J182+[1]AcumSYS!K182+[1]AcumSYS!L182+[1]AcumSYS!M182+[1]AcumSYS!P182+[1]AcumSYS!Q182+[1]AcumSYS!R182+[1]AcumSYS!U182+[1]AcumSYS!V182+[1]AcumSYS!X182+[1]AcumSYS!Y182+[1]AcumSYS!Z182+[1]AcumSYS!AA182)</f>
        <v/>
      </c>
      <c r="E114" s="8" t="str">
        <f t="shared" si="4"/>
        <v/>
      </c>
      <c r="F114" s="8" t="str">
        <f t="shared" si="5"/>
        <v/>
      </c>
    </row>
    <row r="115" spans="1:6" x14ac:dyDescent="0.25">
      <c r="A115" s="8" t="str">
        <f>IF(+'[1]Reporte de Formatos'!AB186="","",+'[1]Reporte de Formatos'!AB186)</f>
        <v/>
      </c>
      <c r="B115" s="2" t="str">
        <f>IF(A115="","",IF([1]AcumSYS!I183=0," ",[1]AcumSYS!I$4&amp;", ")&amp;IF([1]AcumSYS!J183=0," ",[1]AcumSYS!J$4&amp;", ")&amp;IF([1]AcumSYS!K183=0," ",[1]AcumSYS!K$4&amp;", ")&amp;IF([1]AcumSYS!M183=0," ",[1]AcumSYS!M$4&amp;", ")&amp;IF([1]AcumSYS!P183=0," ",[1]AcumSYS!P$4&amp;", ")&amp;IF([1]AcumSYS!Q183=0," ",[1]AcumSYS!Q$4&amp;", ")&amp;IF([1]AcumSYS!U183=0," ",[1]AcumSYS!U$4&amp;", ")&amp;IF([1]AcumSYS!V183=0," ",[1]AcumSYS!V$4&amp;", ")&amp;IF([1]AcumSYS!X183=0," ",[1]AcumSYS!X$4&amp;", ")&amp;IF([1]AcumSYS!Y183=0," ",[1]AcumSYS!Y$4&amp;", ")&amp;IF([1]AcumSYS!Z183=0," ",[1]AcumSYS!Z$4&amp;", ")&amp;IF([1]AcumSYS!AA183=0," ",[1]AcumSYS!AA$4&amp;", ")&amp;IF([1]AcumSYS!R183=0," ",[1]AcumSYS!R$4&amp;", "))</f>
        <v/>
      </c>
      <c r="C115" s="8" t="str">
        <f>IF(A115="","",[1]AcumSYS!I183+[1]AcumSYS!J183+[1]AcumSYS!K183+[1]AcumSYS!L183+[1]AcumSYS!M183+[1]AcumSYS!P183+[1]AcumSYS!Q183+[1]AcumSYS!R183+[1]AcumSYS!U183+[1]AcumSYS!V183+[1]AcumSYS!X183+[1]AcumSYS!Y183+[1]AcumSYS!Z183+[1]AcumSYS!AA183)</f>
        <v/>
      </c>
      <c r="D115" s="8" t="str">
        <f>IF(A115="","",[1]AcumSYS!I183+[1]AcumSYS!J183+[1]AcumSYS!K183+[1]AcumSYS!L183+[1]AcumSYS!M183+[1]AcumSYS!P183+[1]AcumSYS!Q183+[1]AcumSYS!R183+[1]AcumSYS!U183+[1]AcumSYS!V183+[1]AcumSYS!X183+[1]AcumSYS!Y183+[1]AcumSYS!Z183+[1]AcumSYS!AA183)</f>
        <v/>
      </c>
      <c r="E115" s="8" t="str">
        <f t="shared" si="4"/>
        <v/>
      </c>
      <c r="F115" s="8" t="str">
        <f t="shared" si="5"/>
        <v/>
      </c>
    </row>
    <row r="116" spans="1:6" x14ac:dyDescent="0.25">
      <c r="A116" s="8" t="str">
        <f>IF(+'[1]Reporte de Formatos'!AB187="","",+'[1]Reporte de Formatos'!AB187)</f>
        <v/>
      </c>
      <c r="B116" s="2" t="str">
        <f>IF(A116="","",IF([1]AcumSYS!I184=0," ",[1]AcumSYS!I$4&amp;", ")&amp;IF([1]AcumSYS!J184=0," ",[1]AcumSYS!J$4&amp;", ")&amp;IF([1]AcumSYS!K184=0," ",[1]AcumSYS!K$4&amp;", ")&amp;IF([1]AcumSYS!M184=0," ",[1]AcumSYS!M$4&amp;", ")&amp;IF([1]AcumSYS!P184=0," ",[1]AcumSYS!P$4&amp;", ")&amp;IF([1]AcumSYS!Q184=0," ",[1]AcumSYS!Q$4&amp;", ")&amp;IF([1]AcumSYS!U184=0," ",[1]AcumSYS!U$4&amp;", ")&amp;IF([1]AcumSYS!V184=0," ",[1]AcumSYS!V$4&amp;", ")&amp;IF([1]AcumSYS!X184=0," ",[1]AcumSYS!X$4&amp;", ")&amp;IF([1]AcumSYS!Y184=0," ",[1]AcumSYS!Y$4&amp;", ")&amp;IF([1]AcumSYS!Z184=0," ",[1]AcumSYS!Z$4&amp;", ")&amp;IF([1]AcumSYS!AA184=0," ",[1]AcumSYS!AA$4&amp;", ")&amp;IF([1]AcumSYS!R184=0," ",[1]AcumSYS!R$4&amp;", "))</f>
        <v/>
      </c>
      <c r="C116" s="8" t="str">
        <f>IF(A116="","",[1]AcumSYS!I184+[1]AcumSYS!J184+[1]AcumSYS!K184+[1]AcumSYS!L184+[1]AcumSYS!M184+[1]AcumSYS!P184+[1]AcumSYS!Q184+[1]AcumSYS!R184+[1]AcumSYS!U184+[1]AcumSYS!V184+[1]AcumSYS!X184+[1]AcumSYS!Y184+[1]AcumSYS!Z184+[1]AcumSYS!AA184)</f>
        <v/>
      </c>
      <c r="D116" s="8" t="str">
        <f>IF(A116="","",[1]AcumSYS!I184+[1]AcumSYS!J184+[1]AcumSYS!K184+[1]AcumSYS!L184+[1]AcumSYS!M184+[1]AcumSYS!P184+[1]AcumSYS!Q184+[1]AcumSYS!R184+[1]AcumSYS!U184+[1]AcumSYS!V184+[1]AcumSYS!X184+[1]AcumSYS!Y184+[1]AcumSYS!Z184+[1]AcumSYS!AA184)</f>
        <v/>
      </c>
      <c r="E116" s="8" t="str">
        <f t="shared" si="4"/>
        <v/>
      </c>
      <c r="F116" s="8" t="str">
        <f t="shared" si="5"/>
        <v/>
      </c>
    </row>
    <row r="117" spans="1:6" x14ac:dyDescent="0.25">
      <c r="A117" s="8" t="str">
        <f>IF(+'[1]Reporte de Formatos'!AB188="","",+'[1]Reporte de Formatos'!AB188)</f>
        <v/>
      </c>
      <c r="B117" s="2" t="str">
        <f>IF(A117="","",IF([1]AcumSYS!I185=0," ",[1]AcumSYS!I$4&amp;", ")&amp;IF([1]AcumSYS!J185=0," ",[1]AcumSYS!J$4&amp;", ")&amp;IF([1]AcumSYS!K185=0," ",[1]AcumSYS!K$4&amp;", ")&amp;IF([1]AcumSYS!M185=0," ",[1]AcumSYS!M$4&amp;", ")&amp;IF([1]AcumSYS!P185=0," ",[1]AcumSYS!P$4&amp;", ")&amp;IF([1]AcumSYS!Q185=0," ",[1]AcumSYS!Q$4&amp;", ")&amp;IF([1]AcumSYS!U185=0," ",[1]AcumSYS!U$4&amp;", ")&amp;IF([1]AcumSYS!V185=0," ",[1]AcumSYS!V$4&amp;", ")&amp;IF([1]AcumSYS!X185=0," ",[1]AcumSYS!X$4&amp;", ")&amp;IF([1]AcumSYS!Y185=0," ",[1]AcumSYS!Y$4&amp;", ")&amp;IF([1]AcumSYS!Z185=0," ",[1]AcumSYS!Z$4&amp;", ")&amp;IF([1]AcumSYS!AA185=0," ",[1]AcumSYS!AA$4&amp;", ")&amp;IF([1]AcumSYS!R185=0," ",[1]AcumSYS!R$4&amp;", "))</f>
        <v/>
      </c>
      <c r="C117" s="8" t="str">
        <f>IF(A117="","",[1]AcumSYS!I185+[1]AcumSYS!J185+[1]AcumSYS!K185+[1]AcumSYS!L185+[1]AcumSYS!M185+[1]AcumSYS!P185+[1]AcumSYS!Q185+[1]AcumSYS!R185+[1]AcumSYS!U185+[1]AcumSYS!V185+[1]AcumSYS!X185+[1]AcumSYS!Y185+[1]AcumSYS!Z185+[1]AcumSYS!AA185)</f>
        <v/>
      </c>
      <c r="D117" s="8" t="str">
        <f>IF(A117="","",[1]AcumSYS!I185+[1]AcumSYS!J185+[1]AcumSYS!K185+[1]AcumSYS!L185+[1]AcumSYS!M185+[1]AcumSYS!P185+[1]AcumSYS!Q185+[1]AcumSYS!R185+[1]AcumSYS!U185+[1]AcumSYS!V185+[1]AcumSYS!X185+[1]AcumSYS!Y185+[1]AcumSYS!Z185+[1]AcumSYS!AA185)</f>
        <v/>
      </c>
      <c r="E117" s="8" t="str">
        <f t="shared" si="4"/>
        <v/>
      </c>
      <c r="F117" s="8" t="str">
        <f t="shared" si="5"/>
        <v/>
      </c>
    </row>
    <row r="118" spans="1:6" x14ac:dyDescent="0.25">
      <c r="A118" s="8" t="str">
        <f>IF(+'[1]Reporte de Formatos'!AB189="","",+'[1]Reporte de Formatos'!AB189)</f>
        <v/>
      </c>
      <c r="B118" s="2" t="str">
        <f>IF(A118="","",IF([1]AcumSYS!I186=0," ",[1]AcumSYS!I$4&amp;", ")&amp;IF([1]AcumSYS!J186=0," ",[1]AcumSYS!J$4&amp;", ")&amp;IF([1]AcumSYS!K186=0," ",[1]AcumSYS!K$4&amp;", ")&amp;IF([1]AcumSYS!M186=0," ",[1]AcumSYS!M$4&amp;", ")&amp;IF([1]AcumSYS!P186=0," ",[1]AcumSYS!P$4&amp;", ")&amp;IF([1]AcumSYS!Q186=0," ",[1]AcumSYS!Q$4&amp;", ")&amp;IF([1]AcumSYS!U186=0," ",[1]AcumSYS!U$4&amp;", ")&amp;IF([1]AcumSYS!V186=0," ",[1]AcumSYS!V$4&amp;", ")&amp;IF([1]AcumSYS!X186=0," ",[1]AcumSYS!X$4&amp;", ")&amp;IF([1]AcumSYS!Y186=0," ",[1]AcumSYS!Y$4&amp;", ")&amp;IF([1]AcumSYS!Z186=0," ",[1]AcumSYS!Z$4&amp;", ")&amp;IF([1]AcumSYS!AA186=0," ",[1]AcumSYS!AA$4&amp;", ")&amp;IF([1]AcumSYS!R186=0," ",[1]AcumSYS!R$4&amp;", "))</f>
        <v/>
      </c>
      <c r="C118" s="8" t="str">
        <f>IF(A118="","",[1]AcumSYS!I186+[1]AcumSYS!J186+[1]AcumSYS!K186+[1]AcumSYS!L186+[1]AcumSYS!M186+[1]AcumSYS!P186+[1]AcumSYS!Q186+[1]AcumSYS!R186+[1]AcumSYS!U186+[1]AcumSYS!V186+[1]AcumSYS!X186+[1]AcumSYS!Y186+[1]AcumSYS!Z186+[1]AcumSYS!AA186)</f>
        <v/>
      </c>
      <c r="D118" s="8" t="str">
        <f>IF(A118="","",[1]AcumSYS!I186+[1]AcumSYS!J186+[1]AcumSYS!K186+[1]AcumSYS!L186+[1]AcumSYS!M186+[1]AcumSYS!P186+[1]AcumSYS!Q186+[1]AcumSYS!R186+[1]AcumSYS!U186+[1]AcumSYS!V186+[1]AcumSYS!X186+[1]AcumSYS!Y186+[1]AcumSYS!Z186+[1]AcumSYS!AA186)</f>
        <v/>
      </c>
      <c r="E118" s="8" t="str">
        <f t="shared" si="4"/>
        <v/>
      </c>
      <c r="F118" s="8" t="str">
        <f t="shared" si="5"/>
        <v/>
      </c>
    </row>
    <row r="119" spans="1:6" x14ac:dyDescent="0.25">
      <c r="A119" s="8" t="str">
        <f>IF(+'[1]Reporte de Formatos'!AB190="","",+'[1]Reporte de Formatos'!AB190)</f>
        <v/>
      </c>
      <c r="B119" s="2" t="str">
        <f>IF(A119="","",IF([1]AcumSYS!I187=0," ",[1]AcumSYS!I$4&amp;", ")&amp;IF([1]AcumSYS!J187=0," ",[1]AcumSYS!J$4&amp;", ")&amp;IF([1]AcumSYS!K187=0," ",[1]AcumSYS!K$4&amp;", ")&amp;IF([1]AcumSYS!M187=0," ",[1]AcumSYS!M$4&amp;", ")&amp;IF([1]AcumSYS!P187=0," ",[1]AcumSYS!P$4&amp;", ")&amp;IF([1]AcumSYS!Q187=0," ",[1]AcumSYS!Q$4&amp;", ")&amp;IF([1]AcumSYS!U187=0," ",[1]AcumSYS!U$4&amp;", ")&amp;IF([1]AcumSYS!V187=0," ",[1]AcumSYS!V$4&amp;", ")&amp;IF([1]AcumSYS!X187=0," ",[1]AcumSYS!X$4&amp;", ")&amp;IF([1]AcumSYS!Y187=0," ",[1]AcumSYS!Y$4&amp;", ")&amp;IF([1]AcumSYS!Z187=0," ",[1]AcumSYS!Z$4&amp;", ")&amp;IF([1]AcumSYS!AA187=0," ",[1]AcumSYS!AA$4&amp;", ")&amp;IF([1]AcumSYS!R187=0," ",[1]AcumSYS!R$4&amp;", "))</f>
        <v/>
      </c>
      <c r="C119" s="8" t="str">
        <f>IF(A119="","",[1]AcumSYS!I187+[1]AcumSYS!J187+[1]AcumSYS!K187+[1]AcumSYS!L187+[1]AcumSYS!M187+[1]AcumSYS!P187+[1]AcumSYS!Q187+[1]AcumSYS!R187+[1]AcumSYS!U187+[1]AcumSYS!V187+[1]AcumSYS!X187+[1]AcumSYS!Y187+[1]AcumSYS!Z187+[1]AcumSYS!AA187)</f>
        <v/>
      </c>
      <c r="D119" s="8" t="str">
        <f>IF(A119="","",[1]AcumSYS!I187+[1]AcumSYS!J187+[1]AcumSYS!K187+[1]AcumSYS!L187+[1]AcumSYS!M187+[1]AcumSYS!P187+[1]AcumSYS!Q187+[1]AcumSYS!R187+[1]AcumSYS!U187+[1]AcumSYS!V187+[1]AcumSYS!X187+[1]AcumSYS!Y187+[1]AcumSYS!Z187+[1]AcumSYS!AA187)</f>
        <v/>
      </c>
      <c r="E119" s="8" t="str">
        <f t="shared" si="4"/>
        <v/>
      </c>
      <c r="F119" s="8" t="str">
        <f t="shared" si="5"/>
        <v/>
      </c>
    </row>
    <row r="120" spans="1:6" x14ac:dyDescent="0.25">
      <c r="A120" s="8" t="str">
        <f>IF(+'[1]Reporte de Formatos'!AB191="","",+'[1]Reporte de Formatos'!AB191)</f>
        <v/>
      </c>
      <c r="B120" s="2" t="str">
        <f>IF(A120="","",IF([1]AcumSYS!I188=0," ",[1]AcumSYS!I$4&amp;", ")&amp;IF([1]AcumSYS!J188=0," ",[1]AcumSYS!J$4&amp;", ")&amp;IF([1]AcumSYS!K188=0," ",[1]AcumSYS!K$4&amp;", ")&amp;IF([1]AcumSYS!M188=0," ",[1]AcumSYS!M$4&amp;", ")&amp;IF([1]AcumSYS!P188=0," ",[1]AcumSYS!P$4&amp;", ")&amp;IF([1]AcumSYS!Q188=0," ",[1]AcumSYS!Q$4&amp;", ")&amp;IF([1]AcumSYS!U188=0," ",[1]AcumSYS!U$4&amp;", ")&amp;IF([1]AcumSYS!V188=0," ",[1]AcumSYS!V$4&amp;", ")&amp;IF([1]AcumSYS!X188=0," ",[1]AcumSYS!X$4&amp;", ")&amp;IF([1]AcumSYS!Y188=0," ",[1]AcumSYS!Y$4&amp;", ")&amp;IF([1]AcumSYS!Z188=0," ",[1]AcumSYS!Z$4&amp;", ")&amp;IF([1]AcumSYS!AA188=0," ",[1]AcumSYS!AA$4&amp;", ")&amp;IF([1]AcumSYS!R188=0," ",[1]AcumSYS!R$4&amp;", "))</f>
        <v/>
      </c>
      <c r="C120" s="8" t="str">
        <f>IF(A120="","",[1]AcumSYS!I188+[1]AcumSYS!J188+[1]AcumSYS!K188+[1]AcumSYS!L188+[1]AcumSYS!M188+[1]AcumSYS!P188+[1]AcumSYS!Q188+[1]AcumSYS!R188+[1]AcumSYS!U188+[1]AcumSYS!V188+[1]AcumSYS!X188+[1]AcumSYS!Y188+[1]AcumSYS!Z188+[1]AcumSYS!AA188)</f>
        <v/>
      </c>
      <c r="D120" s="8" t="str">
        <f>IF(A120="","",[1]AcumSYS!I188+[1]AcumSYS!J188+[1]AcumSYS!K188+[1]AcumSYS!L188+[1]AcumSYS!M188+[1]AcumSYS!P188+[1]AcumSYS!Q188+[1]AcumSYS!R188+[1]AcumSYS!U188+[1]AcumSYS!V188+[1]AcumSYS!X188+[1]AcumSYS!Y188+[1]AcumSYS!Z188+[1]AcumSYS!AA188)</f>
        <v/>
      </c>
      <c r="E120" s="8" t="str">
        <f t="shared" si="4"/>
        <v/>
      </c>
      <c r="F120" s="8" t="str">
        <f t="shared" si="5"/>
        <v/>
      </c>
    </row>
    <row r="121" spans="1:6" x14ac:dyDescent="0.25">
      <c r="A121" s="8" t="str">
        <f>IF(+'[1]Reporte de Formatos'!AB192="","",+'[1]Reporte de Formatos'!AB192)</f>
        <v/>
      </c>
      <c r="B121" s="2" t="str">
        <f>IF(A121="","",IF([1]AcumSYS!I189=0," ",[1]AcumSYS!I$4&amp;", ")&amp;IF([1]AcumSYS!J189=0," ",[1]AcumSYS!J$4&amp;", ")&amp;IF([1]AcumSYS!K189=0," ",[1]AcumSYS!K$4&amp;", ")&amp;IF([1]AcumSYS!M189=0," ",[1]AcumSYS!M$4&amp;", ")&amp;IF([1]AcumSYS!P189=0," ",[1]AcumSYS!P$4&amp;", ")&amp;IF([1]AcumSYS!Q189=0," ",[1]AcumSYS!Q$4&amp;", ")&amp;IF([1]AcumSYS!U189=0," ",[1]AcumSYS!U$4&amp;", ")&amp;IF([1]AcumSYS!V189=0," ",[1]AcumSYS!V$4&amp;", ")&amp;IF([1]AcumSYS!X189=0," ",[1]AcumSYS!X$4&amp;", ")&amp;IF([1]AcumSYS!Y189=0," ",[1]AcumSYS!Y$4&amp;", ")&amp;IF([1]AcumSYS!Z189=0," ",[1]AcumSYS!Z$4&amp;", ")&amp;IF([1]AcumSYS!AA189=0," ",[1]AcumSYS!AA$4&amp;", ")&amp;IF([1]AcumSYS!R189=0," ",[1]AcumSYS!R$4&amp;", "))</f>
        <v/>
      </c>
      <c r="C121" s="8" t="str">
        <f>IF(A121="","",[1]AcumSYS!I189+[1]AcumSYS!J189+[1]AcumSYS!K189+[1]AcumSYS!L189+[1]AcumSYS!M189+[1]AcumSYS!P189+[1]AcumSYS!Q189+[1]AcumSYS!R189+[1]AcumSYS!U189+[1]AcumSYS!V189+[1]AcumSYS!X189+[1]AcumSYS!Y189+[1]AcumSYS!Z189+[1]AcumSYS!AA189)</f>
        <v/>
      </c>
      <c r="D121" s="8" t="str">
        <f>IF(A121="","",[1]AcumSYS!I189+[1]AcumSYS!J189+[1]AcumSYS!K189+[1]AcumSYS!L189+[1]AcumSYS!M189+[1]AcumSYS!P189+[1]AcumSYS!Q189+[1]AcumSYS!R189+[1]AcumSYS!U189+[1]AcumSYS!V189+[1]AcumSYS!X189+[1]AcumSYS!Y189+[1]AcumSYS!Z189+[1]AcumSYS!AA189)</f>
        <v/>
      </c>
      <c r="E121" s="8" t="str">
        <f t="shared" si="4"/>
        <v/>
      </c>
      <c r="F121" s="8" t="str">
        <f t="shared" si="5"/>
        <v/>
      </c>
    </row>
    <row r="122" spans="1:6" x14ac:dyDescent="0.25">
      <c r="A122" s="8" t="str">
        <f>IF(+'[1]Reporte de Formatos'!AB193="","",+'[1]Reporte de Formatos'!AB193)</f>
        <v/>
      </c>
      <c r="B122" s="2" t="str">
        <f>IF(A122="","",IF([1]AcumSYS!I190=0," ",[1]AcumSYS!I$4&amp;", ")&amp;IF([1]AcumSYS!J190=0," ",[1]AcumSYS!J$4&amp;", ")&amp;IF([1]AcumSYS!K190=0," ",[1]AcumSYS!K$4&amp;", ")&amp;IF([1]AcumSYS!M190=0," ",[1]AcumSYS!M$4&amp;", ")&amp;IF([1]AcumSYS!P190=0," ",[1]AcumSYS!P$4&amp;", ")&amp;IF([1]AcumSYS!Q190=0," ",[1]AcumSYS!Q$4&amp;", ")&amp;IF([1]AcumSYS!U190=0," ",[1]AcumSYS!U$4&amp;", ")&amp;IF([1]AcumSYS!V190=0," ",[1]AcumSYS!V$4&amp;", ")&amp;IF([1]AcumSYS!X190=0," ",[1]AcumSYS!X$4&amp;", ")&amp;IF([1]AcumSYS!Y190=0," ",[1]AcumSYS!Y$4&amp;", ")&amp;IF([1]AcumSYS!Z190=0," ",[1]AcumSYS!Z$4&amp;", ")&amp;IF([1]AcumSYS!AA190=0," ",[1]AcumSYS!AA$4&amp;", ")&amp;IF([1]AcumSYS!R190=0," ",[1]AcumSYS!R$4&amp;", "))</f>
        <v/>
      </c>
      <c r="C122" s="8" t="str">
        <f>IF(A122="","",[1]AcumSYS!I190+[1]AcumSYS!J190+[1]AcumSYS!K190+[1]AcumSYS!L190+[1]AcumSYS!M190+[1]AcumSYS!P190+[1]AcumSYS!Q190+[1]AcumSYS!R190+[1]AcumSYS!U190+[1]AcumSYS!V190+[1]AcumSYS!X190+[1]AcumSYS!Y190+[1]AcumSYS!Z190+[1]AcumSYS!AA190)</f>
        <v/>
      </c>
      <c r="D122" s="8" t="str">
        <f>IF(A122="","",[1]AcumSYS!I190+[1]AcumSYS!J190+[1]AcumSYS!K190+[1]AcumSYS!L190+[1]AcumSYS!M190+[1]AcumSYS!P190+[1]AcumSYS!Q190+[1]AcumSYS!R190+[1]AcumSYS!U190+[1]AcumSYS!V190+[1]AcumSYS!X190+[1]AcumSYS!Y190+[1]AcumSYS!Z190+[1]AcumSYS!AA190)</f>
        <v/>
      </c>
      <c r="E122" s="8" t="str">
        <f t="shared" si="4"/>
        <v/>
      </c>
      <c r="F122" s="8" t="str">
        <f t="shared" si="5"/>
        <v/>
      </c>
    </row>
    <row r="123" spans="1:6" x14ac:dyDescent="0.25">
      <c r="A123" s="8" t="str">
        <f>IF(+'[1]Reporte de Formatos'!AB194="","",+'[1]Reporte de Formatos'!AB194)</f>
        <v/>
      </c>
      <c r="B123" s="2" t="str">
        <f>IF(A123="","",IF([1]AcumSYS!I191=0," ",[1]AcumSYS!I$4&amp;", ")&amp;IF([1]AcumSYS!J191=0," ",[1]AcumSYS!J$4&amp;", ")&amp;IF([1]AcumSYS!K191=0," ",[1]AcumSYS!K$4&amp;", ")&amp;IF([1]AcumSYS!M191=0," ",[1]AcumSYS!M$4&amp;", ")&amp;IF([1]AcumSYS!P191=0," ",[1]AcumSYS!P$4&amp;", ")&amp;IF([1]AcumSYS!Q191=0," ",[1]AcumSYS!Q$4&amp;", ")&amp;IF([1]AcumSYS!U191=0," ",[1]AcumSYS!U$4&amp;", ")&amp;IF([1]AcumSYS!V191=0," ",[1]AcumSYS!V$4&amp;", ")&amp;IF([1]AcumSYS!X191=0," ",[1]AcumSYS!X$4&amp;", ")&amp;IF([1]AcumSYS!Y191=0," ",[1]AcumSYS!Y$4&amp;", ")&amp;IF([1]AcumSYS!Z191=0," ",[1]AcumSYS!Z$4&amp;", ")&amp;IF([1]AcumSYS!AA191=0," ",[1]AcumSYS!AA$4&amp;", ")&amp;IF([1]AcumSYS!R191=0," ",[1]AcumSYS!R$4&amp;", "))</f>
        <v/>
      </c>
      <c r="C123" s="8" t="str">
        <f>IF(A123="","",[1]AcumSYS!I191+[1]AcumSYS!J191+[1]AcumSYS!K191+[1]AcumSYS!L191+[1]AcumSYS!M191+[1]AcumSYS!P191+[1]AcumSYS!Q191+[1]AcumSYS!R191+[1]AcumSYS!U191+[1]AcumSYS!V191+[1]AcumSYS!X191+[1]AcumSYS!Y191+[1]AcumSYS!Z191+[1]AcumSYS!AA191)</f>
        <v/>
      </c>
      <c r="D123" s="8" t="str">
        <f>IF(A123="","",[1]AcumSYS!I191+[1]AcumSYS!J191+[1]AcumSYS!K191+[1]AcumSYS!L191+[1]AcumSYS!M191+[1]AcumSYS!P191+[1]AcumSYS!Q191+[1]AcumSYS!R191+[1]AcumSYS!U191+[1]AcumSYS!V191+[1]AcumSYS!X191+[1]AcumSYS!Y191+[1]AcumSYS!Z191+[1]AcumSYS!AA191)</f>
        <v/>
      </c>
      <c r="E123" s="8" t="str">
        <f t="shared" si="4"/>
        <v/>
      </c>
      <c r="F123" s="8" t="str">
        <f t="shared" si="5"/>
        <v/>
      </c>
    </row>
    <row r="124" spans="1:6" x14ac:dyDescent="0.25">
      <c r="A124" s="8" t="str">
        <f>IF(+'[1]Reporte de Formatos'!AB195="","",+'[1]Reporte de Formatos'!AB195)</f>
        <v/>
      </c>
      <c r="B124" s="2" t="str">
        <f>IF(A124="","",IF([1]AcumSYS!I192=0," ",[1]AcumSYS!I$4&amp;", ")&amp;IF([1]AcumSYS!J192=0," ",[1]AcumSYS!J$4&amp;", ")&amp;IF([1]AcumSYS!K192=0," ",[1]AcumSYS!K$4&amp;", ")&amp;IF([1]AcumSYS!M192=0," ",[1]AcumSYS!M$4&amp;", ")&amp;IF([1]AcumSYS!P192=0," ",[1]AcumSYS!P$4&amp;", ")&amp;IF([1]AcumSYS!Q192=0," ",[1]AcumSYS!Q$4&amp;", ")&amp;IF([1]AcumSYS!U192=0," ",[1]AcumSYS!U$4&amp;", ")&amp;IF([1]AcumSYS!V192=0," ",[1]AcumSYS!V$4&amp;", ")&amp;IF([1]AcumSYS!X192=0," ",[1]AcumSYS!X$4&amp;", ")&amp;IF([1]AcumSYS!Y192=0," ",[1]AcumSYS!Y$4&amp;", ")&amp;IF([1]AcumSYS!Z192=0," ",[1]AcumSYS!Z$4&amp;", ")&amp;IF([1]AcumSYS!AA192=0," ",[1]AcumSYS!AA$4&amp;", ")&amp;IF([1]AcumSYS!R192=0," ",[1]AcumSYS!R$4&amp;", "))</f>
        <v/>
      </c>
      <c r="C124" s="8" t="str">
        <f>IF(A124="","",[1]AcumSYS!I192+[1]AcumSYS!J192+[1]AcumSYS!K192+[1]AcumSYS!L192+[1]AcumSYS!M192+[1]AcumSYS!P192+[1]AcumSYS!Q192+[1]AcumSYS!R192+[1]AcumSYS!U192+[1]AcumSYS!V192+[1]AcumSYS!X192+[1]AcumSYS!Y192+[1]AcumSYS!Z192+[1]AcumSYS!AA192)</f>
        <v/>
      </c>
      <c r="D124" s="8" t="str">
        <f>IF(A124="","",[1]AcumSYS!I192+[1]AcumSYS!J192+[1]AcumSYS!K192+[1]AcumSYS!L192+[1]AcumSYS!M192+[1]AcumSYS!P192+[1]AcumSYS!Q192+[1]AcumSYS!R192+[1]AcumSYS!U192+[1]AcumSYS!V192+[1]AcumSYS!X192+[1]AcumSYS!Y192+[1]AcumSYS!Z192+[1]AcumSYS!AA192)</f>
        <v/>
      </c>
      <c r="E124" s="8" t="str">
        <f t="shared" si="4"/>
        <v/>
      </c>
      <c r="F124" s="8" t="str">
        <f t="shared" si="5"/>
        <v/>
      </c>
    </row>
    <row r="125" spans="1:6" x14ac:dyDescent="0.25">
      <c r="A125" s="8" t="str">
        <f>IF(+'[1]Reporte de Formatos'!AB196="","",+'[1]Reporte de Formatos'!AB196)</f>
        <v/>
      </c>
      <c r="B125" s="2" t="str">
        <f>IF(A125="","",IF([1]AcumSYS!I193=0," ",[1]AcumSYS!I$4&amp;", ")&amp;IF([1]AcumSYS!J193=0," ",[1]AcumSYS!J$4&amp;", ")&amp;IF([1]AcumSYS!K193=0," ",[1]AcumSYS!K$4&amp;", ")&amp;IF([1]AcumSYS!M193=0," ",[1]AcumSYS!M$4&amp;", ")&amp;IF([1]AcumSYS!P193=0," ",[1]AcumSYS!P$4&amp;", ")&amp;IF([1]AcumSYS!Q193=0," ",[1]AcumSYS!Q$4&amp;", ")&amp;IF([1]AcumSYS!U193=0," ",[1]AcumSYS!U$4&amp;", ")&amp;IF([1]AcumSYS!V193=0," ",[1]AcumSYS!V$4&amp;", ")&amp;IF([1]AcumSYS!X193=0," ",[1]AcumSYS!X$4&amp;", ")&amp;IF([1]AcumSYS!Y193=0," ",[1]AcumSYS!Y$4&amp;", ")&amp;IF([1]AcumSYS!Z193=0," ",[1]AcumSYS!Z$4&amp;", ")&amp;IF([1]AcumSYS!AA193=0," ",[1]AcumSYS!AA$4&amp;", ")&amp;IF([1]AcumSYS!R193=0," ",[1]AcumSYS!R$4&amp;", "))</f>
        <v/>
      </c>
      <c r="C125" s="8" t="str">
        <f>IF(A125="","",[1]AcumSYS!I193+[1]AcumSYS!J193+[1]AcumSYS!K193+[1]AcumSYS!L193+[1]AcumSYS!M193+[1]AcumSYS!P193+[1]AcumSYS!Q193+[1]AcumSYS!R193+[1]AcumSYS!U193+[1]AcumSYS!V193+[1]AcumSYS!X193+[1]AcumSYS!Y193+[1]AcumSYS!Z193+[1]AcumSYS!AA193)</f>
        <v/>
      </c>
      <c r="D125" s="8" t="str">
        <f>IF(A125="","",[1]AcumSYS!I193+[1]AcumSYS!J193+[1]AcumSYS!K193+[1]AcumSYS!L193+[1]AcumSYS!M193+[1]AcumSYS!P193+[1]AcumSYS!Q193+[1]AcumSYS!R193+[1]AcumSYS!U193+[1]AcumSYS!V193+[1]AcumSYS!X193+[1]AcumSYS!Y193+[1]AcumSYS!Z193+[1]AcumSYS!AA193)</f>
        <v/>
      </c>
      <c r="E125" s="8" t="str">
        <f t="shared" si="4"/>
        <v/>
      </c>
      <c r="F125" s="8" t="str">
        <f t="shared" si="5"/>
        <v/>
      </c>
    </row>
    <row r="126" spans="1:6" x14ac:dyDescent="0.25">
      <c r="A126" s="8" t="str">
        <f>IF(+'[1]Reporte de Formatos'!AB197="","",+'[1]Reporte de Formatos'!AB197)</f>
        <v/>
      </c>
      <c r="B126" s="2" t="str">
        <f>IF(A126="","",IF([1]AcumSYS!I194=0," ",[1]AcumSYS!I$4&amp;", ")&amp;IF([1]AcumSYS!J194=0," ",[1]AcumSYS!J$4&amp;", ")&amp;IF([1]AcumSYS!K194=0," ",[1]AcumSYS!K$4&amp;", ")&amp;IF([1]AcumSYS!M194=0," ",[1]AcumSYS!M$4&amp;", ")&amp;IF([1]AcumSYS!P194=0," ",[1]AcumSYS!P$4&amp;", ")&amp;IF([1]AcumSYS!Q194=0," ",[1]AcumSYS!Q$4&amp;", ")&amp;IF([1]AcumSYS!U194=0," ",[1]AcumSYS!U$4&amp;", ")&amp;IF([1]AcumSYS!V194=0," ",[1]AcumSYS!V$4&amp;", ")&amp;IF([1]AcumSYS!X194=0," ",[1]AcumSYS!X$4&amp;", ")&amp;IF([1]AcumSYS!Y194=0," ",[1]AcumSYS!Y$4&amp;", ")&amp;IF([1]AcumSYS!Z194=0," ",[1]AcumSYS!Z$4&amp;", ")&amp;IF([1]AcumSYS!AA194=0," ",[1]AcumSYS!AA$4&amp;", ")&amp;IF([1]AcumSYS!R194=0," ",[1]AcumSYS!R$4&amp;", "))</f>
        <v/>
      </c>
      <c r="C126" s="8" t="str">
        <f>IF(A126="","",[1]AcumSYS!I194+[1]AcumSYS!J194+[1]AcumSYS!K194+[1]AcumSYS!L194+[1]AcumSYS!M194+[1]AcumSYS!P194+[1]AcumSYS!Q194+[1]AcumSYS!R194+[1]AcumSYS!U194+[1]AcumSYS!V194+[1]AcumSYS!X194+[1]AcumSYS!Y194+[1]AcumSYS!Z194+[1]AcumSYS!AA194)</f>
        <v/>
      </c>
      <c r="D126" s="8" t="str">
        <f>IF(A126="","",[1]AcumSYS!I194+[1]AcumSYS!J194+[1]AcumSYS!K194+[1]AcumSYS!L194+[1]AcumSYS!M194+[1]AcumSYS!P194+[1]AcumSYS!Q194+[1]AcumSYS!R194+[1]AcumSYS!U194+[1]AcumSYS!V194+[1]AcumSYS!X194+[1]AcumSYS!Y194+[1]AcumSYS!Z194+[1]AcumSYS!AA194)</f>
        <v/>
      </c>
      <c r="E126" s="8" t="str">
        <f t="shared" si="4"/>
        <v/>
      </c>
      <c r="F126" s="8" t="str">
        <f t="shared" si="5"/>
        <v/>
      </c>
    </row>
    <row r="127" spans="1:6" x14ac:dyDescent="0.25">
      <c r="A127" s="8" t="str">
        <f>IF(+'[1]Reporte de Formatos'!AB198="","",+'[1]Reporte de Formatos'!AB198)</f>
        <v/>
      </c>
      <c r="B127" s="2" t="str">
        <f>IF(A127="","",IF([1]AcumSYS!I195=0," ",[1]AcumSYS!I$4&amp;", ")&amp;IF([1]AcumSYS!J195=0," ",[1]AcumSYS!J$4&amp;", ")&amp;IF([1]AcumSYS!K195=0," ",[1]AcumSYS!K$4&amp;", ")&amp;IF([1]AcumSYS!M195=0," ",[1]AcumSYS!M$4&amp;", ")&amp;IF([1]AcumSYS!P195=0," ",[1]AcumSYS!P$4&amp;", ")&amp;IF([1]AcumSYS!Q195=0," ",[1]AcumSYS!Q$4&amp;", ")&amp;IF([1]AcumSYS!U195=0," ",[1]AcumSYS!U$4&amp;", ")&amp;IF([1]AcumSYS!V195=0," ",[1]AcumSYS!V$4&amp;", ")&amp;IF([1]AcumSYS!X195=0," ",[1]AcumSYS!X$4&amp;", ")&amp;IF([1]AcumSYS!Y195=0," ",[1]AcumSYS!Y$4&amp;", ")&amp;IF([1]AcumSYS!Z195=0," ",[1]AcumSYS!Z$4&amp;", ")&amp;IF([1]AcumSYS!AA195=0," ",[1]AcumSYS!AA$4&amp;", ")&amp;IF([1]AcumSYS!R195=0," ",[1]AcumSYS!R$4&amp;", "))</f>
        <v/>
      </c>
      <c r="C127" s="8" t="str">
        <f>IF(A127="","",[1]AcumSYS!I195+[1]AcumSYS!J195+[1]AcumSYS!K195+[1]AcumSYS!L195+[1]AcumSYS!M195+[1]AcumSYS!P195+[1]AcumSYS!Q195+[1]AcumSYS!R195+[1]AcumSYS!U195+[1]AcumSYS!V195+[1]AcumSYS!X195+[1]AcumSYS!Y195+[1]AcumSYS!Z195+[1]AcumSYS!AA195)</f>
        <v/>
      </c>
      <c r="D127" s="8" t="str">
        <f>IF(A127="","",[1]AcumSYS!I195+[1]AcumSYS!J195+[1]AcumSYS!K195+[1]AcumSYS!L195+[1]AcumSYS!M195+[1]AcumSYS!P195+[1]AcumSYS!Q195+[1]AcumSYS!R195+[1]AcumSYS!U195+[1]AcumSYS!V195+[1]AcumSYS!X195+[1]AcumSYS!Y195+[1]AcumSYS!Z195+[1]AcumSYS!AA195)</f>
        <v/>
      </c>
      <c r="E127" s="8" t="str">
        <f t="shared" si="4"/>
        <v/>
      </c>
      <c r="F127" s="8" t="str">
        <f t="shared" si="5"/>
        <v/>
      </c>
    </row>
    <row r="128" spans="1:6" x14ac:dyDescent="0.25">
      <c r="A128" s="8" t="str">
        <f>IF(+'[1]Reporte de Formatos'!AB199="","",+'[1]Reporte de Formatos'!AB199)</f>
        <v/>
      </c>
      <c r="B128" s="2" t="str">
        <f>IF(A128="","",IF([1]AcumSYS!I196=0," ",[1]AcumSYS!I$4&amp;", ")&amp;IF([1]AcumSYS!J196=0," ",[1]AcumSYS!J$4&amp;", ")&amp;IF([1]AcumSYS!K196=0," ",[1]AcumSYS!K$4&amp;", ")&amp;IF([1]AcumSYS!M196=0," ",[1]AcumSYS!M$4&amp;", ")&amp;IF([1]AcumSYS!P196=0," ",[1]AcumSYS!P$4&amp;", ")&amp;IF([1]AcumSYS!Q196=0," ",[1]AcumSYS!Q$4&amp;", ")&amp;IF([1]AcumSYS!U196=0," ",[1]AcumSYS!U$4&amp;", ")&amp;IF([1]AcumSYS!V196=0," ",[1]AcumSYS!V$4&amp;", ")&amp;IF([1]AcumSYS!X196=0," ",[1]AcumSYS!X$4&amp;", ")&amp;IF([1]AcumSYS!Y196=0," ",[1]AcumSYS!Y$4&amp;", ")&amp;IF([1]AcumSYS!Z196=0," ",[1]AcumSYS!Z$4&amp;", ")&amp;IF([1]AcumSYS!AA196=0," ",[1]AcumSYS!AA$4&amp;", ")&amp;IF([1]AcumSYS!R196=0," ",[1]AcumSYS!R$4&amp;", "))</f>
        <v/>
      </c>
      <c r="C128" s="8" t="str">
        <f>IF(A128="","",[1]AcumSYS!I196+[1]AcumSYS!J196+[1]AcumSYS!K196+[1]AcumSYS!L196+[1]AcumSYS!M196+[1]AcumSYS!P196+[1]AcumSYS!Q196+[1]AcumSYS!R196+[1]AcumSYS!U196+[1]AcumSYS!V196+[1]AcumSYS!X196+[1]AcumSYS!Y196+[1]AcumSYS!Z196+[1]AcumSYS!AA196)</f>
        <v/>
      </c>
      <c r="D128" s="8" t="str">
        <f>IF(A128="","",[1]AcumSYS!I196+[1]AcumSYS!J196+[1]AcumSYS!K196+[1]AcumSYS!L196+[1]AcumSYS!M196+[1]AcumSYS!P196+[1]AcumSYS!Q196+[1]AcumSYS!R196+[1]AcumSYS!U196+[1]AcumSYS!V196+[1]AcumSYS!X196+[1]AcumSYS!Y196+[1]AcumSYS!Z196+[1]AcumSYS!AA196)</f>
        <v/>
      </c>
      <c r="E128" s="8" t="str">
        <f t="shared" si="4"/>
        <v/>
      </c>
      <c r="F128" s="8" t="str">
        <f t="shared" si="5"/>
        <v/>
      </c>
    </row>
    <row r="129" spans="1:6" x14ac:dyDescent="0.25">
      <c r="A129" s="8" t="str">
        <f>IF(+'[1]Reporte de Formatos'!AB200="","",+'[1]Reporte de Formatos'!AB200)</f>
        <v/>
      </c>
      <c r="B129" s="2" t="str">
        <f>IF(A129="","",IF([1]AcumSYS!I197=0," ",[1]AcumSYS!I$4&amp;", ")&amp;IF([1]AcumSYS!J197=0," ",[1]AcumSYS!J$4&amp;", ")&amp;IF([1]AcumSYS!K197=0," ",[1]AcumSYS!K$4&amp;", ")&amp;IF([1]AcumSYS!M197=0," ",[1]AcumSYS!M$4&amp;", ")&amp;IF([1]AcumSYS!P197=0," ",[1]AcumSYS!P$4&amp;", ")&amp;IF([1]AcumSYS!Q197=0," ",[1]AcumSYS!Q$4&amp;", ")&amp;IF([1]AcumSYS!U197=0," ",[1]AcumSYS!U$4&amp;", ")&amp;IF([1]AcumSYS!V197=0," ",[1]AcumSYS!V$4&amp;", ")&amp;IF([1]AcumSYS!X197=0," ",[1]AcumSYS!X$4&amp;", ")&amp;IF([1]AcumSYS!Y197=0," ",[1]AcumSYS!Y$4&amp;", ")&amp;IF([1]AcumSYS!Z197=0," ",[1]AcumSYS!Z$4&amp;", ")&amp;IF([1]AcumSYS!AA197=0," ",[1]AcumSYS!AA$4&amp;", ")&amp;IF([1]AcumSYS!R197=0," ",[1]AcumSYS!R$4&amp;", "))</f>
        <v/>
      </c>
      <c r="C129" s="8" t="str">
        <f>IF(A129="","",[1]AcumSYS!I197+[1]AcumSYS!J197+[1]AcumSYS!K197+[1]AcumSYS!L197+[1]AcumSYS!M197+[1]AcumSYS!P197+[1]AcumSYS!Q197+[1]AcumSYS!R197+[1]AcumSYS!U197+[1]AcumSYS!V197+[1]AcumSYS!X197+[1]AcumSYS!Y197+[1]AcumSYS!Z197+[1]AcumSYS!AA197)</f>
        <v/>
      </c>
      <c r="D129" s="8" t="str">
        <f>IF(A129="","",[1]AcumSYS!I197+[1]AcumSYS!J197+[1]AcumSYS!K197+[1]AcumSYS!L197+[1]AcumSYS!M197+[1]AcumSYS!P197+[1]AcumSYS!Q197+[1]AcumSYS!R197+[1]AcumSYS!U197+[1]AcumSYS!V197+[1]AcumSYS!X197+[1]AcumSYS!Y197+[1]AcumSYS!Z197+[1]AcumSYS!AA197)</f>
        <v/>
      </c>
      <c r="E129" s="8" t="str">
        <f t="shared" si="4"/>
        <v/>
      </c>
      <c r="F129" s="8" t="str">
        <f t="shared" si="5"/>
        <v/>
      </c>
    </row>
    <row r="130" spans="1:6" x14ac:dyDescent="0.25">
      <c r="A130" s="8" t="str">
        <f>IF(+'[1]Reporte de Formatos'!AB201="","",+'[1]Reporte de Formatos'!AB201)</f>
        <v/>
      </c>
      <c r="B130" s="2" t="str">
        <f>IF(A130="","",IF([1]AcumSYS!I198=0," ",[1]AcumSYS!I$4&amp;", ")&amp;IF([1]AcumSYS!J198=0," ",[1]AcumSYS!J$4&amp;", ")&amp;IF([1]AcumSYS!K198=0," ",[1]AcumSYS!K$4&amp;", ")&amp;IF([1]AcumSYS!M198=0," ",[1]AcumSYS!M$4&amp;", ")&amp;IF([1]AcumSYS!P198=0," ",[1]AcumSYS!P$4&amp;", ")&amp;IF([1]AcumSYS!Q198=0," ",[1]AcumSYS!Q$4&amp;", ")&amp;IF([1]AcumSYS!U198=0," ",[1]AcumSYS!U$4&amp;", ")&amp;IF([1]AcumSYS!V198=0," ",[1]AcumSYS!V$4&amp;", ")&amp;IF([1]AcumSYS!X198=0," ",[1]AcumSYS!X$4&amp;", ")&amp;IF([1]AcumSYS!Y198=0," ",[1]AcumSYS!Y$4&amp;", ")&amp;IF([1]AcumSYS!Z198=0," ",[1]AcumSYS!Z$4&amp;", ")&amp;IF([1]AcumSYS!AA198=0," ",[1]AcumSYS!AA$4&amp;", ")&amp;IF([1]AcumSYS!R198=0," ",[1]AcumSYS!R$4&amp;", "))</f>
        <v/>
      </c>
      <c r="C130" s="8" t="str">
        <f>IF(A130="","",[1]AcumSYS!I198+[1]AcumSYS!J198+[1]AcumSYS!K198+[1]AcumSYS!L198+[1]AcumSYS!M198+[1]AcumSYS!P198+[1]AcumSYS!Q198+[1]AcumSYS!R198+[1]AcumSYS!U198+[1]AcumSYS!V198+[1]AcumSYS!X198+[1]AcumSYS!Y198+[1]AcumSYS!Z198+[1]AcumSYS!AA198)</f>
        <v/>
      </c>
      <c r="D130" s="8" t="str">
        <f>IF(A130="","",[1]AcumSYS!I198+[1]AcumSYS!J198+[1]AcumSYS!K198+[1]AcumSYS!L198+[1]AcumSYS!M198+[1]AcumSYS!P198+[1]AcumSYS!Q198+[1]AcumSYS!R198+[1]AcumSYS!U198+[1]AcumSYS!V198+[1]AcumSYS!X198+[1]AcumSYS!Y198+[1]AcumSYS!Z198+[1]AcumSYS!AA198)</f>
        <v/>
      </c>
      <c r="E130" s="8" t="str">
        <f t="shared" ref="E130:E193" si="6">IF(A130="","","Pesos Mexicanos")</f>
        <v/>
      </c>
      <c r="F130" s="8" t="str">
        <f t="shared" ref="F130:F193" si="7">IF(A130="","","Prestaciones Variables en el Trimestre")</f>
        <v/>
      </c>
    </row>
    <row r="131" spans="1:6" x14ac:dyDescent="0.25">
      <c r="A131" s="8" t="str">
        <f>IF(+'[1]Reporte de Formatos'!AB202="","",+'[1]Reporte de Formatos'!AB202)</f>
        <v/>
      </c>
      <c r="B131" s="2" t="str">
        <f>IF(A131="","",IF([1]AcumSYS!I199=0," ",[1]AcumSYS!I$4&amp;", ")&amp;IF([1]AcumSYS!J199=0," ",[1]AcumSYS!J$4&amp;", ")&amp;IF([1]AcumSYS!K199=0," ",[1]AcumSYS!K$4&amp;", ")&amp;IF([1]AcumSYS!M199=0," ",[1]AcumSYS!M$4&amp;", ")&amp;IF([1]AcumSYS!P199=0," ",[1]AcumSYS!P$4&amp;", ")&amp;IF([1]AcumSYS!Q199=0," ",[1]AcumSYS!Q$4&amp;", ")&amp;IF([1]AcumSYS!U199=0," ",[1]AcumSYS!U$4&amp;", ")&amp;IF([1]AcumSYS!V199=0," ",[1]AcumSYS!V$4&amp;", ")&amp;IF([1]AcumSYS!X199=0," ",[1]AcumSYS!X$4&amp;", ")&amp;IF([1]AcumSYS!Y199=0," ",[1]AcumSYS!Y$4&amp;", ")&amp;IF([1]AcumSYS!Z199=0," ",[1]AcumSYS!Z$4&amp;", ")&amp;IF([1]AcumSYS!AA199=0," ",[1]AcumSYS!AA$4&amp;", ")&amp;IF([1]AcumSYS!R199=0," ",[1]AcumSYS!R$4&amp;", "))</f>
        <v/>
      </c>
      <c r="C131" s="8" t="str">
        <f>IF(A131="","",[1]AcumSYS!I199+[1]AcumSYS!J199+[1]AcumSYS!K199+[1]AcumSYS!L199+[1]AcumSYS!M199+[1]AcumSYS!P199+[1]AcumSYS!Q199+[1]AcumSYS!R199+[1]AcumSYS!U199+[1]AcumSYS!V199+[1]AcumSYS!X199+[1]AcumSYS!Y199+[1]AcumSYS!Z199+[1]AcumSYS!AA199)</f>
        <v/>
      </c>
      <c r="D131" s="8" t="str">
        <f>IF(A131="","",[1]AcumSYS!I199+[1]AcumSYS!J199+[1]AcumSYS!K199+[1]AcumSYS!L199+[1]AcumSYS!M199+[1]AcumSYS!P199+[1]AcumSYS!Q199+[1]AcumSYS!R199+[1]AcumSYS!U199+[1]AcumSYS!V199+[1]AcumSYS!X199+[1]AcumSYS!Y199+[1]AcumSYS!Z199+[1]AcumSYS!AA199)</f>
        <v/>
      </c>
      <c r="E131" s="8" t="str">
        <f t="shared" si="6"/>
        <v/>
      </c>
      <c r="F131" s="8" t="str">
        <f t="shared" si="7"/>
        <v/>
      </c>
    </row>
    <row r="132" spans="1:6" x14ac:dyDescent="0.25">
      <c r="A132" s="8" t="str">
        <f>IF(+'[1]Reporte de Formatos'!AB203="","",+'[1]Reporte de Formatos'!AB203)</f>
        <v/>
      </c>
      <c r="B132" s="2" t="str">
        <f>IF(A132="","",IF([1]AcumSYS!I200=0," ",[1]AcumSYS!I$4&amp;", ")&amp;IF([1]AcumSYS!J200=0," ",[1]AcumSYS!J$4&amp;", ")&amp;IF([1]AcumSYS!K200=0," ",[1]AcumSYS!K$4&amp;", ")&amp;IF([1]AcumSYS!M200=0," ",[1]AcumSYS!M$4&amp;", ")&amp;IF([1]AcumSYS!P200=0," ",[1]AcumSYS!P$4&amp;", ")&amp;IF([1]AcumSYS!Q200=0," ",[1]AcumSYS!Q$4&amp;", ")&amp;IF([1]AcumSYS!U200=0," ",[1]AcumSYS!U$4&amp;", ")&amp;IF([1]AcumSYS!V200=0," ",[1]AcumSYS!V$4&amp;", ")&amp;IF([1]AcumSYS!X200=0," ",[1]AcumSYS!X$4&amp;", ")&amp;IF([1]AcumSYS!Y200=0," ",[1]AcumSYS!Y$4&amp;", ")&amp;IF([1]AcumSYS!Z200=0," ",[1]AcumSYS!Z$4&amp;", ")&amp;IF([1]AcumSYS!AA200=0," ",[1]AcumSYS!AA$4&amp;", ")&amp;IF([1]AcumSYS!R200=0," ",[1]AcumSYS!R$4&amp;", "))</f>
        <v/>
      </c>
      <c r="C132" s="8" t="str">
        <f>IF(A132="","",[1]AcumSYS!I200+[1]AcumSYS!J200+[1]AcumSYS!K200+[1]AcumSYS!L200+[1]AcumSYS!M200+[1]AcumSYS!P200+[1]AcumSYS!Q200+[1]AcumSYS!R200+[1]AcumSYS!U200+[1]AcumSYS!V200+[1]AcumSYS!X200+[1]AcumSYS!Y200+[1]AcumSYS!Z200+[1]AcumSYS!AA200)</f>
        <v/>
      </c>
      <c r="D132" s="8" t="str">
        <f>IF(A132="","",[1]AcumSYS!I200+[1]AcumSYS!J200+[1]AcumSYS!K200+[1]AcumSYS!L200+[1]AcumSYS!M200+[1]AcumSYS!P200+[1]AcumSYS!Q200+[1]AcumSYS!R200+[1]AcumSYS!U200+[1]AcumSYS!V200+[1]AcumSYS!X200+[1]AcumSYS!Y200+[1]AcumSYS!Z200+[1]AcumSYS!AA200)</f>
        <v/>
      </c>
      <c r="E132" s="8" t="str">
        <f t="shared" si="6"/>
        <v/>
      </c>
      <c r="F132" s="8" t="str">
        <f t="shared" si="7"/>
        <v/>
      </c>
    </row>
    <row r="133" spans="1:6" x14ac:dyDescent="0.25">
      <c r="A133" s="8" t="str">
        <f>IF(+'[1]Reporte de Formatos'!AB204="","",+'[1]Reporte de Formatos'!AB204)</f>
        <v/>
      </c>
      <c r="B133" s="2" t="str">
        <f>IF(A133="","",IF([1]AcumSYS!I201=0," ",[1]AcumSYS!I$4&amp;", ")&amp;IF([1]AcumSYS!J201=0," ",[1]AcumSYS!J$4&amp;", ")&amp;IF([1]AcumSYS!K201=0," ",[1]AcumSYS!K$4&amp;", ")&amp;IF([1]AcumSYS!M201=0," ",[1]AcumSYS!M$4&amp;", ")&amp;IF([1]AcumSYS!P201=0," ",[1]AcumSYS!P$4&amp;", ")&amp;IF([1]AcumSYS!Q201=0," ",[1]AcumSYS!Q$4&amp;", ")&amp;IF([1]AcumSYS!U201=0," ",[1]AcumSYS!U$4&amp;", ")&amp;IF([1]AcumSYS!V201=0," ",[1]AcumSYS!V$4&amp;", ")&amp;IF([1]AcumSYS!X201=0," ",[1]AcumSYS!X$4&amp;", ")&amp;IF([1]AcumSYS!Y201=0," ",[1]AcumSYS!Y$4&amp;", ")&amp;IF([1]AcumSYS!Z201=0," ",[1]AcumSYS!Z$4&amp;", ")&amp;IF([1]AcumSYS!AA201=0," ",[1]AcumSYS!AA$4&amp;", ")&amp;IF([1]AcumSYS!R201=0," ",[1]AcumSYS!R$4&amp;", "))</f>
        <v/>
      </c>
      <c r="C133" s="8" t="str">
        <f>IF(A133="","",[1]AcumSYS!I201+[1]AcumSYS!J201+[1]AcumSYS!K201+[1]AcumSYS!L201+[1]AcumSYS!M201+[1]AcumSYS!P201+[1]AcumSYS!Q201+[1]AcumSYS!R201+[1]AcumSYS!U201+[1]AcumSYS!V201+[1]AcumSYS!X201+[1]AcumSYS!Y201+[1]AcumSYS!Z201+[1]AcumSYS!AA201)</f>
        <v/>
      </c>
      <c r="D133" s="8" t="str">
        <f>IF(A133="","",[1]AcumSYS!I201+[1]AcumSYS!J201+[1]AcumSYS!K201+[1]AcumSYS!L201+[1]AcumSYS!M201+[1]AcumSYS!P201+[1]AcumSYS!Q201+[1]AcumSYS!R201+[1]AcumSYS!U201+[1]AcumSYS!V201+[1]AcumSYS!X201+[1]AcumSYS!Y201+[1]AcumSYS!Z201+[1]AcumSYS!AA201)</f>
        <v/>
      </c>
      <c r="E133" s="8" t="str">
        <f t="shared" si="6"/>
        <v/>
      </c>
      <c r="F133" s="8" t="str">
        <f t="shared" si="7"/>
        <v/>
      </c>
    </row>
    <row r="134" spans="1:6" x14ac:dyDescent="0.25">
      <c r="A134" s="8" t="str">
        <f>IF(+'[1]Reporte de Formatos'!AB205="","",+'[1]Reporte de Formatos'!AB205)</f>
        <v/>
      </c>
      <c r="B134" s="2" t="str">
        <f>IF(A134="","",IF([1]AcumSYS!I202=0," ",[1]AcumSYS!I$4&amp;", ")&amp;IF([1]AcumSYS!J202=0," ",[1]AcumSYS!J$4&amp;", ")&amp;IF([1]AcumSYS!K202=0," ",[1]AcumSYS!K$4&amp;", ")&amp;IF([1]AcumSYS!M202=0," ",[1]AcumSYS!M$4&amp;", ")&amp;IF([1]AcumSYS!P202=0," ",[1]AcumSYS!P$4&amp;", ")&amp;IF([1]AcumSYS!Q202=0," ",[1]AcumSYS!Q$4&amp;", ")&amp;IF([1]AcumSYS!U202=0," ",[1]AcumSYS!U$4&amp;", ")&amp;IF([1]AcumSYS!V202=0," ",[1]AcumSYS!V$4&amp;", ")&amp;IF([1]AcumSYS!X202=0," ",[1]AcumSYS!X$4&amp;", ")&amp;IF([1]AcumSYS!Y202=0," ",[1]AcumSYS!Y$4&amp;", ")&amp;IF([1]AcumSYS!Z202=0," ",[1]AcumSYS!Z$4&amp;", ")&amp;IF([1]AcumSYS!AA202=0," ",[1]AcumSYS!AA$4&amp;", ")&amp;IF([1]AcumSYS!R202=0," ",[1]AcumSYS!R$4&amp;", "))</f>
        <v/>
      </c>
      <c r="C134" s="8" t="str">
        <f>IF(A134="","",[1]AcumSYS!I202+[1]AcumSYS!J202+[1]AcumSYS!K202+[1]AcumSYS!L202+[1]AcumSYS!M202+[1]AcumSYS!P202+[1]AcumSYS!Q202+[1]AcumSYS!R202+[1]AcumSYS!U202+[1]AcumSYS!V202+[1]AcumSYS!X202+[1]AcumSYS!Y202+[1]AcumSYS!Z202+[1]AcumSYS!AA202)</f>
        <v/>
      </c>
      <c r="D134" s="8" t="str">
        <f>IF(A134="","",[1]AcumSYS!I202+[1]AcumSYS!J202+[1]AcumSYS!K202+[1]AcumSYS!L202+[1]AcumSYS!M202+[1]AcumSYS!P202+[1]AcumSYS!Q202+[1]AcumSYS!R202+[1]AcumSYS!U202+[1]AcumSYS!V202+[1]AcumSYS!X202+[1]AcumSYS!Y202+[1]AcumSYS!Z202+[1]AcumSYS!AA202)</f>
        <v/>
      </c>
      <c r="E134" s="8" t="str">
        <f t="shared" si="6"/>
        <v/>
      </c>
      <c r="F134" s="8" t="str">
        <f t="shared" si="7"/>
        <v/>
      </c>
    </row>
    <row r="135" spans="1:6" x14ac:dyDescent="0.25">
      <c r="A135" s="8" t="str">
        <f>IF(+'[1]Reporte de Formatos'!AB206="","",+'[1]Reporte de Formatos'!AB206)</f>
        <v/>
      </c>
      <c r="B135" s="2" t="str">
        <f>IF(A135="","",IF([1]AcumSYS!I203=0," ",[1]AcumSYS!I$4&amp;", ")&amp;IF([1]AcumSYS!J203=0," ",[1]AcumSYS!J$4&amp;", ")&amp;IF([1]AcumSYS!K203=0," ",[1]AcumSYS!K$4&amp;", ")&amp;IF([1]AcumSYS!M203=0," ",[1]AcumSYS!M$4&amp;", ")&amp;IF([1]AcumSYS!P203=0," ",[1]AcumSYS!P$4&amp;", ")&amp;IF([1]AcumSYS!Q203=0," ",[1]AcumSYS!Q$4&amp;", ")&amp;IF([1]AcumSYS!U203=0," ",[1]AcumSYS!U$4&amp;", ")&amp;IF([1]AcumSYS!V203=0," ",[1]AcumSYS!V$4&amp;", ")&amp;IF([1]AcumSYS!X203=0," ",[1]AcumSYS!X$4&amp;", ")&amp;IF([1]AcumSYS!Y203=0," ",[1]AcumSYS!Y$4&amp;", ")&amp;IF([1]AcumSYS!Z203=0," ",[1]AcumSYS!Z$4&amp;", ")&amp;IF([1]AcumSYS!AA203=0," ",[1]AcumSYS!AA$4&amp;", ")&amp;IF([1]AcumSYS!R203=0," ",[1]AcumSYS!R$4&amp;", "))</f>
        <v/>
      </c>
      <c r="C135" s="8" t="str">
        <f>IF(A135="","",[1]AcumSYS!I203+[1]AcumSYS!J203+[1]AcumSYS!K203+[1]AcumSYS!L203+[1]AcumSYS!M203+[1]AcumSYS!P203+[1]AcumSYS!Q203+[1]AcumSYS!R203+[1]AcumSYS!U203+[1]AcumSYS!V203+[1]AcumSYS!X203+[1]AcumSYS!Y203+[1]AcumSYS!Z203+[1]AcumSYS!AA203)</f>
        <v/>
      </c>
      <c r="D135" s="8" t="str">
        <f>IF(A135="","",[1]AcumSYS!I203+[1]AcumSYS!J203+[1]AcumSYS!K203+[1]AcumSYS!L203+[1]AcumSYS!M203+[1]AcumSYS!P203+[1]AcumSYS!Q203+[1]AcumSYS!R203+[1]AcumSYS!U203+[1]AcumSYS!V203+[1]AcumSYS!X203+[1]AcumSYS!Y203+[1]AcumSYS!Z203+[1]AcumSYS!AA203)</f>
        <v/>
      </c>
      <c r="E135" s="8" t="str">
        <f t="shared" si="6"/>
        <v/>
      </c>
      <c r="F135" s="8" t="str">
        <f t="shared" si="7"/>
        <v/>
      </c>
    </row>
    <row r="136" spans="1:6" x14ac:dyDescent="0.25">
      <c r="A136" s="8" t="str">
        <f>IF(+'[1]Reporte de Formatos'!AB207="","",+'[1]Reporte de Formatos'!AB207)</f>
        <v/>
      </c>
      <c r="B136" s="2" t="str">
        <f>IF(A136="","",IF([1]AcumSYS!I204=0," ",[1]AcumSYS!I$4&amp;", ")&amp;IF([1]AcumSYS!J204=0," ",[1]AcumSYS!J$4&amp;", ")&amp;IF([1]AcumSYS!K204=0," ",[1]AcumSYS!K$4&amp;", ")&amp;IF([1]AcumSYS!M204=0," ",[1]AcumSYS!M$4&amp;", ")&amp;IF([1]AcumSYS!P204=0," ",[1]AcumSYS!P$4&amp;", ")&amp;IF([1]AcumSYS!Q204=0," ",[1]AcumSYS!Q$4&amp;", ")&amp;IF([1]AcumSYS!U204=0," ",[1]AcumSYS!U$4&amp;", ")&amp;IF([1]AcumSYS!V204=0," ",[1]AcumSYS!V$4&amp;", ")&amp;IF([1]AcumSYS!X204=0," ",[1]AcumSYS!X$4&amp;", ")&amp;IF([1]AcumSYS!Y204=0," ",[1]AcumSYS!Y$4&amp;", ")&amp;IF([1]AcumSYS!Z204=0," ",[1]AcumSYS!Z$4&amp;", ")&amp;IF([1]AcumSYS!AA204=0," ",[1]AcumSYS!AA$4&amp;", ")&amp;IF([1]AcumSYS!R204=0," ",[1]AcumSYS!R$4&amp;", "))</f>
        <v/>
      </c>
      <c r="C136" s="8" t="str">
        <f>IF(A136="","",[1]AcumSYS!I204+[1]AcumSYS!J204+[1]AcumSYS!K204+[1]AcumSYS!L204+[1]AcumSYS!M204+[1]AcumSYS!P204+[1]AcumSYS!Q204+[1]AcumSYS!R204+[1]AcumSYS!U204+[1]AcumSYS!V204+[1]AcumSYS!X204+[1]AcumSYS!Y204+[1]AcumSYS!Z204+[1]AcumSYS!AA204)</f>
        <v/>
      </c>
      <c r="D136" s="8" t="str">
        <f>IF(A136="","",[1]AcumSYS!I204+[1]AcumSYS!J204+[1]AcumSYS!K204+[1]AcumSYS!L204+[1]AcumSYS!M204+[1]AcumSYS!P204+[1]AcumSYS!Q204+[1]AcumSYS!R204+[1]AcumSYS!U204+[1]AcumSYS!V204+[1]AcumSYS!X204+[1]AcumSYS!Y204+[1]AcumSYS!Z204+[1]AcumSYS!AA204)</f>
        <v/>
      </c>
      <c r="E136" s="8" t="str">
        <f t="shared" si="6"/>
        <v/>
      </c>
      <c r="F136" s="8" t="str">
        <f t="shared" si="7"/>
        <v/>
      </c>
    </row>
    <row r="137" spans="1:6" x14ac:dyDescent="0.25">
      <c r="A137" s="8" t="str">
        <f>IF(+'[1]Reporte de Formatos'!AB208="","",+'[1]Reporte de Formatos'!AB208)</f>
        <v/>
      </c>
      <c r="B137" s="2" t="str">
        <f>IF(A137="","",IF([1]AcumSYS!I205=0," ",[1]AcumSYS!I$4&amp;", ")&amp;IF([1]AcumSYS!J205=0," ",[1]AcumSYS!J$4&amp;", ")&amp;IF([1]AcumSYS!K205=0," ",[1]AcumSYS!K$4&amp;", ")&amp;IF([1]AcumSYS!M205=0," ",[1]AcumSYS!M$4&amp;", ")&amp;IF([1]AcumSYS!P205=0," ",[1]AcumSYS!P$4&amp;", ")&amp;IF([1]AcumSYS!Q205=0," ",[1]AcumSYS!Q$4&amp;", ")&amp;IF([1]AcumSYS!U205=0," ",[1]AcumSYS!U$4&amp;", ")&amp;IF([1]AcumSYS!V205=0," ",[1]AcumSYS!V$4&amp;", ")&amp;IF([1]AcumSYS!X205=0," ",[1]AcumSYS!X$4&amp;", ")&amp;IF([1]AcumSYS!Y205=0," ",[1]AcumSYS!Y$4&amp;", ")&amp;IF([1]AcumSYS!Z205=0," ",[1]AcumSYS!Z$4&amp;", ")&amp;IF([1]AcumSYS!AA205=0," ",[1]AcumSYS!AA$4&amp;", ")&amp;IF([1]AcumSYS!R205=0," ",[1]AcumSYS!R$4&amp;", "))</f>
        <v/>
      </c>
      <c r="C137" s="8" t="str">
        <f>IF(A137="","",[1]AcumSYS!I205+[1]AcumSYS!J205+[1]AcumSYS!K205+[1]AcumSYS!L205+[1]AcumSYS!M205+[1]AcumSYS!P205+[1]AcumSYS!Q205+[1]AcumSYS!R205+[1]AcumSYS!U205+[1]AcumSYS!V205+[1]AcumSYS!X205+[1]AcumSYS!Y205+[1]AcumSYS!Z205+[1]AcumSYS!AA205)</f>
        <v/>
      </c>
      <c r="D137" s="8" t="str">
        <f>IF(A137="","",[1]AcumSYS!I205+[1]AcumSYS!J205+[1]AcumSYS!K205+[1]AcumSYS!L205+[1]AcumSYS!M205+[1]AcumSYS!P205+[1]AcumSYS!Q205+[1]AcumSYS!R205+[1]AcumSYS!U205+[1]AcumSYS!V205+[1]AcumSYS!X205+[1]AcumSYS!Y205+[1]AcumSYS!Z205+[1]AcumSYS!AA205)</f>
        <v/>
      </c>
      <c r="E137" s="8" t="str">
        <f t="shared" si="6"/>
        <v/>
      </c>
      <c r="F137" s="8" t="str">
        <f t="shared" si="7"/>
        <v/>
      </c>
    </row>
    <row r="138" spans="1:6" x14ac:dyDescent="0.25">
      <c r="A138" s="8" t="str">
        <f>IF(+'[1]Reporte de Formatos'!AB209="","",+'[1]Reporte de Formatos'!AB209)</f>
        <v/>
      </c>
      <c r="B138" s="2" t="str">
        <f>IF(A138="","",IF([1]AcumSYS!I206=0," ",[1]AcumSYS!I$4&amp;", ")&amp;IF([1]AcumSYS!J206=0," ",[1]AcumSYS!J$4&amp;", ")&amp;IF([1]AcumSYS!K206=0," ",[1]AcumSYS!K$4&amp;", ")&amp;IF([1]AcumSYS!M206=0," ",[1]AcumSYS!M$4&amp;", ")&amp;IF([1]AcumSYS!P206=0," ",[1]AcumSYS!P$4&amp;", ")&amp;IF([1]AcumSYS!Q206=0," ",[1]AcumSYS!Q$4&amp;", ")&amp;IF([1]AcumSYS!U206=0," ",[1]AcumSYS!U$4&amp;", ")&amp;IF([1]AcumSYS!V206=0," ",[1]AcumSYS!V$4&amp;", ")&amp;IF([1]AcumSYS!X206=0," ",[1]AcumSYS!X$4&amp;", ")&amp;IF([1]AcumSYS!Y206=0," ",[1]AcumSYS!Y$4&amp;", ")&amp;IF([1]AcumSYS!Z206=0," ",[1]AcumSYS!Z$4&amp;", ")&amp;IF([1]AcumSYS!AA206=0," ",[1]AcumSYS!AA$4&amp;", ")&amp;IF([1]AcumSYS!R206=0," ",[1]AcumSYS!R$4&amp;", "))</f>
        <v/>
      </c>
      <c r="C138" s="8" t="str">
        <f>IF(A138="","",[1]AcumSYS!I206+[1]AcumSYS!J206+[1]AcumSYS!K206+[1]AcumSYS!L206+[1]AcumSYS!M206+[1]AcumSYS!P206+[1]AcumSYS!Q206+[1]AcumSYS!R206+[1]AcumSYS!U206+[1]AcumSYS!V206+[1]AcumSYS!X206+[1]AcumSYS!Y206+[1]AcumSYS!Z206+[1]AcumSYS!AA206)</f>
        <v/>
      </c>
      <c r="D138" s="8" t="str">
        <f>IF(A138="","",[1]AcumSYS!I206+[1]AcumSYS!J206+[1]AcumSYS!K206+[1]AcumSYS!L206+[1]AcumSYS!M206+[1]AcumSYS!P206+[1]AcumSYS!Q206+[1]AcumSYS!R206+[1]AcumSYS!U206+[1]AcumSYS!V206+[1]AcumSYS!X206+[1]AcumSYS!Y206+[1]AcumSYS!Z206+[1]AcumSYS!AA206)</f>
        <v/>
      </c>
      <c r="E138" s="8" t="str">
        <f t="shared" si="6"/>
        <v/>
      </c>
      <c r="F138" s="8" t="str">
        <f t="shared" si="7"/>
        <v/>
      </c>
    </row>
    <row r="139" spans="1:6" x14ac:dyDescent="0.25">
      <c r="A139" s="8" t="str">
        <f>IF(+'[1]Reporte de Formatos'!AB210="","",+'[1]Reporte de Formatos'!AB210)</f>
        <v/>
      </c>
      <c r="B139" s="2" t="str">
        <f>IF(A139="","",IF([1]AcumSYS!I207=0," ",[1]AcumSYS!I$4&amp;", ")&amp;IF([1]AcumSYS!J207=0," ",[1]AcumSYS!J$4&amp;", ")&amp;IF([1]AcumSYS!K207=0," ",[1]AcumSYS!K$4&amp;", ")&amp;IF([1]AcumSYS!M207=0," ",[1]AcumSYS!M$4&amp;", ")&amp;IF([1]AcumSYS!P207=0," ",[1]AcumSYS!P$4&amp;", ")&amp;IF([1]AcumSYS!Q207=0," ",[1]AcumSYS!Q$4&amp;", ")&amp;IF([1]AcumSYS!U207=0," ",[1]AcumSYS!U$4&amp;", ")&amp;IF([1]AcumSYS!V207=0," ",[1]AcumSYS!V$4&amp;", ")&amp;IF([1]AcumSYS!X207=0," ",[1]AcumSYS!X$4&amp;", ")&amp;IF([1]AcumSYS!Y207=0," ",[1]AcumSYS!Y$4&amp;", ")&amp;IF([1]AcumSYS!Z207=0," ",[1]AcumSYS!Z$4&amp;", ")&amp;IF([1]AcumSYS!AA207=0," ",[1]AcumSYS!AA$4&amp;", ")&amp;IF([1]AcumSYS!R207=0," ",[1]AcumSYS!R$4&amp;", "))</f>
        <v/>
      </c>
      <c r="C139" s="8" t="str">
        <f>IF(A139="","",[1]AcumSYS!I207+[1]AcumSYS!J207+[1]AcumSYS!K207+[1]AcumSYS!L207+[1]AcumSYS!M207+[1]AcumSYS!P207+[1]AcumSYS!Q207+[1]AcumSYS!R207+[1]AcumSYS!U207+[1]AcumSYS!V207+[1]AcumSYS!X207+[1]AcumSYS!Y207+[1]AcumSYS!Z207+[1]AcumSYS!AA207)</f>
        <v/>
      </c>
      <c r="D139" s="8" t="str">
        <f>IF(A139="","",[1]AcumSYS!I207+[1]AcumSYS!J207+[1]AcumSYS!K207+[1]AcumSYS!L207+[1]AcumSYS!M207+[1]AcumSYS!P207+[1]AcumSYS!Q207+[1]AcumSYS!R207+[1]AcumSYS!U207+[1]AcumSYS!V207+[1]AcumSYS!X207+[1]AcumSYS!Y207+[1]AcumSYS!Z207+[1]AcumSYS!AA207)</f>
        <v/>
      </c>
      <c r="E139" s="8" t="str">
        <f t="shared" si="6"/>
        <v/>
      </c>
      <c r="F139" s="8" t="str">
        <f t="shared" si="7"/>
        <v/>
      </c>
    </row>
    <row r="140" spans="1:6" x14ac:dyDescent="0.25">
      <c r="A140" s="8" t="str">
        <f>IF(+'[1]Reporte de Formatos'!AB211="","",+'[1]Reporte de Formatos'!AB211)</f>
        <v/>
      </c>
      <c r="B140" s="2" t="str">
        <f>IF(A140="","",IF([1]AcumSYS!I208=0," ",[1]AcumSYS!I$4&amp;", ")&amp;IF([1]AcumSYS!J208=0," ",[1]AcumSYS!J$4&amp;", ")&amp;IF([1]AcumSYS!K208=0," ",[1]AcumSYS!K$4&amp;", ")&amp;IF([1]AcumSYS!M208=0," ",[1]AcumSYS!M$4&amp;", ")&amp;IF([1]AcumSYS!P208=0," ",[1]AcumSYS!P$4&amp;", ")&amp;IF([1]AcumSYS!Q208=0," ",[1]AcumSYS!Q$4&amp;", ")&amp;IF([1]AcumSYS!U208=0," ",[1]AcumSYS!U$4&amp;", ")&amp;IF([1]AcumSYS!V208=0," ",[1]AcumSYS!V$4&amp;", ")&amp;IF([1]AcumSYS!X208=0," ",[1]AcumSYS!X$4&amp;", ")&amp;IF([1]AcumSYS!Y208=0," ",[1]AcumSYS!Y$4&amp;", ")&amp;IF([1]AcumSYS!Z208=0," ",[1]AcumSYS!Z$4&amp;", ")&amp;IF([1]AcumSYS!AA208=0," ",[1]AcumSYS!AA$4&amp;", ")&amp;IF([1]AcumSYS!R208=0," ",[1]AcumSYS!R$4&amp;", "))</f>
        <v/>
      </c>
      <c r="C140" s="8" t="str">
        <f>IF(A140="","",[1]AcumSYS!I208+[1]AcumSYS!J208+[1]AcumSYS!K208+[1]AcumSYS!L208+[1]AcumSYS!M208+[1]AcumSYS!P208+[1]AcumSYS!Q208+[1]AcumSYS!R208+[1]AcumSYS!U208+[1]AcumSYS!V208+[1]AcumSYS!X208+[1]AcumSYS!Y208+[1]AcumSYS!Z208+[1]AcumSYS!AA208)</f>
        <v/>
      </c>
      <c r="D140" s="8" t="str">
        <f>IF(A140="","",[1]AcumSYS!I208+[1]AcumSYS!J208+[1]AcumSYS!K208+[1]AcumSYS!L208+[1]AcumSYS!M208+[1]AcumSYS!P208+[1]AcumSYS!Q208+[1]AcumSYS!R208+[1]AcumSYS!U208+[1]AcumSYS!V208+[1]AcumSYS!X208+[1]AcumSYS!Y208+[1]AcumSYS!Z208+[1]AcumSYS!AA208)</f>
        <v/>
      </c>
      <c r="E140" s="8" t="str">
        <f t="shared" si="6"/>
        <v/>
      </c>
      <c r="F140" s="8" t="str">
        <f t="shared" si="7"/>
        <v/>
      </c>
    </row>
    <row r="141" spans="1:6" x14ac:dyDescent="0.25">
      <c r="A141" s="8" t="str">
        <f>IF(+'[1]Reporte de Formatos'!AB212="","",+'[1]Reporte de Formatos'!AB212)</f>
        <v/>
      </c>
      <c r="B141" s="2" t="str">
        <f>IF(A141="","",IF([1]AcumSYS!I209=0," ",[1]AcumSYS!I$4&amp;", ")&amp;IF([1]AcumSYS!J209=0," ",[1]AcumSYS!J$4&amp;", ")&amp;IF([1]AcumSYS!K209=0," ",[1]AcumSYS!K$4&amp;", ")&amp;IF([1]AcumSYS!M209=0," ",[1]AcumSYS!M$4&amp;", ")&amp;IF([1]AcumSYS!P209=0," ",[1]AcumSYS!P$4&amp;", ")&amp;IF([1]AcumSYS!Q209=0," ",[1]AcumSYS!Q$4&amp;", ")&amp;IF([1]AcumSYS!U209=0," ",[1]AcumSYS!U$4&amp;", ")&amp;IF([1]AcumSYS!V209=0," ",[1]AcumSYS!V$4&amp;", ")&amp;IF([1]AcumSYS!X209=0," ",[1]AcumSYS!X$4&amp;", ")&amp;IF([1]AcumSYS!Y209=0," ",[1]AcumSYS!Y$4&amp;", ")&amp;IF([1]AcumSYS!Z209=0," ",[1]AcumSYS!Z$4&amp;", ")&amp;IF([1]AcumSYS!AA209=0," ",[1]AcumSYS!AA$4&amp;", ")&amp;IF([1]AcumSYS!R209=0," ",[1]AcumSYS!R$4&amp;", "))</f>
        <v/>
      </c>
      <c r="C141" s="8" t="str">
        <f>IF(A141="","",[1]AcumSYS!I209+[1]AcumSYS!J209+[1]AcumSYS!K209+[1]AcumSYS!L209+[1]AcumSYS!M209+[1]AcumSYS!P209+[1]AcumSYS!Q209+[1]AcumSYS!R209+[1]AcumSYS!U209+[1]AcumSYS!V209+[1]AcumSYS!X209+[1]AcumSYS!Y209+[1]AcumSYS!Z209+[1]AcumSYS!AA209)</f>
        <v/>
      </c>
      <c r="D141" s="8" t="str">
        <f>IF(A141="","",[1]AcumSYS!I209+[1]AcumSYS!J209+[1]AcumSYS!K209+[1]AcumSYS!L209+[1]AcumSYS!M209+[1]AcumSYS!P209+[1]AcumSYS!Q209+[1]AcumSYS!R209+[1]AcumSYS!U209+[1]AcumSYS!V209+[1]AcumSYS!X209+[1]AcumSYS!Y209+[1]AcumSYS!Z209+[1]AcumSYS!AA209)</f>
        <v/>
      </c>
      <c r="E141" s="8" t="str">
        <f t="shared" si="6"/>
        <v/>
      </c>
      <c r="F141" s="8" t="str">
        <f t="shared" si="7"/>
        <v/>
      </c>
    </row>
    <row r="142" spans="1:6" x14ac:dyDescent="0.25">
      <c r="A142" s="8" t="str">
        <f>IF(+'[1]Reporte de Formatos'!AB213="","",+'[1]Reporte de Formatos'!AB213)</f>
        <v/>
      </c>
      <c r="B142" s="2" t="str">
        <f>IF(A142="","",IF([1]AcumSYS!I210=0," ",[1]AcumSYS!I$4&amp;", ")&amp;IF([1]AcumSYS!J210=0," ",[1]AcumSYS!J$4&amp;", ")&amp;IF([1]AcumSYS!K210=0," ",[1]AcumSYS!K$4&amp;", ")&amp;IF([1]AcumSYS!M210=0," ",[1]AcumSYS!M$4&amp;", ")&amp;IF([1]AcumSYS!P210=0," ",[1]AcumSYS!P$4&amp;", ")&amp;IF([1]AcumSYS!Q210=0," ",[1]AcumSYS!Q$4&amp;", ")&amp;IF([1]AcumSYS!U210=0," ",[1]AcumSYS!U$4&amp;", ")&amp;IF([1]AcumSYS!V210=0," ",[1]AcumSYS!V$4&amp;", ")&amp;IF([1]AcumSYS!X210=0," ",[1]AcumSYS!X$4&amp;", ")&amp;IF([1]AcumSYS!Y210=0," ",[1]AcumSYS!Y$4&amp;", ")&amp;IF([1]AcumSYS!Z210=0," ",[1]AcumSYS!Z$4&amp;", ")&amp;IF([1]AcumSYS!AA210=0," ",[1]AcumSYS!AA$4&amp;", ")&amp;IF([1]AcumSYS!R210=0," ",[1]AcumSYS!R$4&amp;", "))</f>
        <v/>
      </c>
      <c r="C142" s="8" t="str">
        <f>IF(A142="","",[1]AcumSYS!I210+[1]AcumSYS!J210+[1]AcumSYS!K210+[1]AcumSYS!L210+[1]AcumSYS!M210+[1]AcumSYS!P210+[1]AcumSYS!Q210+[1]AcumSYS!R210+[1]AcumSYS!U210+[1]AcumSYS!V210+[1]AcumSYS!X210+[1]AcumSYS!Y210+[1]AcumSYS!Z210+[1]AcumSYS!AA210)</f>
        <v/>
      </c>
      <c r="D142" s="8" t="str">
        <f>IF(A142="","",[1]AcumSYS!I210+[1]AcumSYS!J210+[1]AcumSYS!K210+[1]AcumSYS!L210+[1]AcumSYS!M210+[1]AcumSYS!P210+[1]AcumSYS!Q210+[1]AcumSYS!R210+[1]AcumSYS!U210+[1]AcumSYS!V210+[1]AcumSYS!X210+[1]AcumSYS!Y210+[1]AcumSYS!Z210+[1]AcumSYS!AA210)</f>
        <v/>
      </c>
      <c r="E142" s="8" t="str">
        <f t="shared" si="6"/>
        <v/>
      </c>
      <c r="F142" s="8" t="str">
        <f t="shared" si="7"/>
        <v/>
      </c>
    </row>
    <row r="143" spans="1:6" x14ac:dyDescent="0.25">
      <c r="A143" s="8" t="str">
        <f>IF(+'[1]Reporte de Formatos'!AB214="","",+'[1]Reporte de Formatos'!AB214)</f>
        <v/>
      </c>
      <c r="B143" s="2" t="str">
        <f>IF(A143="","",IF([1]AcumSYS!I211=0," ",[1]AcumSYS!I$4&amp;", ")&amp;IF([1]AcumSYS!J211=0," ",[1]AcumSYS!J$4&amp;", ")&amp;IF([1]AcumSYS!K211=0," ",[1]AcumSYS!K$4&amp;", ")&amp;IF([1]AcumSYS!M211=0," ",[1]AcumSYS!M$4&amp;", ")&amp;IF([1]AcumSYS!P211=0," ",[1]AcumSYS!P$4&amp;", ")&amp;IF([1]AcumSYS!Q211=0," ",[1]AcumSYS!Q$4&amp;", ")&amp;IF([1]AcumSYS!U211=0," ",[1]AcumSYS!U$4&amp;", ")&amp;IF([1]AcumSYS!V211=0," ",[1]AcumSYS!V$4&amp;", ")&amp;IF([1]AcumSYS!X211=0," ",[1]AcumSYS!X$4&amp;", ")&amp;IF([1]AcumSYS!Y211=0," ",[1]AcumSYS!Y$4&amp;", ")&amp;IF([1]AcumSYS!Z211=0," ",[1]AcumSYS!Z$4&amp;", ")&amp;IF([1]AcumSYS!AA211=0," ",[1]AcumSYS!AA$4&amp;", ")&amp;IF([1]AcumSYS!R211=0," ",[1]AcumSYS!R$4&amp;", "))</f>
        <v/>
      </c>
      <c r="C143" s="8" t="str">
        <f>IF(A143="","",[1]AcumSYS!I211+[1]AcumSYS!J211+[1]AcumSYS!K211+[1]AcumSYS!L211+[1]AcumSYS!M211+[1]AcumSYS!P211+[1]AcumSYS!Q211+[1]AcumSYS!R211+[1]AcumSYS!U211+[1]AcumSYS!V211+[1]AcumSYS!X211+[1]AcumSYS!Y211+[1]AcumSYS!Z211+[1]AcumSYS!AA211)</f>
        <v/>
      </c>
      <c r="D143" s="8" t="str">
        <f>IF(A143="","",[1]AcumSYS!I211+[1]AcumSYS!J211+[1]AcumSYS!K211+[1]AcumSYS!L211+[1]AcumSYS!M211+[1]AcumSYS!P211+[1]AcumSYS!Q211+[1]AcumSYS!R211+[1]AcumSYS!U211+[1]AcumSYS!V211+[1]AcumSYS!X211+[1]AcumSYS!Y211+[1]AcumSYS!Z211+[1]AcumSYS!AA211)</f>
        <v/>
      </c>
      <c r="E143" s="8" t="str">
        <f t="shared" si="6"/>
        <v/>
      </c>
      <c r="F143" s="8" t="str">
        <f t="shared" si="7"/>
        <v/>
      </c>
    </row>
    <row r="144" spans="1:6" x14ac:dyDescent="0.25">
      <c r="A144" s="8" t="str">
        <f>IF(+'[1]Reporte de Formatos'!AB215="","",+'[1]Reporte de Formatos'!AB215)</f>
        <v/>
      </c>
      <c r="B144" s="2" t="str">
        <f>IF(A144="","",IF([1]AcumSYS!I212=0," ",[1]AcumSYS!I$4&amp;", ")&amp;IF([1]AcumSYS!J212=0," ",[1]AcumSYS!J$4&amp;", ")&amp;IF([1]AcumSYS!K212=0," ",[1]AcumSYS!K$4&amp;", ")&amp;IF([1]AcumSYS!M212=0," ",[1]AcumSYS!M$4&amp;", ")&amp;IF([1]AcumSYS!P212=0," ",[1]AcumSYS!P$4&amp;", ")&amp;IF([1]AcumSYS!Q212=0," ",[1]AcumSYS!Q$4&amp;", ")&amp;IF([1]AcumSYS!U212=0," ",[1]AcumSYS!U$4&amp;", ")&amp;IF([1]AcumSYS!V212=0," ",[1]AcumSYS!V$4&amp;", ")&amp;IF([1]AcumSYS!X212=0," ",[1]AcumSYS!X$4&amp;", ")&amp;IF([1]AcumSYS!Y212=0," ",[1]AcumSYS!Y$4&amp;", ")&amp;IF([1]AcumSYS!Z212=0," ",[1]AcumSYS!Z$4&amp;", ")&amp;IF([1]AcumSYS!AA212=0," ",[1]AcumSYS!AA$4&amp;", ")&amp;IF([1]AcumSYS!R212=0," ",[1]AcumSYS!R$4&amp;", "))</f>
        <v/>
      </c>
      <c r="C144" s="8" t="str">
        <f>IF(A144="","",[1]AcumSYS!I212+[1]AcumSYS!J212+[1]AcumSYS!K212+[1]AcumSYS!L212+[1]AcumSYS!M212+[1]AcumSYS!P212+[1]AcumSYS!Q212+[1]AcumSYS!R212+[1]AcumSYS!U212+[1]AcumSYS!V212+[1]AcumSYS!X212+[1]AcumSYS!Y212+[1]AcumSYS!Z212+[1]AcumSYS!AA212)</f>
        <v/>
      </c>
      <c r="D144" s="8" t="str">
        <f>IF(A144="","",[1]AcumSYS!I212+[1]AcumSYS!J212+[1]AcumSYS!K212+[1]AcumSYS!L212+[1]AcumSYS!M212+[1]AcumSYS!P212+[1]AcumSYS!Q212+[1]AcumSYS!R212+[1]AcumSYS!U212+[1]AcumSYS!V212+[1]AcumSYS!X212+[1]AcumSYS!Y212+[1]AcumSYS!Z212+[1]AcumSYS!AA212)</f>
        <v/>
      </c>
      <c r="E144" s="8" t="str">
        <f t="shared" si="6"/>
        <v/>
      </c>
      <c r="F144" s="8" t="str">
        <f t="shared" si="7"/>
        <v/>
      </c>
    </row>
    <row r="145" spans="1:6" x14ac:dyDescent="0.25">
      <c r="A145" s="8" t="str">
        <f>IF(+'[1]Reporte de Formatos'!AB216="","",+'[1]Reporte de Formatos'!AB216)</f>
        <v/>
      </c>
      <c r="B145" s="2" t="str">
        <f>IF(A145="","",IF([1]AcumSYS!I213=0," ",[1]AcumSYS!I$4&amp;", ")&amp;IF([1]AcumSYS!J213=0," ",[1]AcumSYS!J$4&amp;", ")&amp;IF([1]AcumSYS!K213=0," ",[1]AcumSYS!K$4&amp;", ")&amp;IF([1]AcumSYS!M213=0," ",[1]AcumSYS!M$4&amp;", ")&amp;IF([1]AcumSYS!P213=0," ",[1]AcumSYS!P$4&amp;", ")&amp;IF([1]AcumSYS!Q213=0," ",[1]AcumSYS!Q$4&amp;", ")&amp;IF([1]AcumSYS!U213=0," ",[1]AcumSYS!U$4&amp;", ")&amp;IF([1]AcumSYS!V213=0," ",[1]AcumSYS!V$4&amp;", ")&amp;IF([1]AcumSYS!X213=0," ",[1]AcumSYS!X$4&amp;", ")&amp;IF([1]AcumSYS!Y213=0," ",[1]AcumSYS!Y$4&amp;", ")&amp;IF([1]AcumSYS!Z213=0," ",[1]AcumSYS!Z$4&amp;", ")&amp;IF([1]AcumSYS!AA213=0," ",[1]AcumSYS!AA$4&amp;", ")&amp;IF([1]AcumSYS!R213=0," ",[1]AcumSYS!R$4&amp;", "))</f>
        <v/>
      </c>
      <c r="C145" s="8" t="str">
        <f>IF(A145="","",[1]AcumSYS!I213+[1]AcumSYS!J213+[1]AcumSYS!K213+[1]AcumSYS!L213+[1]AcumSYS!M213+[1]AcumSYS!P213+[1]AcumSYS!Q213+[1]AcumSYS!R213+[1]AcumSYS!U213+[1]AcumSYS!V213+[1]AcumSYS!X213+[1]AcumSYS!Y213+[1]AcumSYS!Z213+[1]AcumSYS!AA213)</f>
        <v/>
      </c>
      <c r="D145" s="8" t="str">
        <f>IF(A145="","",[1]AcumSYS!I213+[1]AcumSYS!J213+[1]AcumSYS!K213+[1]AcumSYS!L213+[1]AcumSYS!M213+[1]AcumSYS!P213+[1]AcumSYS!Q213+[1]AcumSYS!R213+[1]AcumSYS!U213+[1]AcumSYS!V213+[1]AcumSYS!X213+[1]AcumSYS!Y213+[1]AcumSYS!Z213+[1]AcumSYS!AA213)</f>
        <v/>
      </c>
      <c r="E145" s="8" t="str">
        <f t="shared" si="6"/>
        <v/>
      </c>
      <c r="F145" s="8" t="str">
        <f t="shared" si="7"/>
        <v/>
      </c>
    </row>
    <row r="146" spans="1:6" x14ac:dyDescent="0.25">
      <c r="A146" s="8" t="str">
        <f>IF(+'[1]Reporte de Formatos'!AB217="","",+'[1]Reporte de Formatos'!AB217)</f>
        <v/>
      </c>
      <c r="B146" s="2" t="str">
        <f>IF(A146="","",IF([1]AcumSYS!I214=0," ",[1]AcumSYS!I$4&amp;", ")&amp;IF([1]AcumSYS!J214=0," ",[1]AcumSYS!J$4&amp;", ")&amp;IF([1]AcumSYS!K214=0," ",[1]AcumSYS!K$4&amp;", ")&amp;IF([1]AcumSYS!M214=0," ",[1]AcumSYS!M$4&amp;", ")&amp;IF([1]AcumSYS!P214=0," ",[1]AcumSYS!P$4&amp;", ")&amp;IF([1]AcumSYS!Q214=0," ",[1]AcumSYS!Q$4&amp;", ")&amp;IF([1]AcumSYS!U214=0," ",[1]AcumSYS!U$4&amp;", ")&amp;IF([1]AcumSYS!V214=0," ",[1]AcumSYS!V$4&amp;", ")&amp;IF([1]AcumSYS!X214=0," ",[1]AcumSYS!X$4&amp;", ")&amp;IF([1]AcumSYS!Y214=0," ",[1]AcumSYS!Y$4&amp;", ")&amp;IF([1]AcumSYS!Z214=0," ",[1]AcumSYS!Z$4&amp;", ")&amp;IF([1]AcumSYS!AA214=0," ",[1]AcumSYS!AA$4&amp;", ")&amp;IF([1]AcumSYS!R214=0," ",[1]AcumSYS!R$4&amp;", "))</f>
        <v/>
      </c>
      <c r="C146" s="8" t="str">
        <f>IF(A146="","",[1]AcumSYS!I214+[1]AcumSYS!J214+[1]AcumSYS!K214+[1]AcumSYS!L214+[1]AcumSYS!M214+[1]AcumSYS!P214+[1]AcumSYS!Q214+[1]AcumSYS!R214+[1]AcumSYS!U214+[1]AcumSYS!V214+[1]AcumSYS!X214+[1]AcumSYS!Y214+[1]AcumSYS!Z214+[1]AcumSYS!AA214)</f>
        <v/>
      </c>
      <c r="D146" s="8" t="str">
        <f>IF(A146="","",[1]AcumSYS!I214+[1]AcumSYS!J214+[1]AcumSYS!K214+[1]AcumSYS!L214+[1]AcumSYS!M214+[1]AcumSYS!P214+[1]AcumSYS!Q214+[1]AcumSYS!R214+[1]AcumSYS!U214+[1]AcumSYS!V214+[1]AcumSYS!X214+[1]AcumSYS!Y214+[1]AcumSYS!Z214+[1]AcumSYS!AA214)</f>
        <v/>
      </c>
      <c r="E146" s="8" t="str">
        <f t="shared" si="6"/>
        <v/>
      </c>
      <c r="F146" s="8" t="str">
        <f t="shared" si="7"/>
        <v/>
      </c>
    </row>
    <row r="147" spans="1:6" x14ac:dyDescent="0.25">
      <c r="A147" s="8" t="str">
        <f>IF(+'[1]Reporte de Formatos'!AB218="","",+'[1]Reporte de Formatos'!AB218)</f>
        <v/>
      </c>
      <c r="B147" s="2" t="str">
        <f>IF(A147="","",IF([1]AcumSYS!I215=0," ",[1]AcumSYS!I$4&amp;", ")&amp;IF([1]AcumSYS!J215=0," ",[1]AcumSYS!J$4&amp;", ")&amp;IF([1]AcumSYS!K215=0," ",[1]AcumSYS!K$4&amp;", ")&amp;IF([1]AcumSYS!M215=0," ",[1]AcumSYS!M$4&amp;", ")&amp;IF([1]AcumSYS!P215=0," ",[1]AcumSYS!P$4&amp;", ")&amp;IF([1]AcumSYS!Q215=0," ",[1]AcumSYS!Q$4&amp;", ")&amp;IF([1]AcumSYS!U215=0," ",[1]AcumSYS!U$4&amp;", ")&amp;IF([1]AcumSYS!V215=0," ",[1]AcumSYS!V$4&amp;", ")&amp;IF([1]AcumSYS!X215=0," ",[1]AcumSYS!X$4&amp;", ")&amp;IF([1]AcumSYS!Y215=0," ",[1]AcumSYS!Y$4&amp;", ")&amp;IF([1]AcumSYS!Z215=0," ",[1]AcumSYS!Z$4&amp;", ")&amp;IF([1]AcumSYS!AA215=0," ",[1]AcumSYS!AA$4&amp;", ")&amp;IF([1]AcumSYS!R215=0," ",[1]AcumSYS!R$4&amp;", "))</f>
        <v/>
      </c>
      <c r="C147" s="8" t="str">
        <f>IF(A147="","",[1]AcumSYS!I215+[1]AcumSYS!J215+[1]AcumSYS!K215+[1]AcumSYS!L215+[1]AcumSYS!M215+[1]AcumSYS!P215+[1]AcumSYS!Q215+[1]AcumSYS!R215+[1]AcumSYS!U215+[1]AcumSYS!V215+[1]AcumSYS!X215+[1]AcumSYS!Y215+[1]AcumSYS!Z215+[1]AcumSYS!AA215)</f>
        <v/>
      </c>
      <c r="D147" s="8" t="str">
        <f>IF(A147="","",[1]AcumSYS!I215+[1]AcumSYS!J215+[1]AcumSYS!K215+[1]AcumSYS!L215+[1]AcumSYS!M215+[1]AcumSYS!P215+[1]AcumSYS!Q215+[1]AcumSYS!R215+[1]AcumSYS!U215+[1]AcumSYS!V215+[1]AcumSYS!X215+[1]AcumSYS!Y215+[1]AcumSYS!Z215+[1]AcumSYS!AA215)</f>
        <v/>
      </c>
      <c r="E147" s="8" t="str">
        <f t="shared" si="6"/>
        <v/>
      </c>
      <c r="F147" s="8" t="str">
        <f t="shared" si="7"/>
        <v/>
      </c>
    </row>
    <row r="148" spans="1:6" x14ac:dyDescent="0.25">
      <c r="A148" s="8" t="str">
        <f>IF(+'[1]Reporte de Formatos'!AB219="","",+'[1]Reporte de Formatos'!AB219)</f>
        <v/>
      </c>
      <c r="B148" s="2" t="str">
        <f>IF(A148="","",IF([1]AcumSYS!I216=0," ",[1]AcumSYS!I$4&amp;", ")&amp;IF([1]AcumSYS!J216=0," ",[1]AcumSYS!J$4&amp;", ")&amp;IF([1]AcumSYS!K216=0," ",[1]AcumSYS!K$4&amp;", ")&amp;IF([1]AcumSYS!M216=0," ",[1]AcumSYS!M$4&amp;", ")&amp;IF([1]AcumSYS!P216=0," ",[1]AcumSYS!P$4&amp;", ")&amp;IF([1]AcumSYS!Q216=0," ",[1]AcumSYS!Q$4&amp;", ")&amp;IF([1]AcumSYS!U216=0," ",[1]AcumSYS!U$4&amp;", ")&amp;IF([1]AcumSYS!V216=0," ",[1]AcumSYS!V$4&amp;", ")&amp;IF([1]AcumSYS!X216=0," ",[1]AcumSYS!X$4&amp;", ")&amp;IF([1]AcumSYS!Y216=0," ",[1]AcumSYS!Y$4&amp;", ")&amp;IF([1]AcumSYS!Z216=0," ",[1]AcumSYS!Z$4&amp;", ")&amp;IF([1]AcumSYS!AA216=0," ",[1]AcumSYS!AA$4&amp;", ")&amp;IF([1]AcumSYS!R216=0," ",[1]AcumSYS!R$4&amp;", "))</f>
        <v/>
      </c>
      <c r="C148" s="8" t="str">
        <f>IF(A148="","",[1]AcumSYS!I216+[1]AcumSYS!J216+[1]AcumSYS!K216+[1]AcumSYS!L216+[1]AcumSYS!M216+[1]AcumSYS!P216+[1]AcumSYS!Q216+[1]AcumSYS!R216+[1]AcumSYS!U216+[1]AcumSYS!V216+[1]AcumSYS!X216+[1]AcumSYS!Y216+[1]AcumSYS!Z216+[1]AcumSYS!AA216)</f>
        <v/>
      </c>
      <c r="D148" s="8" t="str">
        <f>IF(A148="","",[1]AcumSYS!I216+[1]AcumSYS!J216+[1]AcumSYS!K216+[1]AcumSYS!L216+[1]AcumSYS!M216+[1]AcumSYS!P216+[1]AcumSYS!Q216+[1]AcumSYS!R216+[1]AcumSYS!U216+[1]AcumSYS!V216+[1]AcumSYS!X216+[1]AcumSYS!Y216+[1]AcumSYS!Z216+[1]AcumSYS!AA216)</f>
        <v/>
      </c>
      <c r="E148" s="8" t="str">
        <f t="shared" si="6"/>
        <v/>
      </c>
      <c r="F148" s="8" t="str">
        <f t="shared" si="7"/>
        <v/>
      </c>
    </row>
    <row r="149" spans="1:6" x14ac:dyDescent="0.25">
      <c r="A149" s="8" t="str">
        <f>IF(+'[1]Reporte de Formatos'!AB220="","",+'[1]Reporte de Formatos'!AB220)</f>
        <v/>
      </c>
      <c r="B149" s="2" t="str">
        <f>IF(A149="","",IF([1]AcumSYS!I217=0," ",[1]AcumSYS!I$4&amp;", ")&amp;IF([1]AcumSYS!J217=0," ",[1]AcumSYS!J$4&amp;", ")&amp;IF([1]AcumSYS!K217=0," ",[1]AcumSYS!K$4&amp;", ")&amp;IF([1]AcumSYS!M217=0," ",[1]AcumSYS!M$4&amp;", ")&amp;IF([1]AcumSYS!P217=0," ",[1]AcumSYS!P$4&amp;", ")&amp;IF([1]AcumSYS!Q217=0," ",[1]AcumSYS!Q$4&amp;", ")&amp;IF([1]AcumSYS!U217=0," ",[1]AcumSYS!U$4&amp;", ")&amp;IF([1]AcumSYS!V217=0," ",[1]AcumSYS!V$4&amp;", ")&amp;IF([1]AcumSYS!X217=0," ",[1]AcumSYS!X$4&amp;", ")&amp;IF([1]AcumSYS!Y217=0," ",[1]AcumSYS!Y$4&amp;", ")&amp;IF([1]AcumSYS!Z217=0," ",[1]AcumSYS!Z$4&amp;", ")&amp;IF([1]AcumSYS!AA217=0," ",[1]AcumSYS!AA$4&amp;", ")&amp;IF([1]AcumSYS!R217=0," ",[1]AcumSYS!R$4&amp;", "))</f>
        <v/>
      </c>
      <c r="C149" s="8" t="str">
        <f>IF(A149="","",[1]AcumSYS!I217+[1]AcumSYS!J217+[1]AcumSYS!K217+[1]AcumSYS!L217+[1]AcumSYS!M217+[1]AcumSYS!P217+[1]AcumSYS!Q217+[1]AcumSYS!R217+[1]AcumSYS!U217+[1]AcumSYS!V217+[1]AcumSYS!X217+[1]AcumSYS!Y217+[1]AcumSYS!Z217+[1]AcumSYS!AA217)</f>
        <v/>
      </c>
      <c r="D149" s="8" t="str">
        <f>IF(A149="","",[1]AcumSYS!I217+[1]AcumSYS!J217+[1]AcumSYS!K217+[1]AcumSYS!L217+[1]AcumSYS!M217+[1]AcumSYS!P217+[1]AcumSYS!Q217+[1]AcumSYS!R217+[1]AcumSYS!U217+[1]AcumSYS!V217+[1]AcumSYS!X217+[1]AcumSYS!Y217+[1]AcumSYS!Z217+[1]AcumSYS!AA217)</f>
        <v/>
      </c>
      <c r="E149" s="8" t="str">
        <f t="shared" si="6"/>
        <v/>
      </c>
      <c r="F149" s="8" t="str">
        <f t="shared" si="7"/>
        <v/>
      </c>
    </row>
    <row r="150" spans="1:6" x14ac:dyDescent="0.25">
      <c r="A150" s="8" t="str">
        <f>IF(+'[1]Reporte de Formatos'!AB221="","",+'[1]Reporte de Formatos'!AB221)</f>
        <v/>
      </c>
      <c r="B150" s="2" t="str">
        <f>IF(A150="","",IF([1]AcumSYS!I218=0," ",[1]AcumSYS!I$4&amp;", ")&amp;IF([1]AcumSYS!J218=0," ",[1]AcumSYS!J$4&amp;", ")&amp;IF([1]AcumSYS!K218=0," ",[1]AcumSYS!K$4&amp;", ")&amp;IF([1]AcumSYS!M218=0," ",[1]AcumSYS!M$4&amp;", ")&amp;IF([1]AcumSYS!P218=0," ",[1]AcumSYS!P$4&amp;", ")&amp;IF([1]AcumSYS!Q218=0," ",[1]AcumSYS!Q$4&amp;", ")&amp;IF([1]AcumSYS!U218=0," ",[1]AcumSYS!U$4&amp;", ")&amp;IF([1]AcumSYS!V218=0," ",[1]AcumSYS!V$4&amp;", ")&amp;IF([1]AcumSYS!X218=0," ",[1]AcumSYS!X$4&amp;", ")&amp;IF([1]AcumSYS!Y218=0," ",[1]AcumSYS!Y$4&amp;", ")&amp;IF([1]AcumSYS!Z218=0," ",[1]AcumSYS!Z$4&amp;", ")&amp;IF([1]AcumSYS!AA218=0," ",[1]AcumSYS!AA$4&amp;", ")&amp;IF([1]AcumSYS!R218=0," ",[1]AcumSYS!R$4&amp;", "))</f>
        <v/>
      </c>
      <c r="C150" s="8" t="str">
        <f>IF(A150="","",[1]AcumSYS!I218+[1]AcumSYS!J218+[1]AcumSYS!K218+[1]AcumSYS!L218+[1]AcumSYS!M218+[1]AcumSYS!P218+[1]AcumSYS!Q218+[1]AcumSYS!R218+[1]AcumSYS!U218+[1]AcumSYS!V218+[1]AcumSYS!X218+[1]AcumSYS!Y218+[1]AcumSYS!Z218+[1]AcumSYS!AA218)</f>
        <v/>
      </c>
      <c r="D150" s="8" t="str">
        <f>IF(A150="","",[1]AcumSYS!I218+[1]AcumSYS!J218+[1]AcumSYS!K218+[1]AcumSYS!L218+[1]AcumSYS!M218+[1]AcumSYS!P218+[1]AcumSYS!Q218+[1]AcumSYS!R218+[1]AcumSYS!U218+[1]AcumSYS!V218+[1]AcumSYS!X218+[1]AcumSYS!Y218+[1]AcumSYS!Z218+[1]AcumSYS!AA218)</f>
        <v/>
      </c>
      <c r="E150" s="8" t="str">
        <f t="shared" si="6"/>
        <v/>
      </c>
      <c r="F150" s="8" t="str">
        <f t="shared" si="7"/>
        <v/>
      </c>
    </row>
    <row r="151" spans="1:6" x14ac:dyDescent="0.25">
      <c r="A151" s="8" t="str">
        <f>IF(+'[1]Reporte de Formatos'!AB222="","",+'[1]Reporte de Formatos'!AB222)</f>
        <v/>
      </c>
      <c r="B151" s="2" t="str">
        <f>IF(A151="","",IF([1]AcumSYS!I219=0," ",[1]AcumSYS!I$4&amp;", ")&amp;IF([1]AcumSYS!J219=0," ",[1]AcumSYS!J$4&amp;", ")&amp;IF([1]AcumSYS!K219=0," ",[1]AcumSYS!K$4&amp;", ")&amp;IF([1]AcumSYS!M219=0," ",[1]AcumSYS!M$4&amp;", ")&amp;IF([1]AcumSYS!P219=0," ",[1]AcumSYS!P$4&amp;", ")&amp;IF([1]AcumSYS!Q219=0," ",[1]AcumSYS!Q$4&amp;", ")&amp;IF([1]AcumSYS!U219=0," ",[1]AcumSYS!U$4&amp;", ")&amp;IF([1]AcumSYS!V219=0," ",[1]AcumSYS!V$4&amp;", ")&amp;IF([1]AcumSYS!X219=0," ",[1]AcumSYS!X$4&amp;", ")&amp;IF([1]AcumSYS!Y219=0," ",[1]AcumSYS!Y$4&amp;", ")&amp;IF([1]AcumSYS!Z219=0," ",[1]AcumSYS!Z$4&amp;", ")&amp;IF([1]AcumSYS!AA219=0," ",[1]AcumSYS!AA$4&amp;", ")&amp;IF([1]AcumSYS!R219=0," ",[1]AcumSYS!R$4&amp;", "))</f>
        <v/>
      </c>
      <c r="C151" s="8" t="str">
        <f>IF(A151="","",[1]AcumSYS!I219+[1]AcumSYS!J219+[1]AcumSYS!K219+[1]AcumSYS!L219+[1]AcumSYS!M219+[1]AcumSYS!P219+[1]AcumSYS!Q219+[1]AcumSYS!R219+[1]AcumSYS!U219+[1]AcumSYS!V219+[1]AcumSYS!X219+[1]AcumSYS!Y219+[1]AcumSYS!Z219+[1]AcumSYS!AA219)</f>
        <v/>
      </c>
      <c r="D151" s="8" t="str">
        <f>IF(A151="","",[1]AcumSYS!I219+[1]AcumSYS!J219+[1]AcumSYS!K219+[1]AcumSYS!L219+[1]AcumSYS!M219+[1]AcumSYS!P219+[1]AcumSYS!Q219+[1]AcumSYS!R219+[1]AcumSYS!U219+[1]AcumSYS!V219+[1]AcumSYS!X219+[1]AcumSYS!Y219+[1]AcumSYS!Z219+[1]AcumSYS!AA219)</f>
        <v/>
      </c>
      <c r="E151" s="8" t="str">
        <f t="shared" si="6"/>
        <v/>
      </c>
      <c r="F151" s="8" t="str">
        <f t="shared" si="7"/>
        <v/>
      </c>
    </row>
    <row r="152" spans="1:6" x14ac:dyDescent="0.25">
      <c r="A152" s="8" t="str">
        <f>IF(+'[1]Reporte de Formatos'!AB223="","",+'[1]Reporte de Formatos'!AB223)</f>
        <v/>
      </c>
      <c r="B152" s="2" t="str">
        <f>IF(A152="","",IF([1]AcumSYS!I220=0," ",[1]AcumSYS!I$4&amp;", ")&amp;IF([1]AcumSYS!J220=0," ",[1]AcumSYS!J$4&amp;", ")&amp;IF([1]AcumSYS!K220=0," ",[1]AcumSYS!K$4&amp;", ")&amp;IF([1]AcumSYS!M220=0," ",[1]AcumSYS!M$4&amp;", ")&amp;IF([1]AcumSYS!P220=0," ",[1]AcumSYS!P$4&amp;", ")&amp;IF([1]AcumSYS!Q220=0," ",[1]AcumSYS!Q$4&amp;", ")&amp;IF([1]AcumSYS!U220=0," ",[1]AcumSYS!U$4&amp;", ")&amp;IF([1]AcumSYS!V220=0," ",[1]AcumSYS!V$4&amp;", ")&amp;IF([1]AcumSYS!X220=0," ",[1]AcumSYS!X$4&amp;", ")&amp;IF([1]AcumSYS!Y220=0," ",[1]AcumSYS!Y$4&amp;", ")&amp;IF([1]AcumSYS!Z220=0," ",[1]AcumSYS!Z$4&amp;", ")&amp;IF([1]AcumSYS!AA220=0," ",[1]AcumSYS!AA$4&amp;", ")&amp;IF([1]AcumSYS!R220=0," ",[1]AcumSYS!R$4&amp;", "))</f>
        <v/>
      </c>
      <c r="C152" s="8" t="str">
        <f>IF(A152="","",[1]AcumSYS!I220+[1]AcumSYS!J220+[1]AcumSYS!K220+[1]AcumSYS!L220+[1]AcumSYS!M220+[1]AcumSYS!P220+[1]AcumSYS!Q220+[1]AcumSYS!R220+[1]AcumSYS!U220+[1]AcumSYS!V220+[1]AcumSYS!X220+[1]AcumSYS!Y220+[1]AcumSYS!Z220+[1]AcumSYS!AA220)</f>
        <v/>
      </c>
      <c r="D152" s="8" t="str">
        <f>IF(A152="","",[1]AcumSYS!I220+[1]AcumSYS!J220+[1]AcumSYS!K220+[1]AcumSYS!L220+[1]AcumSYS!M220+[1]AcumSYS!P220+[1]AcumSYS!Q220+[1]AcumSYS!R220+[1]AcumSYS!U220+[1]AcumSYS!V220+[1]AcumSYS!X220+[1]AcumSYS!Y220+[1]AcumSYS!Z220+[1]AcumSYS!AA220)</f>
        <v/>
      </c>
      <c r="E152" s="8" t="str">
        <f t="shared" si="6"/>
        <v/>
      </c>
      <c r="F152" s="8" t="str">
        <f t="shared" si="7"/>
        <v/>
      </c>
    </row>
    <row r="153" spans="1:6" x14ac:dyDescent="0.25">
      <c r="A153" s="8" t="str">
        <f>IF(+'[1]Reporte de Formatos'!AB224="","",+'[1]Reporte de Formatos'!AB224)</f>
        <v/>
      </c>
      <c r="B153" s="2" t="str">
        <f>IF(A153="","",IF([1]AcumSYS!I221=0," ",[1]AcumSYS!I$4&amp;", ")&amp;IF([1]AcumSYS!J221=0," ",[1]AcumSYS!J$4&amp;", ")&amp;IF([1]AcumSYS!K221=0," ",[1]AcumSYS!K$4&amp;", ")&amp;IF([1]AcumSYS!M221=0," ",[1]AcumSYS!M$4&amp;", ")&amp;IF([1]AcumSYS!P221=0," ",[1]AcumSYS!P$4&amp;", ")&amp;IF([1]AcumSYS!Q221=0," ",[1]AcumSYS!Q$4&amp;", ")&amp;IF([1]AcumSYS!U221=0," ",[1]AcumSYS!U$4&amp;", ")&amp;IF([1]AcumSYS!V221=0," ",[1]AcumSYS!V$4&amp;", ")&amp;IF([1]AcumSYS!X221=0," ",[1]AcumSYS!X$4&amp;", ")&amp;IF([1]AcumSYS!Y221=0," ",[1]AcumSYS!Y$4&amp;", ")&amp;IF([1]AcumSYS!Z221=0," ",[1]AcumSYS!Z$4&amp;", ")&amp;IF([1]AcumSYS!AA221=0," ",[1]AcumSYS!AA$4&amp;", ")&amp;IF([1]AcumSYS!R221=0," ",[1]AcumSYS!R$4&amp;", "))</f>
        <v/>
      </c>
      <c r="C153" s="8" t="str">
        <f>IF(A153="","",[1]AcumSYS!I221+[1]AcumSYS!J221+[1]AcumSYS!K221+[1]AcumSYS!L221+[1]AcumSYS!M221+[1]AcumSYS!P221+[1]AcumSYS!Q221+[1]AcumSYS!R221+[1]AcumSYS!U221+[1]AcumSYS!V221+[1]AcumSYS!X221+[1]AcumSYS!Y221+[1]AcumSYS!Z221+[1]AcumSYS!AA221)</f>
        <v/>
      </c>
      <c r="D153" s="8" t="str">
        <f>IF(A153="","",[1]AcumSYS!I221+[1]AcumSYS!J221+[1]AcumSYS!K221+[1]AcumSYS!L221+[1]AcumSYS!M221+[1]AcumSYS!P221+[1]AcumSYS!Q221+[1]AcumSYS!R221+[1]AcumSYS!U221+[1]AcumSYS!V221+[1]AcumSYS!X221+[1]AcumSYS!Y221+[1]AcumSYS!Z221+[1]AcumSYS!AA221)</f>
        <v/>
      </c>
      <c r="E153" s="8" t="str">
        <f t="shared" si="6"/>
        <v/>
      </c>
      <c r="F153" s="8" t="str">
        <f t="shared" si="7"/>
        <v/>
      </c>
    </row>
    <row r="154" spans="1:6" x14ac:dyDescent="0.25">
      <c r="A154" s="8" t="str">
        <f>IF(+'[1]Reporte de Formatos'!AB225="","",+'[1]Reporte de Formatos'!AB225)</f>
        <v/>
      </c>
      <c r="B154" s="2" t="str">
        <f>IF(A154="","",IF([1]AcumSYS!I222=0," ",[1]AcumSYS!I$4&amp;", ")&amp;IF([1]AcumSYS!J222=0," ",[1]AcumSYS!J$4&amp;", ")&amp;IF([1]AcumSYS!K222=0," ",[1]AcumSYS!K$4&amp;", ")&amp;IF([1]AcumSYS!M222=0," ",[1]AcumSYS!M$4&amp;", ")&amp;IF([1]AcumSYS!P222=0," ",[1]AcumSYS!P$4&amp;", ")&amp;IF([1]AcumSYS!Q222=0," ",[1]AcumSYS!Q$4&amp;", ")&amp;IF([1]AcumSYS!U222=0," ",[1]AcumSYS!U$4&amp;", ")&amp;IF([1]AcumSYS!V222=0," ",[1]AcumSYS!V$4&amp;", ")&amp;IF([1]AcumSYS!X222=0," ",[1]AcumSYS!X$4&amp;", ")&amp;IF([1]AcumSYS!Y222=0," ",[1]AcumSYS!Y$4&amp;", ")&amp;IF([1]AcumSYS!Z222=0," ",[1]AcumSYS!Z$4&amp;", ")&amp;IF([1]AcumSYS!AA222=0," ",[1]AcumSYS!AA$4&amp;", ")&amp;IF([1]AcumSYS!R222=0," ",[1]AcumSYS!R$4&amp;", "))</f>
        <v/>
      </c>
      <c r="C154" s="8" t="str">
        <f>IF(A154="","",[1]AcumSYS!I222+[1]AcumSYS!J222+[1]AcumSYS!K222+[1]AcumSYS!L222+[1]AcumSYS!M222+[1]AcumSYS!P222+[1]AcumSYS!Q222+[1]AcumSYS!R222+[1]AcumSYS!U222+[1]AcumSYS!V222+[1]AcumSYS!X222+[1]AcumSYS!Y222+[1]AcumSYS!Z222+[1]AcumSYS!AA222)</f>
        <v/>
      </c>
      <c r="D154" s="8" t="str">
        <f>IF(A154="","",[1]AcumSYS!I222+[1]AcumSYS!J222+[1]AcumSYS!K222+[1]AcumSYS!L222+[1]AcumSYS!M222+[1]AcumSYS!P222+[1]AcumSYS!Q222+[1]AcumSYS!R222+[1]AcumSYS!U222+[1]AcumSYS!V222+[1]AcumSYS!X222+[1]AcumSYS!Y222+[1]AcumSYS!Z222+[1]AcumSYS!AA222)</f>
        <v/>
      </c>
      <c r="E154" s="8" t="str">
        <f t="shared" si="6"/>
        <v/>
      </c>
      <c r="F154" s="8" t="str">
        <f t="shared" si="7"/>
        <v/>
      </c>
    </row>
    <row r="155" spans="1:6" x14ac:dyDescent="0.25">
      <c r="A155" s="8" t="str">
        <f>IF(+'[1]Reporte de Formatos'!AB226="","",+'[1]Reporte de Formatos'!AB226)</f>
        <v/>
      </c>
      <c r="B155" s="2" t="str">
        <f>IF(A155="","",IF([1]AcumSYS!I223=0," ",[1]AcumSYS!I$4&amp;", ")&amp;IF([1]AcumSYS!J223=0," ",[1]AcumSYS!J$4&amp;", ")&amp;IF([1]AcumSYS!K223=0," ",[1]AcumSYS!K$4&amp;", ")&amp;IF([1]AcumSYS!M223=0," ",[1]AcumSYS!M$4&amp;", ")&amp;IF([1]AcumSYS!P223=0," ",[1]AcumSYS!P$4&amp;", ")&amp;IF([1]AcumSYS!Q223=0," ",[1]AcumSYS!Q$4&amp;", ")&amp;IF([1]AcumSYS!U223=0," ",[1]AcumSYS!U$4&amp;", ")&amp;IF([1]AcumSYS!V223=0," ",[1]AcumSYS!V$4&amp;", ")&amp;IF([1]AcumSYS!X223=0," ",[1]AcumSYS!X$4&amp;", ")&amp;IF([1]AcumSYS!Y223=0," ",[1]AcumSYS!Y$4&amp;", ")&amp;IF([1]AcumSYS!Z223=0," ",[1]AcumSYS!Z$4&amp;", ")&amp;IF([1]AcumSYS!AA223=0," ",[1]AcumSYS!AA$4&amp;", ")&amp;IF([1]AcumSYS!R223=0," ",[1]AcumSYS!R$4&amp;", "))</f>
        <v/>
      </c>
      <c r="C155" s="8" t="str">
        <f>IF(A155="","",[1]AcumSYS!I223+[1]AcumSYS!J223+[1]AcumSYS!K223+[1]AcumSYS!L223+[1]AcumSYS!M223+[1]AcumSYS!P223+[1]AcumSYS!Q223+[1]AcumSYS!R223+[1]AcumSYS!U223+[1]AcumSYS!V223+[1]AcumSYS!X223+[1]AcumSYS!Y223+[1]AcumSYS!Z223+[1]AcumSYS!AA223)</f>
        <v/>
      </c>
      <c r="D155" s="8" t="str">
        <f>IF(A155="","",[1]AcumSYS!I223+[1]AcumSYS!J223+[1]AcumSYS!K223+[1]AcumSYS!L223+[1]AcumSYS!M223+[1]AcumSYS!P223+[1]AcumSYS!Q223+[1]AcumSYS!R223+[1]AcumSYS!U223+[1]AcumSYS!V223+[1]AcumSYS!X223+[1]AcumSYS!Y223+[1]AcumSYS!Z223+[1]AcumSYS!AA223)</f>
        <v/>
      </c>
      <c r="E155" s="8" t="str">
        <f t="shared" si="6"/>
        <v/>
      </c>
      <c r="F155" s="8" t="str">
        <f t="shared" si="7"/>
        <v/>
      </c>
    </row>
    <row r="156" spans="1:6" x14ac:dyDescent="0.25">
      <c r="A156" s="8" t="str">
        <f>IF(+'[1]Reporte de Formatos'!AB227="","",+'[1]Reporte de Formatos'!AB227)</f>
        <v/>
      </c>
      <c r="B156" s="2" t="str">
        <f>IF(A156="","",IF([1]AcumSYS!I224=0," ",[1]AcumSYS!I$4&amp;", ")&amp;IF([1]AcumSYS!J224=0," ",[1]AcumSYS!J$4&amp;", ")&amp;IF([1]AcumSYS!K224=0," ",[1]AcumSYS!K$4&amp;", ")&amp;IF([1]AcumSYS!M224=0," ",[1]AcumSYS!M$4&amp;", ")&amp;IF([1]AcumSYS!P224=0," ",[1]AcumSYS!P$4&amp;", ")&amp;IF([1]AcumSYS!Q224=0," ",[1]AcumSYS!Q$4&amp;", ")&amp;IF([1]AcumSYS!U224=0," ",[1]AcumSYS!U$4&amp;", ")&amp;IF([1]AcumSYS!V224=0," ",[1]AcumSYS!V$4&amp;", ")&amp;IF([1]AcumSYS!X224=0," ",[1]AcumSYS!X$4&amp;", ")&amp;IF([1]AcumSYS!Y224=0," ",[1]AcumSYS!Y$4&amp;", ")&amp;IF([1]AcumSYS!Z224=0," ",[1]AcumSYS!Z$4&amp;", ")&amp;IF([1]AcumSYS!AA224=0," ",[1]AcumSYS!AA$4&amp;", ")&amp;IF([1]AcumSYS!R224=0," ",[1]AcumSYS!R$4&amp;", "))</f>
        <v/>
      </c>
      <c r="C156" s="8" t="str">
        <f>IF(A156="","",[1]AcumSYS!I224+[1]AcumSYS!J224+[1]AcumSYS!K224+[1]AcumSYS!L224+[1]AcumSYS!M224+[1]AcumSYS!P224+[1]AcumSYS!Q224+[1]AcumSYS!R224+[1]AcumSYS!U224+[1]AcumSYS!V224+[1]AcumSYS!X224+[1]AcumSYS!Y224+[1]AcumSYS!Z224+[1]AcumSYS!AA224)</f>
        <v/>
      </c>
      <c r="D156" s="8" t="str">
        <f>IF(A156="","",[1]AcumSYS!I224+[1]AcumSYS!J224+[1]AcumSYS!K224+[1]AcumSYS!L224+[1]AcumSYS!M224+[1]AcumSYS!P224+[1]AcumSYS!Q224+[1]AcumSYS!R224+[1]AcumSYS!U224+[1]AcumSYS!V224+[1]AcumSYS!X224+[1]AcumSYS!Y224+[1]AcumSYS!Z224+[1]AcumSYS!AA224)</f>
        <v/>
      </c>
      <c r="E156" s="8" t="str">
        <f t="shared" si="6"/>
        <v/>
      </c>
      <c r="F156" s="8" t="str">
        <f t="shared" si="7"/>
        <v/>
      </c>
    </row>
    <row r="157" spans="1:6" x14ac:dyDescent="0.25">
      <c r="A157" s="8" t="str">
        <f>IF(+'[1]Reporte de Formatos'!AB228="","",+'[1]Reporte de Formatos'!AB228)</f>
        <v/>
      </c>
      <c r="B157" s="2" t="str">
        <f>IF(A157="","",IF([1]AcumSYS!I225=0," ",[1]AcumSYS!I$4&amp;", ")&amp;IF([1]AcumSYS!J225=0," ",[1]AcumSYS!J$4&amp;", ")&amp;IF([1]AcumSYS!K225=0," ",[1]AcumSYS!K$4&amp;", ")&amp;IF([1]AcumSYS!M225=0," ",[1]AcumSYS!M$4&amp;", ")&amp;IF([1]AcumSYS!P225=0," ",[1]AcumSYS!P$4&amp;", ")&amp;IF([1]AcumSYS!Q225=0," ",[1]AcumSYS!Q$4&amp;", ")&amp;IF([1]AcumSYS!U225=0," ",[1]AcumSYS!U$4&amp;", ")&amp;IF([1]AcumSYS!V225=0," ",[1]AcumSYS!V$4&amp;", ")&amp;IF([1]AcumSYS!X225=0," ",[1]AcumSYS!X$4&amp;", ")&amp;IF([1]AcumSYS!Y225=0," ",[1]AcumSYS!Y$4&amp;", ")&amp;IF([1]AcumSYS!Z225=0," ",[1]AcumSYS!Z$4&amp;", ")&amp;IF([1]AcumSYS!AA225=0," ",[1]AcumSYS!AA$4&amp;", ")&amp;IF([1]AcumSYS!R225=0," ",[1]AcumSYS!R$4&amp;", "))</f>
        <v/>
      </c>
      <c r="C157" s="8" t="str">
        <f>IF(A157="","",[1]AcumSYS!I225+[1]AcumSYS!J225+[1]AcumSYS!K225+[1]AcumSYS!L225+[1]AcumSYS!M225+[1]AcumSYS!P225+[1]AcumSYS!Q225+[1]AcumSYS!R225+[1]AcumSYS!U225+[1]AcumSYS!V225+[1]AcumSYS!X225+[1]AcumSYS!Y225+[1]AcumSYS!Z225+[1]AcumSYS!AA225)</f>
        <v/>
      </c>
      <c r="D157" s="8" t="str">
        <f>IF(A157="","",[1]AcumSYS!I225+[1]AcumSYS!J225+[1]AcumSYS!K225+[1]AcumSYS!L225+[1]AcumSYS!M225+[1]AcumSYS!P225+[1]AcumSYS!Q225+[1]AcumSYS!R225+[1]AcumSYS!U225+[1]AcumSYS!V225+[1]AcumSYS!X225+[1]AcumSYS!Y225+[1]AcumSYS!Z225+[1]AcumSYS!AA225)</f>
        <v/>
      </c>
      <c r="E157" s="8" t="str">
        <f t="shared" si="6"/>
        <v/>
      </c>
      <c r="F157" s="8" t="str">
        <f t="shared" si="7"/>
        <v/>
      </c>
    </row>
    <row r="158" spans="1:6" x14ac:dyDescent="0.25">
      <c r="A158" s="8" t="str">
        <f>IF(+'[1]Reporte de Formatos'!AB229="","",+'[1]Reporte de Formatos'!AB229)</f>
        <v/>
      </c>
      <c r="B158" s="2" t="str">
        <f>IF(A158="","",IF([1]AcumSYS!I226=0," ",[1]AcumSYS!I$4&amp;", ")&amp;IF([1]AcumSYS!J226=0," ",[1]AcumSYS!J$4&amp;", ")&amp;IF([1]AcumSYS!K226=0," ",[1]AcumSYS!K$4&amp;", ")&amp;IF([1]AcumSYS!M226=0," ",[1]AcumSYS!M$4&amp;", ")&amp;IF([1]AcumSYS!P226=0," ",[1]AcumSYS!P$4&amp;", ")&amp;IF([1]AcumSYS!Q226=0," ",[1]AcumSYS!Q$4&amp;", ")&amp;IF([1]AcumSYS!U226=0," ",[1]AcumSYS!U$4&amp;", ")&amp;IF([1]AcumSYS!V226=0," ",[1]AcumSYS!V$4&amp;", ")&amp;IF([1]AcumSYS!X226=0," ",[1]AcumSYS!X$4&amp;", ")&amp;IF([1]AcumSYS!Y226=0," ",[1]AcumSYS!Y$4&amp;", ")&amp;IF([1]AcumSYS!Z226=0," ",[1]AcumSYS!Z$4&amp;", ")&amp;IF([1]AcumSYS!AA226=0," ",[1]AcumSYS!AA$4&amp;", ")&amp;IF([1]AcumSYS!R226=0," ",[1]AcumSYS!R$4&amp;", "))</f>
        <v/>
      </c>
      <c r="C158" s="8" t="str">
        <f>IF(A158="","",[1]AcumSYS!I226+[1]AcumSYS!J226+[1]AcumSYS!K226+[1]AcumSYS!L226+[1]AcumSYS!M226+[1]AcumSYS!P226+[1]AcumSYS!Q226+[1]AcumSYS!R226+[1]AcumSYS!U226+[1]AcumSYS!V226+[1]AcumSYS!X226+[1]AcumSYS!Y226+[1]AcumSYS!Z226+[1]AcumSYS!AA226)</f>
        <v/>
      </c>
      <c r="D158" s="8" t="str">
        <f>IF(A158="","",[1]AcumSYS!I226+[1]AcumSYS!J226+[1]AcumSYS!K226+[1]AcumSYS!L226+[1]AcumSYS!M226+[1]AcumSYS!P226+[1]AcumSYS!Q226+[1]AcumSYS!R226+[1]AcumSYS!U226+[1]AcumSYS!V226+[1]AcumSYS!X226+[1]AcumSYS!Y226+[1]AcumSYS!Z226+[1]AcumSYS!AA226)</f>
        <v/>
      </c>
      <c r="E158" s="8" t="str">
        <f t="shared" si="6"/>
        <v/>
      </c>
      <c r="F158" s="8" t="str">
        <f t="shared" si="7"/>
        <v/>
      </c>
    </row>
    <row r="159" spans="1:6" x14ac:dyDescent="0.25">
      <c r="A159" s="8" t="str">
        <f>IF(+'[1]Reporte de Formatos'!AB230="","",+'[1]Reporte de Formatos'!AB230)</f>
        <v/>
      </c>
      <c r="B159" s="2" t="str">
        <f>IF(A159="","",IF([1]AcumSYS!I227=0," ",[1]AcumSYS!I$4&amp;", ")&amp;IF([1]AcumSYS!J227=0," ",[1]AcumSYS!J$4&amp;", ")&amp;IF([1]AcumSYS!K227=0," ",[1]AcumSYS!K$4&amp;", ")&amp;IF([1]AcumSYS!M227=0," ",[1]AcumSYS!M$4&amp;", ")&amp;IF([1]AcumSYS!P227=0," ",[1]AcumSYS!P$4&amp;", ")&amp;IF([1]AcumSYS!Q227=0," ",[1]AcumSYS!Q$4&amp;", ")&amp;IF([1]AcumSYS!U227=0," ",[1]AcumSYS!U$4&amp;", ")&amp;IF([1]AcumSYS!V227=0," ",[1]AcumSYS!V$4&amp;", ")&amp;IF([1]AcumSYS!X227=0," ",[1]AcumSYS!X$4&amp;", ")&amp;IF([1]AcumSYS!Y227=0," ",[1]AcumSYS!Y$4&amp;", ")&amp;IF([1]AcumSYS!Z227=0," ",[1]AcumSYS!Z$4&amp;", ")&amp;IF([1]AcumSYS!AA227=0," ",[1]AcumSYS!AA$4&amp;", ")&amp;IF([1]AcumSYS!R227=0," ",[1]AcumSYS!R$4&amp;", "))</f>
        <v/>
      </c>
      <c r="C159" s="8" t="str">
        <f>IF(A159="","",[1]AcumSYS!I227+[1]AcumSYS!J227+[1]AcumSYS!K227+[1]AcumSYS!L227+[1]AcumSYS!M227+[1]AcumSYS!P227+[1]AcumSYS!Q227+[1]AcumSYS!R227+[1]AcumSYS!U227+[1]AcumSYS!V227+[1]AcumSYS!X227+[1]AcumSYS!Y227+[1]AcumSYS!Z227+[1]AcumSYS!AA227)</f>
        <v/>
      </c>
      <c r="D159" s="8" t="str">
        <f>IF(A159="","",[1]AcumSYS!I227+[1]AcumSYS!J227+[1]AcumSYS!K227+[1]AcumSYS!L227+[1]AcumSYS!M227+[1]AcumSYS!P227+[1]AcumSYS!Q227+[1]AcumSYS!R227+[1]AcumSYS!U227+[1]AcumSYS!V227+[1]AcumSYS!X227+[1]AcumSYS!Y227+[1]AcumSYS!Z227+[1]AcumSYS!AA227)</f>
        <v/>
      </c>
      <c r="E159" s="8" t="str">
        <f t="shared" si="6"/>
        <v/>
      </c>
      <c r="F159" s="8" t="str">
        <f t="shared" si="7"/>
        <v/>
      </c>
    </row>
    <row r="160" spans="1:6" x14ac:dyDescent="0.25">
      <c r="A160" s="8" t="str">
        <f>IF(+'[1]Reporte de Formatos'!AB231="","",+'[1]Reporte de Formatos'!AB231)</f>
        <v/>
      </c>
      <c r="B160" s="2" t="str">
        <f>IF(A160="","",IF([1]AcumSYS!I228=0," ",[1]AcumSYS!I$4&amp;", ")&amp;IF([1]AcumSYS!J228=0," ",[1]AcumSYS!J$4&amp;", ")&amp;IF([1]AcumSYS!K228=0," ",[1]AcumSYS!K$4&amp;", ")&amp;IF([1]AcumSYS!M228=0," ",[1]AcumSYS!M$4&amp;", ")&amp;IF([1]AcumSYS!P228=0," ",[1]AcumSYS!P$4&amp;", ")&amp;IF([1]AcumSYS!Q228=0," ",[1]AcumSYS!Q$4&amp;", ")&amp;IF([1]AcumSYS!U228=0," ",[1]AcumSYS!U$4&amp;", ")&amp;IF([1]AcumSYS!V228=0," ",[1]AcumSYS!V$4&amp;", ")&amp;IF([1]AcumSYS!X228=0," ",[1]AcumSYS!X$4&amp;", ")&amp;IF([1]AcumSYS!Y228=0," ",[1]AcumSYS!Y$4&amp;", ")&amp;IF([1]AcumSYS!Z228=0," ",[1]AcumSYS!Z$4&amp;", ")&amp;IF([1]AcumSYS!AA228=0," ",[1]AcumSYS!AA$4&amp;", ")&amp;IF([1]AcumSYS!R228=0," ",[1]AcumSYS!R$4&amp;", "))</f>
        <v/>
      </c>
      <c r="C160" s="8" t="str">
        <f>IF(A160="","",[1]AcumSYS!I228+[1]AcumSYS!J228+[1]AcumSYS!K228+[1]AcumSYS!L228+[1]AcumSYS!M228+[1]AcumSYS!P228+[1]AcumSYS!Q228+[1]AcumSYS!R228+[1]AcumSYS!U228+[1]AcumSYS!V228+[1]AcumSYS!X228+[1]AcumSYS!Y228+[1]AcumSYS!Z228+[1]AcumSYS!AA228)</f>
        <v/>
      </c>
      <c r="D160" s="8" t="str">
        <f>IF(A160="","",[1]AcumSYS!I228+[1]AcumSYS!J228+[1]AcumSYS!K228+[1]AcumSYS!L228+[1]AcumSYS!M228+[1]AcumSYS!P228+[1]AcumSYS!Q228+[1]AcumSYS!R228+[1]AcumSYS!U228+[1]AcumSYS!V228+[1]AcumSYS!X228+[1]AcumSYS!Y228+[1]AcumSYS!Z228+[1]AcumSYS!AA228)</f>
        <v/>
      </c>
      <c r="E160" s="8" t="str">
        <f t="shared" si="6"/>
        <v/>
      </c>
      <c r="F160" s="8" t="str">
        <f t="shared" si="7"/>
        <v/>
      </c>
    </row>
    <row r="161" spans="1:6" x14ac:dyDescent="0.25">
      <c r="A161" s="8" t="str">
        <f>IF(+'[1]Reporte de Formatos'!AB232="","",+'[1]Reporte de Formatos'!AB232)</f>
        <v/>
      </c>
      <c r="B161" s="2" t="str">
        <f>IF(A161="","",IF([1]AcumSYS!I229=0," ",[1]AcumSYS!I$4&amp;", ")&amp;IF([1]AcumSYS!J229=0," ",[1]AcumSYS!J$4&amp;", ")&amp;IF([1]AcumSYS!K229=0," ",[1]AcumSYS!K$4&amp;", ")&amp;IF([1]AcumSYS!M229=0," ",[1]AcumSYS!M$4&amp;", ")&amp;IF([1]AcumSYS!P229=0," ",[1]AcumSYS!P$4&amp;", ")&amp;IF([1]AcumSYS!Q229=0," ",[1]AcumSYS!Q$4&amp;", ")&amp;IF([1]AcumSYS!U229=0," ",[1]AcumSYS!U$4&amp;", ")&amp;IF([1]AcumSYS!V229=0," ",[1]AcumSYS!V$4&amp;", ")&amp;IF([1]AcumSYS!X229=0," ",[1]AcumSYS!X$4&amp;", ")&amp;IF([1]AcumSYS!Y229=0," ",[1]AcumSYS!Y$4&amp;", ")&amp;IF([1]AcumSYS!Z229=0," ",[1]AcumSYS!Z$4&amp;", ")&amp;IF([1]AcumSYS!AA229=0," ",[1]AcumSYS!AA$4&amp;", ")&amp;IF([1]AcumSYS!R229=0," ",[1]AcumSYS!R$4&amp;", "))</f>
        <v/>
      </c>
      <c r="C161" s="8" t="str">
        <f>IF(A161="","",[1]AcumSYS!I229+[1]AcumSYS!J229+[1]AcumSYS!K229+[1]AcumSYS!L229+[1]AcumSYS!M229+[1]AcumSYS!P229+[1]AcumSYS!Q229+[1]AcumSYS!R229+[1]AcumSYS!U229+[1]AcumSYS!V229+[1]AcumSYS!X229+[1]AcumSYS!Y229+[1]AcumSYS!Z229+[1]AcumSYS!AA229)</f>
        <v/>
      </c>
      <c r="D161" s="8" t="str">
        <f>IF(A161="","",[1]AcumSYS!I229+[1]AcumSYS!J229+[1]AcumSYS!K229+[1]AcumSYS!L229+[1]AcumSYS!M229+[1]AcumSYS!P229+[1]AcumSYS!Q229+[1]AcumSYS!R229+[1]AcumSYS!U229+[1]AcumSYS!V229+[1]AcumSYS!X229+[1]AcumSYS!Y229+[1]AcumSYS!Z229+[1]AcumSYS!AA229)</f>
        <v/>
      </c>
      <c r="E161" s="8" t="str">
        <f t="shared" si="6"/>
        <v/>
      </c>
      <c r="F161" s="8" t="str">
        <f t="shared" si="7"/>
        <v/>
      </c>
    </row>
    <row r="162" spans="1:6" x14ac:dyDescent="0.25">
      <c r="A162" s="8" t="str">
        <f>IF(+'[1]Reporte de Formatos'!AB233="","",+'[1]Reporte de Formatos'!AB233)</f>
        <v/>
      </c>
      <c r="B162" s="2" t="str">
        <f>IF(A162="","",IF([1]AcumSYS!I230=0," ",[1]AcumSYS!I$4&amp;", ")&amp;IF([1]AcumSYS!J230=0," ",[1]AcumSYS!J$4&amp;", ")&amp;IF([1]AcumSYS!K230=0," ",[1]AcumSYS!K$4&amp;", ")&amp;IF([1]AcumSYS!M230=0," ",[1]AcumSYS!M$4&amp;", ")&amp;IF([1]AcumSYS!P230=0," ",[1]AcumSYS!P$4&amp;", ")&amp;IF([1]AcumSYS!Q230=0," ",[1]AcumSYS!Q$4&amp;", ")&amp;IF([1]AcumSYS!U230=0," ",[1]AcumSYS!U$4&amp;", ")&amp;IF([1]AcumSYS!V230=0," ",[1]AcumSYS!V$4&amp;", ")&amp;IF([1]AcumSYS!X230=0," ",[1]AcumSYS!X$4&amp;", ")&amp;IF([1]AcumSYS!Y230=0," ",[1]AcumSYS!Y$4&amp;", ")&amp;IF([1]AcumSYS!Z230=0," ",[1]AcumSYS!Z$4&amp;", ")&amp;IF([1]AcumSYS!AA230=0," ",[1]AcumSYS!AA$4&amp;", ")&amp;IF([1]AcumSYS!R230=0," ",[1]AcumSYS!R$4&amp;", "))</f>
        <v/>
      </c>
      <c r="C162" s="8" t="str">
        <f>IF(A162="","",[1]AcumSYS!I230+[1]AcumSYS!J230+[1]AcumSYS!K230+[1]AcumSYS!L230+[1]AcumSYS!M230+[1]AcumSYS!P230+[1]AcumSYS!Q230+[1]AcumSYS!R230+[1]AcumSYS!U230+[1]AcumSYS!V230+[1]AcumSYS!X230+[1]AcumSYS!Y230+[1]AcumSYS!Z230+[1]AcumSYS!AA230)</f>
        <v/>
      </c>
      <c r="D162" s="8" t="str">
        <f>IF(A162="","",[1]AcumSYS!I230+[1]AcumSYS!J230+[1]AcumSYS!K230+[1]AcumSYS!L230+[1]AcumSYS!M230+[1]AcumSYS!P230+[1]AcumSYS!Q230+[1]AcumSYS!R230+[1]AcumSYS!U230+[1]AcumSYS!V230+[1]AcumSYS!X230+[1]AcumSYS!Y230+[1]AcumSYS!Z230+[1]AcumSYS!AA230)</f>
        <v/>
      </c>
      <c r="E162" s="8" t="str">
        <f t="shared" si="6"/>
        <v/>
      </c>
      <c r="F162" s="8" t="str">
        <f t="shared" si="7"/>
        <v/>
      </c>
    </row>
    <row r="163" spans="1:6" x14ac:dyDescent="0.25">
      <c r="A163" s="8" t="str">
        <f>IF(+'[1]Reporte de Formatos'!AB234="","",+'[1]Reporte de Formatos'!AB234)</f>
        <v/>
      </c>
      <c r="B163" s="2" t="str">
        <f>IF(A163="","",IF([1]AcumSYS!I231=0," ",[1]AcumSYS!I$4&amp;", ")&amp;IF([1]AcumSYS!J231=0," ",[1]AcumSYS!J$4&amp;", ")&amp;IF([1]AcumSYS!K231=0," ",[1]AcumSYS!K$4&amp;", ")&amp;IF([1]AcumSYS!M231=0," ",[1]AcumSYS!M$4&amp;", ")&amp;IF([1]AcumSYS!P231=0," ",[1]AcumSYS!P$4&amp;", ")&amp;IF([1]AcumSYS!Q231=0," ",[1]AcumSYS!Q$4&amp;", ")&amp;IF([1]AcumSYS!U231=0," ",[1]AcumSYS!U$4&amp;", ")&amp;IF([1]AcumSYS!V231=0," ",[1]AcumSYS!V$4&amp;", ")&amp;IF([1]AcumSYS!X231=0," ",[1]AcumSYS!X$4&amp;", ")&amp;IF([1]AcumSYS!Y231=0," ",[1]AcumSYS!Y$4&amp;", ")&amp;IF([1]AcumSYS!Z231=0," ",[1]AcumSYS!Z$4&amp;", ")&amp;IF([1]AcumSYS!AA231=0," ",[1]AcumSYS!AA$4&amp;", ")&amp;IF([1]AcumSYS!R231=0," ",[1]AcumSYS!R$4&amp;", "))</f>
        <v/>
      </c>
      <c r="C163" s="8" t="str">
        <f>IF(A163="","",[1]AcumSYS!I231+[1]AcumSYS!J231+[1]AcumSYS!K231+[1]AcumSYS!L231+[1]AcumSYS!M231+[1]AcumSYS!P231+[1]AcumSYS!Q231+[1]AcumSYS!R231+[1]AcumSYS!U231+[1]AcumSYS!V231+[1]AcumSYS!X231+[1]AcumSYS!Y231+[1]AcumSYS!Z231+[1]AcumSYS!AA231)</f>
        <v/>
      </c>
      <c r="D163" s="8" t="str">
        <f>IF(A163="","",[1]AcumSYS!I231+[1]AcumSYS!J231+[1]AcumSYS!K231+[1]AcumSYS!L231+[1]AcumSYS!M231+[1]AcumSYS!P231+[1]AcumSYS!Q231+[1]AcumSYS!R231+[1]AcumSYS!U231+[1]AcumSYS!V231+[1]AcumSYS!X231+[1]AcumSYS!Y231+[1]AcumSYS!Z231+[1]AcumSYS!AA231)</f>
        <v/>
      </c>
      <c r="E163" s="8" t="str">
        <f t="shared" si="6"/>
        <v/>
      </c>
      <c r="F163" s="8" t="str">
        <f t="shared" si="7"/>
        <v/>
      </c>
    </row>
    <row r="164" spans="1:6" x14ac:dyDescent="0.25">
      <c r="A164" s="8" t="str">
        <f>IF(+'[1]Reporte de Formatos'!AB235="","",+'[1]Reporte de Formatos'!AB235)</f>
        <v/>
      </c>
      <c r="B164" s="2" t="str">
        <f>IF(A164="","",IF([1]AcumSYS!I232=0," ",[1]AcumSYS!I$4&amp;", ")&amp;IF([1]AcumSYS!J232=0," ",[1]AcumSYS!J$4&amp;", ")&amp;IF([1]AcumSYS!K232=0," ",[1]AcumSYS!K$4&amp;", ")&amp;IF([1]AcumSYS!M232=0," ",[1]AcumSYS!M$4&amp;", ")&amp;IF([1]AcumSYS!P232=0," ",[1]AcumSYS!P$4&amp;", ")&amp;IF([1]AcumSYS!Q232=0," ",[1]AcumSYS!Q$4&amp;", ")&amp;IF([1]AcumSYS!U232=0," ",[1]AcumSYS!U$4&amp;", ")&amp;IF([1]AcumSYS!V232=0," ",[1]AcumSYS!V$4&amp;", ")&amp;IF([1]AcumSYS!X232=0," ",[1]AcumSYS!X$4&amp;", ")&amp;IF([1]AcumSYS!Y232=0," ",[1]AcumSYS!Y$4&amp;", ")&amp;IF([1]AcumSYS!Z232=0," ",[1]AcumSYS!Z$4&amp;", ")&amp;IF([1]AcumSYS!AA232=0," ",[1]AcumSYS!AA$4&amp;", ")&amp;IF([1]AcumSYS!R232=0," ",[1]AcumSYS!R$4&amp;", "))</f>
        <v/>
      </c>
      <c r="C164" s="8" t="str">
        <f>IF(A164="","",[1]AcumSYS!I232+[1]AcumSYS!J232+[1]AcumSYS!K232+[1]AcumSYS!L232+[1]AcumSYS!M232+[1]AcumSYS!P232+[1]AcumSYS!Q232+[1]AcumSYS!R232+[1]AcumSYS!U232+[1]AcumSYS!V232+[1]AcumSYS!X232+[1]AcumSYS!Y232+[1]AcumSYS!Z232+[1]AcumSYS!AA232)</f>
        <v/>
      </c>
      <c r="D164" s="8" t="str">
        <f>IF(A164="","",[1]AcumSYS!I232+[1]AcumSYS!J232+[1]AcumSYS!K232+[1]AcumSYS!L232+[1]AcumSYS!M232+[1]AcumSYS!P232+[1]AcumSYS!Q232+[1]AcumSYS!R232+[1]AcumSYS!U232+[1]AcumSYS!V232+[1]AcumSYS!X232+[1]AcumSYS!Y232+[1]AcumSYS!Z232+[1]AcumSYS!AA232)</f>
        <v/>
      </c>
      <c r="E164" s="8" t="str">
        <f t="shared" si="6"/>
        <v/>
      </c>
      <c r="F164" s="8" t="str">
        <f t="shared" si="7"/>
        <v/>
      </c>
    </row>
    <row r="165" spans="1:6" x14ac:dyDescent="0.25">
      <c r="A165" s="8" t="str">
        <f>IF(+'[1]Reporte de Formatos'!AB236="","",+'[1]Reporte de Formatos'!AB236)</f>
        <v/>
      </c>
      <c r="B165" s="2" t="str">
        <f>IF(A165="","",IF([1]AcumSYS!I233=0," ",[1]AcumSYS!I$4&amp;", ")&amp;IF([1]AcumSYS!J233=0," ",[1]AcumSYS!J$4&amp;", ")&amp;IF([1]AcumSYS!K233=0," ",[1]AcumSYS!K$4&amp;", ")&amp;IF([1]AcumSYS!M233=0," ",[1]AcumSYS!M$4&amp;", ")&amp;IF([1]AcumSYS!P233=0," ",[1]AcumSYS!P$4&amp;", ")&amp;IF([1]AcumSYS!Q233=0," ",[1]AcumSYS!Q$4&amp;", ")&amp;IF([1]AcumSYS!U233=0," ",[1]AcumSYS!U$4&amp;", ")&amp;IF([1]AcumSYS!V233=0," ",[1]AcumSYS!V$4&amp;", ")&amp;IF([1]AcumSYS!X233=0," ",[1]AcumSYS!X$4&amp;", ")&amp;IF([1]AcumSYS!Y233=0," ",[1]AcumSYS!Y$4&amp;", ")&amp;IF([1]AcumSYS!Z233=0," ",[1]AcumSYS!Z$4&amp;", ")&amp;IF([1]AcumSYS!AA233=0," ",[1]AcumSYS!AA$4&amp;", ")&amp;IF([1]AcumSYS!R233=0," ",[1]AcumSYS!R$4&amp;", "))</f>
        <v/>
      </c>
      <c r="C165" s="8" t="str">
        <f>IF(A165="","",[1]AcumSYS!I233+[1]AcumSYS!J233+[1]AcumSYS!K233+[1]AcumSYS!L233+[1]AcumSYS!M233+[1]AcumSYS!P233+[1]AcumSYS!Q233+[1]AcumSYS!R233+[1]AcumSYS!U233+[1]AcumSYS!V233+[1]AcumSYS!X233+[1]AcumSYS!Y233+[1]AcumSYS!Z233+[1]AcumSYS!AA233)</f>
        <v/>
      </c>
      <c r="D165" s="8" t="str">
        <f>IF(A165="","",[1]AcumSYS!I233+[1]AcumSYS!J233+[1]AcumSYS!K233+[1]AcumSYS!L233+[1]AcumSYS!M233+[1]AcumSYS!P233+[1]AcumSYS!Q233+[1]AcumSYS!R233+[1]AcumSYS!U233+[1]AcumSYS!V233+[1]AcumSYS!X233+[1]AcumSYS!Y233+[1]AcumSYS!Z233+[1]AcumSYS!AA233)</f>
        <v/>
      </c>
      <c r="E165" s="8" t="str">
        <f t="shared" si="6"/>
        <v/>
      </c>
      <c r="F165" s="8" t="str">
        <f t="shared" si="7"/>
        <v/>
      </c>
    </row>
    <row r="166" spans="1:6" x14ac:dyDescent="0.25">
      <c r="A166" s="8" t="str">
        <f>IF(+'[1]Reporte de Formatos'!AB237="","",+'[1]Reporte de Formatos'!AB237)</f>
        <v/>
      </c>
      <c r="B166" s="2" t="str">
        <f>IF(A166="","",IF([1]AcumSYS!I234=0," ",[1]AcumSYS!I$4&amp;", ")&amp;IF([1]AcumSYS!J234=0," ",[1]AcumSYS!J$4&amp;", ")&amp;IF([1]AcumSYS!K234=0," ",[1]AcumSYS!K$4&amp;", ")&amp;IF([1]AcumSYS!M234=0," ",[1]AcumSYS!M$4&amp;", ")&amp;IF([1]AcumSYS!P234=0," ",[1]AcumSYS!P$4&amp;", ")&amp;IF([1]AcumSYS!Q234=0," ",[1]AcumSYS!Q$4&amp;", ")&amp;IF([1]AcumSYS!U234=0," ",[1]AcumSYS!U$4&amp;", ")&amp;IF([1]AcumSYS!V234=0," ",[1]AcumSYS!V$4&amp;", ")&amp;IF([1]AcumSYS!X234=0," ",[1]AcumSYS!X$4&amp;", ")&amp;IF([1]AcumSYS!Y234=0," ",[1]AcumSYS!Y$4&amp;", ")&amp;IF([1]AcumSYS!Z234=0," ",[1]AcumSYS!Z$4&amp;", ")&amp;IF([1]AcumSYS!AA234=0," ",[1]AcumSYS!AA$4&amp;", ")&amp;IF([1]AcumSYS!R234=0," ",[1]AcumSYS!R$4&amp;", "))</f>
        <v/>
      </c>
      <c r="C166" s="8" t="str">
        <f>IF(A166="","",[1]AcumSYS!I234+[1]AcumSYS!J234+[1]AcumSYS!K234+[1]AcumSYS!L234+[1]AcumSYS!M234+[1]AcumSYS!P234+[1]AcumSYS!Q234+[1]AcumSYS!R234+[1]AcumSYS!U234+[1]AcumSYS!V234+[1]AcumSYS!X234+[1]AcumSYS!Y234+[1]AcumSYS!Z234+[1]AcumSYS!AA234)</f>
        <v/>
      </c>
      <c r="D166" s="8" t="str">
        <f>IF(A166="","",[1]AcumSYS!I234+[1]AcumSYS!J234+[1]AcumSYS!K234+[1]AcumSYS!L234+[1]AcumSYS!M234+[1]AcumSYS!P234+[1]AcumSYS!Q234+[1]AcumSYS!R234+[1]AcumSYS!U234+[1]AcumSYS!V234+[1]AcumSYS!X234+[1]AcumSYS!Y234+[1]AcumSYS!Z234+[1]AcumSYS!AA234)</f>
        <v/>
      </c>
      <c r="E166" s="8" t="str">
        <f t="shared" si="6"/>
        <v/>
      </c>
      <c r="F166" s="8" t="str">
        <f t="shared" si="7"/>
        <v/>
      </c>
    </row>
    <row r="167" spans="1:6" x14ac:dyDescent="0.25">
      <c r="A167" s="8" t="str">
        <f>IF(+'[1]Reporte de Formatos'!AB238="","",+'[1]Reporte de Formatos'!AB238)</f>
        <v/>
      </c>
      <c r="B167" s="2" t="str">
        <f>IF(A167="","",IF([1]AcumSYS!I235=0," ",[1]AcumSYS!I$4&amp;", ")&amp;IF([1]AcumSYS!J235=0," ",[1]AcumSYS!J$4&amp;", ")&amp;IF([1]AcumSYS!K235=0," ",[1]AcumSYS!K$4&amp;", ")&amp;IF([1]AcumSYS!M235=0," ",[1]AcumSYS!M$4&amp;", ")&amp;IF([1]AcumSYS!P235=0," ",[1]AcumSYS!P$4&amp;", ")&amp;IF([1]AcumSYS!Q235=0," ",[1]AcumSYS!Q$4&amp;", ")&amp;IF([1]AcumSYS!U235=0," ",[1]AcumSYS!U$4&amp;", ")&amp;IF([1]AcumSYS!V235=0," ",[1]AcumSYS!V$4&amp;", ")&amp;IF([1]AcumSYS!X235=0," ",[1]AcumSYS!X$4&amp;", ")&amp;IF([1]AcumSYS!Y235=0," ",[1]AcumSYS!Y$4&amp;", ")&amp;IF([1]AcumSYS!Z235=0," ",[1]AcumSYS!Z$4&amp;", ")&amp;IF([1]AcumSYS!AA235=0," ",[1]AcumSYS!AA$4&amp;", ")&amp;IF([1]AcumSYS!R235=0," ",[1]AcumSYS!R$4&amp;", "))</f>
        <v/>
      </c>
      <c r="C167" s="8" t="str">
        <f>IF(A167="","",[1]AcumSYS!I235+[1]AcumSYS!J235+[1]AcumSYS!K235+[1]AcumSYS!L235+[1]AcumSYS!M235+[1]AcumSYS!P235+[1]AcumSYS!Q235+[1]AcumSYS!R235+[1]AcumSYS!U235+[1]AcumSYS!V235+[1]AcumSYS!X235+[1]AcumSYS!Y235+[1]AcumSYS!Z235+[1]AcumSYS!AA235)</f>
        <v/>
      </c>
      <c r="D167" s="8" t="str">
        <f>IF(A167="","",[1]AcumSYS!I235+[1]AcumSYS!J235+[1]AcumSYS!K235+[1]AcumSYS!L235+[1]AcumSYS!M235+[1]AcumSYS!P235+[1]AcumSYS!Q235+[1]AcumSYS!R235+[1]AcumSYS!U235+[1]AcumSYS!V235+[1]AcumSYS!X235+[1]AcumSYS!Y235+[1]AcumSYS!Z235+[1]AcumSYS!AA235)</f>
        <v/>
      </c>
      <c r="E167" s="8" t="str">
        <f t="shared" si="6"/>
        <v/>
      </c>
      <c r="F167" s="8" t="str">
        <f t="shared" si="7"/>
        <v/>
      </c>
    </row>
    <row r="168" spans="1:6" x14ac:dyDescent="0.25">
      <c r="A168" s="8" t="str">
        <f>IF(+'[1]Reporte de Formatos'!AB239="","",+'[1]Reporte de Formatos'!AB239)</f>
        <v/>
      </c>
      <c r="B168" s="2" t="str">
        <f>IF(A168="","",IF([1]AcumSYS!I236=0," ",[1]AcumSYS!I$4&amp;", ")&amp;IF([1]AcumSYS!J236=0," ",[1]AcumSYS!J$4&amp;", ")&amp;IF([1]AcumSYS!K236=0," ",[1]AcumSYS!K$4&amp;", ")&amp;IF([1]AcumSYS!M236=0," ",[1]AcumSYS!M$4&amp;", ")&amp;IF([1]AcumSYS!P236=0," ",[1]AcumSYS!P$4&amp;", ")&amp;IF([1]AcumSYS!Q236=0," ",[1]AcumSYS!Q$4&amp;", ")&amp;IF([1]AcumSYS!U236=0," ",[1]AcumSYS!U$4&amp;", ")&amp;IF([1]AcumSYS!V236=0," ",[1]AcumSYS!V$4&amp;", ")&amp;IF([1]AcumSYS!X236=0," ",[1]AcumSYS!X$4&amp;", ")&amp;IF([1]AcumSYS!Y236=0," ",[1]AcumSYS!Y$4&amp;", ")&amp;IF([1]AcumSYS!Z236=0," ",[1]AcumSYS!Z$4&amp;", ")&amp;IF([1]AcumSYS!AA236=0," ",[1]AcumSYS!AA$4&amp;", ")&amp;IF([1]AcumSYS!R236=0," ",[1]AcumSYS!R$4&amp;", "))</f>
        <v/>
      </c>
      <c r="C168" s="8" t="str">
        <f>IF(A168="","",[1]AcumSYS!I236+[1]AcumSYS!J236+[1]AcumSYS!K236+[1]AcumSYS!L236+[1]AcumSYS!M236+[1]AcumSYS!P236+[1]AcumSYS!Q236+[1]AcumSYS!R236+[1]AcumSYS!U236+[1]AcumSYS!V236+[1]AcumSYS!X236+[1]AcumSYS!Y236+[1]AcumSYS!Z236+[1]AcumSYS!AA236)</f>
        <v/>
      </c>
      <c r="D168" s="8" t="str">
        <f>IF(A168="","",[1]AcumSYS!I236+[1]AcumSYS!J236+[1]AcumSYS!K236+[1]AcumSYS!L236+[1]AcumSYS!M236+[1]AcumSYS!P236+[1]AcumSYS!Q236+[1]AcumSYS!R236+[1]AcumSYS!U236+[1]AcumSYS!V236+[1]AcumSYS!X236+[1]AcumSYS!Y236+[1]AcumSYS!Z236+[1]AcumSYS!AA236)</f>
        <v/>
      </c>
      <c r="E168" s="8" t="str">
        <f t="shared" si="6"/>
        <v/>
      </c>
      <c r="F168" s="8" t="str">
        <f t="shared" si="7"/>
        <v/>
      </c>
    </row>
    <row r="169" spans="1:6" x14ac:dyDescent="0.25">
      <c r="A169" s="8" t="str">
        <f>IF(+'[1]Reporte de Formatos'!AB240="","",+'[1]Reporte de Formatos'!AB240)</f>
        <v/>
      </c>
      <c r="B169" s="2" t="str">
        <f>IF(A169="","",IF([1]AcumSYS!I237=0," ",[1]AcumSYS!I$4&amp;", ")&amp;IF([1]AcumSYS!J237=0," ",[1]AcumSYS!J$4&amp;", ")&amp;IF([1]AcumSYS!K237=0," ",[1]AcumSYS!K$4&amp;", ")&amp;IF([1]AcumSYS!M237=0," ",[1]AcumSYS!M$4&amp;", ")&amp;IF([1]AcumSYS!P237=0," ",[1]AcumSYS!P$4&amp;", ")&amp;IF([1]AcumSYS!Q237=0," ",[1]AcumSYS!Q$4&amp;", ")&amp;IF([1]AcumSYS!U237=0," ",[1]AcumSYS!U$4&amp;", ")&amp;IF([1]AcumSYS!V237=0," ",[1]AcumSYS!V$4&amp;", ")&amp;IF([1]AcumSYS!X237=0," ",[1]AcumSYS!X$4&amp;", ")&amp;IF([1]AcumSYS!Y237=0," ",[1]AcumSYS!Y$4&amp;", ")&amp;IF([1]AcumSYS!Z237=0," ",[1]AcumSYS!Z$4&amp;", ")&amp;IF([1]AcumSYS!AA237=0," ",[1]AcumSYS!AA$4&amp;", ")&amp;IF([1]AcumSYS!R237=0," ",[1]AcumSYS!R$4&amp;", "))</f>
        <v/>
      </c>
      <c r="C169" s="8" t="str">
        <f>IF(A169="","",[1]AcumSYS!I237+[1]AcumSYS!J237+[1]AcumSYS!K237+[1]AcumSYS!L237+[1]AcumSYS!M237+[1]AcumSYS!P237+[1]AcumSYS!Q237+[1]AcumSYS!R237+[1]AcumSYS!U237+[1]AcumSYS!V237+[1]AcumSYS!X237+[1]AcumSYS!Y237+[1]AcumSYS!Z237+[1]AcumSYS!AA237)</f>
        <v/>
      </c>
      <c r="D169" s="8" t="str">
        <f>IF(A169="","",[1]AcumSYS!I237+[1]AcumSYS!J237+[1]AcumSYS!K237+[1]AcumSYS!L237+[1]AcumSYS!M237+[1]AcumSYS!P237+[1]AcumSYS!Q237+[1]AcumSYS!R237+[1]AcumSYS!U237+[1]AcumSYS!V237+[1]AcumSYS!X237+[1]AcumSYS!Y237+[1]AcumSYS!Z237+[1]AcumSYS!AA237)</f>
        <v/>
      </c>
      <c r="E169" s="8" t="str">
        <f t="shared" si="6"/>
        <v/>
      </c>
      <c r="F169" s="8" t="str">
        <f t="shared" si="7"/>
        <v/>
      </c>
    </row>
    <row r="170" spans="1:6" x14ac:dyDescent="0.25">
      <c r="A170" s="8" t="str">
        <f>IF(+'[1]Reporte de Formatos'!AB241="","",+'[1]Reporte de Formatos'!AB241)</f>
        <v/>
      </c>
      <c r="B170" s="2" t="str">
        <f>IF(A170="","",IF([1]AcumSYS!I238=0," ",[1]AcumSYS!I$4&amp;", ")&amp;IF([1]AcumSYS!J238=0," ",[1]AcumSYS!J$4&amp;", ")&amp;IF([1]AcumSYS!K238=0," ",[1]AcumSYS!K$4&amp;", ")&amp;IF([1]AcumSYS!M238=0," ",[1]AcumSYS!M$4&amp;", ")&amp;IF([1]AcumSYS!P238=0," ",[1]AcumSYS!P$4&amp;", ")&amp;IF([1]AcumSYS!Q238=0," ",[1]AcumSYS!Q$4&amp;", ")&amp;IF([1]AcumSYS!U238=0," ",[1]AcumSYS!U$4&amp;", ")&amp;IF([1]AcumSYS!V238=0," ",[1]AcumSYS!V$4&amp;", ")&amp;IF([1]AcumSYS!X238=0," ",[1]AcumSYS!X$4&amp;", ")&amp;IF([1]AcumSYS!Y238=0," ",[1]AcumSYS!Y$4&amp;", ")&amp;IF([1]AcumSYS!Z238=0," ",[1]AcumSYS!Z$4&amp;", ")&amp;IF([1]AcumSYS!AA238=0," ",[1]AcumSYS!AA$4&amp;", ")&amp;IF([1]AcumSYS!R238=0," ",[1]AcumSYS!R$4&amp;", "))</f>
        <v/>
      </c>
      <c r="C170" s="8" t="str">
        <f>IF(A170="","",[1]AcumSYS!I238+[1]AcumSYS!J238+[1]AcumSYS!K238+[1]AcumSYS!L238+[1]AcumSYS!M238+[1]AcumSYS!P238+[1]AcumSYS!Q238+[1]AcumSYS!R238+[1]AcumSYS!U238+[1]AcumSYS!V238+[1]AcumSYS!X238+[1]AcumSYS!Y238+[1]AcumSYS!Z238+[1]AcumSYS!AA238)</f>
        <v/>
      </c>
      <c r="D170" s="8" t="str">
        <f>IF(A170="","",[1]AcumSYS!I238+[1]AcumSYS!J238+[1]AcumSYS!K238+[1]AcumSYS!L238+[1]AcumSYS!M238+[1]AcumSYS!P238+[1]AcumSYS!Q238+[1]AcumSYS!R238+[1]AcumSYS!U238+[1]AcumSYS!V238+[1]AcumSYS!X238+[1]AcumSYS!Y238+[1]AcumSYS!Z238+[1]AcumSYS!AA238)</f>
        <v/>
      </c>
      <c r="E170" s="8" t="str">
        <f t="shared" si="6"/>
        <v/>
      </c>
      <c r="F170" s="8" t="str">
        <f t="shared" si="7"/>
        <v/>
      </c>
    </row>
    <row r="171" spans="1:6" x14ac:dyDescent="0.25">
      <c r="A171" s="8" t="str">
        <f>IF(+'[1]Reporte de Formatos'!AB242="","",+'[1]Reporte de Formatos'!AB242)</f>
        <v/>
      </c>
      <c r="B171" s="2" t="str">
        <f>IF(A171="","",IF([1]AcumSYS!I239=0," ",[1]AcumSYS!I$4&amp;", ")&amp;IF([1]AcumSYS!J239=0," ",[1]AcumSYS!J$4&amp;", ")&amp;IF([1]AcumSYS!K239=0," ",[1]AcumSYS!K$4&amp;", ")&amp;IF([1]AcumSYS!M239=0," ",[1]AcumSYS!M$4&amp;", ")&amp;IF([1]AcumSYS!P239=0," ",[1]AcumSYS!P$4&amp;", ")&amp;IF([1]AcumSYS!Q239=0," ",[1]AcumSYS!Q$4&amp;", ")&amp;IF([1]AcumSYS!U239=0," ",[1]AcumSYS!U$4&amp;", ")&amp;IF([1]AcumSYS!V239=0," ",[1]AcumSYS!V$4&amp;", ")&amp;IF([1]AcumSYS!X239=0," ",[1]AcumSYS!X$4&amp;", ")&amp;IF([1]AcumSYS!Y239=0," ",[1]AcumSYS!Y$4&amp;", ")&amp;IF([1]AcumSYS!Z239=0," ",[1]AcumSYS!Z$4&amp;", ")&amp;IF([1]AcumSYS!AA239=0," ",[1]AcumSYS!AA$4&amp;", ")&amp;IF([1]AcumSYS!R239=0," ",[1]AcumSYS!R$4&amp;", "))</f>
        <v/>
      </c>
      <c r="C171" s="8" t="str">
        <f>IF(A171="","",[1]AcumSYS!I239+[1]AcumSYS!J239+[1]AcumSYS!K239+[1]AcumSYS!L239+[1]AcumSYS!M239+[1]AcumSYS!P239+[1]AcumSYS!Q239+[1]AcumSYS!R239+[1]AcumSYS!U239+[1]AcumSYS!V239+[1]AcumSYS!X239+[1]AcumSYS!Y239+[1]AcumSYS!Z239+[1]AcumSYS!AA239)</f>
        <v/>
      </c>
      <c r="D171" s="8" t="str">
        <f>IF(A171="","",[1]AcumSYS!I239+[1]AcumSYS!J239+[1]AcumSYS!K239+[1]AcumSYS!L239+[1]AcumSYS!M239+[1]AcumSYS!P239+[1]AcumSYS!Q239+[1]AcumSYS!R239+[1]AcumSYS!U239+[1]AcumSYS!V239+[1]AcumSYS!X239+[1]AcumSYS!Y239+[1]AcumSYS!Z239+[1]AcumSYS!AA239)</f>
        <v/>
      </c>
      <c r="E171" s="8" t="str">
        <f t="shared" si="6"/>
        <v/>
      </c>
      <c r="F171" s="8" t="str">
        <f t="shared" si="7"/>
        <v/>
      </c>
    </row>
    <row r="172" spans="1:6" x14ac:dyDescent="0.25">
      <c r="A172" s="8" t="str">
        <f>IF(+'[1]Reporte de Formatos'!AB243="","",+'[1]Reporte de Formatos'!AB243)</f>
        <v/>
      </c>
      <c r="B172" s="2" t="str">
        <f>IF(A172="","",IF([1]AcumSYS!I240=0," ",[1]AcumSYS!I$4&amp;", ")&amp;IF([1]AcumSYS!J240=0," ",[1]AcumSYS!J$4&amp;", ")&amp;IF([1]AcumSYS!K240=0," ",[1]AcumSYS!K$4&amp;", ")&amp;IF([1]AcumSYS!M240=0," ",[1]AcumSYS!M$4&amp;", ")&amp;IF([1]AcumSYS!P240=0," ",[1]AcumSYS!P$4&amp;", ")&amp;IF([1]AcumSYS!Q240=0," ",[1]AcumSYS!Q$4&amp;", ")&amp;IF([1]AcumSYS!U240=0," ",[1]AcumSYS!U$4&amp;", ")&amp;IF([1]AcumSYS!V240=0," ",[1]AcumSYS!V$4&amp;", ")&amp;IF([1]AcumSYS!X240=0," ",[1]AcumSYS!X$4&amp;", ")&amp;IF([1]AcumSYS!Y240=0," ",[1]AcumSYS!Y$4&amp;", ")&amp;IF([1]AcumSYS!Z240=0," ",[1]AcumSYS!Z$4&amp;", ")&amp;IF([1]AcumSYS!AA240=0," ",[1]AcumSYS!AA$4&amp;", ")&amp;IF([1]AcumSYS!R240=0," ",[1]AcumSYS!R$4&amp;", "))</f>
        <v/>
      </c>
      <c r="C172" s="8" t="str">
        <f>IF(A172="","",[1]AcumSYS!I240+[1]AcumSYS!J240+[1]AcumSYS!K240+[1]AcumSYS!L240+[1]AcumSYS!M240+[1]AcumSYS!P240+[1]AcumSYS!Q240+[1]AcumSYS!R240+[1]AcumSYS!U240+[1]AcumSYS!V240+[1]AcumSYS!X240+[1]AcumSYS!Y240+[1]AcumSYS!Z240+[1]AcumSYS!AA240)</f>
        <v/>
      </c>
      <c r="D172" s="8" t="str">
        <f>IF(A172="","",[1]AcumSYS!I240+[1]AcumSYS!J240+[1]AcumSYS!K240+[1]AcumSYS!L240+[1]AcumSYS!M240+[1]AcumSYS!P240+[1]AcumSYS!Q240+[1]AcumSYS!R240+[1]AcumSYS!U240+[1]AcumSYS!V240+[1]AcumSYS!X240+[1]AcumSYS!Y240+[1]AcumSYS!Z240+[1]AcumSYS!AA240)</f>
        <v/>
      </c>
      <c r="E172" s="8" t="str">
        <f t="shared" si="6"/>
        <v/>
      </c>
      <c r="F172" s="8" t="str">
        <f t="shared" si="7"/>
        <v/>
      </c>
    </row>
    <row r="173" spans="1:6" x14ac:dyDescent="0.25">
      <c r="A173" s="8" t="str">
        <f>IF(+'[1]Reporte de Formatos'!AB244="","",+'[1]Reporte de Formatos'!AB244)</f>
        <v/>
      </c>
      <c r="B173" s="2" t="str">
        <f>IF(A173="","",IF([1]AcumSYS!I241=0," ",[1]AcumSYS!I$4&amp;", ")&amp;IF([1]AcumSYS!J241=0," ",[1]AcumSYS!J$4&amp;", ")&amp;IF([1]AcumSYS!K241=0," ",[1]AcumSYS!K$4&amp;", ")&amp;IF([1]AcumSYS!M241=0," ",[1]AcumSYS!M$4&amp;", ")&amp;IF([1]AcumSYS!P241=0," ",[1]AcumSYS!P$4&amp;", ")&amp;IF([1]AcumSYS!Q241=0," ",[1]AcumSYS!Q$4&amp;", ")&amp;IF([1]AcumSYS!U241=0," ",[1]AcumSYS!U$4&amp;", ")&amp;IF([1]AcumSYS!V241=0," ",[1]AcumSYS!V$4&amp;", ")&amp;IF([1]AcumSYS!X241=0," ",[1]AcumSYS!X$4&amp;", ")&amp;IF([1]AcumSYS!Y241=0," ",[1]AcumSYS!Y$4&amp;", ")&amp;IF([1]AcumSYS!Z241=0," ",[1]AcumSYS!Z$4&amp;", ")&amp;IF([1]AcumSYS!AA241=0," ",[1]AcumSYS!AA$4&amp;", ")&amp;IF([1]AcumSYS!R241=0," ",[1]AcumSYS!R$4&amp;", "))</f>
        <v/>
      </c>
      <c r="C173" s="8" t="str">
        <f>IF(A173="","",[1]AcumSYS!I241+[1]AcumSYS!J241+[1]AcumSYS!K241+[1]AcumSYS!L241+[1]AcumSYS!M241+[1]AcumSYS!P241+[1]AcumSYS!Q241+[1]AcumSYS!R241+[1]AcumSYS!U241+[1]AcumSYS!V241+[1]AcumSYS!X241+[1]AcumSYS!Y241+[1]AcumSYS!Z241+[1]AcumSYS!AA241)</f>
        <v/>
      </c>
      <c r="D173" s="8" t="str">
        <f>IF(A173="","",[1]AcumSYS!I241+[1]AcumSYS!J241+[1]AcumSYS!K241+[1]AcumSYS!L241+[1]AcumSYS!M241+[1]AcumSYS!P241+[1]AcumSYS!Q241+[1]AcumSYS!R241+[1]AcumSYS!U241+[1]AcumSYS!V241+[1]AcumSYS!X241+[1]AcumSYS!Y241+[1]AcumSYS!Z241+[1]AcumSYS!AA241)</f>
        <v/>
      </c>
      <c r="E173" s="8" t="str">
        <f t="shared" si="6"/>
        <v/>
      </c>
      <c r="F173" s="8" t="str">
        <f t="shared" si="7"/>
        <v/>
      </c>
    </row>
    <row r="174" spans="1:6" x14ac:dyDescent="0.25">
      <c r="A174" s="8" t="str">
        <f>IF(+'[1]Reporte de Formatos'!AB245="","",+'[1]Reporte de Formatos'!AB245)</f>
        <v/>
      </c>
      <c r="B174" s="2" t="str">
        <f>IF(A174="","",IF([1]AcumSYS!I242=0," ",[1]AcumSYS!I$4&amp;", ")&amp;IF([1]AcumSYS!J242=0," ",[1]AcumSYS!J$4&amp;", ")&amp;IF([1]AcumSYS!K242=0," ",[1]AcumSYS!K$4&amp;", ")&amp;IF([1]AcumSYS!M242=0," ",[1]AcumSYS!M$4&amp;", ")&amp;IF([1]AcumSYS!P242=0," ",[1]AcumSYS!P$4&amp;", ")&amp;IF([1]AcumSYS!Q242=0," ",[1]AcumSYS!Q$4&amp;", ")&amp;IF([1]AcumSYS!U242=0," ",[1]AcumSYS!U$4&amp;", ")&amp;IF([1]AcumSYS!V242=0," ",[1]AcumSYS!V$4&amp;", ")&amp;IF([1]AcumSYS!X242=0," ",[1]AcumSYS!X$4&amp;", ")&amp;IF([1]AcumSYS!Y242=0," ",[1]AcumSYS!Y$4&amp;", ")&amp;IF([1]AcumSYS!Z242=0," ",[1]AcumSYS!Z$4&amp;", ")&amp;IF([1]AcumSYS!AA242=0," ",[1]AcumSYS!AA$4&amp;", ")&amp;IF([1]AcumSYS!R242=0," ",[1]AcumSYS!R$4&amp;", "))</f>
        <v/>
      </c>
      <c r="C174" s="8" t="str">
        <f>IF(A174="","",[1]AcumSYS!I242+[1]AcumSYS!J242+[1]AcumSYS!K242+[1]AcumSYS!L242+[1]AcumSYS!M242+[1]AcumSYS!P242+[1]AcumSYS!Q242+[1]AcumSYS!R242+[1]AcumSYS!U242+[1]AcumSYS!V242+[1]AcumSYS!X242+[1]AcumSYS!Y242+[1]AcumSYS!Z242+[1]AcumSYS!AA242)</f>
        <v/>
      </c>
      <c r="D174" s="8" t="str">
        <f>IF(A174="","",[1]AcumSYS!I242+[1]AcumSYS!J242+[1]AcumSYS!K242+[1]AcumSYS!L242+[1]AcumSYS!M242+[1]AcumSYS!P242+[1]AcumSYS!Q242+[1]AcumSYS!R242+[1]AcumSYS!U242+[1]AcumSYS!V242+[1]AcumSYS!X242+[1]AcumSYS!Y242+[1]AcumSYS!Z242+[1]AcumSYS!AA242)</f>
        <v/>
      </c>
      <c r="E174" s="8" t="str">
        <f t="shared" si="6"/>
        <v/>
      </c>
      <c r="F174" s="8" t="str">
        <f t="shared" si="7"/>
        <v/>
      </c>
    </row>
    <row r="175" spans="1:6" x14ac:dyDescent="0.25">
      <c r="A175" s="8" t="str">
        <f>IF(+'[1]Reporte de Formatos'!AB246="","",+'[1]Reporte de Formatos'!AB246)</f>
        <v/>
      </c>
      <c r="B175" s="2" t="str">
        <f>IF(A175="","",IF([1]AcumSYS!I243=0," ",[1]AcumSYS!I$4&amp;", ")&amp;IF([1]AcumSYS!J243=0," ",[1]AcumSYS!J$4&amp;", ")&amp;IF([1]AcumSYS!K243=0," ",[1]AcumSYS!K$4&amp;", ")&amp;IF([1]AcumSYS!M243=0," ",[1]AcumSYS!M$4&amp;", ")&amp;IF([1]AcumSYS!P243=0," ",[1]AcumSYS!P$4&amp;", ")&amp;IF([1]AcumSYS!Q243=0," ",[1]AcumSYS!Q$4&amp;", ")&amp;IF([1]AcumSYS!U243=0," ",[1]AcumSYS!U$4&amp;", ")&amp;IF([1]AcumSYS!V243=0," ",[1]AcumSYS!V$4&amp;", ")&amp;IF([1]AcumSYS!X243=0," ",[1]AcumSYS!X$4&amp;", ")&amp;IF([1]AcumSYS!Y243=0," ",[1]AcumSYS!Y$4&amp;", ")&amp;IF([1]AcumSYS!Z243=0," ",[1]AcumSYS!Z$4&amp;", ")&amp;IF([1]AcumSYS!AA243=0," ",[1]AcumSYS!AA$4&amp;", ")&amp;IF([1]AcumSYS!R243=0," ",[1]AcumSYS!R$4&amp;", "))</f>
        <v/>
      </c>
      <c r="C175" s="8" t="str">
        <f>IF(A175="","",[1]AcumSYS!I243+[1]AcumSYS!J243+[1]AcumSYS!K243+[1]AcumSYS!L243+[1]AcumSYS!M243+[1]AcumSYS!P243+[1]AcumSYS!Q243+[1]AcumSYS!R243+[1]AcumSYS!U243+[1]AcumSYS!V243+[1]AcumSYS!X243+[1]AcumSYS!Y243+[1]AcumSYS!Z243+[1]AcumSYS!AA243)</f>
        <v/>
      </c>
      <c r="D175" s="8" t="str">
        <f>IF(A175="","",[1]AcumSYS!I243+[1]AcumSYS!J243+[1]AcumSYS!K243+[1]AcumSYS!L243+[1]AcumSYS!M243+[1]AcumSYS!P243+[1]AcumSYS!Q243+[1]AcumSYS!R243+[1]AcumSYS!U243+[1]AcumSYS!V243+[1]AcumSYS!X243+[1]AcumSYS!Y243+[1]AcumSYS!Z243+[1]AcumSYS!AA243)</f>
        <v/>
      </c>
      <c r="E175" s="8" t="str">
        <f t="shared" si="6"/>
        <v/>
      </c>
      <c r="F175" s="8" t="str">
        <f t="shared" si="7"/>
        <v/>
      </c>
    </row>
    <row r="176" spans="1:6" x14ac:dyDescent="0.25">
      <c r="A176" s="8" t="str">
        <f>IF(+'[1]Reporte de Formatos'!AB247="","",+'[1]Reporte de Formatos'!AB247)</f>
        <v/>
      </c>
      <c r="B176" s="2" t="str">
        <f>IF(A176="","",IF([1]AcumSYS!I244=0," ",[1]AcumSYS!I$4&amp;", ")&amp;IF([1]AcumSYS!J244=0," ",[1]AcumSYS!J$4&amp;", ")&amp;IF([1]AcumSYS!K244=0," ",[1]AcumSYS!K$4&amp;", ")&amp;IF([1]AcumSYS!M244=0," ",[1]AcumSYS!M$4&amp;", ")&amp;IF([1]AcumSYS!P244=0," ",[1]AcumSYS!P$4&amp;", ")&amp;IF([1]AcumSYS!Q244=0," ",[1]AcumSYS!Q$4&amp;", ")&amp;IF([1]AcumSYS!U244=0," ",[1]AcumSYS!U$4&amp;", ")&amp;IF([1]AcumSYS!V244=0," ",[1]AcumSYS!V$4&amp;", ")&amp;IF([1]AcumSYS!X244=0," ",[1]AcumSYS!X$4&amp;", ")&amp;IF([1]AcumSYS!Y244=0," ",[1]AcumSYS!Y$4&amp;", ")&amp;IF([1]AcumSYS!Z244=0," ",[1]AcumSYS!Z$4&amp;", ")&amp;IF([1]AcumSYS!AA244=0," ",[1]AcumSYS!AA$4&amp;", ")&amp;IF([1]AcumSYS!R244=0," ",[1]AcumSYS!R$4&amp;", "))</f>
        <v/>
      </c>
      <c r="C176" s="8" t="str">
        <f>IF(A176="","",[1]AcumSYS!I244+[1]AcumSYS!J244+[1]AcumSYS!K244+[1]AcumSYS!L244+[1]AcumSYS!M244+[1]AcumSYS!P244+[1]AcumSYS!Q244+[1]AcumSYS!R244+[1]AcumSYS!U244+[1]AcumSYS!V244+[1]AcumSYS!X244+[1]AcumSYS!Y244+[1]AcumSYS!Z244+[1]AcumSYS!AA244)</f>
        <v/>
      </c>
      <c r="D176" s="8" t="str">
        <f>IF(A176="","",[1]AcumSYS!I244+[1]AcumSYS!J244+[1]AcumSYS!K244+[1]AcumSYS!L244+[1]AcumSYS!M244+[1]AcumSYS!P244+[1]AcumSYS!Q244+[1]AcumSYS!R244+[1]AcumSYS!U244+[1]AcumSYS!V244+[1]AcumSYS!X244+[1]AcumSYS!Y244+[1]AcumSYS!Z244+[1]AcumSYS!AA244)</f>
        <v/>
      </c>
      <c r="E176" s="8" t="str">
        <f t="shared" si="6"/>
        <v/>
      </c>
      <c r="F176" s="8" t="str">
        <f t="shared" si="7"/>
        <v/>
      </c>
    </row>
    <row r="177" spans="1:6" x14ac:dyDescent="0.25">
      <c r="A177" s="8" t="str">
        <f>IF(+'[1]Reporte de Formatos'!AB248="","",+'[1]Reporte de Formatos'!AB248)</f>
        <v/>
      </c>
      <c r="B177" s="2" t="str">
        <f>IF(A177="","",IF([1]AcumSYS!I245=0," ",[1]AcumSYS!I$4&amp;", ")&amp;IF([1]AcumSYS!J245=0," ",[1]AcumSYS!J$4&amp;", ")&amp;IF([1]AcumSYS!K245=0," ",[1]AcumSYS!K$4&amp;", ")&amp;IF([1]AcumSYS!M245=0," ",[1]AcumSYS!M$4&amp;", ")&amp;IF([1]AcumSYS!P245=0," ",[1]AcumSYS!P$4&amp;", ")&amp;IF([1]AcumSYS!Q245=0," ",[1]AcumSYS!Q$4&amp;", ")&amp;IF([1]AcumSYS!U245=0," ",[1]AcumSYS!U$4&amp;", ")&amp;IF([1]AcumSYS!V245=0," ",[1]AcumSYS!V$4&amp;", ")&amp;IF([1]AcumSYS!X245=0," ",[1]AcumSYS!X$4&amp;", ")&amp;IF([1]AcumSYS!Y245=0," ",[1]AcumSYS!Y$4&amp;", ")&amp;IF([1]AcumSYS!Z245=0," ",[1]AcumSYS!Z$4&amp;", ")&amp;IF([1]AcumSYS!AA245=0," ",[1]AcumSYS!AA$4&amp;", ")&amp;IF([1]AcumSYS!R245=0," ",[1]AcumSYS!R$4&amp;", "))</f>
        <v/>
      </c>
      <c r="C177" s="8" t="str">
        <f>IF(A177="","",[1]AcumSYS!I245+[1]AcumSYS!J245+[1]AcumSYS!K245+[1]AcumSYS!L245+[1]AcumSYS!M245+[1]AcumSYS!P245+[1]AcumSYS!Q245+[1]AcumSYS!R245+[1]AcumSYS!U245+[1]AcumSYS!V245+[1]AcumSYS!X245+[1]AcumSYS!Y245+[1]AcumSYS!Z245+[1]AcumSYS!AA245)</f>
        <v/>
      </c>
      <c r="D177" s="8" t="str">
        <f>IF(A177="","",[1]AcumSYS!I245+[1]AcumSYS!J245+[1]AcumSYS!K245+[1]AcumSYS!L245+[1]AcumSYS!M245+[1]AcumSYS!P245+[1]AcumSYS!Q245+[1]AcumSYS!R245+[1]AcumSYS!U245+[1]AcumSYS!V245+[1]AcumSYS!X245+[1]AcumSYS!Y245+[1]AcumSYS!Z245+[1]AcumSYS!AA245)</f>
        <v/>
      </c>
      <c r="E177" s="8" t="str">
        <f t="shared" si="6"/>
        <v/>
      </c>
      <c r="F177" s="8" t="str">
        <f t="shared" si="7"/>
        <v/>
      </c>
    </row>
    <row r="178" spans="1:6" x14ac:dyDescent="0.25">
      <c r="A178" s="8" t="str">
        <f>IF(+'[1]Reporte de Formatos'!AB249="","",+'[1]Reporte de Formatos'!AB249)</f>
        <v/>
      </c>
      <c r="B178" s="2" t="str">
        <f>IF(A178="","",IF([1]AcumSYS!I246=0," ",[1]AcumSYS!I$4&amp;", ")&amp;IF([1]AcumSYS!J246=0," ",[1]AcumSYS!J$4&amp;", ")&amp;IF([1]AcumSYS!K246=0," ",[1]AcumSYS!K$4&amp;", ")&amp;IF([1]AcumSYS!M246=0," ",[1]AcumSYS!M$4&amp;", ")&amp;IF([1]AcumSYS!P246=0," ",[1]AcumSYS!P$4&amp;", ")&amp;IF([1]AcumSYS!Q246=0," ",[1]AcumSYS!Q$4&amp;", ")&amp;IF([1]AcumSYS!U246=0," ",[1]AcumSYS!U$4&amp;", ")&amp;IF([1]AcumSYS!V246=0," ",[1]AcumSYS!V$4&amp;", ")&amp;IF([1]AcumSYS!X246=0," ",[1]AcumSYS!X$4&amp;", ")&amp;IF([1]AcumSYS!Y246=0," ",[1]AcumSYS!Y$4&amp;", ")&amp;IF([1]AcumSYS!Z246=0," ",[1]AcumSYS!Z$4&amp;", ")&amp;IF([1]AcumSYS!AA246=0," ",[1]AcumSYS!AA$4&amp;", ")&amp;IF([1]AcumSYS!R246=0," ",[1]AcumSYS!R$4&amp;", "))</f>
        <v/>
      </c>
      <c r="C178" s="8" t="str">
        <f>IF(A178="","",[1]AcumSYS!I246+[1]AcumSYS!J246+[1]AcumSYS!K246+[1]AcumSYS!L246+[1]AcumSYS!M246+[1]AcumSYS!P246+[1]AcumSYS!Q246+[1]AcumSYS!R246+[1]AcumSYS!U246+[1]AcumSYS!V246+[1]AcumSYS!X246+[1]AcumSYS!Y246+[1]AcumSYS!Z246+[1]AcumSYS!AA246)</f>
        <v/>
      </c>
      <c r="D178" s="8" t="str">
        <f>IF(A178="","",[1]AcumSYS!I246+[1]AcumSYS!J246+[1]AcumSYS!K246+[1]AcumSYS!L246+[1]AcumSYS!M246+[1]AcumSYS!P246+[1]AcumSYS!Q246+[1]AcumSYS!R246+[1]AcumSYS!U246+[1]AcumSYS!V246+[1]AcumSYS!X246+[1]AcumSYS!Y246+[1]AcumSYS!Z246+[1]AcumSYS!AA246)</f>
        <v/>
      </c>
      <c r="E178" s="8" t="str">
        <f t="shared" si="6"/>
        <v/>
      </c>
      <c r="F178" s="8" t="str">
        <f t="shared" si="7"/>
        <v/>
      </c>
    </row>
    <row r="179" spans="1:6" x14ac:dyDescent="0.25">
      <c r="A179" s="8" t="str">
        <f>IF(+'[1]Reporte de Formatos'!AB250="","",+'[1]Reporte de Formatos'!AB250)</f>
        <v/>
      </c>
      <c r="B179" s="2" t="str">
        <f>IF(A179="","",IF([1]AcumSYS!I247=0," ",[1]AcumSYS!I$4&amp;", ")&amp;IF([1]AcumSYS!J247=0," ",[1]AcumSYS!J$4&amp;", ")&amp;IF([1]AcumSYS!K247=0," ",[1]AcumSYS!K$4&amp;", ")&amp;IF([1]AcumSYS!M247=0," ",[1]AcumSYS!M$4&amp;", ")&amp;IF([1]AcumSYS!P247=0," ",[1]AcumSYS!P$4&amp;", ")&amp;IF([1]AcumSYS!Q247=0," ",[1]AcumSYS!Q$4&amp;", ")&amp;IF([1]AcumSYS!U247=0," ",[1]AcumSYS!U$4&amp;", ")&amp;IF([1]AcumSYS!V247=0," ",[1]AcumSYS!V$4&amp;", ")&amp;IF([1]AcumSYS!X247=0," ",[1]AcumSYS!X$4&amp;", ")&amp;IF([1]AcumSYS!Y247=0," ",[1]AcumSYS!Y$4&amp;", ")&amp;IF([1]AcumSYS!Z247=0," ",[1]AcumSYS!Z$4&amp;", ")&amp;IF([1]AcumSYS!AA247=0," ",[1]AcumSYS!AA$4&amp;", ")&amp;IF([1]AcumSYS!R247=0," ",[1]AcumSYS!R$4&amp;", "))</f>
        <v/>
      </c>
      <c r="C179" s="8" t="str">
        <f>IF(A179="","",[1]AcumSYS!I247+[1]AcumSYS!J247+[1]AcumSYS!K247+[1]AcumSYS!L247+[1]AcumSYS!M247+[1]AcumSYS!P247+[1]AcumSYS!Q247+[1]AcumSYS!R247+[1]AcumSYS!U247+[1]AcumSYS!V247+[1]AcumSYS!X247+[1]AcumSYS!Y247+[1]AcumSYS!Z247+[1]AcumSYS!AA247)</f>
        <v/>
      </c>
      <c r="D179" s="8" t="str">
        <f>IF(A179="","",[1]AcumSYS!I247+[1]AcumSYS!J247+[1]AcumSYS!K247+[1]AcumSYS!L247+[1]AcumSYS!M247+[1]AcumSYS!P247+[1]AcumSYS!Q247+[1]AcumSYS!R247+[1]AcumSYS!U247+[1]AcumSYS!V247+[1]AcumSYS!X247+[1]AcumSYS!Y247+[1]AcumSYS!Z247+[1]AcumSYS!AA247)</f>
        <v/>
      </c>
      <c r="E179" s="8" t="str">
        <f t="shared" si="6"/>
        <v/>
      </c>
      <c r="F179" s="8" t="str">
        <f t="shared" si="7"/>
        <v/>
      </c>
    </row>
    <row r="180" spans="1:6" x14ac:dyDescent="0.25">
      <c r="A180" s="8" t="str">
        <f>IF(+'[1]Reporte de Formatos'!AB251="","",+'[1]Reporte de Formatos'!AB251)</f>
        <v/>
      </c>
      <c r="B180" s="2" t="str">
        <f>IF(A180="","",IF([1]AcumSYS!I248=0," ",[1]AcumSYS!I$4&amp;", ")&amp;IF([1]AcumSYS!J248=0," ",[1]AcumSYS!J$4&amp;", ")&amp;IF([1]AcumSYS!K248=0," ",[1]AcumSYS!K$4&amp;", ")&amp;IF([1]AcumSYS!M248=0," ",[1]AcumSYS!M$4&amp;", ")&amp;IF([1]AcumSYS!P248=0," ",[1]AcumSYS!P$4&amp;", ")&amp;IF([1]AcumSYS!Q248=0," ",[1]AcumSYS!Q$4&amp;", ")&amp;IF([1]AcumSYS!U248=0," ",[1]AcumSYS!U$4&amp;", ")&amp;IF([1]AcumSYS!V248=0," ",[1]AcumSYS!V$4&amp;", ")&amp;IF([1]AcumSYS!X248=0," ",[1]AcumSYS!X$4&amp;", ")&amp;IF([1]AcumSYS!Y248=0," ",[1]AcumSYS!Y$4&amp;", ")&amp;IF([1]AcumSYS!Z248=0," ",[1]AcumSYS!Z$4&amp;", ")&amp;IF([1]AcumSYS!AA248=0," ",[1]AcumSYS!AA$4&amp;", ")&amp;IF([1]AcumSYS!R248=0," ",[1]AcumSYS!R$4&amp;", "))</f>
        <v/>
      </c>
      <c r="C180" s="8" t="str">
        <f>IF(A180="","",[1]AcumSYS!I248+[1]AcumSYS!J248+[1]AcumSYS!K248+[1]AcumSYS!L248+[1]AcumSYS!M248+[1]AcumSYS!P248+[1]AcumSYS!Q248+[1]AcumSYS!R248+[1]AcumSYS!U248+[1]AcumSYS!V248+[1]AcumSYS!X248+[1]AcumSYS!Y248+[1]AcumSYS!Z248+[1]AcumSYS!AA248)</f>
        <v/>
      </c>
      <c r="D180" s="8" t="str">
        <f>IF(A180="","",[1]AcumSYS!I248+[1]AcumSYS!J248+[1]AcumSYS!K248+[1]AcumSYS!L248+[1]AcumSYS!M248+[1]AcumSYS!P248+[1]AcumSYS!Q248+[1]AcumSYS!R248+[1]AcumSYS!U248+[1]AcumSYS!V248+[1]AcumSYS!X248+[1]AcumSYS!Y248+[1]AcumSYS!Z248+[1]AcumSYS!AA248)</f>
        <v/>
      </c>
      <c r="E180" s="8" t="str">
        <f t="shared" si="6"/>
        <v/>
      </c>
      <c r="F180" s="8" t="str">
        <f t="shared" si="7"/>
        <v/>
      </c>
    </row>
    <row r="181" spans="1:6" x14ac:dyDescent="0.25">
      <c r="A181" s="8" t="str">
        <f>IF(+'[1]Reporte de Formatos'!AB252="","",+'[1]Reporte de Formatos'!AB252)</f>
        <v/>
      </c>
      <c r="B181" s="2" t="str">
        <f>IF(A181="","",IF([1]AcumSYS!I249=0," ",[1]AcumSYS!I$4&amp;", ")&amp;IF([1]AcumSYS!J249=0," ",[1]AcumSYS!J$4&amp;", ")&amp;IF([1]AcumSYS!K249=0," ",[1]AcumSYS!K$4&amp;", ")&amp;IF([1]AcumSYS!M249=0," ",[1]AcumSYS!M$4&amp;", ")&amp;IF([1]AcumSYS!P249=0," ",[1]AcumSYS!P$4&amp;", ")&amp;IF([1]AcumSYS!Q249=0," ",[1]AcumSYS!Q$4&amp;", ")&amp;IF([1]AcumSYS!U249=0," ",[1]AcumSYS!U$4&amp;", ")&amp;IF([1]AcumSYS!V249=0," ",[1]AcumSYS!V$4&amp;", ")&amp;IF([1]AcumSYS!X249=0," ",[1]AcumSYS!X$4&amp;", ")&amp;IF([1]AcumSYS!Y249=0," ",[1]AcumSYS!Y$4&amp;", ")&amp;IF([1]AcumSYS!Z249=0," ",[1]AcumSYS!Z$4&amp;", ")&amp;IF([1]AcumSYS!AA249=0," ",[1]AcumSYS!AA$4&amp;", ")&amp;IF([1]AcumSYS!R249=0," ",[1]AcumSYS!R$4&amp;", "))</f>
        <v/>
      </c>
      <c r="C181" s="8" t="str">
        <f>IF(A181="","",[1]AcumSYS!I249+[1]AcumSYS!J249+[1]AcumSYS!K249+[1]AcumSYS!L249+[1]AcumSYS!M249+[1]AcumSYS!P249+[1]AcumSYS!Q249+[1]AcumSYS!R249+[1]AcumSYS!U249+[1]AcumSYS!V249+[1]AcumSYS!X249+[1]AcumSYS!Y249+[1]AcumSYS!Z249+[1]AcumSYS!AA249)</f>
        <v/>
      </c>
      <c r="D181" s="8" t="str">
        <f>IF(A181="","",[1]AcumSYS!I249+[1]AcumSYS!J249+[1]AcumSYS!K249+[1]AcumSYS!L249+[1]AcumSYS!M249+[1]AcumSYS!P249+[1]AcumSYS!Q249+[1]AcumSYS!R249+[1]AcumSYS!U249+[1]AcumSYS!V249+[1]AcumSYS!X249+[1]AcumSYS!Y249+[1]AcumSYS!Z249+[1]AcumSYS!AA249)</f>
        <v/>
      </c>
      <c r="E181" s="8" t="str">
        <f t="shared" si="6"/>
        <v/>
      </c>
      <c r="F181" s="8" t="str">
        <f t="shared" si="7"/>
        <v/>
      </c>
    </row>
    <row r="182" spans="1:6" x14ac:dyDescent="0.25">
      <c r="A182" s="8" t="str">
        <f>IF(+'[1]Reporte de Formatos'!AB253="","",+'[1]Reporte de Formatos'!AB253)</f>
        <v/>
      </c>
      <c r="B182" s="2" t="str">
        <f>IF(A182="","",IF([1]AcumSYS!I250=0," ",[1]AcumSYS!I$4&amp;", ")&amp;IF([1]AcumSYS!J250=0," ",[1]AcumSYS!J$4&amp;", ")&amp;IF([1]AcumSYS!K250=0," ",[1]AcumSYS!K$4&amp;", ")&amp;IF([1]AcumSYS!M250=0," ",[1]AcumSYS!M$4&amp;", ")&amp;IF([1]AcumSYS!P250=0," ",[1]AcumSYS!P$4&amp;", ")&amp;IF([1]AcumSYS!Q250=0," ",[1]AcumSYS!Q$4&amp;", ")&amp;IF([1]AcumSYS!U250=0," ",[1]AcumSYS!U$4&amp;", ")&amp;IF([1]AcumSYS!V250=0," ",[1]AcumSYS!V$4&amp;", ")&amp;IF([1]AcumSYS!X250=0," ",[1]AcumSYS!X$4&amp;", ")&amp;IF([1]AcumSYS!Y250=0," ",[1]AcumSYS!Y$4&amp;", ")&amp;IF([1]AcumSYS!Z250=0," ",[1]AcumSYS!Z$4&amp;", ")&amp;IF([1]AcumSYS!AA250=0," ",[1]AcumSYS!AA$4&amp;", ")&amp;IF([1]AcumSYS!R250=0," ",[1]AcumSYS!R$4&amp;", "))</f>
        <v/>
      </c>
      <c r="C182" s="8" t="str">
        <f>IF(A182="","",[1]AcumSYS!I250+[1]AcumSYS!J250+[1]AcumSYS!K250+[1]AcumSYS!L250+[1]AcumSYS!M250+[1]AcumSYS!P250+[1]AcumSYS!Q250+[1]AcumSYS!R250+[1]AcumSYS!U250+[1]AcumSYS!V250+[1]AcumSYS!X250+[1]AcumSYS!Y250+[1]AcumSYS!Z250+[1]AcumSYS!AA250)</f>
        <v/>
      </c>
      <c r="D182" s="8" t="str">
        <f>IF(A182="","",[1]AcumSYS!I250+[1]AcumSYS!J250+[1]AcumSYS!K250+[1]AcumSYS!L250+[1]AcumSYS!M250+[1]AcumSYS!P250+[1]AcumSYS!Q250+[1]AcumSYS!R250+[1]AcumSYS!U250+[1]AcumSYS!V250+[1]AcumSYS!X250+[1]AcumSYS!Y250+[1]AcumSYS!Z250+[1]AcumSYS!AA250)</f>
        <v/>
      </c>
      <c r="E182" s="8" t="str">
        <f t="shared" si="6"/>
        <v/>
      </c>
      <c r="F182" s="8" t="str">
        <f t="shared" si="7"/>
        <v/>
      </c>
    </row>
    <row r="183" spans="1:6" x14ac:dyDescent="0.25">
      <c r="A183" s="8" t="str">
        <f>IF(+'[1]Reporte de Formatos'!AB254="","",+'[1]Reporte de Formatos'!AB254)</f>
        <v/>
      </c>
      <c r="B183" s="2" t="str">
        <f>IF(A183="","",IF([1]AcumSYS!I251=0," ",[1]AcumSYS!I$4&amp;", ")&amp;IF([1]AcumSYS!J251=0," ",[1]AcumSYS!J$4&amp;", ")&amp;IF([1]AcumSYS!K251=0," ",[1]AcumSYS!K$4&amp;", ")&amp;IF([1]AcumSYS!M251=0," ",[1]AcumSYS!M$4&amp;", ")&amp;IF([1]AcumSYS!P251=0," ",[1]AcumSYS!P$4&amp;", ")&amp;IF([1]AcumSYS!Q251=0," ",[1]AcumSYS!Q$4&amp;", ")&amp;IF([1]AcumSYS!U251=0," ",[1]AcumSYS!U$4&amp;", ")&amp;IF([1]AcumSYS!V251=0," ",[1]AcumSYS!V$4&amp;", ")&amp;IF([1]AcumSYS!X251=0," ",[1]AcumSYS!X$4&amp;", ")&amp;IF([1]AcumSYS!Y251=0," ",[1]AcumSYS!Y$4&amp;", ")&amp;IF([1]AcumSYS!Z251=0," ",[1]AcumSYS!Z$4&amp;", ")&amp;IF([1]AcumSYS!AA251=0," ",[1]AcumSYS!AA$4&amp;", ")&amp;IF([1]AcumSYS!R251=0," ",[1]AcumSYS!R$4&amp;", "))</f>
        <v/>
      </c>
      <c r="C183" s="8" t="str">
        <f>IF(A183="","",[1]AcumSYS!I251+[1]AcumSYS!J251+[1]AcumSYS!K251+[1]AcumSYS!L251+[1]AcumSYS!M251+[1]AcumSYS!P251+[1]AcumSYS!Q251+[1]AcumSYS!R251+[1]AcumSYS!U251+[1]AcumSYS!V251+[1]AcumSYS!X251+[1]AcumSYS!Y251+[1]AcumSYS!Z251+[1]AcumSYS!AA251)</f>
        <v/>
      </c>
      <c r="D183" s="8" t="str">
        <f>IF(A183="","",[1]AcumSYS!I251+[1]AcumSYS!J251+[1]AcumSYS!K251+[1]AcumSYS!L251+[1]AcumSYS!M251+[1]AcumSYS!P251+[1]AcumSYS!Q251+[1]AcumSYS!R251+[1]AcumSYS!U251+[1]AcumSYS!V251+[1]AcumSYS!X251+[1]AcumSYS!Y251+[1]AcumSYS!Z251+[1]AcumSYS!AA251)</f>
        <v/>
      </c>
      <c r="E183" s="8" t="str">
        <f t="shared" si="6"/>
        <v/>
      </c>
      <c r="F183" s="8" t="str">
        <f t="shared" si="7"/>
        <v/>
      </c>
    </row>
    <row r="184" spans="1:6" x14ac:dyDescent="0.25">
      <c r="A184" s="8" t="str">
        <f>IF(+'[1]Reporte de Formatos'!AB255="","",+'[1]Reporte de Formatos'!AB255)</f>
        <v/>
      </c>
      <c r="B184" s="2" t="str">
        <f>IF(A184="","",IF([1]AcumSYS!I252=0," ",[1]AcumSYS!I$4&amp;", ")&amp;IF([1]AcumSYS!J252=0," ",[1]AcumSYS!J$4&amp;", ")&amp;IF([1]AcumSYS!K252=0," ",[1]AcumSYS!K$4&amp;", ")&amp;IF([1]AcumSYS!M252=0," ",[1]AcumSYS!M$4&amp;", ")&amp;IF([1]AcumSYS!P252=0," ",[1]AcumSYS!P$4&amp;", ")&amp;IF([1]AcumSYS!Q252=0," ",[1]AcumSYS!Q$4&amp;", ")&amp;IF([1]AcumSYS!U252=0," ",[1]AcumSYS!U$4&amp;", ")&amp;IF([1]AcumSYS!V252=0," ",[1]AcumSYS!V$4&amp;", ")&amp;IF([1]AcumSYS!X252=0," ",[1]AcumSYS!X$4&amp;", ")&amp;IF([1]AcumSYS!Y252=0," ",[1]AcumSYS!Y$4&amp;", ")&amp;IF([1]AcumSYS!Z252=0," ",[1]AcumSYS!Z$4&amp;", ")&amp;IF([1]AcumSYS!AA252=0," ",[1]AcumSYS!AA$4&amp;", ")&amp;IF([1]AcumSYS!R252=0," ",[1]AcumSYS!R$4&amp;", "))</f>
        <v/>
      </c>
      <c r="C184" s="8" t="str">
        <f>IF(A184="","",[1]AcumSYS!I252+[1]AcumSYS!J252+[1]AcumSYS!K252+[1]AcumSYS!L252+[1]AcumSYS!M252+[1]AcumSYS!P252+[1]AcumSYS!Q252+[1]AcumSYS!R252+[1]AcumSYS!U252+[1]AcumSYS!V252+[1]AcumSYS!X252+[1]AcumSYS!Y252+[1]AcumSYS!Z252+[1]AcumSYS!AA252)</f>
        <v/>
      </c>
      <c r="D184" s="8" t="str">
        <f>IF(A184="","",[1]AcumSYS!I252+[1]AcumSYS!J252+[1]AcumSYS!K252+[1]AcumSYS!L252+[1]AcumSYS!M252+[1]AcumSYS!P252+[1]AcumSYS!Q252+[1]AcumSYS!R252+[1]AcumSYS!U252+[1]AcumSYS!V252+[1]AcumSYS!X252+[1]AcumSYS!Y252+[1]AcumSYS!Z252+[1]AcumSYS!AA252)</f>
        <v/>
      </c>
      <c r="E184" s="8" t="str">
        <f t="shared" si="6"/>
        <v/>
      </c>
      <c r="F184" s="8" t="str">
        <f t="shared" si="7"/>
        <v/>
      </c>
    </row>
    <row r="185" spans="1:6" x14ac:dyDescent="0.25">
      <c r="A185" s="8" t="str">
        <f>IF(+'[1]Reporte de Formatos'!AB256="","",+'[1]Reporte de Formatos'!AB256)</f>
        <v/>
      </c>
      <c r="B185" s="2" t="str">
        <f>IF(A185="","",IF([1]AcumSYS!I253=0," ",[1]AcumSYS!I$4&amp;", ")&amp;IF([1]AcumSYS!J253=0," ",[1]AcumSYS!J$4&amp;", ")&amp;IF([1]AcumSYS!K253=0," ",[1]AcumSYS!K$4&amp;", ")&amp;IF([1]AcumSYS!M253=0," ",[1]AcumSYS!M$4&amp;", ")&amp;IF([1]AcumSYS!P253=0," ",[1]AcumSYS!P$4&amp;", ")&amp;IF([1]AcumSYS!Q253=0," ",[1]AcumSYS!Q$4&amp;", ")&amp;IF([1]AcumSYS!U253=0," ",[1]AcumSYS!U$4&amp;", ")&amp;IF([1]AcumSYS!V253=0," ",[1]AcumSYS!V$4&amp;", ")&amp;IF([1]AcumSYS!X253=0," ",[1]AcumSYS!X$4&amp;", ")&amp;IF([1]AcumSYS!Y253=0," ",[1]AcumSYS!Y$4&amp;", ")&amp;IF([1]AcumSYS!Z253=0," ",[1]AcumSYS!Z$4&amp;", ")&amp;IF([1]AcumSYS!AA253=0," ",[1]AcumSYS!AA$4&amp;", ")&amp;IF([1]AcumSYS!R253=0," ",[1]AcumSYS!R$4&amp;", "))</f>
        <v/>
      </c>
      <c r="C185" s="8" t="str">
        <f>IF(A185="","",[1]AcumSYS!I253+[1]AcumSYS!J253+[1]AcumSYS!K253+[1]AcumSYS!L253+[1]AcumSYS!M253+[1]AcumSYS!P253+[1]AcumSYS!Q253+[1]AcumSYS!R253+[1]AcumSYS!U253+[1]AcumSYS!V253+[1]AcumSYS!X253+[1]AcumSYS!Y253+[1]AcumSYS!Z253+[1]AcumSYS!AA253)</f>
        <v/>
      </c>
      <c r="D185" s="8" t="str">
        <f>IF(A185="","",[1]AcumSYS!I253+[1]AcumSYS!J253+[1]AcumSYS!K253+[1]AcumSYS!L253+[1]AcumSYS!M253+[1]AcumSYS!P253+[1]AcumSYS!Q253+[1]AcumSYS!R253+[1]AcumSYS!U253+[1]AcumSYS!V253+[1]AcumSYS!X253+[1]AcumSYS!Y253+[1]AcumSYS!Z253+[1]AcumSYS!AA253)</f>
        <v/>
      </c>
      <c r="E185" s="8" t="str">
        <f t="shared" si="6"/>
        <v/>
      </c>
      <c r="F185" s="8" t="str">
        <f t="shared" si="7"/>
        <v/>
      </c>
    </row>
    <row r="186" spans="1:6" x14ac:dyDescent="0.25">
      <c r="A186" s="8" t="str">
        <f>IF(+'[1]Reporte de Formatos'!AB257="","",+'[1]Reporte de Formatos'!AB257)</f>
        <v/>
      </c>
      <c r="B186" s="2" t="str">
        <f>IF(A186="","",IF([1]AcumSYS!I254=0," ",[1]AcumSYS!I$4&amp;", ")&amp;IF([1]AcumSYS!J254=0," ",[1]AcumSYS!J$4&amp;", ")&amp;IF([1]AcumSYS!K254=0," ",[1]AcumSYS!K$4&amp;", ")&amp;IF([1]AcumSYS!M254=0," ",[1]AcumSYS!M$4&amp;", ")&amp;IF([1]AcumSYS!P254=0," ",[1]AcumSYS!P$4&amp;", ")&amp;IF([1]AcumSYS!Q254=0," ",[1]AcumSYS!Q$4&amp;", ")&amp;IF([1]AcumSYS!U254=0," ",[1]AcumSYS!U$4&amp;", ")&amp;IF([1]AcumSYS!V254=0," ",[1]AcumSYS!V$4&amp;", ")&amp;IF([1]AcumSYS!X254=0," ",[1]AcumSYS!X$4&amp;", ")&amp;IF([1]AcumSYS!Y254=0," ",[1]AcumSYS!Y$4&amp;", ")&amp;IF([1]AcumSYS!Z254=0," ",[1]AcumSYS!Z$4&amp;", ")&amp;IF([1]AcumSYS!AA254=0," ",[1]AcumSYS!AA$4&amp;", ")&amp;IF([1]AcumSYS!R254=0," ",[1]AcumSYS!R$4&amp;", "))</f>
        <v/>
      </c>
      <c r="C186" s="8" t="str">
        <f>IF(A186="","",[1]AcumSYS!I254+[1]AcumSYS!J254+[1]AcumSYS!K254+[1]AcumSYS!L254+[1]AcumSYS!M254+[1]AcumSYS!P254+[1]AcumSYS!Q254+[1]AcumSYS!R254+[1]AcumSYS!U254+[1]AcumSYS!V254+[1]AcumSYS!X254+[1]AcumSYS!Y254+[1]AcumSYS!Z254+[1]AcumSYS!AA254)</f>
        <v/>
      </c>
      <c r="D186" s="8" t="str">
        <f>IF(A186="","",[1]AcumSYS!I254+[1]AcumSYS!J254+[1]AcumSYS!K254+[1]AcumSYS!L254+[1]AcumSYS!M254+[1]AcumSYS!P254+[1]AcumSYS!Q254+[1]AcumSYS!R254+[1]AcumSYS!U254+[1]AcumSYS!V254+[1]AcumSYS!X254+[1]AcumSYS!Y254+[1]AcumSYS!Z254+[1]AcumSYS!AA254)</f>
        <v/>
      </c>
      <c r="E186" s="8" t="str">
        <f t="shared" si="6"/>
        <v/>
      </c>
      <c r="F186" s="8" t="str">
        <f t="shared" si="7"/>
        <v/>
      </c>
    </row>
    <row r="187" spans="1:6" x14ac:dyDescent="0.25">
      <c r="A187" s="8" t="str">
        <f>IF(+'[1]Reporte de Formatos'!AB258="","",+'[1]Reporte de Formatos'!AB258)</f>
        <v/>
      </c>
      <c r="B187" s="2" t="str">
        <f>IF(A187="","",IF([1]AcumSYS!I255=0," ",[1]AcumSYS!I$4&amp;", ")&amp;IF([1]AcumSYS!J255=0," ",[1]AcumSYS!J$4&amp;", ")&amp;IF([1]AcumSYS!K255=0," ",[1]AcumSYS!K$4&amp;", ")&amp;IF([1]AcumSYS!M255=0," ",[1]AcumSYS!M$4&amp;", ")&amp;IF([1]AcumSYS!P255=0," ",[1]AcumSYS!P$4&amp;", ")&amp;IF([1]AcumSYS!Q255=0," ",[1]AcumSYS!Q$4&amp;", ")&amp;IF([1]AcumSYS!U255=0," ",[1]AcumSYS!U$4&amp;", ")&amp;IF([1]AcumSYS!V255=0," ",[1]AcumSYS!V$4&amp;", ")&amp;IF([1]AcumSYS!X255=0," ",[1]AcumSYS!X$4&amp;", ")&amp;IF([1]AcumSYS!Y255=0," ",[1]AcumSYS!Y$4&amp;", ")&amp;IF([1]AcumSYS!Z255=0," ",[1]AcumSYS!Z$4&amp;", ")&amp;IF([1]AcumSYS!AA255=0," ",[1]AcumSYS!AA$4&amp;", ")&amp;IF([1]AcumSYS!R255=0," ",[1]AcumSYS!R$4&amp;", "))</f>
        <v/>
      </c>
      <c r="C187" s="8" t="str">
        <f>IF(A187="","",[1]AcumSYS!I255+[1]AcumSYS!J255+[1]AcumSYS!K255+[1]AcumSYS!L255+[1]AcumSYS!M255+[1]AcumSYS!P255+[1]AcumSYS!Q255+[1]AcumSYS!R255+[1]AcumSYS!U255+[1]AcumSYS!V255+[1]AcumSYS!X255+[1]AcumSYS!Y255+[1]AcumSYS!Z255+[1]AcumSYS!AA255)</f>
        <v/>
      </c>
      <c r="D187" s="8" t="str">
        <f>IF(A187="","",[1]AcumSYS!I255+[1]AcumSYS!J255+[1]AcumSYS!K255+[1]AcumSYS!L255+[1]AcumSYS!M255+[1]AcumSYS!P255+[1]AcumSYS!Q255+[1]AcumSYS!R255+[1]AcumSYS!U255+[1]AcumSYS!V255+[1]AcumSYS!X255+[1]AcumSYS!Y255+[1]AcumSYS!Z255+[1]AcumSYS!AA255)</f>
        <v/>
      </c>
      <c r="E187" s="8" t="str">
        <f t="shared" si="6"/>
        <v/>
      </c>
      <c r="F187" s="8" t="str">
        <f t="shared" si="7"/>
        <v/>
      </c>
    </row>
    <row r="188" spans="1:6" x14ac:dyDescent="0.25">
      <c r="A188" s="8" t="str">
        <f>IF(+'[1]Reporte de Formatos'!AB259="","",+'[1]Reporte de Formatos'!AB259)</f>
        <v/>
      </c>
      <c r="B188" s="2" t="str">
        <f>IF(A188="","",IF([1]AcumSYS!I256=0," ",[1]AcumSYS!I$4&amp;", ")&amp;IF([1]AcumSYS!J256=0," ",[1]AcumSYS!J$4&amp;", ")&amp;IF([1]AcumSYS!K256=0," ",[1]AcumSYS!K$4&amp;", ")&amp;IF([1]AcumSYS!M256=0," ",[1]AcumSYS!M$4&amp;", ")&amp;IF([1]AcumSYS!P256=0," ",[1]AcumSYS!P$4&amp;", ")&amp;IF([1]AcumSYS!Q256=0," ",[1]AcumSYS!Q$4&amp;", ")&amp;IF([1]AcumSYS!U256=0," ",[1]AcumSYS!U$4&amp;", ")&amp;IF([1]AcumSYS!V256=0," ",[1]AcumSYS!V$4&amp;", ")&amp;IF([1]AcumSYS!X256=0," ",[1]AcumSYS!X$4&amp;", ")&amp;IF([1]AcumSYS!Y256=0," ",[1]AcumSYS!Y$4&amp;", ")&amp;IF([1]AcumSYS!Z256=0," ",[1]AcumSYS!Z$4&amp;", ")&amp;IF([1]AcumSYS!AA256=0," ",[1]AcumSYS!AA$4&amp;", ")&amp;IF([1]AcumSYS!R256=0," ",[1]AcumSYS!R$4&amp;", "))</f>
        <v/>
      </c>
      <c r="C188" s="8" t="str">
        <f>IF(A188="","",[1]AcumSYS!I256+[1]AcumSYS!J256+[1]AcumSYS!K256+[1]AcumSYS!L256+[1]AcumSYS!M256+[1]AcumSYS!P256+[1]AcumSYS!Q256+[1]AcumSYS!R256+[1]AcumSYS!U256+[1]AcumSYS!V256+[1]AcumSYS!X256+[1]AcumSYS!Y256+[1]AcumSYS!Z256+[1]AcumSYS!AA256)</f>
        <v/>
      </c>
      <c r="D188" s="8" t="str">
        <f>IF(A188="","",[1]AcumSYS!I256+[1]AcumSYS!J256+[1]AcumSYS!K256+[1]AcumSYS!L256+[1]AcumSYS!M256+[1]AcumSYS!P256+[1]AcumSYS!Q256+[1]AcumSYS!R256+[1]AcumSYS!U256+[1]AcumSYS!V256+[1]AcumSYS!X256+[1]AcumSYS!Y256+[1]AcumSYS!Z256+[1]AcumSYS!AA256)</f>
        <v/>
      </c>
      <c r="E188" s="8" t="str">
        <f t="shared" si="6"/>
        <v/>
      </c>
      <c r="F188" s="8" t="str">
        <f t="shared" si="7"/>
        <v/>
      </c>
    </row>
    <row r="189" spans="1:6" x14ac:dyDescent="0.25">
      <c r="A189" s="8" t="str">
        <f>IF(+'[1]Reporte de Formatos'!AB260="","",+'[1]Reporte de Formatos'!AB260)</f>
        <v/>
      </c>
      <c r="B189" s="2" t="str">
        <f>IF(A189="","",IF([1]AcumSYS!I257=0," ",[1]AcumSYS!I$4&amp;", ")&amp;IF([1]AcumSYS!J257=0," ",[1]AcumSYS!J$4&amp;", ")&amp;IF([1]AcumSYS!K257=0," ",[1]AcumSYS!K$4&amp;", ")&amp;IF([1]AcumSYS!M257=0," ",[1]AcumSYS!M$4&amp;", ")&amp;IF([1]AcumSYS!P257=0," ",[1]AcumSYS!P$4&amp;", ")&amp;IF([1]AcumSYS!Q257=0," ",[1]AcumSYS!Q$4&amp;", ")&amp;IF([1]AcumSYS!U257=0," ",[1]AcumSYS!U$4&amp;", ")&amp;IF([1]AcumSYS!V257=0," ",[1]AcumSYS!V$4&amp;", ")&amp;IF([1]AcumSYS!X257=0," ",[1]AcumSYS!X$4&amp;", ")&amp;IF([1]AcumSYS!Y257=0," ",[1]AcumSYS!Y$4&amp;", ")&amp;IF([1]AcumSYS!Z257=0," ",[1]AcumSYS!Z$4&amp;", ")&amp;IF([1]AcumSYS!AA257=0," ",[1]AcumSYS!AA$4&amp;", ")&amp;IF([1]AcumSYS!R257=0," ",[1]AcumSYS!R$4&amp;", "))</f>
        <v/>
      </c>
      <c r="C189" s="8" t="str">
        <f>IF(A189="","",[1]AcumSYS!I257+[1]AcumSYS!J257+[1]AcumSYS!K257+[1]AcumSYS!L257+[1]AcumSYS!M257+[1]AcumSYS!P257+[1]AcumSYS!Q257+[1]AcumSYS!R257+[1]AcumSYS!U257+[1]AcumSYS!V257+[1]AcumSYS!X257+[1]AcumSYS!Y257+[1]AcumSYS!Z257+[1]AcumSYS!AA257)</f>
        <v/>
      </c>
      <c r="D189" s="8" t="str">
        <f>IF(A189="","",[1]AcumSYS!I257+[1]AcumSYS!J257+[1]AcumSYS!K257+[1]AcumSYS!L257+[1]AcumSYS!M257+[1]AcumSYS!P257+[1]AcumSYS!Q257+[1]AcumSYS!R257+[1]AcumSYS!U257+[1]AcumSYS!V257+[1]AcumSYS!X257+[1]AcumSYS!Y257+[1]AcumSYS!Z257+[1]AcumSYS!AA257)</f>
        <v/>
      </c>
      <c r="E189" s="8" t="str">
        <f t="shared" si="6"/>
        <v/>
      </c>
      <c r="F189" s="8" t="str">
        <f t="shared" si="7"/>
        <v/>
      </c>
    </row>
    <row r="190" spans="1:6" x14ac:dyDescent="0.25">
      <c r="A190" s="8" t="str">
        <f>IF(+'[1]Reporte de Formatos'!AB261="","",+'[1]Reporte de Formatos'!AB261)</f>
        <v/>
      </c>
      <c r="B190" s="2" t="str">
        <f>IF(A190="","",IF([1]AcumSYS!I258=0," ",[1]AcumSYS!I$4&amp;", ")&amp;IF([1]AcumSYS!J258=0," ",[1]AcumSYS!J$4&amp;", ")&amp;IF([1]AcumSYS!K258=0," ",[1]AcumSYS!K$4&amp;", ")&amp;IF([1]AcumSYS!M258=0," ",[1]AcumSYS!M$4&amp;", ")&amp;IF([1]AcumSYS!P258=0," ",[1]AcumSYS!P$4&amp;", ")&amp;IF([1]AcumSYS!Q258=0," ",[1]AcumSYS!Q$4&amp;", ")&amp;IF([1]AcumSYS!U258=0," ",[1]AcumSYS!U$4&amp;", ")&amp;IF([1]AcumSYS!V258=0," ",[1]AcumSYS!V$4&amp;", ")&amp;IF([1]AcumSYS!X258=0," ",[1]AcumSYS!X$4&amp;", ")&amp;IF([1]AcumSYS!Y258=0," ",[1]AcumSYS!Y$4&amp;", ")&amp;IF([1]AcumSYS!Z258=0," ",[1]AcumSYS!Z$4&amp;", ")&amp;IF([1]AcumSYS!AA258=0," ",[1]AcumSYS!AA$4&amp;", ")&amp;IF([1]AcumSYS!R258=0," ",[1]AcumSYS!R$4&amp;", "))</f>
        <v/>
      </c>
      <c r="C190" s="8" t="str">
        <f>IF(A190="","",[1]AcumSYS!I258+[1]AcumSYS!J258+[1]AcumSYS!K258+[1]AcumSYS!L258+[1]AcumSYS!M258+[1]AcumSYS!P258+[1]AcumSYS!Q258+[1]AcumSYS!R258+[1]AcumSYS!U258+[1]AcumSYS!V258+[1]AcumSYS!X258+[1]AcumSYS!Y258+[1]AcumSYS!Z258+[1]AcumSYS!AA258)</f>
        <v/>
      </c>
      <c r="D190" s="8" t="str">
        <f>IF(A190="","",[1]AcumSYS!I258+[1]AcumSYS!J258+[1]AcumSYS!K258+[1]AcumSYS!L258+[1]AcumSYS!M258+[1]AcumSYS!P258+[1]AcumSYS!Q258+[1]AcumSYS!R258+[1]AcumSYS!U258+[1]AcumSYS!V258+[1]AcumSYS!X258+[1]AcumSYS!Y258+[1]AcumSYS!Z258+[1]AcumSYS!AA258)</f>
        <v/>
      </c>
      <c r="E190" s="8" t="str">
        <f t="shared" si="6"/>
        <v/>
      </c>
      <c r="F190" s="8" t="str">
        <f t="shared" si="7"/>
        <v/>
      </c>
    </row>
    <row r="191" spans="1:6" x14ac:dyDescent="0.25">
      <c r="A191" s="8" t="str">
        <f>IF(+'[1]Reporte de Formatos'!AB262="","",+'[1]Reporte de Formatos'!AB262)</f>
        <v/>
      </c>
      <c r="B191" s="2" t="str">
        <f>IF(A191="","",IF([1]AcumSYS!I259=0," ",[1]AcumSYS!I$4&amp;", ")&amp;IF([1]AcumSYS!J259=0," ",[1]AcumSYS!J$4&amp;", ")&amp;IF([1]AcumSYS!K259=0," ",[1]AcumSYS!K$4&amp;", ")&amp;IF([1]AcumSYS!M259=0," ",[1]AcumSYS!M$4&amp;", ")&amp;IF([1]AcumSYS!P259=0," ",[1]AcumSYS!P$4&amp;", ")&amp;IF([1]AcumSYS!Q259=0," ",[1]AcumSYS!Q$4&amp;", ")&amp;IF([1]AcumSYS!U259=0," ",[1]AcumSYS!U$4&amp;", ")&amp;IF([1]AcumSYS!V259=0," ",[1]AcumSYS!V$4&amp;", ")&amp;IF([1]AcumSYS!X259=0," ",[1]AcumSYS!X$4&amp;", ")&amp;IF([1]AcumSYS!Y259=0," ",[1]AcumSYS!Y$4&amp;", ")&amp;IF([1]AcumSYS!Z259=0," ",[1]AcumSYS!Z$4&amp;", ")&amp;IF([1]AcumSYS!AA259=0," ",[1]AcumSYS!AA$4&amp;", ")&amp;IF([1]AcumSYS!R259=0," ",[1]AcumSYS!R$4&amp;", "))</f>
        <v/>
      </c>
      <c r="C191" s="8" t="str">
        <f>IF(A191="","",[1]AcumSYS!I259+[1]AcumSYS!J259+[1]AcumSYS!K259+[1]AcumSYS!L259+[1]AcumSYS!M259+[1]AcumSYS!P259+[1]AcumSYS!Q259+[1]AcumSYS!R259+[1]AcumSYS!U259+[1]AcumSYS!V259+[1]AcumSYS!X259+[1]AcumSYS!Y259+[1]AcumSYS!Z259+[1]AcumSYS!AA259)</f>
        <v/>
      </c>
      <c r="D191" s="8" t="str">
        <f>IF(A191="","",[1]AcumSYS!I259+[1]AcumSYS!J259+[1]AcumSYS!K259+[1]AcumSYS!L259+[1]AcumSYS!M259+[1]AcumSYS!P259+[1]AcumSYS!Q259+[1]AcumSYS!R259+[1]AcumSYS!U259+[1]AcumSYS!V259+[1]AcumSYS!X259+[1]AcumSYS!Y259+[1]AcumSYS!Z259+[1]AcumSYS!AA259)</f>
        <v/>
      </c>
      <c r="E191" s="8" t="str">
        <f t="shared" si="6"/>
        <v/>
      </c>
      <c r="F191" s="8" t="str">
        <f t="shared" si="7"/>
        <v/>
      </c>
    </row>
    <row r="192" spans="1:6" x14ac:dyDescent="0.25">
      <c r="A192" s="8" t="str">
        <f>IF(+'[1]Reporte de Formatos'!AB263="","",+'[1]Reporte de Formatos'!AB263)</f>
        <v/>
      </c>
      <c r="B192" s="2" t="str">
        <f>IF(A192="","",IF([1]AcumSYS!I260=0," ",[1]AcumSYS!I$4&amp;", ")&amp;IF([1]AcumSYS!J260=0," ",[1]AcumSYS!J$4&amp;", ")&amp;IF([1]AcumSYS!K260=0," ",[1]AcumSYS!K$4&amp;", ")&amp;IF([1]AcumSYS!M260=0," ",[1]AcumSYS!M$4&amp;", ")&amp;IF([1]AcumSYS!P260=0," ",[1]AcumSYS!P$4&amp;", ")&amp;IF([1]AcumSYS!Q260=0," ",[1]AcumSYS!Q$4&amp;", ")&amp;IF([1]AcumSYS!U260=0," ",[1]AcumSYS!U$4&amp;", ")&amp;IF([1]AcumSYS!V260=0," ",[1]AcumSYS!V$4&amp;", ")&amp;IF([1]AcumSYS!X260=0," ",[1]AcumSYS!X$4&amp;", ")&amp;IF([1]AcumSYS!Y260=0," ",[1]AcumSYS!Y$4&amp;", ")&amp;IF([1]AcumSYS!Z260=0," ",[1]AcumSYS!Z$4&amp;", ")&amp;IF([1]AcumSYS!AA260=0," ",[1]AcumSYS!AA$4&amp;", ")&amp;IF([1]AcumSYS!R260=0," ",[1]AcumSYS!R$4&amp;", "))</f>
        <v/>
      </c>
      <c r="C192" s="8" t="str">
        <f>IF(A192="","",[1]AcumSYS!I260+[1]AcumSYS!J260+[1]AcumSYS!K260+[1]AcumSYS!L260+[1]AcumSYS!M260+[1]AcumSYS!P260+[1]AcumSYS!Q260+[1]AcumSYS!R260+[1]AcumSYS!U260+[1]AcumSYS!V260+[1]AcumSYS!X260+[1]AcumSYS!Y260+[1]AcumSYS!Z260+[1]AcumSYS!AA260)</f>
        <v/>
      </c>
      <c r="D192" s="8" t="str">
        <f>IF(A192="","",[1]AcumSYS!I260+[1]AcumSYS!J260+[1]AcumSYS!K260+[1]AcumSYS!L260+[1]AcumSYS!M260+[1]AcumSYS!P260+[1]AcumSYS!Q260+[1]AcumSYS!R260+[1]AcumSYS!U260+[1]AcumSYS!V260+[1]AcumSYS!X260+[1]AcumSYS!Y260+[1]AcumSYS!Z260+[1]AcumSYS!AA260)</f>
        <v/>
      </c>
      <c r="E192" s="8" t="str">
        <f t="shared" si="6"/>
        <v/>
      </c>
      <c r="F192" s="8" t="str">
        <f t="shared" si="7"/>
        <v/>
      </c>
    </row>
    <row r="193" spans="1:6" x14ac:dyDescent="0.25">
      <c r="A193" s="8" t="str">
        <f>IF(+'[1]Reporte de Formatos'!AB264="","",+'[1]Reporte de Formatos'!AB264)</f>
        <v/>
      </c>
      <c r="B193" s="2" t="str">
        <f>IF(A193="","",IF([1]AcumSYS!I261=0," ",[1]AcumSYS!I$4&amp;", ")&amp;IF([1]AcumSYS!J261=0," ",[1]AcumSYS!J$4&amp;", ")&amp;IF([1]AcumSYS!K261=0," ",[1]AcumSYS!K$4&amp;", ")&amp;IF([1]AcumSYS!M261=0," ",[1]AcumSYS!M$4&amp;", ")&amp;IF([1]AcumSYS!P261=0," ",[1]AcumSYS!P$4&amp;", ")&amp;IF([1]AcumSYS!Q261=0," ",[1]AcumSYS!Q$4&amp;", ")&amp;IF([1]AcumSYS!U261=0," ",[1]AcumSYS!U$4&amp;", ")&amp;IF([1]AcumSYS!V261=0," ",[1]AcumSYS!V$4&amp;", ")&amp;IF([1]AcumSYS!X261=0," ",[1]AcumSYS!X$4&amp;", ")&amp;IF([1]AcumSYS!Y261=0," ",[1]AcumSYS!Y$4&amp;", ")&amp;IF([1]AcumSYS!Z261=0," ",[1]AcumSYS!Z$4&amp;", ")&amp;IF([1]AcumSYS!AA261=0," ",[1]AcumSYS!AA$4&amp;", ")&amp;IF([1]AcumSYS!R261=0," ",[1]AcumSYS!R$4&amp;", "))</f>
        <v/>
      </c>
      <c r="C193" s="8" t="str">
        <f>IF(A193="","",[1]AcumSYS!I261+[1]AcumSYS!J261+[1]AcumSYS!K261+[1]AcumSYS!L261+[1]AcumSYS!M261+[1]AcumSYS!P261+[1]AcumSYS!Q261+[1]AcumSYS!R261+[1]AcumSYS!U261+[1]AcumSYS!V261+[1]AcumSYS!X261+[1]AcumSYS!Y261+[1]AcumSYS!Z261+[1]AcumSYS!AA261)</f>
        <v/>
      </c>
      <c r="D193" s="8" t="str">
        <f>IF(A193="","",[1]AcumSYS!I261+[1]AcumSYS!J261+[1]AcumSYS!K261+[1]AcumSYS!L261+[1]AcumSYS!M261+[1]AcumSYS!P261+[1]AcumSYS!Q261+[1]AcumSYS!R261+[1]AcumSYS!U261+[1]AcumSYS!V261+[1]AcumSYS!X261+[1]AcumSYS!Y261+[1]AcumSYS!Z261+[1]AcumSYS!AA261)</f>
        <v/>
      </c>
      <c r="E193" s="8" t="str">
        <f t="shared" si="6"/>
        <v/>
      </c>
      <c r="F193" s="8" t="str">
        <f t="shared" si="7"/>
        <v/>
      </c>
    </row>
    <row r="194" spans="1:6" x14ac:dyDescent="0.25">
      <c r="A194" s="8" t="str">
        <f>IF(+'[1]Reporte de Formatos'!AB265="","",+'[1]Reporte de Formatos'!AB265)</f>
        <v/>
      </c>
      <c r="B194" s="2" t="str">
        <f>IF(A194="","",IF([1]AcumSYS!I262=0," ",[1]AcumSYS!I$4&amp;", ")&amp;IF([1]AcumSYS!J262=0," ",[1]AcumSYS!J$4&amp;", ")&amp;IF([1]AcumSYS!K262=0," ",[1]AcumSYS!K$4&amp;", ")&amp;IF([1]AcumSYS!M262=0," ",[1]AcumSYS!M$4&amp;", ")&amp;IF([1]AcumSYS!P262=0," ",[1]AcumSYS!P$4&amp;", ")&amp;IF([1]AcumSYS!Q262=0," ",[1]AcumSYS!Q$4&amp;", ")&amp;IF([1]AcumSYS!U262=0," ",[1]AcumSYS!U$4&amp;", ")&amp;IF([1]AcumSYS!V262=0," ",[1]AcumSYS!V$4&amp;", ")&amp;IF([1]AcumSYS!X262=0," ",[1]AcumSYS!X$4&amp;", ")&amp;IF([1]AcumSYS!Y262=0," ",[1]AcumSYS!Y$4&amp;", ")&amp;IF([1]AcumSYS!Z262=0," ",[1]AcumSYS!Z$4&amp;", ")&amp;IF([1]AcumSYS!AA262=0," ",[1]AcumSYS!AA$4&amp;", ")&amp;IF([1]AcumSYS!R262=0," ",[1]AcumSYS!R$4&amp;", "))</f>
        <v/>
      </c>
      <c r="C194" s="8" t="str">
        <f>IF(A194="","",[1]AcumSYS!I262+[1]AcumSYS!J262+[1]AcumSYS!K262+[1]AcumSYS!L262+[1]AcumSYS!M262+[1]AcumSYS!P262+[1]AcumSYS!Q262+[1]AcumSYS!R262+[1]AcumSYS!U262+[1]AcumSYS!V262+[1]AcumSYS!X262+[1]AcumSYS!Y262+[1]AcumSYS!Z262+[1]AcumSYS!AA262)</f>
        <v/>
      </c>
      <c r="D194" s="8" t="str">
        <f>IF(A194="","",[1]AcumSYS!I262+[1]AcumSYS!J262+[1]AcumSYS!K262+[1]AcumSYS!L262+[1]AcumSYS!M262+[1]AcumSYS!P262+[1]AcumSYS!Q262+[1]AcumSYS!R262+[1]AcumSYS!U262+[1]AcumSYS!V262+[1]AcumSYS!X262+[1]AcumSYS!Y262+[1]AcumSYS!Z262+[1]AcumSYS!AA262)</f>
        <v/>
      </c>
      <c r="E194" s="8" t="str">
        <f t="shared" ref="E194:E257" si="8">IF(A194="","","Pesos Mexicanos")</f>
        <v/>
      </c>
      <c r="F194" s="8" t="str">
        <f t="shared" ref="F194:F257" si="9">IF(A194="","","Prestaciones Variables en el Trimestre")</f>
        <v/>
      </c>
    </row>
    <row r="195" spans="1:6" x14ac:dyDescent="0.25">
      <c r="A195" s="8" t="str">
        <f>IF(+'[1]Reporte de Formatos'!AB266="","",+'[1]Reporte de Formatos'!AB266)</f>
        <v/>
      </c>
      <c r="B195" s="2" t="str">
        <f>IF(A195="","",IF([1]AcumSYS!I263=0," ",[1]AcumSYS!I$4&amp;", ")&amp;IF([1]AcumSYS!J263=0," ",[1]AcumSYS!J$4&amp;", ")&amp;IF([1]AcumSYS!K263=0," ",[1]AcumSYS!K$4&amp;", ")&amp;IF([1]AcumSYS!M263=0," ",[1]AcumSYS!M$4&amp;", ")&amp;IF([1]AcumSYS!P263=0," ",[1]AcumSYS!P$4&amp;", ")&amp;IF([1]AcumSYS!Q263=0," ",[1]AcumSYS!Q$4&amp;", ")&amp;IF([1]AcumSYS!U263=0," ",[1]AcumSYS!U$4&amp;", ")&amp;IF([1]AcumSYS!V263=0," ",[1]AcumSYS!V$4&amp;", ")&amp;IF([1]AcumSYS!X263=0," ",[1]AcumSYS!X$4&amp;", ")&amp;IF([1]AcumSYS!Y263=0," ",[1]AcumSYS!Y$4&amp;", ")&amp;IF([1]AcumSYS!Z263=0," ",[1]AcumSYS!Z$4&amp;", ")&amp;IF([1]AcumSYS!AA263=0," ",[1]AcumSYS!AA$4&amp;", ")&amp;IF([1]AcumSYS!R263=0," ",[1]AcumSYS!R$4&amp;", "))</f>
        <v/>
      </c>
      <c r="C195" s="8" t="str">
        <f>IF(A195="","",[1]AcumSYS!I263+[1]AcumSYS!J263+[1]AcumSYS!K263+[1]AcumSYS!L263+[1]AcumSYS!M263+[1]AcumSYS!P263+[1]AcumSYS!Q263+[1]AcumSYS!R263+[1]AcumSYS!U263+[1]AcumSYS!V263+[1]AcumSYS!X263+[1]AcumSYS!Y263+[1]AcumSYS!Z263+[1]AcumSYS!AA263)</f>
        <v/>
      </c>
      <c r="D195" s="8" t="str">
        <f>IF(A195="","",[1]AcumSYS!I263+[1]AcumSYS!J263+[1]AcumSYS!K263+[1]AcumSYS!L263+[1]AcumSYS!M263+[1]AcumSYS!P263+[1]AcumSYS!Q263+[1]AcumSYS!R263+[1]AcumSYS!U263+[1]AcumSYS!V263+[1]AcumSYS!X263+[1]AcumSYS!Y263+[1]AcumSYS!Z263+[1]AcumSYS!AA263)</f>
        <v/>
      </c>
      <c r="E195" s="8" t="str">
        <f t="shared" si="8"/>
        <v/>
      </c>
      <c r="F195" s="8" t="str">
        <f t="shared" si="9"/>
        <v/>
      </c>
    </row>
    <row r="196" spans="1:6" x14ac:dyDescent="0.25">
      <c r="A196" s="8" t="str">
        <f>IF(+'[1]Reporte de Formatos'!AB267="","",+'[1]Reporte de Formatos'!AB267)</f>
        <v/>
      </c>
      <c r="B196" s="2" t="str">
        <f>IF(A196="","",IF([1]AcumSYS!I264=0," ",[1]AcumSYS!I$4&amp;", ")&amp;IF([1]AcumSYS!J264=0," ",[1]AcumSYS!J$4&amp;", ")&amp;IF([1]AcumSYS!K264=0," ",[1]AcumSYS!K$4&amp;", ")&amp;IF([1]AcumSYS!M264=0," ",[1]AcumSYS!M$4&amp;", ")&amp;IF([1]AcumSYS!P264=0," ",[1]AcumSYS!P$4&amp;", ")&amp;IF([1]AcumSYS!Q264=0," ",[1]AcumSYS!Q$4&amp;", ")&amp;IF([1]AcumSYS!U264=0," ",[1]AcumSYS!U$4&amp;", ")&amp;IF([1]AcumSYS!V264=0," ",[1]AcumSYS!V$4&amp;", ")&amp;IF([1]AcumSYS!X264=0," ",[1]AcumSYS!X$4&amp;", ")&amp;IF([1]AcumSYS!Y264=0," ",[1]AcumSYS!Y$4&amp;", ")&amp;IF([1]AcumSYS!Z264=0," ",[1]AcumSYS!Z$4&amp;", ")&amp;IF([1]AcumSYS!AA264=0," ",[1]AcumSYS!AA$4&amp;", ")&amp;IF([1]AcumSYS!R264=0," ",[1]AcumSYS!R$4&amp;", "))</f>
        <v/>
      </c>
      <c r="C196" s="8" t="str">
        <f>IF(A196="","",[1]AcumSYS!I264+[1]AcumSYS!J264+[1]AcumSYS!K264+[1]AcumSYS!L264+[1]AcumSYS!M264+[1]AcumSYS!P264+[1]AcumSYS!Q264+[1]AcumSYS!R264+[1]AcumSYS!U264+[1]AcumSYS!V264+[1]AcumSYS!X264+[1]AcumSYS!Y264+[1]AcumSYS!Z264+[1]AcumSYS!AA264)</f>
        <v/>
      </c>
      <c r="D196" s="8" t="str">
        <f>IF(A196="","",[1]AcumSYS!I264+[1]AcumSYS!J264+[1]AcumSYS!K264+[1]AcumSYS!L264+[1]AcumSYS!M264+[1]AcumSYS!P264+[1]AcumSYS!Q264+[1]AcumSYS!R264+[1]AcumSYS!U264+[1]AcumSYS!V264+[1]AcumSYS!X264+[1]AcumSYS!Y264+[1]AcumSYS!Z264+[1]AcumSYS!AA264)</f>
        <v/>
      </c>
      <c r="E196" s="8" t="str">
        <f t="shared" si="8"/>
        <v/>
      </c>
      <c r="F196" s="8" t="str">
        <f t="shared" si="9"/>
        <v/>
      </c>
    </row>
    <row r="197" spans="1:6" x14ac:dyDescent="0.25">
      <c r="A197" s="8" t="str">
        <f>IF(+'[1]Reporte de Formatos'!AB268="","",+'[1]Reporte de Formatos'!AB268)</f>
        <v/>
      </c>
      <c r="B197" s="2" t="str">
        <f>IF(A197="","",IF([1]AcumSYS!I265=0," ",[1]AcumSYS!I$4&amp;", ")&amp;IF([1]AcumSYS!J265=0," ",[1]AcumSYS!J$4&amp;", ")&amp;IF([1]AcumSYS!K265=0," ",[1]AcumSYS!K$4&amp;", ")&amp;IF([1]AcumSYS!M265=0," ",[1]AcumSYS!M$4&amp;", ")&amp;IF([1]AcumSYS!P265=0," ",[1]AcumSYS!P$4&amp;", ")&amp;IF([1]AcumSYS!Q265=0," ",[1]AcumSYS!Q$4&amp;", ")&amp;IF([1]AcumSYS!U265=0," ",[1]AcumSYS!U$4&amp;", ")&amp;IF([1]AcumSYS!V265=0," ",[1]AcumSYS!V$4&amp;", ")&amp;IF([1]AcumSYS!X265=0," ",[1]AcumSYS!X$4&amp;", ")&amp;IF([1]AcumSYS!Y265=0," ",[1]AcumSYS!Y$4&amp;", ")&amp;IF([1]AcumSYS!Z265=0," ",[1]AcumSYS!Z$4&amp;", ")&amp;IF([1]AcumSYS!AA265=0," ",[1]AcumSYS!AA$4&amp;", ")&amp;IF([1]AcumSYS!R265=0," ",[1]AcumSYS!R$4&amp;", "))</f>
        <v/>
      </c>
      <c r="C197" s="8" t="str">
        <f>IF(A197="","",[1]AcumSYS!I265+[1]AcumSYS!J265+[1]AcumSYS!K265+[1]AcumSYS!L265+[1]AcumSYS!M265+[1]AcumSYS!P265+[1]AcumSYS!Q265+[1]AcumSYS!R265+[1]AcumSYS!U265+[1]AcumSYS!V265+[1]AcumSYS!X265+[1]AcumSYS!Y265+[1]AcumSYS!Z265+[1]AcumSYS!AA265)</f>
        <v/>
      </c>
      <c r="D197" s="8" t="str">
        <f>IF(A197="","",[1]AcumSYS!I265+[1]AcumSYS!J265+[1]AcumSYS!K265+[1]AcumSYS!L265+[1]AcumSYS!M265+[1]AcumSYS!P265+[1]AcumSYS!Q265+[1]AcumSYS!R265+[1]AcumSYS!U265+[1]AcumSYS!V265+[1]AcumSYS!X265+[1]AcumSYS!Y265+[1]AcumSYS!Z265+[1]AcumSYS!AA265)</f>
        <v/>
      </c>
      <c r="E197" s="8" t="str">
        <f t="shared" si="8"/>
        <v/>
      </c>
      <c r="F197" s="8" t="str">
        <f t="shared" si="9"/>
        <v/>
      </c>
    </row>
    <row r="198" spans="1:6" x14ac:dyDescent="0.25">
      <c r="A198" s="8" t="str">
        <f>IF(+'[1]Reporte de Formatos'!AB269="","",+'[1]Reporte de Formatos'!AB269)</f>
        <v/>
      </c>
      <c r="B198" s="2" t="str">
        <f>IF(A198="","",IF([1]AcumSYS!I266=0," ",[1]AcumSYS!I$4&amp;", ")&amp;IF([1]AcumSYS!J266=0," ",[1]AcumSYS!J$4&amp;", ")&amp;IF([1]AcumSYS!K266=0," ",[1]AcumSYS!K$4&amp;", ")&amp;IF([1]AcumSYS!M266=0," ",[1]AcumSYS!M$4&amp;", ")&amp;IF([1]AcumSYS!P266=0," ",[1]AcumSYS!P$4&amp;", ")&amp;IF([1]AcumSYS!Q266=0," ",[1]AcumSYS!Q$4&amp;", ")&amp;IF([1]AcumSYS!U266=0," ",[1]AcumSYS!U$4&amp;", ")&amp;IF([1]AcumSYS!V266=0," ",[1]AcumSYS!V$4&amp;", ")&amp;IF([1]AcumSYS!X266=0," ",[1]AcumSYS!X$4&amp;", ")&amp;IF([1]AcumSYS!Y266=0," ",[1]AcumSYS!Y$4&amp;", ")&amp;IF([1]AcumSYS!Z266=0," ",[1]AcumSYS!Z$4&amp;", ")&amp;IF([1]AcumSYS!AA266=0," ",[1]AcumSYS!AA$4&amp;", ")&amp;IF([1]AcumSYS!R266=0," ",[1]AcumSYS!R$4&amp;", "))</f>
        <v/>
      </c>
      <c r="C198" s="8" t="str">
        <f>IF(A198="","",[1]AcumSYS!I266+[1]AcumSYS!J266+[1]AcumSYS!K266+[1]AcumSYS!L266+[1]AcumSYS!M266+[1]AcumSYS!P266+[1]AcumSYS!Q266+[1]AcumSYS!R266+[1]AcumSYS!U266+[1]AcumSYS!V266+[1]AcumSYS!X266+[1]AcumSYS!Y266+[1]AcumSYS!Z266+[1]AcumSYS!AA266)</f>
        <v/>
      </c>
      <c r="D198" s="8" t="str">
        <f>IF(A198="","",[1]AcumSYS!I266+[1]AcumSYS!J266+[1]AcumSYS!K266+[1]AcumSYS!L266+[1]AcumSYS!M266+[1]AcumSYS!P266+[1]AcumSYS!Q266+[1]AcumSYS!R266+[1]AcumSYS!U266+[1]AcumSYS!V266+[1]AcumSYS!X266+[1]AcumSYS!Y266+[1]AcumSYS!Z266+[1]AcumSYS!AA266)</f>
        <v/>
      </c>
      <c r="E198" s="8" t="str">
        <f t="shared" si="8"/>
        <v/>
      </c>
      <c r="F198" s="8" t="str">
        <f t="shared" si="9"/>
        <v/>
      </c>
    </row>
    <row r="199" spans="1:6" x14ac:dyDescent="0.25">
      <c r="A199" s="8" t="str">
        <f>IF(+'[1]Reporte de Formatos'!AB270="","",+'[1]Reporte de Formatos'!AB270)</f>
        <v/>
      </c>
      <c r="B199" s="2" t="str">
        <f>IF(A199="","",IF([1]AcumSYS!I267=0," ",[1]AcumSYS!I$4&amp;", ")&amp;IF([1]AcumSYS!J267=0," ",[1]AcumSYS!J$4&amp;", ")&amp;IF([1]AcumSYS!K267=0," ",[1]AcumSYS!K$4&amp;", ")&amp;IF([1]AcumSYS!M267=0," ",[1]AcumSYS!M$4&amp;", ")&amp;IF([1]AcumSYS!P267=0," ",[1]AcumSYS!P$4&amp;", ")&amp;IF([1]AcumSYS!Q267=0," ",[1]AcumSYS!Q$4&amp;", ")&amp;IF([1]AcumSYS!U267=0," ",[1]AcumSYS!U$4&amp;", ")&amp;IF([1]AcumSYS!V267=0," ",[1]AcumSYS!V$4&amp;", ")&amp;IF([1]AcumSYS!X267=0," ",[1]AcumSYS!X$4&amp;", ")&amp;IF([1]AcumSYS!Y267=0," ",[1]AcumSYS!Y$4&amp;", ")&amp;IF([1]AcumSYS!Z267=0," ",[1]AcumSYS!Z$4&amp;", ")&amp;IF([1]AcumSYS!AA267=0," ",[1]AcumSYS!AA$4&amp;", ")&amp;IF([1]AcumSYS!R267=0," ",[1]AcumSYS!R$4&amp;", "))</f>
        <v/>
      </c>
      <c r="C199" s="8" t="str">
        <f>IF(A199="","",[1]AcumSYS!I267+[1]AcumSYS!J267+[1]AcumSYS!K267+[1]AcumSYS!L267+[1]AcumSYS!M267+[1]AcumSYS!P267+[1]AcumSYS!Q267+[1]AcumSYS!R267+[1]AcumSYS!U267+[1]AcumSYS!V267+[1]AcumSYS!X267+[1]AcumSYS!Y267+[1]AcumSYS!Z267+[1]AcumSYS!AA267)</f>
        <v/>
      </c>
      <c r="D199" s="8" t="str">
        <f>IF(A199="","",[1]AcumSYS!I267+[1]AcumSYS!J267+[1]AcumSYS!K267+[1]AcumSYS!L267+[1]AcumSYS!M267+[1]AcumSYS!P267+[1]AcumSYS!Q267+[1]AcumSYS!R267+[1]AcumSYS!U267+[1]AcumSYS!V267+[1]AcumSYS!X267+[1]AcumSYS!Y267+[1]AcumSYS!Z267+[1]AcumSYS!AA267)</f>
        <v/>
      </c>
      <c r="E199" s="8" t="str">
        <f t="shared" si="8"/>
        <v/>
      </c>
      <c r="F199" s="8" t="str">
        <f t="shared" si="9"/>
        <v/>
      </c>
    </row>
    <row r="200" spans="1:6" x14ac:dyDescent="0.25">
      <c r="A200" s="8" t="str">
        <f>IF(+'[1]Reporte de Formatos'!AB271="","",+'[1]Reporte de Formatos'!AB271)</f>
        <v/>
      </c>
      <c r="B200" s="2" t="str">
        <f>IF(A200="","",IF([1]AcumSYS!I268=0," ",[1]AcumSYS!I$4&amp;", ")&amp;IF([1]AcumSYS!J268=0," ",[1]AcumSYS!J$4&amp;", ")&amp;IF([1]AcumSYS!K268=0," ",[1]AcumSYS!K$4&amp;", ")&amp;IF([1]AcumSYS!M268=0," ",[1]AcumSYS!M$4&amp;", ")&amp;IF([1]AcumSYS!P268=0," ",[1]AcumSYS!P$4&amp;", ")&amp;IF([1]AcumSYS!Q268=0," ",[1]AcumSYS!Q$4&amp;", ")&amp;IF([1]AcumSYS!U268=0," ",[1]AcumSYS!U$4&amp;", ")&amp;IF([1]AcumSYS!V268=0," ",[1]AcumSYS!V$4&amp;", ")&amp;IF([1]AcumSYS!X268=0," ",[1]AcumSYS!X$4&amp;", ")&amp;IF([1]AcumSYS!Y268=0," ",[1]AcumSYS!Y$4&amp;", ")&amp;IF([1]AcumSYS!Z268=0," ",[1]AcumSYS!Z$4&amp;", ")&amp;IF([1]AcumSYS!AA268=0," ",[1]AcumSYS!AA$4&amp;", ")&amp;IF([1]AcumSYS!R268=0," ",[1]AcumSYS!R$4&amp;", "))</f>
        <v/>
      </c>
      <c r="C200" s="8" t="str">
        <f>IF(A200="","",[1]AcumSYS!I268+[1]AcumSYS!J268+[1]AcumSYS!K268+[1]AcumSYS!L268+[1]AcumSYS!M268+[1]AcumSYS!P268+[1]AcumSYS!Q268+[1]AcumSYS!R268+[1]AcumSYS!U268+[1]AcumSYS!V268+[1]AcumSYS!X268+[1]AcumSYS!Y268+[1]AcumSYS!Z268+[1]AcumSYS!AA268)</f>
        <v/>
      </c>
      <c r="D200" s="8" t="str">
        <f>IF(A200="","",[1]AcumSYS!I268+[1]AcumSYS!J268+[1]AcumSYS!K268+[1]AcumSYS!L268+[1]AcumSYS!M268+[1]AcumSYS!P268+[1]AcumSYS!Q268+[1]AcumSYS!R268+[1]AcumSYS!U268+[1]AcumSYS!V268+[1]AcumSYS!X268+[1]AcumSYS!Y268+[1]AcumSYS!Z268+[1]AcumSYS!AA268)</f>
        <v/>
      </c>
      <c r="E200" s="8" t="str">
        <f t="shared" si="8"/>
        <v/>
      </c>
      <c r="F200" s="8" t="str">
        <f t="shared" si="9"/>
        <v/>
      </c>
    </row>
    <row r="201" spans="1:6" x14ac:dyDescent="0.25">
      <c r="A201" s="8" t="str">
        <f>IF(+'[1]Reporte de Formatos'!AB272="","",+'[1]Reporte de Formatos'!AB272)</f>
        <v/>
      </c>
      <c r="B201" s="2" t="str">
        <f>IF(A201="","",IF([1]AcumSYS!I269=0," ",[1]AcumSYS!I$4&amp;", ")&amp;IF([1]AcumSYS!J269=0," ",[1]AcumSYS!J$4&amp;", ")&amp;IF([1]AcumSYS!K269=0," ",[1]AcumSYS!K$4&amp;", ")&amp;IF([1]AcumSYS!M269=0," ",[1]AcumSYS!M$4&amp;", ")&amp;IF([1]AcumSYS!P269=0," ",[1]AcumSYS!P$4&amp;", ")&amp;IF([1]AcumSYS!Q269=0," ",[1]AcumSYS!Q$4&amp;", ")&amp;IF([1]AcumSYS!U269=0," ",[1]AcumSYS!U$4&amp;", ")&amp;IF([1]AcumSYS!V269=0," ",[1]AcumSYS!V$4&amp;", ")&amp;IF([1]AcumSYS!X269=0," ",[1]AcumSYS!X$4&amp;", ")&amp;IF([1]AcumSYS!Y269=0," ",[1]AcumSYS!Y$4&amp;", ")&amp;IF([1]AcumSYS!Z269=0," ",[1]AcumSYS!Z$4&amp;", ")&amp;IF([1]AcumSYS!AA269=0," ",[1]AcumSYS!AA$4&amp;", ")&amp;IF([1]AcumSYS!R269=0," ",[1]AcumSYS!R$4&amp;", "))</f>
        <v/>
      </c>
      <c r="C201" s="8" t="str">
        <f>IF(A201="","",[1]AcumSYS!I269+[1]AcumSYS!J269+[1]AcumSYS!K269+[1]AcumSYS!L269+[1]AcumSYS!M269+[1]AcumSYS!P269+[1]AcumSYS!Q269+[1]AcumSYS!R269+[1]AcumSYS!U269+[1]AcumSYS!V269+[1]AcumSYS!X269+[1]AcumSYS!Y269+[1]AcumSYS!Z269+[1]AcumSYS!AA269)</f>
        <v/>
      </c>
      <c r="D201" s="8" t="str">
        <f>IF(A201="","",[1]AcumSYS!I269+[1]AcumSYS!J269+[1]AcumSYS!K269+[1]AcumSYS!L269+[1]AcumSYS!M269+[1]AcumSYS!P269+[1]AcumSYS!Q269+[1]AcumSYS!R269+[1]AcumSYS!U269+[1]AcumSYS!V269+[1]AcumSYS!X269+[1]AcumSYS!Y269+[1]AcumSYS!Z269+[1]AcumSYS!AA269)</f>
        <v/>
      </c>
      <c r="E201" s="8" t="str">
        <f t="shared" si="8"/>
        <v/>
      </c>
      <c r="F201" s="8" t="str">
        <f t="shared" si="9"/>
        <v/>
      </c>
    </row>
    <row r="202" spans="1:6" x14ac:dyDescent="0.25">
      <c r="A202" s="8" t="str">
        <f>IF(+'[1]Reporte de Formatos'!AB273="","",+'[1]Reporte de Formatos'!AB273)</f>
        <v/>
      </c>
      <c r="B202" s="2" t="str">
        <f>IF(A202="","",IF([1]AcumSYS!I270=0," ",[1]AcumSYS!I$4&amp;", ")&amp;IF([1]AcumSYS!J270=0," ",[1]AcumSYS!J$4&amp;", ")&amp;IF([1]AcumSYS!K270=0," ",[1]AcumSYS!K$4&amp;", ")&amp;IF([1]AcumSYS!M270=0," ",[1]AcumSYS!M$4&amp;", ")&amp;IF([1]AcumSYS!P270=0," ",[1]AcumSYS!P$4&amp;", ")&amp;IF([1]AcumSYS!Q270=0," ",[1]AcumSYS!Q$4&amp;", ")&amp;IF([1]AcumSYS!U270=0," ",[1]AcumSYS!U$4&amp;", ")&amp;IF([1]AcumSYS!V270=0," ",[1]AcumSYS!V$4&amp;", ")&amp;IF([1]AcumSYS!X270=0," ",[1]AcumSYS!X$4&amp;", ")&amp;IF([1]AcumSYS!Y270=0," ",[1]AcumSYS!Y$4&amp;", ")&amp;IF([1]AcumSYS!Z270=0," ",[1]AcumSYS!Z$4&amp;", ")&amp;IF([1]AcumSYS!AA270=0," ",[1]AcumSYS!AA$4&amp;", ")&amp;IF([1]AcumSYS!R270=0," ",[1]AcumSYS!R$4&amp;", "))</f>
        <v/>
      </c>
      <c r="C202" s="8" t="str">
        <f>IF(A202="","",[1]AcumSYS!I270+[1]AcumSYS!J270+[1]AcumSYS!K270+[1]AcumSYS!L270+[1]AcumSYS!M270+[1]AcumSYS!P270+[1]AcumSYS!Q270+[1]AcumSYS!R270+[1]AcumSYS!U270+[1]AcumSYS!V270+[1]AcumSYS!X270+[1]AcumSYS!Y270+[1]AcumSYS!Z270+[1]AcumSYS!AA270)</f>
        <v/>
      </c>
      <c r="D202" s="8" t="str">
        <f>IF(A202="","",[1]AcumSYS!I270+[1]AcumSYS!J270+[1]AcumSYS!K270+[1]AcumSYS!L270+[1]AcumSYS!M270+[1]AcumSYS!P270+[1]AcumSYS!Q270+[1]AcumSYS!R270+[1]AcumSYS!U270+[1]AcumSYS!V270+[1]AcumSYS!X270+[1]AcumSYS!Y270+[1]AcumSYS!Z270+[1]AcumSYS!AA270)</f>
        <v/>
      </c>
      <c r="E202" s="8" t="str">
        <f t="shared" si="8"/>
        <v/>
      </c>
      <c r="F202" s="8" t="str">
        <f t="shared" si="9"/>
        <v/>
      </c>
    </row>
    <row r="203" spans="1:6" x14ac:dyDescent="0.25">
      <c r="A203" s="8" t="str">
        <f>IF(+'[1]Reporte de Formatos'!AB274="","",+'[1]Reporte de Formatos'!AB274)</f>
        <v/>
      </c>
      <c r="B203" s="2" t="str">
        <f>IF(A203="","",IF([1]AcumSYS!I271=0," ",[1]AcumSYS!I$4&amp;", ")&amp;IF([1]AcumSYS!J271=0," ",[1]AcumSYS!J$4&amp;", ")&amp;IF([1]AcumSYS!K271=0," ",[1]AcumSYS!K$4&amp;", ")&amp;IF([1]AcumSYS!M271=0," ",[1]AcumSYS!M$4&amp;", ")&amp;IF([1]AcumSYS!P271=0," ",[1]AcumSYS!P$4&amp;", ")&amp;IF([1]AcumSYS!Q271=0," ",[1]AcumSYS!Q$4&amp;", ")&amp;IF([1]AcumSYS!U271=0," ",[1]AcumSYS!U$4&amp;", ")&amp;IF([1]AcumSYS!V271=0," ",[1]AcumSYS!V$4&amp;", ")&amp;IF([1]AcumSYS!X271=0," ",[1]AcumSYS!X$4&amp;", ")&amp;IF([1]AcumSYS!Y271=0," ",[1]AcumSYS!Y$4&amp;", ")&amp;IF([1]AcumSYS!Z271=0," ",[1]AcumSYS!Z$4&amp;", ")&amp;IF([1]AcumSYS!AA271=0," ",[1]AcumSYS!AA$4&amp;", ")&amp;IF([1]AcumSYS!R271=0," ",[1]AcumSYS!R$4&amp;", "))</f>
        <v/>
      </c>
      <c r="C203" s="8" t="str">
        <f>IF(A203="","",[1]AcumSYS!I271+[1]AcumSYS!J271+[1]AcumSYS!K271+[1]AcumSYS!L271+[1]AcumSYS!M271+[1]AcumSYS!P271+[1]AcumSYS!Q271+[1]AcumSYS!R271+[1]AcumSYS!U271+[1]AcumSYS!V271+[1]AcumSYS!X271+[1]AcumSYS!Y271+[1]AcumSYS!Z271+[1]AcumSYS!AA271)</f>
        <v/>
      </c>
      <c r="D203" s="8" t="str">
        <f>IF(A203="","",[1]AcumSYS!I271+[1]AcumSYS!J271+[1]AcumSYS!K271+[1]AcumSYS!L271+[1]AcumSYS!M271+[1]AcumSYS!P271+[1]AcumSYS!Q271+[1]AcumSYS!R271+[1]AcumSYS!U271+[1]AcumSYS!V271+[1]AcumSYS!X271+[1]AcumSYS!Y271+[1]AcumSYS!Z271+[1]AcumSYS!AA271)</f>
        <v/>
      </c>
      <c r="E203" s="8" t="str">
        <f t="shared" si="8"/>
        <v/>
      </c>
      <c r="F203" s="8" t="str">
        <f t="shared" si="9"/>
        <v/>
      </c>
    </row>
    <row r="204" spans="1:6" x14ac:dyDescent="0.25">
      <c r="A204" s="8" t="str">
        <f>IF(+'[1]Reporte de Formatos'!AB275="","",+'[1]Reporte de Formatos'!AB275)</f>
        <v/>
      </c>
      <c r="B204" s="2" t="str">
        <f>IF(A204="","",IF([1]AcumSYS!I272=0," ",[1]AcumSYS!I$4&amp;", ")&amp;IF([1]AcumSYS!J272=0," ",[1]AcumSYS!J$4&amp;", ")&amp;IF([1]AcumSYS!K272=0," ",[1]AcumSYS!K$4&amp;", ")&amp;IF([1]AcumSYS!M272=0," ",[1]AcumSYS!M$4&amp;", ")&amp;IF([1]AcumSYS!P272=0," ",[1]AcumSYS!P$4&amp;", ")&amp;IF([1]AcumSYS!Q272=0," ",[1]AcumSYS!Q$4&amp;", ")&amp;IF([1]AcumSYS!U272=0," ",[1]AcumSYS!U$4&amp;", ")&amp;IF([1]AcumSYS!V272=0," ",[1]AcumSYS!V$4&amp;", ")&amp;IF([1]AcumSYS!X272=0," ",[1]AcumSYS!X$4&amp;", ")&amp;IF([1]AcumSYS!Y272=0," ",[1]AcumSYS!Y$4&amp;", ")&amp;IF([1]AcumSYS!Z272=0," ",[1]AcumSYS!Z$4&amp;", ")&amp;IF([1]AcumSYS!AA272=0," ",[1]AcumSYS!AA$4&amp;", ")&amp;IF([1]AcumSYS!R272=0," ",[1]AcumSYS!R$4&amp;", "))</f>
        <v/>
      </c>
      <c r="C204" s="8" t="str">
        <f>IF(A204="","",[1]AcumSYS!I272+[1]AcumSYS!J272+[1]AcumSYS!K272+[1]AcumSYS!L272+[1]AcumSYS!M272+[1]AcumSYS!P272+[1]AcumSYS!Q272+[1]AcumSYS!R272+[1]AcumSYS!U272+[1]AcumSYS!V272+[1]AcumSYS!X272+[1]AcumSYS!Y272+[1]AcumSYS!Z272+[1]AcumSYS!AA272)</f>
        <v/>
      </c>
      <c r="D204" s="8" t="str">
        <f>IF(A204="","",[1]AcumSYS!I272+[1]AcumSYS!J272+[1]AcumSYS!K272+[1]AcumSYS!L272+[1]AcumSYS!M272+[1]AcumSYS!P272+[1]AcumSYS!Q272+[1]AcumSYS!R272+[1]AcumSYS!U272+[1]AcumSYS!V272+[1]AcumSYS!X272+[1]AcumSYS!Y272+[1]AcumSYS!Z272+[1]AcumSYS!AA272)</f>
        <v/>
      </c>
      <c r="E204" s="8" t="str">
        <f t="shared" si="8"/>
        <v/>
      </c>
      <c r="F204" s="8" t="str">
        <f t="shared" si="9"/>
        <v/>
      </c>
    </row>
    <row r="205" spans="1:6" x14ac:dyDescent="0.25">
      <c r="A205" s="8" t="str">
        <f>IF(+'[1]Reporte de Formatos'!AB276="","",+'[1]Reporte de Formatos'!AB276)</f>
        <v/>
      </c>
      <c r="B205" s="2" t="str">
        <f>IF(A205="","",IF([1]AcumSYS!I273=0," ",[1]AcumSYS!I$4&amp;", ")&amp;IF([1]AcumSYS!J273=0," ",[1]AcumSYS!J$4&amp;", ")&amp;IF([1]AcumSYS!K273=0," ",[1]AcumSYS!K$4&amp;", ")&amp;IF([1]AcumSYS!M273=0," ",[1]AcumSYS!M$4&amp;", ")&amp;IF([1]AcumSYS!P273=0," ",[1]AcumSYS!P$4&amp;", ")&amp;IF([1]AcumSYS!Q273=0," ",[1]AcumSYS!Q$4&amp;", ")&amp;IF([1]AcumSYS!U273=0," ",[1]AcumSYS!U$4&amp;", ")&amp;IF([1]AcumSYS!V273=0," ",[1]AcumSYS!V$4&amp;", ")&amp;IF([1]AcumSYS!X273=0," ",[1]AcumSYS!X$4&amp;", ")&amp;IF([1]AcumSYS!Y273=0," ",[1]AcumSYS!Y$4&amp;", ")&amp;IF([1]AcumSYS!Z273=0," ",[1]AcumSYS!Z$4&amp;", ")&amp;IF([1]AcumSYS!AA273=0," ",[1]AcumSYS!AA$4&amp;", ")&amp;IF([1]AcumSYS!R273=0," ",[1]AcumSYS!R$4&amp;", "))</f>
        <v/>
      </c>
      <c r="C205" s="8" t="str">
        <f>IF(A205="","",[1]AcumSYS!I273+[1]AcumSYS!J273+[1]AcumSYS!K273+[1]AcumSYS!L273+[1]AcumSYS!M273+[1]AcumSYS!P273+[1]AcumSYS!Q273+[1]AcumSYS!R273+[1]AcumSYS!U273+[1]AcumSYS!V273+[1]AcumSYS!X273+[1]AcumSYS!Y273+[1]AcumSYS!Z273+[1]AcumSYS!AA273)</f>
        <v/>
      </c>
      <c r="D205" s="8" t="str">
        <f>IF(A205="","",[1]AcumSYS!I273+[1]AcumSYS!J273+[1]AcumSYS!K273+[1]AcumSYS!L273+[1]AcumSYS!M273+[1]AcumSYS!P273+[1]AcumSYS!Q273+[1]AcumSYS!R273+[1]AcumSYS!U273+[1]AcumSYS!V273+[1]AcumSYS!X273+[1]AcumSYS!Y273+[1]AcumSYS!Z273+[1]AcumSYS!AA273)</f>
        <v/>
      </c>
      <c r="E205" s="8" t="str">
        <f t="shared" si="8"/>
        <v/>
      </c>
      <c r="F205" s="8" t="str">
        <f t="shared" si="9"/>
        <v/>
      </c>
    </row>
    <row r="206" spans="1:6" x14ac:dyDescent="0.25">
      <c r="A206" s="8" t="str">
        <f>IF(+'[1]Reporte de Formatos'!AB277="","",+'[1]Reporte de Formatos'!AB277)</f>
        <v/>
      </c>
      <c r="B206" s="2" t="str">
        <f>IF(A206="","",IF([1]AcumSYS!I274=0," ",[1]AcumSYS!I$4&amp;", ")&amp;IF([1]AcumSYS!J274=0," ",[1]AcumSYS!J$4&amp;", ")&amp;IF([1]AcumSYS!K274=0," ",[1]AcumSYS!K$4&amp;", ")&amp;IF([1]AcumSYS!M274=0," ",[1]AcumSYS!M$4&amp;", ")&amp;IF([1]AcumSYS!P274=0," ",[1]AcumSYS!P$4&amp;", ")&amp;IF([1]AcumSYS!Q274=0," ",[1]AcumSYS!Q$4&amp;", ")&amp;IF([1]AcumSYS!U274=0," ",[1]AcumSYS!U$4&amp;", ")&amp;IF([1]AcumSYS!V274=0," ",[1]AcumSYS!V$4&amp;", ")&amp;IF([1]AcumSYS!X274=0," ",[1]AcumSYS!X$4&amp;", ")&amp;IF([1]AcumSYS!Y274=0," ",[1]AcumSYS!Y$4&amp;", ")&amp;IF([1]AcumSYS!Z274=0," ",[1]AcumSYS!Z$4&amp;", ")&amp;IF([1]AcumSYS!AA274=0," ",[1]AcumSYS!AA$4&amp;", ")&amp;IF([1]AcumSYS!R274=0," ",[1]AcumSYS!R$4&amp;", "))</f>
        <v/>
      </c>
      <c r="C206" s="8" t="str">
        <f>IF(A206="","",[1]AcumSYS!I274+[1]AcumSYS!J274+[1]AcumSYS!K274+[1]AcumSYS!L274+[1]AcumSYS!M274+[1]AcumSYS!P274+[1]AcumSYS!Q274+[1]AcumSYS!R274+[1]AcumSYS!U274+[1]AcumSYS!V274+[1]AcumSYS!X274+[1]AcumSYS!Y274+[1]AcumSYS!Z274+[1]AcumSYS!AA274)</f>
        <v/>
      </c>
      <c r="D206" s="8" t="str">
        <f>IF(A206="","",[1]AcumSYS!I274+[1]AcumSYS!J274+[1]AcumSYS!K274+[1]AcumSYS!L274+[1]AcumSYS!M274+[1]AcumSYS!P274+[1]AcumSYS!Q274+[1]AcumSYS!R274+[1]AcumSYS!U274+[1]AcumSYS!V274+[1]AcumSYS!X274+[1]AcumSYS!Y274+[1]AcumSYS!Z274+[1]AcumSYS!AA274)</f>
        <v/>
      </c>
      <c r="E206" s="8" t="str">
        <f t="shared" si="8"/>
        <v/>
      </c>
      <c r="F206" s="8" t="str">
        <f t="shared" si="9"/>
        <v/>
      </c>
    </row>
    <row r="207" spans="1:6" x14ac:dyDescent="0.25">
      <c r="A207" s="8" t="str">
        <f>IF(+'[1]Reporte de Formatos'!AB278="","",+'[1]Reporte de Formatos'!AB278)</f>
        <v/>
      </c>
      <c r="B207" s="2" t="str">
        <f>IF(A207="","",IF([1]AcumSYS!I275=0," ",[1]AcumSYS!I$4&amp;", ")&amp;IF([1]AcumSYS!J275=0," ",[1]AcumSYS!J$4&amp;", ")&amp;IF([1]AcumSYS!K275=0," ",[1]AcumSYS!K$4&amp;", ")&amp;IF([1]AcumSYS!M275=0," ",[1]AcumSYS!M$4&amp;", ")&amp;IF([1]AcumSYS!P275=0," ",[1]AcumSYS!P$4&amp;", ")&amp;IF([1]AcumSYS!Q275=0," ",[1]AcumSYS!Q$4&amp;", ")&amp;IF([1]AcumSYS!U275=0," ",[1]AcumSYS!U$4&amp;", ")&amp;IF([1]AcumSYS!V275=0," ",[1]AcumSYS!V$4&amp;", ")&amp;IF([1]AcumSYS!X275=0," ",[1]AcumSYS!X$4&amp;", ")&amp;IF([1]AcumSYS!Y275=0," ",[1]AcumSYS!Y$4&amp;", ")&amp;IF([1]AcumSYS!Z275=0," ",[1]AcumSYS!Z$4&amp;", ")&amp;IF([1]AcumSYS!AA275=0," ",[1]AcumSYS!AA$4&amp;", ")&amp;IF([1]AcumSYS!R275=0," ",[1]AcumSYS!R$4&amp;", "))</f>
        <v/>
      </c>
      <c r="C207" s="8" t="str">
        <f>IF(A207="","",[1]AcumSYS!I275+[1]AcumSYS!J275+[1]AcumSYS!K275+[1]AcumSYS!L275+[1]AcumSYS!M275+[1]AcumSYS!P275+[1]AcumSYS!Q275+[1]AcumSYS!R275+[1]AcumSYS!U275+[1]AcumSYS!V275+[1]AcumSYS!X275+[1]AcumSYS!Y275+[1]AcumSYS!Z275+[1]AcumSYS!AA275)</f>
        <v/>
      </c>
      <c r="D207" s="8" t="str">
        <f>IF(A207="","",[1]AcumSYS!I275+[1]AcumSYS!J275+[1]AcumSYS!K275+[1]AcumSYS!L275+[1]AcumSYS!M275+[1]AcumSYS!P275+[1]AcumSYS!Q275+[1]AcumSYS!R275+[1]AcumSYS!U275+[1]AcumSYS!V275+[1]AcumSYS!X275+[1]AcumSYS!Y275+[1]AcumSYS!Z275+[1]AcumSYS!AA275)</f>
        <v/>
      </c>
      <c r="E207" s="8" t="str">
        <f t="shared" si="8"/>
        <v/>
      </c>
      <c r="F207" s="8" t="str">
        <f t="shared" si="9"/>
        <v/>
      </c>
    </row>
    <row r="208" spans="1:6" x14ac:dyDescent="0.25">
      <c r="A208" s="8" t="str">
        <f>IF(+'[1]Reporte de Formatos'!AB279="","",+'[1]Reporte de Formatos'!AB279)</f>
        <v/>
      </c>
      <c r="B208" s="2" t="str">
        <f>IF(A208="","",IF([1]AcumSYS!I276=0," ",[1]AcumSYS!I$4&amp;", ")&amp;IF([1]AcumSYS!J276=0," ",[1]AcumSYS!J$4&amp;", ")&amp;IF([1]AcumSYS!K276=0," ",[1]AcumSYS!K$4&amp;", ")&amp;IF([1]AcumSYS!M276=0," ",[1]AcumSYS!M$4&amp;", ")&amp;IF([1]AcumSYS!P276=0," ",[1]AcumSYS!P$4&amp;", ")&amp;IF([1]AcumSYS!Q276=0," ",[1]AcumSYS!Q$4&amp;", ")&amp;IF([1]AcumSYS!U276=0," ",[1]AcumSYS!U$4&amp;", ")&amp;IF([1]AcumSYS!V276=0," ",[1]AcumSYS!V$4&amp;", ")&amp;IF([1]AcumSYS!X276=0," ",[1]AcumSYS!X$4&amp;", ")&amp;IF([1]AcumSYS!Y276=0," ",[1]AcumSYS!Y$4&amp;", ")&amp;IF([1]AcumSYS!Z276=0," ",[1]AcumSYS!Z$4&amp;", ")&amp;IF([1]AcumSYS!AA276=0," ",[1]AcumSYS!AA$4&amp;", ")&amp;IF([1]AcumSYS!R276=0," ",[1]AcumSYS!R$4&amp;", "))</f>
        <v/>
      </c>
      <c r="C208" s="8" t="str">
        <f>IF(A208="","",[1]AcumSYS!I276+[1]AcumSYS!J276+[1]AcumSYS!K276+[1]AcumSYS!L276+[1]AcumSYS!M276+[1]AcumSYS!P276+[1]AcumSYS!Q276+[1]AcumSYS!R276+[1]AcumSYS!U276+[1]AcumSYS!V276+[1]AcumSYS!X276+[1]AcumSYS!Y276+[1]AcumSYS!Z276+[1]AcumSYS!AA276)</f>
        <v/>
      </c>
      <c r="D208" s="8" t="str">
        <f>IF(A208="","",[1]AcumSYS!I276+[1]AcumSYS!J276+[1]AcumSYS!K276+[1]AcumSYS!L276+[1]AcumSYS!M276+[1]AcumSYS!P276+[1]AcumSYS!Q276+[1]AcumSYS!R276+[1]AcumSYS!U276+[1]AcumSYS!V276+[1]AcumSYS!X276+[1]AcumSYS!Y276+[1]AcumSYS!Z276+[1]AcumSYS!AA276)</f>
        <v/>
      </c>
      <c r="E208" s="8" t="str">
        <f t="shared" si="8"/>
        <v/>
      </c>
      <c r="F208" s="8" t="str">
        <f t="shared" si="9"/>
        <v/>
      </c>
    </row>
    <row r="209" spans="1:6" x14ac:dyDescent="0.25">
      <c r="A209" s="8" t="str">
        <f>IF(+'[1]Reporte de Formatos'!AB280="","",+'[1]Reporte de Formatos'!AB280)</f>
        <v/>
      </c>
      <c r="B209" s="2" t="str">
        <f>IF(A209="","",IF([1]AcumSYS!I277=0," ",[1]AcumSYS!I$4&amp;", ")&amp;IF([1]AcumSYS!J277=0," ",[1]AcumSYS!J$4&amp;", ")&amp;IF([1]AcumSYS!K277=0," ",[1]AcumSYS!K$4&amp;", ")&amp;IF([1]AcumSYS!M277=0," ",[1]AcumSYS!M$4&amp;", ")&amp;IF([1]AcumSYS!P277=0," ",[1]AcumSYS!P$4&amp;", ")&amp;IF([1]AcumSYS!Q277=0," ",[1]AcumSYS!Q$4&amp;", ")&amp;IF([1]AcumSYS!U277=0," ",[1]AcumSYS!U$4&amp;", ")&amp;IF([1]AcumSYS!V277=0," ",[1]AcumSYS!V$4&amp;", ")&amp;IF([1]AcumSYS!X277=0," ",[1]AcumSYS!X$4&amp;", ")&amp;IF([1]AcumSYS!Y277=0," ",[1]AcumSYS!Y$4&amp;", ")&amp;IF([1]AcumSYS!Z277=0," ",[1]AcumSYS!Z$4&amp;", ")&amp;IF([1]AcumSYS!AA277=0," ",[1]AcumSYS!AA$4&amp;", ")&amp;IF([1]AcumSYS!R277=0," ",[1]AcumSYS!R$4&amp;", "))</f>
        <v/>
      </c>
      <c r="C209" s="8" t="str">
        <f>IF(A209="","",[1]AcumSYS!I277+[1]AcumSYS!J277+[1]AcumSYS!K277+[1]AcumSYS!L277+[1]AcumSYS!M277+[1]AcumSYS!P277+[1]AcumSYS!Q277+[1]AcumSYS!R277+[1]AcumSYS!U277+[1]AcumSYS!V277+[1]AcumSYS!X277+[1]AcumSYS!Y277+[1]AcumSYS!Z277+[1]AcumSYS!AA277)</f>
        <v/>
      </c>
      <c r="D209" s="8" t="str">
        <f>IF(A209="","",[1]AcumSYS!I277+[1]AcumSYS!J277+[1]AcumSYS!K277+[1]AcumSYS!L277+[1]AcumSYS!M277+[1]AcumSYS!P277+[1]AcumSYS!Q277+[1]AcumSYS!R277+[1]AcumSYS!U277+[1]AcumSYS!V277+[1]AcumSYS!X277+[1]AcumSYS!Y277+[1]AcumSYS!Z277+[1]AcumSYS!AA277)</f>
        <v/>
      </c>
      <c r="E209" s="8" t="str">
        <f t="shared" si="8"/>
        <v/>
      </c>
      <c r="F209" s="8" t="str">
        <f t="shared" si="9"/>
        <v/>
      </c>
    </row>
    <row r="210" spans="1:6" x14ac:dyDescent="0.25">
      <c r="A210" s="8" t="str">
        <f>IF(+'[1]Reporte de Formatos'!AB281="","",+'[1]Reporte de Formatos'!AB281)</f>
        <v/>
      </c>
      <c r="B210" s="2" t="str">
        <f>IF(A210="","",IF([1]AcumSYS!I278=0," ",[1]AcumSYS!I$4&amp;", ")&amp;IF([1]AcumSYS!J278=0," ",[1]AcumSYS!J$4&amp;", ")&amp;IF([1]AcumSYS!K278=0," ",[1]AcumSYS!K$4&amp;", ")&amp;IF([1]AcumSYS!M278=0," ",[1]AcumSYS!M$4&amp;", ")&amp;IF([1]AcumSYS!P278=0," ",[1]AcumSYS!P$4&amp;", ")&amp;IF([1]AcumSYS!Q278=0," ",[1]AcumSYS!Q$4&amp;", ")&amp;IF([1]AcumSYS!U278=0," ",[1]AcumSYS!U$4&amp;", ")&amp;IF([1]AcumSYS!V278=0," ",[1]AcumSYS!V$4&amp;", ")&amp;IF([1]AcumSYS!X278=0," ",[1]AcumSYS!X$4&amp;", ")&amp;IF([1]AcumSYS!Y278=0," ",[1]AcumSYS!Y$4&amp;", ")&amp;IF([1]AcumSYS!Z278=0," ",[1]AcumSYS!Z$4&amp;", ")&amp;IF([1]AcumSYS!AA278=0," ",[1]AcumSYS!AA$4&amp;", ")&amp;IF([1]AcumSYS!R278=0," ",[1]AcumSYS!R$4&amp;", "))</f>
        <v/>
      </c>
      <c r="C210" s="8" t="str">
        <f>IF(A210="","",[1]AcumSYS!I278+[1]AcumSYS!J278+[1]AcumSYS!K278+[1]AcumSYS!L278+[1]AcumSYS!M278+[1]AcumSYS!P278+[1]AcumSYS!Q278+[1]AcumSYS!R278+[1]AcumSYS!U278+[1]AcumSYS!V278+[1]AcumSYS!X278+[1]AcumSYS!Y278+[1]AcumSYS!Z278+[1]AcumSYS!AA278)</f>
        <v/>
      </c>
      <c r="D210" s="8" t="str">
        <f>IF(A210="","",[1]AcumSYS!I278+[1]AcumSYS!J278+[1]AcumSYS!K278+[1]AcumSYS!L278+[1]AcumSYS!M278+[1]AcumSYS!P278+[1]AcumSYS!Q278+[1]AcumSYS!R278+[1]AcumSYS!U278+[1]AcumSYS!V278+[1]AcumSYS!X278+[1]AcumSYS!Y278+[1]AcumSYS!Z278+[1]AcumSYS!AA278)</f>
        <v/>
      </c>
      <c r="E210" s="8" t="str">
        <f t="shared" si="8"/>
        <v/>
      </c>
      <c r="F210" s="8" t="str">
        <f t="shared" si="9"/>
        <v/>
      </c>
    </row>
    <row r="211" spans="1:6" x14ac:dyDescent="0.25">
      <c r="A211" s="8" t="str">
        <f>IF(+'[1]Reporte de Formatos'!AB282="","",+'[1]Reporte de Formatos'!AB282)</f>
        <v/>
      </c>
      <c r="B211" s="2" t="str">
        <f>IF(A211="","",IF([1]AcumSYS!I279=0," ",[1]AcumSYS!I$4&amp;", ")&amp;IF([1]AcumSYS!J279=0," ",[1]AcumSYS!J$4&amp;", ")&amp;IF([1]AcumSYS!K279=0," ",[1]AcumSYS!K$4&amp;", ")&amp;IF([1]AcumSYS!M279=0," ",[1]AcumSYS!M$4&amp;", ")&amp;IF([1]AcumSYS!P279=0," ",[1]AcumSYS!P$4&amp;", ")&amp;IF([1]AcumSYS!Q279=0," ",[1]AcumSYS!Q$4&amp;", ")&amp;IF([1]AcumSYS!U279=0," ",[1]AcumSYS!U$4&amp;", ")&amp;IF([1]AcumSYS!V279=0," ",[1]AcumSYS!V$4&amp;", ")&amp;IF([1]AcumSYS!X279=0," ",[1]AcumSYS!X$4&amp;", ")&amp;IF([1]AcumSYS!Y279=0," ",[1]AcumSYS!Y$4&amp;", ")&amp;IF([1]AcumSYS!Z279=0," ",[1]AcumSYS!Z$4&amp;", ")&amp;IF([1]AcumSYS!AA279=0," ",[1]AcumSYS!AA$4&amp;", ")&amp;IF([1]AcumSYS!R279=0," ",[1]AcumSYS!R$4&amp;", "))</f>
        <v/>
      </c>
      <c r="C211" s="8" t="str">
        <f>IF(A211="","",[1]AcumSYS!I279+[1]AcumSYS!J279+[1]AcumSYS!K279+[1]AcumSYS!L279+[1]AcumSYS!M279+[1]AcumSYS!P279+[1]AcumSYS!Q279+[1]AcumSYS!R279+[1]AcumSYS!U279+[1]AcumSYS!V279+[1]AcumSYS!X279+[1]AcumSYS!Y279+[1]AcumSYS!Z279+[1]AcumSYS!AA279)</f>
        <v/>
      </c>
      <c r="D211" s="8" t="str">
        <f>IF(A211="","",[1]AcumSYS!I279+[1]AcumSYS!J279+[1]AcumSYS!K279+[1]AcumSYS!L279+[1]AcumSYS!M279+[1]AcumSYS!P279+[1]AcumSYS!Q279+[1]AcumSYS!R279+[1]AcumSYS!U279+[1]AcumSYS!V279+[1]AcumSYS!X279+[1]AcumSYS!Y279+[1]AcumSYS!Z279+[1]AcumSYS!AA279)</f>
        <v/>
      </c>
      <c r="E211" s="8" t="str">
        <f t="shared" si="8"/>
        <v/>
      </c>
      <c r="F211" s="8" t="str">
        <f t="shared" si="9"/>
        <v/>
      </c>
    </row>
    <row r="212" spans="1:6" x14ac:dyDescent="0.25">
      <c r="A212" s="8" t="str">
        <f>IF(+'[1]Reporte de Formatos'!AB283="","",+'[1]Reporte de Formatos'!AB283)</f>
        <v/>
      </c>
      <c r="B212" s="2" t="str">
        <f>IF(A212="","",IF([1]AcumSYS!I280=0," ",[1]AcumSYS!I$4&amp;", ")&amp;IF([1]AcumSYS!J280=0," ",[1]AcumSYS!J$4&amp;", ")&amp;IF([1]AcumSYS!K280=0," ",[1]AcumSYS!K$4&amp;", ")&amp;IF([1]AcumSYS!M280=0," ",[1]AcumSYS!M$4&amp;", ")&amp;IF([1]AcumSYS!P280=0," ",[1]AcumSYS!P$4&amp;", ")&amp;IF([1]AcumSYS!Q280=0," ",[1]AcumSYS!Q$4&amp;", ")&amp;IF([1]AcumSYS!U280=0," ",[1]AcumSYS!U$4&amp;", ")&amp;IF([1]AcumSYS!V280=0," ",[1]AcumSYS!V$4&amp;", ")&amp;IF([1]AcumSYS!X280=0," ",[1]AcumSYS!X$4&amp;", ")&amp;IF([1]AcumSYS!Y280=0," ",[1]AcumSYS!Y$4&amp;", ")&amp;IF([1]AcumSYS!Z280=0," ",[1]AcumSYS!Z$4&amp;", ")&amp;IF([1]AcumSYS!AA280=0," ",[1]AcumSYS!AA$4&amp;", ")&amp;IF([1]AcumSYS!R280=0," ",[1]AcumSYS!R$4&amp;", "))</f>
        <v/>
      </c>
      <c r="C212" s="8" t="str">
        <f>IF(A212="","",[1]AcumSYS!I280+[1]AcumSYS!J280+[1]AcumSYS!K280+[1]AcumSYS!L280+[1]AcumSYS!M280+[1]AcumSYS!P280+[1]AcumSYS!Q280+[1]AcumSYS!R280+[1]AcumSYS!U280+[1]AcumSYS!V280+[1]AcumSYS!X280+[1]AcumSYS!Y280+[1]AcumSYS!Z280+[1]AcumSYS!AA280)</f>
        <v/>
      </c>
      <c r="D212" s="8" t="str">
        <f>IF(A212="","",[1]AcumSYS!I280+[1]AcumSYS!J280+[1]AcumSYS!K280+[1]AcumSYS!L280+[1]AcumSYS!M280+[1]AcumSYS!P280+[1]AcumSYS!Q280+[1]AcumSYS!R280+[1]AcumSYS!U280+[1]AcumSYS!V280+[1]AcumSYS!X280+[1]AcumSYS!Y280+[1]AcumSYS!Z280+[1]AcumSYS!AA280)</f>
        <v/>
      </c>
      <c r="E212" s="8" t="str">
        <f t="shared" si="8"/>
        <v/>
      </c>
      <c r="F212" s="8" t="str">
        <f t="shared" si="9"/>
        <v/>
      </c>
    </row>
    <row r="213" spans="1:6" x14ac:dyDescent="0.25">
      <c r="A213" s="8" t="str">
        <f>IF(+'[1]Reporte de Formatos'!AB284="","",+'[1]Reporte de Formatos'!AB284)</f>
        <v/>
      </c>
      <c r="B213" s="2" t="str">
        <f>IF(A213="","",IF([1]AcumSYS!I281=0," ",[1]AcumSYS!I$4&amp;", ")&amp;IF([1]AcumSYS!J281=0," ",[1]AcumSYS!J$4&amp;", ")&amp;IF([1]AcumSYS!K281=0," ",[1]AcumSYS!K$4&amp;", ")&amp;IF([1]AcumSYS!M281=0," ",[1]AcumSYS!M$4&amp;", ")&amp;IF([1]AcumSYS!P281=0," ",[1]AcumSYS!P$4&amp;", ")&amp;IF([1]AcumSYS!Q281=0," ",[1]AcumSYS!Q$4&amp;", ")&amp;IF([1]AcumSYS!U281=0," ",[1]AcumSYS!U$4&amp;", ")&amp;IF([1]AcumSYS!V281=0," ",[1]AcumSYS!V$4&amp;", ")&amp;IF([1]AcumSYS!X281=0," ",[1]AcumSYS!X$4&amp;", ")&amp;IF([1]AcumSYS!Y281=0," ",[1]AcumSYS!Y$4&amp;", ")&amp;IF([1]AcumSYS!Z281=0," ",[1]AcumSYS!Z$4&amp;", ")&amp;IF([1]AcumSYS!AA281=0," ",[1]AcumSYS!AA$4&amp;", ")&amp;IF([1]AcumSYS!R281=0," ",[1]AcumSYS!R$4&amp;", "))</f>
        <v/>
      </c>
      <c r="C213" s="8" t="str">
        <f>IF(A213="","",[1]AcumSYS!I281+[1]AcumSYS!J281+[1]AcumSYS!K281+[1]AcumSYS!L281+[1]AcumSYS!M281+[1]AcumSYS!P281+[1]AcumSYS!Q281+[1]AcumSYS!R281+[1]AcumSYS!U281+[1]AcumSYS!V281+[1]AcumSYS!X281+[1]AcumSYS!Y281+[1]AcumSYS!Z281+[1]AcumSYS!AA281)</f>
        <v/>
      </c>
      <c r="D213" s="8" t="str">
        <f>IF(A213="","",[1]AcumSYS!I281+[1]AcumSYS!J281+[1]AcumSYS!K281+[1]AcumSYS!L281+[1]AcumSYS!M281+[1]AcumSYS!P281+[1]AcumSYS!Q281+[1]AcumSYS!R281+[1]AcumSYS!U281+[1]AcumSYS!V281+[1]AcumSYS!X281+[1]AcumSYS!Y281+[1]AcumSYS!Z281+[1]AcumSYS!AA281)</f>
        <v/>
      </c>
      <c r="E213" s="8" t="str">
        <f t="shared" si="8"/>
        <v/>
      </c>
      <c r="F213" s="8" t="str">
        <f t="shared" si="9"/>
        <v/>
      </c>
    </row>
    <row r="214" spans="1:6" x14ac:dyDescent="0.25">
      <c r="A214" s="8" t="str">
        <f>IF(+'[1]Reporte de Formatos'!AB285="","",+'[1]Reporte de Formatos'!AB285)</f>
        <v/>
      </c>
      <c r="B214" s="2" t="str">
        <f>IF(A214="","",IF([1]AcumSYS!I282=0," ",[1]AcumSYS!I$4&amp;", ")&amp;IF([1]AcumSYS!J282=0," ",[1]AcumSYS!J$4&amp;", ")&amp;IF([1]AcumSYS!K282=0," ",[1]AcumSYS!K$4&amp;", ")&amp;IF([1]AcumSYS!M282=0," ",[1]AcumSYS!M$4&amp;", ")&amp;IF([1]AcumSYS!P282=0," ",[1]AcumSYS!P$4&amp;", ")&amp;IF([1]AcumSYS!Q282=0," ",[1]AcumSYS!Q$4&amp;", ")&amp;IF([1]AcumSYS!U282=0," ",[1]AcumSYS!U$4&amp;", ")&amp;IF([1]AcumSYS!V282=0," ",[1]AcumSYS!V$4&amp;", ")&amp;IF([1]AcumSYS!X282=0," ",[1]AcumSYS!X$4&amp;", ")&amp;IF([1]AcumSYS!Y282=0," ",[1]AcumSYS!Y$4&amp;", ")&amp;IF([1]AcumSYS!Z282=0," ",[1]AcumSYS!Z$4&amp;", ")&amp;IF([1]AcumSYS!AA282=0," ",[1]AcumSYS!AA$4&amp;", ")&amp;IF([1]AcumSYS!R282=0," ",[1]AcumSYS!R$4&amp;", "))</f>
        <v/>
      </c>
      <c r="C214" s="8" t="str">
        <f>IF(A214="","",[1]AcumSYS!I282+[1]AcumSYS!J282+[1]AcumSYS!K282+[1]AcumSYS!L282+[1]AcumSYS!M282+[1]AcumSYS!P282+[1]AcumSYS!Q282+[1]AcumSYS!R282+[1]AcumSYS!U282+[1]AcumSYS!V282+[1]AcumSYS!X282+[1]AcumSYS!Y282+[1]AcumSYS!Z282+[1]AcumSYS!AA282)</f>
        <v/>
      </c>
      <c r="D214" s="8" t="str">
        <f>IF(A214="","",[1]AcumSYS!I282+[1]AcumSYS!J282+[1]AcumSYS!K282+[1]AcumSYS!L282+[1]AcumSYS!M282+[1]AcumSYS!P282+[1]AcumSYS!Q282+[1]AcumSYS!R282+[1]AcumSYS!U282+[1]AcumSYS!V282+[1]AcumSYS!X282+[1]AcumSYS!Y282+[1]AcumSYS!Z282+[1]AcumSYS!AA282)</f>
        <v/>
      </c>
      <c r="E214" s="8" t="str">
        <f t="shared" si="8"/>
        <v/>
      </c>
      <c r="F214" s="8" t="str">
        <f t="shared" si="9"/>
        <v/>
      </c>
    </row>
    <row r="215" spans="1:6" x14ac:dyDescent="0.25">
      <c r="A215" s="8" t="str">
        <f>IF(+'[1]Reporte de Formatos'!AB286="","",+'[1]Reporte de Formatos'!AB286)</f>
        <v/>
      </c>
      <c r="B215" s="2" t="str">
        <f>IF(A215="","",IF([1]AcumSYS!I283=0," ",[1]AcumSYS!I$4&amp;", ")&amp;IF([1]AcumSYS!J283=0," ",[1]AcumSYS!J$4&amp;", ")&amp;IF([1]AcumSYS!K283=0," ",[1]AcumSYS!K$4&amp;", ")&amp;IF([1]AcumSYS!M283=0," ",[1]AcumSYS!M$4&amp;", ")&amp;IF([1]AcumSYS!P283=0," ",[1]AcumSYS!P$4&amp;", ")&amp;IF([1]AcumSYS!Q283=0," ",[1]AcumSYS!Q$4&amp;", ")&amp;IF([1]AcumSYS!U283=0," ",[1]AcumSYS!U$4&amp;", ")&amp;IF([1]AcumSYS!V283=0," ",[1]AcumSYS!V$4&amp;", ")&amp;IF([1]AcumSYS!X283=0," ",[1]AcumSYS!X$4&amp;", ")&amp;IF([1]AcumSYS!Y283=0," ",[1]AcumSYS!Y$4&amp;", ")&amp;IF([1]AcumSYS!Z283=0," ",[1]AcumSYS!Z$4&amp;", ")&amp;IF([1]AcumSYS!AA283=0," ",[1]AcumSYS!AA$4&amp;", ")&amp;IF([1]AcumSYS!R283=0," ",[1]AcumSYS!R$4&amp;", "))</f>
        <v/>
      </c>
      <c r="C215" s="8" t="str">
        <f>IF(A215="","",[1]AcumSYS!I283+[1]AcumSYS!J283+[1]AcumSYS!K283+[1]AcumSYS!L283+[1]AcumSYS!M283+[1]AcumSYS!P283+[1]AcumSYS!Q283+[1]AcumSYS!R283+[1]AcumSYS!U283+[1]AcumSYS!V283+[1]AcumSYS!X283+[1]AcumSYS!Y283+[1]AcumSYS!Z283+[1]AcumSYS!AA283)</f>
        <v/>
      </c>
      <c r="D215" s="8" t="str">
        <f>IF(A215="","",[1]AcumSYS!I283+[1]AcumSYS!J283+[1]AcumSYS!K283+[1]AcumSYS!L283+[1]AcumSYS!M283+[1]AcumSYS!P283+[1]AcumSYS!Q283+[1]AcumSYS!R283+[1]AcumSYS!U283+[1]AcumSYS!V283+[1]AcumSYS!X283+[1]AcumSYS!Y283+[1]AcumSYS!Z283+[1]AcumSYS!AA283)</f>
        <v/>
      </c>
      <c r="E215" s="8" t="str">
        <f t="shared" si="8"/>
        <v/>
      </c>
      <c r="F215" s="8" t="str">
        <f t="shared" si="9"/>
        <v/>
      </c>
    </row>
    <row r="216" spans="1:6" x14ac:dyDescent="0.25">
      <c r="A216" s="8" t="str">
        <f>IF(+'[1]Reporte de Formatos'!AB287="","",+'[1]Reporte de Formatos'!AB287)</f>
        <v/>
      </c>
      <c r="B216" s="2" t="str">
        <f>IF(A216="","",IF([1]AcumSYS!I284=0," ",[1]AcumSYS!I$4&amp;", ")&amp;IF([1]AcumSYS!J284=0," ",[1]AcumSYS!J$4&amp;", ")&amp;IF([1]AcumSYS!K284=0," ",[1]AcumSYS!K$4&amp;", ")&amp;IF([1]AcumSYS!M284=0," ",[1]AcumSYS!M$4&amp;", ")&amp;IF([1]AcumSYS!P284=0," ",[1]AcumSYS!P$4&amp;", ")&amp;IF([1]AcumSYS!Q284=0," ",[1]AcumSYS!Q$4&amp;", ")&amp;IF([1]AcumSYS!U284=0," ",[1]AcumSYS!U$4&amp;", ")&amp;IF([1]AcumSYS!V284=0," ",[1]AcumSYS!V$4&amp;", ")&amp;IF([1]AcumSYS!X284=0," ",[1]AcumSYS!X$4&amp;", ")&amp;IF([1]AcumSYS!Y284=0," ",[1]AcumSYS!Y$4&amp;", ")&amp;IF([1]AcumSYS!Z284=0," ",[1]AcumSYS!Z$4&amp;", ")&amp;IF([1]AcumSYS!AA284=0," ",[1]AcumSYS!AA$4&amp;", ")&amp;IF([1]AcumSYS!R284=0," ",[1]AcumSYS!R$4&amp;", "))</f>
        <v/>
      </c>
      <c r="C216" s="8" t="str">
        <f>IF(A216="","",[1]AcumSYS!I284+[1]AcumSYS!J284+[1]AcumSYS!K284+[1]AcumSYS!L284+[1]AcumSYS!M284+[1]AcumSYS!P284+[1]AcumSYS!Q284+[1]AcumSYS!R284+[1]AcumSYS!U284+[1]AcumSYS!V284+[1]AcumSYS!X284+[1]AcumSYS!Y284+[1]AcumSYS!Z284+[1]AcumSYS!AA284)</f>
        <v/>
      </c>
      <c r="D216" s="8" t="str">
        <f>IF(A216="","",[1]AcumSYS!I284+[1]AcumSYS!J284+[1]AcumSYS!K284+[1]AcumSYS!L284+[1]AcumSYS!M284+[1]AcumSYS!P284+[1]AcumSYS!Q284+[1]AcumSYS!R284+[1]AcumSYS!U284+[1]AcumSYS!V284+[1]AcumSYS!X284+[1]AcumSYS!Y284+[1]AcumSYS!Z284+[1]AcumSYS!AA284)</f>
        <v/>
      </c>
      <c r="E216" s="8" t="str">
        <f t="shared" si="8"/>
        <v/>
      </c>
      <c r="F216" s="8" t="str">
        <f t="shared" si="9"/>
        <v/>
      </c>
    </row>
    <row r="217" spans="1:6" x14ac:dyDescent="0.25">
      <c r="A217" s="8" t="str">
        <f>IF(+'[1]Reporte de Formatos'!AB288="","",+'[1]Reporte de Formatos'!AB288)</f>
        <v/>
      </c>
      <c r="B217" s="2" t="str">
        <f>IF(A217="","",IF([1]AcumSYS!I285=0," ",[1]AcumSYS!I$4&amp;", ")&amp;IF([1]AcumSYS!J285=0," ",[1]AcumSYS!J$4&amp;", ")&amp;IF([1]AcumSYS!K285=0," ",[1]AcumSYS!K$4&amp;", ")&amp;IF([1]AcumSYS!M285=0," ",[1]AcumSYS!M$4&amp;", ")&amp;IF([1]AcumSYS!P285=0," ",[1]AcumSYS!P$4&amp;", ")&amp;IF([1]AcumSYS!Q285=0," ",[1]AcumSYS!Q$4&amp;", ")&amp;IF([1]AcumSYS!U285=0," ",[1]AcumSYS!U$4&amp;", ")&amp;IF([1]AcumSYS!V285=0," ",[1]AcumSYS!V$4&amp;", ")&amp;IF([1]AcumSYS!X285=0," ",[1]AcumSYS!X$4&amp;", ")&amp;IF([1]AcumSYS!Y285=0," ",[1]AcumSYS!Y$4&amp;", ")&amp;IF([1]AcumSYS!Z285=0," ",[1]AcumSYS!Z$4&amp;", ")&amp;IF([1]AcumSYS!AA285=0," ",[1]AcumSYS!AA$4&amp;", ")&amp;IF([1]AcumSYS!R285=0," ",[1]AcumSYS!R$4&amp;", "))</f>
        <v/>
      </c>
      <c r="C217" s="8" t="str">
        <f>IF(A217="","",[1]AcumSYS!I285+[1]AcumSYS!J285+[1]AcumSYS!K285+[1]AcumSYS!L285+[1]AcumSYS!M285+[1]AcumSYS!P285+[1]AcumSYS!Q285+[1]AcumSYS!R285+[1]AcumSYS!U285+[1]AcumSYS!V285+[1]AcumSYS!X285+[1]AcumSYS!Y285+[1]AcumSYS!Z285+[1]AcumSYS!AA285)</f>
        <v/>
      </c>
      <c r="D217" s="8" t="str">
        <f>IF(A217="","",[1]AcumSYS!I285+[1]AcumSYS!J285+[1]AcumSYS!K285+[1]AcumSYS!L285+[1]AcumSYS!M285+[1]AcumSYS!P285+[1]AcumSYS!Q285+[1]AcumSYS!R285+[1]AcumSYS!U285+[1]AcumSYS!V285+[1]AcumSYS!X285+[1]AcumSYS!Y285+[1]AcumSYS!Z285+[1]AcumSYS!AA285)</f>
        <v/>
      </c>
      <c r="E217" s="8" t="str">
        <f t="shared" si="8"/>
        <v/>
      </c>
      <c r="F217" s="8" t="str">
        <f t="shared" si="9"/>
        <v/>
      </c>
    </row>
    <row r="218" spans="1:6" x14ac:dyDescent="0.25">
      <c r="A218" s="8" t="str">
        <f>IF(+'[1]Reporte de Formatos'!AB289="","",+'[1]Reporte de Formatos'!AB289)</f>
        <v/>
      </c>
      <c r="B218" s="2" t="str">
        <f>IF(A218="","",IF([1]AcumSYS!I286=0," ",[1]AcumSYS!I$4&amp;", ")&amp;IF([1]AcumSYS!J286=0," ",[1]AcumSYS!J$4&amp;", ")&amp;IF([1]AcumSYS!K286=0," ",[1]AcumSYS!K$4&amp;", ")&amp;IF([1]AcumSYS!M286=0," ",[1]AcumSYS!M$4&amp;", ")&amp;IF([1]AcumSYS!P286=0," ",[1]AcumSYS!P$4&amp;", ")&amp;IF([1]AcumSYS!Q286=0," ",[1]AcumSYS!Q$4&amp;", ")&amp;IF([1]AcumSYS!U286=0," ",[1]AcumSYS!U$4&amp;", ")&amp;IF([1]AcumSYS!V286=0," ",[1]AcumSYS!V$4&amp;", ")&amp;IF([1]AcumSYS!X286=0," ",[1]AcumSYS!X$4&amp;", ")&amp;IF([1]AcumSYS!Y286=0," ",[1]AcumSYS!Y$4&amp;", ")&amp;IF([1]AcumSYS!Z286=0," ",[1]AcumSYS!Z$4&amp;", ")&amp;IF([1]AcumSYS!AA286=0," ",[1]AcumSYS!AA$4&amp;", ")&amp;IF([1]AcumSYS!R286=0," ",[1]AcumSYS!R$4&amp;", "))</f>
        <v/>
      </c>
      <c r="C218" s="8" t="str">
        <f>IF(A218="","",[1]AcumSYS!I286+[1]AcumSYS!J286+[1]AcumSYS!K286+[1]AcumSYS!L286+[1]AcumSYS!M286+[1]AcumSYS!P286+[1]AcumSYS!Q286+[1]AcumSYS!R286+[1]AcumSYS!U286+[1]AcumSYS!V286+[1]AcumSYS!X286+[1]AcumSYS!Y286+[1]AcumSYS!Z286+[1]AcumSYS!AA286)</f>
        <v/>
      </c>
      <c r="D218" s="8" t="str">
        <f>IF(A218="","",[1]AcumSYS!I286+[1]AcumSYS!J286+[1]AcumSYS!K286+[1]AcumSYS!L286+[1]AcumSYS!M286+[1]AcumSYS!P286+[1]AcumSYS!Q286+[1]AcumSYS!R286+[1]AcumSYS!U286+[1]AcumSYS!V286+[1]AcumSYS!X286+[1]AcumSYS!Y286+[1]AcumSYS!Z286+[1]AcumSYS!AA286)</f>
        <v/>
      </c>
      <c r="E218" s="8" t="str">
        <f t="shared" si="8"/>
        <v/>
      </c>
      <c r="F218" s="8" t="str">
        <f t="shared" si="9"/>
        <v/>
      </c>
    </row>
    <row r="219" spans="1:6" x14ac:dyDescent="0.25">
      <c r="A219" s="8" t="str">
        <f>IF(+'[1]Reporte de Formatos'!AB290="","",+'[1]Reporte de Formatos'!AB290)</f>
        <v/>
      </c>
      <c r="B219" s="2" t="str">
        <f>IF(A219="","",IF([1]AcumSYS!I287=0," ",[1]AcumSYS!I$4&amp;", ")&amp;IF([1]AcumSYS!J287=0," ",[1]AcumSYS!J$4&amp;", ")&amp;IF([1]AcumSYS!K287=0," ",[1]AcumSYS!K$4&amp;", ")&amp;IF([1]AcumSYS!M287=0," ",[1]AcumSYS!M$4&amp;", ")&amp;IF([1]AcumSYS!P287=0," ",[1]AcumSYS!P$4&amp;", ")&amp;IF([1]AcumSYS!Q287=0," ",[1]AcumSYS!Q$4&amp;", ")&amp;IF([1]AcumSYS!U287=0," ",[1]AcumSYS!U$4&amp;", ")&amp;IF([1]AcumSYS!V287=0," ",[1]AcumSYS!V$4&amp;", ")&amp;IF([1]AcumSYS!X287=0," ",[1]AcumSYS!X$4&amp;", ")&amp;IF([1]AcumSYS!Y287=0," ",[1]AcumSYS!Y$4&amp;", ")&amp;IF([1]AcumSYS!Z287=0," ",[1]AcumSYS!Z$4&amp;", ")&amp;IF([1]AcumSYS!AA287=0," ",[1]AcumSYS!AA$4&amp;", ")&amp;IF([1]AcumSYS!R287=0," ",[1]AcumSYS!R$4&amp;", "))</f>
        <v/>
      </c>
      <c r="C219" s="8" t="str">
        <f>IF(A219="","",[1]AcumSYS!I287+[1]AcumSYS!J287+[1]AcumSYS!K287+[1]AcumSYS!L287+[1]AcumSYS!M287+[1]AcumSYS!P287+[1]AcumSYS!Q287+[1]AcumSYS!R287+[1]AcumSYS!U287+[1]AcumSYS!V287+[1]AcumSYS!X287+[1]AcumSYS!Y287+[1]AcumSYS!Z287+[1]AcumSYS!AA287)</f>
        <v/>
      </c>
      <c r="D219" s="8" t="str">
        <f>IF(A219="","",[1]AcumSYS!I287+[1]AcumSYS!J287+[1]AcumSYS!K287+[1]AcumSYS!L287+[1]AcumSYS!M287+[1]AcumSYS!P287+[1]AcumSYS!Q287+[1]AcumSYS!R287+[1]AcumSYS!U287+[1]AcumSYS!V287+[1]AcumSYS!X287+[1]AcumSYS!Y287+[1]AcumSYS!Z287+[1]AcumSYS!AA287)</f>
        <v/>
      </c>
      <c r="E219" s="8" t="str">
        <f t="shared" si="8"/>
        <v/>
      </c>
      <c r="F219" s="8" t="str">
        <f t="shared" si="9"/>
        <v/>
      </c>
    </row>
    <row r="220" spans="1:6" x14ac:dyDescent="0.25">
      <c r="A220" s="8" t="str">
        <f>IF(+'[1]Reporte de Formatos'!AB291="","",+'[1]Reporte de Formatos'!AB291)</f>
        <v/>
      </c>
      <c r="B220" s="2" t="str">
        <f>IF(A220="","",IF([1]AcumSYS!I288=0," ",[1]AcumSYS!I$4&amp;", ")&amp;IF([1]AcumSYS!J288=0," ",[1]AcumSYS!J$4&amp;", ")&amp;IF([1]AcumSYS!K288=0," ",[1]AcumSYS!K$4&amp;", ")&amp;IF([1]AcumSYS!M288=0," ",[1]AcumSYS!M$4&amp;", ")&amp;IF([1]AcumSYS!P288=0," ",[1]AcumSYS!P$4&amp;", ")&amp;IF([1]AcumSYS!Q288=0," ",[1]AcumSYS!Q$4&amp;", ")&amp;IF([1]AcumSYS!U288=0," ",[1]AcumSYS!U$4&amp;", ")&amp;IF([1]AcumSYS!V288=0," ",[1]AcumSYS!V$4&amp;", ")&amp;IF([1]AcumSYS!X288=0," ",[1]AcumSYS!X$4&amp;", ")&amp;IF([1]AcumSYS!Y288=0," ",[1]AcumSYS!Y$4&amp;", ")&amp;IF([1]AcumSYS!Z288=0," ",[1]AcumSYS!Z$4&amp;", ")&amp;IF([1]AcumSYS!AA288=0," ",[1]AcumSYS!AA$4&amp;", ")&amp;IF([1]AcumSYS!R288=0," ",[1]AcumSYS!R$4&amp;", "))</f>
        <v/>
      </c>
      <c r="C220" s="8" t="str">
        <f>IF(A220="","",[1]AcumSYS!I288+[1]AcumSYS!J288+[1]AcumSYS!K288+[1]AcumSYS!L288+[1]AcumSYS!M288+[1]AcumSYS!P288+[1]AcumSYS!Q288+[1]AcumSYS!R288+[1]AcumSYS!U288+[1]AcumSYS!V288+[1]AcumSYS!X288+[1]AcumSYS!Y288+[1]AcumSYS!Z288+[1]AcumSYS!AA288)</f>
        <v/>
      </c>
      <c r="D220" s="8" t="str">
        <f>IF(A220="","",[1]AcumSYS!I288+[1]AcumSYS!J288+[1]AcumSYS!K288+[1]AcumSYS!L288+[1]AcumSYS!M288+[1]AcumSYS!P288+[1]AcumSYS!Q288+[1]AcumSYS!R288+[1]AcumSYS!U288+[1]AcumSYS!V288+[1]AcumSYS!X288+[1]AcumSYS!Y288+[1]AcumSYS!Z288+[1]AcumSYS!AA288)</f>
        <v/>
      </c>
      <c r="E220" s="8" t="str">
        <f t="shared" si="8"/>
        <v/>
      </c>
      <c r="F220" s="8" t="str">
        <f t="shared" si="9"/>
        <v/>
      </c>
    </row>
    <row r="221" spans="1:6" x14ac:dyDescent="0.25">
      <c r="A221" s="8" t="str">
        <f>IF(+'[1]Reporte de Formatos'!AB292="","",+'[1]Reporte de Formatos'!AB292)</f>
        <v/>
      </c>
      <c r="B221" s="2" t="str">
        <f>IF(A221="","",IF([1]AcumSYS!I289=0," ",[1]AcumSYS!I$4&amp;", ")&amp;IF([1]AcumSYS!J289=0," ",[1]AcumSYS!J$4&amp;", ")&amp;IF([1]AcumSYS!K289=0," ",[1]AcumSYS!K$4&amp;", ")&amp;IF([1]AcumSYS!M289=0," ",[1]AcumSYS!M$4&amp;", ")&amp;IF([1]AcumSYS!P289=0," ",[1]AcumSYS!P$4&amp;", ")&amp;IF([1]AcumSYS!Q289=0," ",[1]AcumSYS!Q$4&amp;", ")&amp;IF([1]AcumSYS!U289=0," ",[1]AcumSYS!U$4&amp;", ")&amp;IF([1]AcumSYS!V289=0," ",[1]AcumSYS!V$4&amp;", ")&amp;IF([1]AcumSYS!X289=0," ",[1]AcumSYS!X$4&amp;", ")&amp;IF([1]AcumSYS!Y289=0," ",[1]AcumSYS!Y$4&amp;", ")&amp;IF([1]AcumSYS!Z289=0," ",[1]AcumSYS!Z$4&amp;", ")&amp;IF([1]AcumSYS!AA289=0," ",[1]AcumSYS!AA$4&amp;", ")&amp;IF([1]AcumSYS!R289=0," ",[1]AcumSYS!R$4&amp;", "))</f>
        <v/>
      </c>
      <c r="C221" s="8" t="str">
        <f>IF(A221="","",[1]AcumSYS!I289+[1]AcumSYS!J289+[1]AcumSYS!K289+[1]AcumSYS!L289+[1]AcumSYS!M289+[1]AcumSYS!P289+[1]AcumSYS!Q289+[1]AcumSYS!R289+[1]AcumSYS!U289+[1]AcumSYS!V289+[1]AcumSYS!X289+[1]AcumSYS!Y289+[1]AcumSYS!Z289+[1]AcumSYS!AA289)</f>
        <v/>
      </c>
      <c r="D221" s="8" t="str">
        <f>IF(A221="","",[1]AcumSYS!I289+[1]AcumSYS!J289+[1]AcumSYS!K289+[1]AcumSYS!L289+[1]AcumSYS!M289+[1]AcumSYS!P289+[1]AcumSYS!Q289+[1]AcumSYS!R289+[1]AcumSYS!U289+[1]AcumSYS!V289+[1]AcumSYS!X289+[1]AcumSYS!Y289+[1]AcumSYS!Z289+[1]AcumSYS!AA289)</f>
        <v/>
      </c>
      <c r="E221" s="8" t="str">
        <f t="shared" si="8"/>
        <v/>
      </c>
      <c r="F221" s="8" t="str">
        <f t="shared" si="9"/>
        <v/>
      </c>
    </row>
    <row r="222" spans="1:6" x14ac:dyDescent="0.25">
      <c r="A222" s="8" t="str">
        <f>IF(+'[1]Reporte de Formatos'!AB293="","",+'[1]Reporte de Formatos'!AB293)</f>
        <v/>
      </c>
      <c r="B222" s="2" t="str">
        <f>IF(A222="","",IF([1]AcumSYS!I290=0," ",[1]AcumSYS!I$4&amp;", ")&amp;IF([1]AcumSYS!J290=0," ",[1]AcumSYS!J$4&amp;", ")&amp;IF([1]AcumSYS!K290=0," ",[1]AcumSYS!K$4&amp;", ")&amp;IF([1]AcumSYS!M290=0," ",[1]AcumSYS!M$4&amp;", ")&amp;IF([1]AcumSYS!P290=0," ",[1]AcumSYS!P$4&amp;", ")&amp;IF([1]AcumSYS!Q290=0," ",[1]AcumSYS!Q$4&amp;", ")&amp;IF([1]AcumSYS!U290=0," ",[1]AcumSYS!U$4&amp;", ")&amp;IF([1]AcumSYS!V290=0," ",[1]AcumSYS!V$4&amp;", ")&amp;IF([1]AcumSYS!X290=0," ",[1]AcumSYS!X$4&amp;", ")&amp;IF([1]AcumSYS!Y290=0," ",[1]AcumSYS!Y$4&amp;", ")&amp;IF([1]AcumSYS!Z290=0," ",[1]AcumSYS!Z$4&amp;", ")&amp;IF([1]AcumSYS!AA290=0," ",[1]AcumSYS!AA$4&amp;", ")&amp;IF([1]AcumSYS!R290=0," ",[1]AcumSYS!R$4&amp;", "))</f>
        <v/>
      </c>
      <c r="C222" s="8" t="str">
        <f>IF(A222="","",[1]AcumSYS!I290+[1]AcumSYS!J290+[1]AcumSYS!K290+[1]AcumSYS!L290+[1]AcumSYS!M290+[1]AcumSYS!P290+[1]AcumSYS!Q290+[1]AcumSYS!R290+[1]AcumSYS!U290+[1]AcumSYS!V290+[1]AcumSYS!X290+[1]AcumSYS!Y290+[1]AcumSYS!Z290+[1]AcumSYS!AA290)</f>
        <v/>
      </c>
      <c r="D222" s="8" t="str">
        <f>IF(A222="","",[1]AcumSYS!I290+[1]AcumSYS!J290+[1]AcumSYS!K290+[1]AcumSYS!L290+[1]AcumSYS!M290+[1]AcumSYS!P290+[1]AcumSYS!Q290+[1]AcumSYS!R290+[1]AcumSYS!U290+[1]AcumSYS!V290+[1]AcumSYS!X290+[1]AcumSYS!Y290+[1]AcumSYS!Z290+[1]AcumSYS!AA290)</f>
        <v/>
      </c>
      <c r="E222" s="8" t="str">
        <f t="shared" si="8"/>
        <v/>
      </c>
      <c r="F222" s="8" t="str">
        <f t="shared" si="9"/>
        <v/>
      </c>
    </row>
    <row r="223" spans="1:6" x14ac:dyDescent="0.25">
      <c r="A223" s="8" t="str">
        <f>IF(+'[1]Reporte de Formatos'!AB294="","",+'[1]Reporte de Formatos'!AB294)</f>
        <v/>
      </c>
      <c r="B223" s="2" t="str">
        <f>IF(A223="","",IF([1]AcumSYS!I291=0," ",[1]AcumSYS!I$4&amp;", ")&amp;IF([1]AcumSYS!J291=0," ",[1]AcumSYS!J$4&amp;", ")&amp;IF([1]AcumSYS!K291=0," ",[1]AcumSYS!K$4&amp;", ")&amp;IF([1]AcumSYS!M291=0," ",[1]AcumSYS!M$4&amp;", ")&amp;IF([1]AcumSYS!P291=0," ",[1]AcumSYS!P$4&amp;", ")&amp;IF([1]AcumSYS!Q291=0," ",[1]AcumSYS!Q$4&amp;", ")&amp;IF([1]AcumSYS!U291=0," ",[1]AcumSYS!U$4&amp;", ")&amp;IF([1]AcumSYS!V291=0," ",[1]AcumSYS!V$4&amp;", ")&amp;IF([1]AcumSYS!X291=0," ",[1]AcumSYS!X$4&amp;", ")&amp;IF([1]AcumSYS!Y291=0," ",[1]AcumSYS!Y$4&amp;", ")&amp;IF([1]AcumSYS!Z291=0," ",[1]AcumSYS!Z$4&amp;", ")&amp;IF([1]AcumSYS!AA291=0," ",[1]AcumSYS!AA$4&amp;", ")&amp;IF([1]AcumSYS!R291=0," ",[1]AcumSYS!R$4&amp;", "))</f>
        <v/>
      </c>
      <c r="C223" s="8" t="str">
        <f>IF(A223="","",[1]AcumSYS!I291+[1]AcumSYS!J291+[1]AcumSYS!K291+[1]AcumSYS!L291+[1]AcumSYS!M291+[1]AcumSYS!P291+[1]AcumSYS!Q291+[1]AcumSYS!R291+[1]AcumSYS!U291+[1]AcumSYS!V291+[1]AcumSYS!X291+[1]AcumSYS!Y291+[1]AcumSYS!Z291+[1]AcumSYS!AA291)</f>
        <v/>
      </c>
      <c r="D223" s="8" t="str">
        <f>IF(A223="","",[1]AcumSYS!I291+[1]AcumSYS!J291+[1]AcumSYS!K291+[1]AcumSYS!L291+[1]AcumSYS!M291+[1]AcumSYS!P291+[1]AcumSYS!Q291+[1]AcumSYS!R291+[1]AcumSYS!U291+[1]AcumSYS!V291+[1]AcumSYS!X291+[1]AcumSYS!Y291+[1]AcumSYS!Z291+[1]AcumSYS!AA291)</f>
        <v/>
      </c>
      <c r="E223" s="8" t="str">
        <f t="shared" si="8"/>
        <v/>
      </c>
      <c r="F223" s="8" t="str">
        <f t="shared" si="9"/>
        <v/>
      </c>
    </row>
    <row r="224" spans="1:6" x14ac:dyDescent="0.25">
      <c r="A224" s="8" t="str">
        <f>IF(+'[1]Reporte de Formatos'!AB295="","",+'[1]Reporte de Formatos'!AB295)</f>
        <v/>
      </c>
      <c r="B224" s="2" t="str">
        <f>IF(A224="","",IF([1]AcumSYS!I292=0," ",[1]AcumSYS!I$4&amp;", ")&amp;IF([1]AcumSYS!J292=0," ",[1]AcumSYS!J$4&amp;", ")&amp;IF([1]AcumSYS!K292=0," ",[1]AcumSYS!K$4&amp;", ")&amp;IF([1]AcumSYS!M292=0," ",[1]AcumSYS!M$4&amp;", ")&amp;IF([1]AcumSYS!P292=0," ",[1]AcumSYS!P$4&amp;", ")&amp;IF([1]AcumSYS!Q292=0," ",[1]AcumSYS!Q$4&amp;", ")&amp;IF([1]AcumSYS!U292=0," ",[1]AcumSYS!U$4&amp;", ")&amp;IF([1]AcumSYS!V292=0," ",[1]AcumSYS!V$4&amp;", ")&amp;IF([1]AcumSYS!X292=0," ",[1]AcumSYS!X$4&amp;", ")&amp;IF([1]AcumSYS!Y292=0," ",[1]AcumSYS!Y$4&amp;", ")&amp;IF([1]AcumSYS!Z292=0," ",[1]AcumSYS!Z$4&amp;", ")&amp;IF([1]AcumSYS!AA292=0," ",[1]AcumSYS!AA$4&amp;", ")&amp;IF([1]AcumSYS!R292=0," ",[1]AcumSYS!R$4&amp;", "))</f>
        <v/>
      </c>
      <c r="C224" s="8" t="str">
        <f>IF(A224="","",[1]AcumSYS!I292+[1]AcumSYS!J292+[1]AcumSYS!K292+[1]AcumSYS!L292+[1]AcumSYS!M292+[1]AcumSYS!P292+[1]AcumSYS!Q292+[1]AcumSYS!R292+[1]AcumSYS!U292+[1]AcumSYS!V292+[1]AcumSYS!X292+[1]AcumSYS!Y292+[1]AcumSYS!Z292+[1]AcumSYS!AA292)</f>
        <v/>
      </c>
      <c r="D224" s="8" t="str">
        <f>IF(A224="","",[1]AcumSYS!I292+[1]AcumSYS!J292+[1]AcumSYS!K292+[1]AcumSYS!L292+[1]AcumSYS!M292+[1]AcumSYS!P292+[1]AcumSYS!Q292+[1]AcumSYS!R292+[1]AcumSYS!U292+[1]AcumSYS!V292+[1]AcumSYS!X292+[1]AcumSYS!Y292+[1]AcumSYS!Z292+[1]AcumSYS!AA292)</f>
        <v/>
      </c>
      <c r="E224" s="8" t="str">
        <f t="shared" si="8"/>
        <v/>
      </c>
      <c r="F224" s="8" t="str">
        <f t="shared" si="9"/>
        <v/>
      </c>
    </row>
    <row r="225" spans="1:6" x14ac:dyDescent="0.25">
      <c r="A225" s="8" t="str">
        <f>IF(+'[1]Reporte de Formatos'!AB296="","",+'[1]Reporte de Formatos'!AB296)</f>
        <v/>
      </c>
      <c r="B225" s="2" t="str">
        <f>IF(A225="","",IF([1]AcumSYS!I293=0," ",[1]AcumSYS!I$4&amp;", ")&amp;IF([1]AcumSYS!J293=0," ",[1]AcumSYS!J$4&amp;", ")&amp;IF([1]AcumSYS!K293=0," ",[1]AcumSYS!K$4&amp;", ")&amp;IF([1]AcumSYS!M293=0," ",[1]AcumSYS!M$4&amp;", ")&amp;IF([1]AcumSYS!P293=0," ",[1]AcumSYS!P$4&amp;", ")&amp;IF([1]AcumSYS!Q293=0," ",[1]AcumSYS!Q$4&amp;", ")&amp;IF([1]AcumSYS!U293=0," ",[1]AcumSYS!U$4&amp;", ")&amp;IF([1]AcumSYS!V293=0," ",[1]AcumSYS!V$4&amp;", ")&amp;IF([1]AcumSYS!X293=0," ",[1]AcumSYS!X$4&amp;", ")&amp;IF([1]AcumSYS!Y293=0," ",[1]AcumSYS!Y$4&amp;", ")&amp;IF([1]AcumSYS!Z293=0," ",[1]AcumSYS!Z$4&amp;", ")&amp;IF([1]AcumSYS!AA293=0," ",[1]AcumSYS!AA$4&amp;", ")&amp;IF([1]AcumSYS!R293=0," ",[1]AcumSYS!R$4&amp;", "))</f>
        <v/>
      </c>
      <c r="C225" s="8" t="str">
        <f>IF(A225="","",[1]AcumSYS!I293+[1]AcumSYS!J293+[1]AcumSYS!K293+[1]AcumSYS!L293+[1]AcumSYS!M293+[1]AcumSYS!P293+[1]AcumSYS!Q293+[1]AcumSYS!R293+[1]AcumSYS!U293+[1]AcumSYS!V293+[1]AcumSYS!X293+[1]AcumSYS!Y293+[1]AcumSYS!Z293+[1]AcumSYS!AA293)</f>
        <v/>
      </c>
      <c r="D225" s="8" t="str">
        <f>IF(A225="","",[1]AcumSYS!I293+[1]AcumSYS!J293+[1]AcumSYS!K293+[1]AcumSYS!L293+[1]AcumSYS!M293+[1]AcumSYS!P293+[1]AcumSYS!Q293+[1]AcumSYS!R293+[1]AcumSYS!U293+[1]AcumSYS!V293+[1]AcumSYS!X293+[1]AcumSYS!Y293+[1]AcumSYS!Z293+[1]AcumSYS!AA293)</f>
        <v/>
      </c>
      <c r="E225" s="8" t="str">
        <f t="shared" si="8"/>
        <v/>
      </c>
      <c r="F225" s="8" t="str">
        <f t="shared" si="9"/>
        <v/>
      </c>
    </row>
    <row r="226" spans="1:6" x14ac:dyDescent="0.25">
      <c r="A226" s="8" t="str">
        <f>IF(+'[1]Reporte de Formatos'!AB297="","",+'[1]Reporte de Formatos'!AB297)</f>
        <v/>
      </c>
      <c r="B226" s="2" t="str">
        <f>IF(A226="","",IF([1]AcumSYS!I294=0," ",[1]AcumSYS!I$4&amp;", ")&amp;IF([1]AcumSYS!J294=0," ",[1]AcumSYS!J$4&amp;", ")&amp;IF([1]AcumSYS!K294=0," ",[1]AcumSYS!K$4&amp;", ")&amp;IF([1]AcumSYS!M294=0," ",[1]AcumSYS!M$4&amp;", ")&amp;IF([1]AcumSYS!P294=0," ",[1]AcumSYS!P$4&amp;", ")&amp;IF([1]AcumSYS!Q294=0," ",[1]AcumSYS!Q$4&amp;", ")&amp;IF([1]AcumSYS!U294=0," ",[1]AcumSYS!U$4&amp;", ")&amp;IF([1]AcumSYS!V294=0," ",[1]AcumSYS!V$4&amp;", ")&amp;IF([1]AcumSYS!X294=0," ",[1]AcumSYS!X$4&amp;", ")&amp;IF([1]AcumSYS!Y294=0," ",[1]AcumSYS!Y$4&amp;", ")&amp;IF([1]AcumSYS!Z294=0," ",[1]AcumSYS!Z$4&amp;", ")&amp;IF([1]AcumSYS!AA294=0," ",[1]AcumSYS!AA$4&amp;", ")&amp;IF([1]AcumSYS!R294=0," ",[1]AcumSYS!R$4&amp;", "))</f>
        <v/>
      </c>
      <c r="C226" s="8" t="str">
        <f>IF(A226="","",[1]AcumSYS!I294+[1]AcumSYS!J294+[1]AcumSYS!K294+[1]AcumSYS!L294+[1]AcumSYS!M294+[1]AcumSYS!P294+[1]AcumSYS!Q294+[1]AcumSYS!R294+[1]AcumSYS!U294+[1]AcumSYS!V294+[1]AcumSYS!X294+[1]AcumSYS!Y294+[1]AcumSYS!Z294+[1]AcumSYS!AA294)</f>
        <v/>
      </c>
      <c r="D226" s="8" t="str">
        <f>IF(A226="","",[1]AcumSYS!I294+[1]AcumSYS!J294+[1]AcumSYS!K294+[1]AcumSYS!L294+[1]AcumSYS!M294+[1]AcumSYS!P294+[1]AcumSYS!Q294+[1]AcumSYS!R294+[1]AcumSYS!U294+[1]AcumSYS!V294+[1]AcumSYS!X294+[1]AcumSYS!Y294+[1]AcumSYS!Z294+[1]AcumSYS!AA294)</f>
        <v/>
      </c>
      <c r="E226" s="8" t="str">
        <f t="shared" si="8"/>
        <v/>
      </c>
      <c r="F226" s="8" t="str">
        <f t="shared" si="9"/>
        <v/>
      </c>
    </row>
    <row r="227" spans="1:6" x14ac:dyDescent="0.25">
      <c r="A227" s="8" t="str">
        <f>IF(+'[1]Reporte de Formatos'!AB298="","",+'[1]Reporte de Formatos'!AB298)</f>
        <v/>
      </c>
      <c r="B227" s="2" t="str">
        <f>IF(A227="","",IF([1]AcumSYS!I295=0," ",[1]AcumSYS!I$4&amp;", ")&amp;IF([1]AcumSYS!J295=0," ",[1]AcumSYS!J$4&amp;", ")&amp;IF([1]AcumSYS!K295=0," ",[1]AcumSYS!K$4&amp;", ")&amp;IF([1]AcumSYS!M295=0," ",[1]AcumSYS!M$4&amp;", ")&amp;IF([1]AcumSYS!P295=0," ",[1]AcumSYS!P$4&amp;", ")&amp;IF([1]AcumSYS!Q295=0," ",[1]AcumSYS!Q$4&amp;", ")&amp;IF([1]AcumSYS!U295=0," ",[1]AcumSYS!U$4&amp;", ")&amp;IF([1]AcumSYS!V295=0," ",[1]AcumSYS!V$4&amp;", ")&amp;IF([1]AcumSYS!X295=0," ",[1]AcumSYS!X$4&amp;", ")&amp;IF([1]AcumSYS!Y295=0," ",[1]AcumSYS!Y$4&amp;", ")&amp;IF([1]AcumSYS!Z295=0," ",[1]AcumSYS!Z$4&amp;", ")&amp;IF([1]AcumSYS!AA295=0," ",[1]AcumSYS!AA$4&amp;", ")&amp;IF([1]AcumSYS!R295=0," ",[1]AcumSYS!R$4&amp;", "))</f>
        <v/>
      </c>
      <c r="C227" s="8" t="str">
        <f>IF(A227="","",[1]AcumSYS!I295+[1]AcumSYS!J295+[1]AcumSYS!K295+[1]AcumSYS!L295+[1]AcumSYS!M295+[1]AcumSYS!P295+[1]AcumSYS!Q295+[1]AcumSYS!R295+[1]AcumSYS!U295+[1]AcumSYS!V295+[1]AcumSYS!X295+[1]AcumSYS!Y295+[1]AcumSYS!Z295+[1]AcumSYS!AA295)</f>
        <v/>
      </c>
      <c r="D227" s="8" t="str">
        <f>IF(A227="","",[1]AcumSYS!I295+[1]AcumSYS!J295+[1]AcumSYS!K295+[1]AcumSYS!L295+[1]AcumSYS!M295+[1]AcumSYS!P295+[1]AcumSYS!Q295+[1]AcumSYS!R295+[1]AcumSYS!U295+[1]AcumSYS!V295+[1]AcumSYS!X295+[1]AcumSYS!Y295+[1]AcumSYS!Z295+[1]AcumSYS!AA295)</f>
        <v/>
      </c>
      <c r="E227" s="8" t="str">
        <f t="shared" si="8"/>
        <v/>
      </c>
      <c r="F227" s="8" t="str">
        <f t="shared" si="9"/>
        <v/>
      </c>
    </row>
    <row r="228" spans="1:6" x14ac:dyDescent="0.25">
      <c r="A228" s="8" t="str">
        <f>IF(+'[1]Reporte de Formatos'!AB299="","",+'[1]Reporte de Formatos'!AB299)</f>
        <v/>
      </c>
      <c r="B228" s="2" t="str">
        <f>IF(A228="","",IF([1]AcumSYS!I296=0," ",[1]AcumSYS!I$4&amp;", ")&amp;IF([1]AcumSYS!J296=0," ",[1]AcumSYS!J$4&amp;", ")&amp;IF([1]AcumSYS!K296=0," ",[1]AcumSYS!K$4&amp;", ")&amp;IF([1]AcumSYS!M296=0," ",[1]AcumSYS!M$4&amp;", ")&amp;IF([1]AcumSYS!P296=0," ",[1]AcumSYS!P$4&amp;", ")&amp;IF([1]AcumSYS!Q296=0," ",[1]AcumSYS!Q$4&amp;", ")&amp;IF([1]AcumSYS!U296=0," ",[1]AcumSYS!U$4&amp;", ")&amp;IF([1]AcumSYS!V296=0," ",[1]AcumSYS!V$4&amp;", ")&amp;IF([1]AcumSYS!X296=0," ",[1]AcumSYS!X$4&amp;", ")&amp;IF([1]AcumSYS!Y296=0," ",[1]AcumSYS!Y$4&amp;", ")&amp;IF([1]AcumSYS!Z296=0," ",[1]AcumSYS!Z$4&amp;", ")&amp;IF([1]AcumSYS!AA296=0," ",[1]AcumSYS!AA$4&amp;", ")&amp;IF([1]AcumSYS!R296=0," ",[1]AcumSYS!R$4&amp;", "))</f>
        <v/>
      </c>
      <c r="C228" s="8" t="str">
        <f>IF(A228="","",[1]AcumSYS!I296+[1]AcumSYS!J296+[1]AcumSYS!K296+[1]AcumSYS!L296+[1]AcumSYS!M296+[1]AcumSYS!P296+[1]AcumSYS!Q296+[1]AcumSYS!R296+[1]AcumSYS!U296+[1]AcumSYS!V296+[1]AcumSYS!X296+[1]AcumSYS!Y296+[1]AcumSYS!Z296+[1]AcumSYS!AA296)</f>
        <v/>
      </c>
      <c r="D228" s="8" t="str">
        <f>IF(A228="","",[1]AcumSYS!I296+[1]AcumSYS!J296+[1]AcumSYS!K296+[1]AcumSYS!L296+[1]AcumSYS!M296+[1]AcumSYS!P296+[1]AcumSYS!Q296+[1]AcumSYS!R296+[1]AcumSYS!U296+[1]AcumSYS!V296+[1]AcumSYS!X296+[1]AcumSYS!Y296+[1]AcumSYS!Z296+[1]AcumSYS!AA296)</f>
        <v/>
      </c>
      <c r="E228" s="8" t="str">
        <f t="shared" si="8"/>
        <v/>
      </c>
      <c r="F228" s="8" t="str">
        <f t="shared" si="9"/>
        <v/>
      </c>
    </row>
    <row r="229" spans="1:6" x14ac:dyDescent="0.25">
      <c r="A229" s="8" t="str">
        <f>IF(+'[1]Reporte de Formatos'!AB300="","",+'[1]Reporte de Formatos'!AB300)</f>
        <v/>
      </c>
      <c r="B229" s="2" t="str">
        <f>IF(A229="","",IF([1]AcumSYS!I297=0," ",[1]AcumSYS!I$4&amp;", ")&amp;IF([1]AcumSYS!J297=0," ",[1]AcumSYS!J$4&amp;", ")&amp;IF([1]AcumSYS!K297=0," ",[1]AcumSYS!K$4&amp;", ")&amp;IF([1]AcumSYS!M297=0," ",[1]AcumSYS!M$4&amp;", ")&amp;IF([1]AcumSYS!P297=0," ",[1]AcumSYS!P$4&amp;", ")&amp;IF([1]AcumSYS!Q297=0," ",[1]AcumSYS!Q$4&amp;", ")&amp;IF([1]AcumSYS!U297=0," ",[1]AcumSYS!U$4&amp;", ")&amp;IF([1]AcumSYS!V297=0," ",[1]AcumSYS!V$4&amp;", ")&amp;IF([1]AcumSYS!X297=0," ",[1]AcumSYS!X$4&amp;", ")&amp;IF([1]AcumSYS!Y297=0," ",[1]AcumSYS!Y$4&amp;", ")&amp;IF([1]AcumSYS!Z297=0," ",[1]AcumSYS!Z$4&amp;", ")&amp;IF([1]AcumSYS!AA297=0," ",[1]AcumSYS!AA$4&amp;", ")&amp;IF([1]AcumSYS!R297=0," ",[1]AcumSYS!R$4&amp;", "))</f>
        <v/>
      </c>
      <c r="C229" s="8" t="str">
        <f>IF(A229="","",[1]AcumSYS!I297+[1]AcumSYS!J297+[1]AcumSYS!K297+[1]AcumSYS!L297+[1]AcumSYS!M297+[1]AcumSYS!P297+[1]AcumSYS!Q297+[1]AcumSYS!R297+[1]AcumSYS!U297+[1]AcumSYS!V297+[1]AcumSYS!X297+[1]AcumSYS!Y297+[1]AcumSYS!Z297+[1]AcumSYS!AA297)</f>
        <v/>
      </c>
      <c r="D229" s="8" t="str">
        <f>IF(A229="","",[1]AcumSYS!I297+[1]AcumSYS!J297+[1]AcumSYS!K297+[1]AcumSYS!L297+[1]AcumSYS!M297+[1]AcumSYS!P297+[1]AcumSYS!Q297+[1]AcumSYS!R297+[1]AcumSYS!U297+[1]AcumSYS!V297+[1]AcumSYS!X297+[1]AcumSYS!Y297+[1]AcumSYS!Z297+[1]AcumSYS!AA297)</f>
        <v/>
      </c>
      <c r="E229" s="8" t="str">
        <f t="shared" si="8"/>
        <v/>
      </c>
      <c r="F229" s="8" t="str">
        <f t="shared" si="9"/>
        <v/>
      </c>
    </row>
    <row r="230" spans="1:6" x14ac:dyDescent="0.25">
      <c r="A230" s="8" t="str">
        <f>IF(+'[1]Reporte de Formatos'!AB301="","",+'[1]Reporte de Formatos'!AB301)</f>
        <v/>
      </c>
      <c r="B230" s="2" t="str">
        <f>IF(A230="","",IF([1]AcumSYS!I298=0," ",[1]AcumSYS!I$4&amp;", ")&amp;IF([1]AcumSYS!J298=0," ",[1]AcumSYS!J$4&amp;", ")&amp;IF([1]AcumSYS!K298=0," ",[1]AcumSYS!K$4&amp;", ")&amp;IF([1]AcumSYS!M298=0," ",[1]AcumSYS!M$4&amp;", ")&amp;IF([1]AcumSYS!P298=0," ",[1]AcumSYS!P$4&amp;", ")&amp;IF([1]AcumSYS!Q298=0," ",[1]AcumSYS!Q$4&amp;", ")&amp;IF([1]AcumSYS!U298=0," ",[1]AcumSYS!U$4&amp;", ")&amp;IF([1]AcumSYS!V298=0," ",[1]AcumSYS!V$4&amp;", ")&amp;IF([1]AcumSYS!X298=0," ",[1]AcumSYS!X$4&amp;", ")&amp;IF([1]AcumSYS!Y298=0," ",[1]AcumSYS!Y$4&amp;", ")&amp;IF([1]AcumSYS!Z298=0," ",[1]AcumSYS!Z$4&amp;", ")&amp;IF([1]AcumSYS!AA298=0," ",[1]AcumSYS!AA$4&amp;", ")&amp;IF([1]AcumSYS!R298=0," ",[1]AcumSYS!R$4&amp;", "))</f>
        <v/>
      </c>
      <c r="C230" s="8" t="str">
        <f>IF(A230="","",[1]AcumSYS!I298+[1]AcumSYS!J298+[1]AcumSYS!K298+[1]AcumSYS!L298+[1]AcumSYS!M298+[1]AcumSYS!P298+[1]AcumSYS!Q298+[1]AcumSYS!R298+[1]AcumSYS!U298+[1]AcumSYS!V298+[1]AcumSYS!X298+[1]AcumSYS!Y298+[1]AcumSYS!Z298+[1]AcumSYS!AA298)</f>
        <v/>
      </c>
      <c r="D230" s="8" t="str">
        <f>IF(A230="","",[1]AcumSYS!I298+[1]AcumSYS!J298+[1]AcumSYS!K298+[1]AcumSYS!L298+[1]AcumSYS!M298+[1]AcumSYS!P298+[1]AcumSYS!Q298+[1]AcumSYS!R298+[1]AcumSYS!U298+[1]AcumSYS!V298+[1]AcumSYS!X298+[1]AcumSYS!Y298+[1]AcumSYS!Z298+[1]AcumSYS!AA298)</f>
        <v/>
      </c>
      <c r="E230" s="8" t="str">
        <f t="shared" si="8"/>
        <v/>
      </c>
      <c r="F230" s="8" t="str">
        <f t="shared" si="9"/>
        <v/>
      </c>
    </row>
    <row r="231" spans="1:6" x14ac:dyDescent="0.25">
      <c r="A231" s="8" t="str">
        <f>IF(+'[1]Reporte de Formatos'!AB302="","",+'[1]Reporte de Formatos'!AB302)</f>
        <v/>
      </c>
      <c r="B231" s="2" t="str">
        <f>IF(A231="","",IF([1]AcumSYS!I299=0," ",[1]AcumSYS!I$4&amp;", ")&amp;IF([1]AcumSYS!J299=0," ",[1]AcumSYS!J$4&amp;", ")&amp;IF([1]AcumSYS!K299=0," ",[1]AcumSYS!K$4&amp;", ")&amp;IF([1]AcumSYS!M299=0," ",[1]AcumSYS!M$4&amp;", ")&amp;IF([1]AcumSYS!P299=0," ",[1]AcumSYS!P$4&amp;", ")&amp;IF([1]AcumSYS!Q299=0," ",[1]AcumSYS!Q$4&amp;", ")&amp;IF([1]AcumSYS!U299=0," ",[1]AcumSYS!U$4&amp;", ")&amp;IF([1]AcumSYS!V299=0," ",[1]AcumSYS!V$4&amp;", ")&amp;IF([1]AcumSYS!X299=0," ",[1]AcumSYS!X$4&amp;", ")&amp;IF([1]AcumSYS!Y299=0," ",[1]AcumSYS!Y$4&amp;", ")&amp;IF([1]AcumSYS!Z299=0," ",[1]AcumSYS!Z$4&amp;", ")&amp;IF([1]AcumSYS!AA299=0," ",[1]AcumSYS!AA$4&amp;", ")&amp;IF([1]AcumSYS!R299=0," ",[1]AcumSYS!R$4&amp;", "))</f>
        <v/>
      </c>
      <c r="C231" s="8" t="str">
        <f>IF(A231="","",[1]AcumSYS!I299+[1]AcumSYS!J299+[1]AcumSYS!K299+[1]AcumSYS!L299+[1]AcumSYS!M299+[1]AcumSYS!P299+[1]AcumSYS!Q299+[1]AcumSYS!R299+[1]AcumSYS!U299+[1]AcumSYS!V299+[1]AcumSYS!X299+[1]AcumSYS!Y299+[1]AcumSYS!Z299+[1]AcumSYS!AA299)</f>
        <v/>
      </c>
      <c r="D231" s="8" t="str">
        <f>IF(A231="","",[1]AcumSYS!I299+[1]AcumSYS!J299+[1]AcumSYS!K299+[1]AcumSYS!L299+[1]AcumSYS!M299+[1]AcumSYS!P299+[1]AcumSYS!Q299+[1]AcumSYS!R299+[1]AcumSYS!U299+[1]AcumSYS!V299+[1]AcumSYS!X299+[1]AcumSYS!Y299+[1]AcumSYS!Z299+[1]AcumSYS!AA299)</f>
        <v/>
      </c>
      <c r="E231" s="8" t="str">
        <f t="shared" si="8"/>
        <v/>
      </c>
      <c r="F231" s="8" t="str">
        <f t="shared" si="9"/>
        <v/>
      </c>
    </row>
    <row r="232" spans="1:6" x14ac:dyDescent="0.25">
      <c r="A232" s="8" t="str">
        <f>IF(+'[1]Reporte de Formatos'!AB303="","",+'[1]Reporte de Formatos'!AB303)</f>
        <v/>
      </c>
      <c r="B232" s="2" t="str">
        <f>IF(A232="","",IF([1]AcumSYS!I300=0," ",[1]AcumSYS!I$4&amp;", ")&amp;IF([1]AcumSYS!J300=0," ",[1]AcumSYS!J$4&amp;", ")&amp;IF([1]AcumSYS!K300=0," ",[1]AcumSYS!K$4&amp;", ")&amp;IF([1]AcumSYS!M300=0," ",[1]AcumSYS!M$4&amp;", ")&amp;IF([1]AcumSYS!P300=0," ",[1]AcumSYS!P$4&amp;", ")&amp;IF([1]AcumSYS!Q300=0," ",[1]AcumSYS!Q$4&amp;", ")&amp;IF([1]AcumSYS!U300=0," ",[1]AcumSYS!U$4&amp;", ")&amp;IF([1]AcumSYS!V300=0," ",[1]AcumSYS!V$4&amp;", ")&amp;IF([1]AcumSYS!X300=0," ",[1]AcumSYS!X$4&amp;", ")&amp;IF([1]AcumSYS!Y300=0," ",[1]AcumSYS!Y$4&amp;", ")&amp;IF([1]AcumSYS!Z300=0," ",[1]AcumSYS!Z$4&amp;", ")&amp;IF([1]AcumSYS!AA300=0," ",[1]AcumSYS!AA$4&amp;", ")&amp;IF([1]AcumSYS!R300=0," ",[1]AcumSYS!R$4&amp;", "))</f>
        <v/>
      </c>
      <c r="C232" s="8" t="str">
        <f>IF(A232="","",[1]AcumSYS!I300+[1]AcumSYS!J300+[1]AcumSYS!K300+[1]AcumSYS!L300+[1]AcumSYS!M300+[1]AcumSYS!P300+[1]AcumSYS!Q300+[1]AcumSYS!R300+[1]AcumSYS!U300+[1]AcumSYS!V300+[1]AcumSYS!X300+[1]AcumSYS!Y300+[1]AcumSYS!Z300+[1]AcumSYS!AA300)</f>
        <v/>
      </c>
      <c r="D232" s="8" t="str">
        <f>IF(A232="","",[1]AcumSYS!I300+[1]AcumSYS!J300+[1]AcumSYS!K300+[1]AcumSYS!L300+[1]AcumSYS!M300+[1]AcumSYS!P300+[1]AcumSYS!Q300+[1]AcumSYS!R300+[1]AcumSYS!U300+[1]AcumSYS!V300+[1]AcumSYS!X300+[1]AcumSYS!Y300+[1]AcumSYS!Z300+[1]AcumSYS!AA300)</f>
        <v/>
      </c>
      <c r="E232" s="8" t="str">
        <f t="shared" si="8"/>
        <v/>
      </c>
      <c r="F232" s="8" t="str">
        <f t="shared" si="9"/>
        <v/>
      </c>
    </row>
    <row r="233" spans="1:6" x14ac:dyDescent="0.25">
      <c r="A233" s="8" t="str">
        <f>IF(+'[1]Reporte de Formatos'!AB304="","",+'[1]Reporte de Formatos'!AB304)</f>
        <v/>
      </c>
      <c r="B233" s="2" t="str">
        <f>IF(A233="","",IF([1]AcumSYS!I301=0," ",[1]AcumSYS!I$4&amp;", ")&amp;IF([1]AcumSYS!J301=0," ",[1]AcumSYS!J$4&amp;", ")&amp;IF([1]AcumSYS!K301=0," ",[1]AcumSYS!K$4&amp;", ")&amp;IF([1]AcumSYS!M301=0," ",[1]AcumSYS!M$4&amp;", ")&amp;IF([1]AcumSYS!P301=0," ",[1]AcumSYS!P$4&amp;", ")&amp;IF([1]AcumSYS!Q301=0," ",[1]AcumSYS!Q$4&amp;", ")&amp;IF([1]AcumSYS!U301=0," ",[1]AcumSYS!U$4&amp;", ")&amp;IF([1]AcumSYS!V301=0," ",[1]AcumSYS!V$4&amp;", ")&amp;IF([1]AcumSYS!X301=0," ",[1]AcumSYS!X$4&amp;", ")&amp;IF([1]AcumSYS!Y301=0," ",[1]AcumSYS!Y$4&amp;", ")&amp;IF([1]AcumSYS!Z301=0," ",[1]AcumSYS!Z$4&amp;", ")&amp;IF([1]AcumSYS!AA301=0," ",[1]AcumSYS!AA$4&amp;", ")&amp;IF([1]AcumSYS!R301=0," ",[1]AcumSYS!R$4&amp;", "))</f>
        <v/>
      </c>
      <c r="C233" s="8" t="str">
        <f>IF(A233="","",[1]AcumSYS!I301+[1]AcumSYS!J301+[1]AcumSYS!K301+[1]AcumSYS!L301+[1]AcumSYS!M301+[1]AcumSYS!P301+[1]AcumSYS!Q301+[1]AcumSYS!R301+[1]AcumSYS!U301+[1]AcumSYS!V301+[1]AcumSYS!X301+[1]AcumSYS!Y301+[1]AcumSYS!Z301+[1]AcumSYS!AA301)</f>
        <v/>
      </c>
      <c r="D233" s="8" t="str">
        <f>IF(A233="","",[1]AcumSYS!I301+[1]AcumSYS!J301+[1]AcumSYS!K301+[1]AcumSYS!L301+[1]AcumSYS!M301+[1]AcumSYS!P301+[1]AcumSYS!Q301+[1]AcumSYS!R301+[1]AcumSYS!U301+[1]AcumSYS!V301+[1]AcumSYS!X301+[1]AcumSYS!Y301+[1]AcumSYS!Z301+[1]AcumSYS!AA301)</f>
        <v/>
      </c>
      <c r="E233" s="8" t="str">
        <f t="shared" si="8"/>
        <v/>
      </c>
      <c r="F233" s="8" t="str">
        <f t="shared" si="9"/>
        <v/>
      </c>
    </row>
    <row r="234" spans="1:6" x14ac:dyDescent="0.25">
      <c r="A234" s="8" t="str">
        <f>IF(+'[1]Reporte de Formatos'!AB305="","",+'[1]Reporte de Formatos'!AB305)</f>
        <v/>
      </c>
      <c r="B234" s="2" t="str">
        <f>IF(A234="","",IF([1]AcumSYS!I302=0," ",[1]AcumSYS!I$4&amp;", ")&amp;IF([1]AcumSYS!J302=0," ",[1]AcumSYS!J$4&amp;", ")&amp;IF([1]AcumSYS!K302=0," ",[1]AcumSYS!K$4&amp;", ")&amp;IF([1]AcumSYS!M302=0," ",[1]AcumSYS!M$4&amp;", ")&amp;IF([1]AcumSYS!P302=0," ",[1]AcumSYS!P$4&amp;", ")&amp;IF([1]AcumSYS!Q302=0," ",[1]AcumSYS!Q$4&amp;", ")&amp;IF([1]AcumSYS!U302=0," ",[1]AcumSYS!U$4&amp;", ")&amp;IF([1]AcumSYS!V302=0," ",[1]AcumSYS!V$4&amp;", ")&amp;IF([1]AcumSYS!X302=0," ",[1]AcumSYS!X$4&amp;", ")&amp;IF([1]AcumSYS!Y302=0," ",[1]AcumSYS!Y$4&amp;", ")&amp;IF([1]AcumSYS!Z302=0," ",[1]AcumSYS!Z$4&amp;", ")&amp;IF([1]AcumSYS!AA302=0," ",[1]AcumSYS!AA$4&amp;", ")&amp;IF([1]AcumSYS!R302=0," ",[1]AcumSYS!R$4&amp;", "))</f>
        <v/>
      </c>
      <c r="C234" s="8" t="str">
        <f>IF(A234="","",[1]AcumSYS!I302+[1]AcumSYS!J302+[1]AcumSYS!K302+[1]AcumSYS!L302+[1]AcumSYS!M302+[1]AcumSYS!P302+[1]AcumSYS!Q302+[1]AcumSYS!R302+[1]AcumSYS!U302+[1]AcumSYS!V302+[1]AcumSYS!X302+[1]AcumSYS!Y302+[1]AcumSYS!Z302+[1]AcumSYS!AA302)</f>
        <v/>
      </c>
      <c r="D234" s="8" t="str">
        <f>IF(A234="","",[1]AcumSYS!I302+[1]AcumSYS!J302+[1]AcumSYS!K302+[1]AcumSYS!L302+[1]AcumSYS!M302+[1]AcumSYS!P302+[1]AcumSYS!Q302+[1]AcumSYS!R302+[1]AcumSYS!U302+[1]AcumSYS!V302+[1]AcumSYS!X302+[1]AcumSYS!Y302+[1]AcumSYS!Z302+[1]AcumSYS!AA302)</f>
        <v/>
      </c>
      <c r="E234" s="8" t="str">
        <f t="shared" si="8"/>
        <v/>
      </c>
      <c r="F234" s="8" t="str">
        <f t="shared" si="9"/>
        <v/>
      </c>
    </row>
    <row r="235" spans="1:6" x14ac:dyDescent="0.25">
      <c r="A235" s="8" t="str">
        <f>IF(+'[1]Reporte de Formatos'!AB306="","",+'[1]Reporte de Formatos'!AB306)</f>
        <v/>
      </c>
      <c r="B235" s="2" t="str">
        <f>IF(A235="","",IF([1]AcumSYS!I303=0," ",[1]AcumSYS!I$4&amp;", ")&amp;IF([1]AcumSYS!J303=0," ",[1]AcumSYS!J$4&amp;", ")&amp;IF([1]AcumSYS!K303=0," ",[1]AcumSYS!K$4&amp;", ")&amp;IF([1]AcumSYS!M303=0," ",[1]AcumSYS!M$4&amp;", ")&amp;IF([1]AcumSYS!P303=0," ",[1]AcumSYS!P$4&amp;", ")&amp;IF([1]AcumSYS!Q303=0," ",[1]AcumSYS!Q$4&amp;", ")&amp;IF([1]AcumSYS!U303=0," ",[1]AcumSYS!U$4&amp;", ")&amp;IF([1]AcumSYS!V303=0," ",[1]AcumSYS!V$4&amp;", ")&amp;IF([1]AcumSYS!X303=0," ",[1]AcumSYS!X$4&amp;", ")&amp;IF([1]AcumSYS!Y303=0," ",[1]AcumSYS!Y$4&amp;", ")&amp;IF([1]AcumSYS!Z303=0," ",[1]AcumSYS!Z$4&amp;", ")&amp;IF([1]AcumSYS!AA303=0," ",[1]AcumSYS!AA$4&amp;", ")&amp;IF([1]AcumSYS!R303=0," ",[1]AcumSYS!R$4&amp;", "))</f>
        <v/>
      </c>
      <c r="C235" s="8" t="str">
        <f>IF(A235="","",[1]AcumSYS!I303+[1]AcumSYS!J303+[1]AcumSYS!K303+[1]AcumSYS!L303+[1]AcumSYS!M303+[1]AcumSYS!P303+[1]AcumSYS!Q303+[1]AcumSYS!R303+[1]AcumSYS!U303+[1]AcumSYS!V303+[1]AcumSYS!X303+[1]AcumSYS!Y303+[1]AcumSYS!Z303+[1]AcumSYS!AA303)</f>
        <v/>
      </c>
      <c r="D235" s="8" t="str">
        <f>IF(A235="","",[1]AcumSYS!I303+[1]AcumSYS!J303+[1]AcumSYS!K303+[1]AcumSYS!L303+[1]AcumSYS!M303+[1]AcumSYS!P303+[1]AcumSYS!Q303+[1]AcumSYS!R303+[1]AcumSYS!U303+[1]AcumSYS!V303+[1]AcumSYS!X303+[1]AcumSYS!Y303+[1]AcumSYS!Z303+[1]AcumSYS!AA303)</f>
        <v/>
      </c>
      <c r="E235" s="8" t="str">
        <f t="shared" si="8"/>
        <v/>
      </c>
      <c r="F235" s="8" t="str">
        <f t="shared" si="9"/>
        <v/>
      </c>
    </row>
    <row r="236" spans="1:6" x14ac:dyDescent="0.25">
      <c r="A236" s="8" t="str">
        <f>IF(+'[1]Reporte de Formatos'!AB307="","",+'[1]Reporte de Formatos'!AB307)</f>
        <v/>
      </c>
      <c r="B236" s="2" t="str">
        <f>IF(A236="","",IF([1]AcumSYS!I304=0," ",[1]AcumSYS!I$4&amp;", ")&amp;IF([1]AcumSYS!J304=0," ",[1]AcumSYS!J$4&amp;", ")&amp;IF([1]AcumSYS!K304=0," ",[1]AcumSYS!K$4&amp;", ")&amp;IF([1]AcumSYS!M304=0," ",[1]AcumSYS!M$4&amp;", ")&amp;IF([1]AcumSYS!P304=0," ",[1]AcumSYS!P$4&amp;", ")&amp;IF([1]AcumSYS!Q304=0," ",[1]AcumSYS!Q$4&amp;", ")&amp;IF([1]AcumSYS!U304=0," ",[1]AcumSYS!U$4&amp;", ")&amp;IF([1]AcumSYS!V304=0," ",[1]AcumSYS!V$4&amp;", ")&amp;IF([1]AcumSYS!X304=0," ",[1]AcumSYS!X$4&amp;", ")&amp;IF([1]AcumSYS!Y304=0," ",[1]AcumSYS!Y$4&amp;", ")&amp;IF([1]AcumSYS!Z304=0," ",[1]AcumSYS!Z$4&amp;", ")&amp;IF([1]AcumSYS!AA304=0," ",[1]AcumSYS!AA$4&amp;", ")&amp;IF([1]AcumSYS!R304=0," ",[1]AcumSYS!R$4&amp;", "))</f>
        <v/>
      </c>
      <c r="C236" s="8" t="str">
        <f>IF(A236="","",[1]AcumSYS!I304+[1]AcumSYS!J304+[1]AcumSYS!K304+[1]AcumSYS!L304+[1]AcumSYS!M304+[1]AcumSYS!P304+[1]AcumSYS!Q304+[1]AcumSYS!R304+[1]AcumSYS!U304+[1]AcumSYS!V304+[1]AcumSYS!X304+[1]AcumSYS!Y304+[1]AcumSYS!Z304+[1]AcumSYS!AA304)</f>
        <v/>
      </c>
      <c r="D236" s="8" t="str">
        <f>IF(A236="","",[1]AcumSYS!I304+[1]AcumSYS!J304+[1]AcumSYS!K304+[1]AcumSYS!L304+[1]AcumSYS!M304+[1]AcumSYS!P304+[1]AcumSYS!Q304+[1]AcumSYS!R304+[1]AcumSYS!U304+[1]AcumSYS!V304+[1]AcumSYS!X304+[1]AcumSYS!Y304+[1]AcumSYS!Z304+[1]AcumSYS!AA304)</f>
        <v/>
      </c>
      <c r="E236" s="8" t="str">
        <f t="shared" si="8"/>
        <v/>
      </c>
      <c r="F236" s="8" t="str">
        <f t="shared" si="9"/>
        <v/>
      </c>
    </row>
    <row r="237" spans="1:6" x14ac:dyDescent="0.25">
      <c r="A237" s="8" t="str">
        <f>IF(+'[1]Reporte de Formatos'!AB308="","",+'[1]Reporte de Formatos'!AB308)</f>
        <v/>
      </c>
      <c r="B237" s="2" t="str">
        <f>IF(A237="","",IF([1]AcumSYS!I305=0," ",[1]AcumSYS!I$4&amp;", ")&amp;IF([1]AcumSYS!J305=0," ",[1]AcumSYS!J$4&amp;", ")&amp;IF([1]AcumSYS!K305=0," ",[1]AcumSYS!K$4&amp;", ")&amp;IF([1]AcumSYS!M305=0," ",[1]AcumSYS!M$4&amp;", ")&amp;IF([1]AcumSYS!P305=0," ",[1]AcumSYS!P$4&amp;", ")&amp;IF([1]AcumSYS!Q305=0," ",[1]AcumSYS!Q$4&amp;", ")&amp;IF([1]AcumSYS!U305=0," ",[1]AcumSYS!U$4&amp;", ")&amp;IF([1]AcumSYS!V305=0," ",[1]AcumSYS!V$4&amp;", ")&amp;IF([1]AcumSYS!X305=0," ",[1]AcumSYS!X$4&amp;", ")&amp;IF([1]AcumSYS!Y305=0," ",[1]AcumSYS!Y$4&amp;", ")&amp;IF([1]AcumSYS!Z305=0," ",[1]AcumSYS!Z$4&amp;", ")&amp;IF([1]AcumSYS!AA305=0," ",[1]AcumSYS!AA$4&amp;", ")&amp;IF([1]AcumSYS!R305=0," ",[1]AcumSYS!R$4&amp;", "))</f>
        <v/>
      </c>
      <c r="C237" s="8" t="str">
        <f>IF(A237="","",[1]AcumSYS!I305+[1]AcumSYS!J305+[1]AcumSYS!K305+[1]AcumSYS!L305+[1]AcumSYS!M305+[1]AcumSYS!P305+[1]AcumSYS!Q305+[1]AcumSYS!R305+[1]AcumSYS!U305+[1]AcumSYS!V305+[1]AcumSYS!X305+[1]AcumSYS!Y305+[1]AcumSYS!Z305+[1]AcumSYS!AA305)</f>
        <v/>
      </c>
      <c r="D237" s="8" t="str">
        <f>IF(A237="","",[1]AcumSYS!I305+[1]AcumSYS!J305+[1]AcumSYS!K305+[1]AcumSYS!L305+[1]AcumSYS!M305+[1]AcumSYS!P305+[1]AcumSYS!Q305+[1]AcumSYS!R305+[1]AcumSYS!U305+[1]AcumSYS!V305+[1]AcumSYS!X305+[1]AcumSYS!Y305+[1]AcumSYS!Z305+[1]AcumSYS!AA305)</f>
        <v/>
      </c>
      <c r="E237" s="8" t="str">
        <f t="shared" si="8"/>
        <v/>
      </c>
      <c r="F237" s="8" t="str">
        <f t="shared" si="9"/>
        <v/>
      </c>
    </row>
    <row r="238" spans="1:6" x14ac:dyDescent="0.25">
      <c r="A238" s="8" t="str">
        <f>IF(+'[1]Reporte de Formatos'!AB309="","",+'[1]Reporte de Formatos'!AB309)</f>
        <v/>
      </c>
      <c r="B238" s="2" t="str">
        <f>IF(A238="","",IF([1]AcumSYS!I306=0," ",[1]AcumSYS!I$4&amp;", ")&amp;IF([1]AcumSYS!J306=0," ",[1]AcumSYS!J$4&amp;", ")&amp;IF([1]AcumSYS!K306=0," ",[1]AcumSYS!K$4&amp;", ")&amp;IF([1]AcumSYS!M306=0," ",[1]AcumSYS!M$4&amp;", ")&amp;IF([1]AcumSYS!P306=0," ",[1]AcumSYS!P$4&amp;", ")&amp;IF([1]AcumSYS!Q306=0," ",[1]AcumSYS!Q$4&amp;", ")&amp;IF([1]AcumSYS!U306=0," ",[1]AcumSYS!U$4&amp;", ")&amp;IF([1]AcumSYS!V306=0," ",[1]AcumSYS!V$4&amp;", ")&amp;IF([1]AcumSYS!X306=0," ",[1]AcumSYS!X$4&amp;", ")&amp;IF([1]AcumSYS!Y306=0," ",[1]AcumSYS!Y$4&amp;", ")&amp;IF([1]AcumSYS!Z306=0," ",[1]AcumSYS!Z$4&amp;", ")&amp;IF([1]AcumSYS!AA306=0," ",[1]AcumSYS!AA$4&amp;", ")&amp;IF([1]AcumSYS!R306=0," ",[1]AcumSYS!R$4&amp;", "))</f>
        <v/>
      </c>
      <c r="C238" s="8" t="str">
        <f>IF(A238="","",[1]AcumSYS!I306+[1]AcumSYS!J306+[1]AcumSYS!K306+[1]AcumSYS!L306+[1]AcumSYS!M306+[1]AcumSYS!P306+[1]AcumSYS!Q306+[1]AcumSYS!R306+[1]AcumSYS!U306+[1]AcumSYS!V306+[1]AcumSYS!X306+[1]AcumSYS!Y306+[1]AcumSYS!Z306+[1]AcumSYS!AA306)</f>
        <v/>
      </c>
      <c r="D238" s="8" t="str">
        <f>IF(A238="","",[1]AcumSYS!I306+[1]AcumSYS!J306+[1]AcumSYS!K306+[1]AcumSYS!L306+[1]AcumSYS!M306+[1]AcumSYS!P306+[1]AcumSYS!Q306+[1]AcumSYS!R306+[1]AcumSYS!U306+[1]AcumSYS!V306+[1]AcumSYS!X306+[1]AcumSYS!Y306+[1]AcumSYS!Z306+[1]AcumSYS!AA306)</f>
        <v/>
      </c>
      <c r="E238" s="8" t="str">
        <f t="shared" si="8"/>
        <v/>
      </c>
      <c r="F238" s="8" t="str">
        <f t="shared" si="9"/>
        <v/>
      </c>
    </row>
    <row r="239" spans="1:6" x14ac:dyDescent="0.25">
      <c r="A239" s="8" t="str">
        <f>IF(+'[1]Reporte de Formatos'!AB310="","",+'[1]Reporte de Formatos'!AB310)</f>
        <v/>
      </c>
      <c r="B239" s="2" t="str">
        <f>IF(A239="","",IF([1]AcumSYS!I307=0," ",[1]AcumSYS!I$4&amp;", ")&amp;IF([1]AcumSYS!J307=0," ",[1]AcumSYS!J$4&amp;", ")&amp;IF([1]AcumSYS!K307=0," ",[1]AcumSYS!K$4&amp;", ")&amp;IF([1]AcumSYS!M307=0," ",[1]AcumSYS!M$4&amp;", ")&amp;IF([1]AcumSYS!P307=0," ",[1]AcumSYS!P$4&amp;", ")&amp;IF([1]AcumSYS!Q307=0," ",[1]AcumSYS!Q$4&amp;", ")&amp;IF([1]AcumSYS!U307=0," ",[1]AcumSYS!U$4&amp;", ")&amp;IF([1]AcumSYS!V307=0," ",[1]AcumSYS!V$4&amp;", ")&amp;IF([1]AcumSYS!X307=0," ",[1]AcumSYS!X$4&amp;", ")&amp;IF([1]AcumSYS!Y307=0," ",[1]AcumSYS!Y$4&amp;", ")&amp;IF([1]AcumSYS!Z307=0," ",[1]AcumSYS!Z$4&amp;", ")&amp;IF([1]AcumSYS!AA307=0," ",[1]AcumSYS!AA$4&amp;", ")&amp;IF([1]AcumSYS!R307=0," ",[1]AcumSYS!R$4&amp;", "))</f>
        <v/>
      </c>
      <c r="C239" s="8" t="str">
        <f>IF(A239="","",[1]AcumSYS!I307+[1]AcumSYS!J307+[1]AcumSYS!K307+[1]AcumSYS!L307+[1]AcumSYS!M307+[1]AcumSYS!P307+[1]AcumSYS!Q307+[1]AcumSYS!R307+[1]AcumSYS!U307+[1]AcumSYS!V307+[1]AcumSYS!X307+[1]AcumSYS!Y307+[1]AcumSYS!Z307+[1]AcumSYS!AA307)</f>
        <v/>
      </c>
      <c r="D239" s="8" t="str">
        <f>IF(A239="","",[1]AcumSYS!I307+[1]AcumSYS!J307+[1]AcumSYS!K307+[1]AcumSYS!L307+[1]AcumSYS!M307+[1]AcumSYS!P307+[1]AcumSYS!Q307+[1]AcumSYS!R307+[1]AcumSYS!U307+[1]AcumSYS!V307+[1]AcumSYS!X307+[1]AcumSYS!Y307+[1]AcumSYS!Z307+[1]AcumSYS!AA307)</f>
        <v/>
      </c>
      <c r="E239" s="8" t="str">
        <f t="shared" si="8"/>
        <v/>
      </c>
      <c r="F239" s="8" t="str">
        <f t="shared" si="9"/>
        <v/>
      </c>
    </row>
    <row r="240" spans="1:6" x14ac:dyDescent="0.25">
      <c r="A240" s="8" t="str">
        <f>IF(+'[1]Reporte de Formatos'!AB311="","",+'[1]Reporte de Formatos'!AB311)</f>
        <v/>
      </c>
      <c r="B240" s="2" t="str">
        <f>IF(A240="","",IF([1]AcumSYS!I308=0," ",[1]AcumSYS!I$4&amp;", ")&amp;IF([1]AcumSYS!J308=0," ",[1]AcumSYS!J$4&amp;", ")&amp;IF([1]AcumSYS!K308=0," ",[1]AcumSYS!K$4&amp;", ")&amp;IF([1]AcumSYS!M308=0," ",[1]AcumSYS!M$4&amp;", ")&amp;IF([1]AcumSYS!P308=0," ",[1]AcumSYS!P$4&amp;", ")&amp;IF([1]AcumSYS!Q308=0," ",[1]AcumSYS!Q$4&amp;", ")&amp;IF([1]AcumSYS!U308=0," ",[1]AcumSYS!U$4&amp;", ")&amp;IF([1]AcumSYS!V308=0," ",[1]AcumSYS!V$4&amp;", ")&amp;IF([1]AcumSYS!X308=0," ",[1]AcumSYS!X$4&amp;", ")&amp;IF([1]AcumSYS!Y308=0," ",[1]AcumSYS!Y$4&amp;", ")&amp;IF([1]AcumSYS!Z308=0," ",[1]AcumSYS!Z$4&amp;", ")&amp;IF([1]AcumSYS!AA308=0," ",[1]AcumSYS!AA$4&amp;", ")&amp;IF([1]AcumSYS!R308=0," ",[1]AcumSYS!R$4&amp;", "))</f>
        <v/>
      </c>
      <c r="C240" s="8" t="str">
        <f>IF(A240="","",[1]AcumSYS!I308+[1]AcumSYS!J308+[1]AcumSYS!K308+[1]AcumSYS!L308+[1]AcumSYS!M308+[1]AcumSYS!P308+[1]AcumSYS!Q308+[1]AcumSYS!R308+[1]AcumSYS!U308+[1]AcumSYS!V308+[1]AcumSYS!X308+[1]AcumSYS!Y308+[1]AcumSYS!Z308+[1]AcumSYS!AA308)</f>
        <v/>
      </c>
      <c r="D240" s="8" t="str">
        <f>IF(A240="","",[1]AcumSYS!I308+[1]AcumSYS!J308+[1]AcumSYS!K308+[1]AcumSYS!L308+[1]AcumSYS!M308+[1]AcumSYS!P308+[1]AcumSYS!Q308+[1]AcumSYS!R308+[1]AcumSYS!U308+[1]AcumSYS!V308+[1]AcumSYS!X308+[1]AcumSYS!Y308+[1]AcumSYS!Z308+[1]AcumSYS!AA308)</f>
        <v/>
      </c>
      <c r="E240" s="8" t="str">
        <f t="shared" si="8"/>
        <v/>
      </c>
      <c r="F240" s="8" t="str">
        <f t="shared" si="9"/>
        <v/>
      </c>
    </row>
    <row r="241" spans="1:6" x14ac:dyDescent="0.25">
      <c r="A241" s="8" t="str">
        <f>IF(+'[1]Reporte de Formatos'!AB312="","",+'[1]Reporte de Formatos'!AB312)</f>
        <v/>
      </c>
      <c r="B241" s="2" t="str">
        <f>IF(A241="","",IF([1]AcumSYS!I309=0," ",[1]AcumSYS!I$4&amp;", ")&amp;IF([1]AcumSYS!J309=0," ",[1]AcumSYS!J$4&amp;", ")&amp;IF([1]AcumSYS!K309=0," ",[1]AcumSYS!K$4&amp;", ")&amp;IF([1]AcumSYS!M309=0," ",[1]AcumSYS!M$4&amp;", ")&amp;IF([1]AcumSYS!P309=0," ",[1]AcumSYS!P$4&amp;", ")&amp;IF([1]AcumSYS!Q309=0," ",[1]AcumSYS!Q$4&amp;", ")&amp;IF([1]AcumSYS!U309=0," ",[1]AcumSYS!U$4&amp;", ")&amp;IF([1]AcumSYS!V309=0," ",[1]AcumSYS!V$4&amp;", ")&amp;IF([1]AcumSYS!X309=0," ",[1]AcumSYS!X$4&amp;", ")&amp;IF([1]AcumSYS!Y309=0," ",[1]AcumSYS!Y$4&amp;", ")&amp;IF([1]AcumSYS!Z309=0," ",[1]AcumSYS!Z$4&amp;", ")&amp;IF([1]AcumSYS!AA309=0," ",[1]AcumSYS!AA$4&amp;", ")&amp;IF([1]AcumSYS!R309=0," ",[1]AcumSYS!R$4&amp;", "))</f>
        <v/>
      </c>
      <c r="C241" s="8" t="str">
        <f>IF(A241="","",[1]AcumSYS!I309+[1]AcumSYS!J309+[1]AcumSYS!K309+[1]AcumSYS!L309+[1]AcumSYS!M309+[1]AcumSYS!P309+[1]AcumSYS!Q309+[1]AcumSYS!R309+[1]AcumSYS!U309+[1]AcumSYS!V309+[1]AcumSYS!X309+[1]AcumSYS!Y309+[1]AcumSYS!Z309+[1]AcumSYS!AA309)</f>
        <v/>
      </c>
      <c r="D241" s="8" t="str">
        <f>IF(A241="","",[1]AcumSYS!I309+[1]AcumSYS!J309+[1]AcumSYS!K309+[1]AcumSYS!L309+[1]AcumSYS!M309+[1]AcumSYS!P309+[1]AcumSYS!Q309+[1]AcumSYS!R309+[1]AcumSYS!U309+[1]AcumSYS!V309+[1]AcumSYS!X309+[1]AcumSYS!Y309+[1]AcumSYS!Z309+[1]AcumSYS!AA309)</f>
        <v/>
      </c>
      <c r="E241" s="8" t="str">
        <f t="shared" si="8"/>
        <v/>
      </c>
      <c r="F241" s="8" t="str">
        <f t="shared" si="9"/>
        <v/>
      </c>
    </row>
    <row r="242" spans="1:6" x14ac:dyDescent="0.25">
      <c r="A242" s="8" t="str">
        <f>IF(+'[1]Reporte de Formatos'!AB313="","",+'[1]Reporte de Formatos'!AB313)</f>
        <v/>
      </c>
      <c r="B242" s="2" t="str">
        <f>IF(A242="","",IF([1]AcumSYS!I310=0," ",[1]AcumSYS!I$4&amp;", ")&amp;IF([1]AcumSYS!J310=0," ",[1]AcumSYS!J$4&amp;", ")&amp;IF([1]AcumSYS!K310=0," ",[1]AcumSYS!K$4&amp;", ")&amp;IF([1]AcumSYS!M310=0," ",[1]AcumSYS!M$4&amp;", ")&amp;IF([1]AcumSYS!P310=0," ",[1]AcumSYS!P$4&amp;", ")&amp;IF([1]AcumSYS!Q310=0," ",[1]AcumSYS!Q$4&amp;", ")&amp;IF([1]AcumSYS!U310=0," ",[1]AcumSYS!U$4&amp;", ")&amp;IF([1]AcumSYS!V310=0," ",[1]AcumSYS!V$4&amp;", ")&amp;IF([1]AcumSYS!X310=0," ",[1]AcumSYS!X$4&amp;", ")&amp;IF([1]AcumSYS!Y310=0," ",[1]AcumSYS!Y$4&amp;", ")&amp;IF([1]AcumSYS!Z310=0," ",[1]AcumSYS!Z$4&amp;", ")&amp;IF([1]AcumSYS!AA310=0," ",[1]AcumSYS!AA$4&amp;", ")&amp;IF([1]AcumSYS!R310=0," ",[1]AcumSYS!R$4&amp;", "))</f>
        <v/>
      </c>
      <c r="C242" s="8" t="str">
        <f>IF(A242="","",[1]AcumSYS!I310+[1]AcumSYS!J310+[1]AcumSYS!K310+[1]AcumSYS!L310+[1]AcumSYS!M310+[1]AcumSYS!P310+[1]AcumSYS!Q310+[1]AcumSYS!R310+[1]AcumSYS!U310+[1]AcumSYS!V310+[1]AcumSYS!X310+[1]AcumSYS!Y310+[1]AcumSYS!Z310+[1]AcumSYS!AA310)</f>
        <v/>
      </c>
      <c r="D242" s="8" t="str">
        <f>IF(A242="","",[1]AcumSYS!I310+[1]AcumSYS!J310+[1]AcumSYS!K310+[1]AcumSYS!L310+[1]AcumSYS!M310+[1]AcumSYS!P310+[1]AcumSYS!Q310+[1]AcumSYS!R310+[1]AcumSYS!U310+[1]AcumSYS!V310+[1]AcumSYS!X310+[1]AcumSYS!Y310+[1]AcumSYS!Z310+[1]AcumSYS!AA310)</f>
        <v/>
      </c>
      <c r="E242" s="8" t="str">
        <f t="shared" si="8"/>
        <v/>
      </c>
      <c r="F242" s="8" t="str">
        <f t="shared" si="9"/>
        <v/>
      </c>
    </row>
    <row r="243" spans="1:6" x14ac:dyDescent="0.25">
      <c r="A243" s="8" t="str">
        <f>IF(+'[1]Reporte de Formatos'!AB314="","",+'[1]Reporte de Formatos'!AB314)</f>
        <v/>
      </c>
      <c r="B243" s="2" t="str">
        <f>IF(A243="","",IF([1]AcumSYS!I311=0," ",[1]AcumSYS!I$4&amp;", ")&amp;IF([1]AcumSYS!J311=0," ",[1]AcumSYS!J$4&amp;", ")&amp;IF([1]AcumSYS!K311=0," ",[1]AcumSYS!K$4&amp;", ")&amp;IF([1]AcumSYS!M311=0," ",[1]AcumSYS!M$4&amp;", ")&amp;IF([1]AcumSYS!P311=0," ",[1]AcumSYS!P$4&amp;", ")&amp;IF([1]AcumSYS!Q311=0," ",[1]AcumSYS!Q$4&amp;", ")&amp;IF([1]AcumSYS!U311=0," ",[1]AcumSYS!U$4&amp;", ")&amp;IF([1]AcumSYS!V311=0," ",[1]AcumSYS!V$4&amp;", ")&amp;IF([1]AcumSYS!X311=0," ",[1]AcumSYS!X$4&amp;", ")&amp;IF([1]AcumSYS!Y311=0," ",[1]AcumSYS!Y$4&amp;", ")&amp;IF([1]AcumSYS!Z311=0," ",[1]AcumSYS!Z$4&amp;", ")&amp;IF([1]AcumSYS!AA311=0," ",[1]AcumSYS!AA$4&amp;", ")&amp;IF([1]AcumSYS!R311=0," ",[1]AcumSYS!R$4&amp;", "))</f>
        <v/>
      </c>
      <c r="C243" s="8" t="str">
        <f>IF(A243="","",[1]AcumSYS!I311+[1]AcumSYS!J311+[1]AcumSYS!K311+[1]AcumSYS!L311+[1]AcumSYS!M311+[1]AcumSYS!P311+[1]AcumSYS!Q311+[1]AcumSYS!R311+[1]AcumSYS!U311+[1]AcumSYS!V311+[1]AcumSYS!X311+[1]AcumSYS!Y311+[1]AcumSYS!Z311+[1]AcumSYS!AA311)</f>
        <v/>
      </c>
      <c r="D243" s="8" t="str">
        <f>IF(A243="","",[1]AcumSYS!I311+[1]AcumSYS!J311+[1]AcumSYS!K311+[1]AcumSYS!L311+[1]AcumSYS!M311+[1]AcumSYS!P311+[1]AcumSYS!Q311+[1]AcumSYS!R311+[1]AcumSYS!U311+[1]AcumSYS!V311+[1]AcumSYS!X311+[1]AcumSYS!Y311+[1]AcumSYS!Z311+[1]AcumSYS!AA311)</f>
        <v/>
      </c>
      <c r="E243" s="8" t="str">
        <f t="shared" si="8"/>
        <v/>
      </c>
      <c r="F243" s="8" t="str">
        <f t="shared" si="9"/>
        <v/>
      </c>
    </row>
    <row r="244" spans="1:6" x14ac:dyDescent="0.25">
      <c r="A244" s="8" t="str">
        <f>IF(+'[1]Reporte de Formatos'!AB315="","",+'[1]Reporte de Formatos'!AB315)</f>
        <v/>
      </c>
      <c r="B244" s="2" t="str">
        <f>IF(A244="","",IF([1]AcumSYS!I312=0," ",[1]AcumSYS!I$4&amp;", ")&amp;IF([1]AcumSYS!J312=0," ",[1]AcumSYS!J$4&amp;", ")&amp;IF([1]AcumSYS!K312=0," ",[1]AcumSYS!K$4&amp;", ")&amp;IF([1]AcumSYS!M312=0," ",[1]AcumSYS!M$4&amp;", ")&amp;IF([1]AcumSYS!P312=0," ",[1]AcumSYS!P$4&amp;", ")&amp;IF([1]AcumSYS!Q312=0," ",[1]AcumSYS!Q$4&amp;", ")&amp;IF([1]AcumSYS!U312=0," ",[1]AcumSYS!U$4&amp;", ")&amp;IF([1]AcumSYS!V312=0," ",[1]AcumSYS!V$4&amp;", ")&amp;IF([1]AcumSYS!X312=0," ",[1]AcumSYS!X$4&amp;", ")&amp;IF([1]AcumSYS!Y312=0," ",[1]AcumSYS!Y$4&amp;", ")&amp;IF([1]AcumSYS!Z312=0," ",[1]AcumSYS!Z$4&amp;", ")&amp;IF([1]AcumSYS!AA312=0," ",[1]AcumSYS!AA$4&amp;", ")&amp;IF([1]AcumSYS!R312=0," ",[1]AcumSYS!R$4&amp;", "))</f>
        <v/>
      </c>
      <c r="C244" s="8" t="str">
        <f>IF(A244="","",[1]AcumSYS!I312+[1]AcumSYS!J312+[1]AcumSYS!K312+[1]AcumSYS!L312+[1]AcumSYS!M312+[1]AcumSYS!P312+[1]AcumSYS!Q312+[1]AcumSYS!R312+[1]AcumSYS!U312+[1]AcumSYS!V312+[1]AcumSYS!X312+[1]AcumSYS!Y312+[1]AcumSYS!Z312+[1]AcumSYS!AA312)</f>
        <v/>
      </c>
      <c r="D244" s="8" t="str">
        <f>IF(A244="","",[1]AcumSYS!I312+[1]AcumSYS!J312+[1]AcumSYS!K312+[1]AcumSYS!L312+[1]AcumSYS!M312+[1]AcumSYS!P312+[1]AcumSYS!Q312+[1]AcumSYS!R312+[1]AcumSYS!U312+[1]AcumSYS!V312+[1]AcumSYS!X312+[1]AcumSYS!Y312+[1]AcumSYS!Z312+[1]AcumSYS!AA312)</f>
        <v/>
      </c>
      <c r="E244" s="8" t="str">
        <f t="shared" si="8"/>
        <v/>
      </c>
      <c r="F244" s="8" t="str">
        <f t="shared" si="9"/>
        <v/>
      </c>
    </row>
    <row r="245" spans="1:6" x14ac:dyDescent="0.25">
      <c r="A245" s="8" t="str">
        <f>IF(+'[1]Reporte de Formatos'!AB316="","",+'[1]Reporte de Formatos'!AB316)</f>
        <v/>
      </c>
      <c r="B245" s="2" t="str">
        <f>IF(A245="","",IF([1]AcumSYS!I313=0," ",[1]AcumSYS!I$4&amp;", ")&amp;IF([1]AcumSYS!J313=0," ",[1]AcumSYS!J$4&amp;", ")&amp;IF([1]AcumSYS!K313=0," ",[1]AcumSYS!K$4&amp;", ")&amp;IF([1]AcumSYS!M313=0," ",[1]AcumSYS!M$4&amp;", ")&amp;IF([1]AcumSYS!P313=0," ",[1]AcumSYS!P$4&amp;", ")&amp;IF([1]AcumSYS!Q313=0," ",[1]AcumSYS!Q$4&amp;", ")&amp;IF([1]AcumSYS!U313=0," ",[1]AcumSYS!U$4&amp;", ")&amp;IF([1]AcumSYS!V313=0," ",[1]AcumSYS!V$4&amp;", ")&amp;IF([1]AcumSYS!X313=0," ",[1]AcumSYS!X$4&amp;", ")&amp;IF([1]AcumSYS!Y313=0," ",[1]AcumSYS!Y$4&amp;", ")&amp;IF([1]AcumSYS!Z313=0," ",[1]AcumSYS!Z$4&amp;", ")&amp;IF([1]AcumSYS!AA313=0," ",[1]AcumSYS!AA$4&amp;", ")&amp;IF([1]AcumSYS!R313=0," ",[1]AcumSYS!R$4&amp;", "))</f>
        <v/>
      </c>
      <c r="C245" s="8" t="str">
        <f>IF(A245="","",[1]AcumSYS!I313+[1]AcumSYS!J313+[1]AcumSYS!K313+[1]AcumSYS!L313+[1]AcumSYS!M313+[1]AcumSYS!P313+[1]AcumSYS!Q313+[1]AcumSYS!R313+[1]AcumSYS!U313+[1]AcumSYS!V313+[1]AcumSYS!X313+[1]AcumSYS!Y313+[1]AcumSYS!Z313+[1]AcumSYS!AA313)</f>
        <v/>
      </c>
      <c r="D245" s="8" t="str">
        <f>IF(A245="","",[1]AcumSYS!I313+[1]AcumSYS!J313+[1]AcumSYS!K313+[1]AcumSYS!L313+[1]AcumSYS!M313+[1]AcumSYS!P313+[1]AcumSYS!Q313+[1]AcumSYS!R313+[1]AcumSYS!U313+[1]AcumSYS!V313+[1]AcumSYS!X313+[1]AcumSYS!Y313+[1]AcumSYS!Z313+[1]AcumSYS!AA313)</f>
        <v/>
      </c>
      <c r="E245" s="8" t="str">
        <f t="shared" si="8"/>
        <v/>
      </c>
      <c r="F245" s="8" t="str">
        <f t="shared" si="9"/>
        <v/>
      </c>
    </row>
    <row r="246" spans="1:6" x14ac:dyDescent="0.25">
      <c r="A246" s="8" t="str">
        <f>IF(+'[1]Reporte de Formatos'!AB317="","",+'[1]Reporte de Formatos'!AB317)</f>
        <v/>
      </c>
      <c r="B246" s="2" t="str">
        <f>IF(A246="","",IF([1]AcumSYS!I314=0," ",[1]AcumSYS!I$4&amp;", ")&amp;IF([1]AcumSYS!J314=0," ",[1]AcumSYS!J$4&amp;", ")&amp;IF([1]AcumSYS!K314=0," ",[1]AcumSYS!K$4&amp;", ")&amp;IF([1]AcumSYS!M314=0," ",[1]AcumSYS!M$4&amp;", ")&amp;IF([1]AcumSYS!P314=0," ",[1]AcumSYS!P$4&amp;", ")&amp;IF([1]AcumSYS!Q314=0," ",[1]AcumSYS!Q$4&amp;", ")&amp;IF([1]AcumSYS!U314=0," ",[1]AcumSYS!U$4&amp;", ")&amp;IF([1]AcumSYS!V314=0," ",[1]AcumSYS!V$4&amp;", ")&amp;IF([1]AcumSYS!X314=0," ",[1]AcumSYS!X$4&amp;", ")&amp;IF([1]AcumSYS!Y314=0," ",[1]AcumSYS!Y$4&amp;", ")&amp;IF([1]AcumSYS!Z314=0," ",[1]AcumSYS!Z$4&amp;", ")&amp;IF([1]AcumSYS!AA314=0," ",[1]AcumSYS!AA$4&amp;", ")&amp;IF([1]AcumSYS!R314=0," ",[1]AcumSYS!R$4&amp;", "))</f>
        <v/>
      </c>
      <c r="C246" s="8" t="str">
        <f>IF(A246="","",[1]AcumSYS!I314+[1]AcumSYS!J314+[1]AcumSYS!K314+[1]AcumSYS!L314+[1]AcumSYS!M314+[1]AcumSYS!P314+[1]AcumSYS!Q314+[1]AcumSYS!R314+[1]AcumSYS!U314+[1]AcumSYS!V314+[1]AcumSYS!X314+[1]AcumSYS!Y314+[1]AcumSYS!Z314+[1]AcumSYS!AA314)</f>
        <v/>
      </c>
      <c r="D246" s="8" t="str">
        <f>IF(A246="","",[1]AcumSYS!I314+[1]AcumSYS!J314+[1]AcumSYS!K314+[1]AcumSYS!L314+[1]AcumSYS!M314+[1]AcumSYS!P314+[1]AcumSYS!Q314+[1]AcumSYS!R314+[1]AcumSYS!U314+[1]AcumSYS!V314+[1]AcumSYS!X314+[1]AcumSYS!Y314+[1]AcumSYS!Z314+[1]AcumSYS!AA314)</f>
        <v/>
      </c>
      <c r="E246" s="8" t="str">
        <f t="shared" si="8"/>
        <v/>
      </c>
      <c r="F246" s="8" t="str">
        <f t="shared" si="9"/>
        <v/>
      </c>
    </row>
    <row r="247" spans="1:6" x14ac:dyDescent="0.25">
      <c r="A247" s="8" t="str">
        <f>IF(+'[1]Reporte de Formatos'!AB318="","",+'[1]Reporte de Formatos'!AB318)</f>
        <v/>
      </c>
      <c r="B247" s="2" t="str">
        <f>IF(A247="","",IF([1]AcumSYS!I315=0," ",[1]AcumSYS!I$4&amp;", ")&amp;IF([1]AcumSYS!J315=0," ",[1]AcumSYS!J$4&amp;", ")&amp;IF([1]AcumSYS!K315=0," ",[1]AcumSYS!K$4&amp;", ")&amp;IF([1]AcumSYS!M315=0," ",[1]AcumSYS!M$4&amp;", ")&amp;IF([1]AcumSYS!P315=0," ",[1]AcumSYS!P$4&amp;", ")&amp;IF([1]AcumSYS!Q315=0," ",[1]AcumSYS!Q$4&amp;", ")&amp;IF([1]AcumSYS!U315=0," ",[1]AcumSYS!U$4&amp;", ")&amp;IF([1]AcumSYS!V315=0," ",[1]AcumSYS!V$4&amp;", ")&amp;IF([1]AcumSYS!X315=0," ",[1]AcumSYS!X$4&amp;", ")&amp;IF([1]AcumSYS!Y315=0," ",[1]AcumSYS!Y$4&amp;", ")&amp;IF([1]AcumSYS!Z315=0," ",[1]AcumSYS!Z$4&amp;", ")&amp;IF([1]AcumSYS!AA315=0," ",[1]AcumSYS!AA$4&amp;", ")&amp;IF([1]AcumSYS!R315=0," ",[1]AcumSYS!R$4&amp;", "))</f>
        <v/>
      </c>
      <c r="C247" s="8" t="str">
        <f>IF(A247="","",[1]AcumSYS!I315+[1]AcumSYS!J315+[1]AcumSYS!K315+[1]AcumSYS!L315+[1]AcumSYS!M315+[1]AcumSYS!P315+[1]AcumSYS!Q315+[1]AcumSYS!R315+[1]AcumSYS!U315+[1]AcumSYS!V315+[1]AcumSYS!X315+[1]AcumSYS!Y315+[1]AcumSYS!Z315+[1]AcumSYS!AA315)</f>
        <v/>
      </c>
      <c r="D247" s="8" t="str">
        <f>IF(A247="","",[1]AcumSYS!I315+[1]AcumSYS!J315+[1]AcumSYS!K315+[1]AcumSYS!L315+[1]AcumSYS!M315+[1]AcumSYS!P315+[1]AcumSYS!Q315+[1]AcumSYS!R315+[1]AcumSYS!U315+[1]AcumSYS!V315+[1]AcumSYS!X315+[1]AcumSYS!Y315+[1]AcumSYS!Z315+[1]AcumSYS!AA315)</f>
        <v/>
      </c>
      <c r="E247" s="8" t="str">
        <f t="shared" si="8"/>
        <v/>
      </c>
      <c r="F247" s="8" t="str">
        <f t="shared" si="9"/>
        <v/>
      </c>
    </row>
    <row r="248" spans="1:6" x14ac:dyDescent="0.25">
      <c r="A248" s="8" t="str">
        <f>IF(+'[1]Reporte de Formatos'!AB319="","",+'[1]Reporte de Formatos'!AB319)</f>
        <v/>
      </c>
      <c r="B248" s="2" t="str">
        <f>IF(A248="","",IF([1]AcumSYS!I316=0," ",[1]AcumSYS!I$4&amp;", ")&amp;IF([1]AcumSYS!J316=0," ",[1]AcumSYS!J$4&amp;", ")&amp;IF([1]AcumSYS!K316=0," ",[1]AcumSYS!K$4&amp;", ")&amp;IF([1]AcumSYS!M316=0," ",[1]AcumSYS!M$4&amp;", ")&amp;IF([1]AcumSYS!P316=0," ",[1]AcumSYS!P$4&amp;", ")&amp;IF([1]AcumSYS!Q316=0," ",[1]AcumSYS!Q$4&amp;", ")&amp;IF([1]AcumSYS!U316=0," ",[1]AcumSYS!U$4&amp;", ")&amp;IF([1]AcumSYS!V316=0," ",[1]AcumSYS!V$4&amp;", ")&amp;IF([1]AcumSYS!X316=0," ",[1]AcumSYS!X$4&amp;", ")&amp;IF([1]AcumSYS!Y316=0," ",[1]AcumSYS!Y$4&amp;", ")&amp;IF([1]AcumSYS!Z316=0," ",[1]AcumSYS!Z$4&amp;", ")&amp;IF([1]AcumSYS!AA316=0," ",[1]AcumSYS!AA$4&amp;", ")&amp;IF([1]AcumSYS!R316=0," ",[1]AcumSYS!R$4&amp;", "))</f>
        <v/>
      </c>
      <c r="C248" s="8" t="str">
        <f>IF(A248="","",[1]AcumSYS!I316+[1]AcumSYS!J316+[1]AcumSYS!K316+[1]AcumSYS!L316+[1]AcumSYS!M316+[1]AcumSYS!P316+[1]AcumSYS!Q316+[1]AcumSYS!R316+[1]AcumSYS!U316+[1]AcumSYS!V316+[1]AcumSYS!X316+[1]AcumSYS!Y316+[1]AcumSYS!Z316+[1]AcumSYS!AA316)</f>
        <v/>
      </c>
      <c r="D248" s="8" t="str">
        <f>IF(A248="","",[1]AcumSYS!I316+[1]AcumSYS!J316+[1]AcumSYS!K316+[1]AcumSYS!L316+[1]AcumSYS!M316+[1]AcumSYS!P316+[1]AcumSYS!Q316+[1]AcumSYS!R316+[1]AcumSYS!U316+[1]AcumSYS!V316+[1]AcumSYS!X316+[1]AcumSYS!Y316+[1]AcumSYS!Z316+[1]AcumSYS!AA316)</f>
        <v/>
      </c>
      <c r="E248" s="8" t="str">
        <f t="shared" si="8"/>
        <v/>
      </c>
      <c r="F248" s="8" t="str">
        <f t="shared" si="9"/>
        <v/>
      </c>
    </row>
    <row r="249" spans="1:6" x14ac:dyDescent="0.25">
      <c r="A249" s="8" t="str">
        <f>IF(+'[1]Reporte de Formatos'!AB320="","",+'[1]Reporte de Formatos'!AB320)</f>
        <v/>
      </c>
      <c r="B249" s="2" t="str">
        <f>IF(A249="","",IF([1]AcumSYS!I317=0," ",[1]AcumSYS!I$4&amp;", ")&amp;IF([1]AcumSYS!J317=0," ",[1]AcumSYS!J$4&amp;", ")&amp;IF([1]AcumSYS!K317=0," ",[1]AcumSYS!K$4&amp;", ")&amp;IF([1]AcumSYS!M317=0," ",[1]AcumSYS!M$4&amp;", ")&amp;IF([1]AcumSYS!P317=0," ",[1]AcumSYS!P$4&amp;", ")&amp;IF([1]AcumSYS!Q317=0," ",[1]AcumSYS!Q$4&amp;", ")&amp;IF([1]AcumSYS!U317=0," ",[1]AcumSYS!U$4&amp;", ")&amp;IF([1]AcumSYS!V317=0," ",[1]AcumSYS!V$4&amp;", ")&amp;IF([1]AcumSYS!X317=0," ",[1]AcumSYS!X$4&amp;", ")&amp;IF([1]AcumSYS!Y317=0," ",[1]AcumSYS!Y$4&amp;", ")&amp;IF([1]AcumSYS!Z317=0," ",[1]AcumSYS!Z$4&amp;", ")&amp;IF([1]AcumSYS!AA317=0," ",[1]AcumSYS!AA$4&amp;", ")&amp;IF([1]AcumSYS!R317=0," ",[1]AcumSYS!R$4&amp;", "))</f>
        <v/>
      </c>
      <c r="C249" s="8" t="str">
        <f>IF(A249="","",[1]AcumSYS!I317+[1]AcumSYS!J317+[1]AcumSYS!K317+[1]AcumSYS!L317+[1]AcumSYS!M317+[1]AcumSYS!P317+[1]AcumSYS!Q317+[1]AcumSYS!R317+[1]AcumSYS!U317+[1]AcumSYS!V317+[1]AcumSYS!X317+[1]AcumSYS!Y317+[1]AcumSYS!Z317+[1]AcumSYS!AA317)</f>
        <v/>
      </c>
      <c r="D249" s="8" t="str">
        <f>IF(A249="","",[1]AcumSYS!I317+[1]AcumSYS!J317+[1]AcumSYS!K317+[1]AcumSYS!L317+[1]AcumSYS!M317+[1]AcumSYS!P317+[1]AcumSYS!Q317+[1]AcumSYS!R317+[1]AcumSYS!U317+[1]AcumSYS!V317+[1]AcumSYS!X317+[1]AcumSYS!Y317+[1]AcumSYS!Z317+[1]AcumSYS!AA317)</f>
        <v/>
      </c>
      <c r="E249" s="8" t="str">
        <f t="shared" si="8"/>
        <v/>
      </c>
      <c r="F249" s="8" t="str">
        <f t="shared" si="9"/>
        <v/>
      </c>
    </row>
    <row r="250" spans="1:6" x14ac:dyDescent="0.25">
      <c r="A250" s="8" t="str">
        <f>IF(+'[1]Reporte de Formatos'!AB321="","",+'[1]Reporte de Formatos'!AB321)</f>
        <v/>
      </c>
      <c r="B250" s="2" t="str">
        <f>IF(A250="","",IF([1]AcumSYS!I318=0," ",[1]AcumSYS!I$4&amp;", ")&amp;IF([1]AcumSYS!J318=0," ",[1]AcumSYS!J$4&amp;", ")&amp;IF([1]AcumSYS!K318=0," ",[1]AcumSYS!K$4&amp;", ")&amp;IF([1]AcumSYS!M318=0," ",[1]AcumSYS!M$4&amp;", ")&amp;IF([1]AcumSYS!P318=0," ",[1]AcumSYS!P$4&amp;", ")&amp;IF([1]AcumSYS!Q318=0," ",[1]AcumSYS!Q$4&amp;", ")&amp;IF([1]AcumSYS!U318=0," ",[1]AcumSYS!U$4&amp;", ")&amp;IF([1]AcumSYS!V318=0," ",[1]AcumSYS!V$4&amp;", ")&amp;IF([1]AcumSYS!X318=0," ",[1]AcumSYS!X$4&amp;", ")&amp;IF([1]AcumSYS!Y318=0," ",[1]AcumSYS!Y$4&amp;", ")&amp;IF([1]AcumSYS!Z318=0," ",[1]AcumSYS!Z$4&amp;", ")&amp;IF([1]AcumSYS!AA318=0," ",[1]AcumSYS!AA$4&amp;", ")&amp;IF([1]AcumSYS!R318=0," ",[1]AcumSYS!R$4&amp;", "))</f>
        <v/>
      </c>
      <c r="C250" s="8" t="str">
        <f>IF(A250="","",[1]AcumSYS!I318+[1]AcumSYS!J318+[1]AcumSYS!K318+[1]AcumSYS!L318+[1]AcumSYS!M318+[1]AcumSYS!P318+[1]AcumSYS!Q318+[1]AcumSYS!R318+[1]AcumSYS!U318+[1]AcumSYS!V318+[1]AcumSYS!X318+[1]AcumSYS!Y318+[1]AcumSYS!Z318+[1]AcumSYS!AA318)</f>
        <v/>
      </c>
      <c r="D250" s="8" t="str">
        <f>IF(A250="","",[1]AcumSYS!I318+[1]AcumSYS!J318+[1]AcumSYS!K318+[1]AcumSYS!L318+[1]AcumSYS!M318+[1]AcumSYS!P318+[1]AcumSYS!Q318+[1]AcumSYS!R318+[1]AcumSYS!U318+[1]AcumSYS!V318+[1]AcumSYS!X318+[1]AcumSYS!Y318+[1]AcumSYS!Z318+[1]AcumSYS!AA318)</f>
        <v/>
      </c>
      <c r="E250" s="8" t="str">
        <f t="shared" si="8"/>
        <v/>
      </c>
      <c r="F250" s="8" t="str">
        <f t="shared" si="9"/>
        <v/>
      </c>
    </row>
    <row r="251" spans="1:6" x14ac:dyDescent="0.25">
      <c r="A251" s="8" t="str">
        <f>IF(+'[1]Reporte de Formatos'!AB322="","",+'[1]Reporte de Formatos'!AB322)</f>
        <v/>
      </c>
      <c r="B251" s="2" t="str">
        <f>IF(A251="","",IF([1]AcumSYS!I319=0," ",[1]AcumSYS!I$4&amp;", ")&amp;IF([1]AcumSYS!J319=0," ",[1]AcumSYS!J$4&amp;", ")&amp;IF([1]AcumSYS!K319=0," ",[1]AcumSYS!K$4&amp;", ")&amp;IF([1]AcumSYS!M319=0," ",[1]AcumSYS!M$4&amp;", ")&amp;IF([1]AcumSYS!P319=0," ",[1]AcumSYS!P$4&amp;", ")&amp;IF([1]AcumSYS!Q319=0," ",[1]AcumSYS!Q$4&amp;", ")&amp;IF([1]AcumSYS!U319=0," ",[1]AcumSYS!U$4&amp;", ")&amp;IF([1]AcumSYS!V319=0," ",[1]AcumSYS!V$4&amp;", ")&amp;IF([1]AcumSYS!X319=0," ",[1]AcumSYS!X$4&amp;", ")&amp;IF([1]AcumSYS!Y319=0," ",[1]AcumSYS!Y$4&amp;", ")&amp;IF([1]AcumSYS!Z319=0," ",[1]AcumSYS!Z$4&amp;", ")&amp;IF([1]AcumSYS!AA319=0," ",[1]AcumSYS!AA$4&amp;", ")&amp;IF([1]AcumSYS!R319=0," ",[1]AcumSYS!R$4&amp;", "))</f>
        <v/>
      </c>
      <c r="C251" s="8" t="str">
        <f>IF(A251="","",[1]AcumSYS!I319+[1]AcumSYS!J319+[1]AcumSYS!K319+[1]AcumSYS!L319+[1]AcumSYS!M319+[1]AcumSYS!P319+[1]AcumSYS!Q319+[1]AcumSYS!R319+[1]AcumSYS!U319+[1]AcumSYS!V319+[1]AcumSYS!X319+[1]AcumSYS!Y319+[1]AcumSYS!Z319+[1]AcumSYS!AA319)</f>
        <v/>
      </c>
      <c r="D251" s="8" t="str">
        <f>IF(A251="","",[1]AcumSYS!I319+[1]AcumSYS!J319+[1]AcumSYS!K319+[1]AcumSYS!L319+[1]AcumSYS!M319+[1]AcumSYS!P319+[1]AcumSYS!Q319+[1]AcumSYS!R319+[1]AcumSYS!U319+[1]AcumSYS!V319+[1]AcumSYS!X319+[1]AcumSYS!Y319+[1]AcumSYS!Z319+[1]AcumSYS!AA319)</f>
        <v/>
      </c>
      <c r="E251" s="8" t="str">
        <f t="shared" si="8"/>
        <v/>
      </c>
      <c r="F251" s="8" t="str">
        <f t="shared" si="9"/>
        <v/>
      </c>
    </row>
    <row r="252" spans="1:6" x14ac:dyDescent="0.25">
      <c r="A252" s="8" t="str">
        <f>IF(+'[1]Reporte de Formatos'!AB323="","",+'[1]Reporte de Formatos'!AB323)</f>
        <v/>
      </c>
      <c r="B252" s="2" t="str">
        <f>IF(A252="","",IF([1]AcumSYS!I320=0," ",[1]AcumSYS!I$4&amp;", ")&amp;IF([1]AcumSYS!J320=0," ",[1]AcumSYS!J$4&amp;", ")&amp;IF([1]AcumSYS!K320=0," ",[1]AcumSYS!K$4&amp;", ")&amp;IF([1]AcumSYS!M320=0," ",[1]AcumSYS!M$4&amp;", ")&amp;IF([1]AcumSYS!P320=0," ",[1]AcumSYS!P$4&amp;", ")&amp;IF([1]AcumSYS!Q320=0," ",[1]AcumSYS!Q$4&amp;", ")&amp;IF([1]AcumSYS!U320=0," ",[1]AcumSYS!U$4&amp;", ")&amp;IF([1]AcumSYS!V320=0," ",[1]AcumSYS!V$4&amp;", ")&amp;IF([1]AcumSYS!X320=0," ",[1]AcumSYS!X$4&amp;", ")&amp;IF([1]AcumSYS!Y320=0," ",[1]AcumSYS!Y$4&amp;", ")&amp;IF([1]AcumSYS!Z320=0," ",[1]AcumSYS!Z$4&amp;", ")&amp;IF([1]AcumSYS!AA320=0," ",[1]AcumSYS!AA$4&amp;", ")&amp;IF([1]AcumSYS!R320=0," ",[1]AcumSYS!R$4&amp;", "))</f>
        <v/>
      </c>
      <c r="C252" s="8" t="str">
        <f>IF(A252="","",[1]AcumSYS!I320+[1]AcumSYS!J320+[1]AcumSYS!K320+[1]AcumSYS!L320+[1]AcumSYS!M320+[1]AcumSYS!P320+[1]AcumSYS!Q320+[1]AcumSYS!R320+[1]AcumSYS!U320+[1]AcumSYS!V320+[1]AcumSYS!X320+[1]AcumSYS!Y320+[1]AcumSYS!Z320+[1]AcumSYS!AA320)</f>
        <v/>
      </c>
      <c r="D252" s="8" t="str">
        <f>IF(A252="","",[1]AcumSYS!I320+[1]AcumSYS!J320+[1]AcumSYS!K320+[1]AcumSYS!L320+[1]AcumSYS!M320+[1]AcumSYS!P320+[1]AcumSYS!Q320+[1]AcumSYS!R320+[1]AcumSYS!U320+[1]AcumSYS!V320+[1]AcumSYS!X320+[1]AcumSYS!Y320+[1]AcumSYS!Z320+[1]AcumSYS!AA320)</f>
        <v/>
      </c>
      <c r="E252" s="8" t="str">
        <f t="shared" si="8"/>
        <v/>
      </c>
      <c r="F252" s="8" t="str">
        <f t="shared" si="9"/>
        <v/>
      </c>
    </row>
    <row r="253" spans="1:6" x14ac:dyDescent="0.25">
      <c r="A253" s="8" t="str">
        <f>IF(+'[1]Reporte de Formatos'!AB324="","",+'[1]Reporte de Formatos'!AB324)</f>
        <v/>
      </c>
      <c r="B253" s="2" t="str">
        <f>IF(A253="","",IF([1]AcumSYS!I321=0," ",[1]AcumSYS!I$4&amp;", ")&amp;IF([1]AcumSYS!J321=0," ",[1]AcumSYS!J$4&amp;", ")&amp;IF([1]AcumSYS!K321=0," ",[1]AcumSYS!K$4&amp;", ")&amp;IF([1]AcumSYS!M321=0," ",[1]AcumSYS!M$4&amp;", ")&amp;IF([1]AcumSYS!P321=0," ",[1]AcumSYS!P$4&amp;", ")&amp;IF([1]AcumSYS!Q321=0," ",[1]AcumSYS!Q$4&amp;", ")&amp;IF([1]AcumSYS!U321=0," ",[1]AcumSYS!U$4&amp;", ")&amp;IF([1]AcumSYS!V321=0," ",[1]AcumSYS!V$4&amp;", ")&amp;IF([1]AcumSYS!X321=0," ",[1]AcumSYS!X$4&amp;", ")&amp;IF([1]AcumSYS!Y321=0," ",[1]AcumSYS!Y$4&amp;", ")&amp;IF([1]AcumSYS!Z321=0," ",[1]AcumSYS!Z$4&amp;", ")&amp;IF([1]AcumSYS!AA321=0," ",[1]AcumSYS!AA$4&amp;", ")&amp;IF([1]AcumSYS!R321=0," ",[1]AcumSYS!R$4&amp;", "))</f>
        <v/>
      </c>
      <c r="C253" s="8" t="str">
        <f>IF(A253="","",[1]AcumSYS!I321+[1]AcumSYS!J321+[1]AcumSYS!K321+[1]AcumSYS!L321+[1]AcumSYS!M321+[1]AcumSYS!P321+[1]AcumSYS!Q321+[1]AcumSYS!R321+[1]AcumSYS!U321+[1]AcumSYS!V321+[1]AcumSYS!X321+[1]AcumSYS!Y321+[1]AcumSYS!Z321+[1]AcumSYS!AA321)</f>
        <v/>
      </c>
      <c r="D253" s="8" t="str">
        <f>IF(A253="","",[1]AcumSYS!I321+[1]AcumSYS!J321+[1]AcumSYS!K321+[1]AcumSYS!L321+[1]AcumSYS!M321+[1]AcumSYS!P321+[1]AcumSYS!Q321+[1]AcumSYS!R321+[1]AcumSYS!U321+[1]AcumSYS!V321+[1]AcumSYS!X321+[1]AcumSYS!Y321+[1]AcumSYS!Z321+[1]AcumSYS!AA321)</f>
        <v/>
      </c>
      <c r="E253" s="8" t="str">
        <f t="shared" si="8"/>
        <v/>
      </c>
      <c r="F253" s="8" t="str">
        <f t="shared" si="9"/>
        <v/>
      </c>
    </row>
    <row r="254" spans="1:6" x14ac:dyDescent="0.25">
      <c r="A254" s="8" t="str">
        <f>IF(+'[1]Reporte de Formatos'!AB325="","",+'[1]Reporte de Formatos'!AB325)</f>
        <v/>
      </c>
      <c r="B254" s="2" t="str">
        <f>IF(A254="","",IF([1]AcumSYS!I322=0," ",[1]AcumSYS!I$4&amp;", ")&amp;IF([1]AcumSYS!J322=0," ",[1]AcumSYS!J$4&amp;", ")&amp;IF([1]AcumSYS!K322=0," ",[1]AcumSYS!K$4&amp;", ")&amp;IF([1]AcumSYS!M322=0," ",[1]AcumSYS!M$4&amp;", ")&amp;IF([1]AcumSYS!P322=0," ",[1]AcumSYS!P$4&amp;", ")&amp;IF([1]AcumSYS!Q322=0," ",[1]AcumSYS!Q$4&amp;", ")&amp;IF([1]AcumSYS!U322=0," ",[1]AcumSYS!U$4&amp;", ")&amp;IF([1]AcumSYS!V322=0," ",[1]AcumSYS!V$4&amp;", ")&amp;IF([1]AcumSYS!X322=0," ",[1]AcumSYS!X$4&amp;", ")&amp;IF([1]AcumSYS!Y322=0," ",[1]AcumSYS!Y$4&amp;", ")&amp;IF([1]AcumSYS!Z322=0," ",[1]AcumSYS!Z$4&amp;", ")&amp;IF([1]AcumSYS!AA322=0," ",[1]AcumSYS!AA$4&amp;", ")&amp;IF([1]AcumSYS!R322=0," ",[1]AcumSYS!R$4&amp;", "))</f>
        <v/>
      </c>
      <c r="C254" s="8" t="str">
        <f>IF(A254="","",[1]AcumSYS!I322+[1]AcumSYS!J322+[1]AcumSYS!K322+[1]AcumSYS!L322+[1]AcumSYS!M322+[1]AcumSYS!P322+[1]AcumSYS!Q322+[1]AcumSYS!R322+[1]AcumSYS!U322+[1]AcumSYS!V322+[1]AcumSYS!X322+[1]AcumSYS!Y322+[1]AcumSYS!Z322+[1]AcumSYS!AA322)</f>
        <v/>
      </c>
      <c r="D254" s="8" t="str">
        <f>IF(A254="","",[1]AcumSYS!I322+[1]AcumSYS!J322+[1]AcumSYS!K322+[1]AcumSYS!L322+[1]AcumSYS!M322+[1]AcumSYS!P322+[1]AcumSYS!Q322+[1]AcumSYS!R322+[1]AcumSYS!U322+[1]AcumSYS!V322+[1]AcumSYS!X322+[1]AcumSYS!Y322+[1]AcumSYS!Z322+[1]AcumSYS!AA322)</f>
        <v/>
      </c>
      <c r="E254" s="8" t="str">
        <f t="shared" si="8"/>
        <v/>
      </c>
      <c r="F254" s="8" t="str">
        <f t="shared" si="9"/>
        <v/>
      </c>
    </row>
    <row r="255" spans="1:6" x14ac:dyDescent="0.25">
      <c r="A255" s="8" t="str">
        <f>IF(+'[1]Reporte de Formatos'!AB326="","",+'[1]Reporte de Formatos'!AB326)</f>
        <v/>
      </c>
      <c r="B255" s="2" t="str">
        <f>IF(A255="","",IF([1]AcumSYS!I323=0," ",[1]AcumSYS!I$4&amp;", ")&amp;IF([1]AcumSYS!J323=0," ",[1]AcumSYS!J$4&amp;", ")&amp;IF([1]AcumSYS!K323=0," ",[1]AcumSYS!K$4&amp;", ")&amp;IF([1]AcumSYS!M323=0," ",[1]AcumSYS!M$4&amp;", ")&amp;IF([1]AcumSYS!P323=0," ",[1]AcumSYS!P$4&amp;", ")&amp;IF([1]AcumSYS!Q323=0," ",[1]AcumSYS!Q$4&amp;", ")&amp;IF([1]AcumSYS!U323=0," ",[1]AcumSYS!U$4&amp;", ")&amp;IF([1]AcumSYS!V323=0," ",[1]AcumSYS!V$4&amp;", ")&amp;IF([1]AcumSYS!X323=0," ",[1]AcumSYS!X$4&amp;", ")&amp;IF([1]AcumSYS!Y323=0," ",[1]AcumSYS!Y$4&amp;", ")&amp;IF([1]AcumSYS!Z323=0," ",[1]AcumSYS!Z$4&amp;", ")&amp;IF([1]AcumSYS!AA323=0," ",[1]AcumSYS!AA$4&amp;", ")&amp;IF([1]AcumSYS!R323=0," ",[1]AcumSYS!R$4&amp;", "))</f>
        <v/>
      </c>
      <c r="C255" s="8" t="str">
        <f>IF(A255="","",[1]AcumSYS!I323+[1]AcumSYS!J323+[1]AcumSYS!K323+[1]AcumSYS!L323+[1]AcumSYS!M323+[1]AcumSYS!P323+[1]AcumSYS!Q323+[1]AcumSYS!R323+[1]AcumSYS!U323+[1]AcumSYS!V323+[1]AcumSYS!X323+[1]AcumSYS!Y323+[1]AcumSYS!Z323+[1]AcumSYS!AA323)</f>
        <v/>
      </c>
      <c r="D255" s="8" t="str">
        <f>IF(A255="","",[1]AcumSYS!I323+[1]AcumSYS!J323+[1]AcumSYS!K323+[1]AcumSYS!L323+[1]AcumSYS!M323+[1]AcumSYS!P323+[1]AcumSYS!Q323+[1]AcumSYS!R323+[1]AcumSYS!U323+[1]AcumSYS!V323+[1]AcumSYS!X323+[1]AcumSYS!Y323+[1]AcumSYS!Z323+[1]AcumSYS!AA323)</f>
        <v/>
      </c>
      <c r="E255" s="8" t="str">
        <f t="shared" si="8"/>
        <v/>
      </c>
      <c r="F255" s="8" t="str">
        <f t="shared" si="9"/>
        <v/>
      </c>
    </row>
    <row r="256" spans="1:6" x14ac:dyDescent="0.25">
      <c r="A256" s="8" t="str">
        <f>IF(+'[1]Reporte de Formatos'!AB327="","",+'[1]Reporte de Formatos'!AB327)</f>
        <v/>
      </c>
      <c r="B256" s="2" t="str">
        <f>IF(A256="","",IF([1]AcumSYS!I324=0," ",[1]AcumSYS!I$4&amp;", ")&amp;IF([1]AcumSYS!J324=0," ",[1]AcumSYS!J$4&amp;", ")&amp;IF([1]AcumSYS!K324=0," ",[1]AcumSYS!K$4&amp;", ")&amp;IF([1]AcumSYS!M324=0," ",[1]AcumSYS!M$4&amp;", ")&amp;IF([1]AcumSYS!P324=0," ",[1]AcumSYS!P$4&amp;", ")&amp;IF([1]AcumSYS!Q324=0," ",[1]AcumSYS!Q$4&amp;", ")&amp;IF([1]AcumSYS!U324=0," ",[1]AcumSYS!U$4&amp;", ")&amp;IF([1]AcumSYS!V324=0," ",[1]AcumSYS!V$4&amp;", ")&amp;IF([1]AcumSYS!X324=0," ",[1]AcumSYS!X$4&amp;", ")&amp;IF([1]AcumSYS!Y324=0," ",[1]AcumSYS!Y$4&amp;", ")&amp;IF([1]AcumSYS!Z324=0," ",[1]AcumSYS!Z$4&amp;", ")&amp;IF([1]AcumSYS!AA324=0," ",[1]AcumSYS!AA$4&amp;", ")&amp;IF([1]AcumSYS!R324=0," ",[1]AcumSYS!R$4&amp;", "))</f>
        <v/>
      </c>
      <c r="C256" s="8" t="str">
        <f>IF(A256="","",[1]AcumSYS!I324+[1]AcumSYS!J324+[1]AcumSYS!K324+[1]AcumSYS!L324+[1]AcumSYS!M324+[1]AcumSYS!P324+[1]AcumSYS!Q324+[1]AcumSYS!R324+[1]AcumSYS!U324+[1]AcumSYS!V324+[1]AcumSYS!X324+[1]AcumSYS!Y324+[1]AcumSYS!Z324+[1]AcumSYS!AA324)</f>
        <v/>
      </c>
      <c r="D256" s="8" t="str">
        <f>IF(A256="","",[1]AcumSYS!I324+[1]AcumSYS!J324+[1]AcumSYS!K324+[1]AcumSYS!L324+[1]AcumSYS!M324+[1]AcumSYS!P324+[1]AcumSYS!Q324+[1]AcumSYS!R324+[1]AcumSYS!U324+[1]AcumSYS!V324+[1]AcumSYS!X324+[1]AcumSYS!Y324+[1]AcumSYS!Z324+[1]AcumSYS!AA324)</f>
        <v/>
      </c>
      <c r="E256" s="8" t="str">
        <f t="shared" si="8"/>
        <v/>
      </c>
      <c r="F256" s="8" t="str">
        <f t="shared" si="9"/>
        <v/>
      </c>
    </row>
    <row r="257" spans="1:6" x14ac:dyDescent="0.25">
      <c r="A257" s="8" t="str">
        <f>IF(+'[1]Reporte de Formatos'!AB328="","",+'[1]Reporte de Formatos'!AB328)</f>
        <v/>
      </c>
      <c r="B257" s="2" t="str">
        <f>IF(A257="","",IF([1]AcumSYS!I325=0," ",[1]AcumSYS!I$4&amp;", ")&amp;IF([1]AcumSYS!J325=0," ",[1]AcumSYS!J$4&amp;", ")&amp;IF([1]AcumSYS!K325=0," ",[1]AcumSYS!K$4&amp;", ")&amp;IF([1]AcumSYS!M325=0," ",[1]AcumSYS!M$4&amp;", ")&amp;IF([1]AcumSYS!P325=0," ",[1]AcumSYS!P$4&amp;", ")&amp;IF([1]AcumSYS!Q325=0," ",[1]AcumSYS!Q$4&amp;", ")&amp;IF([1]AcumSYS!U325=0," ",[1]AcumSYS!U$4&amp;", ")&amp;IF([1]AcumSYS!V325=0," ",[1]AcumSYS!V$4&amp;", ")&amp;IF([1]AcumSYS!X325=0," ",[1]AcumSYS!X$4&amp;", ")&amp;IF([1]AcumSYS!Y325=0," ",[1]AcumSYS!Y$4&amp;", ")&amp;IF([1]AcumSYS!Z325=0," ",[1]AcumSYS!Z$4&amp;", ")&amp;IF([1]AcumSYS!AA325=0," ",[1]AcumSYS!AA$4&amp;", ")&amp;IF([1]AcumSYS!R325=0," ",[1]AcumSYS!R$4&amp;", "))</f>
        <v/>
      </c>
      <c r="C257" s="8" t="str">
        <f>IF(A257="","",[1]AcumSYS!I325+[1]AcumSYS!J325+[1]AcumSYS!K325+[1]AcumSYS!L325+[1]AcumSYS!M325+[1]AcumSYS!P325+[1]AcumSYS!Q325+[1]AcumSYS!R325+[1]AcumSYS!U325+[1]AcumSYS!V325+[1]AcumSYS!X325+[1]AcumSYS!Y325+[1]AcumSYS!Z325+[1]AcumSYS!AA325)</f>
        <v/>
      </c>
      <c r="D257" s="8" t="str">
        <f>IF(A257="","",[1]AcumSYS!I325+[1]AcumSYS!J325+[1]AcumSYS!K325+[1]AcumSYS!L325+[1]AcumSYS!M325+[1]AcumSYS!P325+[1]AcumSYS!Q325+[1]AcumSYS!R325+[1]AcumSYS!U325+[1]AcumSYS!V325+[1]AcumSYS!X325+[1]AcumSYS!Y325+[1]AcumSYS!Z325+[1]AcumSYS!AA325)</f>
        <v/>
      </c>
      <c r="E257" s="8" t="str">
        <f t="shared" si="8"/>
        <v/>
      </c>
      <c r="F257" s="8" t="str">
        <f t="shared" si="9"/>
        <v/>
      </c>
    </row>
    <row r="258" spans="1:6" x14ac:dyDescent="0.25">
      <c r="A258" s="8" t="str">
        <f>IF(+'[1]Reporte de Formatos'!AB329="","",+'[1]Reporte de Formatos'!AB329)</f>
        <v/>
      </c>
      <c r="B258" s="2" t="str">
        <f>IF(A258="","",IF([1]AcumSYS!I326=0," ",[1]AcumSYS!I$4&amp;", ")&amp;IF([1]AcumSYS!J326=0," ",[1]AcumSYS!J$4&amp;", ")&amp;IF([1]AcumSYS!K326=0," ",[1]AcumSYS!K$4&amp;", ")&amp;IF([1]AcumSYS!M326=0," ",[1]AcumSYS!M$4&amp;", ")&amp;IF([1]AcumSYS!P326=0," ",[1]AcumSYS!P$4&amp;", ")&amp;IF([1]AcumSYS!Q326=0," ",[1]AcumSYS!Q$4&amp;", ")&amp;IF([1]AcumSYS!U326=0," ",[1]AcumSYS!U$4&amp;", ")&amp;IF([1]AcumSYS!V326=0," ",[1]AcumSYS!V$4&amp;", ")&amp;IF([1]AcumSYS!X326=0," ",[1]AcumSYS!X$4&amp;", ")&amp;IF([1]AcumSYS!Y326=0," ",[1]AcumSYS!Y$4&amp;", ")&amp;IF([1]AcumSYS!Z326=0," ",[1]AcumSYS!Z$4&amp;", ")&amp;IF([1]AcumSYS!AA326=0," ",[1]AcumSYS!AA$4&amp;", ")&amp;IF([1]AcumSYS!R326=0," ",[1]AcumSYS!R$4&amp;", "))</f>
        <v/>
      </c>
      <c r="C258" s="8" t="str">
        <f>IF(A258="","",[1]AcumSYS!I326+[1]AcumSYS!J326+[1]AcumSYS!K326+[1]AcumSYS!L326+[1]AcumSYS!M326+[1]AcumSYS!P326+[1]AcumSYS!Q326+[1]AcumSYS!R326+[1]AcumSYS!U326+[1]AcumSYS!V326+[1]AcumSYS!X326+[1]AcumSYS!Y326+[1]AcumSYS!Z326+[1]AcumSYS!AA326)</f>
        <v/>
      </c>
      <c r="D258" s="8" t="str">
        <f>IF(A258="","",[1]AcumSYS!I326+[1]AcumSYS!J326+[1]AcumSYS!K326+[1]AcumSYS!L326+[1]AcumSYS!M326+[1]AcumSYS!P326+[1]AcumSYS!Q326+[1]AcumSYS!R326+[1]AcumSYS!U326+[1]AcumSYS!V326+[1]AcumSYS!X326+[1]AcumSYS!Y326+[1]AcumSYS!Z326+[1]AcumSYS!AA326)</f>
        <v/>
      </c>
      <c r="E258" s="8" t="str">
        <f t="shared" ref="E258:E321" si="10">IF(A258="","","Pesos Mexicanos")</f>
        <v/>
      </c>
      <c r="F258" s="8" t="str">
        <f t="shared" ref="F258:F321" si="11">IF(A258="","","Prestaciones Variables en el Trimestre")</f>
        <v/>
      </c>
    </row>
    <row r="259" spans="1:6" x14ac:dyDescent="0.25">
      <c r="A259" s="8" t="str">
        <f>IF(+'[1]Reporte de Formatos'!AB330="","",+'[1]Reporte de Formatos'!AB330)</f>
        <v/>
      </c>
      <c r="B259" s="2" t="str">
        <f>IF(A259="","",IF([1]AcumSYS!I327=0," ",[1]AcumSYS!I$4&amp;", ")&amp;IF([1]AcumSYS!J327=0," ",[1]AcumSYS!J$4&amp;", ")&amp;IF([1]AcumSYS!K327=0," ",[1]AcumSYS!K$4&amp;", ")&amp;IF([1]AcumSYS!M327=0," ",[1]AcumSYS!M$4&amp;", ")&amp;IF([1]AcumSYS!P327=0," ",[1]AcumSYS!P$4&amp;", ")&amp;IF([1]AcumSYS!Q327=0," ",[1]AcumSYS!Q$4&amp;", ")&amp;IF([1]AcumSYS!U327=0," ",[1]AcumSYS!U$4&amp;", ")&amp;IF([1]AcumSYS!V327=0," ",[1]AcumSYS!V$4&amp;", ")&amp;IF([1]AcumSYS!X327=0," ",[1]AcumSYS!X$4&amp;", ")&amp;IF([1]AcumSYS!Y327=0," ",[1]AcumSYS!Y$4&amp;", ")&amp;IF([1]AcumSYS!Z327=0," ",[1]AcumSYS!Z$4&amp;", ")&amp;IF([1]AcumSYS!AA327=0," ",[1]AcumSYS!AA$4&amp;", ")&amp;IF([1]AcumSYS!R327=0," ",[1]AcumSYS!R$4&amp;", "))</f>
        <v/>
      </c>
      <c r="C259" s="8" t="str">
        <f>IF(A259="","",[1]AcumSYS!I327+[1]AcumSYS!J327+[1]AcumSYS!K327+[1]AcumSYS!L327+[1]AcumSYS!M327+[1]AcumSYS!P327+[1]AcumSYS!Q327+[1]AcumSYS!R327+[1]AcumSYS!U327+[1]AcumSYS!V327+[1]AcumSYS!X327+[1]AcumSYS!Y327+[1]AcumSYS!Z327+[1]AcumSYS!AA327)</f>
        <v/>
      </c>
      <c r="D259" s="8" t="str">
        <f>IF(A259="","",[1]AcumSYS!I327+[1]AcumSYS!J327+[1]AcumSYS!K327+[1]AcumSYS!L327+[1]AcumSYS!M327+[1]AcumSYS!P327+[1]AcumSYS!Q327+[1]AcumSYS!R327+[1]AcumSYS!U327+[1]AcumSYS!V327+[1]AcumSYS!X327+[1]AcumSYS!Y327+[1]AcumSYS!Z327+[1]AcumSYS!AA327)</f>
        <v/>
      </c>
      <c r="E259" s="8" t="str">
        <f t="shared" si="10"/>
        <v/>
      </c>
      <c r="F259" s="8" t="str">
        <f t="shared" si="11"/>
        <v/>
      </c>
    </row>
    <row r="260" spans="1:6" x14ac:dyDescent="0.25">
      <c r="A260" s="8" t="str">
        <f>IF(+'[1]Reporte de Formatos'!AB331="","",+'[1]Reporte de Formatos'!AB331)</f>
        <v/>
      </c>
      <c r="B260" s="2" t="str">
        <f>IF(A260="","",IF([1]AcumSYS!I328=0," ",[1]AcumSYS!I$4&amp;", ")&amp;IF([1]AcumSYS!J328=0," ",[1]AcumSYS!J$4&amp;", ")&amp;IF([1]AcumSYS!K328=0," ",[1]AcumSYS!K$4&amp;", ")&amp;IF([1]AcumSYS!M328=0," ",[1]AcumSYS!M$4&amp;", ")&amp;IF([1]AcumSYS!P328=0," ",[1]AcumSYS!P$4&amp;", ")&amp;IF([1]AcumSYS!Q328=0," ",[1]AcumSYS!Q$4&amp;", ")&amp;IF([1]AcumSYS!U328=0," ",[1]AcumSYS!U$4&amp;", ")&amp;IF([1]AcumSYS!V328=0," ",[1]AcumSYS!V$4&amp;", ")&amp;IF([1]AcumSYS!X328=0," ",[1]AcumSYS!X$4&amp;", ")&amp;IF([1]AcumSYS!Y328=0," ",[1]AcumSYS!Y$4&amp;", ")&amp;IF([1]AcumSYS!Z328=0," ",[1]AcumSYS!Z$4&amp;", ")&amp;IF([1]AcumSYS!AA328=0," ",[1]AcumSYS!AA$4&amp;", ")&amp;IF([1]AcumSYS!R328=0," ",[1]AcumSYS!R$4&amp;", "))</f>
        <v/>
      </c>
      <c r="C260" s="8" t="str">
        <f>IF(A260="","",[1]AcumSYS!I328+[1]AcumSYS!J328+[1]AcumSYS!K328+[1]AcumSYS!L328+[1]AcumSYS!M328+[1]AcumSYS!P328+[1]AcumSYS!Q328+[1]AcumSYS!R328+[1]AcumSYS!U328+[1]AcumSYS!V328+[1]AcumSYS!X328+[1]AcumSYS!Y328+[1]AcumSYS!Z328+[1]AcumSYS!AA328)</f>
        <v/>
      </c>
      <c r="D260" s="8" t="str">
        <f>IF(A260="","",[1]AcumSYS!I328+[1]AcumSYS!J328+[1]AcumSYS!K328+[1]AcumSYS!L328+[1]AcumSYS!M328+[1]AcumSYS!P328+[1]AcumSYS!Q328+[1]AcumSYS!R328+[1]AcumSYS!U328+[1]AcumSYS!V328+[1]AcumSYS!X328+[1]AcumSYS!Y328+[1]AcumSYS!Z328+[1]AcumSYS!AA328)</f>
        <v/>
      </c>
      <c r="E260" s="8" t="str">
        <f t="shared" si="10"/>
        <v/>
      </c>
      <c r="F260" s="8" t="str">
        <f t="shared" si="11"/>
        <v/>
      </c>
    </row>
    <row r="261" spans="1:6" x14ac:dyDescent="0.25">
      <c r="A261" s="8" t="str">
        <f>IF(+'[1]Reporte de Formatos'!AB332="","",+'[1]Reporte de Formatos'!AB332)</f>
        <v/>
      </c>
      <c r="B261" s="2" t="str">
        <f>IF(A261="","",IF([1]AcumSYS!I329=0," ",[1]AcumSYS!I$4&amp;", ")&amp;IF([1]AcumSYS!J329=0," ",[1]AcumSYS!J$4&amp;", ")&amp;IF([1]AcumSYS!K329=0," ",[1]AcumSYS!K$4&amp;", ")&amp;IF([1]AcumSYS!M329=0," ",[1]AcumSYS!M$4&amp;", ")&amp;IF([1]AcumSYS!P329=0," ",[1]AcumSYS!P$4&amp;", ")&amp;IF([1]AcumSYS!Q329=0," ",[1]AcumSYS!Q$4&amp;", ")&amp;IF([1]AcumSYS!U329=0," ",[1]AcumSYS!U$4&amp;", ")&amp;IF([1]AcumSYS!V329=0," ",[1]AcumSYS!V$4&amp;", ")&amp;IF([1]AcumSYS!X329=0," ",[1]AcumSYS!X$4&amp;", ")&amp;IF([1]AcumSYS!Y329=0," ",[1]AcumSYS!Y$4&amp;", ")&amp;IF([1]AcumSYS!Z329=0," ",[1]AcumSYS!Z$4&amp;", ")&amp;IF([1]AcumSYS!AA329=0," ",[1]AcumSYS!AA$4&amp;", ")&amp;IF([1]AcumSYS!R329=0," ",[1]AcumSYS!R$4&amp;", "))</f>
        <v/>
      </c>
      <c r="C261" s="8" t="str">
        <f>IF(A261="","",[1]AcumSYS!I329+[1]AcumSYS!J329+[1]AcumSYS!K329+[1]AcumSYS!L329+[1]AcumSYS!M329+[1]AcumSYS!P329+[1]AcumSYS!Q329+[1]AcumSYS!R329+[1]AcumSYS!U329+[1]AcumSYS!V329+[1]AcumSYS!X329+[1]AcumSYS!Y329+[1]AcumSYS!Z329+[1]AcumSYS!AA329)</f>
        <v/>
      </c>
      <c r="D261" s="8" t="str">
        <f>IF(A261="","",[1]AcumSYS!I329+[1]AcumSYS!J329+[1]AcumSYS!K329+[1]AcumSYS!L329+[1]AcumSYS!M329+[1]AcumSYS!P329+[1]AcumSYS!Q329+[1]AcumSYS!R329+[1]AcumSYS!U329+[1]AcumSYS!V329+[1]AcumSYS!X329+[1]AcumSYS!Y329+[1]AcumSYS!Z329+[1]AcumSYS!AA329)</f>
        <v/>
      </c>
      <c r="E261" s="8" t="str">
        <f t="shared" si="10"/>
        <v/>
      </c>
      <c r="F261" s="8" t="str">
        <f t="shared" si="11"/>
        <v/>
      </c>
    </row>
    <row r="262" spans="1:6" x14ac:dyDescent="0.25">
      <c r="A262" s="8" t="str">
        <f>IF(+'[1]Reporte de Formatos'!AB333="","",+'[1]Reporte de Formatos'!AB333)</f>
        <v/>
      </c>
      <c r="B262" s="2" t="str">
        <f>IF(A262="","",IF([1]AcumSYS!I330=0," ",[1]AcumSYS!I$4&amp;", ")&amp;IF([1]AcumSYS!J330=0," ",[1]AcumSYS!J$4&amp;", ")&amp;IF([1]AcumSYS!K330=0," ",[1]AcumSYS!K$4&amp;", ")&amp;IF([1]AcumSYS!M330=0," ",[1]AcumSYS!M$4&amp;", ")&amp;IF([1]AcumSYS!P330=0," ",[1]AcumSYS!P$4&amp;", ")&amp;IF([1]AcumSYS!Q330=0," ",[1]AcumSYS!Q$4&amp;", ")&amp;IF([1]AcumSYS!U330=0," ",[1]AcumSYS!U$4&amp;", ")&amp;IF([1]AcumSYS!V330=0," ",[1]AcumSYS!V$4&amp;", ")&amp;IF([1]AcumSYS!X330=0," ",[1]AcumSYS!X$4&amp;", ")&amp;IF([1]AcumSYS!Y330=0," ",[1]AcumSYS!Y$4&amp;", ")&amp;IF([1]AcumSYS!Z330=0," ",[1]AcumSYS!Z$4&amp;", ")&amp;IF([1]AcumSYS!AA330=0," ",[1]AcumSYS!AA$4&amp;", ")&amp;IF([1]AcumSYS!R330=0," ",[1]AcumSYS!R$4&amp;", "))</f>
        <v/>
      </c>
      <c r="C262" s="8" t="str">
        <f>IF(A262="","",[1]AcumSYS!I330+[1]AcumSYS!J330+[1]AcumSYS!K330+[1]AcumSYS!L330+[1]AcumSYS!M330+[1]AcumSYS!P330+[1]AcumSYS!Q330+[1]AcumSYS!R330+[1]AcumSYS!U330+[1]AcumSYS!V330+[1]AcumSYS!X330+[1]AcumSYS!Y330+[1]AcumSYS!Z330+[1]AcumSYS!AA330)</f>
        <v/>
      </c>
      <c r="D262" s="8" t="str">
        <f>IF(A262="","",[1]AcumSYS!I330+[1]AcumSYS!J330+[1]AcumSYS!K330+[1]AcumSYS!L330+[1]AcumSYS!M330+[1]AcumSYS!P330+[1]AcumSYS!Q330+[1]AcumSYS!R330+[1]AcumSYS!U330+[1]AcumSYS!V330+[1]AcumSYS!X330+[1]AcumSYS!Y330+[1]AcumSYS!Z330+[1]AcumSYS!AA330)</f>
        <v/>
      </c>
      <c r="E262" s="8" t="str">
        <f t="shared" si="10"/>
        <v/>
      </c>
      <c r="F262" s="8" t="str">
        <f t="shared" si="11"/>
        <v/>
      </c>
    </row>
    <row r="263" spans="1:6" x14ac:dyDescent="0.25">
      <c r="A263" s="8" t="str">
        <f>IF(+'[1]Reporte de Formatos'!AB334="","",+'[1]Reporte de Formatos'!AB334)</f>
        <v/>
      </c>
      <c r="B263" s="2" t="str">
        <f>IF(A263="","",IF([1]AcumSYS!I331=0," ",[1]AcumSYS!I$4&amp;", ")&amp;IF([1]AcumSYS!J331=0," ",[1]AcumSYS!J$4&amp;", ")&amp;IF([1]AcumSYS!K331=0," ",[1]AcumSYS!K$4&amp;", ")&amp;IF([1]AcumSYS!M331=0," ",[1]AcumSYS!M$4&amp;", ")&amp;IF([1]AcumSYS!P331=0," ",[1]AcumSYS!P$4&amp;", ")&amp;IF([1]AcumSYS!Q331=0," ",[1]AcumSYS!Q$4&amp;", ")&amp;IF([1]AcumSYS!U331=0," ",[1]AcumSYS!U$4&amp;", ")&amp;IF([1]AcumSYS!V331=0," ",[1]AcumSYS!V$4&amp;", ")&amp;IF([1]AcumSYS!X331=0," ",[1]AcumSYS!X$4&amp;", ")&amp;IF([1]AcumSYS!Y331=0," ",[1]AcumSYS!Y$4&amp;", ")&amp;IF([1]AcumSYS!Z331=0," ",[1]AcumSYS!Z$4&amp;", ")&amp;IF([1]AcumSYS!AA331=0," ",[1]AcumSYS!AA$4&amp;", ")&amp;IF([1]AcumSYS!R331=0," ",[1]AcumSYS!R$4&amp;", "))</f>
        <v/>
      </c>
      <c r="C263" s="8" t="str">
        <f>IF(A263="","",[1]AcumSYS!I331+[1]AcumSYS!J331+[1]AcumSYS!K331+[1]AcumSYS!L331+[1]AcumSYS!M331+[1]AcumSYS!P331+[1]AcumSYS!Q331+[1]AcumSYS!R331+[1]AcumSYS!U331+[1]AcumSYS!V331+[1]AcumSYS!X331+[1]AcumSYS!Y331+[1]AcumSYS!Z331+[1]AcumSYS!AA331)</f>
        <v/>
      </c>
      <c r="D263" s="8" t="str">
        <f>IF(A263="","",[1]AcumSYS!I331+[1]AcumSYS!J331+[1]AcumSYS!K331+[1]AcumSYS!L331+[1]AcumSYS!M331+[1]AcumSYS!P331+[1]AcumSYS!Q331+[1]AcumSYS!R331+[1]AcumSYS!U331+[1]AcumSYS!V331+[1]AcumSYS!X331+[1]AcumSYS!Y331+[1]AcumSYS!Z331+[1]AcumSYS!AA331)</f>
        <v/>
      </c>
      <c r="E263" s="8" t="str">
        <f t="shared" si="10"/>
        <v/>
      </c>
      <c r="F263" s="8" t="str">
        <f t="shared" si="11"/>
        <v/>
      </c>
    </row>
    <row r="264" spans="1:6" x14ac:dyDescent="0.25">
      <c r="A264" s="8" t="str">
        <f>IF(+'[1]Reporte de Formatos'!AB335="","",+'[1]Reporte de Formatos'!AB335)</f>
        <v/>
      </c>
      <c r="B264" s="2" t="str">
        <f>IF(A264="","",IF([1]AcumSYS!I332=0," ",[1]AcumSYS!I$4&amp;", ")&amp;IF([1]AcumSYS!J332=0," ",[1]AcumSYS!J$4&amp;", ")&amp;IF([1]AcumSYS!K332=0," ",[1]AcumSYS!K$4&amp;", ")&amp;IF([1]AcumSYS!M332=0," ",[1]AcumSYS!M$4&amp;", ")&amp;IF([1]AcumSYS!P332=0," ",[1]AcumSYS!P$4&amp;", ")&amp;IF([1]AcumSYS!Q332=0," ",[1]AcumSYS!Q$4&amp;", ")&amp;IF([1]AcumSYS!U332=0," ",[1]AcumSYS!U$4&amp;", ")&amp;IF([1]AcumSYS!V332=0," ",[1]AcumSYS!V$4&amp;", ")&amp;IF([1]AcumSYS!X332=0," ",[1]AcumSYS!X$4&amp;", ")&amp;IF([1]AcumSYS!Y332=0," ",[1]AcumSYS!Y$4&amp;", ")&amp;IF([1]AcumSYS!Z332=0," ",[1]AcumSYS!Z$4&amp;", ")&amp;IF([1]AcumSYS!AA332=0," ",[1]AcumSYS!AA$4&amp;", ")&amp;IF([1]AcumSYS!R332=0," ",[1]AcumSYS!R$4&amp;", "))</f>
        <v/>
      </c>
      <c r="C264" s="8" t="str">
        <f>IF(A264="","",[1]AcumSYS!I332+[1]AcumSYS!J332+[1]AcumSYS!K332+[1]AcumSYS!L332+[1]AcumSYS!M332+[1]AcumSYS!P332+[1]AcumSYS!Q332+[1]AcumSYS!R332+[1]AcumSYS!U332+[1]AcumSYS!V332+[1]AcumSYS!X332+[1]AcumSYS!Y332+[1]AcumSYS!Z332+[1]AcumSYS!AA332)</f>
        <v/>
      </c>
      <c r="D264" s="8" t="str">
        <f>IF(A264="","",[1]AcumSYS!I332+[1]AcumSYS!J332+[1]AcumSYS!K332+[1]AcumSYS!L332+[1]AcumSYS!M332+[1]AcumSYS!P332+[1]AcumSYS!Q332+[1]AcumSYS!R332+[1]AcumSYS!U332+[1]AcumSYS!V332+[1]AcumSYS!X332+[1]AcumSYS!Y332+[1]AcumSYS!Z332+[1]AcumSYS!AA332)</f>
        <v/>
      </c>
      <c r="E264" s="8" t="str">
        <f t="shared" si="10"/>
        <v/>
      </c>
      <c r="F264" s="8" t="str">
        <f t="shared" si="11"/>
        <v/>
      </c>
    </row>
    <row r="265" spans="1:6" x14ac:dyDescent="0.25">
      <c r="A265" s="8" t="str">
        <f>IF(+'[1]Reporte de Formatos'!AB336="","",+'[1]Reporte de Formatos'!AB336)</f>
        <v/>
      </c>
      <c r="B265" s="2" t="str">
        <f>IF(A265="","",IF([1]AcumSYS!I333=0," ",[1]AcumSYS!I$4&amp;", ")&amp;IF([1]AcumSYS!J333=0," ",[1]AcumSYS!J$4&amp;", ")&amp;IF([1]AcumSYS!K333=0," ",[1]AcumSYS!K$4&amp;", ")&amp;IF([1]AcumSYS!M333=0," ",[1]AcumSYS!M$4&amp;", ")&amp;IF([1]AcumSYS!P333=0," ",[1]AcumSYS!P$4&amp;", ")&amp;IF([1]AcumSYS!Q333=0," ",[1]AcumSYS!Q$4&amp;", ")&amp;IF([1]AcumSYS!U333=0," ",[1]AcumSYS!U$4&amp;", ")&amp;IF([1]AcumSYS!V333=0," ",[1]AcumSYS!V$4&amp;", ")&amp;IF([1]AcumSYS!X333=0," ",[1]AcumSYS!X$4&amp;", ")&amp;IF([1]AcumSYS!Y333=0," ",[1]AcumSYS!Y$4&amp;", ")&amp;IF([1]AcumSYS!Z333=0," ",[1]AcumSYS!Z$4&amp;", ")&amp;IF([1]AcumSYS!AA333=0," ",[1]AcumSYS!AA$4&amp;", ")&amp;IF([1]AcumSYS!R333=0," ",[1]AcumSYS!R$4&amp;", "))</f>
        <v/>
      </c>
      <c r="C265" s="8" t="str">
        <f>IF(A265="","",[1]AcumSYS!I333+[1]AcumSYS!J333+[1]AcumSYS!K333+[1]AcumSYS!L333+[1]AcumSYS!M333+[1]AcumSYS!P333+[1]AcumSYS!Q333+[1]AcumSYS!R333+[1]AcumSYS!U333+[1]AcumSYS!V333+[1]AcumSYS!X333+[1]AcumSYS!Y333+[1]AcumSYS!Z333+[1]AcumSYS!AA333)</f>
        <v/>
      </c>
      <c r="D265" s="8" t="str">
        <f>IF(A265="","",[1]AcumSYS!I333+[1]AcumSYS!J333+[1]AcumSYS!K333+[1]AcumSYS!L333+[1]AcumSYS!M333+[1]AcumSYS!P333+[1]AcumSYS!Q333+[1]AcumSYS!R333+[1]AcumSYS!U333+[1]AcumSYS!V333+[1]AcumSYS!X333+[1]AcumSYS!Y333+[1]AcumSYS!Z333+[1]AcumSYS!AA333)</f>
        <v/>
      </c>
      <c r="E265" s="8" t="str">
        <f t="shared" si="10"/>
        <v/>
      </c>
      <c r="F265" s="8" t="str">
        <f t="shared" si="11"/>
        <v/>
      </c>
    </row>
    <row r="266" spans="1:6" x14ac:dyDescent="0.25">
      <c r="A266" s="8" t="str">
        <f>IF(+'[1]Reporte de Formatos'!AB337="","",+'[1]Reporte de Formatos'!AB337)</f>
        <v/>
      </c>
      <c r="B266" s="2" t="str">
        <f>IF(A266="","",IF([1]AcumSYS!I334=0," ",[1]AcumSYS!I$4&amp;", ")&amp;IF([1]AcumSYS!J334=0," ",[1]AcumSYS!J$4&amp;", ")&amp;IF([1]AcumSYS!K334=0," ",[1]AcumSYS!K$4&amp;", ")&amp;IF([1]AcumSYS!M334=0," ",[1]AcumSYS!M$4&amp;", ")&amp;IF([1]AcumSYS!P334=0," ",[1]AcumSYS!P$4&amp;", ")&amp;IF([1]AcumSYS!Q334=0," ",[1]AcumSYS!Q$4&amp;", ")&amp;IF([1]AcumSYS!U334=0," ",[1]AcumSYS!U$4&amp;", ")&amp;IF([1]AcumSYS!V334=0," ",[1]AcumSYS!V$4&amp;", ")&amp;IF([1]AcumSYS!X334=0," ",[1]AcumSYS!X$4&amp;", ")&amp;IF([1]AcumSYS!Y334=0," ",[1]AcumSYS!Y$4&amp;", ")&amp;IF([1]AcumSYS!Z334=0," ",[1]AcumSYS!Z$4&amp;", ")&amp;IF([1]AcumSYS!AA334=0," ",[1]AcumSYS!AA$4&amp;", ")&amp;IF([1]AcumSYS!R334=0," ",[1]AcumSYS!R$4&amp;", "))</f>
        <v/>
      </c>
      <c r="C266" s="8" t="str">
        <f>IF(A266="","",[1]AcumSYS!I334+[1]AcumSYS!J334+[1]AcumSYS!K334+[1]AcumSYS!L334+[1]AcumSYS!M334+[1]AcumSYS!P334+[1]AcumSYS!Q334+[1]AcumSYS!R334+[1]AcumSYS!U334+[1]AcumSYS!V334+[1]AcumSYS!X334+[1]AcumSYS!Y334+[1]AcumSYS!Z334+[1]AcumSYS!AA334)</f>
        <v/>
      </c>
      <c r="D266" s="8" t="str">
        <f>IF(A266="","",[1]AcumSYS!I334+[1]AcumSYS!J334+[1]AcumSYS!K334+[1]AcumSYS!L334+[1]AcumSYS!M334+[1]AcumSYS!P334+[1]AcumSYS!Q334+[1]AcumSYS!R334+[1]AcumSYS!U334+[1]AcumSYS!V334+[1]AcumSYS!X334+[1]AcumSYS!Y334+[1]AcumSYS!Z334+[1]AcumSYS!AA334)</f>
        <v/>
      </c>
      <c r="E266" s="8" t="str">
        <f t="shared" si="10"/>
        <v/>
      </c>
      <c r="F266" s="8" t="str">
        <f t="shared" si="11"/>
        <v/>
      </c>
    </row>
    <row r="267" spans="1:6" x14ac:dyDescent="0.25">
      <c r="A267" s="8" t="str">
        <f>IF(+'[1]Reporte de Formatos'!AB338="","",+'[1]Reporte de Formatos'!AB338)</f>
        <v/>
      </c>
      <c r="B267" s="2" t="str">
        <f>IF(A267="","",IF([1]AcumSYS!I335=0," ",[1]AcumSYS!I$4&amp;", ")&amp;IF([1]AcumSYS!J335=0," ",[1]AcumSYS!J$4&amp;", ")&amp;IF([1]AcumSYS!K335=0," ",[1]AcumSYS!K$4&amp;", ")&amp;IF([1]AcumSYS!M335=0," ",[1]AcumSYS!M$4&amp;", ")&amp;IF([1]AcumSYS!P335=0," ",[1]AcumSYS!P$4&amp;", ")&amp;IF([1]AcumSYS!Q335=0," ",[1]AcumSYS!Q$4&amp;", ")&amp;IF([1]AcumSYS!U335=0," ",[1]AcumSYS!U$4&amp;", ")&amp;IF([1]AcumSYS!V335=0," ",[1]AcumSYS!V$4&amp;", ")&amp;IF([1]AcumSYS!X335=0," ",[1]AcumSYS!X$4&amp;", ")&amp;IF([1]AcumSYS!Y335=0," ",[1]AcumSYS!Y$4&amp;", ")&amp;IF([1]AcumSYS!Z335=0," ",[1]AcumSYS!Z$4&amp;", ")&amp;IF([1]AcumSYS!AA335=0," ",[1]AcumSYS!AA$4&amp;", ")&amp;IF([1]AcumSYS!R335=0," ",[1]AcumSYS!R$4&amp;", "))</f>
        <v/>
      </c>
      <c r="C267" s="8" t="str">
        <f>IF(A267="","",[1]AcumSYS!I335+[1]AcumSYS!J335+[1]AcumSYS!K335+[1]AcumSYS!L335+[1]AcumSYS!M335+[1]AcumSYS!P335+[1]AcumSYS!Q335+[1]AcumSYS!R335+[1]AcumSYS!U335+[1]AcumSYS!V335+[1]AcumSYS!X335+[1]AcumSYS!Y335+[1]AcumSYS!Z335+[1]AcumSYS!AA335)</f>
        <v/>
      </c>
      <c r="D267" s="8" t="str">
        <f>IF(A267="","",[1]AcumSYS!I335+[1]AcumSYS!J335+[1]AcumSYS!K335+[1]AcumSYS!L335+[1]AcumSYS!M335+[1]AcumSYS!P335+[1]AcumSYS!Q335+[1]AcumSYS!R335+[1]AcumSYS!U335+[1]AcumSYS!V335+[1]AcumSYS!X335+[1]AcumSYS!Y335+[1]AcumSYS!Z335+[1]AcumSYS!AA335)</f>
        <v/>
      </c>
      <c r="E267" s="8" t="str">
        <f t="shared" si="10"/>
        <v/>
      </c>
      <c r="F267" s="8" t="str">
        <f t="shared" si="11"/>
        <v/>
      </c>
    </row>
    <row r="268" spans="1:6" x14ac:dyDescent="0.25">
      <c r="A268" s="8" t="str">
        <f>IF(+'[1]Reporte de Formatos'!AB339="","",+'[1]Reporte de Formatos'!AB339)</f>
        <v/>
      </c>
      <c r="B268" s="2" t="str">
        <f>IF(A268="","",IF([1]AcumSYS!I336=0," ",[1]AcumSYS!I$4&amp;", ")&amp;IF([1]AcumSYS!J336=0," ",[1]AcumSYS!J$4&amp;", ")&amp;IF([1]AcumSYS!K336=0," ",[1]AcumSYS!K$4&amp;", ")&amp;IF([1]AcumSYS!M336=0," ",[1]AcumSYS!M$4&amp;", ")&amp;IF([1]AcumSYS!P336=0," ",[1]AcumSYS!P$4&amp;", ")&amp;IF([1]AcumSYS!Q336=0," ",[1]AcumSYS!Q$4&amp;", ")&amp;IF([1]AcumSYS!U336=0," ",[1]AcumSYS!U$4&amp;", ")&amp;IF([1]AcumSYS!V336=0," ",[1]AcumSYS!V$4&amp;", ")&amp;IF([1]AcumSYS!X336=0," ",[1]AcumSYS!X$4&amp;", ")&amp;IF([1]AcumSYS!Y336=0," ",[1]AcumSYS!Y$4&amp;", ")&amp;IF([1]AcumSYS!Z336=0," ",[1]AcumSYS!Z$4&amp;", ")&amp;IF([1]AcumSYS!AA336=0," ",[1]AcumSYS!AA$4&amp;", ")&amp;IF([1]AcumSYS!R336=0," ",[1]AcumSYS!R$4&amp;", "))</f>
        <v/>
      </c>
      <c r="C268" s="8" t="str">
        <f>IF(A268="","",[1]AcumSYS!I336+[1]AcumSYS!J336+[1]AcumSYS!K336+[1]AcumSYS!L336+[1]AcumSYS!M336+[1]AcumSYS!P336+[1]AcumSYS!Q336+[1]AcumSYS!R336+[1]AcumSYS!U336+[1]AcumSYS!V336+[1]AcumSYS!X336+[1]AcumSYS!Y336+[1]AcumSYS!Z336+[1]AcumSYS!AA336)</f>
        <v/>
      </c>
      <c r="D268" s="8" t="str">
        <f>IF(A268="","",[1]AcumSYS!I336+[1]AcumSYS!J336+[1]AcumSYS!K336+[1]AcumSYS!L336+[1]AcumSYS!M336+[1]AcumSYS!P336+[1]AcumSYS!Q336+[1]AcumSYS!R336+[1]AcumSYS!U336+[1]AcumSYS!V336+[1]AcumSYS!X336+[1]AcumSYS!Y336+[1]AcumSYS!Z336+[1]AcumSYS!AA336)</f>
        <v/>
      </c>
      <c r="E268" s="8" t="str">
        <f t="shared" si="10"/>
        <v/>
      </c>
      <c r="F268" s="8" t="str">
        <f t="shared" si="11"/>
        <v/>
      </c>
    </row>
    <row r="269" spans="1:6" x14ac:dyDescent="0.25">
      <c r="A269" s="8" t="str">
        <f>IF(+'[1]Reporte de Formatos'!AB340="","",+'[1]Reporte de Formatos'!AB340)</f>
        <v/>
      </c>
      <c r="B269" s="2" t="str">
        <f>IF(A269="","",IF([1]AcumSYS!I337=0," ",[1]AcumSYS!I$4&amp;", ")&amp;IF([1]AcumSYS!J337=0," ",[1]AcumSYS!J$4&amp;", ")&amp;IF([1]AcumSYS!K337=0," ",[1]AcumSYS!K$4&amp;", ")&amp;IF([1]AcumSYS!M337=0," ",[1]AcumSYS!M$4&amp;", ")&amp;IF([1]AcumSYS!P337=0," ",[1]AcumSYS!P$4&amp;", ")&amp;IF([1]AcumSYS!Q337=0," ",[1]AcumSYS!Q$4&amp;", ")&amp;IF([1]AcumSYS!U337=0," ",[1]AcumSYS!U$4&amp;", ")&amp;IF([1]AcumSYS!V337=0," ",[1]AcumSYS!V$4&amp;", ")&amp;IF([1]AcumSYS!X337=0," ",[1]AcumSYS!X$4&amp;", ")&amp;IF([1]AcumSYS!Y337=0," ",[1]AcumSYS!Y$4&amp;", ")&amp;IF([1]AcumSYS!Z337=0," ",[1]AcumSYS!Z$4&amp;", ")&amp;IF([1]AcumSYS!AA337=0," ",[1]AcumSYS!AA$4&amp;", ")&amp;IF([1]AcumSYS!R337=0," ",[1]AcumSYS!R$4&amp;", "))</f>
        <v/>
      </c>
      <c r="C269" s="8" t="str">
        <f>IF(A269="","",[1]AcumSYS!I337+[1]AcumSYS!J337+[1]AcumSYS!K337+[1]AcumSYS!L337+[1]AcumSYS!M337+[1]AcumSYS!P337+[1]AcumSYS!Q337+[1]AcumSYS!R337+[1]AcumSYS!U337+[1]AcumSYS!V337+[1]AcumSYS!X337+[1]AcumSYS!Y337+[1]AcumSYS!Z337+[1]AcumSYS!AA337)</f>
        <v/>
      </c>
      <c r="D269" s="8" t="str">
        <f>IF(A269="","",[1]AcumSYS!I337+[1]AcumSYS!J337+[1]AcumSYS!K337+[1]AcumSYS!L337+[1]AcumSYS!M337+[1]AcumSYS!P337+[1]AcumSYS!Q337+[1]AcumSYS!R337+[1]AcumSYS!U337+[1]AcumSYS!V337+[1]AcumSYS!X337+[1]AcumSYS!Y337+[1]AcumSYS!Z337+[1]AcumSYS!AA337)</f>
        <v/>
      </c>
      <c r="E269" s="8" t="str">
        <f t="shared" si="10"/>
        <v/>
      </c>
      <c r="F269" s="8" t="str">
        <f t="shared" si="11"/>
        <v/>
      </c>
    </row>
    <row r="270" spans="1:6" x14ac:dyDescent="0.25">
      <c r="A270" s="8" t="str">
        <f>IF(+'[1]Reporte de Formatos'!AB341="","",+'[1]Reporte de Formatos'!AB341)</f>
        <v/>
      </c>
      <c r="B270" s="2" t="str">
        <f>IF(A270="","",IF([1]AcumSYS!I338=0," ",[1]AcumSYS!I$4&amp;", ")&amp;IF([1]AcumSYS!J338=0," ",[1]AcumSYS!J$4&amp;", ")&amp;IF([1]AcumSYS!K338=0," ",[1]AcumSYS!K$4&amp;", ")&amp;IF([1]AcumSYS!M338=0," ",[1]AcumSYS!M$4&amp;", ")&amp;IF([1]AcumSYS!P338=0," ",[1]AcumSYS!P$4&amp;", ")&amp;IF([1]AcumSYS!Q338=0," ",[1]AcumSYS!Q$4&amp;", ")&amp;IF([1]AcumSYS!U338=0," ",[1]AcumSYS!U$4&amp;", ")&amp;IF([1]AcumSYS!V338=0," ",[1]AcumSYS!V$4&amp;", ")&amp;IF([1]AcumSYS!X338=0," ",[1]AcumSYS!X$4&amp;", ")&amp;IF([1]AcumSYS!Y338=0," ",[1]AcumSYS!Y$4&amp;", ")&amp;IF([1]AcumSYS!Z338=0," ",[1]AcumSYS!Z$4&amp;", ")&amp;IF([1]AcumSYS!AA338=0," ",[1]AcumSYS!AA$4&amp;", ")&amp;IF([1]AcumSYS!R338=0," ",[1]AcumSYS!R$4&amp;", "))</f>
        <v/>
      </c>
      <c r="C270" s="8" t="str">
        <f>IF(A270="","",[1]AcumSYS!I338+[1]AcumSYS!J338+[1]AcumSYS!K338+[1]AcumSYS!L338+[1]AcumSYS!M338+[1]AcumSYS!P338+[1]AcumSYS!Q338+[1]AcumSYS!R338+[1]AcumSYS!U338+[1]AcumSYS!V338+[1]AcumSYS!X338+[1]AcumSYS!Y338+[1]AcumSYS!Z338+[1]AcumSYS!AA338)</f>
        <v/>
      </c>
      <c r="D270" s="8" t="str">
        <f>IF(A270="","",[1]AcumSYS!I338+[1]AcumSYS!J338+[1]AcumSYS!K338+[1]AcumSYS!L338+[1]AcumSYS!M338+[1]AcumSYS!P338+[1]AcumSYS!Q338+[1]AcumSYS!R338+[1]AcumSYS!U338+[1]AcumSYS!V338+[1]AcumSYS!X338+[1]AcumSYS!Y338+[1]AcumSYS!Z338+[1]AcumSYS!AA338)</f>
        <v/>
      </c>
      <c r="E270" s="8" t="str">
        <f t="shared" si="10"/>
        <v/>
      </c>
      <c r="F270" s="8" t="str">
        <f t="shared" si="11"/>
        <v/>
      </c>
    </row>
    <row r="271" spans="1:6" x14ac:dyDescent="0.25">
      <c r="A271" s="8" t="str">
        <f>IF(+'[1]Reporte de Formatos'!AB342="","",+'[1]Reporte de Formatos'!AB342)</f>
        <v/>
      </c>
      <c r="B271" s="2" t="str">
        <f>IF(A271="","",IF([1]AcumSYS!I339=0," ",[1]AcumSYS!I$4&amp;", ")&amp;IF([1]AcumSYS!J339=0," ",[1]AcumSYS!J$4&amp;", ")&amp;IF([1]AcumSYS!K339=0," ",[1]AcumSYS!K$4&amp;", ")&amp;IF([1]AcumSYS!M339=0," ",[1]AcumSYS!M$4&amp;", ")&amp;IF([1]AcumSYS!P339=0," ",[1]AcumSYS!P$4&amp;", ")&amp;IF([1]AcumSYS!Q339=0," ",[1]AcumSYS!Q$4&amp;", ")&amp;IF([1]AcumSYS!U339=0," ",[1]AcumSYS!U$4&amp;", ")&amp;IF([1]AcumSYS!V339=0," ",[1]AcumSYS!V$4&amp;", ")&amp;IF([1]AcumSYS!X339=0," ",[1]AcumSYS!X$4&amp;", ")&amp;IF([1]AcumSYS!Y339=0," ",[1]AcumSYS!Y$4&amp;", ")&amp;IF([1]AcumSYS!Z339=0," ",[1]AcumSYS!Z$4&amp;", ")&amp;IF([1]AcumSYS!AA339=0," ",[1]AcumSYS!AA$4&amp;", ")&amp;IF([1]AcumSYS!R339=0," ",[1]AcumSYS!R$4&amp;", "))</f>
        <v/>
      </c>
      <c r="C271" s="8" t="str">
        <f>IF(A271="","",[1]AcumSYS!I339+[1]AcumSYS!J339+[1]AcumSYS!K339+[1]AcumSYS!L339+[1]AcumSYS!M339+[1]AcumSYS!P339+[1]AcumSYS!Q339+[1]AcumSYS!R339+[1]AcumSYS!U339+[1]AcumSYS!V339+[1]AcumSYS!X339+[1]AcumSYS!Y339+[1]AcumSYS!Z339+[1]AcumSYS!AA339)</f>
        <v/>
      </c>
      <c r="D271" s="8" t="str">
        <f>IF(A271="","",[1]AcumSYS!I339+[1]AcumSYS!J339+[1]AcumSYS!K339+[1]AcumSYS!L339+[1]AcumSYS!M339+[1]AcumSYS!P339+[1]AcumSYS!Q339+[1]AcumSYS!R339+[1]AcumSYS!U339+[1]AcumSYS!V339+[1]AcumSYS!X339+[1]AcumSYS!Y339+[1]AcumSYS!Z339+[1]AcumSYS!AA339)</f>
        <v/>
      </c>
      <c r="E271" s="8" t="str">
        <f t="shared" si="10"/>
        <v/>
      </c>
      <c r="F271" s="8" t="str">
        <f t="shared" si="11"/>
        <v/>
      </c>
    </row>
    <row r="272" spans="1:6" x14ac:dyDescent="0.25">
      <c r="A272" s="8" t="str">
        <f>IF(+'[1]Reporte de Formatos'!AB343="","",+'[1]Reporte de Formatos'!AB343)</f>
        <v/>
      </c>
      <c r="B272" s="2" t="str">
        <f>IF(A272="","",IF([1]AcumSYS!I340=0," ",[1]AcumSYS!I$4&amp;", ")&amp;IF([1]AcumSYS!J340=0," ",[1]AcumSYS!J$4&amp;", ")&amp;IF([1]AcumSYS!K340=0," ",[1]AcumSYS!K$4&amp;", ")&amp;IF([1]AcumSYS!M340=0," ",[1]AcumSYS!M$4&amp;", ")&amp;IF([1]AcumSYS!P340=0," ",[1]AcumSYS!P$4&amp;", ")&amp;IF([1]AcumSYS!Q340=0," ",[1]AcumSYS!Q$4&amp;", ")&amp;IF([1]AcumSYS!U340=0," ",[1]AcumSYS!U$4&amp;", ")&amp;IF([1]AcumSYS!V340=0," ",[1]AcumSYS!V$4&amp;", ")&amp;IF([1]AcumSYS!X340=0," ",[1]AcumSYS!X$4&amp;", ")&amp;IF([1]AcumSYS!Y340=0," ",[1]AcumSYS!Y$4&amp;", ")&amp;IF([1]AcumSYS!Z340=0," ",[1]AcumSYS!Z$4&amp;", ")&amp;IF([1]AcumSYS!AA340=0," ",[1]AcumSYS!AA$4&amp;", ")&amp;IF([1]AcumSYS!R340=0," ",[1]AcumSYS!R$4&amp;", "))</f>
        <v/>
      </c>
      <c r="C272" s="8" t="str">
        <f>IF(A272="","",[1]AcumSYS!I340+[1]AcumSYS!J340+[1]AcumSYS!K340+[1]AcumSYS!L340+[1]AcumSYS!M340+[1]AcumSYS!P340+[1]AcumSYS!Q340+[1]AcumSYS!R340+[1]AcumSYS!U340+[1]AcumSYS!V340+[1]AcumSYS!X340+[1]AcumSYS!Y340+[1]AcumSYS!Z340+[1]AcumSYS!AA340)</f>
        <v/>
      </c>
      <c r="D272" s="8" t="str">
        <f>IF(A272="","",[1]AcumSYS!I340+[1]AcumSYS!J340+[1]AcumSYS!K340+[1]AcumSYS!L340+[1]AcumSYS!M340+[1]AcumSYS!P340+[1]AcumSYS!Q340+[1]AcumSYS!R340+[1]AcumSYS!U340+[1]AcumSYS!V340+[1]AcumSYS!X340+[1]AcumSYS!Y340+[1]AcumSYS!Z340+[1]AcumSYS!AA340)</f>
        <v/>
      </c>
      <c r="E272" s="8" t="str">
        <f t="shared" si="10"/>
        <v/>
      </c>
      <c r="F272" s="8" t="str">
        <f t="shared" si="11"/>
        <v/>
      </c>
    </row>
    <row r="273" spans="1:6" x14ac:dyDescent="0.25">
      <c r="A273" s="8" t="str">
        <f>IF(+'[1]Reporte de Formatos'!AB344="","",+'[1]Reporte de Formatos'!AB344)</f>
        <v/>
      </c>
      <c r="B273" s="2" t="str">
        <f>IF(A273="","",IF([1]AcumSYS!I341=0," ",[1]AcumSYS!I$4&amp;", ")&amp;IF([1]AcumSYS!J341=0," ",[1]AcumSYS!J$4&amp;", ")&amp;IF([1]AcumSYS!K341=0," ",[1]AcumSYS!K$4&amp;", ")&amp;IF([1]AcumSYS!M341=0," ",[1]AcumSYS!M$4&amp;", ")&amp;IF([1]AcumSYS!P341=0," ",[1]AcumSYS!P$4&amp;", ")&amp;IF([1]AcumSYS!Q341=0," ",[1]AcumSYS!Q$4&amp;", ")&amp;IF([1]AcumSYS!U341=0," ",[1]AcumSYS!U$4&amp;", ")&amp;IF([1]AcumSYS!V341=0," ",[1]AcumSYS!V$4&amp;", ")&amp;IF([1]AcumSYS!X341=0," ",[1]AcumSYS!X$4&amp;", ")&amp;IF([1]AcumSYS!Y341=0," ",[1]AcumSYS!Y$4&amp;", ")&amp;IF([1]AcumSYS!Z341=0," ",[1]AcumSYS!Z$4&amp;", ")&amp;IF([1]AcumSYS!AA341=0," ",[1]AcumSYS!AA$4&amp;", ")&amp;IF([1]AcumSYS!R341=0," ",[1]AcumSYS!R$4&amp;", "))</f>
        <v/>
      </c>
      <c r="C273" s="8" t="str">
        <f>IF(A273="","",[1]AcumSYS!I341+[1]AcumSYS!J341+[1]AcumSYS!K341+[1]AcumSYS!L341+[1]AcumSYS!M341+[1]AcumSYS!P341+[1]AcumSYS!Q341+[1]AcumSYS!R341+[1]AcumSYS!U341+[1]AcumSYS!V341+[1]AcumSYS!X341+[1]AcumSYS!Y341+[1]AcumSYS!Z341+[1]AcumSYS!AA341)</f>
        <v/>
      </c>
      <c r="D273" s="8" t="str">
        <f>IF(A273="","",[1]AcumSYS!I341+[1]AcumSYS!J341+[1]AcumSYS!K341+[1]AcumSYS!L341+[1]AcumSYS!M341+[1]AcumSYS!P341+[1]AcumSYS!Q341+[1]AcumSYS!R341+[1]AcumSYS!U341+[1]AcumSYS!V341+[1]AcumSYS!X341+[1]AcumSYS!Y341+[1]AcumSYS!Z341+[1]AcumSYS!AA341)</f>
        <v/>
      </c>
      <c r="E273" s="8" t="str">
        <f t="shared" si="10"/>
        <v/>
      </c>
      <c r="F273" s="8" t="str">
        <f t="shared" si="11"/>
        <v/>
      </c>
    </row>
    <row r="274" spans="1:6" x14ac:dyDescent="0.25">
      <c r="A274" s="8" t="str">
        <f>IF(+'[1]Reporte de Formatos'!AB345="","",+'[1]Reporte de Formatos'!AB345)</f>
        <v/>
      </c>
      <c r="B274" s="2" t="str">
        <f>IF(A274="","",IF([1]AcumSYS!I342=0," ",[1]AcumSYS!I$4&amp;", ")&amp;IF([1]AcumSYS!J342=0," ",[1]AcumSYS!J$4&amp;", ")&amp;IF([1]AcumSYS!K342=0," ",[1]AcumSYS!K$4&amp;", ")&amp;IF([1]AcumSYS!M342=0," ",[1]AcumSYS!M$4&amp;", ")&amp;IF([1]AcumSYS!P342=0," ",[1]AcumSYS!P$4&amp;", ")&amp;IF([1]AcumSYS!Q342=0," ",[1]AcumSYS!Q$4&amp;", ")&amp;IF([1]AcumSYS!U342=0," ",[1]AcumSYS!U$4&amp;", ")&amp;IF([1]AcumSYS!V342=0," ",[1]AcumSYS!V$4&amp;", ")&amp;IF([1]AcumSYS!X342=0," ",[1]AcumSYS!X$4&amp;", ")&amp;IF([1]AcumSYS!Y342=0," ",[1]AcumSYS!Y$4&amp;", ")&amp;IF([1]AcumSYS!Z342=0," ",[1]AcumSYS!Z$4&amp;", ")&amp;IF([1]AcumSYS!AA342=0," ",[1]AcumSYS!AA$4&amp;", ")&amp;IF([1]AcumSYS!R342=0," ",[1]AcumSYS!R$4&amp;", "))</f>
        <v/>
      </c>
      <c r="C274" s="8" t="str">
        <f>IF(A274="","",[1]AcumSYS!I342+[1]AcumSYS!J342+[1]AcumSYS!K342+[1]AcumSYS!L342+[1]AcumSYS!M342+[1]AcumSYS!P342+[1]AcumSYS!Q342+[1]AcumSYS!R342+[1]AcumSYS!U342+[1]AcumSYS!V342+[1]AcumSYS!X342+[1]AcumSYS!Y342+[1]AcumSYS!Z342+[1]AcumSYS!AA342)</f>
        <v/>
      </c>
      <c r="D274" s="8" t="str">
        <f>IF(A274="","",[1]AcumSYS!I342+[1]AcumSYS!J342+[1]AcumSYS!K342+[1]AcumSYS!L342+[1]AcumSYS!M342+[1]AcumSYS!P342+[1]AcumSYS!Q342+[1]AcumSYS!R342+[1]AcumSYS!U342+[1]AcumSYS!V342+[1]AcumSYS!X342+[1]AcumSYS!Y342+[1]AcumSYS!Z342+[1]AcumSYS!AA342)</f>
        <v/>
      </c>
      <c r="E274" s="8" t="str">
        <f t="shared" si="10"/>
        <v/>
      </c>
      <c r="F274" s="8" t="str">
        <f t="shared" si="11"/>
        <v/>
      </c>
    </row>
    <row r="275" spans="1:6" x14ac:dyDescent="0.25">
      <c r="A275" s="8" t="str">
        <f>IF(+'[1]Reporte de Formatos'!AB346="","",+'[1]Reporte de Formatos'!AB346)</f>
        <v/>
      </c>
      <c r="B275" s="2" t="str">
        <f>IF(A275="","",IF([1]AcumSYS!I343=0," ",[1]AcumSYS!I$4&amp;", ")&amp;IF([1]AcumSYS!J343=0," ",[1]AcumSYS!J$4&amp;", ")&amp;IF([1]AcumSYS!K343=0," ",[1]AcumSYS!K$4&amp;", ")&amp;IF([1]AcumSYS!M343=0," ",[1]AcumSYS!M$4&amp;", ")&amp;IF([1]AcumSYS!P343=0," ",[1]AcumSYS!P$4&amp;", ")&amp;IF([1]AcumSYS!Q343=0," ",[1]AcumSYS!Q$4&amp;", ")&amp;IF([1]AcumSYS!U343=0," ",[1]AcumSYS!U$4&amp;", ")&amp;IF([1]AcumSYS!V343=0," ",[1]AcumSYS!V$4&amp;", ")&amp;IF([1]AcumSYS!X343=0," ",[1]AcumSYS!X$4&amp;", ")&amp;IF([1]AcumSYS!Y343=0," ",[1]AcumSYS!Y$4&amp;", ")&amp;IF([1]AcumSYS!Z343=0," ",[1]AcumSYS!Z$4&amp;", ")&amp;IF([1]AcumSYS!AA343=0," ",[1]AcumSYS!AA$4&amp;", ")&amp;IF([1]AcumSYS!R343=0," ",[1]AcumSYS!R$4&amp;", "))</f>
        <v/>
      </c>
      <c r="C275" s="8" t="str">
        <f>IF(A275="","",[1]AcumSYS!I343+[1]AcumSYS!J343+[1]AcumSYS!K343+[1]AcumSYS!L343+[1]AcumSYS!M343+[1]AcumSYS!P343+[1]AcumSYS!Q343+[1]AcumSYS!R343+[1]AcumSYS!U343+[1]AcumSYS!V343+[1]AcumSYS!X343+[1]AcumSYS!Y343+[1]AcumSYS!Z343+[1]AcumSYS!AA343)</f>
        <v/>
      </c>
      <c r="D275" s="8" t="str">
        <f>IF(A275="","",[1]AcumSYS!I343+[1]AcumSYS!J343+[1]AcumSYS!K343+[1]AcumSYS!L343+[1]AcumSYS!M343+[1]AcumSYS!P343+[1]AcumSYS!Q343+[1]AcumSYS!R343+[1]AcumSYS!U343+[1]AcumSYS!V343+[1]AcumSYS!X343+[1]AcumSYS!Y343+[1]AcumSYS!Z343+[1]AcumSYS!AA343)</f>
        <v/>
      </c>
      <c r="E275" s="8" t="str">
        <f t="shared" si="10"/>
        <v/>
      </c>
      <c r="F275" s="8" t="str">
        <f t="shared" si="11"/>
        <v/>
      </c>
    </row>
    <row r="276" spans="1:6" x14ac:dyDescent="0.25">
      <c r="A276" s="8" t="str">
        <f>IF(+'[1]Reporte de Formatos'!AB347="","",+'[1]Reporte de Formatos'!AB347)</f>
        <v/>
      </c>
      <c r="B276" s="2" t="str">
        <f>IF(A276="","",IF([1]AcumSYS!I344=0," ",[1]AcumSYS!I$4&amp;", ")&amp;IF([1]AcumSYS!J344=0," ",[1]AcumSYS!J$4&amp;", ")&amp;IF([1]AcumSYS!K344=0," ",[1]AcumSYS!K$4&amp;", ")&amp;IF([1]AcumSYS!M344=0," ",[1]AcumSYS!M$4&amp;", ")&amp;IF([1]AcumSYS!P344=0," ",[1]AcumSYS!P$4&amp;", ")&amp;IF([1]AcumSYS!Q344=0," ",[1]AcumSYS!Q$4&amp;", ")&amp;IF([1]AcumSYS!U344=0," ",[1]AcumSYS!U$4&amp;", ")&amp;IF([1]AcumSYS!V344=0," ",[1]AcumSYS!V$4&amp;", ")&amp;IF([1]AcumSYS!X344=0," ",[1]AcumSYS!X$4&amp;", ")&amp;IF([1]AcumSYS!Y344=0," ",[1]AcumSYS!Y$4&amp;", ")&amp;IF([1]AcumSYS!Z344=0," ",[1]AcumSYS!Z$4&amp;", ")&amp;IF([1]AcumSYS!AA344=0," ",[1]AcumSYS!AA$4&amp;", ")&amp;IF([1]AcumSYS!R344=0," ",[1]AcumSYS!R$4&amp;", "))</f>
        <v/>
      </c>
      <c r="C276" s="8" t="str">
        <f>IF(A276="","",[1]AcumSYS!I344+[1]AcumSYS!J344+[1]AcumSYS!K344+[1]AcumSYS!L344+[1]AcumSYS!M344+[1]AcumSYS!P344+[1]AcumSYS!Q344+[1]AcumSYS!R344+[1]AcumSYS!U344+[1]AcumSYS!V344+[1]AcumSYS!X344+[1]AcumSYS!Y344+[1]AcumSYS!Z344+[1]AcumSYS!AA344)</f>
        <v/>
      </c>
      <c r="D276" s="8" t="str">
        <f>IF(A276="","",[1]AcumSYS!I344+[1]AcumSYS!J344+[1]AcumSYS!K344+[1]AcumSYS!L344+[1]AcumSYS!M344+[1]AcumSYS!P344+[1]AcumSYS!Q344+[1]AcumSYS!R344+[1]AcumSYS!U344+[1]AcumSYS!V344+[1]AcumSYS!X344+[1]AcumSYS!Y344+[1]AcumSYS!Z344+[1]AcumSYS!AA344)</f>
        <v/>
      </c>
      <c r="E276" s="8" t="str">
        <f t="shared" si="10"/>
        <v/>
      </c>
      <c r="F276" s="8" t="str">
        <f t="shared" si="11"/>
        <v/>
      </c>
    </row>
    <row r="277" spans="1:6" x14ac:dyDescent="0.25">
      <c r="A277" s="8" t="str">
        <f>IF(+'[1]Reporte de Formatos'!AB348="","",+'[1]Reporte de Formatos'!AB348)</f>
        <v/>
      </c>
      <c r="B277" s="2" t="str">
        <f>IF(A277="","",IF([1]AcumSYS!I345=0," ",[1]AcumSYS!I$4&amp;", ")&amp;IF([1]AcumSYS!J345=0," ",[1]AcumSYS!J$4&amp;", ")&amp;IF([1]AcumSYS!K345=0," ",[1]AcumSYS!K$4&amp;", ")&amp;IF([1]AcumSYS!M345=0," ",[1]AcumSYS!M$4&amp;", ")&amp;IF([1]AcumSYS!P345=0," ",[1]AcumSYS!P$4&amp;", ")&amp;IF([1]AcumSYS!Q345=0," ",[1]AcumSYS!Q$4&amp;", ")&amp;IF([1]AcumSYS!U345=0," ",[1]AcumSYS!U$4&amp;", ")&amp;IF([1]AcumSYS!V345=0," ",[1]AcumSYS!V$4&amp;", ")&amp;IF([1]AcumSYS!X345=0," ",[1]AcumSYS!X$4&amp;", ")&amp;IF([1]AcumSYS!Y345=0," ",[1]AcumSYS!Y$4&amp;", ")&amp;IF([1]AcumSYS!Z345=0," ",[1]AcumSYS!Z$4&amp;", ")&amp;IF([1]AcumSYS!AA345=0," ",[1]AcumSYS!AA$4&amp;", ")&amp;IF([1]AcumSYS!R345=0," ",[1]AcumSYS!R$4&amp;", "))</f>
        <v/>
      </c>
      <c r="C277" s="8" t="str">
        <f>IF(A277="","",[1]AcumSYS!I345+[1]AcumSYS!J345+[1]AcumSYS!K345+[1]AcumSYS!L345+[1]AcumSYS!M345+[1]AcumSYS!P345+[1]AcumSYS!Q345+[1]AcumSYS!R345+[1]AcumSYS!U345+[1]AcumSYS!V345+[1]AcumSYS!X345+[1]AcumSYS!Y345+[1]AcumSYS!Z345+[1]AcumSYS!AA345)</f>
        <v/>
      </c>
      <c r="D277" s="8" t="str">
        <f>IF(A277="","",[1]AcumSYS!I345+[1]AcumSYS!J345+[1]AcumSYS!K345+[1]AcumSYS!L345+[1]AcumSYS!M345+[1]AcumSYS!P345+[1]AcumSYS!Q345+[1]AcumSYS!R345+[1]AcumSYS!U345+[1]AcumSYS!V345+[1]AcumSYS!X345+[1]AcumSYS!Y345+[1]AcumSYS!Z345+[1]AcumSYS!AA345)</f>
        <v/>
      </c>
      <c r="E277" s="8" t="str">
        <f t="shared" si="10"/>
        <v/>
      </c>
      <c r="F277" s="8" t="str">
        <f t="shared" si="11"/>
        <v/>
      </c>
    </row>
    <row r="278" spans="1:6" x14ac:dyDescent="0.25">
      <c r="A278" s="8" t="str">
        <f>IF(+'[1]Reporte de Formatos'!AB349="","",+'[1]Reporte de Formatos'!AB349)</f>
        <v/>
      </c>
      <c r="B278" s="2" t="str">
        <f>IF(A278="","",IF([1]AcumSYS!I346=0," ",[1]AcumSYS!I$4&amp;", ")&amp;IF([1]AcumSYS!J346=0," ",[1]AcumSYS!J$4&amp;", ")&amp;IF([1]AcumSYS!K346=0," ",[1]AcumSYS!K$4&amp;", ")&amp;IF([1]AcumSYS!M346=0," ",[1]AcumSYS!M$4&amp;", ")&amp;IF([1]AcumSYS!P346=0," ",[1]AcumSYS!P$4&amp;", ")&amp;IF([1]AcumSYS!Q346=0," ",[1]AcumSYS!Q$4&amp;", ")&amp;IF([1]AcumSYS!U346=0," ",[1]AcumSYS!U$4&amp;", ")&amp;IF([1]AcumSYS!V346=0," ",[1]AcumSYS!V$4&amp;", ")&amp;IF([1]AcumSYS!X346=0," ",[1]AcumSYS!X$4&amp;", ")&amp;IF([1]AcumSYS!Y346=0," ",[1]AcumSYS!Y$4&amp;", ")&amp;IF([1]AcumSYS!Z346=0," ",[1]AcumSYS!Z$4&amp;", ")&amp;IF([1]AcumSYS!AA346=0," ",[1]AcumSYS!AA$4&amp;", ")&amp;IF([1]AcumSYS!R346=0," ",[1]AcumSYS!R$4&amp;", "))</f>
        <v/>
      </c>
      <c r="C278" s="8" t="str">
        <f>IF(A278="","",[1]AcumSYS!I346+[1]AcumSYS!J346+[1]AcumSYS!K346+[1]AcumSYS!L346+[1]AcumSYS!M346+[1]AcumSYS!P346+[1]AcumSYS!Q346+[1]AcumSYS!R346+[1]AcumSYS!U346+[1]AcumSYS!V346+[1]AcumSYS!X346+[1]AcumSYS!Y346+[1]AcumSYS!Z346+[1]AcumSYS!AA346)</f>
        <v/>
      </c>
      <c r="D278" s="8" t="str">
        <f>IF(A278="","",[1]AcumSYS!I346+[1]AcumSYS!J346+[1]AcumSYS!K346+[1]AcumSYS!L346+[1]AcumSYS!M346+[1]AcumSYS!P346+[1]AcumSYS!Q346+[1]AcumSYS!R346+[1]AcumSYS!U346+[1]AcumSYS!V346+[1]AcumSYS!X346+[1]AcumSYS!Y346+[1]AcumSYS!Z346+[1]AcumSYS!AA346)</f>
        <v/>
      </c>
      <c r="E278" s="8" t="str">
        <f t="shared" si="10"/>
        <v/>
      </c>
      <c r="F278" s="8" t="str">
        <f t="shared" si="11"/>
        <v/>
      </c>
    </row>
    <row r="279" spans="1:6" x14ac:dyDescent="0.25">
      <c r="A279" s="8" t="str">
        <f>IF(+'[1]Reporte de Formatos'!AB350="","",+'[1]Reporte de Formatos'!AB350)</f>
        <v/>
      </c>
      <c r="B279" s="2" t="str">
        <f>IF(A279="","",IF([1]AcumSYS!I347=0," ",[1]AcumSYS!I$4&amp;", ")&amp;IF([1]AcumSYS!J347=0," ",[1]AcumSYS!J$4&amp;", ")&amp;IF([1]AcumSYS!K347=0," ",[1]AcumSYS!K$4&amp;", ")&amp;IF([1]AcumSYS!M347=0," ",[1]AcumSYS!M$4&amp;", ")&amp;IF([1]AcumSYS!P347=0," ",[1]AcumSYS!P$4&amp;", ")&amp;IF([1]AcumSYS!Q347=0," ",[1]AcumSYS!Q$4&amp;", ")&amp;IF([1]AcumSYS!U347=0," ",[1]AcumSYS!U$4&amp;", ")&amp;IF([1]AcumSYS!V347=0," ",[1]AcumSYS!V$4&amp;", ")&amp;IF([1]AcumSYS!X347=0," ",[1]AcumSYS!X$4&amp;", ")&amp;IF([1]AcumSYS!Y347=0," ",[1]AcumSYS!Y$4&amp;", ")&amp;IF([1]AcumSYS!Z347=0," ",[1]AcumSYS!Z$4&amp;", ")&amp;IF([1]AcumSYS!AA347=0," ",[1]AcumSYS!AA$4&amp;", ")&amp;IF([1]AcumSYS!R347=0," ",[1]AcumSYS!R$4&amp;", "))</f>
        <v/>
      </c>
      <c r="C279" s="8" t="str">
        <f>IF(A279="","",[1]AcumSYS!I347+[1]AcumSYS!J347+[1]AcumSYS!K347+[1]AcumSYS!L347+[1]AcumSYS!M347+[1]AcumSYS!P347+[1]AcumSYS!Q347+[1]AcumSYS!R347+[1]AcumSYS!U347+[1]AcumSYS!V347+[1]AcumSYS!X347+[1]AcumSYS!Y347+[1]AcumSYS!Z347+[1]AcumSYS!AA347)</f>
        <v/>
      </c>
      <c r="D279" s="8" t="str">
        <f>IF(A279="","",[1]AcumSYS!I347+[1]AcumSYS!J347+[1]AcumSYS!K347+[1]AcumSYS!L347+[1]AcumSYS!M347+[1]AcumSYS!P347+[1]AcumSYS!Q347+[1]AcumSYS!R347+[1]AcumSYS!U347+[1]AcumSYS!V347+[1]AcumSYS!X347+[1]AcumSYS!Y347+[1]AcumSYS!Z347+[1]AcumSYS!AA347)</f>
        <v/>
      </c>
      <c r="E279" s="8" t="str">
        <f t="shared" si="10"/>
        <v/>
      </c>
      <c r="F279" s="8" t="str">
        <f t="shared" si="11"/>
        <v/>
      </c>
    </row>
    <row r="280" spans="1:6" x14ac:dyDescent="0.25">
      <c r="A280" s="8" t="str">
        <f>IF(+'[1]Reporte de Formatos'!AB351="","",+'[1]Reporte de Formatos'!AB351)</f>
        <v/>
      </c>
      <c r="B280" s="2" t="str">
        <f>IF(A280="","",IF([1]AcumSYS!I348=0," ",[1]AcumSYS!I$4&amp;", ")&amp;IF([1]AcumSYS!J348=0," ",[1]AcumSYS!J$4&amp;", ")&amp;IF([1]AcumSYS!K348=0," ",[1]AcumSYS!K$4&amp;", ")&amp;IF([1]AcumSYS!M348=0," ",[1]AcumSYS!M$4&amp;", ")&amp;IF([1]AcumSYS!P348=0," ",[1]AcumSYS!P$4&amp;", ")&amp;IF([1]AcumSYS!Q348=0," ",[1]AcumSYS!Q$4&amp;", ")&amp;IF([1]AcumSYS!U348=0," ",[1]AcumSYS!U$4&amp;", ")&amp;IF([1]AcumSYS!V348=0," ",[1]AcumSYS!V$4&amp;", ")&amp;IF([1]AcumSYS!X348=0," ",[1]AcumSYS!X$4&amp;", ")&amp;IF([1]AcumSYS!Y348=0," ",[1]AcumSYS!Y$4&amp;", ")&amp;IF([1]AcumSYS!Z348=0," ",[1]AcumSYS!Z$4&amp;", ")&amp;IF([1]AcumSYS!AA348=0," ",[1]AcumSYS!AA$4&amp;", ")&amp;IF([1]AcumSYS!R348=0," ",[1]AcumSYS!R$4&amp;", "))</f>
        <v/>
      </c>
      <c r="C280" s="8" t="str">
        <f>IF(A280="","",[1]AcumSYS!I348+[1]AcumSYS!J348+[1]AcumSYS!K348+[1]AcumSYS!L348+[1]AcumSYS!M348+[1]AcumSYS!P348+[1]AcumSYS!Q348+[1]AcumSYS!R348+[1]AcumSYS!U348+[1]AcumSYS!V348+[1]AcumSYS!X348+[1]AcumSYS!Y348+[1]AcumSYS!Z348+[1]AcumSYS!AA348)</f>
        <v/>
      </c>
      <c r="D280" s="8" t="str">
        <f>IF(A280="","",[1]AcumSYS!I348+[1]AcumSYS!J348+[1]AcumSYS!K348+[1]AcumSYS!L348+[1]AcumSYS!M348+[1]AcumSYS!P348+[1]AcumSYS!Q348+[1]AcumSYS!R348+[1]AcumSYS!U348+[1]AcumSYS!V348+[1]AcumSYS!X348+[1]AcumSYS!Y348+[1]AcumSYS!Z348+[1]AcumSYS!AA348)</f>
        <v/>
      </c>
      <c r="E280" s="8" t="str">
        <f t="shared" si="10"/>
        <v/>
      </c>
      <c r="F280" s="8" t="str">
        <f t="shared" si="11"/>
        <v/>
      </c>
    </row>
    <row r="281" spans="1:6" x14ac:dyDescent="0.25">
      <c r="A281" s="8" t="str">
        <f>IF(+'[1]Reporte de Formatos'!AB352="","",+'[1]Reporte de Formatos'!AB352)</f>
        <v/>
      </c>
      <c r="B281" s="2" t="str">
        <f>IF(A281="","",IF([1]AcumSYS!I349=0," ",[1]AcumSYS!I$4&amp;", ")&amp;IF([1]AcumSYS!J349=0," ",[1]AcumSYS!J$4&amp;", ")&amp;IF([1]AcumSYS!K349=0," ",[1]AcumSYS!K$4&amp;", ")&amp;IF([1]AcumSYS!M349=0," ",[1]AcumSYS!M$4&amp;", ")&amp;IF([1]AcumSYS!P349=0," ",[1]AcumSYS!P$4&amp;", ")&amp;IF([1]AcumSYS!Q349=0," ",[1]AcumSYS!Q$4&amp;", ")&amp;IF([1]AcumSYS!U349=0," ",[1]AcumSYS!U$4&amp;", ")&amp;IF([1]AcumSYS!V349=0," ",[1]AcumSYS!V$4&amp;", ")&amp;IF([1]AcumSYS!X349=0," ",[1]AcumSYS!X$4&amp;", ")&amp;IF([1]AcumSYS!Y349=0," ",[1]AcumSYS!Y$4&amp;", ")&amp;IF([1]AcumSYS!Z349=0," ",[1]AcumSYS!Z$4&amp;", ")&amp;IF([1]AcumSYS!AA349=0," ",[1]AcumSYS!AA$4&amp;", ")&amp;IF([1]AcumSYS!R349=0," ",[1]AcumSYS!R$4&amp;", "))</f>
        <v/>
      </c>
      <c r="C281" s="8" t="str">
        <f>IF(A281="","",[1]AcumSYS!I349+[1]AcumSYS!J349+[1]AcumSYS!K349+[1]AcumSYS!L349+[1]AcumSYS!M349+[1]AcumSYS!P349+[1]AcumSYS!Q349+[1]AcumSYS!R349+[1]AcumSYS!U349+[1]AcumSYS!V349+[1]AcumSYS!X349+[1]AcumSYS!Y349+[1]AcumSYS!Z349+[1]AcumSYS!AA349)</f>
        <v/>
      </c>
      <c r="D281" s="8" t="str">
        <f>IF(A281="","",[1]AcumSYS!I349+[1]AcumSYS!J349+[1]AcumSYS!K349+[1]AcumSYS!L349+[1]AcumSYS!M349+[1]AcumSYS!P349+[1]AcumSYS!Q349+[1]AcumSYS!R349+[1]AcumSYS!U349+[1]AcumSYS!V349+[1]AcumSYS!X349+[1]AcumSYS!Y349+[1]AcumSYS!Z349+[1]AcumSYS!AA349)</f>
        <v/>
      </c>
      <c r="E281" s="8" t="str">
        <f t="shared" si="10"/>
        <v/>
      </c>
      <c r="F281" s="8" t="str">
        <f t="shared" si="11"/>
        <v/>
      </c>
    </row>
    <row r="282" spans="1:6" x14ac:dyDescent="0.25">
      <c r="A282" s="8" t="str">
        <f>IF(+'[1]Reporte de Formatos'!AB353="","",+'[1]Reporte de Formatos'!AB353)</f>
        <v/>
      </c>
      <c r="B282" s="2" t="str">
        <f>IF(A282="","",IF([1]AcumSYS!I350=0," ",[1]AcumSYS!I$4&amp;", ")&amp;IF([1]AcumSYS!J350=0," ",[1]AcumSYS!J$4&amp;", ")&amp;IF([1]AcumSYS!K350=0," ",[1]AcumSYS!K$4&amp;", ")&amp;IF([1]AcumSYS!M350=0," ",[1]AcumSYS!M$4&amp;", ")&amp;IF([1]AcumSYS!P350=0," ",[1]AcumSYS!P$4&amp;", ")&amp;IF([1]AcumSYS!Q350=0," ",[1]AcumSYS!Q$4&amp;", ")&amp;IF([1]AcumSYS!U350=0," ",[1]AcumSYS!U$4&amp;", ")&amp;IF([1]AcumSYS!V350=0," ",[1]AcumSYS!V$4&amp;", ")&amp;IF([1]AcumSYS!X350=0," ",[1]AcumSYS!X$4&amp;", ")&amp;IF([1]AcumSYS!Y350=0," ",[1]AcumSYS!Y$4&amp;", ")&amp;IF([1]AcumSYS!Z350=0," ",[1]AcumSYS!Z$4&amp;", ")&amp;IF([1]AcumSYS!AA350=0," ",[1]AcumSYS!AA$4&amp;", ")&amp;IF([1]AcumSYS!R350=0," ",[1]AcumSYS!R$4&amp;", "))</f>
        <v/>
      </c>
      <c r="C282" s="8" t="str">
        <f>IF(A282="","",[1]AcumSYS!I350+[1]AcumSYS!J350+[1]AcumSYS!K350+[1]AcumSYS!L350+[1]AcumSYS!M350+[1]AcumSYS!P350+[1]AcumSYS!Q350+[1]AcumSYS!R350+[1]AcumSYS!U350+[1]AcumSYS!V350+[1]AcumSYS!X350+[1]AcumSYS!Y350+[1]AcumSYS!Z350+[1]AcumSYS!AA350)</f>
        <v/>
      </c>
      <c r="D282" s="8" t="str">
        <f>IF(A282="","",[1]AcumSYS!I350+[1]AcumSYS!J350+[1]AcumSYS!K350+[1]AcumSYS!L350+[1]AcumSYS!M350+[1]AcumSYS!P350+[1]AcumSYS!Q350+[1]AcumSYS!R350+[1]AcumSYS!U350+[1]AcumSYS!V350+[1]AcumSYS!X350+[1]AcumSYS!Y350+[1]AcumSYS!Z350+[1]AcumSYS!AA350)</f>
        <v/>
      </c>
      <c r="E282" s="8" t="str">
        <f t="shared" si="10"/>
        <v/>
      </c>
      <c r="F282" s="8" t="str">
        <f t="shared" si="11"/>
        <v/>
      </c>
    </row>
    <row r="283" spans="1:6" x14ac:dyDescent="0.25">
      <c r="A283" s="8" t="str">
        <f>IF(+'[1]Reporte de Formatos'!AB354="","",+'[1]Reporte de Formatos'!AB354)</f>
        <v/>
      </c>
      <c r="B283" s="2" t="str">
        <f>IF(A283="","",IF([1]AcumSYS!I351=0," ",[1]AcumSYS!I$4&amp;", ")&amp;IF([1]AcumSYS!J351=0," ",[1]AcumSYS!J$4&amp;", ")&amp;IF([1]AcumSYS!K351=0," ",[1]AcumSYS!K$4&amp;", ")&amp;IF([1]AcumSYS!M351=0," ",[1]AcumSYS!M$4&amp;", ")&amp;IF([1]AcumSYS!P351=0," ",[1]AcumSYS!P$4&amp;", ")&amp;IF([1]AcumSYS!Q351=0," ",[1]AcumSYS!Q$4&amp;", ")&amp;IF([1]AcumSYS!U351=0," ",[1]AcumSYS!U$4&amp;", ")&amp;IF([1]AcumSYS!V351=0," ",[1]AcumSYS!V$4&amp;", ")&amp;IF([1]AcumSYS!X351=0," ",[1]AcumSYS!X$4&amp;", ")&amp;IF([1]AcumSYS!Y351=0," ",[1]AcumSYS!Y$4&amp;", ")&amp;IF([1]AcumSYS!Z351=0," ",[1]AcumSYS!Z$4&amp;", ")&amp;IF([1]AcumSYS!AA351=0," ",[1]AcumSYS!AA$4&amp;", ")&amp;IF([1]AcumSYS!R351=0," ",[1]AcumSYS!R$4&amp;", "))</f>
        <v/>
      </c>
      <c r="C283" s="8" t="str">
        <f>IF(A283="","",[1]AcumSYS!I351+[1]AcumSYS!J351+[1]AcumSYS!K351+[1]AcumSYS!L351+[1]AcumSYS!M351+[1]AcumSYS!P351+[1]AcumSYS!Q351+[1]AcumSYS!R351+[1]AcumSYS!U351+[1]AcumSYS!V351+[1]AcumSYS!X351+[1]AcumSYS!Y351+[1]AcumSYS!Z351+[1]AcumSYS!AA351)</f>
        <v/>
      </c>
      <c r="D283" s="8" t="str">
        <f>IF(A283="","",[1]AcumSYS!I351+[1]AcumSYS!J351+[1]AcumSYS!K351+[1]AcumSYS!L351+[1]AcumSYS!M351+[1]AcumSYS!P351+[1]AcumSYS!Q351+[1]AcumSYS!R351+[1]AcumSYS!U351+[1]AcumSYS!V351+[1]AcumSYS!X351+[1]AcumSYS!Y351+[1]AcumSYS!Z351+[1]AcumSYS!AA351)</f>
        <v/>
      </c>
      <c r="E283" s="8" t="str">
        <f t="shared" si="10"/>
        <v/>
      </c>
      <c r="F283" s="8" t="str">
        <f t="shared" si="11"/>
        <v/>
      </c>
    </row>
    <row r="284" spans="1:6" x14ac:dyDescent="0.25">
      <c r="A284" s="8" t="str">
        <f>IF(+'[1]Reporte de Formatos'!AB355="","",+'[1]Reporte de Formatos'!AB355)</f>
        <v/>
      </c>
      <c r="B284" s="2" t="str">
        <f>IF(A284="","",IF([1]AcumSYS!I352=0," ",[1]AcumSYS!I$4&amp;", ")&amp;IF([1]AcumSYS!J352=0," ",[1]AcumSYS!J$4&amp;", ")&amp;IF([1]AcumSYS!K352=0," ",[1]AcumSYS!K$4&amp;", ")&amp;IF([1]AcumSYS!M352=0," ",[1]AcumSYS!M$4&amp;", ")&amp;IF([1]AcumSYS!P352=0," ",[1]AcumSYS!P$4&amp;", ")&amp;IF([1]AcumSYS!Q352=0," ",[1]AcumSYS!Q$4&amp;", ")&amp;IF([1]AcumSYS!U352=0," ",[1]AcumSYS!U$4&amp;", ")&amp;IF([1]AcumSYS!V352=0," ",[1]AcumSYS!V$4&amp;", ")&amp;IF([1]AcumSYS!X352=0," ",[1]AcumSYS!X$4&amp;", ")&amp;IF([1]AcumSYS!Y352=0," ",[1]AcumSYS!Y$4&amp;", ")&amp;IF([1]AcumSYS!Z352=0," ",[1]AcumSYS!Z$4&amp;", ")&amp;IF([1]AcumSYS!AA352=0," ",[1]AcumSYS!AA$4&amp;", ")&amp;IF([1]AcumSYS!R352=0," ",[1]AcumSYS!R$4&amp;", "))</f>
        <v/>
      </c>
      <c r="C284" s="8" t="str">
        <f>IF(A284="","",[1]AcumSYS!I352+[1]AcumSYS!J352+[1]AcumSYS!K352+[1]AcumSYS!L352+[1]AcumSYS!M352+[1]AcumSYS!P352+[1]AcumSYS!Q352+[1]AcumSYS!R352+[1]AcumSYS!U352+[1]AcumSYS!V352+[1]AcumSYS!X352+[1]AcumSYS!Y352+[1]AcumSYS!Z352+[1]AcumSYS!AA352)</f>
        <v/>
      </c>
      <c r="D284" s="8" t="str">
        <f>IF(A284="","",[1]AcumSYS!I352+[1]AcumSYS!J352+[1]AcumSYS!K352+[1]AcumSYS!L352+[1]AcumSYS!M352+[1]AcumSYS!P352+[1]AcumSYS!Q352+[1]AcumSYS!R352+[1]AcumSYS!U352+[1]AcumSYS!V352+[1]AcumSYS!X352+[1]AcumSYS!Y352+[1]AcumSYS!Z352+[1]AcumSYS!AA352)</f>
        <v/>
      </c>
      <c r="E284" s="8" t="str">
        <f t="shared" si="10"/>
        <v/>
      </c>
      <c r="F284" s="8" t="str">
        <f t="shared" si="11"/>
        <v/>
      </c>
    </row>
    <row r="285" spans="1:6" x14ac:dyDescent="0.25">
      <c r="A285" s="8" t="str">
        <f>IF(+'[1]Reporte de Formatos'!AB356="","",+'[1]Reporte de Formatos'!AB356)</f>
        <v/>
      </c>
      <c r="B285" s="2" t="str">
        <f>IF(A285="","",IF([1]AcumSYS!I353=0," ",[1]AcumSYS!I$4&amp;", ")&amp;IF([1]AcumSYS!J353=0," ",[1]AcumSYS!J$4&amp;", ")&amp;IF([1]AcumSYS!K353=0," ",[1]AcumSYS!K$4&amp;", ")&amp;IF([1]AcumSYS!M353=0," ",[1]AcumSYS!M$4&amp;", ")&amp;IF([1]AcumSYS!P353=0," ",[1]AcumSYS!P$4&amp;", ")&amp;IF([1]AcumSYS!Q353=0," ",[1]AcumSYS!Q$4&amp;", ")&amp;IF([1]AcumSYS!U353=0," ",[1]AcumSYS!U$4&amp;", ")&amp;IF([1]AcumSYS!V353=0," ",[1]AcumSYS!V$4&amp;", ")&amp;IF([1]AcumSYS!X353=0," ",[1]AcumSYS!X$4&amp;", ")&amp;IF([1]AcumSYS!Y353=0," ",[1]AcumSYS!Y$4&amp;", ")&amp;IF([1]AcumSYS!Z353=0," ",[1]AcumSYS!Z$4&amp;", ")&amp;IF([1]AcumSYS!AA353=0," ",[1]AcumSYS!AA$4&amp;", ")&amp;IF([1]AcumSYS!R353=0," ",[1]AcumSYS!R$4&amp;", "))</f>
        <v/>
      </c>
      <c r="C285" s="8" t="str">
        <f>IF(A285="","",[1]AcumSYS!I353+[1]AcumSYS!J353+[1]AcumSYS!K353+[1]AcumSYS!L353+[1]AcumSYS!M353+[1]AcumSYS!P353+[1]AcumSYS!Q353+[1]AcumSYS!R353+[1]AcumSYS!U353+[1]AcumSYS!V353+[1]AcumSYS!X353+[1]AcumSYS!Y353+[1]AcumSYS!Z353+[1]AcumSYS!AA353)</f>
        <v/>
      </c>
      <c r="D285" s="8" t="str">
        <f>IF(A285="","",[1]AcumSYS!I353+[1]AcumSYS!J353+[1]AcumSYS!K353+[1]AcumSYS!L353+[1]AcumSYS!M353+[1]AcumSYS!P353+[1]AcumSYS!Q353+[1]AcumSYS!R353+[1]AcumSYS!U353+[1]AcumSYS!V353+[1]AcumSYS!X353+[1]AcumSYS!Y353+[1]AcumSYS!Z353+[1]AcumSYS!AA353)</f>
        <v/>
      </c>
      <c r="E285" s="8" t="str">
        <f t="shared" si="10"/>
        <v/>
      </c>
      <c r="F285" s="8" t="str">
        <f t="shared" si="11"/>
        <v/>
      </c>
    </row>
    <row r="286" spans="1:6" x14ac:dyDescent="0.25">
      <c r="A286" s="8" t="str">
        <f>IF(+'[1]Reporte de Formatos'!AB357="","",+'[1]Reporte de Formatos'!AB357)</f>
        <v/>
      </c>
      <c r="B286" s="2" t="str">
        <f>IF(A286="","",IF([1]AcumSYS!I354=0," ",[1]AcumSYS!I$4&amp;", ")&amp;IF([1]AcumSYS!J354=0," ",[1]AcumSYS!J$4&amp;", ")&amp;IF([1]AcumSYS!K354=0," ",[1]AcumSYS!K$4&amp;", ")&amp;IF([1]AcumSYS!M354=0," ",[1]AcumSYS!M$4&amp;", ")&amp;IF([1]AcumSYS!P354=0," ",[1]AcumSYS!P$4&amp;", ")&amp;IF([1]AcumSYS!Q354=0," ",[1]AcumSYS!Q$4&amp;", ")&amp;IF([1]AcumSYS!U354=0," ",[1]AcumSYS!U$4&amp;", ")&amp;IF([1]AcumSYS!V354=0," ",[1]AcumSYS!V$4&amp;", ")&amp;IF([1]AcumSYS!X354=0," ",[1]AcumSYS!X$4&amp;", ")&amp;IF([1]AcumSYS!Y354=0," ",[1]AcumSYS!Y$4&amp;", ")&amp;IF([1]AcumSYS!Z354=0," ",[1]AcumSYS!Z$4&amp;", ")&amp;IF([1]AcumSYS!AA354=0," ",[1]AcumSYS!AA$4&amp;", ")&amp;IF([1]AcumSYS!R354=0," ",[1]AcumSYS!R$4&amp;", "))</f>
        <v/>
      </c>
      <c r="C286" s="8" t="str">
        <f>IF(A286="","",[1]AcumSYS!I354+[1]AcumSYS!J354+[1]AcumSYS!K354+[1]AcumSYS!L354+[1]AcumSYS!M354+[1]AcumSYS!P354+[1]AcumSYS!Q354+[1]AcumSYS!R354+[1]AcumSYS!U354+[1]AcumSYS!V354+[1]AcumSYS!X354+[1]AcumSYS!Y354+[1]AcumSYS!Z354+[1]AcumSYS!AA354)</f>
        <v/>
      </c>
      <c r="D286" s="8" t="str">
        <f>IF(A286="","",[1]AcumSYS!I354+[1]AcumSYS!J354+[1]AcumSYS!K354+[1]AcumSYS!L354+[1]AcumSYS!M354+[1]AcumSYS!P354+[1]AcumSYS!Q354+[1]AcumSYS!R354+[1]AcumSYS!U354+[1]AcumSYS!V354+[1]AcumSYS!X354+[1]AcumSYS!Y354+[1]AcumSYS!Z354+[1]AcumSYS!AA354)</f>
        <v/>
      </c>
      <c r="E286" s="8" t="str">
        <f t="shared" si="10"/>
        <v/>
      </c>
      <c r="F286" s="8" t="str">
        <f t="shared" si="11"/>
        <v/>
      </c>
    </row>
    <row r="287" spans="1:6" x14ac:dyDescent="0.25">
      <c r="A287" s="8" t="str">
        <f>IF(+'[1]Reporte de Formatos'!AB358="","",+'[1]Reporte de Formatos'!AB358)</f>
        <v/>
      </c>
      <c r="B287" s="2" t="str">
        <f>IF(A287="","",IF([1]AcumSYS!I355=0," ",[1]AcumSYS!I$4&amp;", ")&amp;IF([1]AcumSYS!J355=0," ",[1]AcumSYS!J$4&amp;", ")&amp;IF([1]AcumSYS!K355=0," ",[1]AcumSYS!K$4&amp;", ")&amp;IF([1]AcumSYS!M355=0," ",[1]AcumSYS!M$4&amp;", ")&amp;IF([1]AcumSYS!P355=0," ",[1]AcumSYS!P$4&amp;", ")&amp;IF([1]AcumSYS!Q355=0," ",[1]AcumSYS!Q$4&amp;", ")&amp;IF([1]AcumSYS!U355=0," ",[1]AcumSYS!U$4&amp;", ")&amp;IF([1]AcumSYS!V355=0," ",[1]AcumSYS!V$4&amp;", ")&amp;IF([1]AcumSYS!X355=0," ",[1]AcumSYS!X$4&amp;", ")&amp;IF([1]AcumSYS!Y355=0," ",[1]AcumSYS!Y$4&amp;", ")&amp;IF([1]AcumSYS!Z355=0," ",[1]AcumSYS!Z$4&amp;", ")&amp;IF([1]AcumSYS!AA355=0," ",[1]AcumSYS!AA$4&amp;", ")&amp;IF([1]AcumSYS!R355=0," ",[1]AcumSYS!R$4&amp;", "))</f>
        <v/>
      </c>
      <c r="C287" s="8" t="str">
        <f>IF(A287="","",[1]AcumSYS!I355+[1]AcumSYS!J355+[1]AcumSYS!K355+[1]AcumSYS!L355+[1]AcumSYS!M355+[1]AcumSYS!P355+[1]AcumSYS!Q355+[1]AcumSYS!R355+[1]AcumSYS!U355+[1]AcumSYS!V355+[1]AcumSYS!X355+[1]AcumSYS!Y355+[1]AcumSYS!Z355+[1]AcumSYS!AA355)</f>
        <v/>
      </c>
      <c r="D287" s="8" t="str">
        <f>IF(A287="","",[1]AcumSYS!I355+[1]AcumSYS!J355+[1]AcumSYS!K355+[1]AcumSYS!L355+[1]AcumSYS!M355+[1]AcumSYS!P355+[1]AcumSYS!Q355+[1]AcumSYS!R355+[1]AcumSYS!U355+[1]AcumSYS!V355+[1]AcumSYS!X355+[1]AcumSYS!Y355+[1]AcumSYS!Z355+[1]AcumSYS!AA355)</f>
        <v/>
      </c>
      <c r="E287" s="8" t="str">
        <f t="shared" si="10"/>
        <v/>
      </c>
      <c r="F287" s="8" t="str">
        <f t="shared" si="11"/>
        <v/>
      </c>
    </row>
    <row r="288" spans="1:6" x14ac:dyDescent="0.25">
      <c r="A288" s="8" t="str">
        <f>IF(+'[1]Reporte de Formatos'!AB359="","",+'[1]Reporte de Formatos'!AB359)</f>
        <v/>
      </c>
      <c r="B288" s="2" t="str">
        <f>IF(A288="","",IF([1]AcumSYS!I356=0," ",[1]AcumSYS!I$4&amp;", ")&amp;IF([1]AcumSYS!J356=0," ",[1]AcumSYS!J$4&amp;", ")&amp;IF([1]AcumSYS!K356=0," ",[1]AcumSYS!K$4&amp;", ")&amp;IF([1]AcumSYS!M356=0," ",[1]AcumSYS!M$4&amp;", ")&amp;IF([1]AcumSYS!P356=0," ",[1]AcumSYS!P$4&amp;", ")&amp;IF([1]AcumSYS!Q356=0," ",[1]AcumSYS!Q$4&amp;", ")&amp;IF([1]AcumSYS!U356=0," ",[1]AcumSYS!U$4&amp;", ")&amp;IF([1]AcumSYS!V356=0," ",[1]AcumSYS!V$4&amp;", ")&amp;IF([1]AcumSYS!X356=0," ",[1]AcumSYS!X$4&amp;", ")&amp;IF([1]AcumSYS!Y356=0," ",[1]AcumSYS!Y$4&amp;", ")&amp;IF([1]AcumSYS!Z356=0," ",[1]AcumSYS!Z$4&amp;", ")&amp;IF([1]AcumSYS!AA356=0," ",[1]AcumSYS!AA$4&amp;", ")&amp;IF([1]AcumSYS!R356=0," ",[1]AcumSYS!R$4&amp;", "))</f>
        <v/>
      </c>
      <c r="C288" s="8" t="str">
        <f>IF(A288="","",[1]AcumSYS!I356+[1]AcumSYS!J356+[1]AcumSYS!K356+[1]AcumSYS!L356+[1]AcumSYS!M356+[1]AcumSYS!P356+[1]AcumSYS!Q356+[1]AcumSYS!R356+[1]AcumSYS!U356+[1]AcumSYS!V356+[1]AcumSYS!X356+[1]AcumSYS!Y356+[1]AcumSYS!Z356+[1]AcumSYS!AA356)</f>
        <v/>
      </c>
      <c r="D288" s="8" t="str">
        <f>IF(A288="","",[1]AcumSYS!I356+[1]AcumSYS!J356+[1]AcumSYS!K356+[1]AcumSYS!L356+[1]AcumSYS!M356+[1]AcumSYS!P356+[1]AcumSYS!Q356+[1]AcumSYS!R356+[1]AcumSYS!U356+[1]AcumSYS!V356+[1]AcumSYS!X356+[1]AcumSYS!Y356+[1]AcumSYS!Z356+[1]AcumSYS!AA356)</f>
        <v/>
      </c>
      <c r="E288" s="8" t="str">
        <f t="shared" si="10"/>
        <v/>
      </c>
      <c r="F288" s="8" t="str">
        <f t="shared" si="11"/>
        <v/>
      </c>
    </row>
    <row r="289" spans="1:6" x14ac:dyDescent="0.25">
      <c r="A289" s="8" t="str">
        <f>IF(+'[1]Reporte de Formatos'!AB360="","",+'[1]Reporte de Formatos'!AB360)</f>
        <v/>
      </c>
      <c r="B289" s="2" t="str">
        <f>IF(A289="","",IF([1]AcumSYS!I357=0," ",[1]AcumSYS!I$4&amp;", ")&amp;IF([1]AcumSYS!J357=0," ",[1]AcumSYS!J$4&amp;", ")&amp;IF([1]AcumSYS!K357=0," ",[1]AcumSYS!K$4&amp;", ")&amp;IF([1]AcumSYS!M357=0," ",[1]AcumSYS!M$4&amp;", ")&amp;IF([1]AcumSYS!P357=0," ",[1]AcumSYS!P$4&amp;", ")&amp;IF([1]AcumSYS!Q357=0," ",[1]AcumSYS!Q$4&amp;", ")&amp;IF([1]AcumSYS!U357=0," ",[1]AcumSYS!U$4&amp;", ")&amp;IF([1]AcumSYS!V357=0," ",[1]AcumSYS!V$4&amp;", ")&amp;IF([1]AcumSYS!X357=0," ",[1]AcumSYS!X$4&amp;", ")&amp;IF([1]AcumSYS!Y357=0," ",[1]AcumSYS!Y$4&amp;", ")&amp;IF([1]AcumSYS!Z357=0," ",[1]AcumSYS!Z$4&amp;", ")&amp;IF([1]AcumSYS!AA357=0," ",[1]AcumSYS!AA$4&amp;", ")&amp;IF([1]AcumSYS!R357=0," ",[1]AcumSYS!R$4&amp;", "))</f>
        <v/>
      </c>
      <c r="C289" s="8" t="str">
        <f>IF(A289="","",[1]AcumSYS!I357+[1]AcumSYS!J357+[1]AcumSYS!K357+[1]AcumSYS!L357+[1]AcumSYS!M357+[1]AcumSYS!P357+[1]AcumSYS!Q357+[1]AcumSYS!R357+[1]AcumSYS!U357+[1]AcumSYS!V357+[1]AcumSYS!X357+[1]AcumSYS!Y357+[1]AcumSYS!Z357+[1]AcumSYS!AA357)</f>
        <v/>
      </c>
      <c r="D289" s="8" t="str">
        <f>IF(A289="","",[1]AcumSYS!I357+[1]AcumSYS!J357+[1]AcumSYS!K357+[1]AcumSYS!L357+[1]AcumSYS!M357+[1]AcumSYS!P357+[1]AcumSYS!Q357+[1]AcumSYS!R357+[1]AcumSYS!U357+[1]AcumSYS!V357+[1]AcumSYS!X357+[1]AcumSYS!Y357+[1]AcumSYS!Z357+[1]AcumSYS!AA357)</f>
        <v/>
      </c>
      <c r="E289" s="8" t="str">
        <f t="shared" si="10"/>
        <v/>
      </c>
      <c r="F289" s="8" t="str">
        <f t="shared" si="11"/>
        <v/>
      </c>
    </row>
    <row r="290" spans="1:6" x14ac:dyDescent="0.25">
      <c r="A290" s="8" t="str">
        <f>IF(+'[1]Reporte de Formatos'!AB361="","",+'[1]Reporte de Formatos'!AB361)</f>
        <v/>
      </c>
      <c r="B290" s="2" t="str">
        <f>IF(A290="","",IF([1]AcumSYS!I358=0," ",[1]AcumSYS!I$4&amp;", ")&amp;IF([1]AcumSYS!J358=0," ",[1]AcumSYS!J$4&amp;", ")&amp;IF([1]AcumSYS!K358=0," ",[1]AcumSYS!K$4&amp;", ")&amp;IF([1]AcumSYS!M358=0," ",[1]AcumSYS!M$4&amp;", ")&amp;IF([1]AcumSYS!P358=0," ",[1]AcumSYS!P$4&amp;", ")&amp;IF([1]AcumSYS!Q358=0," ",[1]AcumSYS!Q$4&amp;", ")&amp;IF([1]AcumSYS!U358=0," ",[1]AcumSYS!U$4&amp;", ")&amp;IF([1]AcumSYS!V358=0," ",[1]AcumSYS!V$4&amp;", ")&amp;IF([1]AcumSYS!X358=0," ",[1]AcumSYS!X$4&amp;", ")&amp;IF([1]AcumSYS!Y358=0," ",[1]AcumSYS!Y$4&amp;", ")&amp;IF([1]AcumSYS!Z358=0," ",[1]AcumSYS!Z$4&amp;", ")&amp;IF([1]AcumSYS!AA358=0," ",[1]AcumSYS!AA$4&amp;", ")&amp;IF([1]AcumSYS!R358=0," ",[1]AcumSYS!R$4&amp;", "))</f>
        <v/>
      </c>
      <c r="C290" s="8" t="str">
        <f>IF(A290="","",[1]AcumSYS!I358+[1]AcumSYS!J358+[1]AcumSYS!K358+[1]AcumSYS!L358+[1]AcumSYS!M358+[1]AcumSYS!P358+[1]AcumSYS!Q358+[1]AcumSYS!R358+[1]AcumSYS!U358+[1]AcumSYS!V358+[1]AcumSYS!X358+[1]AcumSYS!Y358+[1]AcumSYS!Z358+[1]AcumSYS!AA358)</f>
        <v/>
      </c>
      <c r="D290" s="8" t="str">
        <f>IF(A290="","",[1]AcumSYS!I358+[1]AcumSYS!J358+[1]AcumSYS!K358+[1]AcumSYS!L358+[1]AcumSYS!M358+[1]AcumSYS!P358+[1]AcumSYS!Q358+[1]AcumSYS!R358+[1]AcumSYS!U358+[1]AcumSYS!V358+[1]AcumSYS!X358+[1]AcumSYS!Y358+[1]AcumSYS!Z358+[1]AcumSYS!AA358)</f>
        <v/>
      </c>
      <c r="E290" s="8" t="str">
        <f t="shared" si="10"/>
        <v/>
      </c>
      <c r="F290" s="8" t="str">
        <f t="shared" si="11"/>
        <v/>
      </c>
    </row>
    <row r="291" spans="1:6" x14ac:dyDescent="0.25">
      <c r="A291" s="8" t="str">
        <f>IF(+'[1]Reporte de Formatos'!AB362="","",+'[1]Reporte de Formatos'!AB362)</f>
        <v/>
      </c>
      <c r="B291" s="2" t="str">
        <f>IF(A291="","",IF([1]AcumSYS!I359=0," ",[1]AcumSYS!I$4&amp;", ")&amp;IF([1]AcumSYS!J359=0," ",[1]AcumSYS!J$4&amp;", ")&amp;IF([1]AcumSYS!K359=0," ",[1]AcumSYS!K$4&amp;", ")&amp;IF([1]AcumSYS!M359=0," ",[1]AcumSYS!M$4&amp;", ")&amp;IF([1]AcumSYS!P359=0," ",[1]AcumSYS!P$4&amp;", ")&amp;IF([1]AcumSYS!Q359=0," ",[1]AcumSYS!Q$4&amp;", ")&amp;IF([1]AcumSYS!U359=0," ",[1]AcumSYS!U$4&amp;", ")&amp;IF([1]AcumSYS!V359=0," ",[1]AcumSYS!V$4&amp;", ")&amp;IF([1]AcumSYS!X359=0," ",[1]AcumSYS!X$4&amp;", ")&amp;IF([1]AcumSYS!Y359=0," ",[1]AcumSYS!Y$4&amp;", ")&amp;IF([1]AcumSYS!Z359=0," ",[1]AcumSYS!Z$4&amp;", ")&amp;IF([1]AcumSYS!AA359=0," ",[1]AcumSYS!AA$4&amp;", ")&amp;IF([1]AcumSYS!R359=0," ",[1]AcumSYS!R$4&amp;", "))</f>
        <v/>
      </c>
      <c r="C291" s="8" t="str">
        <f>IF(A291="","",[1]AcumSYS!I359+[1]AcumSYS!J359+[1]AcumSYS!K359+[1]AcumSYS!L359+[1]AcumSYS!M359+[1]AcumSYS!P359+[1]AcumSYS!Q359+[1]AcumSYS!R359+[1]AcumSYS!U359+[1]AcumSYS!V359+[1]AcumSYS!X359+[1]AcumSYS!Y359+[1]AcumSYS!Z359+[1]AcumSYS!AA359)</f>
        <v/>
      </c>
      <c r="D291" s="8" t="str">
        <f>IF(A291="","",[1]AcumSYS!I359+[1]AcumSYS!J359+[1]AcumSYS!K359+[1]AcumSYS!L359+[1]AcumSYS!M359+[1]AcumSYS!P359+[1]AcumSYS!Q359+[1]AcumSYS!R359+[1]AcumSYS!U359+[1]AcumSYS!V359+[1]AcumSYS!X359+[1]AcumSYS!Y359+[1]AcumSYS!Z359+[1]AcumSYS!AA359)</f>
        <v/>
      </c>
      <c r="E291" s="8" t="str">
        <f t="shared" si="10"/>
        <v/>
      </c>
      <c r="F291" s="8" t="str">
        <f t="shared" si="11"/>
        <v/>
      </c>
    </row>
    <row r="292" spans="1:6" x14ac:dyDescent="0.25">
      <c r="A292" s="8" t="str">
        <f>IF(+'[1]Reporte de Formatos'!AB363="","",+'[1]Reporte de Formatos'!AB363)</f>
        <v/>
      </c>
      <c r="B292" s="2" t="str">
        <f>IF(A292="","",IF([1]AcumSYS!I360=0," ",[1]AcumSYS!I$4&amp;", ")&amp;IF([1]AcumSYS!J360=0," ",[1]AcumSYS!J$4&amp;", ")&amp;IF([1]AcumSYS!K360=0," ",[1]AcumSYS!K$4&amp;", ")&amp;IF([1]AcumSYS!M360=0," ",[1]AcumSYS!M$4&amp;", ")&amp;IF([1]AcumSYS!P360=0," ",[1]AcumSYS!P$4&amp;", ")&amp;IF([1]AcumSYS!Q360=0," ",[1]AcumSYS!Q$4&amp;", ")&amp;IF([1]AcumSYS!U360=0," ",[1]AcumSYS!U$4&amp;", ")&amp;IF([1]AcumSYS!V360=0," ",[1]AcumSYS!V$4&amp;", ")&amp;IF([1]AcumSYS!X360=0," ",[1]AcumSYS!X$4&amp;", ")&amp;IF([1]AcumSYS!Y360=0," ",[1]AcumSYS!Y$4&amp;", ")&amp;IF([1]AcumSYS!Z360=0," ",[1]AcumSYS!Z$4&amp;", ")&amp;IF([1]AcumSYS!AA360=0," ",[1]AcumSYS!AA$4&amp;", ")&amp;IF([1]AcumSYS!R360=0," ",[1]AcumSYS!R$4&amp;", "))</f>
        <v/>
      </c>
      <c r="C292" s="8" t="str">
        <f>IF(A292="","",[1]AcumSYS!I360+[1]AcumSYS!J360+[1]AcumSYS!K360+[1]AcumSYS!L360+[1]AcumSYS!M360+[1]AcumSYS!P360+[1]AcumSYS!Q360+[1]AcumSYS!R360+[1]AcumSYS!U360+[1]AcumSYS!V360+[1]AcumSYS!X360+[1]AcumSYS!Y360+[1]AcumSYS!Z360+[1]AcumSYS!AA360)</f>
        <v/>
      </c>
      <c r="D292" s="8" t="str">
        <f>IF(A292="","",[1]AcumSYS!I360+[1]AcumSYS!J360+[1]AcumSYS!K360+[1]AcumSYS!L360+[1]AcumSYS!M360+[1]AcumSYS!P360+[1]AcumSYS!Q360+[1]AcumSYS!R360+[1]AcumSYS!U360+[1]AcumSYS!V360+[1]AcumSYS!X360+[1]AcumSYS!Y360+[1]AcumSYS!Z360+[1]AcumSYS!AA360)</f>
        <v/>
      </c>
      <c r="E292" s="8" t="str">
        <f t="shared" si="10"/>
        <v/>
      </c>
      <c r="F292" s="8" t="str">
        <f t="shared" si="11"/>
        <v/>
      </c>
    </row>
    <row r="293" spans="1:6" x14ac:dyDescent="0.25">
      <c r="A293" s="8" t="str">
        <f>IF(+'[1]Reporte de Formatos'!AB364="","",+'[1]Reporte de Formatos'!AB364)</f>
        <v/>
      </c>
      <c r="B293" s="2" t="str">
        <f>IF(A293="","",IF([1]AcumSYS!I361=0," ",[1]AcumSYS!I$4&amp;", ")&amp;IF([1]AcumSYS!J361=0," ",[1]AcumSYS!J$4&amp;", ")&amp;IF([1]AcumSYS!K361=0," ",[1]AcumSYS!K$4&amp;", ")&amp;IF([1]AcumSYS!M361=0," ",[1]AcumSYS!M$4&amp;", ")&amp;IF([1]AcumSYS!P361=0," ",[1]AcumSYS!P$4&amp;", ")&amp;IF([1]AcumSYS!Q361=0," ",[1]AcumSYS!Q$4&amp;", ")&amp;IF([1]AcumSYS!U361=0," ",[1]AcumSYS!U$4&amp;", ")&amp;IF([1]AcumSYS!V361=0," ",[1]AcumSYS!V$4&amp;", ")&amp;IF([1]AcumSYS!X361=0," ",[1]AcumSYS!X$4&amp;", ")&amp;IF([1]AcumSYS!Y361=0," ",[1]AcumSYS!Y$4&amp;", ")&amp;IF([1]AcumSYS!Z361=0," ",[1]AcumSYS!Z$4&amp;", ")&amp;IF([1]AcumSYS!AA361=0," ",[1]AcumSYS!AA$4&amp;", ")&amp;IF([1]AcumSYS!R361=0," ",[1]AcumSYS!R$4&amp;", "))</f>
        <v/>
      </c>
      <c r="C293" s="8" t="str">
        <f>IF(A293="","",[1]AcumSYS!I361+[1]AcumSYS!J361+[1]AcumSYS!K361+[1]AcumSYS!L361+[1]AcumSYS!M361+[1]AcumSYS!P361+[1]AcumSYS!Q361+[1]AcumSYS!R361+[1]AcumSYS!U361+[1]AcumSYS!V361+[1]AcumSYS!X361+[1]AcumSYS!Y361+[1]AcumSYS!Z361+[1]AcumSYS!AA361)</f>
        <v/>
      </c>
      <c r="D293" s="8" t="str">
        <f>IF(A293="","",[1]AcumSYS!I361+[1]AcumSYS!J361+[1]AcumSYS!K361+[1]AcumSYS!L361+[1]AcumSYS!M361+[1]AcumSYS!P361+[1]AcumSYS!Q361+[1]AcumSYS!R361+[1]AcumSYS!U361+[1]AcumSYS!V361+[1]AcumSYS!X361+[1]AcumSYS!Y361+[1]AcumSYS!Z361+[1]AcumSYS!AA361)</f>
        <v/>
      </c>
      <c r="E293" s="8" t="str">
        <f t="shared" si="10"/>
        <v/>
      </c>
      <c r="F293" s="8" t="str">
        <f t="shared" si="11"/>
        <v/>
      </c>
    </row>
    <row r="294" spans="1:6" x14ac:dyDescent="0.25">
      <c r="A294" s="8" t="str">
        <f>IF(+'[1]Reporte de Formatos'!AB365="","",+'[1]Reporte de Formatos'!AB365)</f>
        <v/>
      </c>
      <c r="B294" s="2" t="str">
        <f>IF(A294="","",IF([1]AcumSYS!I362=0," ",[1]AcumSYS!I$4&amp;", ")&amp;IF([1]AcumSYS!J362=0," ",[1]AcumSYS!J$4&amp;", ")&amp;IF([1]AcumSYS!K362=0," ",[1]AcumSYS!K$4&amp;", ")&amp;IF([1]AcumSYS!M362=0," ",[1]AcumSYS!M$4&amp;", ")&amp;IF([1]AcumSYS!P362=0," ",[1]AcumSYS!P$4&amp;", ")&amp;IF([1]AcumSYS!Q362=0," ",[1]AcumSYS!Q$4&amp;", ")&amp;IF([1]AcumSYS!U362=0," ",[1]AcumSYS!U$4&amp;", ")&amp;IF([1]AcumSYS!V362=0," ",[1]AcumSYS!V$4&amp;", ")&amp;IF([1]AcumSYS!X362=0," ",[1]AcumSYS!X$4&amp;", ")&amp;IF([1]AcumSYS!Y362=0," ",[1]AcumSYS!Y$4&amp;", ")&amp;IF([1]AcumSYS!Z362=0," ",[1]AcumSYS!Z$4&amp;", ")&amp;IF([1]AcumSYS!AA362=0," ",[1]AcumSYS!AA$4&amp;", ")&amp;IF([1]AcumSYS!R362=0," ",[1]AcumSYS!R$4&amp;", "))</f>
        <v/>
      </c>
      <c r="C294" s="8" t="str">
        <f>IF(A294="","",[1]AcumSYS!I362+[1]AcumSYS!J362+[1]AcumSYS!K362+[1]AcumSYS!L362+[1]AcumSYS!M362+[1]AcumSYS!P362+[1]AcumSYS!Q362+[1]AcumSYS!R362+[1]AcumSYS!U362+[1]AcumSYS!V362+[1]AcumSYS!X362+[1]AcumSYS!Y362+[1]AcumSYS!Z362+[1]AcumSYS!AA362)</f>
        <v/>
      </c>
      <c r="D294" s="8" t="str">
        <f>IF(A294="","",[1]AcumSYS!I362+[1]AcumSYS!J362+[1]AcumSYS!K362+[1]AcumSYS!L362+[1]AcumSYS!M362+[1]AcumSYS!P362+[1]AcumSYS!Q362+[1]AcumSYS!R362+[1]AcumSYS!U362+[1]AcumSYS!V362+[1]AcumSYS!X362+[1]AcumSYS!Y362+[1]AcumSYS!Z362+[1]AcumSYS!AA362)</f>
        <v/>
      </c>
      <c r="E294" s="8" t="str">
        <f t="shared" si="10"/>
        <v/>
      </c>
      <c r="F294" s="8" t="str">
        <f t="shared" si="11"/>
        <v/>
      </c>
    </row>
    <row r="295" spans="1:6" x14ac:dyDescent="0.25">
      <c r="A295" s="8" t="str">
        <f>IF(+'[1]Reporte de Formatos'!AB366="","",+'[1]Reporte de Formatos'!AB366)</f>
        <v/>
      </c>
      <c r="B295" s="2" t="str">
        <f>IF(A295="","",IF([1]AcumSYS!I363=0," ",[1]AcumSYS!I$4&amp;", ")&amp;IF([1]AcumSYS!J363=0," ",[1]AcumSYS!J$4&amp;", ")&amp;IF([1]AcumSYS!K363=0," ",[1]AcumSYS!K$4&amp;", ")&amp;IF([1]AcumSYS!M363=0," ",[1]AcumSYS!M$4&amp;", ")&amp;IF([1]AcumSYS!P363=0," ",[1]AcumSYS!P$4&amp;", ")&amp;IF([1]AcumSYS!Q363=0," ",[1]AcumSYS!Q$4&amp;", ")&amp;IF([1]AcumSYS!U363=0," ",[1]AcumSYS!U$4&amp;", ")&amp;IF([1]AcumSYS!V363=0," ",[1]AcumSYS!V$4&amp;", ")&amp;IF([1]AcumSYS!X363=0," ",[1]AcumSYS!X$4&amp;", ")&amp;IF([1]AcumSYS!Y363=0," ",[1]AcumSYS!Y$4&amp;", ")&amp;IF([1]AcumSYS!Z363=0," ",[1]AcumSYS!Z$4&amp;", ")&amp;IF([1]AcumSYS!AA363=0," ",[1]AcumSYS!AA$4&amp;", ")&amp;IF([1]AcumSYS!R363=0," ",[1]AcumSYS!R$4&amp;", "))</f>
        <v/>
      </c>
      <c r="C295" s="8" t="str">
        <f>IF(A295="","",[1]AcumSYS!I363+[1]AcumSYS!J363+[1]AcumSYS!K363+[1]AcumSYS!L363+[1]AcumSYS!M363+[1]AcumSYS!P363+[1]AcumSYS!Q363+[1]AcumSYS!R363+[1]AcumSYS!U363+[1]AcumSYS!V363+[1]AcumSYS!X363+[1]AcumSYS!Y363+[1]AcumSYS!Z363+[1]AcumSYS!AA363)</f>
        <v/>
      </c>
      <c r="D295" s="8" t="str">
        <f>IF(A295="","",[1]AcumSYS!I363+[1]AcumSYS!J363+[1]AcumSYS!K363+[1]AcumSYS!L363+[1]AcumSYS!M363+[1]AcumSYS!P363+[1]AcumSYS!Q363+[1]AcumSYS!R363+[1]AcumSYS!U363+[1]AcumSYS!V363+[1]AcumSYS!X363+[1]AcumSYS!Y363+[1]AcumSYS!Z363+[1]AcumSYS!AA363)</f>
        <v/>
      </c>
      <c r="E295" s="8" t="str">
        <f t="shared" si="10"/>
        <v/>
      </c>
      <c r="F295" s="8" t="str">
        <f t="shared" si="11"/>
        <v/>
      </c>
    </row>
    <row r="296" spans="1:6" x14ac:dyDescent="0.25">
      <c r="A296" s="8" t="str">
        <f>IF(+'[1]Reporte de Formatos'!AB367="","",+'[1]Reporte de Formatos'!AB367)</f>
        <v/>
      </c>
      <c r="B296" s="2" t="str">
        <f>IF(A296="","",IF([1]AcumSYS!I364=0," ",[1]AcumSYS!I$4&amp;", ")&amp;IF([1]AcumSYS!J364=0," ",[1]AcumSYS!J$4&amp;", ")&amp;IF([1]AcumSYS!K364=0," ",[1]AcumSYS!K$4&amp;", ")&amp;IF([1]AcumSYS!M364=0," ",[1]AcumSYS!M$4&amp;", ")&amp;IF([1]AcumSYS!P364=0," ",[1]AcumSYS!P$4&amp;", ")&amp;IF([1]AcumSYS!Q364=0," ",[1]AcumSYS!Q$4&amp;", ")&amp;IF([1]AcumSYS!U364=0," ",[1]AcumSYS!U$4&amp;", ")&amp;IF([1]AcumSYS!V364=0," ",[1]AcumSYS!V$4&amp;", ")&amp;IF([1]AcumSYS!X364=0," ",[1]AcumSYS!X$4&amp;", ")&amp;IF([1]AcumSYS!Y364=0," ",[1]AcumSYS!Y$4&amp;", ")&amp;IF([1]AcumSYS!Z364=0," ",[1]AcumSYS!Z$4&amp;", ")&amp;IF([1]AcumSYS!AA364=0," ",[1]AcumSYS!AA$4&amp;", ")&amp;IF([1]AcumSYS!R364=0," ",[1]AcumSYS!R$4&amp;", "))</f>
        <v/>
      </c>
      <c r="C296" s="8" t="str">
        <f>IF(A296="","",[1]AcumSYS!I364+[1]AcumSYS!J364+[1]AcumSYS!K364+[1]AcumSYS!L364+[1]AcumSYS!M364+[1]AcumSYS!P364+[1]AcumSYS!Q364+[1]AcumSYS!R364+[1]AcumSYS!U364+[1]AcumSYS!V364+[1]AcumSYS!X364+[1]AcumSYS!Y364+[1]AcumSYS!Z364+[1]AcumSYS!AA364)</f>
        <v/>
      </c>
      <c r="D296" s="8" t="str">
        <f>IF(A296="","",[1]AcumSYS!I364+[1]AcumSYS!J364+[1]AcumSYS!K364+[1]AcumSYS!L364+[1]AcumSYS!M364+[1]AcumSYS!P364+[1]AcumSYS!Q364+[1]AcumSYS!R364+[1]AcumSYS!U364+[1]AcumSYS!V364+[1]AcumSYS!X364+[1]AcumSYS!Y364+[1]AcumSYS!Z364+[1]AcumSYS!AA364)</f>
        <v/>
      </c>
      <c r="E296" s="8" t="str">
        <f t="shared" si="10"/>
        <v/>
      </c>
      <c r="F296" s="8" t="str">
        <f t="shared" si="11"/>
        <v/>
      </c>
    </row>
    <row r="297" spans="1:6" x14ac:dyDescent="0.25">
      <c r="A297" s="8" t="str">
        <f>IF(+'[1]Reporte de Formatos'!AB368="","",+'[1]Reporte de Formatos'!AB368)</f>
        <v/>
      </c>
      <c r="B297" s="2" t="str">
        <f>IF(A297="","",IF([1]AcumSYS!I365=0," ",[1]AcumSYS!I$4&amp;", ")&amp;IF([1]AcumSYS!J365=0," ",[1]AcumSYS!J$4&amp;", ")&amp;IF([1]AcumSYS!K365=0," ",[1]AcumSYS!K$4&amp;", ")&amp;IF([1]AcumSYS!M365=0," ",[1]AcumSYS!M$4&amp;", ")&amp;IF([1]AcumSYS!P365=0," ",[1]AcumSYS!P$4&amp;", ")&amp;IF([1]AcumSYS!Q365=0," ",[1]AcumSYS!Q$4&amp;", ")&amp;IF([1]AcumSYS!U365=0," ",[1]AcumSYS!U$4&amp;", ")&amp;IF([1]AcumSYS!V365=0," ",[1]AcumSYS!V$4&amp;", ")&amp;IF([1]AcumSYS!X365=0," ",[1]AcumSYS!X$4&amp;", ")&amp;IF([1]AcumSYS!Y365=0," ",[1]AcumSYS!Y$4&amp;", ")&amp;IF([1]AcumSYS!Z365=0," ",[1]AcumSYS!Z$4&amp;", ")&amp;IF([1]AcumSYS!AA365=0," ",[1]AcumSYS!AA$4&amp;", ")&amp;IF([1]AcumSYS!R365=0," ",[1]AcumSYS!R$4&amp;", "))</f>
        <v/>
      </c>
      <c r="C297" s="8" t="str">
        <f>IF(A297="","",[1]AcumSYS!I365+[1]AcumSYS!J365+[1]AcumSYS!K365+[1]AcumSYS!L365+[1]AcumSYS!M365+[1]AcumSYS!P365+[1]AcumSYS!Q365+[1]AcumSYS!R365+[1]AcumSYS!U365+[1]AcumSYS!V365+[1]AcumSYS!X365+[1]AcumSYS!Y365+[1]AcumSYS!Z365+[1]AcumSYS!AA365)</f>
        <v/>
      </c>
      <c r="D297" s="8" t="str">
        <f>IF(A297="","",[1]AcumSYS!I365+[1]AcumSYS!J365+[1]AcumSYS!K365+[1]AcumSYS!L365+[1]AcumSYS!M365+[1]AcumSYS!P365+[1]AcumSYS!Q365+[1]AcumSYS!R365+[1]AcumSYS!U365+[1]AcumSYS!V365+[1]AcumSYS!X365+[1]AcumSYS!Y365+[1]AcumSYS!Z365+[1]AcumSYS!AA365)</f>
        <v/>
      </c>
      <c r="E297" s="8" t="str">
        <f t="shared" si="10"/>
        <v/>
      </c>
      <c r="F297" s="8" t="str">
        <f t="shared" si="11"/>
        <v/>
      </c>
    </row>
    <row r="298" spans="1:6" x14ac:dyDescent="0.25">
      <c r="A298" s="8" t="str">
        <f>IF(+'[1]Reporte de Formatos'!AB369="","",+'[1]Reporte de Formatos'!AB369)</f>
        <v/>
      </c>
      <c r="B298" s="2" t="str">
        <f>IF(A298="","",IF([1]AcumSYS!I366=0," ",[1]AcumSYS!I$4&amp;", ")&amp;IF([1]AcumSYS!J366=0," ",[1]AcumSYS!J$4&amp;", ")&amp;IF([1]AcumSYS!K366=0," ",[1]AcumSYS!K$4&amp;", ")&amp;IF([1]AcumSYS!M366=0," ",[1]AcumSYS!M$4&amp;", ")&amp;IF([1]AcumSYS!P366=0," ",[1]AcumSYS!P$4&amp;", ")&amp;IF([1]AcumSYS!Q366=0," ",[1]AcumSYS!Q$4&amp;", ")&amp;IF([1]AcumSYS!U366=0," ",[1]AcumSYS!U$4&amp;", ")&amp;IF([1]AcumSYS!V366=0," ",[1]AcumSYS!V$4&amp;", ")&amp;IF([1]AcumSYS!X366=0," ",[1]AcumSYS!X$4&amp;", ")&amp;IF([1]AcumSYS!Y366=0," ",[1]AcumSYS!Y$4&amp;", ")&amp;IF([1]AcumSYS!Z366=0," ",[1]AcumSYS!Z$4&amp;", ")&amp;IF([1]AcumSYS!AA366=0," ",[1]AcumSYS!AA$4&amp;", ")&amp;IF([1]AcumSYS!R366=0," ",[1]AcumSYS!R$4&amp;", "))</f>
        <v/>
      </c>
      <c r="C298" s="8" t="str">
        <f>IF(A298="","",[1]AcumSYS!I366+[1]AcumSYS!J366+[1]AcumSYS!K366+[1]AcumSYS!L366+[1]AcumSYS!M366+[1]AcumSYS!P366+[1]AcumSYS!Q366+[1]AcumSYS!R366+[1]AcumSYS!U366+[1]AcumSYS!V366+[1]AcumSYS!X366+[1]AcumSYS!Y366+[1]AcumSYS!Z366+[1]AcumSYS!AA366)</f>
        <v/>
      </c>
      <c r="D298" s="8" t="str">
        <f>IF(A298="","",[1]AcumSYS!I366+[1]AcumSYS!J366+[1]AcumSYS!K366+[1]AcumSYS!L366+[1]AcumSYS!M366+[1]AcumSYS!P366+[1]AcumSYS!Q366+[1]AcumSYS!R366+[1]AcumSYS!U366+[1]AcumSYS!V366+[1]AcumSYS!X366+[1]AcumSYS!Y366+[1]AcumSYS!Z366+[1]AcumSYS!AA366)</f>
        <v/>
      </c>
      <c r="E298" s="8" t="str">
        <f t="shared" si="10"/>
        <v/>
      </c>
      <c r="F298" s="8" t="str">
        <f t="shared" si="11"/>
        <v/>
      </c>
    </row>
    <row r="299" spans="1:6" x14ac:dyDescent="0.25">
      <c r="A299" s="8" t="str">
        <f>IF(+'[1]Reporte de Formatos'!AB370="","",+'[1]Reporte de Formatos'!AB370)</f>
        <v/>
      </c>
      <c r="B299" s="2" t="str">
        <f>IF(A299="","",IF([1]AcumSYS!I367=0," ",[1]AcumSYS!I$4&amp;", ")&amp;IF([1]AcumSYS!J367=0," ",[1]AcumSYS!J$4&amp;", ")&amp;IF([1]AcumSYS!K367=0," ",[1]AcumSYS!K$4&amp;", ")&amp;IF([1]AcumSYS!M367=0," ",[1]AcumSYS!M$4&amp;", ")&amp;IF([1]AcumSYS!P367=0," ",[1]AcumSYS!P$4&amp;", ")&amp;IF([1]AcumSYS!Q367=0," ",[1]AcumSYS!Q$4&amp;", ")&amp;IF([1]AcumSYS!U367=0," ",[1]AcumSYS!U$4&amp;", ")&amp;IF([1]AcumSYS!V367=0," ",[1]AcumSYS!V$4&amp;", ")&amp;IF([1]AcumSYS!X367=0," ",[1]AcumSYS!X$4&amp;", ")&amp;IF([1]AcumSYS!Y367=0," ",[1]AcumSYS!Y$4&amp;", ")&amp;IF([1]AcumSYS!Z367=0," ",[1]AcumSYS!Z$4&amp;", ")&amp;IF([1]AcumSYS!AA367=0," ",[1]AcumSYS!AA$4&amp;", ")&amp;IF([1]AcumSYS!R367=0," ",[1]AcumSYS!R$4&amp;", "))</f>
        <v/>
      </c>
      <c r="C299" s="8" t="str">
        <f>IF(A299="","",[1]AcumSYS!I367+[1]AcumSYS!J367+[1]AcumSYS!K367+[1]AcumSYS!L367+[1]AcumSYS!M367+[1]AcumSYS!P367+[1]AcumSYS!Q367+[1]AcumSYS!R367+[1]AcumSYS!U367+[1]AcumSYS!V367+[1]AcumSYS!X367+[1]AcumSYS!Y367+[1]AcumSYS!Z367+[1]AcumSYS!AA367)</f>
        <v/>
      </c>
      <c r="D299" s="8" t="str">
        <f>IF(A299="","",[1]AcumSYS!I367+[1]AcumSYS!J367+[1]AcumSYS!K367+[1]AcumSYS!L367+[1]AcumSYS!M367+[1]AcumSYS!P367+[1]AcumSYS!Q367+[1]AcumSYS!R367+[1]AcumSYS!U367+[1]AcumSYS!V367+[1]AcumSYS!X367+[1]AcumSYS!Y367+[1]AcumSYS!Z367+[1]AcumSYS!AA367)</f>
        <v/>
      </c>
      <c r="E299" s="8" t="str">
        <f t="shared" si="10"/>
        <v/>
      </c>
      <c r="F299" s="8" t="str">
        <f t="shared" si="11"/>
        <v/>
      </c>
    </row>
    <row r="300" spans="1:6" x14ac:dyDescent="0.25">
      <c r="A300" s="8" t="str">
        <f>IF(+'[1]Reporte de Formatos'!AB371="","",+'[1]Reporte de Formatos'!AB371)</f>
        <v/>
      </c>
      <c r="B300" s="2" t="str">
        <f>IF(A300="","",IF([1]AcumSYS!I368=0," ",[1]AcumSYS!I$4&amp;", ")&amp;IF([1]AcumSYS!J368=0," ",[1]AcumSYS!J$4&amp;", ")&amp;IF([1]AcumSYS!K368=0," ",[1]AcumSYS!K$4&amp;", ")&amp;IF([1]AcumSYS!M368=0," ",[1]AcumSYS!M$4&amp;", ")&amp;IF([1]AcumSYS!P368=0," ",[1]AcumSYS!P$4&amp;", ")&amp;IF([1]AcumSYS!Q368=0," ",[1]AcumSYS!Q$4&amp;", ")&amp;IF([1]AcumSYS!U368=0," ",[1]AcumSYS!U$4&amp;", ")&amp;IF([1]AcumSYS!V368=0," ",[1]AcumSYS!V$4&amp;", ")&amp;IF([1]AcumSYS!X368=0," ",[1]AcumSYS!X$4&amp;", ")&amp;IF([1]AcumSYS!Y368=0," ",[1]AcumSYS!Y$4&amp;", ")&amp;IF([1]AcumSYS!Z368=0," ",[1]AcumSYS!Z$4&amp;", ")&amp;IF([1]AcumSYS!AA368=0," ",[1]AcumSYS!AA$4&amp;", ")&amp;IF([1]AcumSYS!R368=0," ",[1]AcumSYS!R$4&amp;", "))</f>
        <v/>
      </c>
      <c r="C300" s="8" t="str">
        <f>IF(A300="","",[1]AcumSYS!I368+[1]AcumSYS!J368+[1]AcumSYS!K368+[1]AcumSYS!L368+[1]AcumSYS!M368+[1]AcumSYS!P368+[1]AcumSYS!Q368+[1]AcumSYS!R368+[1]AcumSYS!U368+[1]AcumSYS!V368+[1]AcumSYS!X368+[1]AcumSYS!Y368+[1]AcumSYS!Z368+[1]AcumSYS!AA368)</f>
        <v/>
      </c>
      <c r="D300" s="8" t="str">
        <f>IF(A300="","",[1]AcumSYS!I368+[1]AcumSYS!J368+[1]AcumSYS!K368+[1]AcumSYS!L368+[1]AcumSYS!M368+[1]AcumSYS!P368+[1]AcumSYS!Q368+[1]AcumSYS!R368+[1]AcumSYS!U368+[1]AcumSYS!V368+[1]AcumSYS!X368+[1]AcumSYS!Y368+[1]AcumSYS!Z368+[1]AcumSYS!AA368)</f>
        <v/>
      </c>
      <c r="E300" s="8" t="str">
        <f t="shared" si="10"/>
        <v/>
      </c>
      <c r="F300" s="8" t="str">
        <f t="shared" si="11"/>
        <v/>
      </c>
    </row>
    <row r="301" spans="1:6" x14ac:dyDescent="0.25">
      <c r="A301" s="8" t="str">
        <f>IF(+'[1]Reporte de Formatos'!AB372="","",+'[1]Reporte de Formatos'!AB372)</f>
        <v/>
      </c>
      <c r="B301" s="2" t="str">
        <f>IF(A301="","",IF([1]AcumSYS!I369=0," ",[1]AcumSYS!I$4&amp;", ")&amp;IF([1]AcumSYS!J369=0," ",[1]AcumSYS!J$4&amp;", ")&amp;IF([1]AcumSYS!K369=0," ",[1]AcumSYS!K$4&amp;", ")&amp;IF([1]AcumSYS!M369=0," ",[1]AcumSYS!M$4&amp;", ")&amp;IF([1]AcumSYS!P369=0," ",[1]AcumSYS!P$4&amp;", ")&amp;IF([1]AcumSYS!Q369=0," ",[1]AcumSYS!Q$4&amp;", ")&amp;IF([1]AcumSYS!U369=0," ",[1]AcumSYS!U$4&amp;", ")&amp;IF([1]AcumSYS!V369=0," ",[1]AcumSYS!V$4&amp;", ")&amp;IF([1]AcumSYS!X369=0," ",[1]AcumSYS!X$4&amp;", ")&amp;IF([1]AcumSYS!Y369=0," ",[1]AcumSYS!Y$4&amp;", ")&amp;IF([1]AcumSYS!Z369=0," ",[1]AcumSYS!Z$4&amp;", ")&amp;IF([1]AcumSYS!AA369=0," ",[1]AcumSYS!AA$4&amp;", ")&amp;IF([1]AcumSYS!R369=0," ",[1]AcumSYS!R$4&amp;", "))</f>
        <v/>
      </c>
      <c r="C301" s="8" t="str">
        <f>IF(A301="","",[1]AcumSYS!I369+[1]AcumSYS!J369+[1]AcumSYS!K369+[1]AcumSYS!L369+[1]AcumSYS!M369+[1]AcumSYS!P369+[1]AcumSYS!Q369+[1]AcumSYS!R369+[1]AcumSYS!U369+[1]AcumSYS!V369+[1]AcumSYS!X369+[1]AcumSYS!Y369+[1]AcumSYS!Z369+[1]AcumSYS!AA369)</f>
        <v/>
      </c>
      <c r="D301" s="8" t="str">
        <f>IF(A301="","",[1]AcumSYS!I369+[1]AcumSYS!J369+[1]AcumSYS!K369+[1]AcumSYS!L369+[1]AcumSYS!M369+[1]AcumSYS!P369+[1]AcumSYS!Q369+[1]AcumSYS!R369+[1]AcumSYS!U369+[1]AcumSYS!V369+[1]AcumSYS!X369+[1]AcumSYS!Y369+[1]AcumSYS!Z369+[1]AcumSYS!AA369)</f>
        <v/>
      </c>
      <c r="E301" s="8" t="str">
        <f t="shared" si="10"/>
        <v/>
      </c>
      <c r="F301" s="8" t="str">
        <f t="shared" si="11"/>
        <v/>
      </c>
    </row>
    <row r="302" spans="1:6" x14ac:dyDescent="0.25">
      <c r="A302" s="8" t="str">
        <f>IF(+'[1]Reporte de Formatos'!AB373="","",+'[1]Reporte de Formatos'!AB373)</f>
        <v/>
      </c>
      <c r="B302" s="2" t="str">
        <f>IF(A302="","",IF([1]AcumSYS!I370=0," ",[1]AcumSYS!I$4&amp;", ")&amp;IF([1]AcumSYS!J370=0," ",[1]AcumSYS!J$4&amp;", ")&amp;IF([1]AcumSYS!K370=0," ",[1]AcumSYS!K$4&amp;", ")&amp;IF([1]AcumSYS!M370=0," ",[1]AcumSYS!M$4&amp;", ")&amp;IF([1]AcumSYS!P370=0," ",[1]AcumSYS!P$4&amp;", ")&amp;IF([1]AcumSYS!Q370=0," ",[1]AcumSYS!Q$4&amp;", ")&amp;IF([1]AcumSYS!U370=0," ",[1]AcumSYS!U$4&amp;", ")&amp;IF([1]AcumSYS!V370=0," ",[1]AcumSYS!V$4&amp;", ")&amp;IF([1]AcumSYS!X370=0," ",[1]AcumSYS!X$4&amp;", ")&amp;IF([1]AcumSYS!Y370=0," ",[1]AcumSYS!Y$4&amp;", ")&amp;IF([1]AcumSYS!Z370=0," ",[1]AcumSYS!Z$4&amp;", ")&amp;IF([1]AcumSYS!AA370=0," ",[1]AcumSYS!AA$4&amp;", ")&amp;IF([1]AcumSYS!R370=0," ",[1]AcumSYS!R$4&amp;", "))</f>
        <v/>
      </c>
      <c r="C302" s="8" t="str">
        <f>IF(A302="","",[1]AcumSYS!I370+[1]AcumSYS!J370+[1]AcumSYS!K370+[1]AcumSYS!L370+[1]AcumSYS!M370+[1]AcumSYS!P370+[1]AcumSYS!Q370+[1]AcumSYS!R370+[1]AcumSYS!U370+[1]AcumSYS!V370+[1]AcumSYS!X370+[1]AcumSYS!Y370+[1]AcumSYS!Z370+[1]AcumSYS!AA370)</f>
        <v/>
      </c>
      <c r="D302" s="8" t="str">
        <f>IF(A302="","",[1]AcumSYS!I370+[1]AcumSYS!J370+[1]AcumSYS!K370+[1]AcumSYS!L370+[1]AcumSYS!M370+[1]AcumSYS!P370+[1]AcumSYS!Q370+[1]AcumSYS!R370+[1]AcumSYS!U370+[1]AcumSYS!V370+[1]AcumSYS!X370+[1]AcumSYS!Y370+[1]AcumSYS!Z370+[1]AcumSYS!AA370)</f>
        <v/>
      </c>
      <c r="E302" s="8" t="str">
        <f t="shared" si="10"/>
        <v/>
      </c>
      <c r="F302" s="8" t="str">
        <f t="shared" si="11"/>
        <v/>
      </c>
    </row>
    <row r="303" spans="1:6" x14ac:dyDescent="0.25">
      <c r="A303" s="8" t="str">
        <f>IF(+'[1]Reporte de Formatos'!AB374="","",+'[1]Reporte de Formatos'!AB374)</f>
        <v/>
      </c>
      <c r="B303" s="2" t="str">
        <f>IF(A303="","",IF([1]AcumSYS!I371=0," ",[1]AcumSYS!I$4&amp;", ")&amp;IF([1]AcumSYS!J371=0," ",[1]AcumSYS!J$4&amp;", ")&amp;IF([1]AcumSYS!K371=0," ",[1]AcumSYS!K$4&amp;", ")&amp;IF([1]AcumSYS!M371=0," ",[1]AcumSYS!M$4&amp;", ")&amp;IF([1]AcumSYS!P371=0," ",[1]AcumSYS!P$4&amp;", ")&amp;IF([1]AcumSYS!Q371=0," ",[1]AcumSYS!Q$4&amp;", ")&amp;IF([1]AcumSYS!U371=0," ",[1]AcumSYS!U$4&amp;", ")&amp;IF([1]AcumSYS!V371=0," ",[1]AcumSYS!V$4&amp;", ")&amp;IF([1]AcumSYS!X371=0," ",[1]AcumSYS!X$4&amp;", ")&amp;IF([1]AcumSYS!Y371=0," ",[1]AcumSYS!Y$4&amp;", ")&amp;IF([1]AcumSYS!Z371=0," ",[1]AcumSYS!Z$4&amp;", ")&amp;IF([1]AcumSYS!AA371=0," ",[1]AcumSYS!AA$4&amp;", ")&amp;IF([1]AcumSYS!R371=0," ",[1]AcumSYS!R$4&amp;", "))</f>
        <v/>
      </c>
      <c r="C303" s="8" t="str">
        <f>IF(A303="","",[1]AcumSYS!I371+[1]AcumSYS!J371+[1]AcumSYS!K371+[1]AcumSYS!L371+[1]AcumSYS!M371+[1]AcumSYS!P371+[1]AcumSYS!Q371+[1]AcumSYS!R371+[1]AcumSYS!U371+[1]AcumSYS!V371+[1]AcumSYS!X371+[1]AcumSYS!Y371+[1]AcumSYS!Z371+[1]AcumSYS!AA371)</f>
        <v/>
      </c>
      <c r="D303" s="8" t="str">
        <f>IF(A303="","",[1]AcumSYS!I371+[1]AcumSYS!J371+[1]AcumSYS!K371+[1]AcumSYS!L371+[1]AcumSYS!M371+[1]AcumSYS!P371+[1]AcumSYS!Q371+[1]AcumSYS!R371+[1]AcumSYS!U371+[1]AcumSYS!V371+[1]AcumSYS!X371+[1]AcumSYS!Y371+[1]AcumSYS!Z371+[1]AcumSYS!AA371)</f>
        <v/>
      </c>
      <c r="E303" s="8" t="str">
        <f t="shared" si="10"/>
        <v/>
      </c>
      <c r="F303" s="8" t="str">
        <f t="shared" si="11"/>
        <v/>
      </c>
    </row>
    <row r="304" spans="1:6" x14ac:dyDescent="0.25">
      <c r="A304" s="8" t="str">
        <f>IF(+'[1]Reporte de Formatos'!AB375="","",+'[1]Reporte de Formatos'!AB375)</f>
        <v/>
      </c>
      <c r="B304" s="2" t="str">
        <f>IF(A304="","",IF([1]AcumSYS!I372=0," ",[1]AcumSYS!I$4&amp;", ")&amp;IF([1]AcumSYS!J372=0," ",[1]AcumSYS!J$4&amp;", ")&amp;IF([1]AcumSYS!K372=0," ",[1]AcumSYS!K$4&amp;", ")&amp;IF([1]AcumSYS!M372=0," ",[1]AcumSYS!M$4&amp;", ")&amp;IF([1]AcumSYS!P372=0," ",[1]AcumSYS!P$4&amp;", ")&amp;IF([1]AcumSYS!Q372=0," ",[1]AcumSYS!Q$4&amp;", ")&amp;IF([1]AcumSYS!U372=0," ",[1]AcumSYS!U$4&amp;", ")&amp;IF([1]AcumSYS!V372=0," ",[1]AcumSYS!V$4&amp;", ")&amp;IF([1]AcumSYS!X372=0," ",[1]AcumSYS!X$4&amp;", ")&amp;IF([1]AcumSYS!Y372=0," ",[1]AcumSYS!Y$4&amp;", ")&amp;IF([1]AcumSYS!Z372=0," ",[1]AcumSYS!Z$4&amp;", ")&amp;IF([1]AcumSYS!AA372=0," ",[1]AcumSYS!AA$4&amp;", ")&amp;IF([1]AcumSYS!R372=0," ",[1]AcumSYS!R$4&amp;", "))</f>
        <v/>
      </c>
      <c r="C304" s="8" t="str">
        <f>IF(A304="","",[1]AcumSYS!I372+[1]AcumSYS!J372+[1]AcumSYS!K372+[1]AcumSYS!L372+[1]AcumSYS!M372+[1]AcumSYS!P372+[1]AcumSYS!Q372+[1]AcumSYS!R372+[1]AcumSYS!U372+[1]AcumSYS!V372+[1]AcumSYS!X372+[1]AcumSYS!Y372+[1]AcumSYS!Z372+[1]AcumSYS!AA372)</f>
        <v/>
      </c>
      <c r="D304" s="8" t="str">
        <f>IF(A304="","",[1]AcumSYS!I372+[1]AcumSYS!J372+[1]AcumSYS!K372+[1]AcumSYS!L372+[1]AcumSYS!M372+[1]AcumSYS!P372+[1]AcumSYS!Q372+[1]AcumSYS!R372+[1]AcumSYS!U372+[1]AcumSYS!V372+[1]AcumSYS!X372+[1]AcumSYS!Y372+[1]AcumSYS!Z372+[1]AcumSYS!AA372)</f>
        <v/>
      </c>
      <c r="E304" s="8" t="str">
        <f t="shared" si="10"/>
        <v/>
      </c>
      <c r="F304" s="8" t="str">
        <f t="shared" si="11"/>
        <v/>
      </c>
    </row>
    <row r="305" spans="1:6" x14ac:dyDescent="0.25">
      <c r="A305" s="8" t="str">
        <f>IF(+'[1]Reporte de Formatos'!AB376="","",+'[1]Reporte de Formatos'!AB376)</f>
        <v/>
      </c>
      <c r="B305" s="2" t="str">
        <f>IF(A305="","",IF([1]AcumSYS!I373=0," ",[1]AcumSYS!I$4&amp;", ")&amp;IF([1]AcumSYS!J373=0," ",[1]AcumSYS!J$4&amp;", ")&amp;IF([1]AcumSYS!K373=0," ",[1]AcumSYS!K$4&amp;", ")&amp;IF([1]AcumSYS!M373=0," ",[1]AcumSYS!M$4&amp;", ")&amp;IF([1]AcumSYS!P373=0," ",[1]AcumSYS!P$4&amp;", ")&amp;IF([1]AcumSYS!Q373=0," ",[1]AcumSYS!Q$4&amp;", ")&amp;IF([1]AcumSYS!U373=0," ",[1]AcumSYS!U$4&amp;", ")&amp;IF([1]AcumSYS!V373=0," ",[1]AcumSYS!V$4&amp;", ")&amp;IF([1]AcumSYS!X373=0," ",[1]AcumSYS!X$4&amp;", ")&amp;IF([1]AcumSYS!Y373=0," ",[1]AcumSYS!Y$4&amp;", ")&amp;IF([1]AcumSYS!Z373=0," ",[1]AcumSYS!Z$4&amp;", ")&amp;IF([1]AcumSYS!AA373=0," ",[1]AcumSYS!AA$4&amp;", ")&amp;IF([1]AcumSYS!R373=0," ",[1]AcumSYS!R$4&amp;", "))</f>
        <v/>
      </c>
      <c r="C305" s="8" t="str">
        <f>IF(A305="","",[1]AcumSYS!I373+[1]AcumSYS!J373+[1]AcumSYS!K373+[1]AcumSYS!L373+[1]AcumSYS!M373+[1]AcumSYS!P373+[1]AcumSYS!Q373+[1]AcumSYS!R373+[1]AcumSYS!U373+[1]AcumSYS!V373+[1]AcumSYS!X373+[1]AcumSYS!Y373+[1]AcumSYS!Z373+[1]AcumSYS!AA373)</f>
        <v/>
      </c>
      <c r="D305" s="8" t="str">
        <f>IF(A305="","",[1]AcumSYS!I373+[1]AcumSYS!J373+[1]AcumSYS!K373+[1]AcumSYS!L373+[1]AcumSYS!M373+[1]AcumSYS!P373+[1]AcumSYS!Q373+[1]AcumSYS!R373+[1]AcumSYS!U373+[1]AcumSYS!V373+[1]AcumSYS!X373+[1]AcumSYS!Y373+[1]AcumSYS!Z373+[1]AcumSYS!AA373)</f>
        <v/>
      </c>
      <c r="E305" s="8" t="str">
        <f t="shared" si="10"/>
        <v/>
      </c>
      <c r="F305" s="8" t="str">
        <f t="shared" si="11"/>
        <v/>
      </c>
    </row>
    <row r="306" spans="1:6" x14ac:dyDescent="0.25">
      <c r="A306" s="8" t="str">
        <f>IF(+'[1]Reporte de Formatos'!AB377="","",+'[1]Reporte de Formatos'!AB377)</f>
        <v/>
      </c>
      <c r="B306" s="2" t="str">
        <f>IF(A306="","",IF([1]AcumSYS!I374=0," ",[1]AcumSYS!I$4&amp;", ")&amp;IF([1]AcumSYS!J374=0," ",[1]AcumSYS!J$4&amp;", ")&amp;IF([1]AcumSYS!K374=0," ",[1]AcumSYS!K$4&amp;", ")&amp;IF([1]AcumSYS!M374=0," ",[1]AcumSYS!M$4&amp;", ")&amp;IF([1]AcumSYS!P374=0," ",[1]AcumSYS!P$4&amp;", ")&amp;IF([1]AcumSYS!Q374=0," ",[1]AcumSYS!Q$4&amp;", ")&amp;IF([1]AcumSYS!U374=0," ",[1]AcumSYS!U$4&amp;", ")&amp;IF([1]AcumSYS!V374=0," ",[1]AcumSYS!V$4&amp;", ")&amp;IF([1]AcumSYS!X374=0," ",[1]AcumSYS!X$4&amp;", ")&amp;IF([1]AcumSYS!Y374=0," ",[1]AcumSYS!Y$4&amp;", ")&amp;IF([1]AcumSYS!Z374=0," ",[1]AcumSYS!Z$4&amp;", ")&amp;IF([1]AcumSYS!AA374=0," ",[1]AcumSYS!AA$4&amp;", ")&amp;IF([1]AcumSYS!R374=0," ",[1]AcumSYS!R$4&amp;", "))</f>
        <v/>
      </c>
      <c r="C306" s="8" t="str">
        <f>IF(A306="","",[1]AcumSYS!I374+[1]AcumSYS!J374+[1]AcumSYS!K374+[1]AcumSYS!L374+[1]AcumSYS!M374+[1]AcumSYS!P374+[1]AcumSYS!Q374+[1]AcumSYS!R374+[1]AcumSYS!U374+[1]AcumSYS!V374+[1]AcumSYS!X374+[1]AcumSYS!Y374+[1]AcumSYS!Z374+[1]AcumSYS!AA374)</f>
        <v/>
      </c>
      <c r="D306" s="8" t="str">
        <f>IF(A306="","",[1]AcumSYS!I374+[1]AcumSYS!J374+[1]AcumSYS!K374+[1]AcumSYS!L374+[1]AcumSYS!M374+[1]AcumSYS!P374+[1]AcumSYS!Q374+[1]AcumSYS!R374+[1]AcumSYS!U374+[1]AcumSYS!V374+[1]AcumSYS!X374+[1]AcumSYS!Y374+[1]AcumSYS!Z374+[1]AcumSYS!AA374)</f>
        <v/>
      </c>
      <c r="E306" s="8" t="str">
        <f t="shared" si="10"/>
        <v/>
      </c>
      <c r="F306" s="8" t="str">
        <f t="shared" si="11"/>
        <v/>
      </c>
    </row>
    <row r="307" spans="1:6" x14ac:dyDescent="0.25">
      <c r="A307" s="8" t="str">
        <f>IF(+'[1]Reporte de Formatos'!AB378="","",+'[1]Reporte de Formatos'!AB378)</f>
        <v/>
      </c>
      <c r="B307" s="2" t="str">
        <f>IF(A307="","",IF([1]AcumSYS!I375=0," ",[1]AcumSYS!I$4&amp;", ")&amp;IF([1]AcumSYS!J375=0," ",[1]AcumSYS!J$4&amp;", ")&amp;IF([1]AcumSYS!K375=0," ",[1]AcumSYS!K$4&amp;", ")&amp;IF([1]AcumSYS!M375=0," ",[1]AcumSYS!M$4&amp;", ")&amp;IF([1]AcumSYS!P375=0," ",[1]AcumSYS!P$4&amp;", ")&amp;IF([1]AcumSYS!Q375=0," ",[1]AcumSYS!Q$4&amp;", ")&amp;IF([1]AcumSYS!U375=0," ",[1]AcumSYS!U$4&amp;", ")&amp;IF([1]AcumSYS!V375=0," ",[1]AcumSYS!V$4&amp;", ")&amp;IF([1]AcumSYS!X375=0," ",[1]AcumSYS!X$4&amp;", ")&amp;IF([1]AcumSYS!Y375=0," ",[1]AcumSYS!Y$4&amp;", ")&amp;IF([1]AcumSYS!Z375=0," ",[1]AcumSYS!Z$4&amp;", ")&amp;IF([1]AcumSYS!AA375=0," ",[1]AcumSYS!AA$4&amp;", ")&amp;IF([1]AcumSYS!R375=0," ",[1]AcumSYS!R$4&amp;", "))</f>
        <v/>
      </c>
      <c r="C307" s="8" t="str">
        <f>IF(A307="","",[1]AcumSYS!I375+[1]AcumSYS!J375+[1]AcumSYS!K375+[1]AcumSYS!L375+[1]AcumSYS!M375+[1]AcumSYS!P375+[1]AcumSYS!Q375+[1]AcumSYS!R375+[1]AcumSYS!U375+[1]AcumSYS!V375+[1]AcumSYS!X375+[1]AcumSYS!Y375+[1]AcumSYS!Z375+[1]AcumSYS!AA375)</f>
        <v/>
      </c>
      <c r="D307" s="8" t="str">
        <f>IF(A307="","",[1]AcumSYS!I375+[1]AcumSYS!J375+[1]AcumSYS!K375+[1]AcumSYS!L375+[1]AcumSYS!M375+[1]AcumSYS!P375+[1]AcumSYS!Q375+[1]AcumSYS!R375+[1]AcumSYS!U375+[1]AcumSYS!V375+[1]AcumSYS!X375+[1]AcumSYS!Y375+[1]AcumSYS!Z375+[1]AcumSYS!AA375)</f>
        <v/>
      </c>
      <c r="E307" s="8" t="str">
        <f t="shared" si="10"/>
        <v/>
      </c>
      <c r="F307" s="8" t="str">
        <f t="shared" si="11"/>
        <v/>
      </c>
    </row>
    <row r="308" spans="1:6" x14ac:dyDescent="0.25">
      <c r="A308" s="8" t="str">
        <f>IF(+'[1]Reporte de Formatos'!AB379="","",+'[1]Reporte de Formatos'!AB379)</f>
        <v/>
      </c>
      <c r="B308" s="2" t="str">
        <f>IF(A308="","",IF([1]AcumSYS!I376=0," ",[1]AcumSYS!I$4&amp;", ")&amp;IF([1]AcumSYS!J376=0," ",[1]AcumSYS!J$4&amp;", ")&amp;IF([1]AcumSYS!K376=0," ",[1]AcumSYS!K$4&amp;", ")&amp;IF([1]AcumSYS!M376=0," ",[1]AcumSYS!M$4&amp;", ")&amp;IF([1]AcumSYS!P376=0," ",[1]AcumSYS!P$4&amp;", ")&amp;IF([1]AcumSYS!Q376=0," ",[1]AcumSYS!Q$4&amp;", ")&amp;IF([1]AcumSYS!U376=0," ",[1]AcumSYS!U$4&amp;", ")&amp;IF([1]AcumSYS!V376=0," ",[1]AcumSYS!V$4&amp;", ")&amp;IF([1]AcumSYS!X376=0," ",[1]AcumSYS!X$4&amp;", ")&amp;IF([1]AcumSYS!Y376=0," ",[1]AcumSYS!Y$4&amp;", ")&amp;IF([1]AcumSYS!Z376=0," ",[1]AcumSYS!Z$4&amp;", ")&amp;IF([1]AcumSYS!AA376=0," ",[1]AcumSYS!AA$4&amp;", ")&amp;IF([1]AcumSYS!R376=0," ",[1]AcumSYS!R$4&amp;", "))</f>
        <v/>
      </c>
      <c r="C308" s="8" t="str">
        <f>IF(A308="","",[1]AcumSYS!I376+[1]AcumSYS!J376+[1]AcumSYS!K376+[1]AcumSYS!L376+[1]AcumSYS!M376+[1]AcumSYS!P376+[1]AcumSYS!Q376+[1]AcumSYS!R376+[1]AcumSYS!U376+[1]AcumSYS!V376+[1]AcumSYS!X376+[1]AcumSYS!Y376+[1]AcumSYS!Z376+[1]AcumSYS!AA376)</f>
        <v/>
      </c>
      <c r="D308" s="8" t="str">
        <f>IF(A308="","",[1]AcumSYS!I376+[1]AcumSYS!J376+[1]AcumSYS!K376+[1]AcumSYS!L376+[1]AcumSYS!M376+[1]AcumSYS!P376+[1]AcumSYS!Q376+[1]AcumSYS!R376+[1]AcumSYS!U376+[1]AcumSYS!V376+[1]AcumSYS!X376+[1]AcumSYS!Y376+[1]AcumSYS!Z376+[1]AcumSYS!AA376)</f>
        <v/>
      </c>
      <c r="E308" s="8" t="str">
        <f t="shared" si="10"/>
        <v/>
      </c>
      <c r="F308" s="8" t="str">
        <f t="shared" si="11"/>
        <v/>
      </c>
    </row>
    <row r="309" spans="1:6" x14ac:dyDescent="0.25">
      <c r="A309" s="8" t="str">
        <f>IF(+'[1]Reporte de Formatos'!AB380="","",+'[1]Reporte de Formatos'!AB380)</f>
        <v/>
      </c>
      <c r="B309" s="2" t="str">
        <f>IF(A309="","",IF([1]AcumSYS!I377=0," ",[1]AcumSYS!I$4&amp;", ")&amp;IF([1]AcumSYS!J377=0," ",[1]AcumSYS!J$4&amp;", ")&amp;IF([1]AcumSYS!K377=0," ",[1]AcumSYS!K$4&amp;", ")&amp;IF([1]AcumSYS!M377=0," ",[1]AcumSYS!M$4&amp;", ")&amp;IF([1]AcumSYS!P377=0," ",[1]AcumSYS!P$4&amp;", ")&amp;IF([1]AcumSYS!Q377=0," ",[1]AcumSYS!Q$4&amp;", ")&amp;IF([1]AcumSYS!U377=0," ",[1]AcumSYS!U$4&amp;", ")&amp;IF([1]AcumSYS!V377=0," ",[1]AcumSYS!V$4&amp;", ")&amp;IF([1]AcumSYS!X377=0," ",[1]AcumSYS!X$4&amp;", ")&amp;IF([1]AcumSYS!Y377=0," ",[1]AcumSYS!Y$4&amp;", ")&amp;IF([1]AcumSYS!Z377=0," ",[1]AcumSYS!Z$4&amp;", ")&amp;IF([1]AcumSYS!AA377=0," ",[1]AcumSYS!AA$4&amp;", ")&amp;IF([1]AcumSYS!R377=0," ",[1]AcumSYS!R$4&amp;", "))</f>
        <v/>
      </c>
      <c r="C309" s="8" t="str">
        <f>IF(A309="","",[1]AcumSYS!I377+[1]AcumSYS!J377+[1]AcumSYS!K377+[1]AcumSYS!L377+[1]AcumSYS!M377+[1]AcumSYS!P377+[1]AcumSYS!Q377+[1]AcumSYS!R377+[1]AcumSYS!U377+[1]AcumSYS!V377+[1]AcumSYS!X377+[1]AcumSYS!Y377+[1]AcumSYS!Z377+[1]AcumSYS!AA377)</f>
        <v/>
      </c>
      <c r="D309" s="8" t="str">
        <f>IF(A309="","",[1]AcumSYS!I377+[1]AcumSYS!J377+[1]AcumSYS!K377+[1]AcumSYS!L377+[1]AcumSYS!M377+[1]AcumSYS!P377+[1]AcumSYS!Q377+[1]AcumSYS!R377+[1]AcumSYS!U377+[1]AcumSYS!V377+[1]AcumSYS!X377+[1]AcumSYS!Y377+[1]AcumSYS!Z377+[1]AcumSYS!AA377)</f>
        <v/>
      </c>
      <c r="E309" s="8" t="str">
        <f t="shared" si="10"/>
        <v/>
      </c>
      <c r="F309" s="8" t="str">
        <f t="shared" si="11"/>
        <v/>
      </c>
    </row>
    <row r="310" spans="1:6" x14ac:dyDescent="0.25">
      <c r="A310" s="8" t="str">
        <f>IF(+'[1]Reporte de Formatos'!AB381="","",+'[1]Reporte de Formatos'!AB381)</f>
        <v/>
      </c>
      <c r="B310" s="2" t="str">
        <f>IF(A310="","",IF([1]AcumSYS!I378=0," ",[1]AcumSYS!I$4&amp;", ")&amp;IF([1]AcumSYS!J378=0," ",[1]AcumSYS!J$4&amp;", ")&amp;IF([1]AcumSYS!K378=0," ",[1]AcumSYS!K$4&amp;", ")&amp;IF([1]AcumSYS!M378=0," ",[1]AcumSYS!M$4&amp;", ")&amp;IF([1]AcumSYS!P378=0," ",[1]AcumSYS!P$4&amp;", ")&amp;IF([1]AcumSYS!Q378=0," ",[1]AcumSYS!Q$4&amp;", ")&amp;IF([1]AcumSYS!U378=0," ",[1]AcumSYS!U$4&amp;", ")&amp;IF([1]AcumSYS!V378=0," ",[1]AcumSYS!V$4&amp;", ")&amp;IF([1]AcumSYS!X378=0," ",[1]AcumSYS!X$4&amp;", ")&amp;IF([1]AcumSYS!Y378=0," ",[1]AcumSYS!Y$4&amp;", ")&amp;IF([1]AcumSYS!Z378=0," ",[1]AcumSYS!Z$4&amp;", ")&amp;IF([1]AcumSYS!AA378=0," ",[1]AcumSYS!AA$4&amp;", ")&amp;IF([1]AcumSYS!R378=0," ",[1]AcumSYS!R$4&amp;", "))</f>
        <v/>
      </c>
      <c r="C310" s="8" t="str">
        <f>IF(A310="","",[1]AcumSYS!I378+[1]AcumSYS!J378+[1]AcumSYS!K378+[1]AcumSYS!L378+[1]AcumSYS!M378+[1]AcumSYS!P378+[1]AcumSYS!Q378+[1]AcumSYS!R378+[1]AcumSYS!U378+[1]AcumSYS!V378+[1]AcumSYS!X378+[1]AcumSYS!Y378+[1]AcumSYS!Z378+[1]AcumSYS!AA378)</f>
        <v/>
      </c>
      <c r="D310" s="8" t="str">
        <f>IF(A310="","",[1]AcumSYS!I378+[1]AcumSYS!J378+[1]AcumSYS!K378+[1]AcumSYS!L378+[1]AcumSYS!M378+[1]AcumSYS!P378+[1]AcumSYS!Q378+[1]AcumSYS!R378+[1]AcumSYS!U378+[1]AcumSYS!V378+[1]AcumSYS!X378+[1]AcumSYS!Y378+[1]AcumSYS!Z378+[1]AcumSYS!AA378)</f>
        <v/>
      </c>
      <c r="E310" s="8" t="str">
        <f t="shared" si="10"/>
        <v/>
      </c>
      <c r="F310" s="8" t="str">
        <f t="shared" si="11"/>
        <v/>
      </c>
    </row>
    <row r="311" spans="1:6" x14ac:dyDescent="0.25">
      <c r="A311" s="8" t="str">
        <f>IF(+'[1]Reporte de Formatos'!AB382="","",+'[1]Reporte de Formatos'!AB382)</f>
        <v/>
      </c>
      <c r="B311" s="2" t="str">
        <f>IF(A311="","",IF([1]AcumSYS!I379=0," ",[1]AcumSYS!I$4&amp;", ")&amp;IF([1]AcumSYS!J379=0," ",[1]AcumSYS!J$4&amp;", ")&amp;IF([1]AcumSYS!K379=0," ",[1]AcumSYS!K$4&amp;", ")&amp;IF([1]AcumSYS!M379=0," ",[1]AcumSYS!M$4&amp;", ")&amp;IF([1]AcumSYS!P379=0," ",[1]AcumSYS!P$4&amp;", ")&amp;IF([1]AcumSYS!Q379=0," ",[1]AcumSYS!Q$4&amp;", ")&amp;IF([1]AcumSYS!U379=0," ",[1]AcumSYS!U$4&amp;", ")&amp;IF([1]AcumSYS!V379=0," ",[1]AcumSYS!V$4&amp;", ")&amp;IF([1]AcumSYS!X379=0," ",[1]AcumSYS!X$4&amp;", ")&amp;IF([1]AcumSYS!Y379=0," ",[1]AcumSYS!Y$4&amp;", ")&amp;IF([1]AcumSYS!Z379=0," ",[1]AcumSYS!Z$4&amp;", ")&amp;IF([1]AcumSYS!AA379=0," ",[1]AcumSYS!AA$4&amp;", ")&amp;IF([1]AcumSYS!R379=0," ",[1]AcumSYS!R$4&amp;", "))</f>
        <v/>
      </c>
      <c r="C311" s="8" t="str">
        <f>IF(A311="","",[1]AcumSYS!I379+[1]AcumSYS!J379+[1]AcumSYS!K379+[1]AcumSYS!L379+[1]AcumSYS!M379+[1]AcumSYS!P379+[1]AcumSYS!Q379+[1]AcumSYS!R379+[1]AcumSYS!U379+[1]AcumSYS!V379+[1]AcumSYS!X379+[1]AcumSYS!Y379+[1]AcumSYS!Z379+[1]AcumSYS!AA379)</f>
        <v/>
      </c>
      <c r="D311" s="8" t="str">
        <f>IF(A311="","",[1]AcumSYS!I379+[1]AcumSYS!J379+[1]AcumSYS!K379+[1]AcumSYS!L379+[1]AcumSYS!M379+[1]AcumSYS!P379+[1]AcumSYS!Q379+[1]AcumSYS!R379+[1]AcumSYS!U379+[1]AcumSYS!V379+[1]AcumSYS!X379+[1]AcumSYS!Y379+[1]AcumSYS!Z379+[1]AcumSYS!AA379)</f>
        <v/>
      </c>
      <c r="E311" s="8" t="str">
        <f t="shared" si="10"/>
        <v/>
      </c>
      <c r="F311" s="8" t="str">
        <f t="shared" si="11"/>
        <v/>
      </c>
    </row>
    <row r="312" spans="1:6" x14ac:dyDescent="0.25">
      <c r="A312" s="8" t="str">
        <f>IF(+'[1]Reporte de Formatos'!AB383="","",+'[1]Reporte de Formatos'!AB383)</f>
        <v/>
      </c>
      <c r="B312" s="2" t="str">
        <f>IF(A312="","",IF([1]AcumSYS!I380=0," ",[1]AcumSYS!I$4&amp;", ")&amp;IF([1]AcumSYS!J380=0," ",[1]AcumSYS!J$4&amp;", ")&amp;IF([1]AcumSYS!K380=0," ",[1]AcumSYS!K$4&amp;", ")&amp;IF([1]AcumSYS!M380=0," ",[1]AcumSYS!M$4&amp;", ")&amp;IF([1]AcumSYS!P380=0," ",[1]AcumSYS!P$4&amp;", ")&amp;IF([1]AcumSYS!Q380=0," ",[1]AcumSYS!Q$4&amp;", ")&amp;IF([1]AcumSYS!U380=0," ",[1]AcumSYS!U$4&amp;", ")&amp;IF([1]AcumSYS!V380=0," ",[1]AcumSYS!V$4&amp;", ")&amp;IF([1]AcumSYS!X380=0," ",[1]AcumSYS!X$4&amp;", ")&amp;IF([1]AcumSYS!Y380=0," ",[1]AcumSYS!Y$4&amp;", ")&amp;IF([1]AcumSYS!Z380=0," ",[1]AcumSYS!Z$4&amp;", ")&amp;IF([1]AcumSYS!AA380=0," ",[1]AcumSYS!AA$4&amp;", ")&amp;IF([1]AcumSYS!R380=0," ",[1]AcumSYS!R$4&amp;", "))</f>
        <v/>
      </c>
      <c r="C312" s="8" t="str">
        <f>IF(A312="","",[1]AcumSYS!I380+[1]AcumSYS!J380+[1]AcumSYS!K380+[1]AcumSYS!L380+[1]AcumSYS!M380+[1]AcumSYS!P380+[1]AcumSYS!Q380+[1]AcumSYS!R380+[1]AcumSYS!U380+[1]AcumSYS!V380+[1]AcumSYS!X380+[1]AcumSYS!Y380+[1]AcumSYS!Z380+[1]AcumSYS!AA380)</f>
        <v/>
      </c>
      <c r="D312" s="8" t="str">
        <f>IF(A312="","",[1]AcumSYS!I380+[1]AcumSYS!J380+[1]AcumSYS!K380+[1]AcumSYS!L380+[1]AcumSYS!M380+[1]AcumSYS!P380+[1]AcumSYS!Q380+[1]AcumSYS!R380+[1]AcumSYS!U380+[1]AcumSYS!V380+[1]AcumSYS!X380+[1]AcumSYS!Y380+[1]AcumSYS!Z380+[1]AcumSYS!AA380)</f>
        <v/>
      </c>
      <c r="E312" s="8" t="str">
        <f t="shared" si="10"/>
        <v/>
      </c>
      <c r="F312" s="8" t="str">
        <f t="shared" si="11"/>
        <v/>
      </c>
    </row>
    <row r="313" spans="1:6" x14ac:dyDescent="0.25">
      <c r="A313" s="8" t="str">
        <f>IF(+'[1]Reporte de Formatos'!AB384="","",+'[1]Reporte de Formatos'!AB384)</f>
        <v/>
      </c>
      <c r="B313" s="2" t="str">
        <f>IF(A313="","",IF([1]AcumSYS!I381=0," ",[1]AcumSYS!I$4&amp;", ")&amp;IF([1]AcumSYS!J381=0," ",[1]AcumSYS!J$4&amp;", ")&amp;IF([1]AcumSYS!K381=0," ",[1]AcumSYS!K$4&amp;", ")&amp;IF([1]AcumSYS!M381=0," ",[1]AcumSYS!M$4&amp;", ")&amp;IF([1]AcumSYS!P381=0," ",[1]AcumSYS!P$4&amp;", ")&amp;IF([1]AcumSYS!Q381=0," ",[1]AcumSYS!Q$4&amp;", ")&amp;IF([1]AcumSYS!U381=0," ",[1]AcumSYS!U$4&amp;", ")&amp;IF([1]AcumSYS!V381=0," ",[1]AcumSYS!V$4&amp;", ")&amp;IF([1]AcumSYS!X381=0," ",[1]AcumSYS!X$4&amp;", ")&amp;IF([1]AcumSYS!Y381=0," ",[1]AcumSYS!Y$4&amp;", ")&amp;IF([1]AcumSYS!Z381=0," ",[1]AcumSYS!Z$4&amp;", ")&amp;IF([1]AcumSYS!AA381=0," ",[1]AcumSYS!AA$4&amp;", ")&amp;IF([1]AcumSYS!R381=0," ",[1]AcumSYS!R$4&amp;", "))</f>
        <v/>
      </c>
      <c r="C313" s="8" t="str">
        <f>IF(A313="","",[1]AcumSYS!I381+[1]AcumSYS!J381+[1]AcumSYS!K381+[1]AcumSYS!L381+[1]AcumSYS!M381+[1]AcumSYS!P381+[1]AcumSYS!Q381+[1]AcumSYS!R381+[1]AcumSYS!U381+[1]AcumSYS!V381+[1]AcumSYS!X381+[1]AcumSYS!Y381+[1]AcumSYS!Z381+[1]AcumSYS!AA381)</f>
        <v/>
      </c>
      <c r="D313" s="8" t="str">
        <f>IF(A313="","",[1]AcumSYS!I381+[1]AcumSYS!J381+[1]AcumSYS!K381+[1]AcumSYS!L381+[1]AcumSYS!M381+[1]AcumSYS!P381+[1]AcumSYS!Q381+[1]AcumSYS!R381+[1]AcumSYS!U381+[1]AcumSYS!V381+[1]AcumSYS!X381+[1]AcumSYS!Y381+[1]AcumSYS!Z381+[1]AcumSYS!AA381)</f>
        <v/>
      </c>
      <c r="E313" s="8" t="str">
        <f t="shared" si="10"/>
        <v/>
      </c>
      <c r="F313" s="8" t="str">
        <f t="shared" si="11"/>
        <v/>
      </c>
    </row>
    <row r="314" spans="1:6" x14ac:dyDescent="0.25">
      <c r="A314" s="8" t="str">
        <f>IF(+'[1]Reporte de Formatos'!AB385="","",+'[1]Reporte de Formatos'!AB385)</f>
        <v/>
      </c>
      <c r="B314" s="2" t="str">
        <f>IF(A314="","",IF([1]AcumSYS!I382=0," ",[1]AcumSYS!I$4&amp;", ")&amp;IF([1]AcumSYS!J382=0," ",[1]AcumSYS!J$4&amp;", ")&amp;IF([1]AcumSYS!K382=0," ",[1]AcumSYS!K$4&amp;", ")&amp;IF([1]AcumSYS!M382=0," ",[1]AcumSYS!M$4&amp;", ")&amp;IF([1]AcumSYS!P382=0," ",[1]AcumSYS!P$4&amp;", ")&amp;IF([1]AcumSYS!Q382=0," ",[1]AcumSYS!Q$4&amp;", ")&amp;IF([1]AcumSYS!U382=0," ",[1]AcumSYS!U$4&amp;", ")&amp;IF([1]AcumSYS!V382=0," ",[1]AcumSYS!V$4&amp;", ")&amp;IF([1]AcumSYS!X382=0," ",[1]AcumSYS!X$4&amp;", ")&amp;IF([1]AcumSYS!Y382=0," ",[1]AcumSYS!Y$4&amp;", ")&amp;IF([1]AcumSYS!Z382=0," ",[1]AcumSYS!Z$4&amp;", ")&amp;IF([1]AcumSYS!AA382=0," ",[1]AcumSYS!AA$4&amp;", ")&amp;IF([1]AcumSYS!R382=0," ",[1]AcumSYS!R$4&amp;", "))</f>
        <v/>
      </c>
      <c r="C314" s="8" t="str">
        <f>IF(A314="","",[1]AcumSYS!I382+[1]AcumSYS!J382+[1]AcumSYS!K382+[1]AcumSYS!L382+[1]AcumSYS!M382+[1]AcumSYS!P382+[1]AcumSYS!Q382+[1]AcumSYS!R382+[1]AcumSYS!U382+[1]AcumSYS!V382+[1]AcumSYS!X382+[1]AcumSYS!Y382+[1]AcumSYS!Z382+[1]AcumSYS!AA382)</f>
        <v/>
      </c>
      <c r="D314" s="8" t="str">
        <f>IF(A314="","",[1]AcumSYS!I382+[1]AcumSYS!J382+[1]AcumSYS!K382+[1]AcumSYS!L382+[1]AcumSYS!M382+[1]AcumSYS!P382+[1]AcumSYS!Q382+[1]AcumSYS!R382+[1]AcumSYS!U382+[1]AcumSYS!V382+[1]AcumSYS!X382+[1]AcumSYS!Y382+[1]AcumSYS!Z382+[1]AcumSYS!AA382)</f>
        <v/>
      </c>
      <c r="E314" s="8" t="str">
        <f t="shared" si="10"/>
        <v/>
      </c>
      <c r="F314" s="8" t="str">
        <f t="shared" si="11"/>
        <v/>
      </c>
    </row>
    <row r="315" spans="1:6" x14ac:dyDescent="0.25">
      <c r="A315" s="8" t="str">
        <f>IF(+'[1]Reporte de Formatos'!AB386="","",+'[1]Reporte de Formatos'!AB386)</f>
        <v/>
      </c>
      <c r="B315" s="2" t="str">
        <f>IF(A315="","",IF([1]AcumSYS!I383=0," ",[1]AcumSYS!I$4&amp;", ")&amp;IF([1]AcumSYS!J383=0," ",[1]AcumSYS!J$4&amp;", ")&amp;IF([1]AcumSYS!K383=0," ",[1]AcumSYS!K$4&amp;", ")&amp;IF([1]AcumSYS!M383=0," ",[1]AcumSYS!M$4&amp;", ")&amp;IF([1]AcumSYS!P383=0," ",[1]AcumSYS!P$4&amp;", ")&amp;IF([1]AcumSYS!Q383=0," ",[1]AcumSYS!Q$4&amp;", ")&amp;IF([1]AcumSYS!U383=0," ",[1]AcumSYS!U$4&amp;", ")&amp;IF([1]AcumSYS!V383=0," ",[1]AcumSYS!V$4&amp;", ")&amp;IF([1]AcumSYS!X383=0," ",[1]AcumSYS!X$4&amp;", ")&amp;IF([1]AcumSYS!Y383=0," ",[1]AcumSYS!Y$4&amp;", ")&amp;IF([1]AcumSYS!Z383=0," ",[1]AcumSYS!Z$4&amp;", ")&amp;IF([1]AcumSYS!AA383=0," ",[1]AcumSYS!AA$4&amp;", ")&amp;IF([1]AcumSYS!R383=0," ",[1]AcumSYS!R$4&amp;", "))</f>
        <v/>
      </c>
      <c r="C315" s="8" t="str">
        <f>IF(A315="","",[1]AcumSYS!I383+[1]AcumSYS!J383+[1]AcumSYS!K383+[1]AcumSYS!L383+[1]AcumSYS!M383+[1]AcumSYS!P383+[1]AcumSYS!Q383+[1]AcumSYS!R383+[1]AcumSYS!U383+[1]AcumSYS!V383+[1]AcumSYS!X383+[1]AcumSYS!Y383+[1]AcumSYS!Z383+[1]AcumSYS!AA383)</f>
        <v/>
      </c>
      <c r="D315" s="8" t="str">
        <f>IF(A315="","",[1]AcumSYS!I383+[1]AcumSYS!J383+[1]AcumSYS!K383+[1]AcumSYS!L383+[1]AcumSYS!M383+[1]AcumSYS!P383+[1]AcumSYS!Q383+[1]AcumSYS!R383+[1]AcumSYS!U383+[1]AcumSYS!V383+[1]AcumSYS!X383+[1]AcumSYS!Y383+[1]AcumSYS!Z383+[1]AcumSYS!AA383)</f>
        <v/>
      </c>
      <c r="E315" s="8" t="str">
        <f t="shared" si="10"/>
        <v/>
      </c>
      <c r="F315" s="8" t="str">
        <f t="shared" si="11"/>
        <v/>
      </c>
    </row>
    <row r="316" spans="1:6" x14ac:dyDescent="0.25">
      <c r="A316" s="8" t="str">
        <f>IF(+'[1]Reporte de Formatos'!AB387="","",+'[1]Reporte de Formatos'!AB387)</f>
        <v/>
      </c>
      <c r="B316" s="2" t="str">
        <f>IF(A316="","",IF([1]AcumSYS!I384=0," ",[1]AcumSYS!I$4&amp;", ")&amp;IF([1]AcumSYS!J384=0," ",[1]AcumSYS!J$4&amp;", ")&amp;IF([1]AcumSYS!K384=0," ",[1]AcumSYS!K$4&amp;", ")&amp;IF([1]AcumSYS!M384=0," ",[1]AcumSYS!M$4&amp;", ")&amp;IF([1]AcumSYS!P384=0," ",[1]AcumSYS!P$4&amp;", ")&amp;IF([1]AcumSYS!Q384=0," ",[1]AcumSYS!Q$4&amp;", ")&amp;IF([1]AcumSYS!U384=0," ",[1]AcumSYS!U$4&amp;", ")&amp;IF([1]AcumSYS!V384=0," ",[1]AcumSYS!V$4&amp;", ")&amp;IF([1]AcumSYS!X384=0," ",[1]AcumSYS!X$4&amp;", ")&amp;IF([1]AcumSYS!Y384=0," ",[1]AcumSYS!Y$4&amp;", ")&amp;IF([1]AcumSYS!Z384=0," ",[1]AcumSYS!Z$4&amp;", ")&amp;IF([1]AcumSYS!AA384=0," ",[1]AcumSYS!AA$4&amp;", ")&amp;IF([1]AcumSYS!R384=0," ",[1]AcumSYS!R$4&amp;", "))</f>
        <v/>
      </c>
      <c r="C316" s="8" t="str">
        <f>IF(A316="","",[1]AcumSYS!I384+[1]AcumSYS!J384+[1]AcumSYS!K384+[1]AcumSYS!L384+[1]AcumSYS!M384+[1]AcumSYS!P384+[1]AcumSYS!Q384+[1]AcumSYS!R384+[1]AcumSYS!U384+[1]AcumSYS!V384+[1]AcumSYS!X384+[1]AcumSYS!Y384+[1]AcumSYS!Z384+[1]AcumSYS!AA384)</f>
        <v/>
      </c>
      <c r="D316" s="8" t="str">
        <f>IF(A316="","",[1]AcumSYS!I384+[1]AcumSYS!J384+[1]AcumSYS!K384+[1]AcumSYS!L384+[1]AcumSYS!M384+[1]AcumSYS!P384+[1]AcumSYS!Q384+[1]AcumSYS!R384+[1]AcumSYS!U384+[1]AcumSYS!V384+[1]AcumSYS!X384+[1]AcumSYS!Y384+[1]AcumSYS!Z384+[1]AcumSYS!AA384)</f>
        <v/>
      </c>
      <c r="E316" s="8" t="str">
        <f t="shared" si="10"/>
        <v/>
      </c>
      <c r="F316" s="8" t="str">
        <f t="shared" si="11"/>
        <v/>
      </c>
    </row>
    <row r="317" spans="1:6" x14ac:dyDescent="0.25">
      <c r="A317" s="8" t="str">
        <f>IF(+'[1]Reporte de Formatos'!AB388="","",+'[1]Reporte de Formatos'!AB388)</f>
        <v/>
      </c>
      <c r="B317" s="2" t="str">
        <f>IF(A317="","",IF([1]AcumSYS!I385=0," ",[1]AcumSYS!I$4&amp;", ")&amp;IF([1]AcumSYS!J385=0," ",[1]AcumSYS!J$4&amp;", ")&amp;IF([1]AcumSYS!K385=0," ",[1]AcumSYS!K$4&amp;", ")&amp;IF([1]AcumSYS!M385=0," ",[1]AcumSYS!M$4&amp;", ")&amp;IF([1]AcumSYS!P385=0," ",[1]AcumSYS!P$4&amp;", ")&amp;IF([1]AcumSYS!Q385=0," ",[1]AcumSYS!Q$4&amp;", ")&amp;IF([1]AcumSYS!U385=0," ",[1]AcumSYS!U$4&amp;", ")&amp;IF([1]AcumSYS!V385=0," ",[1]AcumSYS!V$4&amp;", ")&amp;IF([1]AcumSYS!X385=0," ",[1]AcumSYS!X$4&amp;", ")&amp;IF([1]AcumSYS!Y385=0," ",[1]AcumSYS!Y$4&amp;", ")&amp;IF([1]AcumSYS!Z385=0," ",[1]AcumSYS!Z$4&amp;", ")&amp;IF([1]AcumSYS!AA385=0," ",[1]AcumSYS!AA$4&amp;", ")&amp;IF([1]AcumSYS!R385=0," ",[1]AcumSYS!R$4&amp;", "))</f>
        <v/>
      </c>
      <c r="C317" s="8" t="str">
        <f>IF(A317="","",[1]AcumSYS!I385+[1]AcumSYS!J385+[1]AcumSYS!K385+[1]AcumSYS!L385+[1]AcumSYS!M385+[1]AcumSYS!P385+[1]AcumSYS!Q385+[1]AcumSYS!R385+[1]AcumSYS!U385+[1]AcumSYS!V385+[1]AcumSYS!X385+[1]AcumSYS!Y385+[1]AcumSYS!Z385+[1]AcumSYS!AA385)</f>
        <v/>
      </c>
      <c r="D317" s="8" t="str">
        <f>IF(A317="","",[1]AcumSYS!I385+[1]AcumSYS!J385+[1]AcumSYS!K385+[1]AcumSYS!L385+[1]AcumSYS!M385+[1]AcumSYS!P385+[1]AcumSYS!Q385+[1]AcumSYS!R385+[1]AcumSYS!U385+[1]AcumSYS!V385+[1]AcumSYS!X385+[1]AcumSYS!Y385+[1]AcumSYS!Z385+[1]AcumSYS!AA385)</f>
        <v/>
      </c>
      <c r="E317" s="8" t="str">
        <f t="shared" si="10"/>
        <v/>
      </c>
      <c r="F317" s="8" t="str">
        <f t="shared" si="11"/>
        <v/>
      </c>
    </row>
    <row r="318" spans="1:6" x14ac:dyDescent="0.25">
      <c r="A318" s="8" t="str">
        <f>IF(+'[1]Reporte de Formatos'!AB389="","",+'[1]Reporte de Formatos'!AB389)</f>
        <v/>
      </c>
      <c r="B318" s="2" t="str">
        <f>IF(A318="","",IF([1]AcumSYS!I386=0," ",[1]AcumSYS!I$4&amp;", ")&amp;IF([1]AcumSYS!J386=0," ",[1]AcumSYS!J$4&amp;", ")&amp;IF([1]AcumSYS!K386=0," ",[1]AcumSYS!K$4&amp;", ")&amp;IF([1]AcumSYS!M386=0," ",[1]AcumSYS!M$4&amp;", ")&amp;IF([1]AcumSYS!P386=0," ",[1]AcumSYS!P$4&amp;", ")&amp;IF([1]AcumSYS!Q386=0," ",[1]AcumSYS!Q$4&amp;", ")&amp;IF([1]AcumSYS!U386=0," ",[1]AcumSYS!U$4&amp;", ")&amp;IF([1]AcumSYS!V386=0," ",[1]AcumSYS!V$4&amp;", ")&amp;IF([1]AcumSYS!X386=0," ",[1]AcumSYS!X$4&amp;", ")&amp;IF([1]AcumSYS!Y386=0," ",[1]AcumSYS!Y$4&amp;", ")&amp;IF([1]AcumSYS!Z386=0," ",[1]AcumSYS!Z$4&amp;", ")&amp;IF([1]AcumSYS!AA386=0," ",[1]AcumSYS!AA$4&amp;", ")&amp;IF([1]AcumSYS!R386=0," ",[1]AcumSYS!R$4&amp;", "))</f>
        <v/>
      </c>
      <c r="C318" s="8" t="str">
        <f>IF(A318="","",[1]AcumSYS!I386+[1]AcumSYS!J386+[1]AcumSYS!K386+[1]AcumSYS!L386+[1]AcumSYS!M386+[1]AcumSYS!P386+[1]AcumSYS!Q386+[1]AcumSYS!R386+[1]AcumSYS!U386+[1]AcumSYS!V386+[1]AcumSYS!X386+[1]AcumSYS!Y386+[1]AcumSYS!Z386+[1]AcumSYS!AA386)</f>
        <v/>
      </c>
      <c r="D318" s="8" t="str">
        <f>IF(A318="","",[1]AcumSYS!I386+[1]AcumSYS!J386+[1]AcumSYS!K386+[1]AcumSYS!L386+[1]AcumSYS!M386+[1]AcumSYS!P386+[1]AcumSYS!Q386+[1]AcumSYS!R386+[1]AcumSYS!U386+[1]AcumSYS!V386+[1]AcumSYS!X386+[1]AcumSYS!Y386+[1]AcumSYS!Z386+[1]AcumSYS!AA386)</f>
        <v/>
      </c>
      <c r="E318" s="8" t="str">
        <f t="shared" si="10"/>
        <v/>
      </c>
      <c r="F318" s="8" t="str">
        <f t="shared" si="11"/>
        <v/>
      </c>
    </row>
    <row r="319" spans="1:6" x14ac:dyDescent="0.25">
      <c r="A319" s="8" t="str">
        <f>IF(+'[1]Reporte de Formatos'!AB390="","",+'[1]Reporte de Formatos'!AB390)</f>
        <v/>
      </c>
      <c r="B319" s="2" t="str">
        <f>IF(A319="","",IF([1]AcumSYS!I387=0," ",[1]AcumSYS!I$4&amp;", ")&amp;IF([1]AcumSYS!J387=0," ",[1]AcumSYS!J$4&amp;", ")&amp;IF([1]AcumSYS!K387=0," ",[1]AcumSYS!K$4&amp;", ")&amp;IF([1]AcumSYS!M387=0," ",[1]AcumSYS!M$4&amp;", ")&amp;IF([1]AcumSYS!P387=0," ",[1]AcumSYS!P$4&amp;", ")&amp;IF([1]AcumSYS!Q387=0," ",[1]AcumSYS!Q$4&amp;", ")&amp;IF([1]AcumSYS!U387=0," ",[1]AcumSYS!U$4&amp;", ")&amp;IF([1]AcumSYS!V387=0," ",[1]AcumSYS!V$4&amp;", ")&amp;IF([1]AcumSYS!X387=0," ",[1]AcumSYS!X$4&amp;", ")&amp;IF([1]AcumSYS!Y387=0," ",[1]AcumSYS!Y$4&amp;", ")&amp;IF([1]AcumSYS!Z387=0," ",[1]AcumSYS!Z$4&amp;", ")&amp;IF([1]AcumSYS!AA387=0," ",[1]AcumSYS!AA$4&amp;", ")&amp;IF([1]AcumSYS!R387=0," ",[1]AcumSYS!R$4&amp;", "))</f>
        <v/>
      </c>
      <c r="C319" s="8" t="str">
        <f>IF(A319="","",[1]AcumSYS!I387+[1]AcumSYS!J387+[1]AcumSYS!K387+[1]AcumSYS!L387+[1]AcumSYS!M387+[1]AcumSYS!P387+[1]AcumSYS!Q387+[1]AcumSYS!R387+[1]AcumSYS!U387+[1]AcumSYS!V387+[1]AcumSYS!X387+[1]AcumSYS!Y387+[1]AcumSYS!Z387+[1]AcumSYS!AA387)</f>
        <v/>
      </c>
      <c r="D319" s="8" t="str">
        <f>IF(A319="","",[1]AcumSYS!I387+[1]AcumSYS!J387+[1]AcumSYS!K387+[1]AcumSYS!L387+[1]AcumSYS!M387+[1]AcumSYS!P387+[1]AcumSYS!Q387+[1]AcumSYS!R387+[1]AcumSYS!U387+[1]AcumSYS!V387+[1]AcumSYS!X387+[1]AcumSYS!Y387+[1]AcumSYS!Z387+[1]AcumSYS!AA387)</f>
        <v/>
      </c>
      <c r="E319" s="8" t="str">
        <f t="shared" si="10"/>
        <v/>
      </c>
      <c r="F319" s="8" t="str">
        <f t="shared" si="11"/>
        <v/>
      </c>
    </row>
    <row r="320" spans="1:6" x14ac:dyDescent="0.25">
      <c r="A320" s="8" t="str">
        <f>IF(+'[1]Reporte de Formatos'!AB391="","",+'[1]Reporte de Formatos'!AB391)</f>
        <v/>
      </c>
      <c r="B320" s="2" t="str">
        <f>IF(A320="","",IF([1]AcumSYS!I388=0," ",[1]AcumSYS!I$4&amp;", ")&amp;IF([1]AcumSYS!J388=0," ",[1]AcumSYS!J$4&amp;", ")&amp;IF([1]AcumSYS!K388=0," ",[1]AcumSYS!K$4&amp;", ")&amp;IF([1]AcumSYS!M388=0," ",[1]AcumSYS!M$4&amp;", ")&amp;IF([1]AcumSYS!P388=0," ",[1]AcumSYS!P$4&amp;", ")&amp;IF([1]AcumSYS!Q388=0," ",[1]AcumSYS!Q$4&amp;", ")&amp;IF([1]AcumSYS!U388=0," ",[1]AcumSYS!U$4&amp;", ")&amp;IF([1]AcumSYS!V388=0," ",[1]AcumSYS!V$4&amp;", ")&amp;IF([1]AcumSYS!X388=0," ",[1]AcumSYS!X$4&amp;", ")&amp;IF([1]AcumSYS!Y388=0," ",[1]AcumSYS!Y$4&amp;", ")&amp;IF([1]AcumSYS!Z388=0," ",[1]AcumSYS!Z$4&amp;", ")&amp;IF([1]AcumSYS!AA388=0," ",[1]AcumSYS!AA$4&amp;", ")&amp;IF([1]AcumSYS!R388=0," ",[1]AcumSYS!R$4&amp;", "))</f>
        <v/>
      </c>
      <c r="C320" s="8" t="str">
        <f>IF(A320="","",[1]AcumSYS!I388+[1]AcumSYS!J388+[1]AcumSYS!K388+[1]AcumSYS!L388+[1]AcumSYS!M388+[1]AcumSYS!P388+[1]AcumSYS!Q388+[1]AcumSYS!R388+[1]AcumSYS!U388+[1]AcumSYS!V388+[1]AcumSYS!X388+[1]AcumSYS!Y388+[1]AcumSYS!Z388+[1]AcumSYS!AA388)</f>
        <v/>
      </c>
      <c r="D320" s="8" t="str">
        <f>IF(A320="","",[1]AcumSYS!I388+[1]AcumSYS!J388+[1]AcumSYS!K388+[1]AcumSYS!L388+[1]AcumSYS!M388+[1]AcumSYS!P388+[1]AcumSYS!Q388+[1]AcumSYS!R388+[1]AcumSYS!U388+[1]AcumSYS!V388+[1]AcumSYS!X388+[1]AcumSYS!Y388+[1]AcumSYS!Z388+[1]AcumSYS!AA388)</f>
        <v/>
      </c>
      <c r="E320" s="8" t="str">
        <f t="shared" si="10"/>
        <v/>
      </c>
      <c r="F320" s="8" t="str">
        <f t="shared" si="11"/>
        <v/>
      </c>
    </row>
    <row r="321" spans="1:6" x14ac:dyDescent="0.25">
      <c r="A321" s="8" t="str">
        <f>IF(+'[1]Reporte de Formatos'!AB392="","",+'[1]Reporte de Formatos'!AB392)</f>
        <v/>
      </c>
      <c r="B321" s="2" t="str">
        <f>IF(A321="","",IF([1]AcumSYS!I389=0," ",[1]AcumSYS!I$4&amp;", ")&amp;IF([1]AcumSYS!J389=0," ",[1]AcumSYS!J$4&amp;", ")&amp;IF([1]AcumSYS!K389=0," ",[1]AcumSYS!K$4&amp;", ")&amp;IF([1]AcumSYS!M389=0," ",[1]AcumSYS!M$4&amp;", ")&amp;IF([1]AcumSYS!P389=0," ",[1]AcumSYS!P$4&amp;", ")&amp;IF([1]AcumSYS!Q389=0," ",[1]AcumSYS!Q$4&amp;", ")&amp;IF([1]AcumSYS!U389=0," ",[1]AcumSYS!U$4&amp;", ")&amp;IF([1]AcumSYS!V389=0," ",[1]AcumSYS!V$4&amp;", ")&amp;IF([1]AcumSYS!X389=0," ",[1]AcumSYS!X$4&amp;", ")&amp;IF([1]AcumSYS!Y389=0," ",[1]AcumSYS!Y$4&amp;", ")&amp;IF([1]AcumSYS!Z389=0," ",[1]AcumSYS!Z$4&amp;", ")&amp;IF([1]AcumSYS!AA389=0," ",[1]AcumSYS!AA$4&amp;", ")&amp;IF([1]AcumSYS!R389=0," ",[1]AcumSYS!R$4&amp;", "))</f>
        <v/>
      </c>
      <c r="C321" s="8" t="str">
        <f>IF(A321="","",[1]AcumSYS!I389+[1]AcumSYS!J389+[1]AcumSYS!K389+[1]AcumSYS!L389+[1]AcumSYS!M389+[1]AcumSYS!P389+[1]AcumSYS!Q389+[1]AcumSYS!R389+[1]AcumSYS!U389+[1]AcumSYS!V389+[1]AcumSYS!X389+[1]AcumSYS!Y389+[1]AcumSYS!Z389+[1]AcumSYS!AA389)</f>
        <v/>
      </c>
      <c r="D321" s="8" t="str">
        <f>IF(A321="","",[1]AcumSYS!I389+[1]AcumSYS!J389+[1]AcumSYS!K389+[1]AcumSYS!L389+[1]AcumSYS!M389+[1]AcumSYS!P389+[1]AcumSYS!Q389+[1]AcumSYS!R389+[1]AcumSYS!U389+[1]AcumSYS!V389+[1]AcumSYS!X389+[1]AcumSYS!Y389+[1]AcumSYS!Z389+[1]AcumSYS!AA389)</f>
        <v/>
      </c>
      <c r="E321" s="8" t="str">
        <f t="shared" si="10"/>
        <v/>
      </c>
      <c r="F321" s="8" t="str">
        <f t="shared" si="11"/>
        <v/>
      </c>
    </row>
    <row r="322" spans="1:6" x14ac:dyDescent="0.25">
      <c r="A322" s="8" t="str">
        <f>IF(+'[1]Reporte de Formatos'!AB393="","",+'[1]Reporte de Formatos'!AB393)</f>
        <v/>
      </c>
      <c r="B322" s="2" t="str">
        <f>IF(A322="","",IF([1]AcumSYS!I390=0," ",[1]AcumSYS!I$4&amp;", ")&amp;IF([1]AcumSYS!J390=0," ",[1]AcumSYS!J$4&amp;", ")&amp;IF([1]AcumSYS!K390=0," ",[1]AcumSYS!K$4&amp;", ")&amp;IF([1]AcumSYS!M390=0," ",[1]AcumSYS!M$4&amp;", ")&amp;IF([1]AcumSYS!P390=0," ",[1]AcumSYS!P$4&amp;", ")&amp;IF([1]AcumSYS!Q390=0," ",[1]AcumSYS!Q$4&amp;", ")&amp;IF([1]AcumSYS!U390=0," ",[1]AcumSYS!U$4&amp;", ")&amp;IF([1]AcumSYS!V390=0," ",[1]AcumSYS!V$4&amp;", ")&amp;IF([1]AcumSYS!X390=0," ",[1]AcumSYS!X$4&amp;", ")&amp;IF([1]AcumSYS!Y390=0," ",[1]AcumSYS!Y$4&amp;", ")&amp;IF([1]AcumSYS!Z390=0," ",[1]AcumSYS!Z$4&amp;", ")&amp;IF([1]AcumSYS!AA390=0," ",[1]AcumSYS!AA$4&amp;", ")&amp;IF([1]AcumSYS!R390=0," ",[1]AcumSYS!R$4&amp;", "))</f>
        <v/>
      </c>
      <c r="C322" s="8" t="str">
        <f>IF(A322="","",[1]AcumSYS!I390+[1]AcumSYS!J390+[1]AcumSYS!K390+[1]AcumSYS!L390+[1]AcumSYS!M390+[1]AcumSYS!P390+[1]AcumSYS!Q390+[1]AcumSYS!R390+[1]AcumSYS!U390+[1]AcumSYS!V390+[1]AcumSYS!X390+[1]AcumSYS!Y390+[1]AcumSYS!Z390+[1]AcumSYS!AA390)</f>
        <v/>
      </c>
      <c r="D322" s="8" t="str">
        <f>IF(A322="","",[1]AcumSYS!I390+[1]AcumSYS!J390+[1]AcumSYS!K390+[1]AcumSYS!L390+[1]AcumSYS!M390+[1]AcumSYS!P390+[1]AcumSYS!Q390+[1]AcumSYS!R390+[1]AcumSYS!U390+[1]AcumSYS!V390+[1]AcumSYS!X390+[1]AcumSYS!Y390+[1]AcumSYS!Z390+[1]AcumSYS!AA390)</f>
        <v/>
      </c>
      <c r="E322" s="8" t="str">
        <f t="shared" ref="E322:E385" si="12">IF(A322="","","Pesos Mexicanos")</f>
        <v/>
      </c>
      <c r="F322" s="8" t="str">
        <f t="shared" ref="F322:F385" si="13">IF(A322="","","Prestaciones Variables en el Trimestre")</f>
        <v/>
      </c>
    </row>
    <row r="323" spans="1:6" x14ac:dyDescent="0.25">
      <c r="A323" s="8" t="str">
        <f>IF(+'[1]Reporte de Formatos'!AB394="","",+'[1]Reporte de Formatos'!AB394)</f>
        <v/>
      </c>
      <c r="B323" s="2" t="str">
        <f>IF(A323="","",IF([1]AcumSYS!I391=0," ",[1]AcumSYS!I$4&amp;", ")&amp;IF([1]AcumSYS!J391=0," ",[1]AcumSYS!J$4&amp;", ")&amp;IF([1]AcumSYS!K391=0," ",[1]AcumSYS!K$4&amp;", ")&amp;IF([1]AcumSYS!M391=0," ",[1]AcumSYS!M$4&amp;", ")&amp;IF([1]AcumSYS!P391=0," ",[1]AcumSYS!P$4&amp;", ")&amp;IF([1]AcumSYS!Q391=0," ",[1]AcumSYS!Q$4&amp;", ")&amp;IF([1]AcumSYS!U391=0," ",[1]AcumSYS!U$4&amp;", ")&amp;IF([1]AcumSYS!V391=0," ",[1]AcumSYS!V$4&amp;", ")&amp;IF([1]AcumSYS!X391=0," ",[1]AcumSYS!X$4&amp;", ")&amp;IF([1]AcumSYS!Y391=0," ",[1]AcumSYS!Y$4&amp;", ")&amp;IF([1]AcumSYS!Z391=0," ",[1]AcumSYS!Z$4&amp;", ")&amp;IF([1]AcumSYS!AA391=0," ",[1]AcumSYS!AA$4&amp;", ")&amp;IF([1]AcumSYS!R391=0," ",[1]AcumSYS!R$4&amp;", "))</f>
        <v/>
      </c>
      <c r="C323" s="8" t="str">
        <f>IF(A323="","",[1]AcumSYS!I391+[1]AcumSYS!J391+[1]AcumSYS!K391+[1]AcumSYS!L391+[1]AcumSYS!M391+[1]AcumSYS!P391+[1]AcumSYS!Q391+[1]AcumSYS!R391+[1]AcumSYS!U391+[1]AcumSYS!V391+[1]AcumSYS!X391+[1]AcumSYS!Y391+[1]AcumSYS!Z391+[1]AcumSYS!AA391)</f>
        <v/>
      </c>
      <c r="D323" s="8" t="str">
        <f>IF(A323="","",[1]AcumSYS!I391+[1]AcumSYS!J391+[1]AcumSYS!K391+[1]AcumSYS!L391+[1]AcumSYS!M391+[1]AcumSYS!P391+[1]AcumSYS!Q391+[1]AcumSYS!R391+[1]AcumSYS!U391+[1]AcumSYS!V391+[1]AcumSYS!X391+[1]AcumSYS!Y391+[1]AcumSYS!Z391+[1]AcumSYS!AA391)</f>
        <v/>
      </c>
      <c r="E323" s="8" t="str">
        <f t="shared" si="12"/>
        <v/>
      </c>
      <c r="F323" s="8" t="str">
        <f t="shared" si="13"/>
        <v/>
      </c>
    </row>
    <row r="324" spans="1:6" x14ac:dyDescent="0.25">
      <c r="A324" s="8" t="str">
        <f>IF(+'[1]Reporte de Formatos'!AB395="","",+'[1]Reporte de Formatos'!AB395)</f>
        <v/>
      </c>
      <c r="B324" s="2" t="str">
        <f>IF(A324="","",IF([1]AcumSYS!I392=0," ",[1]AcumSYS!I$4&amp;", ")&amp;IF([1]AcumSYS!J392=0," ",[1]AcumSYS!J$4&amp;", ")&amp;IF([1]AcumSYS!K392=0," ",[1]AcumSYS!K$4&amp;", ")&amp;IF([1]AcumSYS!M392=0," ",[1]AcumSYS!M$4&amp;", ")&amp;IF([1]AcumSYS!P392=0," ",[1]AcumSYS!P$4&amp;", ")&amp;IF([1]AcumSYS!Q392=0," ",[1]AcumSYS!Q$4&amp;", ")&amp;IF([1]AcumSYS!U392=0," ",[1]AcumSYS!U$4&amp;", ")&amp;IF([1]AcumSYS!V392=0," ",[1]AcumSYS!V$4&amp;", ")&amp;IF([1]AcumSYS!X392=0," ",[1]AcumSYS!X$4&amp;", ")&amp;IF([1]AcumSYS!Y392=0," ",[1]AcumSYS!Y$4&amp;", ")&amp;IF([1]AcumSYS!Z392=0," ",[1]AcumSYS!Z$4&amp;", ")&amp;IF([1]AcumSYS!AA392=0," ",[1]AcumSYS!AA$4&amp;", ")&amp;IF([1]AcumSYS!R392=0," ",[1]AcumSYS!R$4&amp;", "))</f>
        <v/>
      </c>
      <c r="C324" s="8" t="str">
        <f>IF(A324="","",[1]AcumSYS!I392+[1]AcumSYS!J392+[1]AcumSYS!K392+[1]AcumSYS!L392+[1]AcumSYS!M392+[1]AcumSYS!P392+[1]AcumSYS!Q392+[1]AcumSYS!R392+[1]AcumSYS!U392+[1]AcumSYS!V392+[1]AcumSYS!X392+[1]AcumSYS!Y392+[1]AcumSYS!Z392+[1]AcumSYS!AA392)</f>
        <v/>
      </c>
      <c r="D324" s="8" t="str">
        <f>IF(A324="","",[1]AcumSYS!I392+[1]AcumSYS!J392+[1]AcumSYS!K392+[1]AcumSYS!L392+[1]AcumSYS!M392+[1]AcumSYS!P392+[1]AcumSYS!Q392+[1]AcumSYS!R392+[1]AcumSYS!U392+[1]AcumSYS!V392+[1]AcumSYS!X392+[1]AcumSYS!Y392+[1]AcumSYS!Z392+[1]AcumSYS!AA392)</f>
        <v/>
      </c>
      <c r="E324" s="8" t="str">
        <f t="shared" si="12"/>
        <v/>
      </c>
      <c r="F324" s="8" t="str">
        <f t="shared" si="13"/>
        <v/>
      </c>
    </row>
    <row r="325" spans="1:6" x14ac:dyDescent="0.25">
      <c r="A325" s="8" t="str">
        <f>IF(+'[1]Reporte de Formatos'!AB396="","",+'[1]Reporte de Formatos'!AB396)</f>
        <v/>
      </c>
      <c r="B325" s="2" t="str">
        <f>IF(A325="","",IF([1]AcumSYS!I393=0," ",[1]AcumSYS!I$4&amp;", ")&amp;IF([1]AcumSYS!J393=0," ",[1]AcumSYS!J$4&amp;", ")&amp;IF([1]AcumSYS!K393=0," ",[1]AcumSYS!K$4&amp;", ")&amp;IF([1]AcumSYS!M393=0," ",[1]AcumSYS!M$4&amp;", ")&amp;IF([1]AcumSYS!P393=0," ",[1]AcumSYS!P$4&amp;", ")&amp;IF([1]AcumSYS!Q393=0," ",[1]AcumSYS!Q$4&amp;", ")&amp;IF([1]AcumSYS!U393=0," ",[1]AcumSYS!U$4&amp;", ")&amp;IF([1]AcumSYS!V393=0," ",[1]AcumSYS!V$4&amp;", ")&amp;IF([1]AcumSYS!X393=0," ",[1]AcumSYS!X$4&amp;", ")&amp;IF([1]AcumSYS!Y393=0," ",[1]AcumSYS!Y$4&amp;", ")&amp;IF([1]AcumSYS!Z393=0," ",[1]AcumSYS!Z$4&amp;", ")&amp;IF([1]AcumSYS!AA393=0," ",[1]AcumSYS!AA$4&amp;", ")&amp;IF([1]AcumSYS!R393=0," ",[1]AcumSYS!R$4&amp;", "))</f>
        <v/>
      </c>
      <c r="C325" s="8" t="str">
        <f>IF(A325="","",[1]AcumSYS!I393+[1]AcumSYS!J393+[1]AcumSYS!K393+[1]AcumSYS!L393+[1]AcumSYS!M393+[1]AcumSYS!P393+[1]AcumSYS!Q393+[1]AcumSYS!R393+[1]AcumSYS!U393+[1]AcumSYS!V393+[1]AcumSYS!X393+[1]AcumSYS!Y393+[1]AcumSYS!Z393+[1]AcumSYS!AA393)</f>
        <v/>
      </c>
      <c r="D325" s="8" t="str">
        <f>IF(A325="","",[1]AcumSYS!I393+[1]AcumSYS!J393+[1]AcumSYS!K393+[1]AcumSYS!L393+[1]AcumSYS!M393+[1]AcumSYS!P393+[1]AcumSYS!Q393+[1]AcumSYS!R393+[1]AcumSYS!U393+[1]AcumSYS!V393+[1]AcumSYS!X393+[1]AcumSYS!Y393+[1]AcumSYS!Z393+[1]AcumSYS!AA393)</f>
        <v/>
      </c>
      <c r="E325" s="8" t="str">
        <f t="shared" si="12"/>
        <v/>
      </c>
      <c r="F325" s="8" t="str">
        <f t="shared" si="13"/>
        <v/>
      </c>
    </row>
    <row r="326" spans="1:6" x14ac:dyDescent="0.25">
      <c r="A326" s="8" t="str">
        <f>IF(+'[1]Reporte de Formatos'!AB397="","",+'[1]Reporte de Formatos'!AB397)</f>
        <v/>
      </c>
      <c r="B326" s="2" t="str">
        <f>IF(A326="","",IF([1]AcumSYS!I394=0," ",[1]AcumSYS!I$4&amp;", ")&amp;IF([1]AcumSYS!J394=0," ",[1]AcumSYS!J$4&amp;", ")&amp;IF([1]AcumSYS!K394=0," ",[1]AcumSYS!K$4&amp;", ")&amp;IF([1]AcumSYS!M394=0," ",[1]AcumSYS!M$4&amp;", ")&amp;IF([1]AcumSYS!P394=0," ",[1]AcumSYS!P$4&amp;", ")&amp;IF([1]AcumSYS!Q394=0," ",[1]AcumSYS!Q$4&amp;", ")&amp;IF([1]AcumSYS!U394=0," ",[1]AcumSYS!U$4&amp;", ")&amp;IF([1]AcumSYS!V394=0," ",[1]AcumSYS!V$4&amp;", ")&amp;IF([1]AcumSYS!X394=0," ",[1]AcumSYS!X$4&amp;", ")&amp;IF([1]AcumSYS!Y394=0," ",[1]AcumSYS!Y$4&amp;", ")&amp;IF([1]AcumSYS!Z394=0," ",[1]AcumSYS!Z$4&amp;", ")&amp;IF([1]AcumSYS!AA394=0," ",[1]AcumSYS!AA$4&amp;", ")&amp;IF([1]AcumSYS!R394=0," ",[1]AcumSYS!R$4&amp;", "))</f>
        <v/>
      </c>
      <c r="C326" s="8" t="str">
        <f>IF(A326="","",[1]AcumSYS!I394+[1]AcumSYS!J394+[1]AcumSYS!K394+[1]AcumSYS!L394+[1]AcumSYS!M394+[1]AcumSYS!P394+[1]AcumSYS!Q394+[1]AcumSYS!R394+[1]AcumSYS!U394+[1]AcumSYS!V394+[1]AcumSYS!X394+[1]AcumSYS!Y394+[1]AcumSYS!Z394+[1]AcumSYS!AA394)</f>
        <v/>
      </c>
      <c r="D326" s="8" t="str">
        <f>IF(A326="","",[1]AcumSYS!I394+[1]AcumSYS!J394+[1]AcumSYS!K394+[1]AcumSYS!L394+[1]AcumSYS!M394+[1]AcumSYS!P394+[1]AcumSYS!Q394+[1]AcumSYS!R394+[1]AcumSYS!U394+[1]AcumSYS!V394+[1]AcumSYS!X394+[1]AcumSYS!Y394+[1]AcumSYS!Z394+[1]AcumSYS!AA394)</f>
        <v/>
      </c>
      <c r="E326" s="8" t="str">
        <f t="shared" si="12"/>
        <v/>
      </c>
      <c r="F326" s="8" t="str">
        <f t="shared" si="13"/>
        <v/>
      </c>
    </row>
    <row r="327" spans="1:6" x14ac:dyDescent="0.25">
      <c r="A327" s="8" t="str">
        <f>IF(+'[1]Reporte de Formatos'!AB398="","",+'[1]Reporte de Formatos'!AB398)</f>
        <v/>
      </c>
      <c r="B327" s="2" t="str">
        <f>IF(A327="","",IF([1]AcumSYS!I395=0," ",[1]AcumSYS!I$4&amp;", ")&amp;IF([1]AcumSYS!J395=0," ",[1]AcumSYS!J$4&amp;", ")&amp;IF([1]AcumSYS!K395=0," ",[1]AcumSYS!K$4&amp;", ")&amp;IF([1]AcumSYS!M395=0," ",[1]AcumSYS!M$4&amp;", ")&amp;IF([1]AcumSYS!P395=0," ",[1]AcumSYS!P$4&amp;", ")&amp;IF([1]AcumSYS!Q395=0," ",[1]AcumSYS!Q$4&amp;", ")&amp;IF([1]AcumSYS!U395=0," ",[1]AcumSYS!U$4&amp;", ")&amp;IF([1]AcumSYS!V395=0," ",[1]AcumSYS!V$4&amp;", ")&amp;IF([1]AcumSYS!X395=0," ",[1]AcumSYS!X$4&amp;", ")&amp;IF([1]AcumSYS!Y395=0," ",[1]AcumSYS!Y$4&amp;", ")&amp;IF([1]AcumSYS!Z395=0," ",[1]AcumSYS!Z$4&amp;", ")&amp;IF([1]AcumSYS!AA395=0," ",[1]AcumSYS!AA$4&amp;", ")&amp;IF([1]AcumSYS!R395=0," ",[1]AcumSYS!R$4&amp;", "))</f>
        <v/>
      </c>
      <c r="C327" s="8" t="str">
        <f>IF(A327="","",[1]AcumSYS!I395+[1]AcumSYS!J395+[1]AcumSYS!K395+[1]AcumSYS!L395+[1]AcumSYS!M395+[1]AcumSYS!P395+[1]AcumSYS!Q395+[1]AcumSYS!R395+[1]AcumSYS!U395+[1]AcumSYS!V395+[1]AcumSYS!X395+[1]AcumSYS!Y395+[1]AcumSYS!Z395+[1]AcumSYS!AA395)</f>
        <v/>
      </c>
      <c r="D327" s="8" t="str">
        <f>IF(A327="","",[1]AcumSYS!I395+[1]AcumSYS!J395+[1]AcumSYS!K395+[1]AcumSYS!L395+[1]AcumSYS!M395+[1]AcumSYS!P395+[1]AcumSYS!Q395+[1]AcumSYS!R395+[1]AcumSYS!U395+[1]AcumSYS!V395+[1]AcumSYS!X395+[1]AcumSYS!Y395+[1]AcumSYS!Z395+[1]AcumSYS!AA395)</f>
        <v/>
      </c>
      <c r="E327" s="8" t="str">
        <f t="shared" si="12"/>
        <v/>
      </c>
      <c r="F327" s="8" t="str">
        <f t="shared" si="13"/>
        <v/>
      </c>
    </row>
    <row r="328" spans="1:6" x14ac:dyDescent="0.25">
      <c r="A328" s="8" t="str">
        <f>IF(+'[1]Reporte de Formatos'!AB399="","",+'[1]Reporte de Formatos'!AB399)</f>
        <v/>
      </c>
      <c r="B328" s="2" t="str">
        <f>IF(A328="","",IF([1]AcumSYS!I396=0," ",[1]AcumSYS!I$4&amp;", ")&amp;IF([1]AcumSYS!J396=0," ",[1]AcumSYS!J$4&amp;", ")&amp;IF([1]AcumSYS!K396=0," ",[1]AcumSYS!K$4&amp;", ")&amp;IF([1]AcumSYS!M396=0," ",[1]AcumSYS!M$4&amp;", ")&amp;IF([1]AcumSYS!P396=0," ",[1]AcumSYS!P$4&amp;", ")&amp;IF([1]AcumSYS!Q396=0," ",[1]AcumSYS!Q$4&amp;", ")&amp;IF([1]AcumSYS!U396=0," ",[1]AcumSYS!U$4&amp;", ")&amp;IF([1]AcumSYS!V396=0," ",[1]AcumSYS!V$4&amp;", ")&amp;IF([1]AcumSYS!X396=0," ",[1]AcumSYS!X$4&amp;", ")&amp;IF([1]AcumSYS!Y396=0," ",[1]AcumSYS!Y$4&amp;", ")&amp;IF([1]AcumSYS!Z396=0," ",[1]AcumSYS!Z$4&amp;", ")&amp;IF([1]AcumSYS!AA396=0," ",[1]AcumSYS!AA$4&amp;", ")&amp;IF([1]AcumSYS!R396=0," ",[1]AcumSYS!R$4&amp;", "))</f>
        <v/>
      </c>
      <c r="C328" s="8" t="str">
        <f>IF(A328="","",[1]AcumSYS!I396+[1]AcumSYS!J396+[1]AcumSYS!K396+[1]AcumSYS!L396+[1]AcumSYS!M396+[1]AcumSYS!P396+[1]AcumSYS!Q396+[1]AcumSYS!R396+[1]AcumSYS!U396+[1]AcumSYS!V396+[1]AcumSYS!X396+[1]AcumSYS!Y396+[1]AcumSYS!Z396+[1]AcumSYS!AA396)</f>
        <v/>
      </c>
      <c r="D328" s="8" t="str">
        <f>IF(A328="","",[1]AcumSYS!I396+[1]AcumSYS!J396+[1]AcumSYS!K396+[1]AcumSYS!L396+[1]AcumSYS!M396+[1]AcumSYS!P396+[1]AcumSYS!Q396+[1]AcumSYS!R396+[1]AcumSYS!U396+[1]AcumSYS!V396+[1]AcumSYS!X396+[1]AcumSYS!Y396+[1]AcumSYS!Z396+[1]AcumSYS!AA396)</f>
        <v/>
      </c>
      <c r="E328" s="8" t="str">
        <f t="shared" si="12"/>
        <v/>
      </c>
      <c r="F328" s="8" t="str">
        <f t="shared" si="13"/>
        <v/>
      </c>
    </row>
    <row r="329" spans="1:6" x14ac:dyDescent="0.25">
      <c r="A329" s="8" t="str">
        <f>IF(+'[1]Reporte de Formatos'!AB400="","",+'[1]Reporte de Formatos'!AB400)</f>
        <v/>
      </c>
      <c r="B329" s="2" t="str">
        <f>IF(A329="","",IF([1]AcumSYS!I397=0," ",[1]AcumSYS!I$4&amp;", ")&amp;IF([1]AcumSYS!J397=0," ",[1]AcumSYS!J$4&amp;", ")&amp;IF([1]AcumSYS!K397=0," ",[1]AcumSYS!K$4&amp;", ")&amp;IF([1]AcumSYS!M397=0," ",[1]AcumSYS!M$4&amp;", ")&amp;IF([1]AcumSYS!P397=0," ",[1]AcumSYS!P$4&amp;", ")&amp;IF([1]AcumSYS!Q397=0," ",[1]AcumSYS!Q$4&amp;", ")&amp;IF([1]AcumSYS!U397=0," ",[1]AcumSYS!U$4&amp;", ")&amp;IF([1]AcumSYS!V397=0," ",[1]AcumSYS!V$4&amp;", ")&amp;IF([1]AcumSYS!X397=0," ",[1]AcumSYS!X$4&amp;", ")&amp;IF([1]AcumSYS!Y397=0," ",[1]AcumSYS!Y$4&amp;", ")&amp;IF([1]AcumSYS!Z397=0," ",[1]AcumSYS!Z$4&amp;", ")&amp;IF([1]AcumSYS!AA397=0," ",[1]AcumSYS!AA$4&amp;", ")&amp;IF([1]AcumSYS!R397=0," ",[1]AcumSYS!R$4&amp;", "))</f>
        <v/>
      </c>
      <c r="C329" s="8" t="str">
        <f>IF(A329="","",[1]AcumSYS!I397+[1]AcumSYS!J397+[1]AcumSYS!K397+[1]AcumSYS!L397+[1]AcumSYS!M397+[1]AcumSYS!P397+[1]AcumSYS!Q397+[1]AcumSYS!R397+[1]AcumSYS!U397+[1]AcumSYS!V397+[1]AcumSYS!X397+[1]AcumSYS!Y397+[1]AcumSYS!Z397+[1]AcumSYS!AA397)</f>
        <v/>
      </c>
      <c r="D329" s="8" t="str">
        <f>IF(A329="","",[1]AcumSYS!I397+[1]AcumSYS!J397+[1]AcumSYS!K397+[1]AcumSYS!L397+[1]AcumSYS!M397+[1]AcumSYS!P397+[1]AcumSYS!Q397+[1]AcumSYS!R397+[1]AcumSYS!U397+[1]AcumSYS!V397+[1]AcumSYS!X397+[1]AcumSYS!Y397+[1]AcumSYS!Z397+[1]AcumSYS!AA397)</f>
        <v/>
      </c>
      <c r="E329" s="8" t="str">
        <f t="shared" si="12"/>
        <v/>
      </c>
      <c r="F329" s="8" t="str">
        <f t="shared" si="13"/>
        <v/>
      </c>
    </row>
    <row r="330" spans="1:6" x14ac:dyDescent="0.25">
      <c r="A330" s="8" t="str">
        <f>IF(+'[1]Reporte de Formatos'!AB401="","",+'[1]Reporte de Formatos'!AB401)</f>
        <v/>
      </c>
      <c r="B330" s="2" t="str">
        <f>IF(A330="","",IF([1]AcumSYS!I398=0," ",[1]AcumSYS!I$4&amp;", ")&amp;IF([1]AcumSYS!J398=0," ",[1]AcumSYS!J$4&amp;", ")&amp;IF([1]AcumSYS!K398=0," ",[1]AcumSYS!K$4&amp;", ")&amp;IF([1]AcumSYS!M398=0," ",[1]AcumSYS!M$4&amp;", ")&amp;IF([1]AcumSYS!P398=0," ",[1]AcumSYS!P$4&amp;", ")&amp;IF([1]AcumSYS!Q398=0," ",[1]AcumSYS!Q$4&amp;", ")&amp;IF([1]AcumSYS!U398=0," ",[1]AcumSYS!U$4&amp;", ")&amp;IF([1]AcumSYS!V398=0," ",[1]AcumSYS!V$4&amp;", ")&amp;IF([1]AcumSYS!X398=0," ",[1]AcumSYS!X$4&amp;", ")&amp;IF([1]AcumSYS!Y398=0," ",[1]AcumSYS!Y$4&amp;", ")&amp;IF([1]AcumSYS!Z398=0," ",[1]AcumSYS!Z$4&amp;", ")&amp;IF([1]AcumSYS!AA398=0," ",[1]AcumSYS!AA$4&amp;", ")&amp;IF([1]AcumSYS!R398=0," ",[1]AcumSYS!R$4&amp;", "))</f>
        <v/>
      </c>
      <c r="C330" s="8" t="str">
        <f>IF(A330="","",[1]AcumSYS!I398+[1]AcumSYS!J398+[1]AcumSYS!K398+[1]AcumSYS!L398+[1]AcumSYS!M398+[1]AcumSYS!P398+[1]AcumSYS!Q398+[1]AcumSYS!R398+[1]AcumSYS!U398+[1]AcumSYS!V398+[1]AcumSYS!X398+[1]AcumSYS!Y398+[1]AcumSYS!Z398+[1]AcumSYS!AA398)</f>
        <v/>
      </c>
      <c r="D330" s="8" t="str">
        <f>IF(A330="","",[1]AcumSYS!I398+[1]AcumSYS!J398+[1]AcumSYS!K398+[1]AcumSYS!L398+[1]AcumSYS!M398+[1]AcumSYS!P398+[1]AcumSYS!Q398+[1]AcumSYS!R398+[1]AcumSYS!U398+[1]AcumSYS!V398+[1]AcumSYS!X398+[1]AcumSYS!Y398+[1]AcumSYS!Z398+[1]AcumSYS!AA398)</f>
        <v/>
      </c>
      <c r="E330" s="8" t="str">
        <f t="shared" si="12"/>
        <v/>
      </c>
      <c r="F330" s="8" t="str">
        <f t="shared" si="13"/>
        <v/>
      </c>
    </row>
    <row r="331" spans="1:6" x14ac:dyDescent="0.25">
      <c r="A331" s="8" t="str">
        <f>IF(+'[1]Reporte de Formatos'!AB402="","",+'[1]Reporte de Formatos'!AB402)</f>
        <v/>
      </c>
      <c r="B331" s="2" t="str">
        <f>IF(A331="","",IF([1]AcumSYS!I399=0," ",[1]AcumSYS!I$4&amp;", ")&amp;IF([1]AcumSYS!J399=0," ",[1]AcumSYS!J$4&amp;", ")&amp;IF([1]AcumSYS!K399=0," ",[1]AcumSYS!K$4&amp;", ")&amp;IF([1]AcumSYS!M399=0," ",[1]AcumSYS!M$4&amp;", ")&amp;IF([1]AcumSYS!P399=0," ",[1]AcumSYS!P$4&amp;", ")&amp;IF([1]AcumSYS!Q399=0," ",[1]AcumSYS!Q$4&amp;", ")&amp;IF([1]AcumSYS!U399=0," ",[1]AcumSYS!U$4&amp;", ")&amp;IF([1]AcumSYS!V399=0," ",[1]AcumSYS!V$4&amp;", ")&amp;IF([1]AcumSYS!X399=0," ",[1]AcumSYS!X$4&amp;", ")&amp;IF([1]AcumSYS!Y399=0," ",[1]AcumSYS!Y$4&amp;", ")&amp;IF([1]AcumSYS!Z399=0," ",[1]AcumSYS!Z$4&amp;", ")&amp;IF([1]AcumSYS!AA399=0," ",[1]AcumSYS!AA$4&amp;", ")&amp;IF([1]AcumSYS!R399=0," ",[1]AcumSYS!R$4&amp;", "))</f>
        <v/>
      </c>
      <c r="C331" s="8" t="str">
        <f>IF(A331="","",[1]AcumSYS!I399+[1]AcumSYS!J399+[1]AcumSYS!K399+[1]AcumSYS!L399+[1]AcumSYS!M399+[1]AcumSYS!P399+[1]AcumSYS!Q399+[1]AcumSYS!R399+[1]AcumSYS!U399+[1]AcumSYS!V399+[1]AcumSYS!X399+[1]AcumSYS!Y399+[1]AcumSYS!Z399+[1]AcumSYS!AA399)</f>
        <v/>
      </c>
      <c r="D331" s="8" t="str">
        <f>IF(A331="","",[1]AcumSYS!I399+[1]AcumSYS!J399+[1]AcumSYS!K399+[1]AcumSYS!L399+[1]AcumSYS!M399+[1]AcumSYS!P399+[1]AcumSYS!Q399+[1]AcumSYS!R399+[1]AcumSYS!U399+[1]AcumSYS!V399+[1]AcumSYS!X399+[1]AcumSYS!Y399+[1]AcumSYS!Z399+[1]AcumSYS!AA399)</f>
        <v/>
      </c>
      <c r="E331" s="8" t="str">
        <f t="shared" si="12"/>
        <v/>
      </c>
      <c r="F331" s="8" t="str">
        <f t="shared" si="13"/>
        <v/>
      </c>
    </row>
    <row r="332" spans="1:6" x14ac:dyDescent="0.25">
      <c r="A332" s="8" t="str">
        <f>IF(+'[1]Reporte de Formatos'!AB403="","",+'[1]Reporte de Formatos'!AB403)</f>
        <v/>
      </c>
      <c r="B332" s="2" t="str">
        <f>IF(A332="","",IF([1]AcumSYS!I400=0," ",[1]AcumSYS!I$4&amp;", ")&amp;IF([1]AcumSYS!J400=0," ",[1]AcumSYS!J$4&amp;", ")&amp;IF([1]AcumSYS!K400=0," ",[1]AcumSYS!K$4&amp;", ")&amp;IF([1]AcumSYS!M400=0," ",[1]AcumSYS!M$4&amp;", ")&amp;IF([1]AcumSYS!P400=0," ",[1]AcumSYS!P$4&amp;", ")&amp;IF([1]AcumSYS!Q400=0," ",[1]AcumSYS!Q$4&amp;", ")&amp;IF([1]AcumSYS!U400=0," ",[1]AcumSYS!U$4&amp;", ")&amp;IF([1]AcumSYS!V400=0," ",[1]AcumSYS!V$4&amp;", ")&amp;IF([1]AcumSYS!X400=0," ",[1]AcumSYS!X$4&amp;", ")&amp;IF([1]AcumSYS!Y400=0," ",[1]AcumSYS!Y$4&amp;", ")&amp;IF([1]AcumSYS!Z400=0," ",[1]AcumSYS!Z$4&amp;", ")&amp;IF([1]AcumSYS!AA400=0," ",[1]AcumSYS!AA$4&amp;", ")&amp;IF([1]AcumSYS!R400=0," ",[1]AcumSYS!R$4&amp;", "))</f>
        <v/>
      </c>
      <c r="C332" s="8" t="str">
        <f>IF(A332="","",[1]AcumSYS!I400+[1]AcumSYS!J400+[1]AcumSYS!K400+[1]AcumSYS!L400+[1]AcumSYS!M400+[1]AcumSYS!P400+[1]AcumSYS!Q400+[1]AcumSYS!R400+[1]AcumSYS!U400+[1]AcumSYS!V400+[1]AcumSYS!X400+[1]AcumSYS!Y400+[1]AcumSYS!Z400+[1]AcumSYS!AA400)</f>
        <v/>
      </c>
      <c r="D332" s="8" t="str">
        <f>IF(A332="","",[1]AcumSYS!I400+[1]AcumSYS!J400+[1]AcumSYS!K400+[1]AcumSYS!L400+[1]AcumSYS!M400+[1]AcumSYS!P400+[1]AcumSYS!Q400+[1]AcumSYS!R400+[1]AcumSYS!U400+[1]AcumSYS!V400+[1]AcumSYS!X400+[1]AcumSYS!Y400+[1]AcumSYS!Z400+[1]AcumSYS!AA400)</f>
        <v/>
      </c>
      <c r="E332" s="8" t="str">
        <f t="shared" si="12"/>
        <v/>
      </c>
      <c r="F332" s="8" t="str">
        <f t="shared" si="13"/>
        <v/>
      </c>
    </row>
    <row r="333" spans="1:6" x14ac:dyDescent="0.25">
      <c r="A333" s="8" t="str">
        <f>IF(+'[1]Reporte de Formatos'!AB404="","",+'[1]Reporte de Formatos'!AB404)</f>
        <v/>
      </c>
      <c r="B333" s="2" t="str">
        <f>IF(A333="","",IF([1]AcumSYS!I401=0," ",[1]AcumSYS!I$4&amp;", ")&amp;IF([1]AcumSYS!J401=0," ",[1]AcumSYS!J$4&amp;", ")&amp;IF([1]AcumSYS!K401=0," ",[1]AcumSYS!K$4&amp;", ")&amp;IF([1]AcumSYS!M401=0," ",[1]AcumSYS!M$4&amp;", ")&amp;IF([1]AcumSYS!P401=0," ",[1]AcumSYS!P$4&amp;", ")&amp;IF([1]AcumSYS!Q401=0," ",[1]AcumSYS!Q$4&amp;", ")&amp;IF([1]AcumSYS!U401=0," ",[1]AcumSYS!U$4&amp;", ")&amp;IF([1]AcumSYS!V401=0," ",[1]AcumSYS!V$4&amp;", ")&amp;IF([1]AcumSYS!X401=0," ",[1]AcumSYS!X$4&amp;", ")&amp;IF([1]AcumSYS!Y401=0," ",[1]AcumSYS!Y$4&amp;", ")&amp;IF([1]AcumSYS!Z401=0," ",[1]AcumSYS!Z$4&amp;", ")&amp;IF([1]AcumSYS!AA401=0," ",[1]AcumSYS!AA$4&amp;", ")&amp;IF([1]AcumSYS!R401=0," ",[1]AcumSYS!R$4&amp;", "))</f>
        <v/>
      </c>
      <c r="C333" s="8" t="str">
        <f>IF(A333="","",[1]AcumSYS!I401+[1]AcumSYS!J401+[1]AcumSYS!K401+[1]AcumSYS!L401+[1]AcumSYS!M401+[1]AcumSYS!P401+[1]AcumSYS!Q401+[1]AcumSYS!R401+[1]AcumSYS!U401+[1]AcumSYS!V401+[1]AcumSYS!X401+[1]AcumSYS!Y401+[1]AcumSYS!Z401+[1]AcumSYS!AA401)</f>
        <v/>
      </c>
      <c r="D333" s="8" t="str">
        <f>IF(A333="","",[1]AcumSYS!I401+[1]AcumSYS!J401+[1]AcumSYS!K401+[1]AcumSYS!L401+[1]AcumSYS!M401+[1]AcumSYS!P401+[1]AcumSYS!Q401+[1]AcumSYS!R401+[1]AcumSYS!U401+[1]AcumSYS!V401+[1]AcumSYS!X401+[1]AcumSYS!Y401+[1]AcumSYS!Z401+[1]AcumSYS!AA401)</f>
        <v/>
      </c>
      <c r="E333" s="8" t="str">
        <f t="shared" si="12"/>
        <v/>
      </c>
      <c r="F333" s="8" t="str">
        <f t="shared" si="13"/>
        <v/>
      </c>
    </row>
    <row r="334" spans="1:6" x14ac:dyDescent="0.25">
      <c r="A334" s="8" t="str">
        <f>IF(+'[1]Reporte de Formatos'!AB405="","",+'[1]Reporte de Formatos'!AB405)</f>
        <v/>
      </c>
      <c r="B334" s="2" t="str">
        <f>IF(A334="","",IF([1]AcumSYS!I402=0," ",[1]AcumSYS!I$4&amp;", ")&amp;IF([1]AcumSYS!J402=0," ",[1]AcumSYS!J$4&amp;", ")&amp;IF([1]AcumSYS!K402=0," ",[1]AcumSYS!K$4&amp;", ")&amp;IF([1]AcumSYS!M402=0," ",[1]AcumSYS!M$4&amp;", ")&amp;IF([1]AcumSYS!P402=0," ",[1]AcumSYS!P$4&amp;", ")&amp;IF([1]AcumSYS!Q402=0," ",[1]AcumSYS!Q$4&amp;", ")&amp;IF([1]AcumSYS!U402=0," ",[1]AcumSYS!U$4&amp;", ")&amp;IF([1]AcumSYS!V402=0," ",[1]AcumSYS!V$4&amp;", ")&amp;IF([1]AcumSYS!X402=0," ",[1]AcumSYS!X$4&amp;", ")&amp;IF([1]AcumSYS!Y402=0," ",[1]AcumSYS!Y$4&amp;", ")&amp;IF([1]AcumSYS!Z402=0," ",[1]AcumSYS!Z$4&amp;", ")&amp;IF([1]AcumSYS!AA402=0," ",[1]AcumSYS!AA$4&amp;", ")&amp;IF([1]AcumSYS!R402=0," ",[1]AcumSYS!R$4&amp;", "))</f>
        <v/>
      </c>
      <c r="C334" s="8" t="str">
        <f>IF(A334="","",[1]AcumSYS!I402+[1]AcumSYS!J402+[1]AcumSYS!K402+[1]AcumSYS!L402+[1]AcumSYS!M402+[1]AcumSYS!P402+[1]AcumSYS!Q402+[1]AcumSYS!R402+[1]AcumSYS!U402+[1]AcumSYS!V402+[1]AcumSYS!X402+[1]AcumSYS!Y402+[1]AcumSYS!Z402+[1]AcumSYS!AA402)</f>
        <v/>
      </c>
      <c r="D334" s="8" t="str">
        <f>IF(A334="","",[1]AcumSYS!I402+[1]AcumSYS!J402+[1]AcumSYS!K402+[1]AcumSYS!L402+[1]AcumSYS!M402+[1]AcumSYS!P402+[1]AcumSYS!Q402+[1]AcumSYS!R402+[1]AcumSYS!U402+[1]AcumSYS!V402+[1]AcumSYS!X402+[1]AcumSYS!Y402+[1]AcumSYS!Z402+[1]AcumSYS!AA402)</f>
        <v/>
      </c>
      <c r="E334" s="8" t="str">
        <f t="shared" si="12"/>
        <v/>
      </c>
      <c r="F334" s="8" t="str">
        <f t="shared" si="13"/>
        <v/>
      </c>
    </row>
    <row r="335" spans="1:6" x14ac:dyDescent="0.25">
      <c r="A335" s="8" t="str">
        <f>IF(+'[1]Reporte de Formatos'!AB406="","",+'[1]Reporte de Formatos'!AB406)</f>
        <v/>
      </c>
      <c r="B335" s="2" t="str">
        <f>IF(A335="","",IF([1]AcumSYS!I403=0," ",[1]AcumSYS!I$4&amp;", ")&amp;IF([1]AcumSYS!J403=0," ",[1]AcumSYS!J$4&amp;", ")&amp;IF([1]AcumSYS!K403=0," ",[1]AcumSYS!K$4&amp;", ")&amp;IF([1]AcumSYS!M403=0," ",[1]AcumSYS!M$4&amp;", ")&amp;IF([1]AcumSYS!P403=0," ",[1]AcumSYS!P$4&amp;", ")&amp;IF([1]AcumSYS!Q403=0," ",[1]AcumSYS!Q$4&amp;", ")&amp;IF([1]AcumSYS!U403=0," ",[1]AcumSYS!U$4&amp;", ")&amp;IF([1]AcumSYS!V403=0," ",[1]AcumSYS!V$4&amp;", ")&amp;IF([1]AcumSYS!X403=0," ",[1]AcumSYS!X$4&amp;", ")&amp;IF([1]AcumSYS!Y403=0," ",[1]AcumSYS!Y$4&amp;", ")&amp;IF([1]AcumSYS!Z403=0," ",[1]AcumSYS!Z$4&amp;", ")&amp;IF([1]AcumSYS!AA403=0," ",[1]AcumSYS!AA$4&amp;", ")&amp;IF([1]AcumSYS!R403=0," ",[1]AcumSYS!R$4&amp;", "))</f>
        <v/>
      </c>
      <c r="C335" s="8" t="str">
        <f>IF(A335="","",[1]AcumSYS!I403+[1]AcumSYS!J403+[1]AcumSYS!K403+[1]AcumSYS!L403+[1]AcumSYS!M403+[1]AcumSYS!P403+[1]AcumSYS!Q403+[1]AcumSYS!R403+[1]AcumSYS!U403+[1]AcumSYS!V403+[1]AcumSYS!X403+[1]AcumSYS!Y403+[1]AcumSYS!Z403+[1]AcumSYS!AA403)</f>
        <v/>
      </c>
      <c r="D335" s="8" t="str">
        <f>IF(A335="","",[1]AcumSYS!I403+[1]AcumSYS!J403+[1]AcumSYS!K403+[1]AcumSYS!L403+[1]AcumSYS!M403+[1]AcumSYS!P403+[1]AcumSYS!Q403+[1]AcumSYS!R403+[1]AcumSYS!U403+[1]AcumSYS!V403+[1]AcumSYS!X403+[1]AcumSYS!Y403+[1]AcumSYS!Z403+[1]AcumSYS!AA403)</f>
        <v/>
      </c>
      <c r="E335" s="8" t="str">
        <f t="shared" si="12"/>
        <v/>
      </c>
      <c r="F335" s="8" t="str">
        <f t="shared" si="13"/>
        <v/>
      </c>
    </row>
    <row r="336" spans="1:6" x14ac:dyDescent="0.25">
      <c r="A336" s="8" t="str">
        <f>IF(+'[1]Reporte de Formatos'!AB407="","",+'[1]Reporte de Formatos'!AB407)</f>
        <v/>
      </c>
      <c r="B336" s="2" t="str">
        <f>IF(A336="","",IF([1]AcumSYS!I404=0," ",[1]AcumSYS!I$4&amp;", ")&amp;IF([1]AcumSYS!J404=0," ",[1]AcumSYS!J$4&amp;", ")&amp;IF([1]AcumSYS!K404=0," ",[1]AcumSYS!K$4&amp;", ")&amp;IF([1]AcumSYS!M404=0," ",[1]AcumSYS!M$4&amp;", ")&amp;IF([1]AcumSYS!P404=0," ",[1]AcumSYS!P$4&amp;", ")&amp;IF([1]AcumSYS!Q404=0," ",[1]AcumSYS!Q$4&amp;", ")&amp;IF([1]AcumSYS!U404=0," ",[1]AcumSYS!U$4&amp;", ")&amp;IF([1]AcumSYS!V404=0," ",[1]AcumSYS!V$4&amp;", ")&amp;IF([1]AcumSYS!X404=0," ",[1]AcumSYS!X$4&amp;", ")&amp;IF([1]AcumSYS!Y404=0," ",[1]AcumSYS!Y$4&amp;", ")&amp;IF([1]AcumSYS!Z404=0," ",[1]AcumSYS!Z$4&amp;", ")&amp;IF([1]AcumSYS!AA404=0," ",[1]AcumSYS!AA$4&amp;", ")&amp;IF([1]AcumSYS!R404=0," ",[1]AcumSYS!R$4&amp;", "))</f>
        <v/>
      </c>
      <c r="C336" s="8" t="str">
        <f>IF(A336="","",[1]AcumSYS!I404+[1]AcumSYS!J404+[1]AcumSYS!K404+[1]AcumSYS!L404+[1]AcumSYS!M404+[1]AcumSYS!P404+[1]AcumSYS!Q404+[1]AcumSYS!R404+[1]AcumSYS!U404+[1]AcumSYS!V404+[1]AcumSYS!X404+[1]AcumSYS!Y404+[1]AcumSYS!Z404+[1]AcumSYS!AA404)</f>
        <v/>
      </c>
      <c r="D336" s="8" t="str">
        <f>IF(A336="","",[1]AcumSYS!I404+[1]AcumSYS!J404+[1]AcumSYS!K404+[1]AcumSYS!L404+[1]AcumSYS!M404+[1]AcumSYS!P404+[1]AcumSYS!Q404+[1]AcumSYS!R404+[1]AcumSYS!U404+[1]AcumSYS!V404+[1]AcumSYS!X404+[1]AcumSYS!Y404+[1]AcumSYS!Z404+[1]AcumSYS!AA404)</f>
        <v/>
      </c>
      <c r="E336" s="8" t="str">
        <f t="shared" si="12"/>
        <v/>
      </c>
      <c r="F336" s="8" t="str">
        <f t="shared" si="13"/>
        <v/>
      </c>
    </row>
    <row r="337" spans="1:6" x14ac:dyDescent="0.25">
      <c r="A337" s="8" t="str">
        <f>IF(+'[1]Reporte de Formatos'!AB408="","",+'[1]Reporte de Formatos'!AB408)</f>
        <v/>
      </c>
      <c r="B337" s="2" t="str">
        <f>IF(A337="","",IF([1]AcumSYS!I405=0," ",[1]AcumSYS!I$4&amp;", ")&amp;IF([1]AcumSYS!J405=0," ",[1]AcumSYS!J$4&amp;", ")&amp;IF([1]AcumSYS!K405=0," ",[1]AcumSYS!K$4&amp;", ")&amp;IF([1]AcumSYS!M405=0," ",[1]AcumSYS!M$4&amp;", ")&amp;IF([1]AcumSYS!P405=0," ",[1]AcumSYS!P$4&amp;", ")&amp;IF([1]AcumSYS!Q405=0," ",[1]AcumSYS!Q$4&amp;", ")&amp;IF([1]AcumSYS!U405=0," ",[1]AcumSYS!U$4&amp;", ")&amp;IF([1]AcumSYS!V405=0," ",[1]AcumSYS!V$4&amp;", ")&amp;IF([1]AcumSYS!X405=0," ",[1]AcumSYS!X$4&amp;", ")&amp;IF([1]AcumSYS!Y405=0," ",[1]AcumSYS!Y$4&amp;", ")&amp;IF([1]AcumSYS!Z405=0," ",[1]AcumSYS!Z$4&amp;", ")&amp;IF([1]AcumSYS!AA405=0," ",[1]AcumSYS!AA$4&amp;", ")&amp;IF([1]AcumSYS!R405=0," ",[1]AcumSYS!R$4&amp;", "))</f>
        <v/>
      </c>
      <c r="C337" s="8" t="str">
        <f>IF(A337="","",[1]AcumSYS!I405+[1]AcumSYS!J405+[1]AcumSYS!K405+[1]AcumSYS!L405+[1]AcumSYS!M405+[1]AcumSYS!P405+[1]AcumSYS!Q405+[1]AcumSYS!R405+[1]AcumSYS!U405+[1]AcumSYS!V405+[1]AcumSYS!X405+[1]AcumSYS!Y405+[1]AcumSYS!Z405+[1]AcumSYS!AA405)</f>
        <v/>
      </c>
      <c r="D337" s="8" t="str">
        <f>IF(A337="","",[1]AcumSYS!I405+[1]AcumSYS!J405+[1]AcumSYS!K405+[1]AcumSYS!L405+[1]AcumSYS!M405+[1]AcumSYS!P405+[1]AcumSYS!Q405+[1]AcumSYS!R405+[1]AcumSYS!U405+[1]AcumSYS!V405+[1]AcumSYS!X405+[1]AcumSYS!Y405+[1]AcumSYS!Z405+[1]AcumSYS!AA405)</f>
        <v/>
      </c>
      <c r="E337" s="8" t="str">
        <f t="shared" si="12"/>
        <v/>
      </c>
      <c r="F337" s="8" t="str">
        <f t="shared" si="13"/>
        <v/>
      </c>
    </row>
    <row r="338" spans="1:6" x14ac:dyDescent="0.25">
      <c r="A338" s="8" t="str">
        <f>IF(+'[1]Reporte de Formatos'!AB409="","",+'[1]Reporte de Formatos'!AB409)</f>
        <v/>
      </c>
      <c r="B338" s="2" t="str">
        <f>IF(A338="","",IF([1]AcumSYS!I406=0," ",[1]AcumSYS!I$4&amp;", ")&amp;IF([1]AcumSYS!J406=0," ",[1]AcumSYS!J$4&amp;", ")&amp;IF([1]AcumSYS!K406=0," ",[1]AcumSYS!K$4&amp;", ")&amp;IF([1]AcumSYS!M406=0," ",[1]AcumSYS!M$4&amp;", ")&amp;IF([1]AcumSYS!P406=0," ",[1]AcumSYS!P$4&amp;", ")&amp;IF([1]AcumSYS!Q406=0," ",[1]AcumSYS!Q$4&amp;", ")&amp;IF([1]AcumSYS!U406=0," ",[1]AcumSYS!U$4&amp;", ")&amp;IF([1]AcumSYS!V406=0," ",[1]AcumSYS!V$4&amp;", ")&amp;IF([1]AcumSYS!X406=0," ",[1]AcumSYS!X$4&amp;", ")&amp;IF([1]AcumSYS!Y406=0," ",[1]AcumSYS!Y$4&amp;", ")&amp;IF([1]AcumSYS!Z406=0," ",[1]AcumSYS!Z$4&amp;", ")&amp;IF([1]AcumSYS!AA406=0," ",[1]AcumSYS!AA$4&amp;", ")&amp;IF([1]AcumSYS!R406=0," ",[1]AcumSYS!R$4&amp;", "))</f>
        <v/>
      </c>
      <c r="C338" s="8" t="str">
        <f>IF(A338="","",[1]AcumSYS!I406+[1]AcumSYS!J406+[1]AcumSYS!K406+[1]AcumSYS!L406+[1]AcumSYS!M406+[1]AcumSYS!P406+[1]AcumSYS!Q406+[1]AcumSYS!R406+[1]AcumSYS!U406+[1]AcumSYS!V406+[1]AcumSYS!X406+[1]AcumSYS!Y406+[1]AcumSYS!Z406+[1]AcumSYS!AA406)</f>
        <v/>
      </c>
      <c r="D338" s="8" t="str">
        <f>IF(A338="","",[1]AcumSYS!I406+[1]AcumSYS!J406+[1]AcumSYS!K406+[1]AcumSYS!L406+[1]AcumSYS!M406+[1]AcumSYS!P406+[1]AcumSYS!Q406+[1]AcumSYS!R406+[1]AcumSYS!U406+[1]AcumSYS!V406+[1]AcumSYS!X406+[1]AcumSYS!Y406+[1]AcumSYS!Z406+[1]AcumSYS!AA406)</f>
        <v/>
      </c>
      <c r="E338" s="8" t="str">
        <f t="shared" si="12"/>
        <v/>
      </c>
      <c r="F338" s="8" t="str">
        <f t="shared" si="13"/>
        <v/>
      </c>
    </row>
    <row r="339" spans="1:6" x14ac:dyDescent="0.25">
      <c r="A339" s="8" t="str">
        <f>IF(+'[1]Reporte de Formatos'!AB410="","",+'[1]Reporte de Formatos'!AB410)</f>
        <v/>
      </c>
      <c r="B339" s="2" t="str">
        <f>IF(A339="","",IF([1]AcumSYS!I407=0," ",[1]AcumSYS!I$4&amp;", ")&amp;IF([1]AcumSYS!J407=0," ",[1]AcumSYS!J$4&amp;", ")&amp;IF([1]AcumSYS!K407=0," ",[1]AcumSYS!K$4&amp;", ")&amp;IF([1]AcumSYS!M407=0," ",[1]AcumSYS!M$4&amp;", ")&amp;IF([1]AcumSYS!P407=0," ",[1]AcumSYS!P$4&amp;", ")&amp;IF([1]AcumSYS!Q407=0," ",[1]AcumSYS!Q$4&amp;", ")&amp;IF([1]AcumSYS!U407=0," ",[1]AcumSYS!U$4&amp;", ")&amp;IF([1]AcumSYS!V407=0," ",[1]AcumSYS!V$4&amp;", ")&amp;IF([1]AcumSYS!X407=0," ",[1]AcumSYS!X$4&amp;", ")&amp;IF([1]AcumSYS!Y407=0," ",[1]AcumSYS!Y$4&amp;", ")&amp;IF([1]AcumSYS!Z407=0," ",[1]AcumSYS!Z$4&amp;", ")&amp;IF([1]AcumSYS!AA407=0," ",[1]AcumSYS!AA$4&amp;", ")&amp;IF([1]AcumSYS!R407=0," ",[1]AcumSYS!R$4&amp;", "))</f>
        <v/>
      </c>
      <c r="C339" s="8" t="str">
        <f>IF(A339="","",[1]AcumSYS!I407+[1]AcumSYS!J407+[1]AcumSYS!K407+[1]AcumSYS!L407+[1]AcumSYS!M407+[1]AcumSYS!P407+[1]AcumSYS!Q407+[1]AcumSYS!R407+[1]AcumSYS!U407+[1]AcumSYS!V407+[1]AcumSYS!X407+[1]AcumSYS!Y407+[1]AcumSYS!Z407+[1]AcumSYS!AA407)</f>
        <v/>
      </c>
      <c r="D339" s="8" t="str">
        <f>IF(A339="","",[1]AcumSYS!I407+[1]AcumSYS!J407+[1]AcumSYS!K407+[1]AcumSYS!L407+[1]AcumSYS!M407+[1]AcumSYS!P407+[1]AcumSYS!Q407+[1]AcumSYS!R407+[1]AcumSYS!U407+[1]AcumSYS!V407+[1]AcumSYS!X407+[1]AcumSYS!Y407+[1]AcumSYS!Z407+[1]AcumSYS!AA407)</f>
        <v/>
      </c>
      <c r="E339" s="8" t="str">
        <f t="shared" si="12"/>
        <v/>
      </c>
      <c r="F339" s="8" t="str">
        <f t="shared" si="13"/>
        <v/>
      </c>
    </row>
    <row r="340" spans="1:6" x14ac:dyDescent="0.25">
      <c r="A340" s="8" t="str">
        <f>IF(+'[1]Reporte de Formatos'!AB411="","",+'[1]Reporte de Formatos'!AB411)</f>
        <v/>
      </c>
      <c r="B340" s="2" t="str">
        <f>IF(A340="","",IF([1]AcumSYS!I408=0," ",[1]AcumSYS!I$4&amp;", ")&amp;IF([1]AcumSYS!J408=0," ",[1]AcumSYS!J$4&amp;", ")&amp;IF([1]AcumSYS!K408=0," ",[1]AcumSYS!K$4&amp;", ")&amp;IF([1]AcumSYS!M408=0," ",[1]AcumSYS!M$4&amp;", ")&amp;IF([1]AcumSYS!P408=0," ",[1]AcumSYS!P$4&amp;", ")&amp;IF([1]AcumSYS!Q408=0," ",[1]AcumSYS!Q$4&amp;", ")&amp;IF([1]AcumSYS!U408=0," ",[1]AcumSYS!U$4&amp;", ")&amp;IF([1]AcumSYS!V408=0," ",[1]AcumSYS!V$4&amp;", ")&amp;IF([1]AcumSYS!X408=0," ",[1]AcumSYS!X$4&amp;", ")&amp;IF([1]AcumSYS!Y408=0," ",[1]AcumSYS!Y$4&amp;", ")&amp;IF([1]AcumSYS!Z408=0," ",[1]AcumSYS!Z$4&amp;", ")&amp;IF([1]AcumSYS!AA408=0," ",[1]AcumSYS!AA$4&amp;", ")&amp;IF([1]AcumSYS!R408=0," ",[1]AcumSYS!R$4&amp;", "))</f>
        <v/>
      </c>
      <c r="C340" s="8" t="str">
        <f>IF(A340="","",[1]AcumSYS!I408+[1]AcumSYS!J408+[1]AcumSYS!K408+[1]AcumSYS!L408+[1]AcumSYS!M408+[1]AcumSYS!P408+[1]AcumSYS!Q408+[1]AcumSYS!R408+[1]AcumSYS!U408+[1]AcumSYS!V408+[1]AcumSYS!X408+[1]AcumSYS!Y408+[1]AcumSYS!Z408+[1]AcumSYS!AA408)</f>
        <v/>
      </c>
      <c r="D340" s="8" t="str">
        <f>IF(A340="","",[1]AcumSYS!I408+[1]AcumSYS!J408+[1]AcumSYS!K408+[1]AcumSYS!L408+[1]AcumSYS!M408+[1]AcumSYS!P408+[1]AcumSYS!Q408+[1]AcumSYS!R408+[1]AcumSYS!U408+[1]AcumSYS!V408+[1]AcumSYS!X408+[1]AcumSYS!Y408+[1]AcumSYS!Z408+[1]AcumSYS!AA408)</f>
        <v/>
      </c>
      <c r="E340" s="8" t="str">
        <f t="shared" si="12"/>
        <v/>
      </c>
      <c r="F340" s="8" t="str">
        <f t="shared" si="13"/>
        <v/>
      </c>
    </row>
    <row r="341" spans="1:6" x14ac:dyDescent="0.25">
      <c r="A341" s="8" t="str">
        <f>IF(+'[1]Reporte de Formatos'!AB412="","",+'[1]Reporte de Formatos'!AB412)</f>
        <v/>
      </c>
      <c r="B341" s="2" t="str">
        <f>IF(A341="","",IF([1]AcumSYS!I409=0," ",[1]AcumSYS!I$4&amp;", ")&amp;IF([1]AcumSYS!J409=0," ",[1]AcumSYS!J$4&amp;", ")&amp;IF([1]AcumSYS!K409=0," ",[1]AcumSYS!K$4&amp;", ")&amp;IF([1]AcumSYS!M409=0," ",[1]AcumSYS!M$4&amp;", ")&amp;IF([1]AcumSYS!P409=0," ",[1]AcumSYS!P$4&amp;", ")&amp;IF([1]AcumSYS!Q409=0," ",[1]AcumSYS!Q$4&amp;", ")&amp;IF([1]AcumSYS!U409=0," ",[1]AcumSYS!U$4&amp;", ")&amp;IF([1]AcumSYS!V409=0," ",[1]AcumSYS!V$4&amp;", ")&amp;IF([1]AcumSYS!X409=0," ",[1]AcumSYS!X$4&amp;", ")&amp;IF([1]AcumSYS!Y409=0," ",[1]AcumSYS!Y$4&amp;", ")&amp;IF([1]AcumSYS!Z409=0," ",[1]AcumSYS!Z$4&amp;", ")&amp;IF([1]AcumSYS!AA409=0," ",[1]AcumSYS!AA$4&amp;", ")&amp;IF([1]AcumSYS!R409=0," ",[1]AcumSYS!R$4&amp;", "))</f>
        <v/>
      </c>
      <c r="C341" s="8" t="str">
        <f>IF(A341="","",[1]AcumSYS!I409+[1]AcumSYS!J409+[1]AcumSYS!K409+[1]AcumSYS!L409+[1]AcumSYS!M409+[1]AcumSYS!P409+[1]AcumSYS!Q409+[1]AcumSYS!R409+[1]AcumSYS!U409+[1]AcumSYS!V409+[1]AcumSYS!X409+[1]AcumSYS!Y409+[1]AcumSYS!Z409+[1]AcumSYS!AA409)</f>
        <v/>
      </c>
      <c r="D341" s="8" t="str">
        <f>IF(A341="","",[1]AcumSYS!I409+[1]AcumSYS!J409+[1]AcumSYS!K409+[1]AcumSYS!L409+[1]AcumSYS!M409+[1]AcumSYS!P409+[1]AcumSYS!Q409+[1]AcumSYS!R409+[1]AcumSYS!U409+[1]AcumSYS!V409+[1]AcumSYS!X409+[1]AcumSYS!Y409+[1]AcumSYS!Z409+[1]AcumSYS!AA409)</f>
        <v/>
      </c>
      <c r="E341" s="8" t="str">
        <f t="shared" si="12"/>
        <v/>
      </c>
      <c r="F341" s="8" t="str">
        <f t="shared" si="13"/>
        <v/>
      </c>
    </row>
    <row r="342" spans="1:6" x14ac:dyDescent="0.25">
      <c r="A342" s="8" t="str">
        <f>IF(+'[1]Reporte de Formatos'!AB413="","",+'[1]Reporte de Formatos'!AB413)</f>
        <v/>
      </c>
      <c r="B342" s="2" t="str">
        <f>IF(A342="","",IF([1]AcumSYS!I410=0," ",[1]AcumSYS!I$4&amp;", ")&amp;IF([1]AcumSYS!J410=0," ",[1]AcumSYS!J$4&amp;", ")&amp;IF([1]AcumSYS!K410=0," ",[1]AcumSYS!K$4&amp;", ")&amp;IF([1]AcumSYS!M410=0," ",[1]AcumSYS!M$4&amp;", ")&amp;IF([1]AcumSYS!P410=0," ",[1]AcumSYS!P$4&amp;", ")&amp;IF([1]AcumSYS!Q410=0," ",[1]AcumSYS!Q$4&amp;", ")&amp;IF([1]AcumSYS!U410=0," ",[1]AcumSYS!U$4&amp;", ")&amp;IF([1]AcumSYS!V410=0," ",[1]AcumSYS!V$4&amp;", ")&amp;IF([1]AcumSYS!X410=0," ",[1]AcumSYS!X$4&amp;", ")&amp;IF([1]AcumSYS!Y410=0," ",[1]AcumSYS!Y$4&amp;", ")&amp;IF([1]AcumSYS!Z410=0," ",[1]AcumSYS!Z$4&amp;", ")&amp;IF([1]AcumSYS!AA410=0," ",[1]AcumSYS!AA$4&amp;", ")&amp;IF([1]AcumSYS!R410=0," ",[1]AcumSYS!R$4&amp;", "))</f>
        <v/>
      </c>
      <c r="C342" s="8" t="str">
        <f>IF(A342="","",[1]AcumSYS!I410+[1]AcumSYS!J410+[1]AcumSYS!K410+[1]AcumSYS!L410+[1]AcumSYS!M410+[1]AcumSYS!P410+[1]AcumSYS!Q410+[1]AcumSYS!R410+[1]AcumSYS!U410+[1]AcumSYS!V410+[1]AcumSYS!X410+[1]AcumSYS!Y410+[1]AcumSYS!Z410+[1]AcumSYS!AA410)</f>
        <v/>
      </c>
      <c r="D342" s="8" t="str">
        <f>IF(A342="","",[1]AcumSYS!I410+[1]AcumSYS!J410+[1]AcumSYS!K410+[1]AcumSYS!L410+[1]AcumSYS!M410+[1]AcumSYS!P410+[1]AcumSYS!Q410+[1]AcumSYS!R410+[1]AcumSYS!U410+[1]AcumSYS!V410+[1]AcumSYS!X410+[1]AcumSYS!Y410+[1]AcumSYS!Z410+[1]AcumSYS!AA410)</f>
        <v/>
      </c>
      <c r="E342" s="8" t="str">
        <f t="shared" si="12"/>
        <v/>
      </c>
      <c r="F342" s="8" t="str">
        <f t="shared" si="13"/>
        <v/>
      </c>
    </row>
    <row r="343" spans="1:6" x14ac:dyDescent="0.25">
      <c r="A343" s="8" t="str">
        <f>IF(+'[1]Reporte de Formatos'!AB414="","",+'[1]Reporte de Formatos'!AB414)</f>
        <v/>
      </c>
      <c r="B343" s="2" t="str">
        <f>IF(A343="","",IF([1]AcumSYS!I411=0," ",[1]AcumSYS!I$4&amp;", ")&amp;IF([1]AcumSYS!J411=0," ",[1]AcumSYS!J$4&amp;", ")&amp;IF([1]AcumSYS!K411=0," ",[1]AcumSYS!K$4&amp;", ")&amp;IF([1]AcumSYS!M411=0," ",[1]AcumSYS!M$4&amp;", ")&amp;IF([1]AcumSYS!P411=0," ",[1]AcumSYS!P$4&amp;", ")&amp;IF([1]AcumSYS!Q411=0," ",[1]AcumSYS!Q$4&amp;", ")&amp;IF([1]AcumSYS!U411=0," ",[1]AcumSYS!U$4&amp;", ")&amp;IF([1]AcumSYS!V411=0," ",[1]AcumSYS!V$4&amp;", ")&amp;IF([1]AcumSYS!X411=0," ",[1]AcumSYS!X$4&amp;", ")&amp;IF([1]AcumSYS!Y411=0," ",[1]AcumSYS!Y$4&amp;", ")&amp;IF([1]AcumSYS!Z411=0," ",[1]AcumSYS!Z$4&amp;", ")&amp;IF([1]AcumSYS!AA411=0," ",[1]AcumSYS!AA$4&amp;", ")&amp;IF([1]AcumSYS!R411=0," ",[1]AcumSYS!R$4&amp;", "))</f>
        <v/>
      </c>
      <c r="C343" s="8" t="str">
        <f>IF(A343="","",[1]AcumSYS!I411+[1]AcumSYS!J411+[1]AcumSYS!K411+[1]AcumSYS!L411+[1]AcumSYS!M411+[1]AcumSYS!P411+[1]AcumSYS!Q411+[1]AcumSYS!R411+[1]AcumSYS!U411+[1]AcumSYS!V411+[1]AcumSYS!X411+[1]AcumSYS!Y411+[1]AcumSYS!Z411+[1]AcumSYS!AA411)</f>
        <v/>
      </c>
      <c r="D343" s="8" t="str">
        <f>IF(A343="","",[1]AcumSYS!I411+[1]AcumSYS!J411+[1]AcumSYS!K411+[1]AcumSYS!L411+[1]AcumSYS!M411+[1]AcumSYS!P411+[1]AcumSYS!Q411+[1]AcumSYS!R411+[1]AcumSYS!U411+[1]AcumSYS!V411+[1]AcumSYS!X411+[1]AcumSYS!Y411+[1]AcumSYS!Z411+[1]AcumSYS!AA411)</f>
        <v/>
      </c>
      <c r="E343" s="8" t="str">
        <f t="shared" si="12"/>
        <v/>
      </c>
      <c r="F343" s="8" t="str">
        <f t="shared" si="13"/>
        <v/>
      </c>
    </row>
    <row r="344" spans="1:6" x14ac:dyDescent="0.25">
      <c r="A344" s="8" t="str">
        <f>IF(+'[1]Reporte de Formatos'!AB415="","",+'[1]Reporte de Formatos'!AB415)</f>
        <v/>
      </c>
      <c r="B344" s="2" t="str">
        <f>IF(A344="","",IF([1]AcumSYS!I412=0," ",[1]AcumSYS!I$4&amp;", ")&amp;IF([1]AcumSYS!J412=0," ",[1]AcumSYS!J$4&amp;", ")&amp;IF([1]AcumSYS!K412=0," ",[1]AcumSYS!K$4&amp;", ")&amp;IF([1]AcumSYS!M412=0," ",[1]AcumSYS!M$4&amp;", ")&amp;IF([1]AcumSYS!P412=0," ",[1]AcumSYS!P$4&amp;", ")&amp;IF([1]AcumSYS!Q412=0," ",[1]AcumSYS!Q$4&amp;", ")&amp;IF([1]AcumSYS!U412=0," ",[1]AcumSYS!U$4&amp;", ")&amp;IF([1]AcumSYS!V412=0," ",[1]AcumSYS!V$4&amp;", ")&amp;IF([1]AcumSYS!X412=0," ",[1]AcumSYS!X$4&amp;", ")&amp;IF([1]AcumSYS!Y412=0," ",[1]AcumSYS!Y$4&amp;", ")&amp;IF([1]AcumSYS!Z412=0," ",[1]AcumSYS!Z$4&amp;", ")&amp;IF([1]AcumSYS!AA412=0," ",[1]AcumSYS!AA$4&amp;", ")&amp;IF([1]AcumSYS!R412=0," ",[1]AcumSYS!R$4&amp;", "))</f>
        <v/>
      </c>
      <c r="C344" s="8" t="str">
        <f>IF(A344="","",[1]AcumSYS!I412+[1]AcumSYS!J412+[1]AcumSYS!K412+[1]AcumSYS!L412+[1]AcumSYS!M412+[1]AcumSYS!P412+[1]AcumSYS!Q412+[1]AcumSYS!R412+[1]AcumSYS!U412+[1]AcumSYS!V412+[1]AcumSYS!X412+[1]AcumSYS!Y412+[1]AcumSYS!Z412+[1]AcumSYS!AA412)</f>
        <v/>
      </c>
      <c r="D344" s="8" t="str">
        <f>IF(A344="","",[1]AcumSYS!I412+[1]AcumSYS!J412+[1]AcumSYS!K412+[1]AcumSYS!L412+[1]AcumSYS!M412+[1]AcumSYS!P412+[1]AcumSYS!Q412+[1]AcumSYS!R412+[1]AcumSYS!U412+[1]AcumSYS!V412+[1]AcumSYS!X412+[1]AcumSYS!Y412+[1]AcumSYS!Z412+[1]AcumSYS!AA412)</f>
        <v/>
      </c>
      <c r="E344" s="8" t="str">
        <f t="shared" si="12"/>
        <v/>
      </c>
      <c r="F344" s="8" t="str">
        <f t="shared" si="13"/>
        <v/>
      </c>
    </row>
    <row r="345" spans="1:6" x14ac:dyDescent="0.25">
      <c r="A345" s="8" t="str">
        <f>IF(+'[1]Reporte de Formatos'!AB416="","",+'[1]Reporte de Formatos'!AB416)</f>
        <v/>
      </c>
      <c r="B345" s="2" t="str">
        <f>IF(A345="","",IF([1]AcumSYS!I413=0," ",[1]AcumSYS!I$4&amp;", ")&amp;IF([1]AcumSYS!J413=0," ",[1]AcumSYS!J$4&amp;", ")&amp;IF([1]AcumSYS!K413=0," ",[1]AcumSYS!K$4&amp;", ")&amp;IF([1]AcumSYS!M413=0," ",[1]AcumSYS!M$4&amp;", ")&amp;IF([1]AcumSYS!P413=0," ",[1]AcumSYS!P$4&amp;", ")&amp;IF([1]AcumSYS!Q413=0," ",[1]AcumSYS!Q$4&amp;", ")&amp;IF([1]AcumSYS!U413=0," ",[1]AcumSYS!U$4&amp;", ")&amp;IF([1]AcumSYS!V413=0," ",[1]AcumSYS!V$4&amp;", ")&amp;IF([1]AcumSYS!X413=0," ",[1]AcumSYS!X$4&amp;", ")&amp;IF([1]AcumSYS!Y413=0," ",[1]AcumSYS!Y$4&amp;", ")&amp;IF([1]AcumSYS!Z413=0," ",[1]AcumSYS!Z$4&amp;", ")&amp;IF([1]AcumSYS!AA413=0," ",[1]AcumSYS!AA$4&amp;", ")&amp;IF([1]AcumSYS!R413=0," ",[1]AcumSYS!R$4&amp;", "))</f>
        <v/>
      </c>
      <c r="C345" s="8" t="str">
        <f>IF(A345="","",[1]AcumSYS!I413+[1]AcumSYS!J413+[1]AcumSYS!K413+[1]AcumSYS!L413+[1]AcumSYS!M413+[1]AcumSYS!P413+[1]AcumSYS!Q413+[1]AcumSYS!R413+[1]AcumSYS!U413+[1]AcumSYS!V413+[1]AcumSYS!X413+[1]AcumSYS!Y413+[1]AcumSYS!Z413+[1]AcumSYS!AA413)</f>
        <v/>
      </c>
      <c r="D345" s="8" t="str">
        <f>IF(A345="","",[1]AcumSYS!I413+[1]AcumSYS!J413+[1]AcumSYS!K413+[1]AcumSYS!L413+[1]AcumSYS!M413+[1]AcumSYS!P413+[1]AcumSYS!Q413+[1]AcumSYS!R413+[1]AcumSYS!U413+[1]AcumSYS!V413+[1]AcumSYS!X413+[1]AcumSYS!Y413+[1]AcumSYS!Z413+[1]AcumSYS!AA413)</f>
        <v/>
      </c>
      <c r="E345" s="8" t="str">
        <f t="shared" si="12"/>
        <v/>
      </c>
      <c r="F345" s="8" t="str">
        <f t="shared" si="13"/>
        <v/>
      </c>
    </row>
    <row r="346" spans="1:6" x14ac:dyDescent="0.25">
      <c r="A346" s="8" t="str">
        <f>IF(+'[1]Reporte de Formatos'!AB417="","",+'[1]Reporte de Formatos'!AB417)</f>
        <v/>
      </c>
      <c r="B346" s="2" t="str">
        <f>IF(A346="","",IF([1]AcumSYS!I414=0," ",[1]AcumSYS!I$4&amp;", ")&amp;IF([1]AcumSYS!J414=0," ",[1]AcumSYS!J$4&amp;", ")&amp;IF([1]AcumSYS!K414=0," ",[1]AcumSYS!K$4&amp;", ")&amp;IF([1]AcumSYS!M414=0," ",[1]AcumSYS!M$4&amp;", ")&amp;IF([1]AcumSYS!P414=0," ",[1]AcumSYS!P$4&amp;", ")&amp;IF([1]AcumSYS!Q414=0," ",[1]AcumSYS!Q$4&amp;", ")&amp;IF([1]AcumSYS!U414=0," ",[1]AcumSYS!U$4&amp;", ")&amp;IF([1]AcumSYS!V414=0," ",[1]AcumSYS!V$4&amp;", ")&amp;IF([1]AcumSYS!X414=0," ",[1]AcumSYS!X$4&amp;", ")&amp;IF([1]AcumSYS!Y414=0," ",[1]AcumSYS!Y$4&amp;", ")&amp;IF([1]AcumSYS!Z414=0," ",[1]AcumSYS!Z$4&amp;", ")&amp;IF([1]AcumSYS!AA414=0," ",[1]AcumSYS!AA$4&amp;", ")&amp;IF([1]AcumSYS!R414=0," ",[1]AcumSYS!R$4&amp;", "))</f>
        <v/>
      </c>
      <c r="C346" s="8" t="str">
        <f>IF(A346="","",[1]AcumSYS!I414+[1]AcumSYS!J414+[1]AcumSYS!K414+[1]AcumSYS!L414+[1]AcumSYS!M414+[1]AcumSYS!P414+[1]AcumSYS!Q414+[1]AcumSYS!R414+[1]AcumSYS!U414+[1]AcumSYS!V414+[1]AcumSYS!X414+[1]AcumSYS!Y414+[1]AcumSYS!Z414+[1]AcumSYS!AA414)</f>
        <v/>
      </c>
      <c r="D346" s="8" t="str">
        <f>IF(A346="","",[1]AcumSYS!I414+[1]AcumSYS!J414+[1]AcumSYS!K414+[1]AcumSYS!L414+[1]AcumSYS!M414+[1]AcumSYS!P414+[1]AcumSYS!Q414+[1]AcumSYS!R414+[1]AcumSYS!U414+[1]AcumSYS!V414+[1]AcumSYS!X414+[1]AcumSYS!Y414+[1]AcumSYS!Z414+[1]AcumSYS!AA414)</f>
        <v/>
      </c>
      <c r="E346" s="8" t="str">
        <f t="shared" si="12"/>
        <v/>
      </c>
      <c r="F346" s="8" t="str">
        <f t="shared" si="13"/>
        <v/>
      </c>
    </row>
    <row r="347" spans="1:6" x14ac:dyDescent="0.25">
      <c r="A347" s="8" t="str">
        <f>IF(+'[1]Reporte de Formatos'!AB418="","",+'[1]Reporte de Formatos'!AB418)</f>
        <v/>
      </c>
      <c r="B347" s="2" t="str">
        <f>IF(A347="","",IF([1]AcumSYS!I415=0," ",[1]AcumSYS!I$4&amp;", ")&amp;IF([1]AcumSYS!J415=0," ",[1]AcumSYS!J$4&amp;", ")&amp;IF([1]AcumSYS!K415=0," ",[1]AcumSYS!K$4&amp;", ")&amp;IF([1]AcumSYS!M415=0," ",[1]AcumSYS!M$4&amp;", ")&amp;IF([1]AcumSYS!P415=0," ",[1]AcumSYS!P$4&amp;", ")&amp;IF([1]AcumSYS!Q415=0," ",[1]AcumSYS!Q$4&amp;", ")&amp;IF([1]AcumSYS!U415=0," ",[1]AcumSYS!U$4&amp;", ")&amp;IF([1]AcumSYS!V415=0," ",[1]AcumSYS!V$4&amp;", ")&amp;IF([1]AcumSYS!X415=0," ",[1]AcumSYS!X$4&amp;", ")&amp;IF([1]AcumSYS!Y415=0," ",[1]AcumSYS!Y$4&amp;", ")&amp;IF([1]AcumSYS!Z415=0," ",[1]AcumSYS!Z$4&amp;", ")&amp;IF([1]AcumSYS!AA415=0," ",[1]AcumSYS!AA$4&amp;", ")&amp;IF([1]AcumSYS!R415=0," ",[1]AcumSYS!R$4&amp;", "))</f>
        <v/>
      </c>
      <c r="C347" s="8" t="str">
        <f>IF(A347="","",[1]AcumSYS!I415+[1]AcumSYS!J415+[1]AcumSYS!K415+[1]AcumSYS!L415+[1]AcumSYS!M415+[1]AcumSYS!P415+[1]AcumSYS!Q415+[1]AcumSYS!R415+[1]AcumSYS!U415+[1]AcumSYS!V415+[1]AcumSYS!X415+[1]AcumSYS!Y415+[1]AcumSYS!Z415+[1]AcumSYS!AA415)</f>
        <v/>
      </c>
      <c r="D347" s="8" t="str">
        <f>IF(A347="","",[1]AcumSYS!I415+[1]AcumSYS!J415+[1]AcumSYS!K415+[1]AcumSYS!L415+[1]AcumSYS!M415+[1]AcumSYS!P415+[1]AcumSYS!Q415+[1]AcumSYS!R415+[1]AcumSYS!U415+[1]AcumSYS!V415+[1]AcumSYS!X415+[1]AcumSYS!Y415+[1]AcumSYS!Z415+[1]AcumSYS!AA415)</f>
        <v/>
      </c>
      <c r="E347" s="8" t="str">
        <f t="shared" si="12"/>
        <v/>
      </c>
      <c r="F347" s="8" t="str">
        <f t="shared" si="13"/>
        <v/>
      </c>
    </row>
    <row r="348" spans="1:6" x14ac:dyDescent="0.25">
      <c r="A348" s="8" t="str">
        <f>IF(+'[1]Reporte de Formatos'!AB419="","",+'[1]Reporte de Formatos'!AB419)</f>
        <v/>
      </c>
      <c r="B348" s="2" t="str">
        <f>IF(A348="","",IF([1]AcumSYS!I416=0," ",[1]AcumSYS!I$4&amp;", ")&amp;IF([1]AcumSYS!J416=0," ",[1]AcumSYS!J$4&amp;", ")&amp;IF([1]AcumSYS!K416=0," ",[1]AcumSYS!K$4&amp;", ")&amp;IF([1]AcumSYS!M416=0," ",[1]AcumSYS!M$4&amp;", ")&amp;IF([1]AcumSYS!P416=0," ",[1]AcumSYS!P$4&amp;", ")&amp;IF([1]AcumSYS!Q416=0," ",[1]AcumSYS!Q$4&amp;", ")&amp;IF([1]AcumSYS!U416=0," ",[1]AcumSYS!U$4&amp;", ")&amp;IF([1]AcumSYS!V416=0," ",[1]AcumSYS!V$4&amp;", ")&amp;IF([1]AcumSYS!X416=0," ",[1]AcumSYS!X$4&amp;", ")&amp;IF([1]AcumSYS!Y416=0," ",[1]AcumSYS!Y$4&amp;", ")&amp;IF([1]AcumSYS!Z416=0," ",[1]AcumSYS!Z$4&amp;", ")&amp;IF([1]AcumSYS!AA416=0," ",[1]AcumSYS!AA$4&amp;", ")&amp;IF([1]AcumSYS!R416=0," ",[1]AcumSYS!R$4&amp;", "))</f>
        <v/>
      </c>
      <c r="C348" s="8" t="str">
        <f>IF(A348="","",[1]AcumSYS!I416+[1]AcumSYS!J416+[1]AcumSYS!K416+[1]AcumSYS!L416+[1]AcumSYS!M416+[1]AcumSYS!P416+[1]AcumSYS!Q416+[1]AcumSYS!R416+[1]AcumSYS!U416+[1]AcumSYS!V416+[1]AcumSYS!X416+[1]AcumSYS!Y416+[1]AcumSYS!Z416+[1]AcumSYS!AA416)</f>
        <v/>
      </c>
      <c r="D348" s="8" t="str">
        <f>IF(A348="","",[1]AcumSYS!I416+[1]AcumSYS!J416+[1]AcumSYS!K416+[1]AcumSYS!L416+[1]AcumSYS!M416+[1]AcumSYS!P416+[1]AcumSYS!Q416+[1]AcumSYS!R416+[1]AcumSYS!U416+[1]AcumSYS!V416+[1]AcumSYS!X416+[1]AcumSYS!Y416+[1]AcumSYS!Z416+[1]AcumSYS!AA416)</f>
        <v/>
      </c>
      <c r="E348" s="8" t="str">
        <f t="shared" si="12"/>
        <v/>
      </c>
      <c r="F348" s="8" t="str">
        <f t="shared" si="13"/>
        <v/>
      </c>
    </row>
    <row r="349" spans="1:6" x14ac:dyDescent="0.25">
      <c r="A349" s="8" t="str">
        <f>IF(+'[1]Reporte de Formatos'!AB420="","",+'[1]Reporte de Formatos'!AB420)</f>
        <v/>
      </c>
      <c r="B349" s="2" t="str">
        <f>IF(A349="","",IF([1]AcumSYS!I417=0," ",[1]AcumSYS!I$4&amp;", ")&amp;IF([1]AcumSYS!J417=0," ",[1]AcumSYS!J$4&amp;", ")&amp;IF([1]AcumSYS!K417=0," ",[1]AcumSYS!K$4&amp;", ")&amp;IF([1]AcumSYS!M417=0," ",[1]AcumSYS!M$4&amp;", ")&amp;IF([1]AcumSYS!P417=0," ",[1]AcumSYS!P$4&amp;", ")&amp;IF([1]AcumSYS!Q417=0," ",[1]AcumSYS!Q$4&amp;", ")&amp;IF([1]AcumSYS!U417=0," ",[1]AcumSYS!U$4&amp;", ")&amp;IF([1]AcumSYS!V417=0," ",[1]AcumSYS!V$4&amp;", ")&amp;IF([1]AcumSYS!X417=0," ",[1]AcumSYS!X$4&amp;", ")&amp;IF([1]AcumSYS!Y417=0," ",[1]AcumSYS!Y$4&amp;", ")&amp;IF([1]AcumSYS!Z417=0," ",[1]AcumSYS!Z$4&amp;", ")&amp;IF([1]AcumSYS!AA417=0," ",[1]AcumSYS!AA$4&amp;", ")&amp;IF([1]AcumSYS!R417=0," ",[1]AcumSYS!R$4&amp;", "))</f>
        <v/>
      </c>
      <c r="C349" s="8" t="str">
        <f>IF(A349="","",[1]AcumSYS!I417+[1]AcumSYS!J417+[1]AcumSYS!K417+[1]AcumSYS!L417+[1]AcumSYS!M417+[1]AcumSYS!P417+[1]AcumSYS!Q417+[1]AcumSYS!R417+[1]AcumSYS!U417+[1]AcumSYS!V417+[1]AcumSYS!X417+[1]AcumSYS!Y417+[1]AcumSYS!Z417+[1]AcumSYS!AA417)</f>
        <v/>
      </c>
      <c r="D349" s="8" t="str">
        <f>IF(A349="","",[1]AcumSYS!I417+[1]AcumSYS!J417+[1]AcumSYS!K417+[1]AcumSYS!L417+[1]AcumSYS!M417+[1]AcumSYS!P417+[1]AcumSYS!Q417+[1]AcumSYS!R417+[1]AcumSYS!U417+[1]AcumSYS!V417+[1]AcumSYS!X417+[1]AcumSYS!Y417+[1]AcumSYS!Z417+[1]AcumSYS!AA417)</f>
        <v/>
      </c>
      <c r="E349" s="8" t="str">
        <f t="shared" si="12"/>
        <v/>
      </c>
      <c r="F349" s="8" t="str">
        <f t="shared" si="13"/>
        <v/>
      </c>
    </row>
    <row r="350" spans="1:6" x14ac:dyDescent="0.25">
      <c r="A350" s="8" t="str">
        <f>IF(+'[1]Reporte de Formatos'!AB421="","",+'[1]Reporte de Formatos'!AB421)</f>
        <v/>
      </c>
      <c r="B350" s="2" t="str">
        <f>IF(A350="","",IF([1]AcumSYS!I418=0," ",[1]AcumSYS!I$4&amp;", ")&amp;IF([1]AcumSYS!J418=0," ",[1]AcumSYS!J$4&amp;", ")&amp;IF([1]AcumSYS!K418=0," ",[1]AcumSYS!K$4&amp;", ")&amp;IF([1]AcumSYS!M418=0," ",[1]AcumSYS!M$4&amp;", ")&amp;IF([1]AcumSYS!P418=0," ",[1]AcumSYS!P$4&amp;", ")&amp;IF([1]AcumSYS!Q418=0," ",[1]AcumSYS!Q$4&amp;", ")&amp;IF([1]AcumSYS!U418=0," ",[1]AcumSYS!U$4&amp;", ")&amp;IF([1]AcumSYS!V418=0," ",[1]AcumSYS!V$4&amp;", ")&amp;IF([1]AcumSYS!X418=0," ",[1]AcumSYS!X$4&amp;", ")&amp;IF([1]AcumSYS!Y418=0," ",[1]AcumSYS!Y$4&amp;", ")&amp;IF([1]AcumSYS!Z418=0," ",[1]AcumSYS!Z$4&amp;", ")&amp;IF([1]AcumSYS!AA418=0," ",[1]AcumSYS!AA$4&amp;", ")&amp;IF([1]AcumSYS!R418=0," ",[1]AcumSYS!R$4&amp;", "))</f>
        <v/>
      </c>
      <c r="C350" s="8" t="str">
        <f>IF(A350="","",[1]AcumSYS!I418+[1]AcumSYS!J418+[1]AcumSYS!K418+[1]AcumSYS!L418+[1]AcumSYS!M418+[1]AcumSYS!P418+[1]AcumSYS!Q418+[1]AcumSYS!R418+[1]AcumSYS!U418+[1]AcumSYS!V418+[1]AcumSYS!X418+[1]AcumSYS!Y418+[1]AcumSYS!Z418+[1]AcumSYS!AA418)</f>
        <v/>
      </c>
      <c r="D350" s="8" t="str">
        <f>IF(A350="","",[1]AcumSYS!I418+[1]AcumSYS!J418+[1]AcumSYS!K418+[1]AcumSYS!L418+[1]AcumSYS!M418+[1]AcumSYS!P418+[1]AcumSYS!Q418+[1]AcumSYS!R418+[1]AcumSYS!U418+[1]AcumSYS!V418+[1]AcumSYS!X418+[1]AcumSYS!Y418+[1]AcumSYS!Z418+[1]AcumSYS!AA418)</f>
        <v/>
      </c>
      <c r="E350" s="8" t="str">
        <f t="shared" si="12"/>
        <v/>
      </c>
      <c r="F350" s="8" t="str">
        <f t="shared" si="13"/>
        <v/>
      </c>
    </row>
    <row r="351" spans="1:6" x14ac:dyDescent="0.25">
      <c r="A351" s="8" t="str">
        <f>IF(+'[1]Reporte de Formatos'!AB422="","",+'[1]Reporte de Formatos'!AB422)</f>
        <v/>
      </c>
      <c r="B351" s="2" t="str">
        <f>IF(A351="","",IF([1]AcumSYS!I419=0," ",[1]AcumSYS!I$4&amp;", ")&amp;IF([1]AcumSYS!J419=0," ",[1]AcumSYS!J$4&amp;", ")&amp;IF([1]AcumSYS!K419=0," ",[1]AcumSYS!K$4&amp;", ")&amp;IF([1]AcumSYS!M419=0," ",[1]AcumSYS!M$4&amp;", ")&amp;IF([1]AcumSYS!P419=0," ",[1]AcumSYS!P$4&amp;", ")&amp;IF([1]AcumSYS!Q419=0," ",[1]AcumSYS!Q$4&amp;", ")&amp;IF([1]AcumSYS!U419=0," ",[1]AcumSYS!U$4&amp;", ")&amp;IF([1]AcumSYS!V419=0," ",[1]AcumSYS!V$4&amp;", ")&amp;IF([1]AcumSYS!X419=0," ",[1]AcumSYS!X$4&amp;", ")&amp;IF([1]AcumSYS!Y419=0," ",[1]AcumSYS!Y$4&amp;", ")&amp;IF([1]AcumSYS!Z419=0," ",[1]AcumSYS!Z$4&amp;", ")&amp;IF([1]AcumSYS!AA419=0," ",[1]AcumSYS!AA$4&amp;", ")&amp;IF([1]AcumSYS!R419=0," ",[1]AcumSYS!R$4&amp;", "))</f>
        <v/>
      </c>
      <c r="C351" s="8" t="str">
        <f>IF(A351="","",[1]AcumSYS!I419+[1]AcumSYS!J419+[1]AcumSYS!K419+[1]AcumSYS!L419+[1]AcumSYS!M419+[1]AcumSYS!P419+[1]AcumSYS!Q419+[1]AcumSYS!R419+[1]AcumSYS!U419+[1]AcumSYS!V419+[1]AcumSYS!X419+[1]AcumSYS!Y419+[1]AcumSYS!Z419+[1]AcumSYS!AA419)</f>
        <v/>
      </c>
      <c r="D351" s="8" t="str">
        <f>IF(A351="","",[1]AcumSYS!I419+[1]AcumSYS!J419+[1]AcumSYS!K419+[1]AcumSYS!L419+[1]AcumSYS!M419+[1]AcumSYS!P419+[1]AcumSYS!Q419+[1]AcumSYS!R419+[1]AcumSYS!U419+[1]AcumSYS!V419+[1]AcumSYS!X419+[1]AcumSYS!Y419+[1]AcumSYS!Z419+[1]AcumSYS!AA419)</f>
        <v/>
      </c>
      <c r="E351" s="8" t="str">
        <f t="shared" si="12"/>
        <v/>
      </c>
      <c r="F351" s="8" t="str">
        <f t="shared" si="13"/>
        <v/>
      </c>
    </row>
    <row r="352" spans="1:6" x14ac:dyDescent="0.25">
      <c r="A352" s="8" t="str">
        <f>IF(+'[1]Reporte de Formatos'!AB423="","",+'[1]Reporte de Formatos'!AB423)</f>
        <v/>
      </c>
      <c r="B352" s="2" t="str">
        <f>IF(A352="","",IF([1]AcumSYS!I420=0," ",[1]AcumSYS!I$4&amp;", ")&amp;IF([1]AcumSYS!J420=0," ",[1]AcumSYS!J$4&amp;", ")&amp;IF([1]AcumSYS!K420=0," ",[1]AcumSYS!K$4&amp;", ")&amp;IF([1]AcumSYS!M420=0," ",[1]AcumSYS!M$4&amp;", ")&amp;IF([1]AcumSYS!P420=0," ",[1]AcumSYS!P$4&amp;", ")&amp;IF([1]AcumSYS!Q420=0," ",[1]AcumSYS!Q$4&amp;", ")&amp;IF([1]AcumSYS!U420=0," ",[1]AcumSYS!U$4&amp;", ")&amp;IF([1]AcumSYS!V420=0," ",[1]AcumSYS!V$4&amp;", ")&amp;IF([1]AcumSYS!X420=0," ",[1]AcumSYS!X$4&amp;", ")&amp;IF([1]AcumSYS!Y420=0," ",[1]AcumSYS!Y$4&amp;", ")&amp;IF([1]AcumSYS!Z420=0," ",[1]AcumSYS!Z$4&amp;", ")&amp;IF([1]AcumSYS!AA420=0," ",[1]AcumSYS!AA$4&amp;", ")&amp;IF([1]AcumSYS!R420=0," ",[1]AcumSYS!R$4&amp;", "))</f>
        <v/>
      </c>
      <c r="C352" s="8" t="str">
        <f>IF(A352="","",[1]AcumSYS!I420+[1]AcumSYS!J420+[1]AcumSYS!K420+[1]AcumSYS!L420+[1]AcumSYS!M420+[1]AcumSYS!P420+[1]AcumSYS!Q420+[1]AcumSYS!R420+[1]AcumSYS!U420+[1]AcumSYS!V420+[1]AcumSYS!X420+[1]AcumSYS!Y420+[1]AcumSYS!Z420+[1]AcumSYS!AA420)</f>
        <v/>
      </c>
      <c r="D352" s="8" t="str">
        <f>IF(A352="","",[1]AcumSYS!I420+[1]AcumSYS!J420+[1]AcumSYS!K420+[1]AcumSYS!L420+[1]AcumSYS!M420+[1]AcumSYS!P420+[1]AcumSYS!Q420+[1]AcumSYS!R420+[1]AcumSYS!U420+[1]AcumSYS!V420+[1]AcumSYS!X420+[1]AcumSYS!Y420+[1]AcumSYS!Z420+[1]AcumSYS!AA420)</f>
        <v/>
      </c>
      <c r="E352" s="8" t="str">
        <f t="shared" si="12"/>
        <v/>
      </c>
      <c r="F352" s="8" t="str">
        <f t="shared" si="13"/>
        <v/>
      </c>
    </row>
    <row r="353" spans="1:6" x14ac:dyDescent="0.25">
      <c r="A353" s="8" t="str">
        <f>IF(+'[1]Reporte de Formatos'!AB424="","",+'[1]Reporte de Formatos'!AB424)</f>
        <v/>
      </c>
      <c r="B353" s="2" t="str">
        <f>IF(A353="","",IF([1]AcumSYS!I421=0," ",[1]AcumSYS!I$4&amp;", ")&amp;IF([1]AcumSYS!J421=0," ",[1]AcumSYS!J$4&amp;", ")&amp;IF([1]AcumSYS!K421=0," ",[1]AcumSYS!K$4&amp;", ")&amp;IF([1]AcumSYS!M421=0," ",[1]AcumSYS!M$4&amp;", ")&amp;IF([1]AcumSYS!P421=0," ",[1]AcumSYS!P$4&amp;", ")&amp;IF([1]AcumSYS!Q421=0," ",[1]AcumSYS!Q$4&amp;", ")&amp;IF([1]AcumSYS!U421=0," ",[1]AcumSYS!U$4&amp;", ")&amp;IF([1]AcumSYS!V421=0," ",[1]AcumSYS!V$4&amp;", ")&amp;IF([1]AcumSYS!X421=0," ",[1]AcumSYS!X$4&amp;", ")&amp;IF([1]AcumSYS!Y421=0," ",[1]AcumSYS!Y$4&amp;", ")&amp;IF([1]AcumSYS!Z421=0," ",[1]AcumSYS!Z$4&amp;", ")&amp;IF([1]AcumSYS!AA421=0," ",[1]AcumSYS!AA$4&amp;", ")&amp;IF([1]AcumSYS!R421=0," ",[1]AcumSYS!R$4&amp;", "))</f>
        <v/>
      </c>
      <c r="C353" s="8" t="str">
        <f>IF(A353="","",[1]AcumSYS!I421+[1]AcumSYS!J421+[1]AcumSYS!K421+[1]AcumSYS!L421+[1]AcumSYS!M421+[1]AcumSYS!P421+[1]AcumSYS!Q421+[1]AcumSYS!R421+[1]AcumSYS!U421+[1]AcumSYS!V421+[1]AcumSYS!X421+[1]AcumSYS!Y421+[1]AcumSYS!Z421+[1]AcumSYS!AA421)</f>
        <v/>
      </c>
      <c r="D353" s="8" t="str">
        <f>IF(A353="","",[1]AcumSYS!I421+[1]AcumSYS!J421+[1]AcumSYS!K421+[1]AcumSYS!L421+[1]AcumSYS!M421+[1]AcumSYS!P421+[1]AcumSYS!Q421+[1]AcumSYS!R421+[1]AcumSYS!U421+[1]AcumSYS!V421+[1]AcumSYS!X421+[1]AcumSYS!Y421+[1]AcumSYS!Z421+[1]AcumSYS!AA421)</f>
        <v/>
      </c>
      <c r="E353" s="8" t="str">
        <f t="shared" si="12"/>
        <v/>
      </c>
      <c r="F353" s="8" t="str">
        <f t="shared" si="13"/>
        <v/>
      </c>
    </row>
    <row r="354" spans="1:6" x14ac:dyDescent="0.25">
      <c r="A354" s="8" t="str">
        <f>IF(+'[1]Reporte de Formatos'!AB425="","",+'[1]Reporte de Formatos'!AB425)</f>
        <v/>
      </c>
      <c r="B354" s="2" t="str">
        <f>IF(A354="","",IF([1]AcumSYS!I422=0," ",[1]AcumSYS!I$4&amp;", ")&amp;IF([1]AcumSYS!J422=0," ",[1]AcumSYS!J$4&amp;", ")&amp;IF([1]AcumSYS!K422=0," ",[1]AcumSYS!K$4&amp;", ")&amp;IF([1]AcumSYS!M422=0," ",[1]AcumSYS!M$4&amp;", ")&amp;IF([1]AcumSYS!P422=0," ",[1]AcumSYS!P$4&amp;", ")&amp;IF([1]AcumSYS!Q422=0," ",[1]AcumSYS!Q$4&amp;", ")&amp;IF([1]AcumSYS!U422=0," ",[1]AcumSYS!U$4&amp;", ")&amp;IF([1]AcumSYS!V422=0," ",[1]AcumSYS!V$4&amp;", ")&amp;IF([1]AcumSYS!X422=0," ",[1]AcumSYS!X$4&amp;", ")&amp;IF([1]AcumSYS!Y422=0," ",[1]AcumSYS!Y$4&amp;", ")&amp;IF([1]AcumSYS!Z422=0," ",[1]AcumSYS!Z$4&amp;", ")&amp;IF([1]AcumSYS!AA422=0," ",[1]AcumSYS!AA$4&amp;", ")&amp;IF([1]AcumSYS!R422=0," ",[1]AcumSYS!R$4&amp;", "))</f>
        <v/>
      </c>
      <c r="C354" s="8" t="str">
        <f>IF(A354="","",[1]AcumSYS!I422+[1]AcumSYS!J422+[1]AcumSYS!K422+[1]AcumSYS!L422+[1]AcumSYS!M422+[1]AcumSYS!P422+[1]AcumSYS!Q422+[1]AcumSYS!R422+[1]AcumSYS!U422+[1]AcumSYS!V422+[1]AcumSYS!X422+[1]AcumSYS!Y422+[1]AcumSYS!Z422+[1]AcumSYS!AA422)</f>
        <v/>
      </c>
      <c r="D354" s="8" t="str">
        <f>IF(A354="","",[1]AcumSYS!I422+[1]AcumSYS!J422+[1]AcumSYS!K422+[1]AcumSYS!L422+[1]AcumSYS!M422+[1]AcumSYS!P422+[1]AcumSYS!Q422+[1]AcumSYS!R422+[1]AcumSYS!U422+[1]AcumSYS!V422+[1]AcumSYS!X422+[1]AcumSYS!Y422+[1]AcumSYS!Z422+[1]AcumSYS!AA422)</f>
        <v/>
      </c>
      <c r="E354" s="8" t="str">
        <f t="shared" si="12"/>
        <v/>
      </c>
      <c r="F354" s="8" t="str">
        <f t="shared" si="13"/>
        <v/>
      </c>
    </row>
    <row r="355" spans="1:6" x14ac:dyDescent="0.25">
      <c r="A355" s="8" t="str">
        <f>IF(+'[1]Reporte de Formatos'!AB426="","",+'[1]Reporte de Formatos'!AB426)</f>
        <v/>
      </c>
      <c r="B355" s="2" t="str">
        <f>IF(A355="","",IF([1]AcumSYS!I423=0," ",[1]AcumSYS!I$4&amp;", ")&amp;IF([1]AcumSYS!J423=0," ",[1]AcumSYS!J$4&amp;", ")&amp;IF([1]AcumSYS!K423=0," ",[1]AcumSYS!K$4&amp;", ")&amp;IF([1]AcumSYS!M423=0," ",[1]AcumSYS!M$4&amp;", ")&amp;IF([1]AcumSYS!P423=0," ",[1]AcumSYS!P$4&amp;", ")&amp;IF([1]AcumSYS!Q423=0," ",[1]AcumSYS!Q$4&amp;", ")&amp;IF([1]AcumSYS!U423=0," ",[1]AcumSYS!U$4&amp;", ")&amp;IF([1]AcumSYS!V423=0," ",[1]AcumSYS!V$4&amp;", ")&amp;IF([1]AcumSYS!X423=0," ",[1]AcumSYS!X$4&amp;", ")&amp;IF([1]AcumSYS!Y423=0," ",[1]AcumSYS!Y$4&amp;", ")&amp;IF([1]AcumSYS!Z423=0," ",[1]AcumSYS!Z$4&amp;", ")&amp;IF([1]AcumSYS!AA423=0," ",[1]AcumSYS!AA$4&amp;", ")&amp;IF([1]AcumSYS!R423=0," ",[1]AcumSYS!R$4&amp;", "))</f>
        <v/>
      </c>
      <c r="C355" s="8" t="str">
        <f>IF(A355="","",[1]AcumSYS!I423+[1]AcumSYS!J423+[1]AcumSYS!K423+[1]AcumSYS!L423+[1]AcumSYS!M423+[1]AcumSYS!P423+[1]AcumSYS!Q423+[1]AcumSYS!R423+[1]AcumSYS!U423+[1]AcumSYS!V423+[1]AcumSYS!X423+[1]AcumSYS!Y423+[1]AcumSYS!Z423+[1]AcumSYS!AA423)</f>
        <v/>
      </c>
      <c r="D355" s="8" t="str">
        <f>IF(A355="","",[1]AcumSYS!I423+[1]AcumSYS!J423+[1]AcumSYS!K423+[1]AcumSYS!L423+[1]AcumSYS!M423+[1]AcumSYS!P423+[1]AcumSYS!Q423+[1]AcumSYS!R423+[1]AcumSYS!U423+[1]AcumSYS!V423+[1]AcumSYS!X423+[1]AcumSYS!Y423+[1]AcumSYS!Z423+[1]AcumSYS!AA423)</f>
        <v/>
      </c>
      <c r="E355" s="8" t="str">
        <f t="shared" si="12"/>
        <v/>
      </c>
      <c r="F355" s="8" t="str">
        <f t="shared" si="13"/>
        <v/>
      </c>
    </row>
    <row r="356" spans="1:6" x14ac:dyDescent="0.25">
      <c r="A356" s="8" t="str">
        <f>IF(+'[1]Reporte de Formatos'!AB427="","",+'[1]Reporte de Formatos'!AB427)</f>
        <v/>
      </c>
      <c r="B356" s="2" t="str">
        <f>IF(A356="","",IF([1]AcumSYS!I424=0," ",[1]AcumSYS!I$4&amp;", ")&amp;IF([1]AcumSYS!J424=0," ",[1]AcumSYS!J$4&amp;", ")&amp;IF([1]AcumSYS!K424=0," ",[1]AcumSYS!K$4&amp;", ")&amp;IF([1]AcumSYS!M424=0," ",[1]AcumSYS!M$4&amp;", ")&amp;IF([1]AcumSYS!P424=0," ",[1]AcumSYS!P$4&amp;", ")&amp;IF([1]AcumSYS!Q424=0," ",[1]AcumSYS!Q$4&amp;", ")&amp;IF([1]AcumSYS!U424=0," ",[1]AcumSYS!U$4&amp;", ")&amp;IF([1]AcumSYS!V424=0," ",[1]AcumSYS!V$4&amp;", ")&amp;IF([1]AcumSYS!X424=0," ",[1]AcumSYS!X$4&amp;", ")&amp;IF([1]AcumSYS!Y424=0," ",[1]AcumSYS!Y$4&amp;", ")&amp;IF([1]AcumSYS!Z424=0," ",[1]AcumSYS!Z$4&amp;", ")&amp;IF([1]AcumSYS!AA424=0," ",[1]AcumSYS!AA$4&amp;", ")&amp;IF([1]AcumSYS!R424=0," ",[1]AcumSYS!R$4&amp;", "))</f>
        <v/>
      </c>
      <c r="C356" s="8" t="str">
        <f>IF(A356="","",[1]AcumSYS!I424+[1]AcumSYS!J424+[1]AcumSYS!K424+[1]AcumSYS!L424+[1]AcumSYS!M424+[1]AcumSYS!P424+[1]AcumSYS!Q424+[1]AcumSYS!R424+[1]AcumSYS!U424+[1]AcumSYS!V424+[1]AcumSYS!X424+[1]AcumSYS!Y424+[1]AcumSYS!Z424+[1]AcumSYS!AA424)</f>
        <v/>
      </c>
      <c r="D356" s="8" t="str">
        <f>IF(A356="","",[1]AcumSYS!I424+[1]AcumSYS!J424+[1]AcumSYS!K424+[1]AcumSYS!L424+[1]AcumSYS!M424+[1]AcumSYS!P424+[1]AcumSYS!Q424+[1]AcumSYS!R424+[1]AcumSYS!U424+[1]AcumSYS!V424+[1]AcumSYS!X424+[1]AcumSYS!Y424+[1]AcumSYS!Z424+[1]AcumSYS!AA424)</f>
        <v/>
      </c>
      <c r="E356" s="8" t="str">
        <f t="shared" si="12"/>
        <v/>
      </c>
      <c r="F356" s="8" t="str">
        <f t="shared" si="13"/>
        <v/>
      </c>
    </row>
    <row r="357" spans="1:6" x14ac:dyDescent="0.25">
      <c r="A357" s="8" t="str">
        <f>IF(+'[1]Reporte de Formatos'!AB428="","",+'[1]Reporte de Formatos'!AB428)</f>
        <v/>
      </c>
      <c r="B357" s="2" t="str">
        <f>IF(A357="","",IF([1]AcumSYS!I425=0," ",[1]AcumSYS!I$4&amp;", ")&amp;IF([1]AcumSYS!J425=0," ",[1]AcumSYS!J$4&amp;", ")&amp;IF([1]AcumSYS!K425=0," ",[1]AcumSYS!K$4&amp;", ")&amp;IF([1]AcumSYS!M425=0," ",[1]AcumSYS!M$4&amp;", ")&amp;IF([1]AcumSYS!P425=0," ",[1]AcumSYS!P$4&amp;", ")&amp;IF([1]AcumSYS!Q425=0," ",[1]AcumSYS!Q$4&amp;", ")&amp;IF([1]AcumSYS!U425=0," ",[1]AcumSYS!U$4&amp;", ")&amp;IF([1]AcumSYS!V425=0," ",[1]AcumSYS!V$4&amp;", ")&amp;IF([1]AcumSYS!X425=0," ",[1]AcumSYS!X$4&amp;", ")&amp;IF([1]AcumSYS!Y425=0," ",[1]AcumSYS!Y$4&amp;", ")&amp;IF([1]AcumSYS!Z425=0," ",[1]AcumSYS!Z$4&amp;", ")&amp;IF([1]AcumSYS!AA425=0," ",[1]AcumSYS!AA$4&amp;", ")&amp;IF([1]AcumSYS!R425=0," ",[1]AcumSYS!R$4&amp;", "))</f>
        <v/>
      </c>
      <c r="C357" s="8" t="str">
        <f>IF(A357="","",[1]AcumSYS!I425+[1]AcumSYS!J425+[1]AcumSYS!K425+[1]AcumSYS!L425+[1]AcumSYS!M425+[1]AcumSYS!P425+[1]AcumSYS!Q425+[1]AcumSYS!R425+[1]AcumSYS!U425+[1]AcumSYS!V425+[1]AcumSYS!X425+[1]AcumSYS!Y425+[1]AcumSYS!Z425+[1]AcumSYS!AA425)</f>
        <v/>
      </c>
      <c r="D357" s="8" t="str">
        <f>IF(A357="","",[1]AcumSYS!I425+[1]AcumSYS!J425+[1]AcumSYS!K425+[1]AcumSYS!L425+[1]AcumSYS!M425+[1]AcumSYS!P425+[1]AcumSYS!Q425+[1]AcumSYS!R425+[1]AcumSYS!U425+[1]AcumSYS!V425+[1]AcumSYS!X425+[1]AcumSYS!Y425+[1]AcumSYS!Z425+[1]AcumSYS!AA425)</f>
        <v/>
      </c>
      <c r="E357" s="8" t="str">
        <f t="shared" si="12"/>
        <v/>
      </c>
      <c r="F357" s="8" t="str">
        <f t="shared" si="13"/>
        <v/>
      </c>
    </row>
    <row r="358" spans="1:6" x14ac:dyDescent="0.25">
      <c r="A358" s="8" t="str">
        <f>IF(+'[1]Reporte de Formatos'!AB429="","",+'[1]Reporte de Formatos'!AB429)</f>
        <v/>
      </c>
      <c r="B358" s="2" t="str">
        <f>IF(A358="","",IF([1]AcumSYS!I426=0," ",[1]AcumSYS!I$4&amp;", ")&amp;IF([1]AcumSYS!J426=0," ",[1]AcumSYS!J$4&amp;", ")&amp;IF([1]AcumSYS!K426=0," ",[1]AcumSYS!K$4&amp;", ")&amp;IF([1]AcumSYS!M426=0," ",[1]AcumSYS!M$4&amp;", ")&amp;IF([1]AcumSYS!P426=0," ",[1]AcumSYS!P$4&amp;", ")&amp;IF([1]AcumSYS!Q426=0," ",[1]AcumSYS!Q$4&amp;", ")&amp;IF([1]AcumSYS!U426=0," ",[1]AcumSYS!U$4&amp;", ")&amp;IF([1]AcumSYS!V426=0," ",[1]AcumSYS!V$4&amp;", ")&amp;IF([1]AcumSYS!X426=0," ",[1]AcumSYS!X$4&amp;", ")&amp;IF([1]AcumSYS!Y426=0," ",[1]AcumSYS!Y$4&amp;", ")&amp;IF([1]AcumSYS!Z426=0," ",[1]AcumSYS!Z$4&amp;", ")&amp;IF([1]AcumSYS!AA426=0," ",[1]AcumSYS!AA$4&amp;", ")&amp;IF([1]AcumSYS!R426=0," ",[1]AcumSYS!R$4&amp;", "))</f>
        <v/>
      </c>
      <c r="C358" s="8" t="str">
        <f>IF(A358="","",[1]AcumSYS!I426+[1]AcumSYS!J426+[1]AcumSYS!K426+[1]AcumSYS!L426+[1]AcumSYS!M426+[1]AcumSYS!P426+[1]AcumSYS!Q426+[1]AcumSYS!R426+[1]AcumSYS!U426+[1]AcumSYS!V426+[1]AcumSYS!X426+[1]AcumSYS!Y426+[1]AcumSYS!Z426+[1]AcumSYS!AA426)</f>
        <v/>
      </c>
      <c r="D358" s="8" t="str">
        <f>IF(A358="","",[1]AcumSYS!I426+[1]AcumSYS!J426+[1]AcumSYS!K426+[1]AcumSYS!L426+[1]AcumSYS!M426+[1]AcumSYS!P426+[1]AcumSYS!Q426+[1]AcumSYS!R426+[1]AcumSYS!U426+[1]AcumSYS!V426+[1]AcumSYS!X426+[1]AcumSYS!Y426+[1]AcumSYS!Z426+[1]AcumSYS!AA426)</f>
        <v/>
      </c>
      <c r="E358" s="8" t="str">
        <f t="shared" si="12"/>
        <v/>
      </c>
      <c r="F358" s="8" t="str">
        <f t="shared" si="13"/>
        <v/>
      </c>
    </row>
    <row r="359" spans="1:6" x14ac:dyDescent="0.25">
      <c r="A359" s="8" t="str">
        <f>IF(+'[1]Reporte de Formatos'!AB430="","",+'[1]Reporte de Formatos'!AB430)</f>
        <v/>
      </c>
      <c r="B359" s="2" t="str">
        <f>IF(A359="","",IF([1]AcumSYS!I427=0," ",[1]AcumSYS!I$4&amp;", ")&amp;IF([1]AcumSYS!J427=0," ",[1]AcumSYS!J$4&amp;", ")&amp;IF([1]AcumSYS!K427=0," ",[1]AcumSYS!K$4&amp;", ")&amp;IF([1]AcumSYS!M427=0," ",[1]AcumSYS!M$4&amp;", ")&amp;IF([1]AcumSYS!P427=0," ",[1]AcumSYS!P$4&amp;", ")&amp;IF([1]AcumSYS!Q427=0," ",[1]AcumSYS!Q$4&amp;", ")&amp;IF([1]AcumSYS!U427=0," ",[1]AcumSYS!U$4&amp;", ")&amp;IF([1]AcumSYS!V427=0," ",[1]AcumSYS!V$4&amp;", ")&amp;IF([1]AcumSYS!X427=0," ",[1]AcumSYS!X$4&amp;", ")&amp;IF([1]AcumSYS!Y427=0," ",[1]AcumSYS!Y$4&amp;", ")&amp;IF([1]AcumSYS!Z427=0," ",[1]AcumSYS!Z$4&amp;", ")&amp;IF([1]AcumSYS!AA427=0," ",[1]AcumSYS!AA$4&amp;", ")&amp;IF([1]AcumSYS!R427=0," ",[1]AcumSYS!R$4&amp;", "))</f>
        <v/>
      </c>
      <c r="C359" s="8" t="str">
        <f>IF(A359="","",[1]AcumSYS!I427+[1]AcumSYS!J427+[1]AcumSYS!K427+[1]AcumSYS!L427+[1]AcumSYS!M427+[1]AcumSYS!P427+[1]AcumSYS!Q427+[1]AcumSYS!R427+[1]AcumSYS!U427+[1]AcumSYS!V427+[1]AcumSYS!X427+[1]AcumSYS!Y427+[1]AcumSYS!Z427+[1]AcumSYS!AA427)</f>
        <v/>
      </c>
      <c r="D359" s="8" t="str">
        <f>IF(A359="","",[1]AcumSYS!I427+[1]AcumSYS!J427+[1]AcumSYS!K427+[1]AcumSYS!L427+[1]AcumSYS!M427+[1]AcumSYS!P427+[1]AcumSYS!Q427+[1]AcumSYS!R427+[1]AcumSYS!U427+[1]AcumSYS!V427+[1]AcumSYS!X427+[1]AcumSYS!Y427+[1]AcumSYS!Z427+[1]AcumSYS!AA427)</f>
        <v/>
      </c>
      <c r="E359" s="8" t="str">
        <f t="shared" si="12"/>
        <v/>
      </c>
      <c r="F359" s="8" t="str">
        <f t="shared" si="13"/>
        <v/>
      </c>
    </row>
    <row r="360" spans="1:6" x14ac:dyDescent="0.25">
      <c r="A360" s="8" t="str">
        <f>IF(+'[1]Reporte de Formatos'!AB431="","",+'[1]Reporte de Formatos'!AB431)</f>
        <v/>
      </c>
      <c r="B360" s="2" t="str">
        <f>IF(A360="","",IF([1]AcumSYS!I428=0," ",[1]AcumSYS!I$4&amp;", ")&amp;IF([1]AcumSYS!J428=0," ",[1]AcumSYS!J$4&amp;", ")&amp;IF([1]AcumSYS!K428=0," ",[1]AcumSYS!K$4&amp;", ")&amp;IF([1]AcumSYS!M428=0," ",[1]AcumSYS!M$4&amp;", ")&amp;IF([1]AcumSYS!P428=0," ",[1]AcumSYS!P$4&amp;", ")&amp;IF([1]AcumSYS!Q428=0," ",[1]AcumSYS!Q$4&amp;", ")&amp;IF([1]AcumSYS!U428=0," ",[1]AcumSYS!U$4&amp;", ")&amp;IF([1]AcumSYS!V428=0," ",[1]AcumSYS!V$4&amp;", ")&amp;IF([1]AcumSYS!X428=0," ",[1]AcumSYS!X$4&amp;", ")&amp;IF([1]AcumSYS!Y428=0," ",[1]AcumSYS!Y$4&amp;", ")&amp;IF([1]AcumSYS!Z428=0," ",[1]AcumSYS!Z$4&amp;", ")&amp;IF([1]AcumSYS!AA428=0," ",[1]AcumSYS!AA$4&amp;", ")&amp;IF([1]AcumSYS!R428=0," ",[1]AcumSYS!R$4&amp;", "))</f>
        <v/>
      </c>
      <c r="C360" s="8" t="str">
        <f>IF(A360="","",[1]AcumSYS!I428+[1]AcumSYS!J428+[1]AcumSYS!K428+[1]AcumSYS!L428+[1]AcumSYS!M428+[1]AcumSYS!P428+[1]AcumSYS!Q428+[1]AcumSYS!R428+[1]AcumSYS!U428+[1]AcumSYS!V428+[1]AcumSYS!X428+[1]AcumSYS!Y428+[1]AcumSYS!Z428+[1]AcumSYS!AA428)</f>
        <v/>
      </c>
      <c r="D360" s="8" t="str">
        <f>IF(A360="","",[1]AcumSYS!I428+[1]AcumSYS!J428+[1]AcumSYS!K428+[1]AcumSYS!L428+[1]AcumSYS!M428+[1]AcumSYS!P428+[1]AcumSYS!Q428+[1]AcumSYS!R428+[1]AcumSYS!U428+[1]AcumSYS!V428+[1]AcumSYS!X428+[1]AcumSYS!Y428+[1]AcumSYS!Z428+[1]AcumSYS!AA428)</f>
        <v/>
      </c>
      <c r="E360" s="8" t="str">
        <f t="shared" si="12"/>
        <v/>
      </c>
      <c r="F360" s="8" t="str">
        <f t="shared" si="13"/>
        <v/>
      </c>
    </row>
    <row r="361" spans="1:6" x14ac:dyDescent="0.25">
      <c r="A361" s="8" t="str">
        <f>IF(+'[1]Reporte de Formatos'!AB432="","",+'[1]Reporte de Formatos'!AB432)</f>
        <v/>
      </c>
      <c r="B361" s="2" t="str">
        <f>IF(A361="","",IF([1]AcumSYS!I429=0," ",[1]AcumSYS!I$4&amp;", ")&amp;IF([1]AcumSYS!J429=0," ",[1]AcumSYS!J$4&amp;", ")&amp;IF([1]AcumSYS!K429=0," ",[1]AcumSYS!K$4&amp;", ")&amp;IF([1]AcumSYS!M429=0," ",[1]AcumSYS!M$4&amp;", ")&amp;IF([1]AcumSYS!P429=0," ",[1]AcumSYS!P$4&amp;", ")&amp;IF([1]AcumSYS!Q429=0," ",[1]AcumSYS!Q$4&amp;", ")&amp;IF([1]AcumSYS!U429=0," ",[1]AcumSYS!U$4&amp;", ")&amp;IF([1]AcumSYS!V429=0," ",[1]AcumSYS!V$4&amp;", ")&amp;IF([1]AcumSYS!X429=0," ",[1]AcumSYS!X$4&amp;", ")&amp;IF([1]AcumSYS!Y429=0," ",[1]AcumSYS!Y$4&amp;", ")&amp;IF([1]AcumSYS!Z429=0," ",[1]AcumSYS!Z$4&amp;", ")&amp;IF([1]AcumSYS!AA429=0," ",[1]AcumSYS!AA$4&amp;", ")&amp;IF([1]AcumSYS!R429=0," ",[1]AcumSYS!R$4&amp;", "))</f>
        <v/>
      </c>
      <c r="C361" s="8" t="str">
        <f>IF(A361="","",[1]AcumSYS!I429+[1]AcumSYS!J429+[1]AcumSYS!K429+[1]AcumSYS!L429+[1]AcumSYS!M429+[1]AcumSYS!P429+[1]AcumSYS!Q429+[1]AcumSYS!R429+[1]AcumSYS!U429+[1]AcumSYS!V429+[1]AcumSYS!X429+[1]AcumSYS!Y429+[1]AcumSYS!Z429+[1]AcumSYS!AA429)</f>
        <v/>
      </c>
      <c r="D361" s="8" t="str">
        <f>IF(A361="","",[1]AcumSYS!I429+[1]AcumSYS!J429+[1]AcumSYS!K429+[1]AcumSYS!L429+[1]AcumSYS!M429+[1]AcumSYS!P429+[1]AcumSYS!Q429+[1]AcumSYS!R429+[1]AcumSYS!U429+[1]AcumSYS!V429+[1]AcumSYS!X429+[1]AcumSYS!Y429+[1]AcumSYS!Z429+[1]AcumSYS!AA429)</f>
        <v/>
      </c>
      <c r="E361" s="8" t="str">
        <f t="shared" si="12"/>
        <v/>
      </c>
      <c r="F361" s="8" t="str">
        <f t="shared" si="13"/>
        <v/>
      </c>
    </row>
    <row r="362" spans="1:6" x14ac:dyDescent="0.25">
      <c r="A362" s="8" t="str">
        <f>IF(+'[1]Reporte de Formatos'!AB433="","",+'[1]Reporte de Formatos'!AB433)</f>
        <v/>
      </c>
      <c r="B362" s="2" t="str">
        <f>IF(A362="","",IF([1]AcumSYS!I430=0," ",[1]AcumSYS!I$4&amp;", ")&amp;IF([1]AcumSYS!J430=0," ",[1]AcumSYS!J$4&amp;", ")&amp;IF([1]AcumSYS!K430=0," ",[1]AcumSYS!K$4&amp;", ")&amp;IF([1]AcumSYS!M430=0," ",[1]AcumSYS!M$4&amp;", ")&amp;IF([1]AcumSYS!P430=0," ",[1]AcumSYS!P$4&amp;", ")&amp;IF([1]AcumSYS!Q430=0," ",[1]AcumSYS!Q$4&amp;", ")&amp;IF([1]AcumSYS!U430=0," ",[1]AcumSYS!U$4&amp;", ")&amp;IF([1]AcumSYS!V430=0," ",[1]AcumSYS!V$4&amp;", ")&amp;IF([1]AcumSYS!X430=0," ",[1]AcumSYS!X$4&amp;", ")&amp;IF([1]AcumSYS!Y430=0," ",[1]AcumSYS!Y$4&amp;", ")&amp;IF([1]AcumSYS!Z430=0," ",[1]AcumSYS!Z$4&amp;", ")&amp;IF([1]AcumSYS!AA430=0," ",[1]AcumSYS!AA$4&amp;", ")&amp;IF([1]AcumSYS!R430=0," ",[1]AcumSYS!R$4&amp;", "))</f>
        <v/>
      </c>
      <c r="C362" s="8" t="str">
        <f>IF(A362="","",[1]AcumSYS!I430+[1]AcumSYS!J430+[1]AcumSYS!K430+[1]AcumSYS!L430+[1]AcumSYS!M430+[1]AcumSYS!P430+[1]AcumSYS!Q430+[1]AcumSYS!R430+[1]AcumSYS!U430+[1]AcumSYS!V430+[1]AcumSYS!X430+[1]AcumSYS!Y430+[1]AcumSYS!Z430+[1]AcumSYS!AA430)</f>
        <v/>
      </c>
      <c r="D362" s="8" t="str">
        <f>IF(A362="","",[1]AcumSYS!I430+[1]AcumSYS!J430+[1]AcumSYS!K430+[1]AcumSYS!L430+[1]AcumSYS!M430+[1]AcumSYS!P430+[1]AcumSYS!Q430+[1]AcumSYS!R430+[1]AcumSYS!U430+[1]AcumSYS!V430+[1]AcumSYS!X430+[1]AcumSYS!Y430+[1]AcumSYS!Z430+[1]AcumSYS!AA430)</f>
        <v/>
      </c>
      <c r="E362" s="8" t="str">
        <f t="shared" si="12"/>
        <v/>
      </c>
      <c r="F362" s="8" t="str">
        <f t="shared" si="13"/>
        <v/>
      </c>
    </row>
    <row r="363" spans="1:6" x14ac:dyDescent="0.25">
      <c r="A363" s="8" t="str">
        <f>IF(+'[1]Reporte de Formatos'!AB434="","",+'[1]Reporte de Formatos'!AB434)</f>
        <v/>
      </c>
      <c r="B363" s="2" t="str">
        <f>IF(A363="","",IF([1]AcumSYS!I431=0," ",[1]AcumSYS!I$4&amp;", ")&amp;IF([1]AcumSYS!J431=0," ",[1]AcumSYS!J$4&amp;", ")&amp;IF([1]AcumSYS!K431=0," ",[1]AcumSYS!K$4&amp;", ")&amp;IF([1]AcumSYS!M431=0," ",[1]AcumSYS!M$4&amp;", ")&amp;IF([1]AcumSYS!P431=0," ",[1]AcumSYS!P$4&amp;", ")&amp;IF([1]AcumSYS!Q431=0," ",[1]AcumSYS!Q$4&amp;", ")&amp;IF([1]AcumSYS!U431=0," ",[1]AcumSYS!U$4&amp;", ")&amp;IF([1]AcumSYS!V431=0," ",[1]AcumSYS!V$4&amp;", ")&amp;IF([1]AcumSYS!X431=0," ",[1]AcumSYS!X$4&amp;", ")&amp;IF([1]AcumSYS!Y431=0," ",[1]AcumSYS!Y$4&amp;", ")&amp;IF([1]AcumSYS!Z431=0," ",[1]AcumSYS!Z$4&amp;", ")&amp;IF([1]AcumSYS!AA431=0," ",[1]AcumSYS!AA$4&amp;", ")&amp;IF([1]AcumSYS!R431=0," ",[1]AcumSYS!R$4&amp;", "))</f>
        <v/>
      </c>
      <c r="C363" s="8" t="str">
        <f>IF(A363="","",[1]AcumSYS!I431+[1]AcumSYS!J431+[1]AcumSYS!K431+[1]AcumSYS!L431+[1]AcumSYS!M431+[1]AcumSYS!P431+[1]AcumSYS!Q431+[1]AcumSYS!R431+[1]AcumSYS!U431+[1]AcumSYS!V431+[1]AcumSYS!X431+[1]AcumSYS!Y431+[1]AcumSYS!Z431+[1]AcumSYS!AA431)</f>
        <v/>
      </c>
      <c r="D363" s="8" t="str">
        <f>IF(A363="","",[1]AcumSYS!I431+[1]AcumSYS!J431+[1]AcumSYS!K431+[1]AcumSYS!L431+[1]AcumSYS!M431+[1]AcumSYS!P431+[1]AcumSYS!Q431+[1]AcumSYS!R431+[1]AcumSYS!U431+[1]AcumSYS!V431+[1]AcumSYS!X431+[1]AcumSYS!Y431+[1]AcumSYS!Z431+[1]AcumSYS!AA431)</f>
        <v/>
      </c>
      <c r="E363" s="8" t="str">
        <f t="shared" si="12"/>
        <v/>
      </c>
      <c r="F363" s="8" t="str">
        <f t="shared" si="13"/>
        <v/>
      </c>
    </row>
    <row r="364" spans="1:6" x14ac:dyDescent="0.25">
      <c r="A364" s="8" t="str">
        <f>IF(+'[1]Reporte de Formatos'!AB435="","",+'[1]Reporte de Formatos'!AB435)</f>
        <v/>
      </c>
      <c r="B364" s="2" t="str">
        <f>IF(A364="","",IF([1]AcumSYS!I432=0," ",[1]AcumSYS!I$4&amp;", ")&amp;IF([1]AcumSYS!J432=0," ",[1]AcumSYS!J$4&amp;", ")&amp;IF([1]AcumSYS!K432=0," ",[1]AcumSYS!K$4&amp;", ")&amp;IF([1]AcumSYS!M432=0," ",[1]AcumSYS!M$4&amp;", ")&amp;IF([1]AcumSYS!P432=0," ",[1]AcumSYS!P$4&amp;", ")&amp;IF([1]AcumSYS!Q432=0," ",[1]AcumSYS!Q$4&amp;", ")&amp;IF([1]AcumSYS!U432=0," ",[1]AcumSYS!U$4&amp;", ")&amp;IF([1]AcumSYS!V432=0," ",[1]AcumSYS!V$4&amp;", ")&amp;IF([1]AcumSYS!X432=0," ",[1]AcumSYS!X$4&amp;", ")&amp;IF([1]AcumSYS!Y432=0," ",[1]AcumSYS!Y$4&amp;", ")&amp;IF([1]AcumSYS!Z432=0," ",[1]AcumSYS!Z$4&amp;", ")&amp;IF([1]AcumSYS!AA432=0," ",[1]AcumSYS!AA$4&amp;", ")&amp;IF([1]AcumSYS!R432=0," ",[1]AcumSYS!R$4&amp;", "))</f>
        <v/>
      </c>
      <c r="C364" s="8" t="str">
        <f>IF(A364="","",[1]AcumSYS!I432+[1]AcumSYS!J432+[1]AcumSYS!K432+[1]AcumSYS!L432+[1]AcumSYS!M432+[1]AcumSYS!P432+[1]AcumSYS!Q432+[1]AcumSYS!R432+[1]AcumSYS!U432+[1]AcumSYS!V432+[1]AcumSYS!X432+[1]AcumSYS!Y432+[1]AcumSYS!Z432+[1]AcumSYS!AA432)</f>
        <v/>
      </c>
      <c r="D364" s="8" t="str">
        <f>IF(A364="","",[1]AcumSYS!I432+[1]AcumSYS!J432+[1]AcumSYS!K432+[1]AcumSYS!L432+[1]AcumSYS!M432+[1]AcumSYS!P432+[1]AcumSYS!Q432+[1]AcumSYS!R432+[1]AcumSYS!U432+[1]AcumSYS!V432+[1]AcumSYS!X432+[1]AcumSYS!Y432+[1]AcumSYS!Z432+[1]AcumSYS!AA432)</f>
        <v/>
      </c>
      <c r="E364" s="8" t="str">
        <f t="shared" si="12"/>
        <v/>
      </c>
      <c r="F364" s="8" t="str">
        <f t="shared" si="13"/>
        <v/>
      </c>
    </row>
    <row r="365" spans="1:6" x14ac:dyDescent="0.25">
      <c r="A365" s="8" t="str">
        <f>IF(+'[1]Reporte de Formatos'!AB436="","",+'[1]Reporte de Formatos'!AB436)</f>
        <v/>
      </c>
      <c r="B365" s="2" t="str">
        <f>IF(A365="","",IF([1]AcumSYS!I433=0," ",[1]AcumSYS!I$4&amp;", ")&amp;IF([1]AcumSYS!J433=0," ",[1]AcumSYS!J$4&amp;", ")&amp;IF([1]AcumSYS!K433=0," ",[1]AcumSYS!K$4&amp;", ")&amp;IF([1]AcumSYS!M433=0," ",[1]AcumSYS!M$4&amp;", ")&amp;IF([1]AcumSYS!P433=0," ",[1]AcumSYS!P$4&amp;", ")&amp;IF([1]AcumSYS!Q433=0," ",[1]AcumSYS!Q$4&amp;", ")&amp;IF([1]AcumSYS!U433=0," ",[1]AcumSYS!U$4&amp;", ")&amp;IF([1]AcumSYS!V433=0," ",[1]AcumSYS!V$4&amp;", ")&amp;IF([1]AcumSYS!X433=0," ",[1]AcumSYS!X$4&amp;", ")&amp;IF([1]AcumSYS!Y433=0," ",[1]AcumSYS!Y$4&amp;", ")&amp;IF([1]AcumSYS!Z433=0," ",[1]AcumSYS!Z$4&amp;", ")&amp;IF([1]AcumSYS!AA433=0," ",[1]AcumSYS!AA$4&amp;", ")&amp;IF([1]AcumSYS!R433=0," ",[1]AcumSYS!R$4&amp;", "))</f>
        <v/>
      </c>
      <c r="C365" s="8" t="str">
        <f>IF(A365="","",[1]AcumSYS!I433+[1]AcumSYS!J433+[1]AcumSYS!K433+[1]AcumSYS!L433+[1]AcumSYS!M433+[1]AcumSYS!P433+[1]AcumSYS!Q433+[1]AcumSYS!R433+[1]AcumSYS!U433+[1]AcumSYS!V433+[1]AcumSYS!X433+[1]AcumSYS!Y433+[1]AcumSYS!Z433+[1]AcumSYS!AA433)</f>
        <v/>
      </c>
      <c r="D365" s="8" t="str">
        <f>IF(A365="","",[1]AcumSYS!I433+[1]AcumSYS!J433+[1]AcumSYS!K433+[1]AcumSYS!L433+[1]AcumSYS!M433+[1]AcumSYS!P433+[1]AcumSYS!Q433+[1]AcumSYS!R433+[1]AcumSYS!U433+[1]AcumSYS!V433+[1]AcumSYS!X433+[1]AcumSYS!Y433+[1]AcumSYS!Z433+[1]AcumSYS!AA433)</f>
        <v/>
      </c>
      <c r="E365" s="8" t="str">
        <f t="shared" si="12"/>
        <v/>
      </c>
      <c r="F365" s="8" t="str">
        <f t="shared" si="13"/>
        <v/>
      </c>
    </row>
    <row r="366" spans="1:6" x14ac:dyDescent="0.25">
      <c r="A366" s="8" t="str">
        <f>IF(+'[1]Reporte de Formatos'!AB437="","",+'[1]Reporte de Formatos'!AB437)</f>
        <v/>
      </c>
      <c r="B366" s="2" t="str">
        <f>IF(A366="","",IF([1]AcumSYS!I434=0," ",[1]AcumSYS!I$4&amp;", ")&amp;IF([1]AcumSYS!J434=0," ",[1]AcumSYS!J$4&amp;", ")&amp;IF([1]AcumSYS!K434=0," ",[1]AcumSYS!K$4&amp;", ")&amp;IF([1]AcumSYS!M434=0," ",[1]AcumSYS!M$4&amp;", ")&amp;IF([1]AcumSYS!P434=0," ",[1]AcumSYS!P$4&amp;", ")&amp;IF([1]AcumSYS!Q434=0," ",[1]AcumSYS!Q$4&amp;", ")&amp;IF([1]AcumSYS!U434=0," ",[1]AcumSYS!U$4&amp;", ")&amp;IF([1]AcumSYS!V434=0," ",[1]AcumSYS!V$4&amp;", ")&amp;IF([1]AcumSYS!X434=0," ",[1]AcumSYS!X$4&amp;", ")&amp;IF([1]AcumSYS!Y434=0," ",[1]AcumSYS!Y$4&amp;", ")&amp;IF([1]AcumSYS!Z434=0," ",[1]AcumSYS!Z$4&amp;", ")&amp;IF([1]AcumSYS!AA434=0," ",[1]AcumSYS!AA$4&amp;", ")&amp;IF([1]AcumSYS!R434=0," ",[1]AcumSYS!R$4&amp;", "))</f>
        <v/>
      </c>
      <c r="C366" s="8" t="str">
        <f>IF(A366="","",[1]AcumSYS!I434+[1]AcumSYS!J434+[1]AcumSYS!K434+[1]AcumSYS!L434+[1]AcumSYS!M434+[1]AcumSYS!P434+[1]AcumSYS!Q434+[1]AcumSYS!R434+[1]AcumSYS!U434+[1]AcumSYS!V434+[1]AcumSYS!X434+[1]AcumSYS!Y434+[1]AcumSYS!Z434+[1]AcumSYS!AA434)</f>
        <v/>
      </c>
      <c r="D366" s="8" t="str">
        <f>IF(A366="","",[1]AcumSYS!I434+[1]AcumSYS!J434+[1]AcumSYS!K434+[1]AcumSYS!L434+[1]AcumSYS!M434+[1]AcumSYS!P434+[1]AcumSYS!Q434+[1]AcumSYS!R434+[1]AcumSYS!U434+[1]AcumSYS!V434+[1]AcumSYS!X434+[1]AcumSYS!Y434+[1]AcumSYS!Z434+[1]AcumSYS!AA434)</f>
        <v/>
      </c>
      <c r="E366" s="8" t="str">
        <f t="shared" si="12"/>
        <v/>
      </c>
      <c r="F366" s="8" t="str">
        <f t="shared" si="13"/>
        <v/>
      </c>
    </row>
    <row r="367" spans="1:6" x14ac:dyDescent="0.25">
      <c r="A367" s="8" t="str">
        <f>IF(+'[1]Reporte de Formatos'!AB438="","",+'[1]Reporte de Formatos'!AB438)</f>
        <v/>
      </c>
      <c r="B367" s="2" t="str">
        <f>IF(A367="","",IF([1]AcumSYS!I435=0," ",[1]AcumSYS!I$4&amp;", ")&amp;IF([1]AcumSYS!J435=0," ",[1]AcumSYS!J$4&amp;", ")&amp;IF([1]AcumSYS!K435=0," ",[1]AcumSYS!K$4&amp;", ")&amp;IF([1]AcumSYS!M435=0," ",[1]AcumSYS!M$4&amp;", ")&amp;IF([1]AcumSYS!P435=0," ",[1]AcumSYS!P$4&amp;", ")&amp;IF([1]AcumSYS!Q435=0," ",[1]AcumSYS!Q$4&amp;", ")&amp;IF([1]AcumSYS!U435=0," ",[1]AcumSYS!U$4&amp;", ")&amp;IF([1]AcumSYS!V435=0," ",[1]AcumSYS!V$4&amp;", ")&amp;IF([1]AcumSYS!X435=0," ",[1]AcumSYS!X$4&amp;", ")&amp;IF([1]AcumSYS!Y435=0," ",[1]AcumSYS!Y$4&amp;", ")&amp;IF([1]AcumSYS!Z435=0," ",[1]AcumSYS!Z$4&amp;", ")&amp;IF([1]AcumSYS!AA435=0," ",[1]AcumSYS!AA$4&amp;", ")&amp;IF([1]AcumSYS!R435=0," ",[1]AcumSYS!R$4&amp;", "))</f>
        <v/>
      </c>
      <c r="C367" s="8" t="str">
        <f>IF(A367="","",[1]AcumSYS!I435+[1]AcumSYS!J435+[1]AcumSYS!K435+[1]AcumSYS!L435+[1]AcumSYS!M435+[1]AcumSYS!P435+[1]AcumSYS!Q435+[1]AcumSYS!R435+[1]AcumSYS!U435+[1]AcumSYS!V435+[1]AcumSYS!X435+[1]AcumSYS!Y435+[1]AcumSYS!Z435+[1]AcumSYS!AA435)</f>
        <v/>
      </c>
      <c r="D367" s="8" t="str">
        <f>IF(A367="","",[1]AcumSYS!I435+[1]AcumSYS!J435+[1]AcumSYS!K435+[1]AcumSYS!L435+[1]AcumSYS!M435+[1]AcumSYS!P435+[1]AcumSYS!Q435+[1]AcumSYS!R435+[1]AcumSYS!U435+[1]AcumSYS!V435+[1]AcumSYS!X435+[1]AcumSYS!Y435+[1]AcumSYS!Z435+[1]AcumSYS!AA435)</f>
        <v/>
      </c>
      <c r="E367" s="8" t="str">
        <f t="shared" si="12"/>
        <v/>
      </c>
      <c r="F367" s="8" t="str">
        <f t="shared" si="13"/>
        <v/>
      </c>
    </row>
    <row r="368" spans="1:6" x14ac:dyDescent="0.25">
      <c r="A368" s="8" t="str">
        <f>IF(+'[1]Reporte de Formatos'!AB439="","",+'[1]Reporte de Formatos'!AB439)</f>
        <v/>
      </c>
      <c r="B368" s="2" t="str">
        <f>IF(A368="","",IF([1]AcumSYS!I436=0," ",[1]AcumSYS!I$4&amp;", ")&amp;IF([1]AcumSYS!J436=0," ",[1]AcumSYS!J$4&amp;", ")&amp;IF([1]AcumSYS!K436=0," ",[1]AcumSYS!K$4&amp;", ")&amp;IF([1]AcumSYS!M436=0," ",[1]AcumSYS!M$4&amp;", ")&amp;IF([1]AcumSYS!P436=0," ",[1]AcumSYS!P$4&amp;", ")&amp;IF([1]AcumSYS!Q436=0," ",[1]AcumSYS!Q$4&amp;", ")&amp;IF([1]AcumSYS!U436=0," ",[1]AcumSYS!U$4&amp;", ")&amp;IF([1]AcumSYS!V436=0," ",[1]AcumSYS!V$4&amp;", ")&amp;IF([1]AcumSYS!X436=0," ",[1]AcumSYS!X$4&amp;", ")&amp;IF([1]AcumSYS!Y436=0," ",[1]AcumSYS!Y$4&amp;", ")&amp;IF([1]AcumSYS!Z436=0," ",[1]AcumSYS!Z$4&amp;", ")&amp;IF([1]AcumSYS!AA436=0," ",[1]AcumSYS!AA$4&amp;", ")&amp;IF([1]AcumSYS!R436=0," ",[1]AcumSYS!R$4&amp;", "))</f>
        <v/>
      </c>
      <c r="C368" s="8" t="str">
        <f>IF(A368="","",[1]AcumSYS!I436+[1]AcumSYS!J436+[1]AcumSYS!K436+[1]AcumSYS!L436+[1]AcumSYS!M436+[1]AcumSYS!P436+[1]AcumSYS!Q436+[1]AcumSYS!R436+[1]AcumSYS!U436+[1]AcumSYS!V436+[1]AcumSYS!X436+[1]AcumSYS!Y436+[1]AcumSYS!Z436+[1]AcumSYS!AA436)</f>
        <v/>
      </c>
      <c r="D368" s="8" t="str">
        <f>IF(A368="","",[1]AcumSYS!I436+[1]AcumSYS!J436+[1]AcumSYS!K436+[1]AcumSYS!L436+[1]AcumSYS!M436+[1]AcumSYS!P436+[1]AcumSYS!Q436+[1]AcumSYS!R436+[1]AcumSYS!U436+[1]AcumSYS!V436+[1]AcumSYS!X436+[1]AcumSYS!Y436+[1]AcumSYS!Z436+[1]AcumSYS!AA436)</f>
        <v/>
      </c>
      <c r="E368" s="8" t="str">
        <f t="shared" si="12"/>
        <v/>
      </c>
      <c r="F368" s="8" t="str">
        <f t="shared" si="13"/>
        <v/>
      </c>
    </row>
    <row r="369" spans="1:6" x14ac:dyDescent="0.25">
      <c r="A369" s="8" t="str">
        <f>IF(+'[1]Reporte de Formatos'!AB440="","",+'[1]Reporte de Formatos'!AB440)</f>
        <v/>
      </c>
      <c r="B369" s="2" t="str">
        <f>IF(A369="","",IF([1]AcumSYS!I437=0," ",[1]AcumSYS!I$4&amp;", ")&amp;IF([1]AcumSYS!J437=0," ",[1]AcumSYS!J$4&amp;", ")&amp;IF([1]AcumSYS!K437=0," ",[1]AcumSYS!K$4&amp;", ")&amp;IF([1]AcumSYS!M437=0," ",[1]AcumSYS!M$4&amp;", ")&amp;IF([1]AcumSYS!P437=0," ",[1]AcumSYS!P$4&amp;", ")&amp;IF([1]AcumSYS!Q437=0," ",[1]AcumSYS!Q$4&amp;", ")&amp;IF([1]AcumSYS!U437=0," ",[1]AcumSYS!U$4&amp;", ")&amp;IF([1]AcumSYS!V437=0," ",[1]AcumSYS!V$4&amp;", ")&amp;IF([1]AcumSYS!X437=0," ",[1]AcumSYS!X$4&amp;", ")&amp;IF([1]AcumSYS!Y437=0," ",[1]AcumSYS!Y$4&amp;", ")&amp;IF([1]AcumSYS!Z437=0," ",[1]AcumSYS!Z$4&amp;", ")&amp;IF([1]AcumSYS!AA437=0," ",[1]AcumSYS!AA$4&amp;", ")&amp;IF([1]AcumSYS!R437=0," ",[1]AcumSYS!R$4&amp;", "))</f>
        <v/>
      </c>
      <c r="C369" s="8" t="str">
        <f>IF(A369="","",[1]AcumSYS!I437+[1]AcumSYS!J437+[1]AcumSYS!K437+[1]AcumSYS!L437+[1]AcumSYS!M437+[1]AcumSYS!P437+[1]AcumSYS!Q437+[1]AcumSYS!R437+[1]AcumSYS!U437+[1]AcumSYS!V437+[1]AcumSYS!X437+[1]AcumSYS!Y437+[1]AcumSYS!Z437+[1]AcumSYS!AA437)</f>
        <v/>
      </c>
      <c r="D369" s="8" t="str">
        <f>IF(A369="","",[1]AcumSYS!I437+[1]AcumSYS!J437+[1]AcumSYS!K437+[1]AcumSYS!L437+[1]AcumSYS!M437+[1]AcumSYS!P437+[1]AcumSYS!Q437+[1]AcumSYS!R437+[1]AcumSYS!U437+[1]AcumSYS!V437+[1]AcumSYS!X437+[1]AcumSYS!Y437+[1]AcumSYS!Z437+[1]AcumSYS!AA437)</f>
        <v/>
      </c>
      <c r="E369" s="8" t="str">
        <f t="shared" si="12"/>
        <v/>
      </c>
      <c r="F369" s="8" t="str">
        <f t="shared" si="13"/>
        <v/>
      </c>
    </row>
    <row r="370" spans="1:6" x14ac:dyDescent="0.25">
      <c r="A370" s="8" t="str">
        <f>IF(+'[1]Reporte de Formatos'!AB441="","",+'[1]Reporte de Formatos'!AB441)</f>
        <v/>
      </c>
      <c r="B370" s="2" t="str">
        <f>IF(A370="","",IF([1]AcumSYS!I438=0," ",[1]AcumSYS!I$4&amp;", ")&amp;IF([1]AcumSYS!J438=0," ",[1]AcumSYS!J$4&amp;", ")&amp;IF([1]AcumSYS!K438=0," ",[1]AcumSYS!K$4&amp;", ")&amp;IF([1]AcumSYS!M438=0," ",[1]AcumSYS!M$4&amp;", ")&amp;IF([1]AcumSYS!P438=0," ",[1]AcumSYS!P$4&amp;", ")&amp;IF([1]AcumSYS!Q438=0," ",[1]AcumSYS!Q$4&amp;", ")&amp;IF([1]AcumSYS!U438=0," ",[1]AcumSYS!U$4&amp;", ")&amp;IF([1]AcumSYS!V438=0," ",[1]AcumSYS!V$4&amp;", ")&amp;IF([1]AcumSYS!X438=0," ",[1]AcumSYS!X$4&amp;", ")&amp;IF([1]AcumSYS!Y438=0," ",[1]AcumSYS!Y$4&amp;", ")&amp;IF([1]AcumSYS!Z438=0," ",[1]AcumSYS!Z$4&amp;", ")&amp;IF([1]AcumSYS!AA438=0," ",[1]AcumSYS!AA$4&amp;", ")&amp;IF([1]AcumSYS!R438=0," ",[1]AcumSYS!R$4&amp;", "))</f>
        <v/>
      </c>
      <c r="C370" s="8" t="str">
        <f>IF(A370="","",[1]AcumSYS!I438+[1]AcumSYS!J438+[1]AcumSYS!K438+[1]AcumSYS!L438+[1]AcumSYS!M438+[1]AcumSYS!P438+[1]AcumSYS!Q438+[1]AcumSYS!R438+[1]AcumSYS!U438+[1]AcumSYS!V438+[1]AcumSYS!X438+[1]AcumSYS!Y438+[1]AcumSYS!Z438+[1]AcumSYS!AA438)</f>
        <v/>
      </c>
      <c r="D370" s="8" t="str">
        <f>IF(A370="","",[1]AcumSYS!I438+[1]AcumSYS!J438+[1]AcumSYS!K438+[1]AcumSYS!L438+[1]AcumSYS!M438+[1]AcumSYS!P438+[1]AcumSYS!Q438+[1]AcumSYS!R438+[1]AcumSYS!U438+[1]AcumSYS!V438+[1]AcumSYS!X438+[1]AcumSYS!Y438+[1]AcumSYS!Z438+[1]AcumSYS!AA438)</f>
        <v/>
      </c>
      <c r="E370" s="8" t="str">
        <f t="shared" si="12"/>
        <v/>
      </c>
      <c r="F370" s="8" t="str">
        <f t="shared" si="13"/>
        <v/>
      </c>
    </row>
    <row r="371" spans="1:6" x14ac:dyDescent="0.25">
      <c r="A371" s="8" t="str">
        <f>IF(+'[1]Reporte de Formatos'!AB442="","",+'[1]Reporte de Formatos'!AB442)</f>
        <v/>
      </c>
      <c r="B371" s="2" t="str">
        <f>IF(A371="","",IF([1]AcumSYS!I439=0," ",[1]AcumSYS!I$4&amp;", ")&amp;IF([1]AcumSYS!J439=0," ",[1]AcumSYS!J$4&amp;", ")&amp;IF([1]AcumSYS!K439=0," ",[1]AcumSYS!K$4&amp;", ")&amp;IF([1]AcumSYS!M439=0," ",[1]AcumSYS!M$4&amp;", ")&amp;IF([1]AcumSYS!P439=0," ",[1]AcumSYS!P$4&amp;", ")&amp;IF([1]AcumSYS!Q439=0," ",[1]AcumSYS!Q$4&amp;", ")&amp;IF([1]AcumSYS!U439=0," ",[1]AcumSYS!U$4&amp;", ")&amp;IF([1]AcumSYS!V439=0," ",[1]AcumSYS!V$4&amp;", ")&amp;IF([1]AcumSYS!X439=0," ",[1]AcumSYS!X$4&amp;", ")&amp;IF([1]AcumSYS!Y439=0," ",[1]AcumSYS!Y$4&amp;", ")&amp;IF([1]AcumSYS!Z439=0," ",[1]AcumSYS!Z$4&amp;", ")&amp;IF([1]AcumSYS!AA439=0," ",[1]AcumSYS!AA$4&amp;", ")&amp;IF([1]AcumSYS!R439=0," ",[1]AcumSYS!R$4&amp;", "))</f>
        <v/>
      </c>
      <c r="C371" s="8" t="str">
        <f>IF(A371="","",[1]AcumSYS!I439+[1]AcumSYS!J439+[1]AcumSYS!K439+[1]AcumSYS!L439+[1]AcumSYS!M439+[1]AcumSYS!P439+[1]AcumSYS!Q439+[1]AcumSYS!R439+[1]AcumSYS!U439+[1]AcumSYS!V439+[1]AcumSYS!X439+[1]AcumSYS!Y439+[1]AcumSYS!Z439+[1]AcumSYS!AA439)</f>
        <v/>
      </c>
      <c r="D371" s="8" t="str">
        <f>IF(A371="","",[1]AcumSYS!I439+[1]AcumSYS!J439+[1]AcumSYS!K439+[1]AcumSYS!L439+[1]AcumSYS!M439+[1]AcumSYS!P439+[1]AcumSYS!Q439+[1]AcumSYS!R439+[1]AcumSYS!U439+[1]AcumSYS!V439+[1]AcumSYS!X439+[1]AcumSYS!Y439+[1]AcumSYS!Z439+[1]AcumSYS!AA439)</f>
        <v/>
      </c>
      <c r="E371" s="8" t="str">
        <f t="shared" si="12"/>
        <v/>
      </c>
      <c r="F371" s="8" t="str">
        <f t="shared" si="13"/>
        <v/>
      </c>
    </row>
    <row r="372" spans="1:6" x14ac:dyDescent="0.25">
      <c r="A372" s="8" t="str">
        <f>IF(+'[1]Reporte de Formatos'!AB443="","",+'[1]Reporte de Formatos'!AB443)</f>
        <v/>
      </c>
      <c r="B372" s="2" t="str">
        <f>IF(A372="","",IF([1]AcumSYS!I440=0," ",[1]AcumSYS!I$4&amp;", ")&amp;IF([1]AcumSYS!J440=0," ",[1]AcumSYS!J$4&amp;", ")&amp;IF([1]AcumSYS!K440=0," ",[1]AcumSYS!K$4&amp;", ")&amp;IF([1]AcumSYS!M440=0," ",[1]AcumSYS!M$4&amp;", ")&amp;IF([1]AcumSYS!P440=0," ",[1]AcumSYS!P$4&amp;", ")&amp;IF([1]AcumSYS!Q440=0," ",[1]AcumSYS!Q$4&amp;", ")&amp;IF([1]AcumSYS!U440=0," ",[1]AcumSYS!U$4&amp;", ")&amp;IF([1]AcumSYS!V440=0," ",[1]AcumSYS!V$4&amp;", ")&amp;IF([1]AcumSYS!X440=0," ",[1]AcumSYS!X$4&amp;", ")&amp;IF([1]AcumSYS!Y440=0," ",[1]AcumSYS!Y$4&amp;", ")&amp;IF([1]AcumSYS!Z440=0," ",[1]AcumSYS!Z$4&amp;", ")&amp;IF([1]AcumSYS!AA440=0," ",[1]AcumSYS!AA$4&amp;", ")&amp;IF([1]AcumSYS!R440=0," ",[1]AcumSYS!R$4&amp;", "))</f>
        <v/>
      </c>
      <c r="C372" s="8" t="str">
        <f>IF(A372="","",[1]AcumSYS!I440+[1]AcumSYS!J440+[1]AcumSYS!K440+[1]AcumSYS!L440+[1]AcumSYS!M440+[1]AcumSYS!P440+[1]AcumSYS!Q440+[1]AcumSYS!R440+[1]AcumSYS!U440+[1]AcumSYS!V440+[1]AcumSYS!X440+[1]AcumSYS!Y440+[1]AcumSYS!Z440+[1]AcumSYS!AA440)</f>
        <v/>
      </c>
      <c r="D372" s="8" t="str">
        <f>IF(A372="","",[1]AcumSYS!I440+[1]AcumSYS!J440+[1]AcumSYS!K440+[1]AcumSYS!L440+[1]AcumSYS!M440+[1]AcumSYS!P440+[1]AcumSYS!Q440+[1]AcumSYS!R440+[1]AcumSYS!U440+[1]AcumSYS!V440+[1]AcumSYS!X440+[1]AcumSYS!Y440+[1]AcumSYS!Z440+[1]AcumSYS!AA440)</f>
        <v/>
      </c>
      <c r="E372" s="8" t="str">
        <f t="shared" si="12"/>
        <v/>
      </c>
      <c r="F372" s="8" t="str">
        <f t="shared" si="13"/>
        <v/>
      </c>
    </row>
    <row r="373" spans="1:6" x14ac:dyDescent="0.25">
      <c r="A373" s="8" t="str">
        <f>IF(+'[1]Reporte de Formatos'!AB444="","",+'[1]Reporte de Formatos'!AB444)</f>
        <v/>
      </c>
      <c r="B373" s="2" t="str">
        <f>IF(A373="","",IF([1]AcumSYS!I441=0," ",[1]AcumSYS!I$4&amp;", ")&amp;IF([1]AcumSYS!J441=0," ",[1]AcumSYS!J$4&amp;", ")&amp;IF([1]AcumSYS!K441=0," ",[1]AcumSYS!K$4&amp;", ")&amp;IF([1]AcumSYS!M441=0," ",[1]AcumSYS!M$4&amp;", ")&amp;IF([1]AcumSYS!P441=0," ",[1]AcumSYS!P$4&amp;", ")&amp;IF([1]AcumSYS!Q441=0," ",[1]AcumSYS!Q$4&amp;", ")&amp;IF([1]AcumSYS!U441=0," ",[1]AcumSYS!U$4&amp;", ")&amp;IF([1]AcumSYS!V441=0," ",[1]AcumSYS!V$4&amp;", ")&amp;IF([1]AcumSYS!X441=0," ",[1]AcumSYS!X$4&amp;", ")&amp;IF([1]AcumSYS!Y441=0," ",[1]AcumSYS!Y$4&amp;", ")&amp;IF([1]AcumSYS!Z441=0," ",[1]AcumSYS!Z$4&amp;", ")&amp;IF([1]AcumSYS!AA441=0," ",[1]AcumSYS!AA$4&amp;", ")&amp;IF([1]AcumSYS!R441=0," ",[1]AcumSYS!R$4&amp;", "))</f>
        <v/>
      </c>
      <c r="C373" s="8" t="str">
        <f>IF(A373="","",[1]AcumSYS!I441+[1]AcumSYS!J441+[1]AcumSYS!K441+[1]AcumSYS!L441+[1]AcumSYS!M441+[1]AcumSYS!P441+[1]AcumSYS!Q441+[1]AcumSYS!R441+[1]AcumSYS!U441+[1]AcumSYS!V441+[1]AcumSYS!X441+[1]AcumSYS!Y441+[1]AcumSYS!Z441+[1]AcumSYS!AA441)</f>
        <v/>
      </c>
      <c r="D373" s="8" t="str">
        <f>IF(A373="","",[1]AcumSYS!I441+[1]AcumSYS!J441+[1]AcumSYS!K441+[1]AcumSYS!L441+[1]AcumSYS!M441+[1]AcumSYS!P441+[1]AcumSYS!Q441+[1]AcumSYS!R441+[1]AcumSYS!U441+[1]AcumSYS!V441+[1]AcumSYS!X441+[1]AcumSYS!Y441+[1]AcumSYS!Z441+[1]AcumSYS!AA441)</f>
        <v/>
      </c>
      <c r="E373" s="8" t="str">
        <f t="shared" si="12"/>
        <v/>
      </c>
      <c r="F373" s="8" t="str">
        <f t="shared" si="13"/>
        <v/>
      </c>
    </row>
    <row r="374" spans="1:6" x14ac:dyDescent="0.25">
      <c r="A374" s="8" t="str">
        <f>IF(+'[1]Reporte de Formatos'!AB445="","",+'[1]Reporte de Formatos'!AB445)</f>
        <v/>
      </c>
      <c r="B374" s="2" t="str">
        <f>IF(A374="","",IF([1]AcumSYS!I442=0," ",[1]AcumSYS!I$4&amp;", ")&amp;IF([1]AcumSYS!J442=0," ",[1]AcumSYS!J$4&amp;", ")&amp;IF([1]AcumSYS!K442=0," ",[1]AcumSYS!K$4&amp;", ")&amp;IF([1]AcumSYS!M442=0," ",[1]AcumSYS!M$4&amp;", ")&amp;IF([1]AcumSYS!P442=0," ",[1]AcumSYS!P$4&amp;", ")&amp;IF([1]AcumSYS!Q442=0," ",[1]AcumSYS!Q$4&amp;", ")&amp;IF([1]AcumSYS!U442=0," ",[1]AcumSYS!U$4&amp;", ")&amp;IF([1]AcumSYS!V442=0," ",[1]AcumSYS!V$4&amp;", ")&amp;IF([1]AcumSYS!X442=0," ",[1]AcumSYS!X$4&amp;", ")&amp;IF([1]AcumSYS!Y442=0," ",[1]AcumSYS!Y$4&amp;", ")&amp;IF([1]AcumSYS!Z442=0," ",[1]AcumSYS!Z$4&amp;", ")&amp;IF([1]AcumSYS!AA442=0," ",[1]AcumSYS!AA$4&amp;", ")&amp;IF([1]AcumSYS!R442=0," ",[1]AcumSYS!R$4&amp;", "))</f>
        <v/>
      </c>
      <c r="C374" s="8" t="str">
        <f>IF(A374="","",[1]AcumSYS!I442+[1]AcumSYS!J442+[1]AcumSYS!K442+[1]AcumSYS!L442+[1]AcumSYS!M442+[1]AcumSYS!P442+[1]AcumSYS!Q442+[1]AcumSYS!R442+[1]AcumSYS!U442+[1]AcumSYS!V442+[1]AcumSYS!X442+[1]AcumSYS!Y442+[1]AcumSYS!Z442+[1]AcumSYS!AA442)</f>
        <v/>
      </c>
      <c r="D374" s="8" t="str">
        <f>IF(A374="","",[1]AcumSYS!I442+[1]AcumSYS!J442+[1]AcumSYS!K442+[1]AcumSYS!L442+[1]AcumSYS!M442+[1]AcumSYS!P442+[1]AcumSYS!Q442+[1]AcumSYS!R442+[1]AcumSYS!U442+[1]AcumSYS!V442+[1]AcumSYS!X442+[1]AcumSYS!Y442+[1]AcumSYS!Z442+[1]AcumSYS!AA442)</f>
        <v/>
      </c>
      <c r="E374" s="8" t="str">
        <f t="shared" si="12"/>
        <v/>
      </c>
      <c r="F374" s="8" t="str">
        <f t="shared" si="13"/>
        <v/>
      </c>
    </row>
    <row r="375" spans="1:6" x14ac:dyDescent="0.25">
      <c r="A375" s="8" t="str">
        <f>IF(+'[1]Reporte de Formatos'!AB446="","",+'[1]Reporte de Formatos'!AB446)</f>
        <v/>
      </c>
      <c r="B375" s="2" t="str">
        <f>IF(A375="","",IF([1]AcumSYS!I443=0," ",[1]AcumSYS!I$4&amp;", ")&amp;IF([1]AcumSYS!J443=0," ",[1]AcumSYS!J$4&amp;", ")&amp;IF([1]AcumSYS!K443=0," ",[1]AcumSYS!K$4&amp;", ")&amp;IF([1]AcumSYS!M443=0," ",[1]AcumSYS!M$4&amp;", ")&amp;IF([1]AcumSYS!P443=0," ",[1]AcumSYS!P$4&amp;", ")&amp;IF([1]AcumSYS!Q443=0," ",[1]AcumSYS!Q$4&amp;", ")&amp;IF([1]AcumSYS!U443=0," ",[1]AcumSYS!U$4&amp;", ")&amp;IF([1]AcumSYS!V443=0," ",[1]AcumSYS!V$4&amp;", ")&amp;IF([1]AcumSYS!X443=0," ",[1]AcumSYS!X$4&amp;", ")&amp;IF([1]AcumSYS!Y443=0," ",[1]AcumSYS!Y$4&amp;", ")&amp;IF([1]AcumSYS!Z443=0," ",[1]AcumSYS!Z$4&amp;", ")&amp;IF([1]AcumSYS!AA443=0," ",[1]AcumSYS!AA$4&amp;", ")&amp;IF([1]AcumSYS!R443=0," ",[1]AcumSYS!R$4&amp;", "))</f>
        <v/>
      </c>
      <c r="C375" s="8" t="str">
        <f>IF(A375="","",[1]AcumSYS!I443+[1]AcumSYS!J443+[1]AcumSYS!K443+[1]AcumSYS!L443+[1]AcumSYS!M443+[1]AcumSYS!P443+[1]AcumSYS!Q443+[1]AcumSYS!R443+[1]AcumSYS!U443+[1]AcumSYS!V443+[1]AcumSYS!X443+[1]AcumSYS!Y443+[1]AcumSYS!Z443+[1]AcumSYS!AA443)</f>
        <v/>
      </c>
      <c r="D375" s="8" t="str">
        <f>IF(A375="","",[1]AcumSYS!I443+[1]AcumSYS!J443+[1]AcumSYS!K443+[1]AcumSYS!L443+[1]AcumSYS!M443+[1]AcumSYS!P443+[1]AcumSYS!Q443+[1]AcumSYS!R443+[1]AcumSYS!U443+[1]AcumSYS!V443+[1]AcumSYS!X443+[1]AcumSYS!Y443+[1]AcumSYS!Z443+[1]AcumSYS!AA443)</f>
        <v/>
      </c>
      <c r="E375" s="8" t="str">
        <f t="shared" si="12"/>
        <v/>
      </c>
      <c r="F375" s="8" t="str">
        <f t="shared" si="13"/>
        <v/>
      </c>
    </row>
    <row r="376" spans="1:6" x14ac:dyDescent="0.25">
      <c r="A376" s="8" t="str">
        <f>IF(+'[1]Reporte de Formatos'!AB447="","",+'[1]Reporte de Formatos'!AB447)</f>
        <v/>
      </c>
      <c r="B376" s="2" t="str">
        <f>IF(A376="","",IF([1]AcumSYS!I444=0," ",[1]AcumSYS!I$4&amp;", ")&amp;IF([1]AcumSYS!J444=0," ",[1]AcumSYS!J$4&amp;", ")&amp;IF([1]AcumSYS!K444=0," ",[1]AcumSYS!K$4&amp;", ")&amp;IF([1]AcumSYS!M444=0," ",[1]AcumSYS!M$4&amp;", ")&amp;IF([1]AcumSYS!P444=0," ",[1]AcumSYS!P$4&amp;", ")&amp;IF([1]AcumSYS!Q444=0," ",[1]AcumSYS!Q$4&amp;", ")&amp;IF([1]AcumSYS!U444=0," ",[1]AcumSYS!U$4&amp;", ")&amp;IF([1]AcumSYS!V444=0," ",[1]AcumSYS!V$4&amp;", ")&amp;IF([1]AcumSYS!X444=0," ",[1]AcumSYS!X$4&amp;", ")&amp;IF([1]AcumSYS!Y444=0," ",[1]AcumSYS!Y$4&amp;", ")&amp;IF([1]AcumSYS!Z444=0," ",[1]AcumSYS!Z$4&amp;", ")&amp;IF([1]AcumSYS!AA444=0," ",[1]AcumSYS!AA$4&amp;", ")&amp;IF([1]AcumSYS!R444=0," ",[1]AcumSYS!R$4&amp;", "))</f>
        <v/>
      </c>
      <c r="C376" s="8" t="str">
        <f>IF(A376="","",[1]AcumSYS!I444+[1]AcumSYS!J444+[1]AcumSYS!K444+[1]AcumSYS!L444+[1]AcumSYS!M444+[1]AcumSYS!P444+[1]AcumSYS!Q444+[1]AcumSYS!R444+[1]AcumSYS!U444+[1]AcumSYS!V444+[1]AcumSYS!X444+[1]AcumSYS!Y444+[1]AcumSYS!Z444+[1]AcumSYS!AA444)</f>
        <v/>
      </c>
      <c r="D376" s="8" t="str">
        <f>IF(A376="","",[1]AcumSYS!I444+[1]AcumSYS!J444+[1]AcumSYS!K444+[1]AcumSYS!L444+[1]AcumSYS!M444+[1]AcumSYS!P444+[1]AcumSYS!Q444+[1]AcumSYS!R444+[1]AcumSYS!U444+[1]AcumSYS!V444+[1]AcumSYS!X444+[1]AcumSYS!Y444+[1]AcumSYS!Z444+[1]AcumSYS!AA444)</f>
        <v/>
      </c>
      <c r="E376" s="8" t="str">
        <f t="shared" si="12"/>
        <v/>
      </c>
      <c r="F376" s="8" t="str">
        <f t="shared" si="13"/>
        <v/>
      </c>
    </row>
    <row r="377" spans="1:6" x14ac:dyDescent="0.25">
      <c r="A377" s="8" t="str">
        <f>IF(+'[1]Reporte de Formatos'!AB448="","",+'[1]Reporte de Formatos'!AB448)</f>
        <v/>
      </c>
      <c r="B377" s="2" t="str">
        <f>IF(A377="","",IF([1]AcumSYS!I445=0," ",[1]AcumSYS!I$4&amp;", ")&amp;IF([1]AcumSYS!J445=0," ",[1]AcumSYS!J$4&amp;", ")&amp;IF([1]AcumSYS!K445=0," ",[1]AcumSYS!K$4&amp;", ")&amp;IF([1]AcumSYS!M445=0," ",[1]AcumSYS!M$4&amp;", ")&amp;IF([1]AcumSYS!P445=0," ",[1]AcumSYS!P$4&amp;", ")&amp;IF([1]AcumSYS!Q445=0," ",[1]AcumSYS!Q$4&amp;", ")&amp;IF([1]AcumSYS!U445=0," ",[1]AcumSYS!U$4&amp;", ")&amp;IF([1]AcumSYS!V445=0," ",[1]AcumSYS!V$4&amp;", ")&amp;IF([1]AcumSYS!X445=0," ",[1]AcumSYS!X$4&amp;", ")&amp;IF([1]AcumSYS!Y445=0," ",[1]AcumSYS!Y$4&amp;", ")&amp;IF([1]AcumSYS!Z445=0," ",[1]AcumSYS!Z$4&amp;", ")&amp;IF([1]AcumSYS!AA445=0," ",[1]AcumSYS!AA$4&amp;", ")&amp;IF([1]AcumSYS!R445=0," ",[1]AcumSYS!R$4&amp;", "))</f>
        <v/>
      </c>
      <c r="C377" s="8" t="str">
        <f>IF(A377="","",[1]AcumSYS!I445+[1]AcumSYS!J445+[1]AcumSYS!K445+[1]AcumSYS!L445+[1]AcumSYS!M445+[1]AcumSYS!P445+[1]AcumSYS!Q445+[1]AcumSYS!R445+[1]AcumSYS!U445+[1]AcumSYS!V445+[1]AcumSYS!X445+[1]AcumSYS!Y445+[1]AcumSYS!Z445+[1]AcumSYS!AA445)</f>
        <v/>
      </c>
      <c r="D377" s="8" t="str">
        <f>IF(A377="","",[1]AcumSYS!I445+[1]AcumSYS!J445+[1]AcumSYS!K445+[1]AcumSYS!L445+[1]AcumSYS!M445+[1]AcumSYS!P445+[1]AcumSYS!Q445+[1]AcumSYS!R445+[1]AcumSYS!U445+[1]AcumSYS!V445+[1]AcumSYS!X445+[1]AcumSYS!Y445+[1]AcumSYS!Z445+[1]AcumSYS!AA445)</f>
        <v/>
      </c>
      <c r="E377" s="8" t="str">
        <f t="shared" si="12"/>
        <v/>
      </c>
      <c r="F377" s="8" t="str">
        <f t="shared" si="13"/>
        <v/>
      </c>
    </row>
    <row r="378" spans="1:6" x14ac:dyDescent="0.25">
      <c r="A378" s="8" t="str">
        <f>IF(+'[1]Reporte de Formatos'!AB449="","",+'[1]Reporte de Formatos'!AB449)</f>
        <v/>
      </c>
      <c r="B378" s="2" t="str">
        <f>IF(A378="","",IF([1]AcumSYS!I446=0," ",[1]AcumSYS!I$4&amp;", ")&amp;IF([1]AcumSYS!J446=0," ",[1]AcumSYS!J$4&amp;", ")&amp;IF([1]AcumSYS!K446=0," ",[1]AcumSYS!K$4&amp;", ")&amp;IF([1]AcumSYS!M446=0," ",[1]AcumSYS!M$4&amp;", ")&amp;IF([1]AcumSYS!P446=0," ",[1]AcumSYS!P$4&amp;", ")&amp;IF([1]AcumSYS!Q446=0," ",[1]AcumSYS!Q$4&amp;", ")&amp;IF([1]AcumSYS!U446=0," ",[1]AcumSYS!U$4&amp;", ")&amp;IF([1]AcumSYS!V446=0," ",[1]AcumSYS!V$4&amp;", ")&amp;IF([1]AcumSYS!X446=0," ",[1]AcumSYS!X$4&amp;", ")&amp;IF([1]AcumSYS!Y446=0," ",[1]AcumSYS!Y$4&amp;", ")&amp;IF([1]AcumSYS!Z446=0," ",[1]AcumSYS!Z$4&amp;", ")&amp;IF([1]AcumSYS!AA446=0," ",[1]AcumSYS!AA$4&amp;", ")&amp;IF([1]AcumSYS!R446=0," ",[1]AcumSYS!R$4&amp;", "))</f>
        <v/>
      </c>
      <c r="C378" s="8" t="str">
        <f>IF(A378="","",[1]AcumSYS!I446+[1]AcumSYS!J446+[1]AcumSYS!K446+[1]AcumSYS!L446+[1]AcumSYS!M446+[1]AcumSYS!P446+[1]AcumSYS!Q446+[1]AcumSYS!R446+[1]AcumSYS!U446+[1]AcumSYS!V446+[1]AcumSYS!X446+[1]AcumSYS!Y446+[1]AcumSYS!Z446+[1]AcumSYS!AA446)</f>
        <v/>
      </c>
      <c r="D378" s="8" t="str">
        <f>IF(A378="","",[1]AcumSYS!I446+[1]AcumSYS!J446+[1]AcumSYS!K446+[1]AcumSYS!L446+[1]AcumSYS!M446+[1]AcumSYS!P446+[1]AcumSYS!Q446+[1]AcumSYS!R446+[1]AcumSYS!U446+[1]AcumSYS!V446+[1]AcumSYS!X446+[1]AcumSYS!Y446+[1]AcumSYS!Z446+[1]AcumSYS!AA446)</f>
        <v/>
      </c>
      <c r="E378" s="8" t="str">
        <f t="shared" si="12"/>
        <v/>
      </c>
      <c r="F378" s="8" t="str">
        <f t="shared" si="13"/>
        <v/>
      </c>
    </row>
    <row r="379" spans="1:6" x14ac:dyDescent="0.25">
      <c r="A379" s="8" t="str">
        <f>IF(+'[1]Reporte de Formatos'!AB450="","",+'[1]Reporte de Formatos'!AB450)</f>
        <v/>
      </c>
      <c r="B379" s="2" t="str">
        <f>IF(A379="","",IF([1]AcumSYS!I447=0," ",[1]AcumSYS!I$4&amp;", ")&amp;IF([1]AcumSYS!J447=0," ",[1]AcumSYS!J$4&amp;", ")&amp;IF([1]AcumSYS!K447=0," ",[1]AcumSYS!K$4&amp;", ")&amp;IF([1]AcumSYS!M447=0," ",[1]AcumSYS!M$4&amp;", ")&amp;IF([1]AcumSYS!P447=0," ",[1]AcumSYS!P$4&amp;", ")&amp;IF([1]AcumSYS!Q447=0," ",[1]AcumSYS!Q$4&amp;", ")&amp;IF([1]AcumSYS!U447=0," ",[1]AcumSYS!U$4&amp;", ")&amp;IF([1]AcumSYS!V447=0," ",[1]AcumSYS!V$4&amp;", ")&amp;IF([1]AcumSYS!X447=0," ",[1]AcumSYS!X$4&amp;", ")&amp;IF([1]AcumSYS!Y447=0," ",[1]AcumSYS!Y$4&amp;", ")&amp;IF([1]AcumSYS!Z447=0," ",[1]AcumSYS!Z$4&amp;", ")&amp;IF([1]AcumSYS!AA447=0," ",[1]AcumSYS!AA$4&amp;", ")&amp;IF([1]AcumSYS!R447=0," ",[1]AcumSYS!R$4&amp;", "))</f>
        <v/>
      </c>
      <c r="C379" s="8" t="str">
        <f>IF(A379="","",[1]AcumSYS!I447+[1]AcumSYS!J447+[1]AcumSYS!K447+[1]AcumSYS!L447+[1]AcumSYS!M447+[1]AcumSYS!P447+[1]AcumSYS!Q447+[1]AcumSYS!R447+[1]AcumSYS!U447+[1]AcumSYS!V447+[1]AcumSYS!X447+[1]AcumSYS!Y447+[1]AcumSYS!Z447+[1]AcumSYS!AA447)</f>
        <v/>
      </c>
      <c r="D379" s="8" t="str">
        <f>IF(A379="","",[1]AcumSYS!I447+[1]AcumSYS!J447+[1]AcumSYS!K447+[1]AcumSYS!L447+[1]AcumSYS!M447+[1]AcumSYS!P447+[1]AcumSYS!Q447+[1]AcumSYS!R447+[1]AcumSYS!U447+[1]AcumSYS!V447+[1]AcumSYS!X447+[1]AcumSYS!Y447+[1]AcumSYS!Z447+[1]AcumSYS!AA447)</f>
        <v/>
      </c>
      <c r="E379" s="8" t="str">
        <f t="shared" si="12"/>
        <v/>
      </c>
      <c r="F379" s="8" t="str">
        <f t="shared" si="13"/>
        <v/>
      </c>
    </row>
    <row r="380" spans="1:6" x14ac:dyDescent="0.25">
      <c r="A380" s="8" t="str">
        <f>IF(+'[1]Reporte de Formatos'!AB451="","",+'[1]Reporte de Formatos'!AB451)</f>
        <v/>
      </c>
      <c r="B380" s="2" t="str">
        <f>IF(A380="","",IF([1]AcumSYS!I448=0," ",[1]AcumSYS!I$4&amp;", ")&amp;IF([1]AcumSYS!J448=0," ",[1]AcumSYS!J$4&amp;", ")&amp;IF([1]AcumSYS!K448=0," ",[1]AcumSYS!K$4&amp;", ")&amp;IF([1]AcumSYS!M448=0," ",[1]AcumSYS!M$4&amp;", ")&amp;IF([1]AcumSYS!P448=0," ",[1]AcumSYS!P$4&amp;", ")&amp;IF([1]AcumSYS!Q448=0," ",[1]AcumSYS!Q$4&amp;", ")&amp;IF([1]AcumSYS!U448=0," ",[1]AcumSYS!U$4&amp;", ")&amp;IF([1]AcumSYS!V448=0," ",[1]AcumSYS!V$4&amp;", ")&amp;IF([1]AcumSYS!X448=0," ",[1]AcumSYS!X$4&amp;", ")&amp;IF([1]AcumSYS!Y448=0," ",[1]AcumSYS!Y$4&amp;", ")&amp;IF([1]AcumSYS!Z448=0," ",[1]AcumSYS!Z$4&amp;", ")&amp;IF([1]AcumSYS!AA448=0," ",[1]AcumSYS!AA$4&amp;", ")&amp;IF([1]AcumSYS!R448=0," ",[1]AcumSYS!R$4&amp;", "))</f>
        <v/>
      </c>
      <c r="C380" s="8" t="str">
        <f>IF(A380="","",[1]AcumSYS!I448+[1]AcumSYS!J448+[1]AcumSYS!K448+[1]AcumSYS!L448+[1]AcumSYS!M448+[1]AcumSYS!P448+[1]AcumSYS!Q448+[1]AcumSYS!R448+[1]AcumSYS!U448+[1]AcumSYS!V448+[1]AcumSYS!X448+[1]AcumSYS!Y448+[1]AcumSYS!Z448+[1]AcumSYS!AA448)</f>
        <v/>
      </c>
      <c r="D380" s="8" t="str">
        <f>IF(A380="","",[1]AcumSYS!I448+[1]AcumSYS!J448+[1]AcumSYS!K448+[1]AcumSYS!L448+[1]AcumSYS!M448+[1]AcumSYS!P448+[1]AcumSYS!Q448+[1]AcumSYS!R448+[1]AcumSYS!U448+[1]AcumSYS!V448+[1]AcumSYS!X448+[1]AcumSYS!Y448+[1]AcumSYS!Z448+[1]AcumSYS!AA448)</f>
        <v/>
      </c>
      <c r="E380" s="8" t="str">
        <f t="shared" si="12"/>
        <v/>
      </c>
      <c r="F380" s="8" t="str">
        <f t="shared" si="13"/>
        <v/>
      </c>
    </row>
    <row r="381" spans="1:6" x14ac:dyDescent="0.25">
      <c r="A381" s="8" t="str">
        <f>IF(+'[1]Reporte de Formatos'!AB452="","",+'[1]Reporte de Formatos'!AB452)</f>
        <v/>
      </c>
      <c r="B381" s="2" t="str">
        <f>IF(A381="","",IF([1]AcumSYS!I449=0," ",[1]AcumSYS!I$4&amp;", ")&amp;IF([1]AcumSYS!J449=0," ",[1]AcumSYS!J$4&amp;", ")&amp;IF([1]AcumSYS!K449=0," ",[1]AcumSYS!K$4&amp;", ")&amp;IF([1]AcumSYS!M449=0," ",[1]AcumSYS!M$4&amp;", ")&amp;IF([1]AcumSYS!P449=0," ",[1]AcumSYS!P$4&amp;", ")&amp;IF([1]AcumSYS!Q449=0," ",[1]AcumSYS!Q$4&amp;", ")&amp;IF([1]AcumSYS!U449=0," ",[1]AcumSYS!U$4&amp;", ")&amp;IF([1]AcumSYS!V449=0," ",[1]AcumSYS!V$4&amp;", ")&amp;IF([1]AcumSYS!X449=0," ",[1]AcumSYS!X$4&amp;", ")&amp;IF([1]AcumSYS!Y449=0," ",[1]AcumSYS!Y$4&amp;", ")&amp;IF([1]AcumSYS!Z449=0," ",[1]AcumSYS!Z$4&amp;", ")&amp;IF([1]AcumSYS!AA449=0," ",[1]AcumSYS!AA$4&amp;", ")&amp;IF([1]AcumSYS!R449=0," ",[1]AcumSYS!R$4&amp;", "))</f>
        <v/>
      </c>
      <c r="C381" s="8" t="str">
        <f>IF(A381="","",[1]AcumSYS!I449+[1]AcumSYS!J449+[1]AcumSYS!K449+[1]AcumSYS!L449+[1]AcumSYS!M449+[1]AcumSYS!P449+[1]AcumSYS!Q449+[1]AcumSYS!R449+[1]AcumSYS!U449+[1]AcumSYS!V449+[1]AcumSYS!X449+[1]AcumSYS!Y449+[1]AcumSYS!Z449+[1]AcumSYS!AA449)</f>
        <v/>
      </c>
      <c r="D381" s="8" t="str">
        <f>IF(A381="","",[1]AcumSYS!I449+[1]AcumSYS!J449+[1]AcumSYS!K449+[1]AcumSYS!L449+[1]AcumSYS!M449+[1]AcumSYS!P449+[1]AcumSYS!Q449+[1]AcumSYS!R449+[1]AcumSYS!U449+[1]AcumSYS!V449+[1]AcumSYS!X449+[1]AcumSYS!Y449+[1]AcumSYS!Z449+[1]AcumSYS!AA449)</f>
        <v/>
      </c>
      <c r="E381" s="8" t="str">
        <f t="shared" si="12"/>
        <v/>
      </c>
      <c r="F381" s="8" t="str">
        <f t="shared" si="13"/>
        <v/>
      </c>
    </row>
    <row r="382" spans="1:6" x14ac:dyDescent="0.25">
      <c r="A382" s="8" t="str">
        <f>IF(+'[1]Reporte de Formatos'!AB453="","",+'[1]Reporte de Formatos'!AB453)</f>
        <v/>
      </c>
      <c r="B382" s="2" t="str">
        <f>IF(A382="","",IF([1]AcumSYS!I450=0," ",[1]AcumSYS!I$4&amp;", ")&amp;IF([1]AcumSYS!J450=0," ",[1]AcumSYS!J$4&amp;", ")&amp;IF([1]AcumSYS!K450=0," ",[1]AcumSYS!K$4&amp;", ")&amp;IF([1]AcumSYS!M450=0," ",[1]AcumSYS!M$4&amp;", ")&amp;IF([1]AcumSYS!P450=0," ",[1]AcumSYS!P$4&amp;", ")&amp;IF([1]AcumSYS!Q450=0," ",[1]AcumSYS!Q$4&amp;", ")&amp;IF([1]AcumSYS!U450=0," ",[1]AcumSYS!U$4&amp;", ")&amp;IF([1]AcumSYS!V450=0," ",[1]AcumSYS!V$4&amp;", ")&amp;IF([1]AcumSYS!X450=0," ",[1]AcumSYS!X$4&amp;", ")&amp;IF([1]AcumSYS!Y450=0," ",[1]AcumSYS!Y$4&amp;", ")&amp;IF([1]AcumSYS!Z450=0," ",[1]AcumSYS!Z$4&amp;", ")&amp;IF([1]AcumSYS!AA450=0," ",[1]AcumSYS!AA$4&amp;", ")&amp;IF([1]AcumSYS!R450=0," ",[1]AcumSYS!R$4&amp;", "))</f>
        <v/>
      </c>
      <c r="C382" s="8" t="str">
        <f>IF(A382="","",[1]AcumSYS!I450+[1]AcumSYS!J450+[1]AcumSYS!K450+[1]AcumSYS!L450+[1]AcumSYS!M450+[1]AcumSYS!P450+[1]AcumSYS!Q450+[1]AcumSYS!R450+[1]AcumSYS!U450+[1]AcumSYS!V450+[1]AcumSYS!X450+[1]AcumSYS!Y450+[1]AcumSYS!Z450+[1]AcumSYS!AA450)</f>
        <v/>
      </c>
      <c r="D382" s="8" t="str">
        <f>IF(A382="","",[1]AcumSYS!I450+[1]AcumSYS!J450+[1]AcumSYS!K450+[1]AcumSYS!L450+[1]AcumSYS!M450+[1]AcumSYS!P450+[1]AcumSYS!Q450+[1]AcumSYS!R450+[1]AcumSYS!U450+[1]AcumSYS!V450+[1]AcumSYS!X450+[1]AcumSYS!Y450+[1]AcumSYS!Z450+[1]AcumSYS!AA450)</f>
        <v/>
      </c>
      <c r="E382" s="8" t="str">
        <f t="shared" si="12"/>
        <v/>
      </c>
      <c r="F382" s="8" t="str">
        <f t="shared" si="13"/>
        <v/>
      </c>
    </row>
    <row r="383" spans="1:6" x14ac:dyDescent="0.25">
      <c r="A383" s="8" t="str">
        <f>IF(+'[1]Reporte de Formatos'!AB454="","",+'[1]Reporte de Formatos'!AB454)</f>
        <v/>
      </c>
      <c r="B383" s="2" t="str">
        <f>IF(A383="","",IF([1]AcumSYS!I451=0," ",[1]AcumSYS!I$4&amp;", ")&amp;IF([1]AcumSYS!J451=0," ",[1]AcumSYS!J$4&amp;", ")&amp;IF([1]AcumSYS!K451=0," ",[1]AcumSYS!K$4&amp;", ")&amp;IF([1]AcumSYS!M451=0," ",[1]AcumSYS!M$4&amp;", ")&amp;IF([1]AcumSYS!P451=0," ",[1]AcumSYS!P$4&amp;", ")&amp;IF([1]AcumSYS!Q451=0," ",[1]AcumSYS!Q$4&amp;", ")&amp;IF([1]AcumSYS!U451=0," ",[1]AcumSYS!U$4&amp;", ")&amp;IF([1]AcumSYS!V451=0," ",[1]AcumSYS!V$4&amp;", ")&amp;IF([1]AcumSYS!X451=0," ",[1]AcumSYS!X$4&amp;", ")&amp;IF([1]AcumSYS!Y451=0," ",[1]AcumSYS!Y$4&amp;", ")&amp;IF([1]AcumSYS!Z451=0," ",[1]AcumSYS!Z$4&amp;", ")&amp;IF([1]AcumSYS!AA451=0," ",[1]AcumSYS!AA$4&amp;", ")&amp;IF([1]AcumSYS!R451=0," ",[1]AcumSYS!R$4&amp;", "))</f>
        <v/>
      </c>
      <c r="C383" s="8" t="str">
        <f>IF(A383="","",[1]AcumSYS!I451+[1]AcumSYS!J451+[1]AcumSYS!K451+[1]AcumSYS!L451+[1]AcumSYS!M451+[1]AcumSYS!P451+[1]AcumSYS!Q451+[1]AcumSYS!R451+[1]AcumSYS!U451+[1]AcumSYS!V451+[1]AcumSYS!X451+[1]AcumSYS!Y451+[1]AcumSYS!Z451+[1]AcumSYS!AA451)</f>
        <v/>
      </c>
      <c r="D383" s="8" t="str">
        <f>IF(A383="","",[1]AcumSYS!I451+[1]AcumSYS!J451+[1]AcumSYS!K451+[1]AcumSYS!L451+[1]AcumSYS!M451+[1]AcumSYS!P451+[1]AcumSYS!Q451+[1]AcumSYS!R451+[1]AcumSYS!U451+[1]AcumSYS!V451+[1]AcumSYS!X451+[1]AcumSYS!Y451+[1]AcumSYS!Z451+[1]AcumSYS!AA451)</f>
        <v/>
      </c>
      <c r="E383" s="8" t="str">
        <f t="shared" si="12"/>
        <v/>
      </c>
      <c r="F383" s="8" t="str">
        <f t="shared" si="13"/>
        <v/>
      </c>
    </row>
    <row r="384" spans="1:6" x14ac:dyDescent="0.25">
      <c r="A384" s="8" t="str">
        <f>IF(+'[1]Reporte de Formatos'!AB455="","",+'[1]Reporte de Formatos'!AB455)</f>
        <v/>
      </c>
      <c r="B384" s="2" t="str">
        <f>IF(A384="","",IF([1]AcumSYS!I452=0," ",[1]AcumSYS!I$4&amp;", ")&amp;IF([1]AcumSYS!J452=0," ",[1]AcumSYS!J$4&amp;", ")&amp;IF([1]AcumSYS!K452=0," ",[1]AcumSYS!K$4&amp;", ")&amp;IF([1]AcumSYS!M452=0," ",[1]AcumSYS!M$4&amp;", ")&amp;IF([1]AcumSYS!P452=0," ",[1]AcumSYS!P$4&amp;", ")&amp;IF([1]AcumSYS!Q452=0," ",[1]AcumSYS!Q$4&amp;", ")&amp;IF([1]AcumSYS!U452=0," ",[1]AcumSYS!U$4&amp;", ")&amp;IF([1]AcumSYS!V452=0," ",[1]AcumSYS!V$4&amp;", ")&amp;IF([1]AcumSYS!X452=0," ",[1]AcumSYS!X$4&amp;", ")&amp;IF([1]AcumSYS!Y452=0," ",[1]AcumSYS!Y$4&amp;", ")&amp;IF([1]AcumSYS!Z452=0," ",[1]AcumSYS!Z$4&amp;", ")&amp;IF([1]AcumSYS!AA452=0," ",[1]AcumSYS!AA$4&amp;", ")&amp;IF([1]AcumSYS!R452=0," ",[1]AcumSYS!R$4&amp;", "))</f>
        <v/>
      </c>
      <c r="C384" s="8" t="str">
        <f>IF(A384="","",[1]AcumSYS!I452+[1]AcumSYS!J452+[1]AcumSYS!K452+[1]AcumSYS!L452+[1]AcumSYS!M452+[1]AcumSYS!P452+[1]AcumSYS!Q452+[1]AcumSYS!R452+[1]AcumSYS!U452+[1]AcumSYS!V452+[1]AcumSYS!X452+[1]AcumSYS!Y452+[1]AcumSYS!Z452+[1]AcumSYS!AA452)</f>
        <v/>
      </c>
      <c r="D384" s="8" t="str">
        <f>IF(A384="","",[1]AcumSYS!I452+[1]AcumSYS!J452+[1]AcumSYS!K452+[1]AcumSYS!L452+[1]AcumSYS!M452+[1]AcumSYS!P452+[1]AcumSYS!Q452+[1]AcumSYS!R452+[1]AcumSYS!U452+[1]AcumSYS!V452+[1]AcumSYS!X452+[1]AcumSYS!Y452+[1]AcumSYS!Z452+[1]AcumSYS!AA452)</f>
        <v/>
      </c>
      <c r="E384" s="8" t="str">
        <f t="shared" si="12"/>
        <v/>
      </c>
      <c r="F384" s="8" t="str">
        <f t="shared" si="13"/>
        <v/>
      </c>
    </row>
    <row r="385" spans="1:6" x14ac:dyDescent="0.25">
      <c r="A385" s="8" t="str">
        <f>IF(+'[1]Reporte de Formatos'!AB456="","",+'[1]Reporte de Formatos'!AB456)</f>
        <v/>
      </c>
      <c r="B385" s="2" t="str">
        <f>IF(A385="","",IF([1]AcumSYS!I453=0," ",[1]AcumSYS!I$4&amp;", ")&amp;IF([1]AcumSYS!J453=0," ",[1]AcumSYS!J$4&amp;", ")&amp;IF([1]AcumSYS!K453=0," ",[1]AcumSYS!K$4&amp;", ")&amp;IF([1]AcumSYS!M453=0," ",[1]AcumSYS!M$4&amp;", ")&amp;IF([1]AcumSYS!P453=0," ",[1]AcumSYS!P$4&amp;", ")&amp;IF([1]AcumSYS!Q453=0," ",[1]AcumSYS!Q$4&amp;", ")&amp;IF([1]AcumSYS!U453=0," ",[1]AcumSYS!U$4&amp;", ")&amp;IF([1]AcumSYS!V453=0," ",[1]AcumSYS!V$4&amp;", ")&amp;IF([1]AcumSYS!X453=0," ",[1]AcumSYS!X$4&amp;", ")&amp;IF([1]AcumSYS!Y453=0," ",[1]AcumSYS!Y$4&amp;", ")&amp;IF([1]AcumSYS!Z453=0," ",[1]AcumSYS!Z$4&amp;", ")&amp;IF([1]AcumSYS!AA453=0," ",[1]AcumSYS!AA$4&amp;", ")&amp;IF([1]AcumSYS!R453=0," ",[1]AcumSYS!R$4&amp;", "))</f>
        <v/>
      </c>
      <c r="C385" s="8" t="str">
        <f>IF(A385="","",[1]AcumSYS!I453+[1]AcumSYS!J453+[1]AcumSYS!K453+[1]AcumSYS!L453+[1]AcumSYS!M453+[1]AcumSYS!P453+[1]AcumSYS!Q453+[1]AcumSYS!R453+[1]AcumSYS!U453+[1]AcumSYS!V453+[1]AcumSYS!X453+[1]AcumSYS!Y453+[1]AcumSYS!Z453+[1]AcumSYS!AA453)</f>
        <v/>
      </c>
      <c r="D385" s="8" t="str">
        <f>IF(A385="","",[1]AcumSYS!I453+[1]AcumSYS!J453+[1]AcumSYS!K453+[1]AcumSYS!L453+[1]AcumSYS!M453+[1]AcumSYS!P453+[1]AcumSYS!Q453+[1]AcumSYS!R453+[1]AcumSYS!U453+[1]AcumSYS!V453+[1]AcumSYS!X453+[1]AcumSYS!Y453+[1]AcumSYS!Z453+[1]AcumSYS!AA453)</f>
        <v/>
      </c>
      <c r="E385" s="8" t="str">
        <f t="shared" si="12"/>
        <v/>
      </c>
      <c r="F385" s="8" t="str">
        <f t="shared" si="13"/>
        <v/>
      </c>
    </row>
    <row r="386" spans="1:6" x14ac:dyDescent="0.25">
      <c r="A386" s="8" t="str">
        <f>IF(+'[1]Reporte de Formatos'!AB457="","",+'[1]Reporte de Formatos'!AB457)</f>
        <v/>
      </c>
      <c r="B386" s="2" t="str">
        <f>IF(A386="","",IF([1]AcumSYS!I454=0," ",[1]AcumSYS!I$4&amp;", ")&amp;IF([1]AcumSYS!J454=0," ",[1]AcumSYS!J$4&amp;", ")&amp;IF([1]AcumSYS!K454=0," ",[1]AcumSYS!K$4&amp;", ")&amp;IF([1]AcumSYS!M454=0," ",[1]AcumSYS!M$4&amp;", ")&amp;IF([1]AcumSYS!P454=0," ",[1]AcumSYS!P$4&amp;", ")&amp;IF([1]AcumSYS!Q454=0," ",[1]AcumSYS!Q$4&amp;", ")&amp;IF([1]AcumSYS!U454=0," ",[1]AcumSYS!U$4&amp;", ")&amp;IF([1]AcumSYS!V454=0," ",[1]AcumSYS!V$4&amp;", ")&amp;IF([1]AcumSYS!X454=0," ",[1]AcumSYS!X$4&amp;", ")&amp;IF([1]AcumSYS!Y454=0," ",[1]AcumSYS!Y$4&amp;", ")&amp;IF([1]AcumSYS!Z454=0," ",[1]AcumSYS!Z$4&amp;", ")&amp;IF([1]AcumSYS!AA454=0," ",[1]AcumSYS!AA$4&amp;", ")&amp;IF([1]AcumSYS!R454=0," ",[1]AcumSYS!R$4&amp;", "))</f>
        <v/>
      </c>
      <c r="C386" s="8" t="str">
        <f>IF(A386="","",[1]AcumSYS!I454+[1]AcumSYS!J454+[1]AcumSYS!K454+[1]AcumSYS!L454+[1]AcumSYS!M454+[1]AcumSYS!P454+[1]AcumSYS!Q454+[1]AcumSYS!R454+[1]AcumSYS!U454+[1]AcumSYS!V454+[1]AcumSYS!X454+[1]AcumSYS!Y454+[1]AcumSYS!Z454+[1]AcumSYS!AA454)</f>
        <v/>
      </c>
      <c r="D386" s="8" t="str">
        <f>IF(A386="","",[1]AcumSYS!I454+[1]AcumSYS!J454+[1]AcumSYS!K454+[1]AcumSYS!L454+[1]AcumSYS!M454+[1]AcumSYS!P454+[1]AcumSYS!Q454+[1]AcumSYS!R454+[1]AcumSYS!U454+[1]AcumSYS!V454+[1]AcumSYS!X454+[1]AcumSYS!Y454+[1]AcumSYS!Z454+[1]AcumSYS!AA454)</f>
        <v/>
      </c>
      <c r="E386" s="8" t="str">
        <f t="shared" ref="E386:E449" si="14">IF(A386="","","Pesos Mexicanos")</f>
        <v/>
      </c>
      <c r="F386" s="8" t="str">
        <f t="shared" ref="F386:F449" si="15">IF(A386="","","Prestaciones Variables en el Trimestre")</f>
        <v/>
      </c>
    </row>
    <row r="387" spans="1:6" x14ac:dyDescent="0.25">
      <c r="A387" s="8" t="str">
        <f>IF(+'[1]Reporte de Formatos'!AB458="","",+'[1]Reporte de Formatos'!AB458)</f>
        <v/>
      </c>
      <c r="B387" s="2" t="str">
        <f>IF(A387="","",IF([1]AcumSYS!I455=0," ",[1]AcumSYS!I$4&amp;", ")&amp;IF([1]AcumSYS!J455=0," ",[1]AcumSYS!J$4&amp;", ")&amp;IF([1]AcumSYS!K455=0," ",[1]AcumSYS!K$4&amp;", ")&amp;IF([1]AcumSYS!M455=0," ",[1]AcumSYS!M$4&amp;", ")&amp;IF([1]AcumSYS!P455=0," ",[1]AcumSYS!P$4&amp;", ")&amp;IF([1]AcumSYS!Q455=0," ",[1]AcumSYS!Q$4&amp;", ")&amp;IF([1]AcumSYS!U455=0," ",[1]AcumSYS!U$4&amp;", ")&amp;IF([1]AcumSYS!V455=0," ",[1]AcumSYS!V$4&amp;", ")&amp;IF([1]AcumSYS!X455=0," ",[1]AcumSYS!X$4&amp;", ")&amp;IF([1]AcumSYS!Y455=0," ",[1]AcumSYS!Y$4&amp;", ")&amp;IF([1]AcumSYS!Z455=0," ",[1]AcumSYS!Z$4&amp;", ")&amp;IF([1]AcumSYS!AA455=0," ",[1]AcumSYS!AA$4&amp;", ")&amp;IF([1]AcumSYS!R455=0," ",[1]AcumSYS!R$4&amp;", "))</f>
        <v/>
      </c>
      <c r="C387" s="8" t="str">
        <f>IF(A387="","",[1]AcumSYS!I455+[1]AcumSYS!J455+[1]AcumSYS!K455+[1]AcumSYS!L455+[1]AcumSYS!M455+[1]AcumSYS!P455+[1]AcumSYS!Q455+[1]AcumSYS!R455+[1]AcumSYS!U455+[1]AcumSYS!V455+[1]AcumSYS!X455+[1]AcumSYS!Y455+[1]AcumSYS!Z455+[1]AcumSYS!AA455)</f>
        <v/>
      </c>
      <c r="D387" s="8" t="str">
        <f>IF(A387="","",[1]AcumSYS!I455+[1]AcumSYS!J455+[1]AcumSYS!K455+[1]AcumSYS!L455+[1]AcumSYS!M455+[1]AcumSYS!P455+[1]AcumSYS!Q455+[1]AcumSYS!R455+[1]AcumSYS!U455+[1]AcumSYS!V455+[1]AcumSYS!X455+[1]AcumSYS!Y455+[1]AcumSYS!Z455+[1]AcumSYS!AA455)</f>
        <v/>
      </c>
      <c r="E387" s="8" t="str">
        <f t="shared" si="14"/>
        <v/>
      </c>
      <c r="F387" s="8" t="str">
        <f t="shared" si="15"/>
        <v/>
      </c>
    </row>
    <row r="388" spans="1:6" x14ac:dyDescent="0.25">
      <c r="A388" s="8" t="str">
        <f>IF(+'[1]Reporte de Formatos'!AB459="","",+'[1]Reporte de Formatos'!AB459)</f>
        <v/>
      </c>
      <c r="B388" s="2" t="str">
        <f>IF(A388="","",IF([1]AcumSYS!I456=0," ",[1]AcumSYS!I$4&amp;", ")&amp;IF([1]AcumSYS!J456=0," ",[1]AcumSYS!J$4&amp;", ")&amp;IF([1]AcumSYS!K456=0," ",[1]AcumSYS!K$4&amp;", ")&amp;IF([1]AcumSYS!M456=0," ",[1]AcumSYS!M$4&amp;", ")&amp;IF([1]AcumSYS!P456=0," ",[1]AcumSYS!P$4&amp;", ")&amp;IF([1]AcumSYS!Q456=0," ",[1]AcumSYS!Q$4&amp;", ")&amp;IF([1]AcumSYS!U456=0," ",[1]AcumSYS!U$4&amp;", ")&amp;IF([1]AcumSYS!V456=0," ",[1]AcumSYS!V$4&amp;", ")&amp;IF([1]AcumSYS!X456=0," ",[1]AcumSYS!X$4&amp;", ")&amp;IF([1]AcumSYS!Y456=0," ",[1]AcumSYS!Y$4&amp;", ")&amp;IF([1]AcumSYS!Z456=0," ",[1]AcumSYS!Z$4&amp;", ")&amp;IF([1]AcumSYS!AA456=0," ",[1]AcumSYS!AA$4&amp;", ")&amp;IF([1]AcumSYS!R456=0," ",[1]AcumSYS!R$4&amp;", "))</f>
        <v/>
      </c>
      <c r="C388" s="8" t="str">
        <f>IF(A388="","",[1]AcumSYS!I456+[1]AcumSYS!J456+[1]AcumSYS!K456+[1]AcumSYS!L456+[1]AcumSYS!M456+[1]AcumSYS!P456+[1]AcumSYS!Q456+[1]AcumSYS!R456+[1]AcumSYS!U456+[1]AcumSYS!V456+[1]AcumSYS!X456+[1]AcumSYS!Y456+[1]AcumSYS!Z456+[1]AcumSYS!AA456)</f>
        <v/>
      </c>
      <c r="D388" s="8" t="str">
        <f>IF(A388="","",[1]AcumSYS!I456+[1]AcumSYS!J456+[1]AcumSYS!K456+[1]AcumSYS!L456+[1]AcumSYS!M456+[1]AcumSYS!P456+[1]AcumSYS!Q456+[1]AcumSYS!R456+[1]AcumSYS!U456+[1]AcumSYS!V456+[1]AcumSYS!X456+[1]AcumSYS!Y456+[1]AcumSYS!Z456+[1]AcumSYS!AA456)</f>
        <v/>
      </c>
      <c r="E388" s="8" t="str">
        <f t="shared" si="14"/>
        <v/>
      </c>
      <c r="F388" s="8" t="str">
        <f t="shared" si="15"/>
        <v/>
      </c>
    </row>
    <row r="389" spans="1:6" x14ac:dyDescent="0.25">
      <c r="A389" s="8" t="str">
        <f>IF(+'[1]Reporte de Formatos'!AB460="","",+'[1]Reporte de Formatos'!AB460)</f>
        <v/>
      </c>
      <c r="B389" s="2" t="str">
        <f>IF(A389="","",IF([1]AcumSYS!I457=0," ",[1]AcumSYS!I$4&amp;", ")&amp;IF([1]AcumSYS!J457=0," ",[1]AcumSYS!J$4&amp;", ")&amp;IF([1]AcumSYS!K457=0," ",[1]AcumSYS!K$4&amp;", ")&amp;IF([1]AcumSYS!M457=0," ",[1]AcumSYS!M$4&amp;", ")&amp;IF([1]AcumSYS!P457=0," ",[1]AcumSYS!P$4&amp;", ")&amp;IF([1]AcumSYS!Q457=0," ",[1]AcumSYS!Q$4&amp;", ")&amp;IF([1]AcumSYS!U457=0," ",[1]AcumSYS!U$4&amp;", ")&amp;IF([1]AcumSYS!V457=0," ",[1]AcumSYS!V$4&amp;", ")&amp;IF([1]AcumSYS!X457=0," ",[1]AcumSYS!X$4&amp;", ")&amp;IF([1]AcumSYS!Y457=0," ",[1]AcumSYS!Y$4&amp;", ")&amp;IF([1]AcumSYS!Z457=0," ",[1]AcumSYS!Z$4&amp;", ")&amp;IF([1]AcumSYS!AA457=0," ",[1]AcumSYS!AA$4&amp;", ")&amp;IF([1]AcumSYS!R457=0," ",[1]AcumSYS!R$4&amp;", "))</f>
        <v/>
      </c>
      <c r="C389" s="8" t="str">
        <f>IF(A389="","",[1]AcumSYS!I457+[1]AcumSYS!J457+[1]AcumSYS!K457+[1]AcumSYS!L457+[1]AcumSYS!M457+[1]AcumSYS!P457+[1]AcumSYS!Q457+[1]AcumSYS!R457+[1]AcumSYS!U457+[1]AcumSYS!V457+[1]AcumSYS!X457+[1]AcumSYS!Y457+[1]AcumSYS!Z457+[1]AcumSYS!AA457)</f>
        <v/>
      </c>
      <c r="D389" s="8" t="str">
        <f>IF(A389="","",[1]AcumSYS!I457+[1]AcumSYS!J457+[1]AcumSYS!K457+[1]AcumSYS!L457+[1]AcumSYS!M457+[1]AcumSYS!P457+[1]AcumSYS!Q457+[1]AcumSYS!R457+[1]AcumSYS!U457+[1]AcumSYS!V457+[1]AcumSYS!X457+[1]AcumSYS!Y457+[1]AcumSYS!Z457+[1]AcumSYS!AA457)</f>
        <v/>
      </c>
      <c r="E389" s="8" t="str">
        <f t="shared" si="14"/>
        <v/>
      </c>
      <c r="F389" s="8" t="str">
        <f t="shared" si="15"/>
        <v/>
      </c>
    </row>
    <row r="390" spans="1:6" x14ac:dyDescent="0.25">
      <c r="A390" s="8" t="str">
        <f>IF(+'[1]Reporte de Formatos'!AB461="","",+'[1]Reporte de Formatos'!AB461)</f>
        <v/>
      </c>
      <c r="B390" s="2" t="str">
        <f>IF(A390="","",IF([1]AcumSYS!I458=0," ",[1]AcumSYS!I$4&amp;", ")&amp;IF([1]AcumSYS!J458=0," ",[1]AcumSYS!J$4&amp;", ")&amp;IF([1]AcumSYS!K458=0," ",[1]AcumSYS!K$4&amp;", ")&amp;IF([1]AcumSYS!M458=0," ",[1]AcumSYS!M$4&amp;", ")&amp;IF([1]AcumSYS!P458=0," ",[1]AcumSYS!P$4&amp;", ")&amp;IF([1]AcumSYS!Q458=0," ",[1]AcumSYS!Q$4&amp;", ")&amp;IF([1]AcumSYS!U458=0," ",[1]AcumSYS!U$4&amp;", ")&amp;IF([1]AcumSYS!V458=0," ",[1]AcumSYS!V$4&amp;", ")&amp;IF([1]AcumSYS!X458=0," ",[1]AcumSYS!X$4&amp;", ")&amp;IF([1]AcumSYS!Y458=0," ",[1]AcumSYS!Y$4&amp;", ")&amp;IF([1]AcumSYS!Z458=0," ",[1]AcumSYS!Z$4&amp;", ")&amp;IF([1]AcumSYS!AA458=0," ",[1]AcumSYS!AA$4&amp;", ")&amp;IF([1]AcumSYS!R458=0," ",[1]AcumSYS!R$4&amp;", "))</f>
        <v/>
      </c>
      <c r="C390" s="8" t="str">
        <f>IF(A390="","",[1]AcumSYS!I458+[1]AcumSYS!J458+[1]AcumSYS!K458+[1]AcumSYS!L458+[1]AcumSYS!M458+[1]AcumSYS!P458+[1]AcumSYS!Q458+[1]AcumSYS!R458+[1]AcumSYS!U458+[1]AcumSYS!V458+[1]AcumSYS!X458+[1]AcumSYS!Y458+[1]AcumSYS!Z458+[1]AcumSYS!AA458)</f>
        <v/>
      </c>
      <c r="D390" s="8" t="str">
        <f>IF(A390="","",[1]AcumSYS!I458+[1]AcumSYS!J458+[1]AcumSYS!K458+[1]AcumSYS!L458+[1]AcumSYS!M458+[1]AcumSYS!P458+[1]AcumSYS!Q458+[1]AcumSYS!R458+[1]AcumSYS!U458+[1]AcumSYS!V458+[1]AcumSYS!X458+[1]AcumSYS!Y458+[1]AcumSYS!Z458+[1]AcumSYS!AA458)</f>
        <v/>
      </c>
      <c r="E390" s="8" t="str">
        <f t="shared" si="14"/>
        <v/>
      </c>
      <c r="F390" s="8" t="str">
        <f t="shared" si="15"/>
        <v/>
      </c>
    </row>
    <row r="391" spans="1:6" x14ac:dyDescent="0.25">
      <c r="A391" s="8" t="str">
        <f>IF(+'[1]Reporte de Formatos'!AB462="","",+'[1]Reporte de Formatos'!AB462)</f>
        <v/>
      </c>
      <c r="B391" s="2" t="str">
        <f>IF(A391="","",IF([1]AcumSYS!I459=0," ",[1]AcumSYS!I$4&amp;", ")&amp;IF([1]AcumSYS!J459=0," ",[1]AcumSYS!J$4&amp;", ")&amp;IF([1]AcumSYS!K459=0," ",[1]AcumSYS!K$4&amp;", ")&amp;IF([1]AcumSYS!M459=0," ",[1]AcumSYS!M$4&amp;", ")&amp;IF([1]AcumSYS!P459=0," ",[1]AcumSYS!P$4&amp;", ")&amp;IF([1]AcumSYS!Q459=0," ",[1]AcumSYS!Q$4&amp;", ")&amp;IF([1]AcumSYS!U459=0," ",[1]AcumSYS!U$4&amp;", ")&amp;IF([1]AcumSYS!V459=0," ",[1]AcumSYS!V$4&amp;", ")&amp;IF([1]AcumSYS!X459=0," ",[1]AcumSYS!X$4&amp;", ")&amp;IF([1]AcumSYS!Y459=0," ",[1]AcumSYS!Y$4&amp;", ")&amp;IF([1]AcumSYS!Z459=0," ",[1]AcumSYS!Z$4&amp;", ")&amp;IF([1]AcumSYS!AA459=0," ",[1]AcumSYS!AA$4&amp;", ")&amp;IF([1]AcumSYS!R459=0," ",[1]AcumSYS!R$4&amp;", "))</f>
        <v/>
      </c>
      <c r="C391" s="8" t="str">
        <f>IF(A391="","",[1]AcumSYS!I459+[1]AcumSYS!J459+[1]AcumSYS!K459+[1]AcumSYS!L459+[1]AcumSYS!M459+[1]AcumSYS!P459+[1]AcumSYS!Q459+[1]AcumSYS!R459+[1]AcumSYS!U459+[1]AcumSYS!V459+[1]AcumSYS!X459+[1]AcumSYS!Y459+[1]AcumSYS!Z459+[1]AcumSYS!AA459)</f>
        <v/>
      </c>
      <c r="D391" s="8" t="str">
        <f>IF(A391="","",[1]AcumSYS!I459+[1]AcumSYS!J459+[1]AcumSYS!K459+[1]AcumSYS!L459+[1]AcumSYS!M459+[1]AcumSYS!P459+[1]AcumSYS!Q459+[1]AcumSYS!R459+[1]AcumSYS!U459+[1]AcumSYS!V459+[1]AcumSYS!X459+[1]AcumSYS!Y459+[1]AcumSYS!Z459+[1]AcumSYS!AA459)</f>
        <v/>
      </c>
      <c r="E391" s="8" t="str">
        <f t="shared" si="14"/>
        <v/>
      </c>
      <c r="F391" s="8" t="str">
        <f t="shared" si="15"/>
        <v/>
      </c>
    </row>
    <row r="392" spans="1:6" x14ac:dyDescent="0.25">
      <c r="A392" s="8" t="str">
        <f>IF(+'[1]Reporte de Formatos'!AB463="","",+'[1]Reporte de Formatos'!AB463)</f>
        <v/>
      </c>
      <c r="B392" s="2" t="str">
        <f>IF(A392="","",IF([1]AcumSYS!I460=0," ",[1]AcumSYS!I$4&amp;", ")&amp;IF([1]AcumSYS!J460=0," ",[1]AcumSYS!J$4&amp;", ")&amp;IF([1]AcumSYS!K460=0," ",[1]AcumSYS!K$4&amp;", ")&amp;IF([1]AcumSYS!M460=0," ",[1]AcumSYS!M$4&amp;", ")&amp;IF([1]AcumSYS!P460=0," ",[1]AcumSYS!P$4&amp;", ")&amp;IF([1]AcumSYS!Q460=0," ",[1]AcumSYS!Q$4&amp;", ")&amp;IF([1]AcumSYS!U460=0," ",[1]AcumSYS!U$4&amp;", ")&amp;IF([1]AcumSYS!V460=0," ",[1]AcumSYS!V$4&amp;", ")&amp;IF([1]AcumSYS!X460=0," ",[1]AcumSYS!X$4&amp;", ")&amp;IF([1]AcumSYS!Y460=0," ",[1]AcumSYS!Y$4&amp;", ")&amp;IF([1]AcumSYS!Z460=0," ",[1]AcumSYS!Z$4&amp;", ")&amp;IF([1]AcumSYS!AA460=0," ",[1]AcumSYS!AA$4&amp;", ")&amp;IF([1]AcumSYS!R460=0," ",[1]AcumSYS!R$4&amp;", "))</f>
        <v/>
      </c>
      <c r="C392" s="8" t="str">
        <f>IF(A392="","",[1]AcumSYS!I460+[1]AcumSYS!J460+[1]AcumSYS!K460+[1]AcumSYS!L460+[1]AcumSYS!M460+[1]AcumSYS!P460+[1]AcumSYS!Q460+[1]AcumSYS!R460+[1]AcumSYS!U460+[1]AcumSYS!V460+[1]AcumSYS!X460+[1]AcumSYS!Y460+[1]AcumSYS!Z460+[1]AcumSYS!AA460)</f>
        <v/>
      </c>
      <c r="D392" s="8" t="str">
        <f>IF(A392="","",[1]AcumSYS!I460+[1]AcumSYS!J460+[1]AcumSYS!K460+[1]AcumSYS!L460+[1]AcumSYS!M460+[1]AcumSYS!P460+[1]AcumSYS!Q460+[1]AcumSYS!R460+[1]AcumSYS!U460+[1]AcumSYS!V460+[1]AcumSYS!X460+[1]AcumSYS!Y460+[1]AcumSYS!Z460+[1]AcumSYS!AA460)</f>
        <v/>
      </c>
      <c r="E392" s="8" t="str">
        <f t="shared" si="14"/>
        <v/>
      </c>
      <c r="F392" s="8" t="str">
        <f t="shared" si="15"/>
        <v/>
      </c>
    </row>
    <row r="393" spans="1:6" x14ac:dyDescent="0.25">
      <c r="A393" s="8" t="str">
        <f>IF(+'[1]Reporte de Formatos'!AB464="","",+'[1]Reporte de Formatos'!AB464)</f>
        <v/>
      </c>
      <c r="B393" s="2" t="str">
        <f>IF(A393="","",IF([1]AcumSYS!I461=0," ",[1]AcumSYS!I$4&amp;", ")&amp;IF([1]AcumSYS!J461=0," ",[1]AcumSYS!J$4&amp;", ")&amp;IF([1]AcumSYS!K461=0," ",[1]AcumSYS!K$4&amp;", ")&amp;IF([1]AcumSYS!M461=0," ",[1]AcumSYS!M$4&amp;", ")&amp;IF([1]AcumSYS!P461=0," ",[1]AcumSYS!P$4&amp;", ")&amp;IF([1]AcumSYS!Q461=0," ",[1]AcumSYS!Q$4&amp;", ")&amp;IF([1]AcumSYS!U461=0," ",[1]AcumSYS!U$4&amp;", ")&amp;IF([1]AcumSYS!V461=0," ",[1]AcumSYS!V$4&amp;", ")&amp;IF([1]AcumSYS!X461=0," ",[1]AcumSYS!X$4&amp;", ")&amp;IF([1]AcumSYS!Y461=0," ",[1]AcumSYS!Y$4&amp;", ")&amp;IF([1]AcumSYS!Z461=0," ",[1]AcumSYS!Z$4&amp;", ")&amp;IF([1]AcumSYS!AA461=0," ",[1]AcumSYS!AA$4&amp;", ")&amp;IF([1]AcumSYS!R461=0," ",[1]AcumSYS!R$4&amp;", "))</f>
        <v/>
      </c>
      <c r="C393" s="8" t="str">
        <f>IF(A393="","",[1]AcumSYS!I461+[1]AcumSYS!J461+[1]AcumSYS!K461+[1]AcumSYS!L461+[1]AcumSYS!M461+[1]AcumSYS!P461+[1]AcumSYS!Q461+[1]AcumSYS!R461+[1]AcumSYS!U461+[1]AcumSYS!V461+[1]AcumSYS!X461+[1]AcumSYS!Y461+[1]AcumSYS!Z461+[1]AcumSYS!AA461)</f>
        <v/>
      </c>
      <c r="D393" s="8" t="str">
        <f>IF(A393="","",[1]AcumSYS!I461+[1]AcumSYS!J461+[1]AcumSYS!K461+[1]AcumSYS!L461+[1]AcumSYS!M461+[1]AcumSYS!P461+[1]AcumSYS!Q461+[1]AcumSYS!R461+[1]AcumSYS!U461+[1]AcumSYS!V461+[1]AcumSYS!X461+[1]AcumSYS!Y461+[1]AcumSYS!Z461+[1]AcumSYS!AA461)</f>
        <v/>
      </c>
      <c r="E393" s="8" t="str">
        <f t="shared" si="14"/>
        <v/>
      </c>
      <c r="F393" s="8" t="str">
        <f t="shared" si="15"/>
        <v/>
      </c>
    </row>
    <row r="394" spans="1:6" x14ac:dyDescent="0.25">
      <c r="A394" s="8" t="str">
        <f>IF(+'[1]Reporte de Formatos'!AB465="","",+'[1]Reporte de Formatos'!AB465)</f>
        <v/>
      </c>
      <c r="B394" s="2" t="str">
        <f>IF(A394="","",IF([1]AcumSYS!I462=0," ",[1]AcumSYS!I$4&amp;", ")&amp;IF([1]AcumSYS!J462=0," ",[1]AcumSYS!J$4&amp;", ")&amp;IF([1]AcumSYS!K462=0," ",[1]AcumSYS!K$4&amp;", ")&amp;IF([1]AcumSYS!M462=0," ",[1]AcumSYS!M$4&amp;", ")&amp;IF([1]AcumSYS!P462=0," ",[1]AcumSYS!P$4&amp;", ")&amp;IF([1]AcumSYS!Q462=0," ",[1]AcumSYS!Q$4&amp;", ")&amp;IF([1]AcumSYS!U462=0," ",[1]AcumSYS!U$4&amp;", ")&amp;IF([1]AcumSYS!V462=0," ",[1]AcumSYS!V$4&amp;", ")&amp;IF([1]AcumSYS!X462=0," ",[1]AcumSYS!X$4&amp;", ")&amp;IF([1]AcumSYS!Y462=0," ",[1]AcumSYS!Y$4&amp;", ")&amp;IF([1]AcumSYS!Z462=0," ",[1]AcumSYS!Z$4&amp;", ")&amp;IF([1]AcumSYS!AA462=0," ",[1]AcumSYS!AA$4&amp;", ")&amp;IF([1]AcumSYS!R462=0," ",[1]AcumSYS!R$4&amp;", "))</f>
        <v/>
      </c>
      <c r="C394" s="8" t="str">
        <f>IF(A394="","",[1]AcumSYS!I462+[1]AcumSYS!J462+[1]AcumSYS!K462+[1]AcumSYS!L462+[1]AcumSYS!M462+[1]AcumSYS!P462+[1]AcumSYS!Q462+[1]AcumSYS!R462+[1]AcumSYS!U462+[1]AcumSYS!V462+[1]AcumSYS!X462+[1]AcumSYS!Y462+[1]AcumSYS!Z462+[1]AcumSYS!AA462)</f>
        <v/>
      </c>
      <c r="D394" s="8" t="str">
        <f>IF(A394="","",[1]AcumSYS!I462+[1]AcumSYS!J462+[1]AcumSYS!K462+[1]AcumSYS!L462+[1]AcumSYS!M462+[1]AcumSYS!P462+[1]AcumSYS!Q462+[1]AcumSYS!R462+[1]AcumSYS!U462+[1]AcumSYS!V462+[1]AcumSYS!X462+[1]AcumSYS!Y462+[1]AcumSYS!Z462+[1]AcumSYS!AA462)</f>
        <v/>
      </c>
      <c r="E394" s="8" t="str">
        <f t="shared" si="14"/>
        <v/>
      </c>
      <c r="F394" s="8" t="str">
        <f t="shared" si="15"/>
        <v/>
      </c>
    </row>
    <row r="395" spans="1:6" x14ac:dyDescent="0.25">
      <c r="A395" s="8" t="str">
        <f>IF(+'[1]Reporte de Formatos'!AB466="","",+'[1]Reporte de Formatos'!AB466)</f>
        <v/>
      </c>
      <c r="B395" s="2" t="str">
        <f>IF(A395="","",IF([1]AcumSYS!I463=0," ",[1]AcumSYS!I$4&amp;", ")&amp;IF([1]AcumSYS!J463=0," ",[1]AcumSYS!J$4&amp;", ")&amp;IF([1]AcumSYS!K463=0," ",[1]AcumSYS!K$4&amp;", ")&amp;IF([1]AcumSYS!M463=0," ",[1]AcumSYS!M$4&amp;", ")&amp;IF([1]AcumSYS!P463=0," ",[1]AcumSYS!P$4&amp;", ")&amp;IF([1]AcumSYS!Q463=0," ",[1]AcumSYS!Q$4&amp;", ")&amp;IF([1]AcumSYS!U463=0," ",[1]AcumSYS!U$4&amp;", ")&amp;IF([1]AcumSYS!V463=0," ",[1]AcumSYS!V$4&amp;", ")&amp;IF([1]AcumSYS!X463=0," ",[1]AcumSYS!X$4&amp;", ")&amp;IF([1]AcumSYS!Y463=0," ",[1]AcumSYS!Y$4&amp;", ")&amp;IF([1]AcumSYS!Z463=0," ",[1]AcumSYS!Z$4&amp;", ")&amp;IF([1]AcumSYS!AA463=0," ",[1]AcumSYS!AA$4&amp;", ")&amp;IF([1]AcumSYS!R463=0," ",[1]AcumSYS!R$4&amp;", "))</f>
        <v/>
      </c>
      <c r="C395" s="8" t="str">
        <f>IF(A395="","",[1]AcumSYS!I463+[1]AcumSYS!J463+[1]AcumSYS!K463+[1]AcumSYS!L463+[1]AcumSYS!M463+[1]AcumSYS!P463+[1]AcumSYS!Q463+[1]AcumSYS!R463+[1]AcumSYS!U463+[1]AcumSYS!V463+[1]AcumSYS!X463+[1]AcumSYS!Y463+[1]AcumSYS!Z463+[1]AcumSYS!AA463)</f>
        <v/>
      </c>
      <c r="D395" s="8" t="str">
        <f>IF(A395="","",[1]AcumSYS!I463+[1]AcumSYS!J463+[1]AcumSYS!K463+[1]AcumSYS!L463+[1]AcumSYS!M463+[1]AcumSYS!P463+[1]AcumSYS!Q463+[1]AcumSYS!R463+[1]AcumSYS!U463+[1]AcumSYS!V463+[1]AcumSYS!X463+[1]AcumSYS!Y463+[1]AcumSYS!Z463+[1]AcumSYS!AA463)</f>
        <v/>
      </c>
      <c r="E395" s="8" t="str">
        <f t="shared" si="14"/>
        <v/>
      </c>
      <c r="F395" s="8" t="str">
        <f t="shared" si="15"/>
        <v/>
      </c>
    </row>
    <row r="396" spans="1:6" x14ac:dyDescent="0.25">
      <c r="A396" s="8" t="str">
        <f>IF(+'[1]Reporte de Formatos'!AB467="","",+'[1]Reporte de Formatos'!AB467)</f>
        <v/>
      </c>
      <c r="B396" s="2" t="str">
        <f>IF(A396="","",IF([1]AcumSYS!I464=0," ",[1]AcumSYS!I$4&amp;", ")&amp;IF([1]AcumSYS!J464=0," ",[1]AcumSYS!J$4&amp;", ")&amp;IF([1]AcumSYS!K464=0," ",[1]AcumSYS!K$4&amp;", ")&amp;IF([1]AcumSYS!M464=0," ",[1]AcumSYS!M$4&amp;", ")&amp;IF([1]AcumSYS!P464=0," ",[1]AcumSYS!P$4&amp;", ")&amp;IF([1]AcumSYS!Q464=0," ",[1]AcumSYS!Q$4&amp;", ")&amp;IF([1]AcumSYS!U464=0," ",[1]AcumSYS!U$4&amp;", ")&amp;IF([1]AcumSYS!V464=0," ",[1]AcumSYS!V$4&amp;", ")&amp;IF([1]AcumSYS!X464=0," ",[1]AcumSYS!X$4&amp;", ")&amp;IF([1]AcumSYS!Y464=0," ",[1]AcumSYS!Y$4&amp;", ")&amp;IF([1]AcumSYS!Z464=0," ",[1]AcumSYS!Z$4&amp;", ")&amp;IF([1]AcumSYS!AA464=0," ",[1]AcumSYS!AA$4&amp;", ")&amp;IF([1]AcumSYS!R464=0," ",[1]AcumSYS!R$4&amp;", "))</f>
        <v/>
      </c>
      <c r="C396" s="8" t="str">
        <f>IF(A396="","",[1]AcumSYS!I464+[1]AcumSYS!J464+[1]AcumSYS!K464+[1]AcumSYS!L464+[1]AcumSYS!M464+[1]AcumSYS!P464+[1]AcumSYS!Q464+[1]AcumSYS!R464+[1]AcumSYS!U464+[1]AcumSYS!V464+[1]AcumSYS!X464+[1]AcumSYS!Y464+[1]AcumSYS!Z464+[1]AcumSYS!AA464)</f>
        <v/>
      </c>
      <c r="D396" s="8" t="str">
        <f>IF(A396="","",[1]AcumSYS!I464+[1]AcumSYS!J464+[1]AcumSYS!K464+[1]AcumSYS!L464+[1]AcumSYS!M464+[1]AcumSYS!P464+[1]AcumSYS!Q464+[1]AcumSYS!R464+[1]AcumSYS!U464+[1]AcumSYS!V464+[1]AcumSYS!X464+[1]AcumSYS!Y464+[1]AcumSYS!Z464+[1]AcumSYS!AA464)</f>
        <v/>
      </c>
      <c r="E396" s="8" t="str">
        <f t="shared" si="14"/>
        <v/>
      </c>
      <c r="F396" s="8" t="str">
        <f t="shared" si="15"/>
        <v/>
      </c>
    </row>
    <row r="397" spans="1:6" x14ac:dyDescent="0.25">
      <c r="A397" s="8" t="str">
        <f>IF(+'[1]Reporte de Formatos'!AB468="","",+'[1]Reporte de Formatos'!AB468)</f>
        <v/>
      </c>
      <c r="B397" s="2" t="str">
        <f>IF(A397="","",IF([1]AcumSYS!I465=0," ",[1]AcumSYS!I$4&amp;", ")&amp;IF([1]AcumSYS!J465=0," ",[1]AcumSYS!J$4&amp;", ")&amp;IF([1]AcumSYS!K465=0," ",[1]AcumSYS!K$4&amp;", ")&amp;IF([1]AcumSYS!M465=0," ",[1]AcumSYS!M$4&amp;", ")&amp;IF([1]AcumSYS!P465=0," ",[1]AcumSYS!P$4&amp;", ")&amp;IF([1]AcumSYS!Q465=0," ",[1]AcumSYS!Q$4&amp;", ")&amp;IF([1]AcumSYS!U465=0," ",[1]AcumSYS!U$4&amp;", ")&amp;IF([1]AcumSYS!V465=0," ",[1]AcumSYS!V$4&amp;", ")&amp;IF([1]AcumSYS!X465=0," ",[1]AcumSYS!X$4&amp;", ")&amp;IF([1]AcumSYS!Y465=0," ",[1]AcumSYS!Y$4&amp;", ")&amp;IF([1]AcumSYS!Z465=0," ",[1]AcumSYS!Z$4&amp;", ")&amp;IF([1]AcumSYS!AA465=0," ",[1]AcumSYS!AA$4&amp;", ")&amp;IF([1]AcumSYS!R465=0," ",[1]AcumSYS!R$4&amp;", "))</f>
        <v/>
      </c>
      <c r="C397" s="8" t="str">
        <f>IF(A397="","",[1]AcumSYS!I465+[1]AcumSYS!J465+[1]AcumSYS!K465+[1]AcumSYS!L465+[1]AcumSYS!M465+[1]AcumSYS!P465+[1]AcumSYS!Q465+[1]AcumSYS!R465+[1]AcumSYS!U465+[1]AcumSYS!V465+[1]AcumSYS!X465+[1]AcumSYS!Y465+[1]AcumSYS!Z465+[1]AcumSYS!AA465)</f>
        <v/>
      </c>
      <c r="D397" s="8" t="str">
        <f>IF(A397="","",[1]AcumSYS!I465+[1]AcumSYS!J465+[1]AcumSYS!K465+[1]AcumSYS!L465+[1]AcumSYS!M465+[1]AcumSYS!P465+[1]AcumSYS!Q465+[1]AcumSYS!R465+[1]AcumSYS!U465+[1]AcumSYS!V465+[1]AcumSYS!X465+[1]AcumSYS!Y465+[1]AcumSYS!Z465+[1]AcumSYS!AA465)</f>
        <v/>
      </c>
      <c r="E397" s="8" t="str">
        <f t="shared" si="14"/>
        <v/>
      </c>
      <c r="F397" s="8" t="str">
        <f t="shared" si="15"/>
        <v/>
      </c>
    </row>
    <row r="398" spans="1:6" x14ac:dyDescent="0.25">
      <c r="A398" s="8" t="str">
        <f>IF(+'[1]Reporte de Formatos'!AB469="","",+'[1]Reporte de Formatos'!AB469)</f>
        <v/>
      </c>
      <c r="B398" s="2" t="str">
        <f>IF(A398="","",IF([1]AcumSYS!I466=0," ",[1]AcumSYS!I$4&amp;", ")&amp;IF([1]AcumSYS!J466=0," ",[1]AcumSYS!J$4&amp;", ")&amp;IF([1]AcumSYS!K466=0," ",[1]AcumSYS!K$4&amp;", ")&amp;IF([1]AcumSYS!M466=0," ",[1]AcumSYS!M$4&amp;", ")&amp;IF([1]AcumSYS!P466=0," ",[1]AcumSYS!P$4&amp;", ")&amp;IF([1]AcumSYS!Q466=0," ",[1]AcumSYS!Q$4&amp;", ")&amp;IF([1]AcumSYS!U466=0," ",[1]AcumSYS!U$4&amp;", ")&amp;IF([1]AcumSYS!V466=0," ",[1]AcumSYS!V$4&amp;", ")&amp;IF([1]AcumSYS!X466=0," ",[1]AcumSYS!X$4&amp;", ")&amp;IF([1]AcumSYS!Y466=0," ",[1]AcumSYS!Y$4&amp;", ")&amp;IF([1]AcumSYS!Z466=0," ",[1]AcumSYS!Z$4&amp;", ")&amp;IF([1]AcumSYS!AA466=0," ",[1]AcumSYS!AA$4&amp;", ")&amp;IF([1]AcumSYS!R466=0," ",[1]AcumSYS!R$4&amp;", "))</f>
        <v/>
      </c>
      <c r="C398" s="8" t="str">
        <f>IF(A398="","",[1]AcumSYS!I466+[1]AcumSYS!J466+[1]AcumSYS!K466+[1]AcumSYS!L466+[1]AcumSYS!M466+[1]AcumSYS!P466+[1]AcumSYS!Q466+[1]AcumSYS!R466+[1]AcumSYS!U466+[1]AcumSYS!V466+[1]AcumSYS!X466+[1]AcumSYS!Y466+[1]AcumSYS!Z466+[1]AcumSYS!AA466)</f>
        <v/>
      </c>
      <c r="D398" s="8" t="str">
        <f>IF(A398="","",[1]AcumSYS!I466+[1]AcumSYS!J466+[1]AcumSYS!K466+[1]AcumSYS!L466+[1]AcumSYS!M466+[1]AcumSYS!P466+[1]AcumSYS!Q466+[1]AcumSYS!R466+[1]AcumSYS!U466+[1]AcumSYS!V466+[1]AcumSYS!X466+[1]AcumSYS!Y466+[1]AcumSYS!Z466+[1]AcumSYS!AA466)</f>
        <v/>
      </c>
      <c r="E398" s="8" t="str">
        <f t="shared" si="14"/>
        <v/>
      </c>
      <c r="F398" s="8" t="str">
        <f t="shared" si="15"/>
        <v/>
      </c>
    </row>
    <row r="399" spans="1:6" x14ac:dyDescent="0.25">
      <c r="A399" s="8" t="str">
        <f>IF(+'[1]Reporte de Formatos'!AB470="","",+'[1]Reporte de Formatos'!AB470)</f>
        <v/>
      </c>
      <c r="B399" s="2" t="str">
        <f>IF(A399="","",IF([1]AcumSYS!I467=0," ",[1]AcumSYS!I$4&amp;", ")&amp;IF([1]AcumSYS!J467=0," ",[1]AcumSYS!J$4&amp;", ")&amp;IF([1]AcumSYS!K467=0," ",[1]AcumSYS!K$4&amp;", ")&amp;IF([1]AcumSYS!M467=0," ",[1]AcumSYS!M$4&amp;", ")&amp;IF([1]AcumSYS!P467=0," ",[1]AcumSYS!P$4&amp;", ")&amp;IF([1]AcumSYS!Q467=0," ",[1]AcumSYS!Q$4&amp;", ")&amp;IF([1]AcumSYS!U467=0," ",[1]AcumSYS!U$4&amp;", ")&amp;IF([1]AcumSYS!V467=0," ",[1]AcumSYS!V$4&amp;", ")&amp;IF([1]AcumSYS!X467=0," ",[1]AcumSYS!X$4&amp;", ")&amp;IF([1]AcumSYS!Y467=0," ",[1]AcumSYS!Y$4&amp;", ")&amp;IF([1]AcumSYS!Z467=0," ",[1]AcumSYS!Z$4&amp;", ")&amp;IF([1]AcumSYS!AA467=0," ",[1]AcumSYS!AA$4&amp;", ")&amp;IF([1]AcumSYS!R467=0," ",[1]AcumSYS!R$4&amp;", "))</f>
        <v/>
      </c>
      <c r="C399" s="8" t="str">
        <f>IF(A399="","",[1]AcumSYS!I467+[1]AcumSYS!J467+[1]AcumSYS!K467+[1]AcumSYS!L467+[1]AcumSYS!M467+[1]AcumSYS!P467+[1]AcumSYS!Q467+[1]AcumSYS!R467+[1]AcumSYS!U467+[1]AcumSYS!V467+[1]AcumSYS!X467+[1]AcumSYS!Y467+[1]AcumSYS!Z467+[1]AcumSYS!AA467)</f>
        <v/>
      </c>
      <c r="D399" s="8" t="str">
        <f>IF(A399="","",[1]AcumSYS!I467+[1]AcumSYS!J467+[1]AcumSYS!K467+[1]AcumSYS!L467+[1]AcumSYS!M467+[1]AcumSYS!P467+[1]AcumSYS!Q467+[1]AcumSYS!R467+[1]AcumSYS!U467+[1]AcumSYS!V467+[1]AcumSYS!X467+[1]AcumSYS!Y467+[1]AcumSYS!Z467+[1]AcumSYS!AA467)</f>
        <v/>
      </c>
      <c r="E399" s="8" t="str">
        <f t="shared" si="14"/>
        <v/>
      </c>
      <c r="F399" s="8" t="str">
        <f t="shared" si="15"/>
        <v/>
      </c>
    </row>
    <row r="400" spans="1:6" x14ac:dyDescent="0.25">
      <c r="A400" s="8" t="str">
        <f>IF(+'[1]Reporte de Formatos'!AB471="","",+'[1]Reporte de Formatos'!AB471)</f>
        <v/>
      </c>
      <c r="B400" s="2" t="str">
        <f>IF(A400="","",IF([1]AcumSYS!I468=0," ",[1]AcumSYS!I$4&amp;", ")&amp;IF([1]AcumSYS!J468=0," ",[1]AcumSYS!J$4&amp;", ")&amp;IF([1]AcumSYS!K468=0," ",[1]AcumSYS!K$4&amp;", ")&amp;IF([1]AcumSYS!M468=0," ",[1]AcumSYS!M$4&amp;", ")&amp;IF([1]AcumSYS!P468=0," ",[1]AcumSYS!P$4&amp;", ")&amp;IF([1]AcumSYS!Q468=0," ",[1]AcumSYS!Q$4&amp;", ")&amp;IF([1]AcumSYS!U468=0," ",[1]AcumSYS!U$4&amp;", ")&amp;IF([1]AcumSYS!V468=0," ",[1]AcumSYS!V$4&amp;", ")&amp;IF([1]AcumSYS!X468=0," ",[1]AcumSYS!X$4&amp;", ")&amp;IF([1]AcumSYS!Y468=0," ",[1]AcumSYS!Y$4&amp;", ")&amp;IF([1]AcumSYS!Z468=0," ",[1]AcumSYS!Z$4&amp;", ")&amp;IF([1]AcumSYS!AA468=0," ",[1]AcumSYS!AA$4&amp;", ")&amp;IF([1]AcumSYS!R468=0," ",[1]AcumSYS!R$4&amp;", "))</f>
        <v/>
      </c>
      <c r="C400" s="8" t="str">
        <f>IF(A400="","",[1]AcumSYS!I468+[1]AcumSYS!J468+[1]AcumSYS!K468+[1]AcumSYS!L468+[1]AcumSYS!M468+[1]AcumSYS!P468+[1]AcumSYS!Q468+[1]AcumSYS!R468+[1]AcumSYS!U468+[1]AcumSYS!V468+[1]AcumSYS!X468+[1]AcumSYS!Y468+[1]AcumSYS!Z468+[1]AcumSYS!AA468)</f>
        <v/>
      </c>
      <c r="D400" s="8" t="str">
        <f>IF(A400="","",[1]AcumSYS!I468+[1]AcumSYS!J468+[1]AcumSYS!K468+[1]AcumSYS!L468+[1]AcumSYS!M468+[1]AcumSYS!P468+[1]AcumSYS!Q468+[1]AcumSYS!R468+[1]AcumSYS!U468+[1]AcumSYS!V468+[1]AcumSYS!X468+[1]AcumSYS!Y468+[1]AcumSYS!Z468+[1]AcumSYS!AA468)</f>
        <v/>
      </c>
      <c r="E400" s="8" t="str">
        <f t="shared" si="14"/>
        <v/>
      </c>
      <c r="F400" s="8" t="str">
        <f t="shared" si="15"/>
        <v/>
      </c>
    </row>
    <row r="401" spans="1:6" x14ac:dyDescent="0.25">
      <c r="A401" s="8" t="str">
        <f>IF(+'[1]Reporte de Formatos'!AB472="","",+'[1]Reporte de Formatos'!AB472)</f>
        <v/>
      </c>
      <c r="B401" s="2" t="str">
        <f>IF(A401="","",IF([1]AcumSYS!I469=0," ",[1]AcumSYS!I$4&amp;", ")&amp;IF([1]AcumSYS!J469=0," ",[1]AcumSYS!J$4&amp;", ")&amp;IF([1]AcumSYS!K469=0," ",[1]AcumSYS!K$4&amp;", ")&amp;IF([1]AcumSYS!M469=0," ",[1]AcumSYS!M$4&amp;", ")&amp;IF([1]AcumSYS!P469=0," ",[1]AcumSYS!P$4&amp;", ")&amp;IF([1]AcumSYS!Q469=0," ",[1]AcumSYS!Q$4&amp;", ")&amp;IF([1]AcumSYS!U469=0," ",[1]AcumSYS!U$4&amp;", ")&amp;IF([1]AcumSYS!V469=0," ",[1]AcumSYS!V$4&amp;", ")&amp;IF([1]AcumSYS!X469=0," ",[1]AcumSYS!X$4&amp;", ")&amp;IF([1]AcumSYS!Y469=0," ",[1]AcumSYS!Y$4&amp;", ")&amp;IF([1]AcumSYS!Z469=0," ",[1]AcumSYS!Z$4&amp;", ")&amp;IF([1]AcumSYS!AA469=0," ",[1]AcumSYS!AA$4&amp;", ")&amp;IF([1]AcumSYS!R469=0," ",[1]AcumSYS!R$4&amp;", "))</f>
        <v/>
      </c>
      <c r="C401" s="8" t="str">
        <f>IF(A401="","",[1]AcumSYS!I469+[1]AcumSYS!J469+[1]AcumSYS!K469+[1]AcumSYS!L469+[1]AcumSYS!M469+[1]AcumSYS!P469+[1]AcumSYS!Q469+[1]AcumSYS!R469+[1]AcumSYS!U469+[1]AcumSYS!V469+[1]AcumSYS!X469+[1]AcumSYS!Y469+[1]AcumSYS!Z469+[1]AcumSYS!AA469)</f>
        <v/>
      </c>
      <c r="D401" s="8" t="str">
        <f>IF(A401="","",[1]AcumSYS!I469+[1]AcumSYS!J469+[1]AcumSYS!K469+[1]AcumSYS!L469+[1]AcumSYS!M469+[1]AcumSYS!P469+[1]AcumSYS!Q469+[1]AcumSYS!R469+[1]AcumSYS!U469+[1]AcumSYS!V469+[1]AcumSYS!X469+[1]AcumSYS!Y469+[1]AcumSYS!Z469+[1]AcumSYS!AA469)</f>
        <v/>
      </c>
      <c r="E401" s="8" t="str">
        <f t="shared" si="14"/>
        <v/>
      </c>
      <c r="F401" s="8" t="str">
        <f t="shared" si="15"/>
        <v/>
      </c>
    </row>
    <row r="402" spans="1:6" x14ac:dyDescent="0.25">
      <c r="A402" s="8" t="str">
        <f>IF(+'[1]Reporte de Formatos'!AB473="","",+'[1]Reporte de Formatos'!AB473)</f>
        <v/>
      </c>
      <c r="B402" s="2" t="str">
        <f>IF(A402="","",IF([1]AcumSYS!I470=0," ",[1]AcumSYS!I$4&amp;", ")&amp;IF([1]AcumSYS!J470=0," ",[1]AcumSYS!J$4&amp;", ")&amp;IF([1]AcumSYS!K470=0," ",[1]AcumSYS!K$4&amp;", ")&amp;IF([1]AcumSYS!M470=0," ",[1]AcumSYS!M$4&amp;", ")&amp;IF([1]AcumSYS!P470=0," ",[1]AcumSYS!P$4&amp;", ")&amp;IF([1]AcumSYS!Q470=0," ",[1]AcumSYS!Q$4&amp;", ")&amp;IF([1]AcumSYS!U470=0," ",[1]AcumSYS!U$4&amp;", ")&amp;IF([1]AcumSYS!V470=0," ",[1]AcumSYS!V$4&amp;", ")&amp;IF([1]AcumSYS!X470=0," ",[1]AcumSYS!X$4&amp;", ")&amp;IF([1]AcumSYS!Y470=0," ",[1]AcumSYS!Y$4&amp;", ")&amp;IF([1]AcumSYS!Z470=0," ",[1]AcumSYS!Z$4&amp;", ")&amp;IF([1]AcumSYS!AA470=0," ",[1]AcumSYS!AA$4&amp;", ")&amp;IF([1]AcumSYS!R470=0," ",[1]AcumSYS!R$4&amp;", "))</f>
        <v/>
      </c>
      <c r="C402" s="8" t="str">
        <f>IF(A402="","",[1]AcumSYS!I470+[1]AcumSYS!J470+[1]AcumSYS!K470+[1]AcumSYS!L470+[1]AcumSYS!M470+[1]AcumSYS!P470+[1]AcumSYS!Q470+[1]AcumSYS!R470+[1]AcumSYS!U470+[1]AcumSYS!V470+[1]AcumSYS!X470+[1]AcumSYS!Y470+[1]AcumSYS!Z470+[1]AcumSYS!AA470)</f>
        <v/>
      </c>
      <c r="D402" s="8" t="str">
        <f>IF(A402="","",[1]AcumSYS!I470+[1]AcumSYS!J470+[1]AcumSYS!K470+[1]AcumSYS!L470+[1]AcumSYS!M470+[1]AcumSYS!P470+[1]AcumSYS!Q470+[1]AcumSYS!R470+[1]AcumSYS!U470+[1]AcumSYS!V470+[1]AcumSYS!X470+[1]AcumSYS!Y470+[1]AcumSYS!Z470+[1]AcumSYS!AA470)</f>
        <v/>
      </c>
      <c r="E402" s="8" t="str">
        <f t="shared" si="14"/>
        <v/>
      </c>
      <c r="F402" s="8" t="str">
        <f t="shared" si="15"/>
        <v/>
      </c>
    </row>
    <row r="403" spans="1:6" x14ac:dyDescent="0.25">
      <c r="A403" s="8" t="str">
        <f>IF(+'[1]Reporte de Formatos'!AB474="","",+'[1]Reporte de Formatos'!AB474)</f>
        <v/>
      </c>
      <c r="B403" s="2" t="str">
        <f>IF(A403="","",IF([1]AcumSYS!I471=0," ",[1]AcumSYS!I$4&amp;", ")&amp;IF([1]AcumSYS!J471=0," ",[1]AcumSYS!J$4&amp;", ")&amp;IF([1]AcumSYS!K471=0," ",[1]AcumSYS!K$4&amp;", ")&amp;IF([1]AcumSYS!M471=0," ",[1]AcumSYS!M$4&amp;", ")&amp;IF([1]AcumSYS!P471=0," ",[1]AcumSYS!P$4&amp;", ")&amp;IF([1]AcumSYS!Q471=0," ",[1]AcumSYS!Q$4&amp;", ")&amp;IF([1]AcumSYS!U471=0," ",[1]AcumSYS!U$4&amp;", ")&amp;IF([1]AcumSYS!V471=0," ",[1]AcumSYS!V$4&amp;", ")&amp;IF([1]AcumSYS!X471=0," ",[1]AcumSYS!X$4&amp;", ")&amp;IF([1]AcumSYS!Y471=0," ",[1]AcumSYS!Y$4&amp;", ")&amp;IF([1]AcumSYS!Z471=0," ",[1]AcumSYS!Z$4&amp;", ")&amp;IF([1]AcumSYS!AA471=0," ",[1]AcumSYS!AA$4&amp;", ")&amp;IF([1]AcumSYS!R471=0," ",[1]AcumSYS!R$4&amp;", "))</f>
        <v/>
      </c>
      <c r="C403" s="8" t="str">
        <f>IF(A403="","",[1]AcumSYS!I471+[1]AcumSYS!J471+[1]AcumSYS!K471+[1]AcumSYS!L471+[1]AcumSYS!M471+[1]AcumSYS!P471+[1]AcumSYS!Q471+[1]AcumSYS!R471+[1]AcumSYS!U471+[1]AcumSYS!V471+[1]AcumSYS!X471+[1]AcumSYS!Y471+[1]AcumSYS!Z471+[1]AcumSYS!AA471)</f>
        <v/>
      </c>
      <c r="D403" s="8" t="str">
        <f>IF(A403="","",[1]AcumSYS!I471+[1]AcumSYS!J471+[1]AcumSYS!K471+[1]AcumSYS!L471+[1]AcumSYS!M471+[1]AcumSYS!P471+[1]AcumSYS!Q471+[1]AcumSYS!R471+[1]AcumSYS!U471+[1]AcumSYS!V471+[1]AcumSYS!X471+[1]AcumSYS!Y471+[1]AcumSYS!Z471+[1]AcumSYS!AA471)</f>
        <v/>
      </c>
      <c r="E403" s="8" t="str">
        <f t="shared" si="14"/>
        <v/>
      </c>
      <c r="F403" s="8" t="str">
        <f t="shared" si="15"/>
        <v/>
      </c>
    </row>
    <row r="404" spans="1:6" x14ac:dyDescent="0.25">
      <c r="A404" s="8" t="str">
        <f>IF(+'[1]Reporte de Formatos'!AB475="","",+'[1]Reporte de Formatos'!AB475)</f>
        <v/>
      </c>
      <c r="B404" s="2" t="str">
        <f>IF(A404="","",IF([1]AcumSYS!I472=0," ",[1]AcumSYS!I$4&amp;", ")&amp;IF([1]AcumSYS!J472=0," ",[1]AcumSYS!J$4&amp;", ")&amp;IF([1]AcumSYS!K472=0," ",[1]AcumSYS!K$4&amp;", ")&amp;IF([1]AcumSYS!M472=0," ",[1]AcumSYS!M$4&amp;", ")&amp;IF([1]AcumSYS!P472=0," ",[1]AcumSYS!P$4&amp;", ")&amp;IF([1]AcumSYS!Q472=0," ",[1]AcumSYS!Q$4&amp;", ")&amp;IF([1]AcumSYS!U472=0," ",[1]AcumSYS!U$4&amp;", ")&amp;IF([1]AcumSYS!V472=0," ",[1]AcumSYS!V$4&amp;", ")&amp;IF([1]AcumSYS!X472=0," ",[1]AcumSYS!X$4&amp;", ")&amp;IF([1]AcumSYS!Y472=0," ",[1]AcumSYS!Y$4&amp;", ")&amp;IF([1]AcumSYS!Z472=0," ",[1]AcumSYS!Z$4&amp;", ")&amp;IF([1]AcumSYS!AA472=0," ",[1]AcumSYS!AA$4&amp;", ")&amp;IF([1]AcumSYS!R472=0," ",[1]AcumSYS!R$4&amp;", "))</f>
        <v/>
      </c>
      <c r="C404" s="8" t="str">
        <f>IF(A404="","",[1]AcumSYS!I472+[1]AcumSYS!J472+[1]AcumSYS!K472+[1]AcumSYS!L472+[1]AcumSYS!M472+[1]AcumSYS!P472+[1]AcumSYS!Q472+[1]AcumSYS!R472+[1]AcumSYS!U472+[1]AcumSYS!V472+[1]AcumSYS!X472+[1]AcumSYS!Y472+[1]AcumSYS!Z472+[1]AcumSYS!AA472)</f>
        <v/>
      </c>
      <c r="D404" s="8" t="str">
        <f>IF(A404="","",[1]AcumSYS!I472+[1]AcumSYS!J472+[1]AcumSYS!K472+[1]AcumSYS!L472+[1]AcumSYS!M472+[1]AcumSYS!P472+[1]AcumSYS!Q472+[1]AcumSYS!R472+[1]AcumSYS!U472+[1]AcumSYS!V472+[1]AcumSYS!X472+[1]AcumSYS!Y472+[1]AcumSYS!Z472+[1]AcumSYS!AA472)</f>
        <v/>
      </c>
      <c r="E404" s="8" t="str">
        <f t="shared" si="14"/>
        <v/>
      </c>
      <c r="F404" s="8" t="str">
        <f t="shared" si="15"/>
        <v/>
      </c>
    </row>
    <row r="405" spans="1:6" x14ac:dyDescent="0.25">
      <c r="A405" s="8" t="str">
        <f>IF(+'[1]Reporte de Formatos'!AB476="","",+'[1]Reporte de Formatos'!AB476)</f>
        <v/>
      </c>
      <c r="B405" s="2" t="str">
        <f>IF(A405="","",IF([1]AcumSYS!I473=0," ",[1]AcumSYS!I$4&amp;", ")&amp;IF([1]AcumSYS!J473=0," ",[1]AcumSYS!J$4&amp;", ")&amp;IF([1]AcumSYS!K473=0," ",[1]AcumSYS!K$4&amp;", ")&amp;IF([1]AcumSYS!M473=0," ",[1]AcumSYS!M$4&amp;", ")&amp;IF([1]AcumSYS!P473=0," ",[1]AcumSYS!P$4&amp;", ")&amp;IF([1]AcumSYS!Q473=0," ",[1]AcumSYS!Q$4&amp;", ")&amp;IF([1]AcumSYS!U473=0," ",[1]AcumSYS!U$4&amp;", ")&amp;IF([1]AcumSYS!V473=0," ",[1]AcumSYS!V$4&amp;", ")&amp;IF([1]AcumSYS!X473=0," ",[1]AcumSYS!X$4&amp;", ")&amp;IF([1]AcumSYS!Y473=0," ",[1]AcumSYS!Y$4&amp;", ")&amp;IF([1]AcumSYS!Z473=0," ",[1]AcumSYS!Z$4&amp;", ")&amp;IF([1]AcumSYS!AA473=0," ",[1]AcumSYS!AA$4&amp;", ")&amp;IF([1]AcumSYS!R473=0," ",[1]AcumSYS!R$4&amp;", "))</f>
        <v/>
      </c>
      <c r="C405" s="8" t="str">
        <f>IF(A405="","",[1]AcumSYS!I473+[1]AcumSYS!J473+[1]AcumSYS!K473+[1]AcumSYS!L473+[1]AcumSYS!M473+[1]AcumSYS!P473+[1]AcumSYS!Q473+[1]AcumSYS!R473+[1]AcumSYS!U473+[1]AcumSYS!V473+[1]AcumSYS!X473+[1]AcumSYS!Y473+[1]AcumSYS!Z473+[1]AcumSYS!AA473)</f>
        <v/>
      </c>
      <c r="D405" s="8" t="str">
        <f>IF(A405="","",[1]AcumSYS!I473+[1]AcumSYS!J473+[1]AcumSYS!K473+[1]AcumSYS!L473+[1]AcumSYS!M473+[1]AcumSYS!P473+[1]AcumSYS!Q473+[1]AcumSYS!R473+[1]AcumSYS!U473+[1]AcumSYS!V473+[1]AcumSYS!X473+[1]AcumSYS!Y473+[1]AcumSYS!Z473+[1]AcumSYS!AA473)</f>
        <v/>
      </c>
      <c r="E405" s="8" t="str">
        <f t="shared" si="14"/>
        <v/>
      </c>
      <c r="F405" s="8" t="str">
        <f t="shared" si="15"/>
        <v/>
      </c>
    </row>
    <row r="406" spans="1:6" x14ac:dyDescent="0.25">
      <c r="A406" s="8" t="str">
        <f>IF(+'[1]Reporte de Formatos'!AB477="","",+'[1]Reporte de Formatos'!AB477)</f>
        <v/>
      </c>
      <c r="B406" s="2" t="str">
        <f>IF(A406="","",IF([1]AcumSYS!I474=0," ",[1]AcumSYS!I$4&amp;", ")&amp;IF([1]AcumSYS!J474=0," ",[1]AcumSYS!J$4&amp;", ")&amp;IF([1]AcumSYS!K474=0," ",[1]AcumSYS!K$4&amp;", ")&amp;IF([1]AcumSYS!M474=0," ",[1]AcumSYS!M$4&amp;", ")&amp;IF([1]AcumSYS!P474=0," ",[1]AcumSYS!P$4&amp;", ")&amp;IF([1]AcumSYS!Q474=0," ",[1]AcumSYS!Q$4&amp;", ")&amp;IF([1]AcumSYS!U474=0," ",[1]AcumSYS!U$4&amp;", ")&amp;IF([1]AcumSYS!V474=0," ",[1]AcumSYS!V$4&amp;", ")&amp;IF([1]AcumSYS!X474=0," ",[1]AcumSYS!X$4&amp;", ")&amp;IF([1]AcumSYS!Y474=0," ",[1]AcumSYS!Y$4&amp;", ")&amp;IF([1]AcumSYS!Z474=0," ",[1]AcumSYS!Z$4&amp;", ")&amp;IF([1]AcumSYS!AA474=0," ",[1]AcumSYS!AA$4&amp;", ")&amp;IF([1]AcumSYS!R474=0," ",[1]AcumSYS!R$4&amp;", "))</f>
        <v/>
      </c>
      <c r="C406" s="8" t="str">
        <f>IF(A406="","",[1]AcumSYS!I474+[1]AcumSYS!J474+[1]AcumSYS!K474+[1]AcumSYS!L474+[1]AcumSYS!M474+[1]AcumSYS!P474+[1]AcumSYS!Q474+[1]AcumSYS!R474+[1]AcumSYS!U474+[1]AcumSYS!V474+[1]AcumSYS!X474+[1]AcumSYS!Y474+[1]AcumSYS!Z474+[1]AcumSYS!AA474)</f>
        <v/>
      </c>
      <c r="D406" s="8" t="str">
        <f>IF(A406="","",[1]AcumSYS!I474+[1]AcumSYS!J474+[1]AcumSYS!K474+[1]AcumSYS!L474+[1]AcumSYS!M474+[1]AcumSYS!P474+[1]AcumSYS!Q474+[1]AcumSYS!R474+[1]AcumSYS!U474+[1]AcumSYS!V474+[1]AcumSYS!X474+[1]AcumSYS!Y474+[1]AcumSYS!Z474+[1]AcumSYS!AA474)</f>
        <v/>
      </c>
      <c r="E406" s="8" t="str">
        <f t="shared" si="14"/>
        <v/>
      </c>
      <c r="F406" s="8" t="str">
        <f t="shared" si="15"/>
        <v/>
      </c>
    </row>
    <row r="407" spans="1:6" x14ac:dyDescent="0.25">
      <c r="A407" s="8" t="str">
        <f>IF(+'[1]Reporte de Formatos'!AB478="","",+'[1]Reporte de Formatos'!AB478)</f>
        <v/>
      </c>
      <c r="B407" s="2" t="str">
        <f>IF(A407="","",IF([1]AcumSYS!I475=0," ",[1]AcumSYS!I$4&amp;", ")&amp;IF([1]AcumSYS!J475=0," ",[1]AcumSYS!J$4&amp;", ")&amp;IF([1]AcumSYS!K475=0," ",[1]AcumSYS!K$4&amp;", ")&amp;IF([1]AcumSYS!M475=0," ",[1]AcumSYS!M$4&amp;", ")&amp;IF([1]AcumSYS!P475=0," ",[1]AcumSYS!P$4&amp;", ")&amp;IF([1]AcumSYS!Q475=0," ",[1]AcumSYS!Q$4&amp;", ")&amp;IF([1]AcumSYS!U475=0," ",[1]AcumSYS!U$4&amp;", ")&amp;IF([1]AcumSYS!V475=0," ",[1]AcumSYS!V$4&amp;", ")&amp;IF([1]AcumSYS!X475=0," ",[1]AcumSYS!X$4&amp;", ")&amp;IF([1]AcumSYS!Y475=0," ",[1]AcumSYS!Y$4&amp;", ")&amp;IF([1]AcumSYS!Z475=0," ",[1]AcumSYS!Z$4&amp;", ")&amp;IF([1]AcumSYS!AA475=0," ",[1]AcumSYS!AA$4&amp;", ")&amp;IF([1]AcumSYS!R475=0," ",[1]AcumSYS!R$4&amp;", "))</f>
        <v/>
      </c>
      <c r="C407" s="8" t="str">
        <f>IF(A407="","",[1]AcumSYS!I475+[1]AcumSYS!J475+[1]AcumSYS!K475+[1]AcumSYS!L475+[1]AcumSYS!M475+[1]AcumSYS!P475+[1]AcumSYS!Q475+[1]AcumSYS!R475+[1]AcumSYS!U475+[1]AcumSYS!V475+[1]AcumSYS!X475+[1]AcumSYS!Y475+[1]AcumSYS!Z475+[1]AcumSYS!AA475)</f>
        <v/>
      </c>
      <c r="D407" s="8" t="str">
        <f>IF(A407="","",[1]AcumSYS!I475+[1]AcumSYS!J475+[1]AcumSYS!K475+[1]AcumSYS!L475+[1]AcumSYS!M475+[1]AcumSYS!P475+[1]AcumSYS!Q475+[1]AcumSYS!R475+[1]AcumSYS!U475+[1]AcumSYS!V475+[1]AcumSYS!X475+[1]AcumSYS!Y475+[1]AcumSYS!Z475+[1]AcumSYS!AA475)</f>
        <v/>
      </c>
      <c r="E407" s="8" t="str">
        <f t="shared" si="14"/>
        <v/>
      </c>
      <c r="F407" s="8" t="str">
        <f t="shared" si="15"/>
        <v/>
      </c>
    </row>
    <row r="408" spans="1:6" x14ac:dyDescent="0.25">
      <c r="A408" s="8" t="str">
        <f>IF(+'[1]Reporte de Formatos'!AB479="","",+'[1]Reporte de Formatos'!AB479)</f>
        <v/>
      </c>
      <c r="B408" s="2" t="str">
        <f>IF(A408="","",IF([1]AcumSYS!I476=0," ",[1]AcumSYS!I$4&amp;", ")&amp;IF([1]AcumSYS!J476=0," ",[1]AcumSYS!J$4&amp;", ")&amp;IF([1]AcumSYS!K476=0," ",[1]AcumSYS!K$4&amp;", ")&amp;IF([1]AcumSYS!M476=0," ",[1]AcumSYS!M$4&amp;", ")&amp;IF([1]AcumSYS!P476=0," ",[1]AcumSYS!P$4&amp;", ")&amp;IF([1]AcumSYS!Q476=0," ",[1]AcumSYS!Q$4&amp;", ")&amp;IF([1]AcumSYS!U476=0," ",[1]AcumSYS!U$4&amp;", ")&amp;IF([1]AcumSYS!V476=0," ",[1]AcumSYS!V$4&amp;", ")&amp;IF([1]AcumSYS!X476=0," ",[1]AcumSYS!X$4&amp;", ")&amp;IF([1]AcumSYS!Y476=0," ",[1]AcumSYS!Y$4&amp;", ")&amp;IF([1]AcumSYS!Z476=0," ",[1]AcumSYS!Z$4&amp;", ")&amp;IF([1]AcumSYS!AA476=0," ",[1]AcumSYS!AA$4&amp;", ")&amp;IF([1]AcumSYS!R476=0," ",[1]AcumSYS!R$4&amp;", "))</f>
        <v/>
      </c>
      <c r="C408" s="8" t="str">
        <f>IF(A408="","",[1]AcumSYS!I476+[1]AcumSYS!J476+[1]AcumSYS!K476+[1]AcumSYS!L476+[1]AcumSYS!M476+[1]AcumSYS!P476+[1]AcumSYS!Q476+[1]AcumSYS!R476+[1]AcumSYS!U476+[1]AcumSYS!V476+[1]AcumSYS!X476+[1]AcumSYS!Y476+[1]AcumSYS!Z476+[1]AcumSYS!AA476)</f>
        <v/>
      </c>
      <c r="D408" s="8" t="str">
        <f>IF(A408="","",[1]AcumSYS!I476+[1]AcumSYS!J476+[1]AcumSYS!K476+[1]AcumSYS!L476+[1]AcumSYS!M476+[1]AcumSYS!P476+[1]AcumSYS!Q476+[1]AcumSYS!R476+[1]AcumSYS!U476+[1]AcumSYS!V476+[1]AcumSYS!X476+[1]AcumSYS!Y476+[1]AcumSYS!Z476+[1]AcumSYS!AA476)</f>
        <v/>
      </c>
      <c r="E408" s="8" t="str">
        <f t="shared" si="14"/>
        <v/>
      </c>
      <c r="F408" s="8" t="str">
        <f t="shared" si="15"/>
        <v/>
      </c>
    </row>
    <row r="409" spans="1:6" x14ac:dyDescent="0.25">
      <c r="A409" s="8" t="str">
        <f>IF(+'[1]Reporte de Formatos'!AB480="","",+'[1]Reporte de Formatos'!AB480)</f>
        <v/>
      </c>
      <c r="B409" s="2" t="str">
        <f>IF(A409="","",IF([1]AcumSYS!I477=0," ",[1]AcumSYS!I$4&amp;", ")&amp;IF([1]AcumSYS!J477=0," ",[1]AcumSYS!J$4&amp;", ")&amp;IF([1]AcumSYS!K477=0," ",[1]AcumSYS!K$4&amp;", ")&amp;IF([1]AcumSYS!M477=0," ",[1]AcumSYS!M$4&amp;", ")&amp;IF([1]AcumSYS!P477=0," ",[1]AcumSYS!P$4&amp;", ")&amp;IF([1]AcumSYS!Q477=0," ",[1]AcumSYS!Q$4&amp;", ")&amp;IF([1]AcumSYS!U477=0," ",[1]AcumSYS!U$4&amp;", ")&amp;IF([1]AcumSYS!V477=0," ",[1]AcumSYS!V$4&amp;", ")&amp;IF([1]AcumSYS!X477=0," ",[1]AcumSYS!X$4&amp;", ")&amp;IF([1]AcumSYS!Y477=0," ",[1]AcumSYS!Y$4&amp;", ")&amp;IF([1]AcumSYS!Z477=0," ",[1]AcumSYS!Z$4&amp;", ")&amp;IF([1]AcumSYS!AA477=0," ",[1]AcumSYS!AA$4&amp;", ")&amp;IF([1]AcumSYS!R477=0," ",[1]AcumSYS!R$4&amp;", "))</f>
        <v/>
      </c>
      <c r="C409" s="8" t="str">
        <f>IF(A409="","",[1]AcumSYS!I477+[1]AcumSYS!J477+[1]AcumSYS!K477+[1]AcumSYS!L477+[1]AcumSYS!M477+[1]AcumSYS!P477+[1]AcumSYS!Q477+[1]AcumSYS!R477+[1]AcumSYS!U477+[1]AcumSYS!V477+[1]AcumSYS!X477+[1]AcumSYS!Y477+[1]AcumSYS!Z477+[1]AcumSYS!AA477)</f>
        <v/>
      </c>
      <c r="D409" s="8" t="str">
        <f>IF(A409="","",[1]AcumSYS!I477+[1]AcumSYS!J477+[1]AcumSYS!K477+[1]AcumSYS!L477+[1]AcumSYS!M477+[1]AcumSYS!P477+[1]AcumSYS!Q477+[1]AcumSYS!R477+[1]AcumSYS!U477+[1]AcumSYS!V477+[1]AcumSYS!X477+[1]AcumSYS!Y477+[1]AcumSYS!Z477+[1]AcumSYS!AA477)</f>
        <v/>
      </c>
      <c r="E409" s="8" t="str">
        <f t="shared" si="14"/>
        <v/>
      </c>
      <c r="F409" s="8" t="str">
        <f t="shared" si="15"/>
        <v/>
      </c>
    </row>
    <row r="410" spans="1:6" x14ac:dyDescent="0.25">
      <c r="A410" s="8" t="str">
        <f>IF(+'[1]Reporte de Formatos'!AB481="","",+'[1]Reporte de Formatos'!AB481)</f>
        <v/>
      </c>
      <c r="B410" s="2" t="str">
        <f>IF(A410="","",IF([1]AcumSYS!I478=0," ",[1]AcumSYS!I$4&amp;", ")&amp;IF([1]AcumSYS!J478=0," ",[1]AcumSYS!J$4&amp;", ")&amp;IF([1]AcumSYS!K478=0," ",[1]AcumSYS!K$4&amp;", ")&amp;IF([1]AcumSYS!M478=0," ",[1]AcumSYS!M$4&amp;", ")&amp;IF([1]AcumSYS!P478=0," ",[1]AcumSYS!P$4&amp;", ")&amp;IF([1]AcumSYS!Q478=0," ",[1]AcumSYS!Q$4&amp;", ")&amp;IF([1]AcumSYS!U478=0," ",[1]AcumSYS!U$4&amp;", ")&amp;IF([1]AcumSYS!V478=0," ",[1]AcumSYS!V$4&amp;", ")&amp;IF([1]AcumSYS!X478=0," ",[1]AcumSYS!X$4&amp;", ")&amp;IF([1]AcumSYS!Y478=0," ",[1]AcumSYS!Y$4&amp;", ")&amp;IF([1]AcumSYS!Z478=0," ",[1]AcumSYS!Z$4&amp;", ")&amp;IF([1]AcumSYS!AA478=0," ",[1]AcumSYS!AA$4&amp;", ")&amp;IF([1]AcumSYS!R478=0," ",[1]AcumSYS!R$4&amp;", "))</f>
        <v/>
      </c>
      <c r="C410" s="8" t="str">
        <f>IF(A410="","",[1]AcumSYS!I478+[1]AcumSYS!J478+[1]AcumSYS!K478+[1]AcumSYS!L478+[1]AcumSYS!M478+[1]AcumSYS!P478+[1]AcumSYS!Q478+[1]AcumSYS!R478+[1]AcumSYS!U478+[1]AcumSYS!V478+[1]AcumSYS!X478+[1]AcumSYS!Y478+[1]AcumSYS!Z478+[1]AcumSYS!AA478)</f>
        <v/>
      </c>
      <c r="D410" s="8" t="str">
        <f>IF(A410="","",[1]AcumSYS!I478+[1]AcumSYS!J478+[1]AcumSYS!K478+[1]AcumSYS!L478+[1]AcumSYS!M478+[1]AcumSYS!P478+[1]AcumSYS!Q478+[1]AcumSYS!R478+[1]AcumSYS!U478+[1]AcumSYS!V478+[1]AcumSYS!X478+[1]AcumSYS!Y478+[1]AcumSYS!Z478+[1]AcumSYS!AA478)</f>
        <v/>
      </c>
      <c r="E410" s="8" t="str">
        <f t="shared" si="14"/>
        <v/>
      </c>
      <c r="F410" s="8" t="str">
        <f t="shared" si="15"/>
        <v/>
      </c>
    </row>
    <row r="411" spans="1:6" x14ac:dyDescent="0.25">
      <c r="A411" s="8" t="str">
        <f>IF(+'[1]Reporte de Formatos'!AB482="","",+'[1]Reporte de Formatos'!AB482)</f>
        <v/>
      </c>
      <c r="B411" s="2" t="str">
        <f>IF(A411="","",IF([1]AcumSYS!I479=0," ",[1]AcumSYS!I$4&amp;", ")&amp;IF([1]AcumSYS!J479=0," ",[1]AcumSYS!J$4&amp;", ")&amp;IF([1]AcumSYS!K479=0," ",[1]AcumSYS!K$4&amp;", ")&amp;IF([1]AcumSYS!M479=0," ",[1]AcumSYS!M$4&amp;", ")&amp;IF([1]AcumSYS!P479=0," ",[1]AcumSYS!P$4&amp;", ")&amp;IF([1]AcumSYS!Q479=0," ",[1]AcumSYS!Q$4&amp;", ")&amp;IF([1]AcumSYS!U479=0," ",[1]AcumSYS!U$4&amp;", ")&amp;IF([1]AcumSYS!V479=0," ",[1]AcumSYS!V$4&amp;", ")&amp;IF([1]AcumSYS!X479=0," ",[1]AcumSYS!X$4&amp;", ")&amp;IF([1]AcumSYS!Y479=0," ",[1]AcumSYS!Y$4&amp;", ")&amp;IF([1]AcumSYS!Z479=0," ",[1]AcumSYS!Z$4&amp;", ")&amp;IF([1]AcumSYS!AA479=0," ",[1]AcumSYS!AA$4&amp;", ")&amp;IF([1]AcumSYS!R479=0," ",[1]AcumSYS!R$4&amp;", "))</f>
        <v/>
      </c>
      <c r="C411" s="8" t="str">
        <f>IF(A411="","",[1]AcumSYS!I479+[1]AcumSYS!J479+[1]AcumSYS!K479+[1]AcumSYS!L479+[1]AcumSYS!M479+[1]AcumSYS!P479+[1]AcumSYS!Q479+[1]AcumSYS!R479+[1]AcumSYS!U479+[1]AcumSYS!V479+[1]AcumSYS!X479+[1]AcumSYS!Y479+[1]AcumSYS!Z479+[1]AcumSYS!AA479)</f>
        <v/>
      </c>
      <c r="D411" s="8" t="str">
        <f>IF(A411="","",[1]AcumSYS!I479+[1]AcumSYS!J479+[1]AcumSYS!K479+[1]AcumSYS!L479+[1]AcumSYS!M479+[1]AcumSYS!P479+[1]AcumSYS!Q479+[1]AcumSYS!R479+[1]AcumSYS!U479+[1]AcumSYS!V479+[1]AcumSYS!X479+[1]AcumSYS!Y479+[1]AcumSYS!Z479+[1]AcumSYS!AA479)</f>
        <v/>
      </c>
      <c r="E411" s="8" t="str">
        <f t="shared" si="14"/>
        <v/>
      </c>
      <c r="F411" s="8" t="str">
        <f t="shared" si="15"/>
        <v/>
      </c>
    </row>
    <row r="412" spans="1:6" x14ac:dyDescent="0.25">
      <c r="A412" s="8" t="str">
        <f>IF(+'[1]Reporte de Formatos'!AB483="","",+'[1]Reporte de Formatos'!AB483)</f>
        <v/>
      </c>
      <c r="B412" s="2" t="str">
        <f>IF(A412="","",IF([1]AcumSYS!I480=0," ",[1]AcumSYS!I$4&amp;", ")&amp;IF([1]AcumSYS!J480=0," ",[1]AcumSYS!J$4&amp;", ")&amp;IF([1]AcumSYS!K480=0," ",[1]AcumSYS!K$4&amp;", ")&amp;IF([1]AcumSYS!M480=0," ",[1]AcumSYS!M$4&amp;", ")&amp;IF([1]AcumSYS!P480=0," ",[1]AcumSYS!P$4&amp;", ")&amp;IF([1]AcumSYS!Q480=0," ",[1]AcumSYS!Q$4&amp;", ")&amp;IF([1]AcumSYS!U480=0," ",[1]AcumSYS!U$4&amp;", ")&amp;IF([1]AcumSYS!V480=0," ",[1]AcumSYS!V$4&amp;", ")&amp;IF([1]AcumSYS!X480=0," ",[1]AcumSYS!X$4&amp;", ")&amp;IF([1]AcumSYS!Y480=0," ",[1]AcumSYS!Y$4&amp;", ")&amp;IF([1]AcumSYS!Z480=0," ",[1]AcumSYS!Z$4&amp;", ")&amp;IF([1]AcumSYS!AA480=0," ",[1]AcumSYS!AA$4&amp;", ")&amp;IF([1]AcumSYS!R480=0," ",[1]AcumSYS!R$4&amp;", "))</f>
        <v/>
      </c>
      <c r="C412" s="8" t="str">
        <f>IF(A412="","",[1]AcumSYS!I480+[1]AcumSYS!J480+[1]AcumSYS!K480+[1]AcumSYS!L480+[1]AcumSYS!M480+[1]AcumSYS!P480+[1]AcumSYS!Q480+[1]AcumSYS!R480+[1]AcumSYS!U480+[1]AcumSYS!V480+[1]AcumSYS!X480+[1]AcumSYS!Y480+[1]AcumSYS!Z480+[1]AcumSYS!AA480)</f>
        <v/>
      </c>
      <c r="D412" s="8" t="str">
        <f>IF(A412="","",[1]AcumSYS!I480+[1]AcumSYS!J480+[1]AcumSYS!K480+[1]AcumSYS!L480+[1]AcumSYS!M480+[1]AcumSYS!P480+[1]AcumSYS!Q480+[1]AcumSYS!R480+[1]AcumSYS!U480+[1]AcumSYS!V480+[1]AcumSYS!X480+[1]AcumSYS!Y480+[1]AcumSYS!Z480+[1]AcumSYS!AA480)</f>
        <v/>
      </c>
      <c r="E412" s="8" t="str">
        <f t="shared" si="14"/>
        <v/>
      </c>
      <c r="F412" s="8" t="str">
        <f t="shared" si="15"/>
        <v/>
      </c>
    </row>
    <row r="413" spans="1:6" x14ac:dyDescent="0.25">
      <c r="A413" s="8" t="str">
        <f>IF(+'[1]Reporte de Formatos'!AB484="","",+'[1]Reporte de Formatos'!AB484)</f>
        <v/>
      </c>
      <c r="B413" s="2" t="str">
        <f>IF(A413="","",IF([1]AcumSYS!I481=0," ",[1]AcumSYS!I$4&amp;", ")&amp;IF([1]AcumSYS!J481=0," ",[1]AcumSYS!J$4&amp;", ")&amp;IF([1]AcumSYS!K481=0," ",[1]AcumSYS!K$4&amp;", ")&amp;IF([1]AcumSYS!M481=0," ",[1]AcumSYS!M$4&amp;", ")&amp;IF([1]AcumSYS!P481=0," ",[1]AcumSYS!P$4&amp;", ")&amp;IF([1]AcumSYS!Q481=0," ",[1]AcumSYS!Q$4&amp;", ")&amp;IF([1]AcumSYS!U481=0," ",[1]AcumSYS!U$4&amp;", ")&amp;IF([1]AcumSYS!V481=0," ",[1]AcumSYS!V$4&amp;", ")&amp;IF([1]AcumSYS!X481=0," ",[1]AcumSYS!X$4&amp;", ")&amp;IF([1]AcumSYS!Y481=0," ",[1]AcumSYS!Y$4&amp;", ")&amp;IF([1]AcumSYS!Z481=0," ",[1]AcumSYS!Z$4&amp;", ")&amp;IF([1]AcumSYS!AA481=0," ",[1]AcumSYS!AA$4&amp;", ")&amp;IF([1]AcumSYS!R481=0," ",[1]AcumSYS!R$4&amp;", "))</f>
        <v/>
      </c>
      <c r="C413" s="8" t="str">
        <f>IF(A413="","",[1]AcumSYS!I481+[1]AcumSYS!J481+[1]AcumSYS!K481+[1]AcumSYS!L481+[1]AcumSYS!M481+[1]AcumSYS!P481+[1]AcumSYS!Q481+[1]AcumSYS!R481+[1]AcumSYS!U481+[1]AcumSYS!V481+[1]AcumSYS!X481+[1]AcumSYS!Y481+[1]AcumSYS!Z481+[1]AcumSYS!AA481)</f>
        <v/>
      </c>
      <c r="D413" s="8" t="str">
        <f>IF(A413="","",[1]AcumSYS!I481+[1]AcumSYS!J481+[1]AcumSYS!K481+[1]AcumSYS!L481+[1]AcumSYS!M481+[1]AcumSYS!P481+[1]AcumSYS!Q481+[1]AcumSYS!R481+[1]AcumSYS!U481+[1]AcumSYS!V481+[1]AcumSYS!X481+[1]AcumSYS!Y481+[1]AcumSYS!Z481+[1]AcumSYS!AA481)</f>
        <v/>
      </c>
      <c r="E413" s="8" t="str">
        <f t="shared" si="14"/>
        <v/>
      </c>
      <c r="F413" s="8" t="str">
        <f t="shared" si="15"/>
        <v/>
      </c>
    </row>
    <row r="414" spans="1:6" x14ac:dyDescent="0.25">
      <c r="A414" s="8" t="str">
        <f>IF(+'[1]Reporte de Formatos'!AB485="","",+'[1]Reporte de Formatos'!AB485)</f>
        <v/>
      </c>
      <c r="B414" s="2" t="str">
        <f>IF(A414="","",IF([1]AcumSYS!I482=0," ",[1]AcumSYS!I$4&amp;", ")&amp;IF([1]AcumSYS!J482=0," ",[1]AcumSYS!J$4&amp;", ")&amp;IF([1]AcumSYS!K482=0," ",[1]AcumSYS!K$4&amp;", ")&amp;IF([1]AcumSYS!M482=0," ",[1]AcumSYS!M$4&amp;", ")&amp;IF([1]AcumSYS!P482=0," ",[1]AcumSYS!P$4&amp;", ")&amp;IF([1]AcumSYS!Q482=0," ",[1]AcumSYS!Q$4&amp;", ")&amp;IF([1]AcumSYS!U482=0," ",[1]AcumSYS!U$4&amp;", ")&amp;IF([1]AcumSYS!V482=0," ",[1]AcumSYS!V$4&amp;", ")&amp;IF([1]AcumSYS!X482=0," ",[1]AcumSYS!X$4&amp;", ")&amp;IF([1]AcumSYS!Y482=0," ",[1]AcumSYS!Y$4&amp;", ")&amp;IF([1]AcumSYS!Z482=0," ",[1]AcumSYS!Z$4&amp;", ")&amp;IF([1]AcumSYS!AA482=0," ",[1]AcumSYS!AA$4&amp;", ")&amp;IF([1]AcumSYS!R482=0," ",[1]AcumSYS!R$4&amp;", "))</f>
        <v/>
      </c>
      <c r="C414" s="8" t="str">
        <f>IF(A414="","",[1]AcumSYS!I482+[1]AcumSYS!J482+[1]AcumSYS!K482+[1]AcumSYS!L482+[1]AcumSYS!M482+[1]AcumSYS!P482+[1]AcumSYS!Q482+[1]AcumSYS!R482+[1]AcumSYS!U482+[1]AcumSYS!V482+[1]AcumSYS!X482+[1]AcumSYS!Y482+[1]AcumSYS!Z482+[1]AcumSYS!AA482)</f>
        <v/>
      </c>
      <c r="D414" s="8" t="str">
        <f>IF(A414="","",[1]AcumSYS!I482+[1]AcumSYS!J482+[1]AcumSYS!K482+[1]AcumSYS!L482+[1]AcumSYS!M482+[1]AcumSYS!P482+[1]AcumSYS!Q482+[1]AcumSYS!R482+[1]AcumSYS!U482+[1]AcumSYS!V482+[1]AcumSYS!X482+[1]AcumSYS!Y482+[1]AcumSYS!Z482+[1]AcumSYS!AA482)</f>
        <v/>
      </c>
      <c r="E414" s="8" t="str">
        <f t="shared" si="14"/>
        <v/>
      </c>
      <c r="F414" s="8" t="str">
        <f t="shared" si="15"/>
        <v/>
      </c>
    </row>
    <row r="415" spans="1:6" x14ac:dyDescent="0.25">
      <c r="A415" s="8" t="str">
        <f>IF(+'[1]Reporte de Formatos'!AB486="","",+'[1]Reporte de Formatos'!AB486)</f>
        <v/>
      </c>
      <c r="B415" s="2" t="str">
        <f>IF(A415="","",IF([1]AcumSYS!I483=0," ",[1]AcumSYS!I$4&amp;", ")&amp;IF([1]AcumSYS!J483=0," ",[1]AcumSYS!J$4&amp;", ")&amp;IF([1]AcumSYS!K483=0," ",[1]AcumSYS!K$4&amp;", ")&amp;IF([1]AcumSYS!M483=0," ",[1]AcumSYS!M$4&amp;", ")&amp;IF([1]AcumSYS!P483=0," ",[1]AcumSYS!P$4&amp;", ")&amp;IF([1]AcumSYS!Q483=0," ",[1]AcumSYS!Q$4&amp;", ")&amp;IF([1]AcumSYS!U483=0," ",[1]AcumSYS!U$4&amp;", ")&amp;IF([1]AcumSYS!V483=0," ",[1]AcumSYS!V$4&amp;", ")&amp;IF([1]AcumSYS!X483=0," ",[1]AcumSYS!X$4&amp;", ")&amp;IF([1]AcumSYS!Y483=0," ",[1]AcumSYS!Y$4&amp;", ")&amp;IF([1]AcumSYS!Z483=0," ",[1]AcumSYS!Z$4&amp;", ")&amp;IF([1]AcumSYS!AA483=0," ",[1]AcumSYS!AA$4&amp;", ")&amp;IF([1]AcumSYS!R483=0," ",[1]AcumSYS!R$4&amp;", "))</f>
        <v/>
      </c>
      <c r="C415" s="8" t="str">
        <f>IF(A415="","",[1]AcumSYS!I483+[1]AcumSYS!J483+[1]AcumSYS!K483+[1]AcumSYS!L483+[1]AcumSYS!M483+[1]AcumSYS!P483+[1]AcumSYS!Q483+[1]AcumSYS!R483+[1]AcumSYS!U483+[1]AcumSYS!V483+[1]AcumSYS!X483+[1]AcumSYS!Y483+[1]AcumSYS!Z483+[1]AcumSYS!AA483)</f>
        <v/>
      </c>
      <c r="D415" s="8" t="str">
        <f>IF(A415="","",[1]AcumSYS!I483+[1]AcumSYS!J483+[1]AcumSYS!K483+[1]AcumSYS!L483+[1]AcumSYS!M483+[1]AcumSYS!P483+[1]AcumSYS!Q483+[1]AcumSYS!R483+[1]AcumSYS!U483+[1]AcumSYS!V483+[1]AcumSYS!X483+[1]AcumSYS!Y483+[1]AcumSYS!Z483+[1]AcumSYS!AA483)</f>
        <v/>
      </c>
      <c r="E415" s="8" t="str">
        <f t="shared" si="14"/>
        <v/>
      </c>
      <c r="F415" s="8" t="str">
        <f t="shared" si="15"/>
        <v/>
      </c>
    </row>
    <row r="416" spans="1:6" x14ac:dyDescent="0.25">
      <c r="A416" s="8" t="str">
        <f>IF(+'[1]Reporte de Formatos'!AB487="","",+'[1]Reporte de Formatos'!AB487)</f>
        <v/>
      </c>
      <c r="B416" s="2" t="str">
        <f>IF(A416="","",IF([1]AcumSYS!I484=0," ",[1]AcumSYS!I$4&amp;", ")&amp;IF([1]AcumSYS!J484=0," ",[1]AcumSYS!J$4&amp;", ")&amp;IF([1]AcumSYS!K484=0," ",[1]AcumSYS!K$4&amp;", ")&amp;IF([1]AcumSYS!M484=0," ",[1]AcumSYS!M$4&amp;", ")&amp;IF([1]AcumSYS!P484=0," ",[1]AcumSYS!P$4&amp;", ")&amp;IF([1]AcumSYS!Q484=0," ",[1]AcumSYS!Q$4&amp;", ")&amp;IF([1]AcumSYS!U484=0," ",[1]AcumSYS!U$4&amp;", ")&amp;IF([1]AcumSYS!V484=0," ",[1]AcumSYS!V$4&amp;", ")&amp;IF([1]AcumSYS!X484=0," ",[1]AcumSYS!X$4&amp;", ")&amp;IF([1]AcumSYS!Y484=0," ",[1]AcumSYS!Y$4&amp;", ")&amp;IF([1]AcumSYS!Z484=0," ",[1]AcumSYS!Z$4&amp;", ")&amp;IF([1]AcumSYS!AA484=0," ",[1]AcumSYS!AA$4&amp;", ")&amp;IF([1]AcumSYS!R484=0," ",[1]AcumSYS!R$4&amp;", "))</f>
        <v/>
      </c>
      <c r="C416" s="8" t="str">
        <f>IF(A416="","",[1]AcumSYS!I484+[1]AcumSYS!J484+[1]AcumSYS!K484+[1]AcumSYS!L484+[1]AcumSYS!M484+[1]AcumSYS!P484+[1]AcumSYS!Q484+[1]AcumSYS!R484+[1]AcumSYS!U484+[1]AcumSYS!V484+[1]AcumSYS!X484+[1]AcumSYS!Y484+[1]AcumSYS!Z484+[1]AcumSYS!AA484)</f>
        <v/>
      </c>
      <c r="D416" s="8" t="str">
        <f>IF(A416="","",[1]AcumSYS!I484+[1]AcumSYS!J484+[1]AcumSYS!K484+[1]AcumSYS!L484+[1]AcumSYS!M484+[1]AcumSYS!P484+[1]AcumSYS!Q484+[1]AcumSYS!R484+[1]AcumSYS!U484+[1]AcumSYS!V484+[1]AcumSYS!X484+[1]AcumSYS!Y484+[1]AcumSYS!Z484+[1]AcumSYS!AA484)</f>
        <v/>
      </c>
      <c r="E416" s="8" t="str">
        <f t="shared" si="14"/>
        <v/>
      </c>
      <c r="F416" s="8" t="str">
        <f t="shared" si="15"/>
        <v/>
      </c>
    </row>
    <row r="417" spans="1:6" x14ac:dyDescent="0.25">
      <c r="A417" s="8" t="str">
        <f>IF(+'[1]Reporte de Formatos'!AB488="","",+'[1]Reporte de Formatos'!AB488)</f>
        <v/>
      </c>
      <c r="B417" s="2" t="str">
        <f>IF(A417="","",IF([1]AcumSYS!I485=0," ",[1]AcumSYS!I$4&amp;", ")&amp;IF([1]AcumSYS!J485=0," ",[1]AcumSYS!J$4&amp;", ")&amp;IF([1]AcumSYS!K485=0," ",[1]AcumSYS!K$4&amp;", ")&amp;IF([1]AcumSYS!M485=0," ",[1]AcumSYS!M$4&amp;", ")&amp;IF([1]AcumSYS!P485=0," ",[1]AcumSYS!P$4&amp;", ")&amp;IF([1]AcumSYS!Q485=0," ",[1]AcumSYS!Q$4&amp;", ")&amp;IF([1]AcumSYS!U485=0," ",[1]AcumSYS!U$4&amp;", ")&amp;IF([1]AcumSYS!V485=0," ",[1]AcumSYS!V$4&amp;", ")&amp;IF([1]AcumSYS!X485=0," ",[1]AcumSYS!X$4&amp;", ")&amp;IF([1]AcumSYS!Y485=0," ",[1]AcumSYS!Y$4&amp;", ")&amp;IF([1]AcumSYS!Z485=0," ",[1]AcumSYS!Z$4&amp;", ")&amp;IF([1]AcumSYS!AA485=0," ",[1]AcumSYS!AA$4&amp;", ")&amp;IF([1]AcumSYS!R485=0," ",[1]AcumSYS!R$4&amp;", "))</f>
        <v/>
      </c>
      <c r="C417" s="8" t="str">
        <f>IF(A417="","",[1]AcumSYS!I485+[1]AcumSYS!J485+[1]AcumSYS!K485+[1]AcumSYS!L485+[1]AcumSYS!M485+[1]AcumSYS!P485+[1]AcumSYS!Q485+[1]AcumSYS!R485+[1]AcumSYS!U485+[1]AcumSYS!V485+[1]AcumSYS!X485+[1]AcumSYS!Y485+[1]AcumSYS!Z485+[1]AcumSYS!AA485)</f>
        <v/>
      </c>
      <c r="D417" s="8" t="str">
        <f>IF(A417="","",[1]AcumSYS!I485+[1]AcumSYS!J485+[1]AcumSYS!K485+[1]AcumSYS!L485+[1]AcumSYS!M485+[1]AcumSYS!P485+[1]AcumSYS!Q485+[1]AcumSYS!R485+[1]AcumSYS!U485+[1]AcumSYS!V485+[1]AcumSYS!X485+[1]AcumSYS!Y485+[1]AcumSYS!Z485+[1]AcumSYS!AA485)</f>
        <v/>
      </c>
      <c r="E417" s="8" t="str">
        <f t="shared" si="14"/>
        <v/>
      </c>
      <c r="F417" s="8" t="str">
        <f t="shared" si="15"/>
        <v/>
      </c>
    </row>
    <row r="418" spans="1:6" x14ac:dyDescent="0.25">
      <c r="A418" s="8" t="str">
        <f>IF(+'[1]Reporte de Formatos'!AB489="","",+'[1]Reporte de Formatos'!AB489)</f>
        <v/>
      </c>
      <c r="B418" s="2" t="str">
        <f>IF(A418="","",IF([1]AcumSYS!I486=0," ",[1]AcumSYS!I$4&amp;", ")&amp;IF([1]AcumSYS!J486=0," ",[1]AcumSYS!J$4&amp;", ")&amp;IF([1]AcumSYS!K486=0," ",[1]AcumSYS!K$4&amp;", ")&amp;IF([1]AcumSYS!M486=0," ",[1]AcumSYS!M$4&amp;", ")&amp;IF([1]AcumSYS!P486=0," ",[1]AcumSYS!P$4&amp;", ")&amp;IF([1]AcumSYS!Q486=0," ",[1]AcumSYS!Q$4&amp;", ")&amp;IF([1]AcumSYS!U486=0," ",[1]AcumSYS!U$4&amp;", ")&amp;IF([1]AcumSYS!V486=0," ",[1]AcumSYS!V$4&amp;", ")&amp;IF([1]AcumSYS!X486=0," ",[1]AcumSYS!X$4&amp;", ")&amp;IF([1]AcumSYS!Y486=0," ",[1]AcumSYS!Y$4&amp;", ")&amp;IF([1]AcumSYS!Z486=0," ",[1]AcumSYS!Z$4&amp;", ")&amp;IF([1]AcumSYS!AA486=0," ",[1]AcumSYS!AA$4&amp;", ")&amp;IF([1]AcumSYS!R486=0," ",[1]AcumSYS!R$4&amp;", "))</f>
        <v/>
      </c>
      <c r="C418" s="8" t="str">
        <f>IF(A418="","",[1]AcumSYS!I486+[1]AcumSYS!J486+[1]AcumSYS!K486+[1]AcumSYS!L486+[1]AcumSYS!M486+[1]AcumSYS!P486+[1]AcumSYS!Q486+[1]AcumSYS!R486+[1]AcumSYS!U486+[1]AcumSYS!V486+[1]AcumSYS!X486+[1]AcumSYS!Y486+[1]AcumSYS!Z486+[1]AcumSYS!AA486)</f>
        <v/>
      </c>
      <c r="D418" s="8" t="str">
        <f>IF(A418="","",[1]AcumSYS!I486+[1]AcumSYS!J486+[1]AcumSYS!K486+[1]AcumSYS!L486+[1]AcumSYS!M486+[1]AcumSYS!P486+[1]AcumSYS!Q486+[1]AcumSYS!R486+[1]AcumSYS!U486+[1]AcumSYS!V486+[1]AcumSYS!X486+[1]AcumSYS!Y486+[1]AcumSYS!Z486+[1]AcumSYS!AA486)</f>
        <v/>
      </c>
      <c r="E418" s="8" t="str">
        <f t="shared" si="14"/>
        <v/>
      </c>
      <c r="F418" s="8" t="str">
        <f t="shared" si="15"/>
        <v/>
      </c>
    </row>
    <row r="419" spans="1:6" x14ac:dyDescent="0.25">
      <c r="A419" s="8" t="str">
        <f>IF(+'[1]Reporte de Formatos'!AB490="","",+'[1]Reporte de Formatos'!AB490)</f>
        <v/>
      </c>
      <c r="B419" s="2" t="str">
        <f>IF(A419="","",IF([1]AcumSYS!I487=0," ",[1]AcumSYS!I$4&amp;", ")&amp;IF([1]AcumSYS!J487=0," ",[1]AcumSYS!J$4&amp;", ")&amp;IF([1]AcumSYS!K487=0," ",[1]AcumSYS!K$4&amp;", ")&amp;IF([1]AcumSYS!M487=0," ",[1]AcumSYS!M$4&amp;", ")&amp;IF([1]AcumSYS!P487=0," ",[1]AcumSYS!P$4&amp;", ")&amp;IF([1]AcumSYS!Q487=0," ",[1]AcumSYS!Q$4&amp;", ")&amp;IF([1]AcumSYS!U487=0," ",[1]AcumSYS!U$4&amp;", ")&amp;IF([1]AcumSYS!V487=0," ",[1]AcumSYS!V$4&amp;", ")&amp;IF([1]AcumSYS!X487=0," ",[1]AcumSYS!X$4&amp;", ")&amp;IF([1]AcumSYS!Y487=0," ",[1]AcumSYS!Y$4&amp;", ")&amp;IF([1]AcumSYS!Z487=0," ",[1]AcumSYS!Z$4&amp;", ")&amp;IF([1]AcumSYS!AA487=0," ",[1]AcumSYS!AA$4&amp;", ")&amp;IF([1]AcumSYS!R487=0," ",[1]AcumSYS!R$4&amp;", "))</f>
        <v/>
      </c>
      <c r="C419" s="8" t="str">
        <f>IF(A419="","",[1]AcumSYS!I487+[1]AcumSYS!J487+[1]AcumSYS!K487+[1]AcumSYS!L487+[1]AcumSYS!M487+[1]AcumSYS!P487+[1]AcumSYS!Q487+[1]AcumSYS!R487+[1]AcumSYS!U487+[1]AcumSYS!V487+[1]AcumSYS!X487+[1]AcumSYS!Y487+[1]AcumSYS!Z487+[1]AcumSYS!AA487)</f>
        <v/>
      </c>
      <c r="D419" s="8" t="str">
        <f>IF(A419="","",[1]AcumSYS!I487+[1]AcumSYS!J487+[1]AcumSYS!K487+[1]AcumSYS!L487+[1]AcumSYS!M487+[1]AcumSYS!P487+[1]AcumSYS!Q487+[1]AcumSYS!R487+[1]AcumSYS!U487+[1]AcumSYS!V487+[1]AcumSYS!X487+[1]AcumSYS!Y487+[1]AcumSYS!Z487+[1]AcumSYS!AA487)</f>
        <v/>
      </c>
      <c r="E419" s="8" t="str">
        <f t="shared" si="14"/>
        <v/>
      </c>
      <c r="F419" s="8" t="str">
        <f t="shared" si="15"/>
        <v/>
      </c>
    </row>
    <row r="420" spans="1:6" x14ac:dyDescent="0.25">
      <c r="A420" s="8" t="str">
        <f>IF(+'[1]Reporte de Formatos'!AB491="","",+'[1]Reporte de Formatos'!AB491)</f>
        <v/>
      </c>
      <c r="B420" s="2" t="str">
        <f>IF(A420="","",IF([1]AcumSYS!I488=0," ",[1]AcumSYS!I$4&amp;", ")&amp;IF([1]AcumSYS!J488=0," ",[1]AcumSYS!J$4&amp;", ")&amp;IF([1]AcumSYS!K488=0," ",[1]AcumSYS!K$4&amp;", ")&amp;IF([1]AcumSYS!M488=0," ",[1]AcumSYS!M$4&amp;", ")&amp;IF([1]AcumSYS!P488=0," ",[1]AcumSYS!P$4&amp;", ")&amp;IF([1]AcumSYS!Q488=0," ",[1]AcumSYS!Q$4&amp;", ")&amp;IF([1]AcumSYS!U488=0," ",[1]AcumSYS!U$4&amp;", ")&amp;IF([1]AcumSYS!V488=0," ",[1]AcumSYS!V$4&amp;", ")&amp;IF([1]AcumSYS!X488=0," ",[1]AcumSYS!X$4&amp;", ")&amp;IF([1]AcumSYS!Y488=0," ",[1]AcumSYS!Y$4&amp;", ")&amp;IF([1]AcumSYS!Z488=0," ",[1]AcumSYS!Z$4&amp;", ")&amp;IF([1]AcumSYS!AA488=0," ",[1]AcumSYS!AA$4&amp;", ")&amp;IF([1]AcumSYS!R488=0," ",[1]AcumSYS!R$4&amp;", "))</f>
        <v/>
      </c>
      <c r="C420" s="8" t="str">
        <f>IF(A420="","",[1]AcumSYS!I488+[1]AcumSYS!J488+[1]AcumSYS!K488+[1]AcumSYS!L488+[1]AcumSYS!M488+[1]AcumSYS!P488+[1]AcumSYS!Q488+[1]AcumSYS!R488+[1]AcumSYS!U488+[1]AcumSYS!V488+[1]AcumSYS!X488+[1]AcumSYS!Y488+[1]AcumSYS!Z488+[1]AcumSYS!AA488)</f>
        <v/>
      </c>
      <c r="D420" s="8" t="str">
        <f>IF(A420="","",[1]AcumSYS!I488+[1]AcumSYS!J488+[1]AcumSYS!K488+[1]AcumSYS!L488+[1]AcumSYS!M488+[1]AcumSYS!P488+[1]AcumSYS!Q488+[1]AcumSYS!R488+[1]AcumSYS!U488+[1]AcumSYS!V488+[1]AcumSYS!X488+[1]AcumSYS!Y488+[1]AcumSYS!Z488+[1]AcumSYS!AA488)</f>
        <v/>
      </c>
      <c r="E420" s="8" t="str">
        <f t="shared" si="14"/>
        <v/>
      </c>
      <c r="F420" s="8" t="str">
        <f t="shared" si="15"/>
        <v/>
      </c>
    </row>
    <row r="421" spans="1:6" x14ac:dyDescent="0.25">
      <c r="A421" s="8" t="str">
        <f>IF(+'[1]Reporte de Formatos'!AB492="","",+'[1]Reporte de Formatos'!AB492)</f>
        <v/>
      </c>
      <c r="B421" s="2" t="str">
        <f>IF(A421="","",IF([1]AcumSYS!I489=0," ",[1]AcumSYS!I$4&amp;", ")&amp;IF([1]AcumSYS!J489=0," ",[1]AcumSYS!J$4&amp;", ")&amp;IF([1]AcumSYS!K489=0," ",[1]AcumSYS!K$4&amp;", ")&amp;IF([1]AcumSYS!M489=0," ",[1]AcumSYS!M$4&amp;", ")&amp;IF([1]AcumSYS!P489=0," ",[1]AcumSYS!P$4&amp;", ")&amp;IF([1]AcumSYS!Q489=0," ",[1]AcumSYS!Q$4&amp;", ")&amp;IF([1]AcumSYS!U489=0," ",[1]AcumSYS!U$4&amp;", ")&amp;IF([1]AcumSYS!V489=0," ",[1]AcumSYS!V$4&amp;", ")&amp;IF([1]AcumSYS!X489=0," ",[1]AcumSYS!X$4&amp;", ")&amp;IF([1]AcumSYS!Y489=0," ",[1]AcumSYS!Y$4&amp;", ")&amp;IF([1]AcumSYS!Z489=0," ",[1]AcumSYS!Z$4&amp;", ")&amp;IF([1]AcumSYS!AA489=0," ",[1]AcumSYS!AA$4&amp;", ")&amp;IF([1]AcumSYS!R489=0," ",[1]AcumSYS!R$4&amp;", "))</f>
        <v/>
      </c>
      <c r="C421" s="8" t="str">
        <f>IF(A421="","",[1]AcumSYS!I489+[1]AcumSYS!J489+[1]AcumSYS!K489+[1]AcumSYS!L489+[1]AcumSYS!M489+[1]AcumSYS!P489+[1]AcumSYS!Q489+[1]AcumSYS!R489+[1]AcumSYS!U489+[1]AcumSYS!V489+[1]AcumSYS!X489+[1]AcumSYS!Y489+[1]AcumSYS!Z489+[1]AcumSYS!AA489)</f>
        <v/>
      </c>
      <c r="D421" s="8" t="str">
        <f>IF(A421="","",[1]AcumSYS!I489+[1]AcumSYS!J489+[1]AcumSYS!K489+[1]AcumSYS!L489+[1]AcumSYS!M489+[1]AcumSYS!P489+[1]AcumSYS!Q489+[1]AcumSYS!R489+[1]AcumSYS!U489+[1]AcumSYS!V489+[1]AcumSYS!X489+[1]AcumSYS!Y489+[1]AcumSYS!Z489+[1]AcumSYS!AA489)</f>
        <v/>
      </c>
      <c r="E421" s="8" t="str">
        <f t="shared" si="14"/>
        <v/>
      </c>
      <c r="F421" s="8" t="str">
        <f t="shared" si="15"/>
        <v/>
      </c>
    </row>
    <row r="422" spans="1:6" x14ac:dyDescent="0.25">
      <c r="A422" s="8" t="str">
        <f>IF(+'[1]Reporte de Formatos'!AB493="","",+'[1]Reporte de Formatos'!AB493)</f>
        <v/>
      </c>
      <c r="B422" s="2" t="str">
        <f>IF(A422="","",IF([1]AcumSYS!I490=0," ",[1]AcumSYS!I$4&amp;", ")&amp;IF([1]AcumSYS!J490=0," ",[1]AcumSYS!J$4&amp;", ")&amp;IF([1]AcumSYS!K490=0," ",[1]AcumSYS!K$4&amp;", ")&amp;IF([1]AcumSYS!M490=0," ",[1]AcumSYS!M$4&amp;", ")&amp;IF([1]AcumSYS!P490=0," ",[1]AcumSYS!P$4&amp;", ")&amp;IF([1]AcumSYS!Q490=0," ",[1]AcumSYS!Q$4&amp;", ")&amp;IF([1]AcumSYS!U490=0," ",[1]AcumSYS!U$4&amp;", ")&amp;IF([1]AcumSYS!V490=0," ",[1]AcumSYS!V$4&amp;", ")&amp;IF([1]AcumSYS!X490=0," ",[1]AcumSYS!X$4&amp;", ")&amp;IF([1]AcumSYS!Y490=0," ",[1]AcumSYS!Y$4&amp;", ")&amp;IF([1]AcumSYS!Z490=0," ",[1]AcumSYS!Z$4&amp;", ")&amp;IF([1]AcumSYS!AA490=0," ",[1]AcumSYS!AA$4&amp;", ")&amp;IF([1]AcumSYS!R490=0," ",[1]AcumSYS!R$4&amp;", "))</f>
        <v/>
      </c>
      <c r="C422" s="8" t="str">
        <f>IF(A422="","",[1]AcumSYS!I490+[1]AcumSYS!J490+[1]AcumSYS!K490+[1]AcumSYS!L490+[1]AcumSYS!M490+[1]AcumSYS!P490+[1]AcumSYS!Q490+[1]AcumSYS!R490+[1]AcumSYS!U490+[1]AcumSYS!V490+[1]AcumSYS!X490+[1]AcumSYS!Y490+[1]AcumSYS!Z490+[1]AcumSYS!AA490)</f>
        <v/>
      </c>
      <c r="D422" s="8" t="str">
        <f>IF(A422="","",[1]AcumSYS!I490+[1]AcumSYS!J490+[1]AcumSYS!K490+[1]AcumSYS!L490+[1]AcumSYS!M490+[1]AcumSYS!P490+[1]AcumSYS!Q490+[1]AcumSYS!R490+[1]AcumSYS!U490+[1]AcumSYS!V490+[1]AcumSYS!X490+[1]AcumSYS!Y490+[1]AcumSYS!Z490+[1]AcumSYS!AA490)</f>
        <v/>
      </c>
      <c r="E422" s="8" t="str">
        <f t="shared" si="14"/>
        <v/>
      </c>
      <c r="F422" s="8" t="str">
        <f t="shared" si="15"/>
        <v/>
      </c>
    </row>
    <row r="423" spans="1:6" x14ac:dyDescent="0.25">
      <c r="A423" s="8" t="str">
        <f>IF(+'[1]Reporte de Formatos'!AB494="","",+'[1]Reporte de Formatos'!AB494)</f>
        <v/>
      </c>
      <c r="B423" s="2" t="str">
        <f>IF(A423="","",IF([1]AcumSYS!I491=0," ",[1]AcumSYS!I$4&amp;", ")&amp;IF([1]AcumSYS!J491=0," ",[1]AcumSYS!J$4&amp;", ")&amp;IF([1]AcumSYS!K491=0," ",[1]AcumSYS!K$4&amp;", ")&amp;IF([1]AcumSYS!M491=0," ",[1]AcumSYS!M$4&amp;", ")&amp;IF([1]AcumSYS!P491=0," ",[1]AcumSYS!P$4&amp;", ")&amp;IF([1]AcumSYS!Q491=0," ",[1]AcumSYS!Q$4&amp;", ")&amp;IF([1]AcumSYS!U491=0," ",[1]AcumSYS!U$4&amp;", ")&amp;IF([1]AcumSYS!V491=0," ",[1]AcumSYS!V$4&amp;", ")&amp;IF([1]AcumSYS!X491=0," ",[1]AcumSYS!X$4&amp;", ")&amp;IF([1]AcumSYS!Y491=0," ",[1]AcumSYS!Y$4&amp;", ")&amp;IF([1]AcumSYS!Z491=0," ",[1]AcumSYS!Z$4&amp;", ")&amp;IF([1]AcumSYS!AA491=0," ",[1]AcumSYS!AA$4&amp;", ")&amp;IF([1]AcumSYS!R491=0," ",[1]AcumSYS!R$4&amp;", "))</f>
        <v/>
      </c>
      <c r="C423" s="8" t="str">
        <f>IF(A423="","",[1]AcumSYS!I491+[1]AcumSYS!J491+[1]AcumSYS!K491+[1]AcumSYS!L491+[1]AcumSYS!M491+[1]AcumSYS!P491+[1]AcumSYS!Q491+[1]AcumSYS!R491+[1]AcumSYS!U491+[1]AcumSYS!V491+[1]AcumSYS!X491+[1]AcumSYS!Y491+[1]AcumSYS!Z491+[1]AcumSYS!AA491)</f>
        <v/>
      </c>
      <c r="D423" s="8" t="str">
        <f>IF(A423="","",[1]AcumSYS!I491+[1]AcumSYS!J491+[1]AcumSYS!K491+[1]AcumSYS!L491+[1]AcumSYS!M491+[1]AcumSYS!P491+[1]AcumSYS!Q491+[1]AcumSYS!R491+[1]AcumSYS!U491+[1]AcumSYS!V491+[1]AcumSYS!X491+[1]AcumSYS!Y491+[1]AcumSYS!Z491+[1]AcumSYS!AA491)</f>
        <v/>
      </c>
      <c r="E423" s="8" t="str">
        <f t="shared" si="14"/>
        <v/>
      </c>
      <c r="F423" s="8" t="str">
        <f t="shared" si="15"/>
        <v/>
      </c>
    </row>
    <row r="424" spans="1:6" x14ac:dyDescent="0.25">
      <c r="A424" s="8" t="str">
        <f>IF(+'[1]Reporte de Formatos'!AB495="","",+'[1]Reporte de Formatos'!AB495)</f>
        <v/>
      </c>
      <c r="B424" s="2" t="str">
        <f>IF(A424="","",IF([1]AcumSYS!I492=0," ",[1]AcumSYS!I$4&amp;", ")&amp;IF([1]AcumSYS!J492=0," ",[1]AcumSYS!J$4&amp;", ")&amp;IF([1]AcumSYS!K492=0," ",[1]AcumSYS!K$4&amp;", ")&amp;IF([1]AcumSYS!M492=0," ",[1]AcumSYS!M$4&amp;", ")&amp;IF([1]AcumSYS!P492=0," ",[1]AcumSYS!P$4&amp;", ")&amp;IF([1]AcumSYS!Q492=0," ",[1]AcumSYS!Q$4&amp;", ")&amp;IF([1]AcumSYS!U492=0," ",[1]AcumSYS!U$4&amp;", ")&amp;IF([1]AcumSYS!V492=0," ",[1]AcumSYS!V$4&amp;", ")&amp;IF([1]AcumSYS!X492=0," ",[1]AcumSYS!X$4&amp;", ")&amp;IF([1]AcumSYS!Y492=0," ",[1]AcumSYS!Y$4&amp;", ")&amp;IF([1]AcumSYS!Z492=0," ",[1]AcumSYS!Z$4&amp;", ")&amp;IF([1]AcumSYS!AA492=0," ",[1]AcumSYS!AA$4&amp;", ")&amp;IF([1]AcumSYS!R492=0," ",[1]AcumSYS!R$4&amp;", "))</f>
        <v/>
      </c>
      <c r="C424" s="8" t="str">
        <f>IF(A424="","",[1]AcumSYS!I492+[1]AcumSYS!J492+[1]AcumSYS!K492+[1]AcumSYS!L492+[1]AcumSYS!M492+[1]AcumSYS!P492+[1]AcumSYS!Q492+[1]AcumSYS!R492+[1]AcumSYS!U492+[1]AcumSYS!V492+[1]AcumSYS!X492+[1]AcumSYS!Y492+[1]AcumSYS!Z492+[1]AcumSYS!AA492)</f>
        <v/>
      </c>
      <c r="D424" s="8" t="str">
        <f>IF(A424="","",[1]AcumSYS!I492+[1]AcumSYS!J492+[1]AcumSYS!K492+[1]AcumSYS!L492+[1]AcumSYS!M492+[1]AcumSYS!P492+[1]AcumSYS!Q492+[1]AcumSYS!R492+[1]AcumSYS!U492+[1]AcumSYS!V492+[1]AcumSYS!X492+[1]AcumSYS!Y492+[1]AcumSYS!Z492+[1]AcumSYS!AA492)</f>
        <v/>
      </c>
      <c r="E424" s="8" t="str">
        <f t="shared" si="14"/>
        <v/>
      </c>
      <c r="F424" s="8" t="str">
        <f t="shared" si="15"/>
        <v/>
      </c>
    </row>
    <row r="425" spans="1:6" x14ac:dyDescent="0.25">
      <c r="A425" s="8" t="str">
        <f>IF(+'[1]Reporte de Formatos'!AB496="","",+'[1]Reporte de Formatos'!AB496)</f>
        <v/>
      </c>
      <c r="B425" s="2" t="str">
        <f>IF(A425="","",IF([1]AcumSYS!I493=0," ",[1]AcumSYS!I$4&amp;", ")&amp;IF([1]AcumSYS!J493=0," ",[1]AcumSYS!J$4&amp;", ")&amp;IF([1]AcumSYS!K493=0," ",[1]AcumSYS!K$4&amp;", ")&amp;IF([1]AcumSYS!M493=0," ",[1]AcumSYS!M$4&amp;", ")&amp;IF([1]AcumSYS!P493=0," ",[1]AcumSYS!P$4&amp;", ")&amp;IF([1]AcumSYS!Q493=0," ",[1]AcumSYS!Q$4&amp;", ")&amp;IF([1]AcumSYS!U493=0," ",[1]AcumSYS!U$4&amp;", ")&amp;IF([1]AcumSYS!V493=0," ",[1]AcumSYS!V$4&amp;", ")&amp;IF([1]AcumSYS!X493=0," ",[1]AcumSYS!X$4&amp;", ")&amp;IF([1]AcumSYS!Y493=0," ",[1]AcumSYS!Y$4&amp;", ")&amp;IF([1]AcumSYS!Z493=0," ",[1]AcumSYS!Z$4&amp;", ")&amp;IF([1]AcumSYS!AA493=0," ",[1]AcumSYS!AA$4&amp;", ")&amp;IF([1]AcumSYS!R493=0," ",[1]AcumSYS!R$4&amp;", "))</f>
        <v/>
      </c>
      <c r="C425" s="8" t="str">
        <f>IF(A425="","",[1]AcumSYS!I493+[1]AcumSYS!J493+[1]AcumSYS!K493+[1]AcumSYS!L493+[1]AcumSYS!M493+[1]AcumSYS!P493+[1]AcumSYS!Q493+[1]AcumSYS!R493+[1]AcumSYS!U493+[1]AcumSYS!V493+[1]AcumSYS!X493+[1]AcumSYS!Y493+[1]AcumSYS!Z493+[1]AcumSYS!AA493)</f>
        <v/>
      </c>
      <c r="D425" s="8" t="str">
        <f>IF(A425="","",[1]AcumSYS!I493+[1]AcumSYS!J493+[1]AcumSYS!K493+[1]AcumSYS!L493+[1]AcumSYS!M493+[1]AcumSYS!P493+[1]AcumSYS!Q493+[1]AcumSYS!R493+[1]AcumSYS!U493+[1]AcumSYS!V493+[1]AcumSYS!X493+[1]AcumSYS!Y493+[1]AcumSYS!Z493+[1]AcumSYS!AA493)</f>
        <v/>
      </c>
      <c r="E425" s="8" t="str">
        <f t="shared" si="14"/>
        <v/>
      </c>
      <c r="F425" s="8" t="str">
        <f t="shared" si="15"/>
        <v/>
      </c>
    </row>
    <row r="426" spans="1:6" x14ac:dyDescent="0.25">
      <c r="A426" s="8" t="str">
        <f>IF(+'[1]Reporte de Formatos'!AB497="","",+'[1]Reporte de Formatos'!AB497)</f>
        <v/>
      </c>
      <c r="B426" s="2" t="str">
        <f>IF(A426="","",IF([1]AcumSYS!I494=0," ",[1]AcumSYS!I$4&amp;", ")&amp;IF([1]AcumSYS!J494=0," ",[1]AcumSYS!J$4&amp;", ")&amp;IF([1]AcumSYS!K494=0," ",[1]AcumSYS!K$4&amp;", ")&amp;IF([1]AcumSYS!M494=0," ",[1]AcumSYS!M$4&amp;", ")&amp;IF([1]AcumSYS!P494=0," ",[1]AcumSYS!P$4&amp;", ")&amp;IF([1]AcumSYS!Q494=0," ",[1]AcumSYS!Q$4&amp;", ")&amp;IF([1]AcumSYS!U494=0," ",[1]AcumSYS!U$4&amp;", ")&amp;IF([1]AcumSYS!V494=0," ",[1]AcumSYS!V$4&amp;", ")&amp;IF([1]AcumSYS!X494=0," ",[1]AcumSYS!X$4&amp;", ")&amp;IF([1]AcumSYS!Y494=0," ",[1]AcumSYS!Y$4&amp;", ")&amp;IF([1]AcumSYS!Z494=0," ",[1]AcumSYS!Z$4&amp;", ")&amp;IF([1]AcumSYS!AA494=0," ",[1]AcumSYS!AA$4&amp;", ")&amp;IF([1]AcumSYS!R494=0," ",[1]AcumSYS!R$4&amp;", "))</f>
        <v/>
      </c>
      <c r="C426" s="8" t="str">
        <f>IF(A426="","",[1]AcumSYS!I494+[1]AcumSYS!J494+[1]AcumSYS!K494+[1]AcumSYS!L494+[1]AcumSYS!M494+[1]AcumSYS!P494+[1]AcumSYS!Q494+[1]AcumSYS!R494+[1]AcumSYS!U494+[1]AcumSYS!V494+[1]AcumSYS!X494+[1]AcumSYS!Y494+[1]AcumSYS!Z494+[1]AcumSYS!AA494)</f>
        <v/>
      </c>
      <c r="D426" s="8" t="str">
        <f>IF(A426="","",[1]AcumSYS!I494+[1]AcumSYS!J494+[1]AcumSYS!K494+[1]AcumSYS!L494+[1]AcumSYS!M494+[1]AcumSYS!P494+[1]AcumSYS!Q494+[1]AcumSYS!R494+[1]AcumSYS!U494+[1]AcumSYS!V494+[1]AcumSYS!X494+[1]AcumSYS!Y494+[1]AcumSYS!Z494+[1]AcumSYS!AA494)</f>
        <v/>
      </c>
      <c r="E426" s="8" t="str">
        <f t="shared" si="14"/>
        <v/>
      </c>
      <c r="F426" s="8" t="str">
        <f t="shared" si="15"/>
        <v/>
      </c>
    </row>
    <row r="427" spans="1:6" x14ac:dyDescent="0.25">
      <c r="A427" s="8" t="str">
        <f>IF(+'[1]Reporte de Formatos'!AB498="","",+'[1]Reporte de Formatos'!AB498)</f>
        <v/>
      </c>
      <c r="B427" s="2" t="str">
        <f>IF(A427="","",IF([1]AcumSYS!I495=0," ",[1]AcumSYS!I$4&amp;", ")&amp;IF([1]AcumSYS!J495=0," ",[1]AcumSYS!J$4&amp;", ")&amp;IF([1]AcumSYS!K495=0," ",[1]AcumSYS!K$4&amp;", ")&amp;IF([1]AcumSYS!M495=0," ",[1]AcumSYS!M$4&amp;", ")&amp;IF([1]AcumSYS!P495=0," ",[1]AcumSYS!P$4&amp;", ")&amp;IF([1]AcumSYS!Q495=0," ",[1]AcumSYS!Q$4&amp;", ")&amp;IF([1]AcumSYS!U495=0," ",[1]AcumSYS!U$4&amp;", ")&amp;IF([1]AcumSYS!V495=0," ",[1]AcumSYS!V$4&amp;", ")&amp;IF([1]AcumSYS!X495=0," ",[1]AcumSYS!X$4&amp;", ")&amp;IF([1]AcumSYS!Y495=0," ",[1]AcumSYS!Y$4&amp;", ")&amp;IF([1]AcumSYS!Z495=0," ",[1]AcumSYS!Z$4&amp;", ")&amp;IF([1]AcumSYS!AA495=0," ",[1]AcumSYS!AA$4&amp;", ")&amp;IF([1]AcumSYS!R495=0," ",[1]AcumSYS!R$4&amp;", "))</f>
        <v/>
      </c>
      <c r="C427" s="8" t="str">
        <f>IF(A427="","",[1]AcumSYS!I495+[1]AcumSYS!J495+[1]AcumSYS!K495+[1]AcumSYS!L495+[1]AcumSYS!M495+[1]AcumSYS!P495+[1]AcumSYS!Q495+[1]AcumSYS!R495+[1]AcumSYS!U495+[1]AcumSYS!V495+[1]AcumSYS!X495+[1]AcumSYS!Y495+[1]AcumSYS!Z495+[1]AcumSYS!AA495)</f>
        <v/>
      </c>
      <c r="D427" s="8" t="str">
        <f>IF(A427="","",[1]AcumSYS!I495+[1]AcumSYS!J495+[1]AcumSYS!K495+[1]AcumSYS!L495+[1]AcumSYS!M495+[1]AcumSYS!P495+[1]AcumSYS!Q495+[1]AcumSYS!R495+[1]AcumSYS!U495+[1]AcumSYS!V495+[1]AcumSYS!X495+[1]AcumSYS!Y495+[1]AcumSYS!Z495+[1]AcumSYS!AA495)</f>
        <v/>
      </c>
      <c r="E427" s="8" t="str">
        <f t="shared" si="14"/>
        <v/>
      </c>
      <c r="F427" s="8" t="str">
        <f t="shared" si="15"/>
        <v/>
      </c>
    </row>
    <row r="428" spans="1:6" x14ac:dyDescent="0.25">
      <c r="A428" s="8" t="str">
        <f>IF(+'[1]Reporte de Formatos'!AB499="","",+'[1]Reporte de Formatos'!AB499)</f>
        <v/>
      </c>
      <c r="B428" s="2" t="str">
        <f>IF(A428="","",IF([1]AcumSYS!I496=0," ",[1]AcumSYS!I$4&amp;", ")&amp;IF([1]AcumSYS!J496=0," ",[1]AcumSYS!J$4&amp;", ")&amp;IF([1]AcumSYS!K496=0," ",[1]AcumSYS!K$4&amp;", ")&amp;IF([1]AcumSYS!M496=0," ",[1]AcumSYS!M$4&amp;", ")&amp;IF([1]AcumSYS!P496=0," ",[1]AcumSYS!P$4&amp;", ")&amp;IF([1]AcumSYS!Q496=0," ",[1]AcumSYS!Q$4&amp;", ")&amp;IF([1]AcumSYS!U496=0," ",[1]AcumSYS!U$4&amp;", ")&amp;IF([1]AcumSYS!V496=0," ",[1]AcumSYS!V$4&amp;", ")&amp;IF([1]AcumSYS!X496=0," ",[1]AcumSYS!X$4&amp;", ")&amp;IF([1]AcumSYS!Y496=0," ",[1]AcumSYS!Y$4&amp;", ")&amp;IF([1]AcumSYS!Z496=0," ",[1]AcumSYS!Z$4&amp;", ")&amp;IF([1]AcumSYS!AA496=0," ",[1]AcumSYS!AA$4&amp;", ")&amp;IF([1]AcumSYS!R496=0," ",[1]AcumSYS!R$4&amp;", "))</f>
        <v/>
      </c>
      <c r="C428" s="8" t="str">
        <f>IF(A428="","",[1]AcumSYS!I496+[1]AcumSYS!J496+[1]AcumSYS!K496+[1]AcumSYS!L496+[1]AcumSYS!M496+[1]AcumSYS!P496+[1]AcumSYS!Q496+[1]AcumSYS!R496+[1]AcumSYS!U496+[1]AcumSYS!V496+[1]AcumSYS!X496+[1]AcumSYS!Y496+[1]AcumSYS!Z496+[1]AcumSYS!AA496)</f>
        <v/>
      </c>
      <c r="D428" s="8" t="str">
        <f>IF(A428="","",[1]AcumSYS!I496+[1]AcumSYS!J496+[1]AcumSYS!K496+[1]AcumSYS!L496+[1]AcumSYS!M496+[1]AcumSYS!P496+[1]AcumSYS!Q496+[1]AcumSYS!R496+[1]AcumSYS!U496+[1]AcumSYS!V496+[1]AcumSYS!X496+[1]AcumSYS!Y496+[1]AcumSYS!Z496+[1]AcumSYS!AA496)</f>
        <v/>
      </c>
      <c r="E428" s="8" t="str">
        <f t="shared" si="14"/>
        <v/>
      </c>
      <c r="F428" s="8" t="str">
        <f t="shared" si="15"/>
        <v/>
      </c>
    </row>
    <row r="429" spans="1:6" x14ac:dyDescent="0.25">
      <c r="A429" s="8" t="str">
        <f>IF(+'[1]Reporte de Formatos'!AB500="","",+'[1]Reporte de Formatos'!AB500)</f>
        <v/>
      </c>
      <c r="B429" s="2" t="str">
        <f>IF(A429="","",IF([1]AcumSYS!I497=0," ",[1]AcumSYS!I$4&amp;", ")&amp;IF([1]AcumSYS!J497=0," ",[1]AcumSYS!J$4&amp;", ")&amp;IF([1]AcumSYS!K497=0," ",[1]AcumSYS!K$4&amp;", ")&amp;IF([1]AcumSYS!M497=0," ",[1]AcumSYS!M$4&amp;", ")&amp;IF([1]AcumSYS!P497=0," ",[1]AcumSYS!P$4&amp;", ")&amp;IF([1]AcumSYS!Q497=0," ",[1]AcumSYS!Q$4&amp;", ")&amp;IF([1]AcumSYS!U497=0," ",[1]AcumSYS!U$4&amp;", ")&amp;IF([1]AcumSYS!V497=0," ",[1]AcumSYS!V$4&amp;", ")&amp;IF([1]AcumSYS!X497=0," ",[1]AcumSYS!X$4&amp;", ")&amp;IF([1]AcumSYS!Y497=0," ",[1]AcumSYS!Y$4&amp;", ")&amp;IF([1]AcumSYS!Z497=0," ",[1]AcumSYS!Z$4&amp;", ")&amp;IF([1]AcumSYS!AA497=0," ",[1]AcumSYS!AA$4&amp;", ")&amp;IF([1]AcumSYS!R497=0," ",[1]AcumSYS!R$4&amp;", "))</f>
        <v/>
      </c>
      <c r="C429" s="8" t="str">
        <f>IF(A429="","",[1]AcumSYS!I497+[1]AcumSYS!J497+[1]AcumSYS!K497+[1]AcumSYS!L497+[1]AcumSYS!M497+[1]AcumSYS!P497+[1]AcumSYS!Q497+[1]AcumSYS!R497+[1]AcumSYS!U497+[1]AcumSYS!V497+[1]AcumSYS!X497+[1]AcumSYS!Y497+[1]AcumSYS!Z497+[1]AcumSYS!AA497)</f>
        <v/>
      </c>
      <c r="D429" s="8" t="str">
        <f>IF(A429="","",[1]AcumSYS!I497+[1]AcumSYS!J497+[1]AcumSYS!K497+[1]AcumSYS!L497+[1]AcumSYS!M497+[1]AcumSYS!P497+[1]AcumSYS!Q497+[1]AcumSYS!R497+[1]AcumSYS!U497+[1]AcumSYS!V497+[1]AcumSYS!X497+[1]AcumSYS!Y497+[1]AcumSYS!Z497+[1]AcumSYS!AA497)</f>
        <v/>
      </c>
      <c r="E429" s="8" t="str">
        <f t="shared" si="14"/>
        <v/>
      </c>
      <c r="F429" s="8" t="str">
        <f t="shared" si="15"/>
        <v/>
      </c>
    </row>
    <row r="430" spans="1:6" x14ac:dyDescent="0.25">
      <c r="A430" s="8" t="str">
        <f>IF(+'[1]Reporte de Formatos'!AB501="","",+'[1]Reporte de Formatos'!AB501)</f>
        <v/>
      </c>
      <c r="B430" s="2" t="str">
        <f>IF(A430="","",IF([1]AcumSYS!I498=0," ",[1]AcumSYS!I$4&amp;", ")&amp;IF([1]AcumSYS!J498=0," ",[1]AcumSYS!J$4&amp;", ")&amp;IF([1]AcumSYS!K498=0," ",[1]AcumSYS!K$4&amp;", ")&amp;IF([1]AcumSYS!M498=0," ",[1]AcumSYS!M$4&amp;", ")&amp;IF([1]AcumSYS!P498=0," ",[1]AcumSYS!P$4&amp;", ")&amp;IF([1]AcumSYS!Q498=0," ",[1]AcumSYS!Q$4&amp;", ")&amp;IF([1]AcumSYS!U498=0," ",[1]AcumSYS!U$4&amp;", ")&amp;IF([1]AcumSYS!V498=0," ",[1]AcumSYS!V$4&amp;", ")&amp;IF([1]AcumSYS!X498=0," ",[1]AcumSYS!X$4&amp;", ")&amp;IF([1]AcumSYS!Y498=0," ",[1]AcumSYS!Y$4&amp;", ")&amp;IF([1]AcumSYS!Z498=0," ",[1]AcumSYS!Z$4&amp;", ")&amp;IF([1]AcumSYS!AA498=0," ",[1]AcumSYS!AA$4&amp;", ")&amp;IF([1]AcumSYS!R498=0," ",[1]AcumSYS!R$4&amp;", "))</f>
        <v/>
      </c>
      <c r="C430" s="8" t="str">
        <f>IF(A430="","",[1]AcumSYS!I498+[1]AcumSYS!J498+[1]AcumSYS!K498+[1]AcumSYS!L498+[1]AcumSYS!M498+[1]AcumSYS!P498+[1]AcumSYS!Q498+[1]AcumSYS!R498+[1]AcumSYS!U498+[1]AcumSYS!V498+[1]AcumSYS!X498+[1]AcumSYS!Y498+[1]AcumSYS!Z498+[1]AcumSYS!AA498)</f>
        <v/>
      </c>
      <c r="D430" s="8" t="str">
        <f>IF(A430="","",[1]AcumSYS!I498+[1]AcumSYS!J498+[1]AcumSYS!K498+[1]AcumSYS!L498+[1]AcumSYS!M498+[1]AcumSYS!P498+[1]AcumSYS!Q498+[1]AcumSYS!R498+[1]AcumSYS!U498+[1]AcumSYS!V498+[1]AcumSYS!X498+[1]AcumSYS!Y498+[1]AcumSYS!Z498+[1]AcumSYS!AA498)</f>
        <v/>
      </c>
      <c r="E430" s="8" t="str">
        <f t="shared" si="14"/>
        <v/>
      </c>
      <c r="F430" s="8" t="str">
        <f t="shared" si="15"/>
        <v/>
      </c>
    </row>
    <row r="431" spans="1:6" x14ac:dyDescent="0.25">
      <c r="A431" s="8" t="str">
        <f>IF(+'[1]Reporte de Formatos'!AB502="","",+'[1]Reporte de Formatos'!AB502)</f>
        <v/>
      </c>
      <c r="B431" s="2" t="str">
        <f>IF(A431="","",IF([1]AcumSYS!I499=0," ",[1]AcumSYS!I$4&amp;", ")&amp;IF([1]AcumSYS!J499=0," ",[1]AcumSYS!J$4&amp;", ")&amp;IF([1]AcumSYS!K499=0," ",[1]AcumSYS!K$4&amp;", ")&amp;IF([1]AcumSYS!M499=0," ",[1]AcumSYS!M$4&amp;", ")&amp;IF([1]AcumSYS!P499=0," ",[1]AcumSYS!P$4&amp;", ")&amp;IF([1]AcumSYS!Q499=0," ",[1]AcumSYS!Q$4&amp;", ")&amp;IF([1]AcumSYS!U499=0," ",[1]AcumSYS!U$4&amp;", ")&amp;IF([1]AcumSYS!V499=0," ",[1]AcumSYS!V$4&amp;", ")&amp;IF([1]AcumSYS!X499=0," ",[1]AcumSYS!X$4&amp;", ")&amp;IF([1]AcumSYS!Y499=0," ",[1]AcumSYS!Y$4&amp;", ")&amp;IF([1]AcumSYS!Z499=0," ",[1]AcumSYS!Z$4&amp;", ")&amp;IF([1]AcumSYS!AA499=0," ",[1]AcumSYS!AA$4&amp;", ")&amp;IF([1]AcumSYS!R499=0," ",[1]AcumSYS!R$4&amp;", "))</f>
        <v/>
      </c>
      <c r="C431" s="8" t="str">
        <f>IF(A431="","",[1]AcumSYS!I499+[1]AcumSYS!J499+[1]AcumSYS!K499+[1]AcumSYS!L499+[1]AcumSYS!M499+[1]AcumSYS!P499+[1]AcumSYS!Q499+[1]AcumSYS!R499+[1]AcumSYS!U499+[1]AcumSYS!V499+[1]AcumSYS!X499+[1]AcumSYS!Y499+[1]AcumSYS!Z499+[1]AcumSYS!AA499)</f>
        <v/>
      </c>
      <c r="D431" s="8" t="str">
        <f>IF(A431="","",[1]AcumSYS!I499+[1]AcumSYS!J499+[1]AcumSYS!K499+[1]AcumSYS!L499+[1]AcumSYS!M499+[1]AcumSYS!P499+[1]AcumSYS!Q499+[1]AcumSYS!R499+[1]AcumSYS!U499+[1]AcumSYS!V499+[1]AcumSYS!X499+[1]AcumSYS!Y499+[1]AcumSYS!Z499+[1]AcumSYS!AA499)</f>
        <v/>
      </c>
      <c r="E431" s="8" t="str">
        <f t="shared" si="14"/>
        <v/>
      </c>
      <c r="F431" s="8" t="str">
        <f t="shared" si="15"/>
        <v/>
      </c>
    </row>
    <row r="432" spans="1:6" x14ac:dyDescent="0.25">
      <c r="A432" s="8" t="str">
        <f>IF(+'[1]Reporte de Formatos'!AB503="","",+'[1]Reporte de Formatos'!AB503)</f>
        <v/>
      </c>
      <c r="B432" s="2" t="str">
        <f>IF(A432="","",IF([1]AcumSYS!I500=0," ",[1]AcumSYS!I$4&amp;", ")&amp;IF([1]AcumSYS!J500=0," ",[1]AcumSYS!J$4&amp;", ")&amp;IF([1]AcumSYS!K500=0," ",[1]AcumSYS!K$4&amp;", ")&amp;IF([1]AcumSYS!M500=0," ",[1]AcumSYS!M$4&amp;", ")&amp;IF([1]AcumSYS!P500=0," ",[1]AcumSYS!P$4&amp;", ")&amp;IF([1]AcumSYS!Q500=0," ",[1]AcumSYS!Q$4&amp;", ")&amp;IF([1]AcumSYS!U500=0," ",[1]AcumSYS!U$4&amp;", ")&amp;IF([1]AcumSYS!V500=0," ",[1]AcumSYS!V$4&amp;", ")&amp;IF([1]AcumSYS!X500=0," ",[1]AcumSYS!X$4&amp;", ")&amp;IF([1]AcumSYS!Y500=0," ",[1]AcumSYS!Y$4&amp;", ")&amp;IF([1]AcumSYS!Z500=0," ",[1]AcumSYS!Z$4&amp;", ")&amp;IF([1]AcumSYS!AA500=0," ",[1]AcumSYS!AA$4&amp;", ")&amp;IF([1]AcumSYS!R500=0," ",[1]AcumSYS!R$4&amp;", "))</f>
        <v/>
      </c>
      <c r="C432" s="8" t="str">
        <f>IF(A432="","",[1]AcumSYS!I500+[1]AcumSYS!J500+[1]AcumSYS!K500+[1]AcumSYS!L500+[1]AcumSYS!M500+[1]AcumSYS!P500+[1]AcumSYS!Q500+[1]AcumSYS!R500+[1]AcumSYS!U500+[1]AcumSYS!V500+[1]AcumSYS!X500+[1]AcumSYS!Y500+[1]AcumSYS!Z500+[1]AcumSYS!AA500)</f>
        <v/>
      </c>
      <c r="D432" s="8" t="str">
        <f>IF(A432="","",[1]AcumSYS!I500+[1]AcumSYS!J500+[1]AcumSYS!K500+[1]AcumSYS!L500+[1]AcumSYS!M500+[1]AcumSYS!P500+[1]AcumSYS!Q500+[1]AcumSYS!R500+[1]AcumSYS!U500+[1]AcumSYS!V500+[1]AcumSYS!X500+[1]AcumSYS!Y500+[1]AcumSYS!Z500+[1]AcumSYS!AA500)</f>
        <v/>
      </c>
      <c r="E432" s="8" t="str">
        <f t="shared" si="14"/>
        <v/>
      </c>
      <c r="F432" s="8" t="str">
        <f t="shared" si="15"/>
        <v/>
      </c>
    </row>
    <row r="433" spans="1:6" x14ac:dyDescent="0.25">
      <c r="A433" s="8" t="str">
        <f>IF(+'[1]Reporte de Formatos'!AB504="","",+'[1]Reporte de Formatos'!AB504)</f>
        <v/>
      </c>
      <c r="B433" s="2" t="str">
        <f>IF(A433="","",IF([1]AcumSYS!I501=0," ",[1]AcumSYS!I$4&amp;", ")&amp;IF([1]AcumSYS!J501=0," ",[1]AcumSYS!J$4&amp;", ")&amp;IF([1]AcumSYS!K501=0," ",[1]AcumSYS!K$4&amp;", ")&amp;IF([1]AcumSYS!M501=0," ",[1]AcumSYS!M$4&amp;", ")&amp;IF([1]AcumSYS!P501=0," ",[1]AcumSYS!P$4&amp;", ")&amp;IF([1]AcumSYS!Q501=0," ",[1]AcumSYS!Q$4&amp;", ")&amp;IF([1]AcumSYS!U501=0," ",[1]AcumSYS!U$4&amp;", ")&amp;IF([1]AcumSYS!V501=0," ",[1]AcumSYS!V$4&amp;", ")&amp;IF([1]AcumSYS!X501=0," ",[1]AcumSYS!X$4&amp;", ")&amp;IF([1]AcumSYS!Y501=0," ",[1]AcumSYS!Y$4&amp;", ")&amp;IF([1]AcumSYS!Z501=0," ",[1]AcumSYS!Z$4&amp;", ")&amp;IF([1]AcumSYS!AA501=0," ",[1]AcumSYS!AA$4&amp;", ")&amp;IF([1]AcumSYS!R501=0," ",[1]AcumSYS!R$4&amp;", "))</f>
        <v/>
      </c>
      <c r="C433" s="8" t="str">
        <f>IF(A433="","",[1]AcumSYS!I501+[1]AcumSYS!J501+[1]AcumSYS!K501+[1]AcumSYS!L501+[1]AcumSYS!M501+[1]AcumSYS!P501+[1]AcumSYS!Q501+[1]AcumSYS!R501+[1]AcumSYS!U501+[1]AcumSYS!V501+[1]AcumSYS!X501+[1]AcumSYS!Y501+[1]AcumSYS!Z501+[1]AcumSYS!AA501)</f>
        <v/>
      </c>
      <c r="D433" s="8" t="str">
        <f>IF(A433="","",[1]AcumSYS!I501+[1]AcumSYS!J501+[1]AcumSYS!K501+[1]AcumSYS!L501+[1]AcumSYS!M501+[1]AcumSYS!P501+[1]AcumSYS!Q501+[1]AcumSYS!R501+[1]AcumSYS!U501+[1]AcumSYS!V501+[1]AcumSYS!X501+[1]AcumSYS!Y501+[1]AcumSYS!Z501+[1]AcumSYS!AA501)</f>
        <v/>
      </c>
      <c r="E433" s="8" t="str">
        <f t="shared" si="14"/>
        <v/>
      </c>
      <c r="F433" s="8" t="str">
        <f t="shared" si="15"/>
        <v/>
      </c>
    </row>
    <row r="434" spans="1:6" x14ac:dyDescent="0.25">
      <c r="A434" s="8" t="str">
        <f>IF(+'[1]Reporte de Formatos'!AB505="","",+'[1]Reporte de Formatos'!AB505)</f>
        <v/>
      </c>
      <c r="B434" s="2" t="str">
        <f>IF(A434="","",IF([1]AcumSYS!I502=0," ",[1]AcumSYS!I$4&amp;", ")&amp;IF([1]AcumSYS!J502=0," ",[1]AcumSYS!J$4&amp;", ")&amp;IF([1]AcumSYS!K502=0," ",[1]AcumSYS!K$4&amp;", ")&amp;IF([1]AcumSYS!M502=0," ",[1]AcumSYS!M$4&amp;", ")&amp;IF([1]AcumSYS!P502=0," ",[1]AcumSYS!P$4&amp;", ")&amp;IF([1]AcumSYS!Q502=0," ",[1]AcumSYS!Q$4&amp;", ")&amp;IF([1]AcumSYS!U502=0," ",[1]AcumSYS!U$4&amp;", ")&amp;IF([1]AcumSYS!V502=0," ",[1]AcumSYS!V$4&amp;", ")&amp;IF([1]AcumSYS!X502=0," ",[1]AcumSYS!X$4&amp;", ")&amp;IF([1]AcumSYS!Y502=0," ",[1]AcumSYS!Y$4&amp;", ")&amp;IF([1]AcumSYS!Z502=0," ",[1]AcumSYS!Z$4&amp;", ")&amp;IF([1]AcumSYS!AA502=0," ",[1]AcumSYS!AA$4&amp;", ")&amp;IF([1]AcumSYS!R502=0," ",[1]AcumSYS!R$4&amp;", "))</f>
        <v/>
      </c>
      <c r="C434" s="8" t="str">
        <f>IF(A434="","",[1]AcumSYS!I502+[1]AcumSYS!J502+[1]AcumSYS!K502+[1]AcumSYS!L502+[1]AcumSYS!M502+[1]AcumSYS!P502+[1]AcumSYS!Q502+[1]AcumSYS!R502+[1]AcumSYS!U502+[1]AcumSYS!V502+[1]AcumSYS!X502+[1]AcumSYS!Y502+[1]AcumSYS!Z502+[1]AcumSYS!AA502)</f>
        <v/>
      </c>
      <c r="D434" s="8" t="str">
        <f>IF(A434="","",[1]AcumSYS!I502+[1]AcumSYS!J502+[1]AcumSYS!K502+[1]AcumSYS!L502+[1]AcumSYS!M502+[1]AcumSYS!P502+[1]AcumSYS!Q502+[1]AcumSYS!R502+[1]AcumSYS!U502+[1]AcumSYS!V502+[1]AcumSYS!X502+[1]AcumSYS!Y502+[1]AcumSYS!Z502+[1]AcumSYS!AA502)</f>
        <v/>
      </c>
      <c r="E434" s="8" t="str">
        <f t="shared" si="14"/>
        <v/>
      </c>
      <c r="F434" s="8" t="str">
        <f t="shared" si="15"/>
        <v/>
      </c>
    </row>
    <row r="435" spans="1:6" x14ac:dyDescent="0.25">
      <c r="A435" s="8" t="str">
        <f>IF(+'[1]Reporte de Formatos'!AB506="","",+'[1]Reporte de Formatos'!AB506)</f>
        <v/>
      </c>
      <c r="B435" s="2" t="str">
        <f>IF(A435="","",IF([1]AcumSYS!I503=0," ",[1]AcumSYS!I$4&amp;", ")&amp;IF([1]AcumSYS!J503=0," ",[1]AcumSYS!J$4&amp;", ")&amp;IF([1]AcumSYS!K503=0," ",[1]AcumSYS!K$4&amp;", ")&amp;IF([1]AcumSYS!M503=0," ",[1]AcumSYS!M$4&amp;", ")&amp;IF([1]AcumSYS!P503=0," ",[1]AcumSYS!P$4&amp;", ")&amp;IF([1]AcumSYS!Q503=0," ",[1]AcumSYS!Q$4&amp;", ")&amp;IF([1]AcumSYS!U503=0," ",[1]AcumSYS!U$4&amp;", ")&amp;IF([1]AcumSYS!V503=0," ",[1]AcumSYS!V$4&amp;", ")&amp;IF([1]AcumSYS!X503=0," ",[1]AcumSYS!X$4&amp;", ")&amp;IF([1]AcumSYS!Y503=0," ",[1]AcumSYS!Y$4&amp;", ")&amp;IF([1]AcumSYS!Z503=0," ",[1]AcumSYS!Z$4&amp;", ")&amp;IF([1]AcumSYS!AA503=0," ",[1]AcumSYS!AA$4&amp;", ")&amp;IF([1]AcumSYS!R503=0," ",[1]AcumSYS!R$4&amp;", "))</f>
        <v/>
      </c>
      <c r="C435" s="8" t="str">
        <f>IF(A435="","",[1]AcumSYS!I503+[1]AcumSYS!J503+[1]AcumSYS!K503+[1]AcumSYS!L503+[1]AcumSYS!M503+[1]AcumSYS!P503+[1]AcumSYS!Q503+[1]AcumSYS!R503+[1]AcumSYS!U503+[1]AcumSYS!V503+[1]AcumSYS!X503+[1]AcumSYS!Y503+[1]AcumSYS!Z503+[1]AcumSYS!AA503)</f>
        <v/>
      </c>
      <c r="D435" s="8" t="str">
        <f>IF(A435="","",[1]AcumSYS!I503+[1]AcumSYS!J503+[1]AcumSYS!K503+[1]AcumSYS!L503+[1]AcumSYS!M503+[1]AcumSYS!P503+[1]AcumSYS!Q503+[1]AcumSYS!R503+[1]AcumSYS!U503+[1]AcumSYS!V503+[1]AcumSYS!X503+[1]AcumSYS!Y503+[1]AcumSYS!Z503+[1]AcumSYS!AA503)</f>
        <v/>
      </c>
      <c r="E435" s="8" t="str">
        <f t="shared" si="14"/>
        <v/>
      </c>
      <c r="F435" s="8" t="str">
        <f t="shared" si="15"/>
        <v/>
      </c>
    </row>
    <row r="436" spans="1:6" x14ac:dyDescent="0.25">
      <c r="A436" s="8" t="str">
        <f>IF(+'[1]Reporte de Formatos'!AB507="","",+'[1]Reporte de Formatos'!AB507)</f>
        <v/>
      </c>
      <c r="B436" s="2" t="str">
        <f>IF(A436="","",IF([1]AcumSYS!I504=0," ",[1]AcumSYS!I$4&amp;", ")&amp;IF([1]AcumSYS!J504=0," ",[1]AcumSYS!J$4&amp;", ")&amp;IF([1]AcumSYS!K504=0," ",[1]AcumSYS!K$4&amp;", ")&amp;IF([1]AcumSYS!M504=0," ",[1]AcumSYS!M$4&amp;", ")&amp;IF([1]AcumSYS!P504=0," ",[1]AcumSYS!P$4&amp;", ")&amp;IF([1]AcumSYS!Q504=0," ",[1]AcumSYS!Q$4&amp;", ")&amp;IF([1]AcumSYS!U504=0," ",[1]AcumSYS!U$4&amp;", ")&amp;IF([1]AcumSYS!V504=0," ",[1]AcumSYS!V$4&amp;", ")&amp;IF([1]AcumSYS!X504=0," ",[1]AcumSYS!X$4&amp;", ")&amp;IF([1]AcumSYS!Y504=0," ",[1]AcumSYS!Y$4&amp;", ")&amp;IF([1]AcumSYS!Z504=0," ",[1]AcumSYS!Z$4&amp;", ")&amp;IF([1]AcumSYS!AA504=0," ",[1]AcumSYS!AA$4&amp;", ")&amp;IF([1]AcumSYS!R504=0," ",[1]AcumSYS!R$4&amp;", "))</f>
        <v/>
      </c>
      <c r="C436" s="8" t="str">
        <f>IF(A436="","",[1]AcumSYS!I504+[1]AcumSYS!J504+[1]AcumSYS!K504+[1]AcumSYS!L504+[1]AcumSYS!M504+[1]AcumSYS!P504+[1]AcumSYS!Q504+[1]AcumSYS!R504+[1]AcumSYS!U504+[1]AcumSYS!V504+[1]AcumSYS!X504+[1]AcumSYS!Y504+[1]AcumSYS!Z504+[1]AcumSYS!AA504)</f>
        <v/>
      </c>
      <c r="D436" s="8" t="str">
        <f>IF(A436="","",[1]AcumSYS!I504+[1]AcumSYS!J504+[1]AcumSYS!K504+[1]AcumSYS!L504+[1]AcumSYS!M504+[1]AcumSYS!P504+[1]AcumSYS!Q504+[1]AcumSYS!R504+[1]AcumSYS!U504+[1]AcumSYS!V504+[1]AcumSYS!X504+[1]AcumSYS!Y504+[1]AcumSYS!Z504+[1]AcumSYS!AA504)</f>
        <v/>
      </c>
      <c r="E436" s="8" t="str">
        <f t="shared" si="14"/>
        <v/>
      </c>
      <c r="F436" s="8" t="str">
        <f t="shared" si="15"/>
        <v/>
      </c>
    </row>
    <row r="437" spans="1:6" x14ac:dyDescent="0.25">
      <c r="A437" s="8" t="str">
        <f>IF(+'[1]Reporte de Formatos'!AB508="","",+'[1]Reporte de Formatos'!AB508)</f>
        <v/>
      </c>
      <c r="B437" s="2" t="str">
        <f>IF(A437="","",IF([1]AcumSYS!I505=0," ",[1]AcumSYS!I$4&amp;", ")&amp;IF([1]AcumSYS!J505=0," ",[1]AcumSYS!J$4&amp;", ")&amp;IF([1]AcumSYS!K505=0," ",[1]AcumSYS!K$4&amp;", ")&amp;IF([1]AcumSYS!M505=0," ",[1]AcumSYS!M$4&amp;", ")&amp;IF([1]AcumSYS!P505=0," ",[1]AcumSYS!P$4&amp;", ")&amp;IF([1]AcumSYS!Q505=0," ",[1]AcumSYS!Q$4&amp;", ")&amp;IF([1]AcumSYS!U505=0," ",[1]AcumSYS!U$4&amp;", ")&amp;IF([1]AcumSYS!V505=0," ",[1]AcumSYS!V$4&amp;", ")&amp;IF([1]AcumSYS!X505=0," ",[1]AcumSYS!X$4&amp;", ")&amp;IF([1]AcumSYS!Y505=0," ",[1]AcumSYS!Y$4&amp;", ")&amp;IF([1]AcumSYS!Z505=0," ",[1]AcumSYS!Z$4&amp;", ")&amp;IF([1]AcumSYS!AA505=0," ",[1]AcumSYS!AA$4&amp;", ")&amp;IF([1]AcumSYS!R505=0," ",[1]AcumSYS!R$4&amp;", "))</f>
        <v/>
      </c>
      <c r="C437" s="8" t="str">
        <f>IF(A437="","",[1]AcumSYS!I505+[1]AcumSYS!J505+[1]AcumSYS!K505+[1]AcumSYS!L505+[1]AcumSYS!M505+[1]AcumSYS!P505+[1]AcumSYS!Q505+[1]AcumSYS!R505+[1]AcumSYS!U505+[1]AcumSYS!V505+[1]AcumSYS!X505+[1]AcumSYS!Y505+[1]AcumSYS!Z505+[1]AcumSYS!AA505)</f>
        <v/>
      </c>
      <c r="D437" s="8" t="str">
        <f>IF(A437="","",[1]AcumSYS!I505+[1]AcumSYS!J505+[1]AcumSYS!K505+[1]AcumSYS!L505+[1]AcumSYS!M505+[1]AcumSYS!P505+[1]AcumSYS!Q505+[1]AcumSYS!R505+[1]AcumSYS!U505+[1]AcumSYS!V505+[1]AcumSYS!X505+[1]AcumSYS!Y505+[1]AcumSYS!Z505+[1]AcumSYS!AA505)</f>
        <v/>
      </c>
      <c r="E437" s="8" t="str">
        <f t="shared" si="14"/>
        <v/>
      </c>
      <c r="F437" s="8" t="str">
        <f t="shared" si="15"/>
        <v/>
      </c>
    </row>
    <row r="438" spans="1:6" x14ac:dyDescent="0.25">
      <c r="A438" s="8" t="str">
        <f>IF(+'[1]Reporte de Formatos'!AB509="","",+'[1]Reporte de Formatos'!AB509)</f>
        <v/>
      </c>
      <c r="B438" s="2" t="str">
        <f>IF(A438="","",IF([1]AcumSYS!I506=0," ",[1]AcumSYS!I$4&amp;", ")&amp;IF([1]AcumSYS!J506=0," ",[1]AcumSYS!J$4&amp;", ")&amp;IF([1]AcumSYS!K506=0," ",[1]AcumSYS!K$4&amp;", ")&amp;IF([1]AcumSYS!M506=0," ",[1]AcumSYS!M$4&amp;", ")&amp;IF([1]AcumSYS!P506=0," ",[1]AcumSYS!P$4&amp;", ")&amp;IF([1]AcumSYS!Q506=0," ",[1]AcumSYS!Q$4&amp;", ")&amp;IF([1]AcumSYS!U506=0," ",[1]AcumSYS!U$4&amp;", ")&amp;IF([1]AcumSYS!V506=0," ",[1]AcumSYS!V$4&amp;", ")&amp;IF([1]AcumSYS!X506=0," ",[1]AcumSYS!X$4&amp;", ")&amp;IF([1]AcumSYS!Y506=0," ",[1]AcumSYS!Y$4&amp;", ")&amp;IF([1]AcumSYS!Z506=0," ",[1]AcumSYS!Z$4&amp;", ")&amp;IF([1]AcumSYS!AA506=0," ",[1]AcumSYS!AA$4&amp;", ")&amp;IF([1]AcumSYS!R506=0," ",[1]AcumSYS!R$4&amp;", "))</f>
        <v/>
      </c>
      <c r="C438" s="8" t="str">
        <f>IF(A438="","",[1]AcumSYS!I506+[1]AcumSYS!J506+[1]AcumSYS!K506+[1]AcumSYS!L506+[1]AcumSYS!M506+[1]AcumSYS!P506+[1]AcumSYS!Q506+[1]AcumSYS!R506+[1]AcumSYS!U506+[1]AcumSYS!V506+[1]AcumSYS!X506+[1]AcumSYS!Y506+[1]AcumSYS!Z506+[1]AcumSYS!AA506)</f>
        <v/>
      </c>
      <c r="D438" s="8" t="str">
        <f>IF(A438="","",[1]AcumSYS!I506+[1]AcumSYS!J506+[1]AcumSYS!K506+[1]AcumSYS!L506+[1]AcumSYS!M506+[1]AcumSYS!P506+[1]AcumSYS!Q506+[1]AcumSYS!R506+[1]AcumSYS!U506+[1]AcumSYS!V506+[1]AcumSYS!X506+[1]AcumSYS!Y506+[1]AcumSYS!Z506+[1]AcumSYS!AA506)</f>
        <v/>
      </c>
      <c r="E438" s="8" t="str">
        <f t="shared" si="14"/>
        <v/>
      </c>
      <c r="F438" s="8" t="str">
        <f t="shared" si="15"/>
        <v/>
      </c>
    </row>
    <row r="439" spans="1:6" x14ac:dyDescent="0.25">
      <c r="A439" s="8" t="str">
        <f>IF(+'[1]Reporte de Formatos'!AB510="","",+'[1]Reporte de Formatos'!AB510)</f>
        <v/>
      </c>
      <c r="B439" s="2" t="str">
        <f>IF(A439="","",IF([1]AcumSYS!I507=0," ",[1]AcumSYS!I$4&amp;", ")&amp;IF([1]AcumSYS!J507=0," ",[1]AcumSYS!J$4&amp;", ")&amp;IF([1]AcumSYS!K507=0," ",[1]AcumSYS!K$4&amp;", ")&amp;IF([1]AcumSYS!M507=0," ",[1]AcumSYS!M$4&amp;", ")&amp;IF([1]AcumSYS!P507=0," ",[1]AcumSYS!P$4&amp;", ")&amp;IF([1]AcumSYS!Q507=0," ",[1]AcumSYS!Q$4&amp;", ")&amp;IF([1]AcumSYS!U507=0," ",[1]AcumSYS!U$4&amp;", ")&amp;IF([1]AcumSYS!V507=0," ",[1]AcumSYS!V$4&amp;", ")&amp;IF([1]AcumSYS!X507=0," ",[1]AcumSYS!X$4&amp;", ")&amp;IF([1]AcumSYS!Y507=0," ",[1]AcumSYS!Y$4&amp;", ")&amp;IF([1]AcumSYS!Z507=0," ",[1]AcumSYS!Z$4&amp;", ")&amp;IF([1]AcumSYS!AA507=0," ",[1]AcumSYS!AA$4&amp;", ")&amp;IF([1]AcumSYS!R507=0," ",[1]AcumSYS!R$4&amp;", "))</f>
        <v/>
      </c>
      <c r="C439" s="8" t="str">
        <f>IF(A439="","",[1]AcumSYS!I507+[1]AcumSYS!J507+[1]AcumSYS!K507+[1]AcumSYS!L507+[1]AcumSYS!M507+[1]AcumSYS!P507+[1]AcumSYS!Q507+[1]AcumSYS!R507+[1]AcumSYS!U507+[1]AcumSYS!V507+[1]AcumSYS!X507+[1]AcumSYS!Y507+[1]AcumSYS!Z507+[1]AcumSYS!AA507)</f>
        <v/>
      </c>
      <c r="D439" s="8" t="str">
        <f>IF(A439="","",[1]AcumSYS!I507+[1]AcumSYS!J507+[1]AcumSYS!K507+[1]AcumSYS!L507+[1]AcumSYS!M507+[1]AcumSYS!P507+[1]AcumSYS!Q507+[1]AcumSYS!R507+[1]AcumSYS!U507+[1]AcumSYS!V507+[1]AcumSYS!X507+[1]AcumSYS!Y507+[1]AcumSYS!Z507+[1]AcumSYS!AA507)</f>
        <v/>
      </c>
      <c r="E439" s="8" t="str">
        <f t="shared" si="14"/>
        <v/>
      </c>
      <c r="F439" s="8" t="str">
        <f t="shared" si="15"/>
        <v/>
      </c>
    </row>
    <row r="440" spans="1:6" x14ac:dyDescent="0.25">
      <c r="A440" s="8" t="str">
        <f>IF(+'[1]Reporte de Formatos'!AB511="","",+'[1]Reporte de Formatos'!AB511)</f>
        <v/>
      </c>
      <c r="B440" s="2" t="str">
        <f>IF(A440="","",IF([1]AcumSYS!I508=0," ",[1]AcumSYS!I$4&amp;", ")&amp;IF([1]AcumSYS!J508=0," ",[1]AcumSYS!J$4&amp;", ")&amp;IF([1]AcumSYS!K508=0," ",[1]AcumSYS!K$4&amp;", ")&amp;IF([1]AcumSYS!M508=0," ",[1]AcumSYS!M$4&amp;", ")&amp;IF([1]AcumSYS!P508=0," ",[1]AcumSYS!P$4&amp;", ")&amp;IF([1]AcumSYS!Q508=0," ",[1]AcumSYS!Q$4&amp;", ")&amp;IF([1]AcumSYS!U508=0," ",[1]AcumSYS!U$4&amp;", ")&amp;IF([1]AcumSYS!V508=0," ",[1]AcumSYS!V$4&amp;", ")&amp;IF([1]AcumSYS!X508=0," ",[1]AcumSYS!X$4&amp;", ")&amp;IF([1]AcumSYS!Y508=0," ",[1]AcumSYS!Y$4&amp;", ")&amp;IF([1]AcumSYS!Z508=0," ",[1]AcumSYS!Z$4&amp;", ")&amp;IF([1]AcumSYS!AA508=0," ",[1]AcumSYS!AA$4&amp;", ")&amp;IF([1]AcumSYS!R508=0," ",[1]AcumSYS!R$4&amp;", "))</f>
        <v/>
      </c>
      <c r="C440" s="8" t="str">
        <f>IF(A440="","",[1]AcumSYS!I508+[1]AcumSYS!J508+[1]AcumSYS!K508+[1]AcumSYS!L508+[1]AcumSYS!M508+[1]AcumSYS!P508+[1]AcumSYS!Q508+[1]AcumSYS!R508+[1]AcumSYS!U508+[1]AcumSYS!V508+[1]AcumSYS!X508+[1]AcumSYS!Y508+[1]AcumSYS!Z508+[1]AcumSYS!AA508)</f>
        <v/>
      </c>
      <c r="D440" s="8" t="str">
        <f>IF(A440="","",[1]AcumSYS!I508+[1]AcumSYS!J508+[1]AcumSYS!K508+[1]AcumSYS!L508+[1]AcumSYS!M508+[1]AcumSYS!P508+[1]AcumSYS!Q508+[1]AcumSYS!R508+[1]AcumSYS!U508+[1]AcumSYS!V508+[1]AcumSYS!X508+[1]AcumSYS!Y508+[1]AcumSYS!Z508+[1]AcumSYS!AA508)</f>
        <v/>
      </c>
      <c r="E440" s="8" t="str">
        <f t="shared" si="14"/>
        <v/>
      </c>
      <c r="F440" s="8" t="str">
        <f t="shared" si="15"/>
        <v/>
      </c>
    </row>
    <row r="441" spans="1:6" x14ac:dyDescent="0.25">
      <c r="A441" s="8" t="str">
        <f>IF(+'[1]Reporte de Formatos'!AB512="","",+'[1]Reporte de Formatos'!AB512)</f>
        <v/>
      </c>
      <c r="B441" s="2" t="str">
        <f>IF(A441="","",IF([1]AcumSYS!I509=0," ",[1]AcumSYS!I$4&amp;", ")&amp;IF([1]AcumSYS!J509=0," ",[1]AcumSYS!J$4&amp;", ")&amp;IF([1]AcumSYS!K509=0," ",[1]AcumSYS!K$4&amp;", ")&amp;IF([1]AcumSYS!M509=0," ",[1]AcumSYS!M$4&amp;", ")&amp;IF([1]AcumSYS!P509=0," ",[1]AcumSYS!P$4&amp;", ")&amp;IF([1]AcumSYS!Q509=0," ",[1]AcumSYS!Q$4&amp;", ")&amp;IF([1]AcumSYS!U509=0," ",[1]AcumSYS!U$4&amp;", ")&amp;IF([1]AcumSYS!V509=0," ",[1]AcumSYS!V$4&amp;", ")&amp;IF([1]AcumSYS!X509=0," ",[1]AcumSYS!X$4&amp;", ")&amp;IF([1]AcumSYS!Y509=0," ",[1]AcumSYS!Y$4&amp;", ")&amp;IF([1]AcumSYS!Z509=0," ",[1]AcumSYS!Z$4&amp;", ")&amp;IF([1]AcumSYS!AA509=0," ",[1]AcumSYS!AA$4&amp;", ")&amp;IF([1]AcumSYS!R509=0," ",[1]AcumSYS!R$4&amp;", "))</f>
        <v/>
      </c>
      <c r="C441" s="8" t="str">
        <f>IF(A441="","",[1]AcumSYS!I509+[1]AcumSYS!J509+[1]AcumSYS!K509+[1]AcumSYS!L509+[1]AcumSYS!M509+[1]AcumSYS!P509+[1]AcumSYS!Q509+[1]AcumSYS!R509+[1]AcumSYS!U509+[1]AcumSYS!V509+[1]AcumSYS!X509+[1]AcumSYS!Y509+[1]AcumSYS!Z509+[1]AcumSYS!AA509)</f>
        <v/>
      </c>
      <c r="D441" s="8" t="str">
        <f>IF(A441="","",[1]AcumSYS!I509+[1]AcumSYS!J509+[1]AcumSYS!K509+[1]AcumSYS!L509+[1]AcumSYS!M509+[1]AcumSYS!P509+[1]AcumSYS!Q509+[1]AcumSYS!R509+[1]AcumSYS!U509+[1]AcumSYS!V509+[1]AcumSYS!X509+[1]AcumSYS!Y509+[1]AcumSYS!Z509+[1]AcumSYS!AA509)</f>
        <v/>
      </c>
      <c r="E441" s="8" t="str">
        <f t="shared" si="14"/>
        <v/>
      </c>
      <c r="F441" s="8" t="str">
        <f t="shared" si="15"/>
        <v/>
      </c>
    </row>
    <row r="442" spans="1:6" x14ac:dyDescent="0.25">
      <c r="A442" s="8" t="str">
        <f>IF(+'[1]Reporte de Formatos'!AB513="","",+'[1]Reporte de Formatos'!AB513)</f>
        <v/>
      </c>
      <c r="B442" s="2" t="str">
        <f>IF(A442="","",IF([1]AcumSYS!I510=0," ",[1]AcumSYS!I$4&amp;", ")&amp;IF([1]AcumSYS!J510=0," ",[1]AcumSYS!J$4&amp;", ")&amp;IF([1]AcumSYS!K510=0," ",[1]AcumSYS!K$4&amp;", ")&amp;IF([1]AcumSYS!M510=0," ",[1]AcumSYS!M$4&amp;", ")&amp;IF([1]AcumSYS!P510=0," ",[1]AcumSYS!P$4&amp;", ")&amp;IF([1]AcumSYS!Q510=0," ",[1]AcumSYS!Q$4&amp;", ")&amp;IF([1]AcumSYS!U510=0," ",[1]AcumSYS!U$4&amp;", ")&amp;IF([1]AcumSYS!V510=0," ",[1]AcumSYS!V$4&amp;", ")&amp;IF([1]AcumSYS!X510=0," ",[1]AcumSYS!X$4&amp;", ")&amp;IF([1]AcumSYS!Y510=0," ",[1]AcumSYS!Y$4&amp;", ")&amp;IF([1]AcumSYS!Z510=0," ",[1]AcumSYS!Z$4&amp;", ")&amp;IF([1]AcumSYS!AA510=0," ",[1]AcumSYS!AA$4&amp;", ")&amp;IF([1]AcumSYS!R510=0," ",[1]AcumSYS!R$4&amp;", "))</f>
        <v/>
      </c>
      <c r="C442" s="8" t="str">
        <f>IF(A442="","",[1]AcumSYS!I510+[1]AcumSYS!J510+[1]AcumSYS!K510+[1]AcumSYS!L510+[1]AcumSYS!M510+[1]AcumSYS!P510+[1]AcumSYS!Q510+[1]AcumSYS!R510+[1]AcumSYS!U510+[1]AcumSYS!V510+[1]AcumSYS!X510+[1]AcumSYS!Y510+[1]AcumSYS!Z510+[1]AcumSYS!AA510)</f>
        <v/>
      </c>
      <c r="D442" s="8" t="str">
        <f>IF(A442="","",[1]AcumSYS!I510+[1]AcumSYS!J510+[1]AcumSYS!K510+[1]AcumSYS!L510+[1]AcumSYS!M510+[1]AcumSYS!P510+[1]AcumSYS!Q510+[1]AcumSYS!R510+[1]AcumSYS!U510+[1]AcumSYS!V510+[1]AcumSYS!X510+[1]AcumSYS!Y510+[1]AcumSYS!Z510+[1]AcumSYS!AA510)</f>
        <v/>
      </c>
      <c r="E442" s="8" t="str">
        <f t="shared" si="14"/>
        <v/>
      </c>
      <c r="F442" s="8" t="str">
        <f t="shared" si="15"/>
        <v/>
      </c>
    </row>
    <row r="443" spans="1:6" x14ac:dyDescent="0.25">
      <c r="A443" s="8" t="str">
        <f>IF(+'[1]Reporte de Formatos'!AB514="","",+'[1]Reporte de Formatos'!AB514)</f>
        <v/>
      </c>
      <c r="B443" s="2" t="str">
        <f>IF(A443="","",IF([1]AcumSYS!I511=0," ",[1]AcumSYS!I$4&amp;", ")&amp;IF([1]AcumSYS!J511=0," ",[1]AcumSYS!J$4&amp;", ")&amp;IF([1]AcumSYS!K511=0," ",[1]AcumSYS!K$4&amp;", ")&amp;IF([1]AcumSYS!M511=0," ",[1]AcumSYS!M$4&amp;", ")&amp;IF([1]AcumSYS!P511=0," ",[1]AcumSYS!P$4&amp;", ")&amp;IF([1]AcumSYS!Q511=0," ",[1]AcumSYS!Q$4&amp;", ")&amp;IF([1]AcumSYS!U511=0," ",[1]AcumSYS!U$4&amp;", ")&amp;IF([1]AcumSYS!V511=0," ",[1]AcumSYS!V$4&amp;", ")&amp;IF([1]AcumSYS!X511=0," ",[1]AcumSYS!X$4&amp;", ")&amp;IF([1]AcumSYS!Y511=0," ",[1]AcumSYS!Y$4&amp;", ")&amp;IF([1]AcumSYS!Z511=0," ",[1]AcumSYS!Z$4&amp;", ")&amp;IF([1]AcumSYS!AA511=0," ",[1]AcumSYS!AA$4&amp;", ")&amp;IF([1]AcumSYS!R511=0," ",[1]AcumSYS!R$4&amp;", "))</f>
        <v/>
      </c>
      <c r="C443" s="8" t="str">
        <f>IF(A443="","",[1]AcumSYS!I511+[1]AcumSYS!J511+[1]AcumSYS!K511+[1]AcumSYS!L511+[1]AcumSYS!M511+[1]AcumSYS!P511+[1]AcumSYS!Q511+[1]AcumSYS!R511+[1]AcumSYS!U511+[1]AcumSYS!V511+[1]AcumSYS!X511+[1]AcumSYS!Y511+[1]AcumSYS!Z511+[1]AcumSYS!AA511)</f>
        <v/>
      </c>
      <c r="D443" s="8" t="str">
        <f>IF(A443="","",[1]AcumSYS!I511+[1]AcumSYS!J511+[1]AcumSYS!K511+[1]AcumSYS!L511+[1]AcumSYS!M511+[1]AcumSYS!P511+[1]AcumSYS!Q511+[1]AcumSYS!R511+[1]AcumSYS!U511+[1]AcumSYS!V511+[1]AcumSYS!X511+[1]AcumSYS!Y511+[1]AcumSYS!Z511+[1]AcumSYS!AA511)</f>
        <v/>
      </c>
      <c r="E443" s="8" t="str">
        <f t="shared" si="14"/>
        <v/>
      </c>
      <c r="F443" s="8" t="str">
        <f t="shared" si="15"/>
        <v/>
      </c>
    </row>
    <row r="444" spans="1:6" x14ac:dyDescent="0.25">
      <c r="A444" s="8" t="str">
        <f>IF(+'[1]Reporte de Formatos'!AB515="","",+'[1]Reporte de Formatos'!AB515)</f>
        <v/>
      </c>
      <c r="B444" s="2" t="str">
        <f>IF(A444="","",IF([1]AcumSYS!I512=0," ",[1]AcumSYS!I$4&amp;", ")&amp;IF([1]AcumSYS!J512=0," ",[1]AcumSYS!J$4&amp;", ")&amp;IF([1]AcumSYS!K512=0," ",[1]AcumSYS!K$4&amp;", ")&amp;IF([1]AcumSYS!M512=0," ",[1]AcumSYS!M$4&amp;", ")&amp;IF([1]AcumSYS!P512=0," ",[1]AcumSYS!P$4&amp;", ")&amp;IF([1]AcumSYS!Q512=0," ",[1]AcumSYS!Q$4&amp;", ")&amp;IF([1]AcumSYS!U512=0," ",[1]AcumSYS!U$4&amp;", ")&amp;IF([1]AcumSYS!V512=0," ",[1]AcumSYS!V$4&amp;", ")&amp;IF([1]AcumSYS!X512=0," ",[1]AcumSYS!X$4&amp;", ")&amp;IF([1]AcumSYS!Y512=0," ",[1]AcumSYS!Y$4&amp;", ")&amp;IF([1]AcumSYS!Z512=0," ",[1]AcumSYS!Z$4&amp;", ")&amp;IF([1]AcumSYS!AA512=0," ",[1]AcumSYS!AA$4&amp;", ")&amp;IF([1]AcumSYS!R512=0," ",[1]AcumSYS!R$4&amp;", "))</f>
        <v/>
      </c>
      <c r="C444" s="8" t="str">
        <f>IF(A444="","",[1]AcumSYS!I512+[1]AcumSYS!J512+[1]AcumSYS!K512+[1]AcumSYS!L512+[1]AcumSYS!M512+[1]AcumSYS!P512+[1]AcumSYS!Q512+[1]AcumSYS!R512+[1]AcumSYS!U512+[1]AcumSYS!V512+[1]AcumSYS!X512+[1]AcumSYS!Y512+[1]AcumSYS!Z512+[1]AcumSYS!AA512)</f>
        <v/>
      </c>
      <c r="D444" s="8" t="str">
        <f>IF(A444="","",[1]AcumSYS!I512+[1]AcumSYS!J512+[1]AcumSYS!K512+[1]AcumSYS!L512+[1]AcumSYS!M512+[1]AcumSYS!P512+[1]AcumSYS!Q512+[1]AcumSYS!R512+[1]AcumSYS!U512+[1]AcumSYS!V512+[1]AcumSYS!X512+[1]AcumSYS!Y512+[1]AcumSYS!Z512+[1]AcumSYS!AA512)</f>
        <v/>
      </c>
      <c r="E444" s="8" t="str">
        <f t="shared" si="14"/>
        <v/>
      </c>
      <c r="F444" s="8" t="str">
        <f t="shared" si="15"/>
        <v/>
      </c>
    </row>
    <row r="445" spans="1:6" x14ac:dyDescent="0.25">
      <c r="A445" s="8" t="str">
        <f>IF(+'[1]Reporte de Formatos'!AB516="","",+'[1]Reporte de Formatos'!AB516)</f>
        <v/>
      </c>
      <c r="B445" s="2" t="str">
        <f>IF(A445="","",IF([1]AcumSYS!I513=0," ",[1]AcumSYS!I$4&amp;", ")&amp;IF([1]AcumSYS!J513=0," ",[1]AcumSYS!J$4&amp;", ")&amp;IF([1]AcumSYS!K513=0," ",[1]AcumSYS!K$4&amp;", ")&amp;IF([1]AcumSYS!M513=0," ",[1]AcumSYS!M$4&amp;", ")&amp;IF([1]AcumSYS!P513=0," ",[1]AcumSYS!P$4&amp;", ")&amp;IF([1]AcumSYS!Q513=0," ",[1]AcumSYS!Q$4&amp;", ")&amp;IF([1]AcumSYS!U513=0," ",[1]AcumSYS!U$4&amp;", ")&amp;IF([1]AcumSYS!V513=0," ",[1]AcumSYS!V$4&amp;", ")&amp;IF([1]AcumSYS!X513=0," ",[1]AcumSYS!X$4&amp;", ")&amp;IF([1]AcumSYS!Y513=0," ",[1]AcumSYS!Y$4&amp;", ")&amp;IF([1]AcumSYS!Z513=0," ",[1]AcumSYS!Z$4&amp;", ")&amp;IF([1]AcumSYS!AA513=0," ",[1]AcumSYS!AA$4&amp;", ")&amp;IF([1]AcumSYS!R513=0," ",[1]AcumSYS!R$4&amp;", "))</f>
        <v/>
      </c>
      <c r="C445" s="8" t="str">
        <f>IF(A445="","",[1]AcumSYS!I513+[1]AcumSYS!J513+[1]AcumSYS!K513+[1]AcumSYS!L513+[1]AcumSYS!M513+[1]AcumSYS!P513+[1]AcumSYS!Q513+[1]AcumSYS!R513+[1]AcumSYS!U513+[1]AcumSYS!V513+[1]AcumSYS!X513+[1]AcumSYS!Y513+[1]AcumSYS!Z513+[1]AcumSYS!AA513)</f>
        <v/>
      </c>
      <c r="D445" s="8" t="str">
        <f>IF(A445="","",[1]AcumSYS!I513+[1]AcumSYS!J513+[1]AcumSYS!K513+[1]AcumSYS!L513+[1]AcumSYS!M513+[1]AcumSYS!P513+[1]AcumSYS!Q513+[1]AcumSYS!R513+[1]AcumSYS!U513+[1]AcumSYS!V513+[1]AcumSYS!X513+[1]AcumSYS!Y513+[1]AcumSYS!Z513+[1]AcumSYS!AA513)</f>
        <v/>
      </c>
      <c r="E445" s="8" t="str">
        <f t="shared" si="14"/>
        <v/>
      </c>
      <c r="F445" s="8" t="str">
        <f t="shared" si="15"/>
        <v/>
      </c>
    </row>
    <row r="446" spans="1:6" x14ac:dyDescent="0.25">
      <c r="A446" s="8" t="str">
        <f>IF(+'[1]Reporte de Formatos'!AB517="","",+'[1]Reporte de Formatos'!AB517)</f>
        <v/>
      </c>
      <c r="B446" s="2" t="str">
        <f>IF(A446="","",IF([1]AcumSYS!I514=0," ",[1]AcumSYS!I$4&amp;", ")&amp;IF([1]AcumSYS!J514=0," ",[1]AcumSYS!J$4&amp;", ")&amp;IF([1]AcumSYS!K514=0," ",[1]AcumSYS!K$4&amp;", ")&amp;IF([1]AcumSYS!M514=0," ",[1]AcumSYS!M$4&amp;", ")&amp;IF([1]AcumSYS!P514=0," ",[1]AcumSYS!P$4&amp;", ")&amp;IF([1]AcumSYS!Q514=0," ",[1]AcumSYS!Q$4&amp;", ")&amp;IF([1]AcumSYS!U514=0," ",[1]AcumSYS!U$4&amp;", ")&amp;IF([1]AcumSYS!V514=0," ",[1]AcumSYS!V$4&amp;", ")&amp;IF([1]AcumSYS!X514=0," ",[1]AcumSYS!X$4&amp;", ")&amp;IF([1]AcumSYS!Y514=0," ",[1]AcumSYS!Y$4&amp;", ")&amp;IF([1]AcumSYS!Z514=0," ",[1]AcumSYS!Z$4&amp;", ")&amp;IF([1]AcumSYS!AA514=0," ",[1]AcumSYS!AA$4&amp;", ")&amp;IF([1]AcumSYS!R514=0," ",[1]AcumSYS!R$4&amp;", "))</f>
        <v/>
      </c>
      <c r="C446" s="8" t="str">
        <f>IF(A446="","",[1]AcumSYS!I514+[1]AcumSYS!J514+[1]AcumSYS!K514+[1]AcumSYS!L514+[1]AcumSYS!M514+[1]AcumSYS!P514+[1]AcumSYS!Q514+[1]AcumSYS!R514+[1]AcumSYS!U514+[1]AcumSYS!V514+[1]AcumSYS!X514+[1]AcumSYS!Y514+[1]AcumSYS!Z514+[1]AcumSYS!AA514)</f>
        <v/>
      </c>
      <c r="D446" s="8" t="str">
        <f>IF(A446="","",[1]AcumSYS!I514+[1]AcumSYS!J514+[1]AcumSYS!K514+[1]AcumSYS!L514+[1]AcumSYS!M514+[1]AcumSYS!P514+[1]AcumSYS!Q514+[1]AcumSYS!R514+[1]AcumSYS!U514+[1]AcumSYS!V514+[1]AcumSYS!X514+[1]AcumSYS!Y514+[1]AcumSYS!Z514+[1]AcumSYS!AA514)</f>
        <v/>
      </c>
      <c r="E446" s="8" t="str">
        <f t="shared" si="14"/>
        <v/>
      </c>
      <c r="F446" s="8" t="str">
        <f t="shared" si="15"/>
        <v/>
      </c>
    </row>
    <row r="447" spans="1:6" x14ac:dyDescent="0.25">
      <c r="A447" s="8" t="str">
        <f>IF(+'[1]Reporte de Formatos'!AB518="","",+'[1]Reporte de Formatos'!AB518)</f>
        <v/>
      </c>
      <c r="B447" s="2" t="str">
        <f>IF(A447="","",IF([1]AcumSYS!I515=0," ",[1]AcumSYS!I$4&amp;", ")&amp;IF([1]AcumSYS!J515=0," ",[1]AcumSYS!J$4&amp;", ")&amp;IF([1]AcumSYS!K515=0," ",[1]AcumSYS!K$4&amp;", ")&amp;IF([1]AcumSYS!M515=0," ",[1]AcumSYS!M$4&amp;", ")&amp;IF([1]AcumSYS!P515=0," ",[1]AcumSYS!P$4&amp;", ")&amp;IF([1]AcumSYS!Q515=0," ",[1]AcumSYS!Q$4&amp;", ")&amp;IF([1]AcumSYS!U515=0," ",[1]AcumSYS!U$4&amp;", ")&amp;IF([1]AcumSYS!V515=0," ",[1]AcumSYS!V$4&amp;", ")&amp;IF([1]AcumSYS!X515=0," ",[1]AcumSYS!X$4&amp;", ")&amp;IF([1]AcumSYS!Y515=0," ",[1]AcumSYS!Y$4&amp;", ")&amp;IF([1]AcumSYS!Z515=0," ",[1]AcumSYS!Z$4&amp;", ")&amp;IF([1]AcumSYS!AA515=0," ",[1]AcumSYS!AA$4&amp;", ")&amp;IF([1]AcumSYS!R515=0," ",[1]AcumSYS!R$4&amp;", "))</f>
        <v/>
      </c>
      <c r="C447" s="8" t="str">
        <f>IF(A447="","",[1]AcumSYS!I515+[1]AcumSYS!J515+[1]AcumSYS!K515+[1]AcumSYS!L515+[1]AcumSYS!M515+[1]AcumSYS!P515+[1]AcumSYS!Q515+[1]AcumSYS!R515+[1]AcumSYS!U515+[1]AcumSYS!V515+[1]AcumSYS!X515+[1]AcumSYS!Y515+[1]AcumSYS!Z515+[1]AcumSYS!AA515)</f>
        <v/>
      </c>
      <c r="D447" s="8" t="str">
        <f>IF(A447="","",[1]AcumSYS!I515+[1]AcumSYS!J515+[1]AcumSYS!K515+[1]AcumSYS!L515+[1]AcumSYS!M515+[1]AcumSYS!P515+[1]AcumSYS!Q515+[1]AcumSYS!R515+[1]AcumSYS!U515+[1]AcumSYS!V515+[1]AcumSYS!X515+[1]AcumSYS!Y515+[1]AcumSYS!Z515+[1]AcumSYS!AA515)</f>
        <v/>
      </c>
      <c r="E447" s="8" t="str">
        <f t="shared" si="14"/>
        <v/>
      </c>
      <c r="F447" s="8" t="str">
        <f t="shared" si="15"/>
        <v/>
      </c>
    </row>
    <row r="448" spans="1:6" x14ac:dyDescent="0.25">
      <c r="A448" s="8" t="str">
        <f>IF(+'[1]Reporte de Formatos'!AB519="","",+'[1]Reporte de Formatos'!AB519)</f>
        <v/>
      </c>
      <c r="B448" s="2" t="str">
        <f>IF(A448="","",IF([1]AcumSYS!I516=0," ",[1]AcumSYS!I$4&amp;", ")&amp;IF([1]AcumSYS!J516=0," ",[1]AcumSYS!J$4&amp;", ")&amp;IF([1]AcumSYS!K516=0," ",[1]AcumSYS!K$4&amp;", ")&amp;IF([1]AcumSYS!M516=0," ",[1]AcumSYS!M$4&amp;", ")&amp;IF([1]AcumSYS!P516=0," ",[1]AcumSYS!P$4&amp;", ")&amp;IF([1]AcumSYS!Q516=0," ",[1]AcumSYS!Q$4&amp;", ")&amp;IF([1]AcumSYS!U516=0," ",[1]AcumSYS!U$4&amp;", ")&amp;IF([1]AcumSYS!V516=0," ",[1]AcumSYS!V$4&amp;", ")&amp;IF([1]AcumSYS!X516=0," ",[1]AcumSYS!X$4&amp;", ")&amp;IF([1]AcumSYS!Y516=0," ",[1]AcumSYS!Y$4&amp;", ")&amp;IF([1]AcumSYS!Z516=0," ",[1]AcumSYS!Z$4&amp;", ")&amp;IF([1]AcumSYS!AA516=0," ",[1]AcumSYS!AA$4&amp;", ")&amp;IF([1]AcumSYS!R516=0," ",[1]AcumSYS!R$4&amp;", "))</f>
        <v/>
      </c>
      <c r="C448" s="8" t="str">
        <f>IF(A448="","",[1]AcumSYS!I516+[1]AcumSYS!J516+[1]AcumSYS!K516+[1]AcumSYS!L516+[1]AcumSYS!M516+[1]AcumSYS!P516+[1]AcumSYS!Q516+[1]AcumSYS!R516+[1]AcumSYS!U516+[1]AcumSYS!V516+[1]AcumSYS!X516+[1]AcumSYS!Y516+[1]AcumSYS!Z516+[1]AcumSYS!AA516)</f>
        <v/>
      </c>
      <c r="D448" s="8" t="str">
        <f>IF(A448="","",[1]AcumSYS!I516+[1]AcumSYS!J516+[1]AcumSYS!K516+[1]AcumSYS!L516+[1]AcumSYS!M516+[1]AcumSYS!P516+[1]AcumSYS!Q516+[1]AcumSYS!R516+[1]AcumSYS!U516+[1]AcumSYS!V516+[1]AcumSYS!X516+[1]AcumSYS!Y516+[1]AcumSYS!Z516+[1]AcumSYS!AA516)</f>
        <v/>
      </c>
      <c r="E448" s="8" t="str">
        <f t="shared" si="14"/>
        <v/>
      </c>
      <c r="F448" s="8" t="str">
        <f t="shared" si="15"/>
        <v/>
      </c>
    </row>
    <row r="449" spans="1:6" x14ac:dyDescent="0.25">
      <c r="A449" s="8" t="str">
        <f>IF(+'[1]Reporte de Formatos'!AB520="","",+'[1]Reporte de Formatos'!AB520)</f>
        <v/>
      </c>
      <c r="B449" s="2" t="str">
        <f>IF(A449="","",IF([1]AcumSYS!I517=0," ",[1]AcumSYS!I$4&amp;", ")&amp;IF([1]AcumSYS!J517=0," ",[1]AcumSYS!J$4&amp;", ")&amp;IF([1]AcumSYS!K517=0," ",[1]AcumSYS!K$4&amp;", ")&amp;IF([1]AcumSYS!M517=0," ",[1]AcumSYS!M$4&amp;", ")&amp;IF([1]AcumSYS!P517=0," ",[1]AcumSYS!P$4&amp;", ")&amp;IF([1]AcumSYS!Q517=0," ",[1]AcumSYS!Q$4&amp;", ")&amp;IF([1]AcumSYS!U517=0," ",[1]AcumSYS!U$4&amp;", ")&amp;IF([1]AcumSYS!V517=0," ",[1]AcumSYS!V$4&amp;", ")&amp;IF([1]AcumSYS!X517=0," ",[1]AcumSYS!X$4&amp;", ")&amp;IF([1]AcumSYS!Y517=0," ",[1]AcumSYS!Y$4&amp;", ")&amp;IF([1]AcumSYS!Z517=0," ",[1]AcumSYS!Z$4&amp;", ")&amp;IF([1]AcumSYS!AA517=0," ",[1]AcumSYS!AA$4&amp;", ")&amp;IF([1]AcumSYS!R517=0," ",[1]AcumSYS!R$4&amp;", "))</f>
        <v/>
      </c>
      <c r="C449" s="8" t="str">
        <f>IF(A449="","",[1]AcumSYS!I517+[1]AcumSYS!J517+[1]AcumSYS!K517+[1]AcumSYS!L517+[1]AcumSYS!M517+[1]AcumSYS!P517+[1]AcumSYS!Q517+[1]AcumSYS!R517+[1]AcumSYS!U517+[1]AcumSYS!V517+[1]AcumSYS!X517+[1]AcumSYS!Y517+[1]AcumSYS!Z517+[1]AcumSYS!AA517)</f>
        <v/>
      </c>
      <c r="D449" s="8" t="str">
        <f>IF(A449="","",[1]AcumSYS!I517+[1]AcumSYS!J517+[1]AcumSYS!K517+[1]AcumSYS!L517+[1]AcumSYS!M517+[1]AcumSYS!P517+[1]AcumSYS!Q517+[1]AcumSYS!R517+[1]AcumSYS!U517+[1]AcumSYS!V517+[1]AcumSYS!X517+[1]AcumSYS!Y517+[1]AcumSYS!Z517+[1]AcumSYS!AA517)</f>
        <v/>
      </c>
      <c r="E449" s="8" t="str">
        <f t="shared" si="14"/>
        <v/>
      </c>
      <c r="F449" s="8" t="str">
        <f t="shared" si="15"/>
        <v/>
      </c>
    </row>
    <row r="450" spans="1:6" x14ac:dyDescent="0.25">
      <c r="A450" s="8" t="str">
        <f>IF(+'[1]Reporte de Formatos'!AB521="","",+'[1]Reporte de Formatos'!AB521)</f>
        <v/>
      </c>
      <c r="B450" s="2" t="str">
        <f>IF(A450="","",IF([1]AcumSYS!I518=0," ",[1]AcumSYS!I$4&amp;", ")&amp;IF([1]AcumSYS!J518=0," ",[1]AcumSYS!J$4&amp;", ")&amp;IF([1]AcumSYS!K518=0," ",[1]AcumSYS!K$4&amp;", ")&amp;IF([1]AcumSYS!M518=0," ",[1]AcumSYS!M$4&amp;", ")&amp;IF([1]AcumSYS!P518=0," ",[1]AcumSYS!P$4&amp;", ")&amp;IF([1]AcumSYS!Q518=0," ",[1]AcumSYS!Q$4&amp;", ")&amp;IF([1]AcumSYS!U518=0," ",[1]AcumSYS!U$4&amp;", ")&amp;IF([1]AcumSYS!V518=0," ",[1]AcumSYS!V$4&amp;", ")&amp;IF([1]AcumSYS!X518=0," ",[1]AcumSYS!X$4&amp;", ")&amp;IF([1]AcumSYS!Y518=0," ",[1]AcumSYS!Y$4&amp;", ")&amp;IF([1]AcumSYS!Z518=0," ",[1]AcumSYS!Z$4&amp;", ")&amp;IF([1]AcumSYS!AA518=0," ",[1]AcumSYS!AA$4&amp;", ")&amp;IF([1]AcumSYS!R518=0," ",[1]AcumSYS!R$4&amp;", "))</f>
        <v/>
      </c>
      <c r="C450" s="8" t="str">
        <f>IF(A450="","",[1]AcumSYS!I518+[1]AcumSYS!J518+[1]AcumSYS!K518+[1]AcumSYS!L518+[1]AcumSYS!M518+[1]AcumSYS!P518+[1]AcumSYS!Q518+[1]AcumSYS!R518+[1]AcumSYS!U518+[1]AcumSYS!V518+[1]AcumSYS!X518+[1]AcumSYS!Y518+[1]AcumSYS!Z518+[1]AcumSYS!AA518)</f>
        <v/>
      </c>
      <c r="D450" s="8" t="str">
        <f>IF(A450="","",[1]AcumSYS!I518+[1]AcumSYS!J518+[1]AcumSYS!K518+[1]AcumSYS!L518+[1]AcumSYS!M518+[1]AcumSYS!P518+[1]AcumSYS!Q518+[1]AcumSYS!R518+[1]AcumSYS!U518+[1]AcumSYS!V518+[1]AcumSYS!X518+[1]AcumSYS!Y518+[1]AcumSYS!Z518+[1]AcumSYS!AA518)</f>
        <v/>
      </c>
      <c r="E450" s="8" t="str">
        <f t="shared" ref="E450:E513" si="16">IF(A450="","","Pesos Mexicanos")</f>
        <v/>
      </c>
      <c r="F450" s="8" t="str">
        <f t="shared" ref="F450:F513" si="17">IF(A450="","","Prestaciones Variables en el Trimestre")</f>
        <v/>
      </c>
    </row>
    <row r="451" spans="1:6" x14ac:dyDescent="0.25">
      <c r="A451" s="8" t="str">
        <f>IF(+'[1]Reporte de Formatos'!AB522="","",+'[1]Reporte de Formatos'!AB522)</f>
        <v/>
      </c>
      <c r="B451" s="2" t="str">
        <f>IF(A451="","",IF([1]AcumSYS!I519=0," ",[1]AcumSYS!I$4&amp;", ")&amp;IF([1]AcumSYS!J519=0," ",[1]AcumSYS!J$4&amp;", ")&amp;IF([1]AcumSYS!K519=0," ",[1]AcumSYS!K$4&amp;", ")&amp;IF([1]AcumSYS!M519=0," ",[1]AcumSYS!M$4&amp;", ")&amp;IF([1]AcumSYS!P519=0," ",[1]AcumSYS!P$4&amp;", ")&amp;IF([1]AcumSYS!Q519=0," ",[1]AcumSYS!Q$4&amp;", ")&amp;IF([1]AcumSYS!U519=0," ",[1]AcumSYS!U$4&amp;", ")&amp;IF([1]AcumSYS!V519=0," ",[1]AcumSYS!V$4&amp;", ")&amp;IF([1]AcumSYS!X519=0," ",[1]AcumSYS!X$4&amp;", ")&amp;IF([1]AcumSYS!Y519=0," ",[1]AcumSYS!Y$4&amp;", ")&amp;IF([1]AcumSYS!Z519=0," ",[1]AcumSYS!Z$4&amp;", ")&amp;IF([1]AcumSYS!AA519=0," ",[1]AcumSYS!AA$4&amp;", ")&amp;IF([1]AcumSYS!R519=0," ",[1]AcumSYS!R$4&amp;", "))</f>
        <v/>
      </c>
      <c r="C451" s="8" t="str">
        <f>IF(A451="","",[1]AcumSYS!I519+[1]AcumSYS!J519+[1]AcumSYS!K519+[1]AcumSYS!L519+[1]AcumSYS!M519+[1]AcumSYS!P519+[1]AcumSYS!Q519+[1]AcumSYS!R519+[1]AcumSYS!U519+[1]AcumSYS!V519+[1]AcumSYS!X519+[1]AcumSYS!Y519+[1]AcumSYS!Z519+[1]AcumSYS!AA519)</f>
        <v/>
      </c>
      <c r="D451" s="8" t="str">
        <f>IF(A451="","",[1]AcumSYS!I519+[1]AcumSYS!J519+[1]AcumSYS!K519+[1]AcumSYS!L519+[1]AcumSYS!M519+[1]AcumSYS!P519+[1]AcumSYS!Q519+[1]AcumSYS!R519+[1]AcumSYS!U519+[1]AcumSYS!V519+[1]AcumSYS!X519+[1]AcumSYS!Y519+[1]AcumSYS!Z519+[1]AcumSYS!AA519)</f>
        <v/>
      </c>
      <c r="E451" s="8" t="str">
        <f t="shared" si="16"/>
        <v/>
      </c>
      <c r="F451" s="8" t="str">
        <f t="shared" si="17"/>
        <v/>
      </c>
    </row>
    <row r="452" spans="1:6" x14ac:dyDescent="0.25">
      <c r="A452" s="8" t="str">
        <f>IF(+'[1]Reporte de Formatos'!AB523="","",+'[1]Reporte de Formatos'!AB523)</f>
        <v/>
      </c>
      <c r="B452" s="2" t="str">
        <f>IF(A452="","",IF([1]AcumSYS!I520=0," ",[1]AcumSYS!I$4&amp;", ")&amp;IF([1]AcumSYS!J520=0," ",[1]AcumSYS!J$4&amp;", ")&amp;IF([1]AcumSYS!K520=0," ",[1]AcumSYS!K$4&amp;", ")&amp;IF([1]AcumSYS!M520=0," ",[1]AcumSYS!M$4&amp;", ")&amp;IF([1]AcumSYS!P520=0," ",[1]AcumSYS!P$4&amp;", ")&amp;IF([1]AcumSYS!Q520=0," ",[1]AcumSYS!Q$4&amp;", ")&amp;IF([1]AcumSYS!U520=0," ",[1]AcumSYS!U$4&amp;", ")&amp;IF([1]AcumSYS!V520=0," ",[1]AcumSYS!V$4&amp;", ")&amp;IF([1]AcumSYS!X520=0," ",[1]AcumSYS!X$4&amp;", ")&amp;IF([1]AcumSYS!Y520=0," ",[1]AcumSYS!Y$4&amp;", ")&amp;IF([1]AcumSYS!Z520=0," ",[1]AcumSYS!Z$4&amp;", ")&amp;IF([1]AcumSYS!AA520=0," ",[1]AcumSYS!AA$4&amp;", ")&amp;IF([1]AcumSYS!R520=0," ",[1]AcumSYS!R$4&amp;", "))</f>
        <v/>
      </c>
      <c r="C452" s="8" t="str">
        <f>IF(A452="","",[1]AcumSYS!I520+[1]AcumSYS!J520+[1]AcumSYS!K520+[1]AcumSYS!L520+[1]AcumSYS!M520+[1]AcumSYS!P520+[1]AcumSYS!Q520+[1]AcumSYS!R520+[1]AcumSYS!U520+[1]AcumSYS!V520+[1]AcumSYS!X520+[1]AcumSYS!Y520+[1]AcumSYS!Z520+[1]AcumSYS!AA520)</f>
        <v/>
      </c>
      <c r="D452" s="8" t="str">
        <f>IF(A452="","",[1]AcumSYS!I520+[1]AcumSYS!J520+[1]AcumSYS!K520+[1]AcumSYS!L520+[1]AcumSYS!M520+[1]AcumSYS!P520+[1]AcumSYS!Q520+[1]AcumSYS!R520+[1]AcumSYS!U520+[1]AcumSYS!V520+[1]AcumSYS!X520+[1]AcumSYS!Y520+[1]AcumSYS!Z520+[1]AcumSYS!AA520)</f>
        <v/>
      </c>
      <c r="E452" s="8" t="str">
        <f t="shared" si="16"/>
        <v/>
      </c>
      <c r="F452" s="8" t="str">
        <f t="shared" si="17"/>
        <v/>
      </c>
    </row>
    <row r="453" spans="1:6" x14ac:dyDescent="0.25">
      <c r="A453" s="8" t="str">
        <f>IF(+'[1]Reporte de Formatos'!AB524="","",+'[1]Reporte de Formatos'!AB524)</f>
        <v/>
      </c>
      <c r="B453" s="2" t="str">
        <f>IF(A453="","",IF([1]AcumSYS!I521=0," ",[1]AcumSYS!I$4&amp;", ")&amp;IF([1]AcumSYS!J521=0," ",[1]AcumSYS!J$4&amp;", ")&amp;IF([1]AcumSYS!K521=0," ",[1]AcumSYS!K$4&amp;", ")&amp;IF([1]AcumSYS!M521=0," ",[1]AcumSYS!M$4&amp;", ")&amp;IF([1]AcumSYS!P521=0," ",[1]AcumSYS!P$4&amp;", ")&amp;IF([1]AcumSYS!Q521=0," ",[1]AcumSYS!Q$4&amp;", ")&amp;IF([1]AcumSYS!U521=0," ",[1]AcumSYS!U$4&amp;", ")&amp;IF([1]AcumSYS!V521=0," ",[1]AcumSYS!V$4&amp;", ")&amp;IF([1]AcumSYS!X521=0," ",[1]AcumSYS!X$4&amp;", ")&amp;IF([1]AcumSYS!Y521=0," ",[1]AcumSYS!Y$4&amp;", ")&amp;IF([1]AcumSYS!Z521=0," ",[1]AcumSYS!Z$4&amp;", ")&amp;IF([1]AcumSYS!AA521=0," ",[1]AcumSYS!AA$4&amp;", ")&amp;IF([1]AcumSYS!R521=0," ",[1]AcumSYS!R$4&amp;", "))</f>
        <v/>
      </c>
      <c r="C453" s="8" t="str">
        <f>IF(A453="","",[1]AcumSYS!I521+[1]AcumSYS!J521+[1]AcumSYS!K521+[1]AcumSYS!L521+[1]AcumSYS!M521+[1]AcumSYS!P521+[1]AcumSYS!Q521+[1]AcumSYS!R521+[1]AcumSYS!U521+[1]AcumSYS!V521+[1]AcumSYS!X521+[1]AcumSYS!Y521+[1]AcumSYS!Z521+[1]AcumSYS!AA521)</f>
        <v/>
      </c>
      <c r="D453" s="8" t="str">
        <f>IF(A453="","",[1]AcumSYS!I521+[1]AcumSYS!J521+[1]AcumSYS!K521+[1]AcumSYS!L521+[1]AcumSYS!M521+[1]AcumSYS!P521+[1]AcumSYS!Q521+[1]AcumSYS!R521+[1]AcumSYS!U521+[1]AcumSYS!V521+[1]AcumSYS!X521+[1]AcumSYS!Y521+[1]AcumSYS!Z521+[1]AcumSYS!AA521)</f>
        <v/>
      </c>
      <c r="E453" s="8" t="str">
        <f t="shared" si="16"/>
        <v/>
      </c>
      <c r="F453" s="8" t="str">
        <f t="shared" si="17"/>
        <v/>
      </c>
    </row>
    <row r="454" spans="1:6" x14ac:dyDescent="0.25">
      <c r="A454" s="8" t="str">
        <f>IF(+'[1]Reporte de Formatos'!AB525="","",+'[1]Reporte de Formatos'!AB525)</f>
        <v/>
      </c>
      <c r="B454" s="2" t="str">
        <f>IF(A454="","",IF([1]AcumSYS!I522=0," ",[1]AcumSYS!I$4&amp;", ")&amp;IF([1]AcumSYS!J522=0," ",[1]AcumSYS!J$4&amp;", ")&amp;IF([1]AcumSYS!K522=0," ",[1]AcumSYS!K$4&amp;", ")&amp;IF([1]AcumSYS!M522=0," ",[1]AcumSYS!M$4&amp;", ")&amp;IF([1]AcumSYS!P522=0," ",[1]AcumSYS!P$4&amp;", ")&amp;IF([1]AcumSYS!Q522=0," ",[1]AcumSYS!Q$4&amp;", ")&amp;IF([1]AcumSYS!U522=0," ",[1]AcumSYS!U$4&amp;", ")&amp;IF([1]AcumSYS!V522=0," ",[1]AcumSYS!V$4&amp;", ")&amp;IF([1]AcumSYS!X522=0," ",[1]AcumSYS!X$4&amp;", ")&amp;IF([1]AcumSYS!Y522=0," ",[1]AcumSYS!Y$4&amp;", ")&amp;IF([1]AcumSYS!Z522=0," ",[1]AcumSYS!Z$4&amp;", ")&amp;IF([1]AcumSYS!AA522=0," ",[1]AcumSYS!AA$4&amp;", ")&amp;IF([1]AcumSYS!R522=0," ",[1]AcumSYS!R$4&amp;", "))</f>
        <v/>
      </c>
      <c r="C454" s="8" t="str">
        <f>IF(A454="","",[1]AcumSYS!I522+[1]AcumSYS!J522+[1]AcumSYS!K522+[1]AcumSYS!L522+[1]AcumSYS!M522+[1]AcumSYS!P522+[1]AcumSYS!Q522+[1]AcumSYS!R522+[1]AcumSYS!U522+[1]AcumSYS!V522+[1]AcumSYS!X522+[1]AcumSYS!Y522+[1]AcumSYS!Z522+[1]AcumSYS!AA522)</f>
        <v/>
      </c>
      <c r="D454" s="8" t="str">
        <f>IF(A454="","",[1]AcumSYS!I522+[1]AcumSYS!J522+[1]AcumSYS!K522+[1]AcumSYS!L522+[1]AcumSYS!M522+[1]AcumSYS!P522+[1]AcumSYS!Q522+[1]AcumSYS!R522+[1]AcumSYS!U522+[1]AcumSYS!V522+[1]AcumSYS!X522+[1]AcumSYS!Y522+[1]AcumSYS!Z522+[1]AcumSYS!AA522)</f>
        <v/>
      </c>
      <c r="E454" s="8" t="str">
        <f t="shared" si="16"/>
        <v/>
      </c>
      <c r="F454" s="8" t="str">
        <f t="shared" si="17"/>
        <v/>
      </c>
    </row>
    <row r="455" spans="1:6" x14ac:dyDescent="0.25">
      <c r="A455" s="8" t="str">
        <f>IF(+'[1]Reporte de Formatos'!AB526="","",+'[1]Reporte de Formatos'!AB526)</f>
        <v/>
      </c>
      <c r="B455" s="2" t="str">
        <f>IF(A455="","",IF([1]AcumSYS!I523=0," ",[1]AcumSYS!I$4&amp;", ")&amp;IF([1]AcumSYS!J523=0," ",[1]AcumSYS!J$4&amp;", ")&amp;IF([1]AcumSYS!K523=0," ",[1]AcumSYS!K$4&amp;", ")&amp;IF([1]AcumSYS!M523=0," ",[1]AcumSYS!M$4&amp;", ")&amp;IF([1]AcumSYS!P523=0," ",[1]AcumSYS!P$4&amp;", ")&amp;IF([1]AcumSYS!Q523=0," ",[1]AcumSYS!Q$4&amp;", ")&amp;IF([1]AcumSYS!U523=0," ",[1]AcumSYS!U$4&amp;", ")&amp;IF([1]AcumSYS!V523=0," ",[1]AcumSYS!V$4&amp;", ")&amp;IF([1]AcumSYS!X523=0," ",[1]AcumSYS!X$4&amp;", ")&amp;IF([1]AcumSYS!Y523=0," ",[1]AcumSYS!Y$4&amp;", ")&amp;IF([1]AcumSYS!Z523=0," ",[1]AcumSYS!Z$4&amp;", ")&amp;IF([1]AcumSYS!AA523=0," ",[1]AcumSYS!AA$4&amp;", ")&amp;IF([1]AcumSYS!R523=0," ",[1]AcumSYS!R$4&amp;", "))</f>
        <v/>
      </c>
      <c r="C455" s="8" t="str">
        <f>IF(A455="","",[1]AcumSYS!I523+[1]AcumSYS!J523+[1]AcumSYS!K523+[1]AcumSYS!L523+[1]AcumSYS!M523+[1]AcumSYS!P523+[1]AcumSYS!Q523+[1]AcumSYS!R523+[1]AcumSYS!U523+[1]AcumSYS!V523+[1]AcumSYS!X523+[1]AcumSYS!Y523+[1]AcumSYS!Z523+[1]AcumSYS!AA523)</f>
        <v/>
      </c>
      <c r="D455" s="8" t="str">
        <f>IF(A455="","",[1]AcumSYS!I523+[1]AcumSYS!J523+[1]AcumSYS!K523+[1]AcumSYS!L523+[1]AcumSYS!M523+[1]AcumSYS!P523+[1]AcumSYS!Q523+[1]AcumSYS!R523+[1]AcumSYS!U523+[1]AcumSYS!V523+[1]AcumSYS!X523+[1]AcumSYS!Y523+[1]AcumSYS!Z523+[1]AcumSYS!AA523)</f>
        <v/>
      </c>
      <c r="E455" s="8" t="str">
        <f t="shared" si="16"/>
        <v/>
      </c>
      <c r="F455" s="8" t="str">
        <f t="shared" si="17"/>
        <v/>
      </c>
    </row>
    <row r="456" spans="1:6" x14ac:dyDescent="0.25">
      <c r="A456" s="8" t="str">
        <f>IF(+'[1]Reporte de Formatos'!AB527="","",+'[1]Reporte de Formatos'!AB527)</f>
        <v/>
      </c>
      <c r="B456" s="2" t="str">
        <f>IF(A456="","",IF([1]AcumSYS!I524=0," ",[1]AcumSYS!I$4&amp;", ")&amp;IF([1]AcumSYS!J524=0," ",[1]AcumSYS!J$4&amp;", ")&amp;IF([1]AcumSYS!K524=0," ",[1]AcumSYS!K$4&amp;", ")&amp;IF([1]AcumSYS!M524=0," ",[1]AcumSYS!M$4&amp;", ")&amp;IF([1]AcumSYS!P524=0," ",[1]AcumSYS!P$4&amp;", ")&amp;IF([1]AcumSYS!Q524=0," ",[1]AcumSYS!Q$4&amp;", ")&amp;IF([1]AcumSYS!U524=0," ",[1]AcumSYS!U$4&amp;", ")&amp;IF([1]AcumSYS!V524=0," ",[1]AcumSYS!V$4&amp;", ")&amp;IF([1]AcumSYS!X524=0," ",[1]AcumSYS!X$4&amp;", ")&amp;IF([1]AcumSYS!Y524=0," ",[1]AcumSYS!Y$4&amp;", ")&amp;IF([1]AcumSYS!Z524=0," ",[1]AcumSYS!Z$4&amp;", ")&amp;IF([1]AcumSYS!AA524=0," ",[1]AcumSYS!AA$4&amp;", ")&amp;IF([1]AcumSYS!R524=0," ",[1]AcumSYS!R$4&amp;", "))</f>
        <v/>
      </c>
      <c r="C456" s="8" t="str">
        <f>IF(A456="","",[1]AcumSYS!I524+[1]AcumSYS!J524+[1]AcumSYS!K524+[1]AcumSYS!L524+[1]AcumSYS!M524+[1]AcumSYS!P524+[1]AcumSYS!Q524+[1]AcumSYS!R524+[1]AcumSYS!U524+[1]AcumSYS!V524+[1]AcumSYS!X524+[1]AcumSYS!Y524+[1]AcumSYS!Z524+[1]AcumSYS!AA524)</f>
        <v/>
      </c>
      <c r="D456" s="8" t="str">
        <f>IF(A456="","",[1]AcumSYS!I524+[1]AcumSYS!J524+[1]AcumSYS!K524+[1]AcumSYS!L524+[1]AcumSYS!M524+[1]AcumSYS!P524+[1]AcumSYS!Q524+[1]AcumSYS!R524+[1]AcumSYS!U524+[1]AcumSYS!V524+[1]AcumSYS!X524+[1]AcumSYS!Y524+[1]AcumSYS!Z524+[1]AcumSYS!AA524)</f>
        <v/>
      </c>
      <c r="E456" s="8" t="str">
        <f t="shared" si="16"/>
        <v/>
      </c>
      <c r="F456" s="8" t="str">
        <f t="shared" si="17"/>
        <v/>
      </c>
    </row>
    <row r="457" spans="1:6" x14ac:dyDescent="0.25">
      <c r="A457" s="8" t="str">
        <f>IF(+'[1]Reporte de Formatos'!AB528="","",+'[1]Reporte de Formatos'!AB528)</f>
        <v/>
      </c>
      <c r="B457" s="2" t="str">
        <f>IF(A457="","",IF([1]AcumSYS!I525=0," ",[1]AcumSYS!I$4&amp;", ")&amp;IF([1]AcumSYS!J525=0," ",[1]AcumSYS!J$4&amp;", ")&amp;IF([1]AcumSYS!K525=0," ",[1]AcumSYS!K$4&amp;", ")&amp;IF([1]AcumSYS!M525=0," ",[1]AcumSYS!M$4&amp;", ")&amp;IF([1]AcumSYS!P525=0," ",[1]AcumSYS!P$4&amp;", ")&amp;IF([1]AcumSYS!Q525=0," ",[1]AcumSYS!Q$4&amp;", ")&amp;IF([1]AcumSYS!U525=0," ",[1]AcumSYS!U$4&amp;", ")&amp;IF([1]AcumSYS!V525=0," ",[1]AcumSYS!V$4&amp;", ")&amp;IF([1]AcumSYS!X525=0," ",[1]AcumSYS!X$4&amp;", ")&amp;IF([1]AcumSYS!Y525=0," ",[1]AcumSYS!Y$4&amp;", ")&amp;IF([1]AcumSYS!Z525=0," ",[1]AcumSYS!Z$4&amp;", ")&amp;IF([1]AcumSYS!AA525=0," ",[1]AcumSYS!AA$4&amp;", ")&amp;IF([1]AcumSYS!R525=0," ",[1]AcumSYS!R$4&amp;", "))</f>
        <v/>
      </c>
      <c r="C457" s="8" t="str">
        <f>IF(A457="","",[1]AcumSYS!I525+[1]AcumSYS!J525+[1]AcumSYS!K525+[1]AcumSYS!L525+[1]AcumSYS!M525+[1]AcumSYS!P525+[1]AcumSYS!Q525+[1]AcumSYS!R525+[1]AcumSYS!U525+[1]AcumSYS!V525+[1]AcumSYS!X525+[1]AcumSYS!Y525+[1]AcumSYS!Z525+[1]AcumSYS!AA525)</f>
        <v/>
      </c>
      <c r="D457" s="8" t="str">
        <f>IF(A457="","",[1]AcumSYS!I525+[1]AcumSYS!J525+[1]AcumSYS!K525+[1]AcumSYS!L525+[1]AcumSYS!M525+[1]AcumSYS!P525+[1]AcumSYS!Q525+[1]AcumSYS!R525+[1]AcumSYS!U525+[1]AcumSYS!V525+[1]AcumSYS!X525+[1]AcumSYS!Y525+[1]AcumSYS!Z525+[1]AcumSYS!AA525)</f>
        <v/>
      </c>
      <c r="E457" s="8" t="str">
        <f t="shared" si="16"/>
        <v/>
      </c>
      <c r="F457" s="8" t="str">
        <f t="shared" si="17"/>
        <v/>
      </c>
    </row>
    <row r="458" spans="1:6" x14ac:dyDescent="0.25">
      <c r="A458" s="8" t="str">
        <f>IF(+'[1]Reporte de Formatos'!AB529="","",+'[1]Reporte de Formatos'!AB529)</f>
        <v/>
      </c>
      <c r="B458" s="2" t="str">
        <f>IF(A458="","",IF([1]AcumSYS!I526=0," ",[1]AcumSYS!I$4&amp;", ")&amp;IF([1]AcumSYS!J526=0," ",[1]AcumSYS!J$4&amp;", ")&amp;IF([1]AcumSYS!K526=0," ",[1]AcumSYS!K$4&amp;", ")&amp;IF([1]AcumSYS!M526=0," ",[1]AcumSYS!M$4&amp;", ")&amp;IF([1]AcumSYS!P526=0," ",[1]AcumSYS!P$4&amp;", ")&amp;IF([1]AcumSYS!Q526=0," ",[1]AcumSYS!Q$4&amp;", ")&amp;IF([1]AcumSYS!U526=0," ",[1]AcumSYS!U$4&amp;", ")&amp;IF([1]AcumSYS!V526=0," ",[1]AcumSYS!V$4&amp;", ")&amp;IF([1]AcumSYS!X526=0," ",[1]AcumSYS!X$4&amp;", ")&amp;IF([1]AcumSYS!Y526=0," ",[1]AcumSYS!Y$4&amp;", ")&amp;IF([1]AcumSYS!Z526=0," ",[1]AcumSYS!Z$4&amp;", ")&amp;IF([1]AcumSYS!AA526=0," ",[1]AcumSYS!AA$4&amp;", ")&amp;IF([1]AcumSYS!R526=0," ",[1]AcumSYS!R$4&amp;", "))</f>
        <v/>
      </c>
      <c r="C458" s="8" t="str">
        <f>IF(A458="","",[1]AcumSYS!I526+[1]AcumSYS!J526+[1]AcumSYS!K526+[1]AcumSYS!L526+[1]AcumSYS!M526+[1]AcumSYS!P526+[1]AcumSYS!Q526+[1]AcumSYS!R526+[1]AcumSYS!U526+[1]AcumSYS!V526+[1]AcumSYS!X526+[1]AcumSYS!Y526+[1]AcumSYS!Z526+[1]AcumSYS!AA526)</f>
        <v/>
      </c>
      <c r="D458" s="8" t="str">
        <f>IF(A458="","",[1]AcumSYS!I526+[1]AcumSYS!J526+[1]AcumSYS!K526+[1]AcumSYS!L526+[1]AcumSYS!M526+[1]AcumSYS!P526+[1]AcumSYS!Q526+[1]AcumSYS!R526+[1]AcumSYS!U526+[1]AcumSYS!V526+[1]AcumSYS!X526+[1]AcumSYS!Y526+[1]AcumSYS!Z526+[1]AcumSYS!AA526)</f>
        <v/>
      </c>
      <c r="E458" s="8" t="str">
        <f t="shared" si="16"/>
        <v/>
      </c>
      <c r="F458" s="8" t="str">
        <f t="shared" si="17"/>
        <v/>
      </c>
    </row>
    <row r="459" spans="1:6" x14ac:dyDescent="0.25">
      <c r="A459" s="8" t="str">
        <f>IF(+'[1]Reporte de Formatos'!AB530="","",+'[1]Reporte de Formatos'!AB530)</f>
        <v/>
      </c>
      <c r="B459" s="2" t="str">
        <f>IF(A459="","",IF([1]AcumSYS!I527=0," ",[1]AcumSYS!I$4&amp;", ")&amp;IF([1]AcumSYS!J527=0," ",[1]AcumSYS!J$4&amp;", ")&amp;IF([1]AcumSYS!K527=0," ",[1]AcumSYS!K$4&amp;", ")&amp;IF([1]AcumSYS!M527=0," ",[1]AcumSYS!M$4&amp;", ")&amp;IF([1]AcumSYS!P527=0," ",[1]AcumSYS!P$4&amp;", ")&amp;IF([1]AcumSYS!Q527=0," ",[1]AcumSYS!Q$4&amp;", ")&amp;IF([1]AcumSYS!U527=0," ",[1]AcumSYS!U$4&amp;", ")&amp;IF([1]AcumSYS!V527=0," ",[1]AcumSYS!V$4&amp;", ")&amp;IF([1]AcumSYS!X527=0," ",[1]AcumSYS!X$4&amp;", ")&amp;IF([1]AcumSYS!Y527=0," ",[1]AcumSYS!Y$4&amp;", ")&amp;IF([1]AcumSYS!Z527=0," ",[1]AcumSYS!Z$4&amp;", ")&amp;IF([1]AcumSYS!AA527=0," ",[1]AcumSYS!AA$4&amp;", ")&amp;IF([1]AcumSYS!R527=0," ",[1]AcumSYS!R$4&amp;", "))</f>
        <v/>
      </c>
      <c r="C459" s="8" t="str">
        <f>IF(A459="","",[1]AcumSYS!I527+[1]AcumSYS!J527+[1]AcumSYS!K527+[1]AcumSYS!L527+[1]AcumSYS!M527+[1]AcumSYS!P527+[1]AcumSYS!Q527+[1]AcumSYS!R527+[1]AcumSYS!U527+[1]AcumSYS!V527+[1]AcumSYS!X527+[1]AcumSYS!Y527+[1]AcumSYS!Z527+[1]AcumSYS!AA527)</f>
        <v/>
      </c>
      <c r="D459" s="8" t="str">
        <f>IF(A459="","",[1]AcumSYS!I527+[1]AcumSYS!J527+[1]AcumSYS!K527+[1]AcumSYS!L527+[1]AcumSYS!M527+[1]AcumSYS!P527+[1]AcumSYS!Q527+[1]AcumSYS!R527+[1]AcumSYS!U527+[1]AcumSYS!V527+[1]AcumSYS!X527+[1]AcumSYS!Y527+[1]AcumSYS!Z527+[1]AcumSYS!AA527)</f>
        <v/>
      </c>
      <c r="E459" s="8" t="str">
        <f t="shared" si="16"/>
        <v/>
      </c>
      <c r="F459" s="8" t="str">
        <f t="shared" si="17"/>
        <v/>
      </c>
    </row>
    <row r="460" spans="1:6" x14ac:dyDescent="0.25">
      <c r="A460" s="8" t="str">
        <f>IF(+'[1]Reporte de Formatos'!AB531="","",+'[1]Reporte de Formatos'!AB531)</f>
        <v/>
      </c>
      <c r="B460" s="2" t="str">
        <f>IF(A460="","",IF([1]AcumSYS!I528=0," ",[1]AcumSYS!I$4&amp;", ")&amp;IF([1]AcumSYS!J528=0," ",[1]AcumSYS!J$4&amp;", ")&amp;IF([1]AcumSYS!K528=0," ",[1]AcumSYS!K$4&amp;", ")&amp;IF([1]AcumSYS!M528=0," ",[1]AcumSYS!M$4&amp;", ")&amp;IF([1]AcumSYS!P528=0," ",[1]AcumSYS!P$4&amp;", ")&amp;IF([1]AcumSYS!Q528=0," ",[1]AcumSYS!Q$4&amp;", ")&amp;IF([1]AcumSYS!U528=0," ",[1]AcumSYS!U$4&amp;", ")&amp;IF([1]AcumSYS!V528=0," ",[1]AcumSYS!V$4&amp;", ")&amp;IF([1]AcumSYS!X528=0," ",[1]AcumSYS!X$4&amp;", ")&amp;IF([1]AcumSYS!Y528=0," ",[1]AcumSYS!Y$4&amp;", ")&amp;IF([1]AcumSYS!Z528=0," ",[1]AcumSYS!Z$4&amp;", ")&amp;IF([1]AcumSYS!AA528=0," ",[1]AcumSYS!AA$4&amp;", ")&amp;IF([1]AcumSYS!R528=0," ",[1]AcumSYS!R$4&amp;", "))</f>
        <v/>
      </c>
      <c r="C460" s="8" t="str">
        <f>IF(A460="","",[1]AcumSYS!I528+[1]AcumSYS!J528+[1]AcumSYS!K528+[1]AcumSYS!L528+[1]AcumSYS!M528+[1]AcumSYS!P528+[1]AcumSYS!Q528+[1]AcumSYS!R528+[1]AcumSYS!U528+[1]AcumSYS!V528+[1]AcumSYS!X528+[1]AcumSYS!Y528+[1]AcumSYS!Z528+[1]AcumSYS!AA528)</f>
        <v/>
      </c>
      <c r="D460" s="8" t="str">
        <f>IF(A460="","",[1]AcumSYS!I528+[1]AcumSYS!J528+[1]AcumSYS!K528+[1]AcumSYS!L528+[1]AcumSYS!M528+[1]AcumSYS!P528+[1]AcumSYS!Q528+[1]AcumSYS!R528+[1]AcumSYS!U528+[1]AcumSYS!V528+[1]AcumSYS!X528+[1]AcumSYS!Y528+[1]AcumSYS!Z528+[1]AcumSYS!AA528)</f>
        <v/>
      </c>
      <c r="E460" s="8" t="str">
        <f t="shared" si="16"/>
        <v/>
      </c>
      <c r="F460" s="8" t="str">
        <f t="shared" si="17"/>
        <v/>
      </c>
    </row>
    <row r="461" spans="1:6" x14ac:dyDescent="0.25">
      <c r="A461" s="8" t="str">
        <f>IF(+'[1]Reporte de Formatos'!AB532="","",+'[1]Reporte de Formatos'!AB532)</f>
        <v/>
      </c>
      <c r="B461" s="2" t="str">
        <f>IF(A461="","",IF([1]AcumSYS!I529=0," ",[1]AcumSYS!I$4&amp;", ")&amp;IF([1]AcumSYS!J529=0," ",[1]AcumSYS!J$4&amp;", ")&amp;IF([1]AcumSYS!K529=0," ",[1]AcumSYS!K$4&amp;", ")&amp;IF([1]AcumSYS!M529=0," ",[1]AcumSYS!M$4&amp;", ")&amp;IF([1]AcumSYS!P529=0," ",[1]AcumSYS!P$4&amp;", ")&amp;IF([1]AcumSYS!Q529=0," ",[1]AcumSYS!Q$4&amp;", ")&amp;IF([1]AcumSYS!U529=0," ",[1]AcumSYS!U$4&amp;", ")&amp;IF([1]AcumSYS!V529=0," ",[1]AcumSYS!V$4&amp;", ")&amp;IF([1]AcumSYS!X529=0," ",[1]AcumSYS!X$4&amp;", ")&amp;IF([1]AcumSYS!Y529=0," ",[1]AcumSYS!Y$4&amp;", ")&amp;IF([1]AcumSYS!Z529=0," ",[1]AcumSYS!Z$4&amp;", ")&amp;IF([1]AcumSYS!AA529=0," ",[1]AcumSYS!AA$4&amp;", ")&amp;IF([1]AcumSYS!R529=0," ",[1]AcumSYS!R$4&amp;", "))</f>
        <v/>
      </c>
      <c r="C461" s="8" t="str">
        <f>IF(A461="","",[1]AcumSYS!I529+[1]AcumSYS!J529+[1]AcumSYS!K529+[1]AcumSYS!L529+[1]AcumSYS!M529+[1]AcumSYS!P529+[1]AcumSYS!Q529+[1]AcumSYS!R529+[1]AcumSYS!U529+[1]AcumSYS!V529+[1]AcumSYS!X529+[1]AcumSYS!Y529+[1]AcumSYS!Z529+[1]AcumSYS!AA529)</f>
        <v/>
      </c>
      <c r="D461" s="8" t="str">
        <f>IF(A461="","",[1]AcumSYS!I529+[1]AcumSYS!J529+[1]AcumSYS!K529+[1]AcumSYS!L529+[1]AcumSYS!M529+[1]AcumSYS!P529+[1]AcumSYS!Q529+[1]AcumSYS!R529+[1]AcumSYS!U529+[1]AcumSYS!V529+[1]AcumSYS!X529+[1]AcumSYS!Y529+[1]AcumSYS!Z529+[1]AcumSYS!AA529)</f>
        <v/>
      </c>
      <c r="E461" s="8" t="str">
        <f t="shared" si="16"/>
        <v/>
      </c>
      <c r="F461" s="8" t="str">
        <f t="shared" si="17"/>
        <v/>
      </c>
    </row>
    <row r="462" spans="1:6" x14ac:dyDescent="0.25">
      <c r="A462" s="8" t="str">
        <f>IF(+'[1]Reporte de Formatos'!AB533="","",+'[1]Reporte de Formatos'!AB533)</f>
        <v/>
      </c>
      <c r="B462" s="2" t="str">
        <f>IF(A462="","",IF([1]AcumSYS!I530=0," ",[1]AcumSYS!I$4&amp;", ")&amp;IF([1]AcumSYS!J530=0," ",[1]AcumSYS!J$4&amp;", ")&amp;IF([1]AcumSYS!K530=0," ",[1]AcumSYS!K$4&amp;", ")&amp;IF([1]AcumSYS!M530=0," ",[1]AcumSYS!M$4&amp;", ")&amp;IF([1]AcumSYS!P530=0," ",[1]AcumSYS!P$4&amp;", ")&amp;IF([1]AcumSYS!Q530=0," ",[1]AcumSYS!Q$4&amp;", ")&amp;IF([1]AcumSYS!U530=0," ",[1]AcumSYS!U$4&amp;", ")&amp;IF([1]AcumSYS!V530=0," ",[1]AcumSYS!V$4&amp;", ")&amp;IF([1]AcumSYS!X530=0," ",[1]AcumSYS!X$4&amp;", ")&amp;IF([1]AcumSYS!Y530=0," ",[1]AcumSYS!Y$4&amp;", ")&amp;IF([1]AcumSYS!Z530=0," ",[1]AcumSYS!Z$4&amp;", ")&amp;IF([1]AcumSYS!AA530=0," ",[1]AcumSYS!AA$4&amp;", ")&amp;IF([1]AcumSYS!R530=0," ",[1]AcumSYS!R$4&amp;", "))</f>
        <v/>
      </c>
      <c r="C462" s="8" t="str">
        <f>IF(A462="","",[1]AcumSYS!I530+[1]AcumSYS!J530+[1]AcumSYS!K530+[1]AcumSYS!L530+[1]AcumSYS!M530+[1]AcumSYS!P530+[1]AcumSYS!Q530+[1]AcumSYS!R530+[1]AcumSYS!U530+[1]AcumSYS!V530+[1]AcumSYS!X530+[1]AcumSYS!Y530+[1]AcumSYS!Z530+[1]AcumSYS!AA530)</f>
        <v/>
      </c>
      <c r="D462" s="8" t="str">
        <f>IF(A462="","",[1]AcumSYS!I530+[1]AcumSYS!J530+[1]AcumSYS!K530+[1]AcumSYS!L530+[1]AcumSYS!M530+[1]AcumSYS!P530+[1]AcumSYS!Q530+[1]AcumSYS!R530+[1]AcumSYS!U530+[1]AcumSYS!V530+[1]AcumSYS!X530+[1]AcumSYS!Y530+[1]AcumSYS!Z530+[1]AcumSYS!AA530)</f>
        <v/>
      </c>
      <c r="E462" s="8" t="str">
        <f t="shared" si="16"/>
        <v/>
      </c>
      <c r="F462" s="8" t="str">
        <f t="shared" si="17"/>
        <v/>
      </c>
    </row>
    <row r="463" spans="1:6" x14ac:dyDescent="0.25">
      <c r="A463" s="8" t="str">
        <f>IF(+'[1]Reporte de Formatos'!AB534="","",+'[1]Reporte de Formatos'!AB534)</f>
        <v/>
      </c>
      <c r="B463" s="2" t="str">
        <f>IF(A463="","",IF([1]AcumSYS!I531=0," ",[1]AcumSYS!I$4&amp;", ")&amp;IF([1]AcumSYS!J531=0," ",[1]AcumSYS!J$4&amp;", ")&amp;IF([1]AcumSYS!K531=0," ",[1]AcumSYS!K$4&amp;", ")&amp;IF([1]AcumSYS!M531=0," ",[1]AcumSYS!M$4&amp;", ")&amp;IF([1]AcumSYS!P531=0," ",[1]AcumSYS!P$4&amp;", ")&amp;IF([1]AcumSYS!Q531=0," ",[1]AcumSYS!Q$4&amp;", ")&amp;IF([1]AcumSYS!U531=0," ",[1]AcumSYS!U$4&amp;", ")&amp;IF([1]AcumSYS!V531=0," ",[1]AcumSYS!V$4&amp;", ")&amp;IF([1]AcumSYS!X531=0," ",[1]AcumSYS!X$4&amp;", ")&amp;IF([1]AcumSYS!Y531=0," ",[1]AcumSYS!Y$4&amp;", ")&amp;IF([1]AcumSYS!Z531=0," ",[1]AcumSYS!Z$4&amp;", ")&amp;IF([1]AcumSYS!AA531=0," ",[1]AcumSYS!AA$4&amp;", ")&amp;IF([1]AcumSYS!R531=0," ",[1]AcumSYS!R$4&amp;", "))</f>
        <v/>
      </c>
      <c r="C463" s="8" t="str">
        <f>IF(A463="","",[1]AcumSYS!I531+[1]AcumSYS!J531+[1]AcumSYS!K531+[1]AcumSYS!L531+[1]AcumSYS!M531+[1]AcumSYS!P531+[1]AcumSYS!Q531+[1]AcumSYS!R531+[1]AcumSYS!U531+[1]AcumSYS!V531+[1]AcumSYS!X531+[1]AcumSYS!Y531+[1]AcumSYS!Z531+[1]AcumSYS!AA531)</f>
        <v/>
      </c>
      <c r="D463" s="8" t="str">
        <f>IF(A463="","",[1]AcumSYS!I531+[1]AcumSYS!J531+[1]AcumSYS!K531+[1]AcumSYS!L531+[1]AcumSYS!M531+[1]AcumSYS!P531+[1]AcumSYS!Q531+[1]AcumSYS!R531+[1]AcumSYS!U531+[1]AcumSYS!V531+[1]AcumSYS!X531+[1]AcumSYS!Y531+[1]AcumSYS!Z531+[1]AcumSYS!AA531)</f>
        <v/>
      </c>
      <c r="E463" s="8" t="str">
        <f t="shared" si="16"/>
        <v/>
      </c>
      <c r="F463" s="8" t="str">
        <f t="shared" si="17"/>
        <v/>
      </c>
    </row>
    <row r="464" spans="1:6" x14ac:dyDescent="0.25">
      <c r="A464" s="8" t="str">
        <f>IF(+'[1]Reporte de Formatos'!AB535="","",+'[1]Reporte de Formatos'!AB535)</f>
        <v/>
      </c>
      <c r="B464" s="2" t="str">
        <f>IF(A464="","",IF([1]AcumSYS!I532=0," ",[1]AcumSYS!I$4&amp;", ")&amp;IF([1]AcumSYS!J532=0," ",[1]AcumSYS!J$4&amp;", ")&amp;IF([1]AcumSYS!K532=0," ",[1]AcumSYS!K$4&amp;", ")&amp;IF([1]AcumSYS!M532=0," ",[1]AcumSYS!M$4&amp;", ")&amp;IF([1]AcumSYS!P532=0," ",[1]AcumSYS!P$4&amp;", ")&amp;IF([1]AcumSYS!Q532=0," ",[1]AcumSYS!Q$4&amp;", ")&amp;IF([1]AcumSYS!U532=0," ",[1]AcumSYS!U$4&amp;", ")&amp;IF([1]AcumSYS!V532=0," ",[1]AcumSYS!V$4&amp;", ")&amp;IF([1]AcumSYS!X532=0," ",[1]AcumSYS!X$4&amp;", ")&amp;IF([1]AcumSYS!Y532=0," ",[1]AcumSYS!Y$4&amp;", ")&amp;IF([1]AcumSYS!Z532=0," ",[1]AcumSYS!Z$4&amp;", ")&amp;IF([1]AcumSYS!AA532=0," ",[1]AcumSYS!AA$4&amp;", ")&amp;IF([1]AcumSYS!R532=0," ",[1]AcumSYS!R$4&amp;", "))</f>
        <v/>
      </c>
      <c r="C464" s="8" t="str">
        <f>IF(A464="","",[1]AcumSYS!I532+[1]AcumSYS!J532+[1]AcumSYS!K532+[1]AcumSYS!L532+[1]AcumSYS!M532+[1]AcumSYS!P532+[1]AcumSYS!Q532+[1]AcumSYS!R532+[1]AcumSYS!U532+[1]AcumSYS!V532+[1]AcumSYS!X532+[1]AcumSYS!Y532+[1]AcumSYS!Z532+[1]AcumSYS!AA532)</f>
        <v/>
      </c>
      <c r="D464" s="8" t="str">
        <f>IF(A464="","",[1]AcumSYS!I532+[1]AcumSYS!J532+[1]AcumSYS!K532+[1]AcumSYS!L532+[1]AcumSYS!M532+[1]AcumSYS!P532+[1]AcumSYS!Q532+[1]AcumSYS!R532+[1]AcumSYS!U532+[1]AcumSYS!V532+[1]AcumSYS!X532+[1]AcumSYS!Y532+[1]AcumSYS!Z532+[1]AcumSYS!AA532)</f>
        <v/>
      </c>
      <c r="E464" s="8" t="str">
        <f t="shared" si="16"/>
        <v/>
      </c>
      <c r="F464" s="8" t="str">
        <f t="shared" si="17"/>
        <v/>
      </c>
    </row>
    <row r="465" spans="1:6" x14ac:dyDescent="0.25">
      <c r="A465" s="8" t="str">
        <f>IF(+'[1]Reporte de Formatos'!AB536="","",+'[1]Reporte de Formatos'!AB536)</f>
        <v/>
      </c>
      <c r="B465" s="2" t="str">
        <f>IF(A465="","",IF([1]AcumSYS!I533=0," ",[1]AcumSYS!I$4&amp;", ")&amp;IF([1]AcumSYS!J533=0," ",[1]AcumSYS!J$4&amp;", ")&amp;IF([1]AcumSYS!K533=0," ",[1]AcumSYS!K$4&amp;", ")&amp;IF([1]AcumSYS!M533=0," ",[1]AcumSYS!M$4&amp;", ")&amp;IF([1]AcumSYS!P533=0," ",[1]AcumSYS!P$4&amp;", ")&amp;IF([1]AcumSYS!Q533=0," ",[1]AcumSYS!Q$4&amp;", ")&amp;IF([1]AcumSYS!U533=0," ",[1]AcumSYS!U$4&amp;", ")&amp;IF([1]AcumSYS!V533=0," ",[1]AcumSYS!V$4&amp;", ")&amp;IF([1]AcumSYS!X533=0," ",[1]AcumSYS!X$4&amp;", ")&amp;IF([1]AcumSYS!Y533=0," ",[1]AcumSYS!Y$4&amp;", ")&amp;IF([1]AcumSYS!Z533=0," ",[1]AcumSYS!Z$4&amp;", ")&amp;IF([1]AcumSYS!AA533=0," ",[1]AcumSYS!AA$4&amp;", ")&amp;IF([1]AcumSYS!R533=0," ",[1]AcumSYS!R$4&amp;", "))</f>
        <v/>
      </c>
      <c r="C465" s="8" t="str">
        <f>IF(A465="","",[1]AcumSYS!I533+[1]AcumSYS!J533+[1]AcumSYS!K533+[1]AcumSYS!L533+[1]AcumSYS!M533+[1]AcumSYS!P533+[1]AcumSYS!Q533+[1]AcumSYS!R533+[1]AcumSYS!U533+[1]AcumSYS!V533+[1]AcumSYS!X533+[1]AcumSYS!Y533+[1]AcumSYS!Z533+[1]AcumSYS!AA533)</f>
        <v/>
      </c>
      <c r="D465" s="8" t="str">
        <f>IF(A465="","",[1]AcumSYS!I533+[1]AcumSYS!J533+[1]AcumSYS!K533+[1]AcumSYS!L533+[1]AcumSYS!M533+[1]AcumSYS!P533+[1]AcumSYS!Q533+[1]AcumSYS!R533+[1]AcumSYS!U533+[1]AcumSYS!V533+[1]AcumSYS!X533+[1]AcumSYS!Y533+[1]AcumSYS!Z533+[1]AcumSYS!AA533)</f>
        <v/>
      </c>
      <c r="E465" s="8" t="str">
        <f t="shared" si="16"/>
        <v/>
      </c>
      <c r="F465" s="8" t="str">
        <f t="shared" si="17"/>
        <v/>
      </c>
    </row>
    <row r="466" spans="1:6" x14ac:dyDescent="0.25">
      <c r="A466" s="8" t="str">
        <f>IF(+'[1]Reporte de Formatos'!AB537="","",+'[1]Reporte de Formatos'!AB537)</f>
        <v/>
      </c>
      <c r="B466" s="2" t="str">
        <f>IF(A466="","",IF([1]AcumSYS!I534=0," ",[1]AcumSYS!I$4&amp;", ")&amp;IF([1]AcumSYS!J534=0," ",[1]AcumSYS!J$4&amp;", ")&amp;IF([1]AcumSYS!K534=0," ",[1]AcumSYS!K$4&amp;", ")&amp;IF([1]AcumSYS!M534=0," ",[1]AcumSYS!M$4&amp;", ")&amp;IF([1]AcumSYS!P534=0," ",[1]AcumSYS!P$4&amp;", ")&amp;IF([1]AcumSYS!Q534=0," ",[1]AcumSYS!Q$4&amp;", ")&amp;IF([1]AcumSYS!U534=0," ",[1]AcumSYS!U$4&amp;", ")&amp;IF([1]AcumSYS!V534=0," ",[1]AcumSYS!V$4&amp;", ")&amp;IF([1]AcumSYS!X534=0," ",[1]AcumSYS!X$4&amp;", ")&amp;IF([1]AcumSYS!Y534=0," ",[1]AcumSYS!Y$4&amp;", ")&amp;IF([1]AcumSYS!Z534=0," ",[1]AcumSYS!Z$4&amp;", ")&amp;IF([1]AcumSYS!AA534=0," ",[1]AcumSYS!AA$4&amp;", ")&amp;IF([1]AcumSYS!R534=0," ",[1]AcumSYS!R$4&amp;", "))</f>
        <v/>
      </c>
      <c r="C466" s="8" t="str">
        <f>IF(A466="","",[1]AcumSYS!I534+[1]AcumSYS!J534+[1]AcumSYS!K534+[1]AcumSYS!L534+[1]AcumSYS!M534+[1]AcumSYS!P534+[1]AcumSYS!Q534+[1]AcumSYS!R534+[1]AcumSYS!U534+[1]AcumSYS!V534+[1]AcumSYS!X534+[1]AcumSYS!Y534+[1]AcumSYS!Z534+[1]AcumSYS!AA534)</f>
        <v/>
      </c>
      <c r="D466" s="8" t="str">
        <f>IF(A466="","",[1]AcumSYS!I534+[1]AcumSYS!J534+[1]AcumSYS!K534+[1]AcumSYS!L534+[1]AcumSYS!M534+[1]AcumSYS!P534+[1]AcumSYS!Q534+[1]AcumSYS!R534+[1]AcumSYS!U534+[1]AcumSYS!V534+[1]AcumSYS!X534+[1]AcumSYS!Y534+[1]AcumSYS!Z534+[1]AcumSYS!AA534)</f>
        <v/>
      </c>
      <c r="E466" s="8" t="str">
        <f t="shared" si="16"/>
        <v/>
      </c>
      <c r="F466" s="8" t="str">
        <f t="shared" si="17"/>
        <v/>
      </c>
    </row>
    <row r="467" spans="1:6" x14ac:dyDescent="0.25">
      <c r="A467" s="8" t="str">
        <f>IF(+'[1]Reporte de Formatos'!AB538="","",+'[1]Reporte de Formatos'!AB538)</f>
        <v/>
      </c>
      <c r="B467" s="2" t="str">
        <f>IF(A467="","",IF([1]AcumSYS!I535=0," ",[1]AcumSYS!I$4&amp;", ")&amp;IF([1]AcumSYS!J535=0," ",[1]AcumSYS!J$4&amp;", ")&amp;IF([1]AcumSYS!K535=0," ",[1]AcumSYS!K$4&amp;", ")&amp;IF([1]AcumSYS!M535=0," ",[1]AcumSYS!M$4&amp;", ")&amp;IF([1]AcumSYS!P535=0," ",[1]AcumSYS!P$4&amp;", ")&amp;IF([1]AcumSYS!Q535=0," ",[1]AcumSYS!Q$4&amp;", ")&amp;IF([1]AcumSYS!U535=0," ",[1]AcumSYS!U$4&amp;", ")&amp;IF([1]AcumSYS!V535=0," ",[1]AcumSYS!V$4&amp;", ")&amp;IF([1]AcumSYS!X535=0," ",[1]AcumSYS!X$4&amp;", ")&amp;IF([1]AcumSYS!Y535=0," ",[1]AcumSYS!Y$4&amp;", ")&amp;IF([1]AcumSYS!Z535=0," ",[1]AcumSYS!Z$4&amp;", ")&amp;IF([1]AcumSYS!AA535=0," ",[1]AcumSYS!AA$4&amp;", ")&amp;IF([1]AcumSYS!R535=0," ",[1]AcumSYS!R$4&amp;", "))</f>
        <v/>
      </c>
      <c r="C467" s="8" t="str">
        <f>IF(A467="","",[1]AcumSYS!I535+[1]AcumSYS!J535+[1]AcumSYS!K535+[1]AcumSYS!L535+[1]AcumSYS!M535+[1]AcumSYS!P535+[1]AcumSYS!Q535+[1]AcumSYS!R535+[1]AcumSYS!U535+[1]AcumSYS!V535+[1]AcumSYS!X535+[1]AcumSYS!Y535+[1]AcumSYS!Z535+[1]AcumSYS!AA535)</f>
        <v/>
      </c>
      <c r="D467" s="8" t="str">
        <f>IF(A467="","",[1]AcumSYS!I535+[1]AcumSYS!J535+[1]AcumSYS!K535+[1]AcumSYS!L535+[1]AcumSYS!M535+[1]AcumSYS!P535+[1]AcumSYS!Q535+[1]AcumSYS!R535+[1]AcumSYS!U535+[1]AcumSYS!V535+[1]AcumSYS!X535+[1]AcumSYS!Y535+[1]AcumSYS!Z535+[1]AcumSYS!AA535)</f>
        <v/>
      </c>
      <c r="E467" s="8" t="str">
        <f t="shared" si="16"/>
        <v/>
      </c>
      <c r="F467" s="8" t="str">
        <f t="shared" si="17"/>
        <v/>
      </c>
    </row>
    <row r="468" spans="1:6" x14ac:dyDescent="0.25">
      <c r="A468" s="8" t="str">
        <f>IF(+'[1]Reporte de Formatos'!AB539="","",+'[1]Reporte de Formatos'!AB539)</f>
        <v/>
      </c>
      <c r="B468" s="2" t="str">
        <f>IF(A468="","",IF([1]AcumSYS!I536=0," ",[1]AcumSYS!I$4&amp;", ")&amp;IF([1]AcumSYS!J536=0," ",[1]AcumSYS!J$4&amp;", ")&amp;IF([1]AcumSYS!K536=0," ",[1]AcumSYS!K$4&amp;", ")&amp;IF([1]AcumSYS!M536=0," ",[1]AcumSYS!M$4&amp;", ")&amp;IF([1]AcumSYS!P536=0," ",[1]AcumSYS!P$4&amp;", ")&amp;IF([1]AcumSYS!Q536=0," ",[1]AcumSYS!Q$4&amp;", ")&amp;IF([1]AcumSYS!U536=0," ",[1]AcumSYS!U$4&amp;", ")&amp;IF([1]AcumSYS!V536=0," ",[1]AcumSYS!V$4&amp;", ")&amp;IF([1]AcumSYS!X536=0," ",[1]AcumSYS!X$4&amp;", ")&amp;IF([1]AcumSYS!Y536=0," ",[1]AcumSYS!Y$4&amp;", ")&amp;IF([1]AcumSYS!Z536=0," ",[1]AcumSYS!Z$4&amp;", ")&amp;IF([1]AcumSYS!AA536=0," ",[1]AcumSYS!AA$4&amp;", ")&amp;IF([1]AcumSYS!R536=0," ",[1]AcumSYS!R$4&amp;", "))</f>
        <v/>
      </c>
      <c r="C468" s="8" t="str">
        <f>IF(A468="","",[1]AcumSYS!I536+[1]AcumSYS!J536+[1]AcumSYS!K536+[1]AcumSYS!L536+[1]AcumSYS!M536+[1]AcumSYS!P536+[1]AcumSYS!Q536+[1]AcumSYS!R536+[1]AcumSYS!U536+[1]AcumSYS!V536+[1]AcumSYS!X536+[1]AcumSYS!Y536+[1]AcumSYS!Z536+[1]AcumSYS!AA536)</f>
        <v/>
      </c>
      <c r="D468" s="8" t="str">
        <f>IF(A468="","",[1]AcumSYS!I536+[1]AcumSYS!J536+[1]AcumSYS!K536+[1]AcumSYS!L536+[1]AcumSYS!M536+[1]AcumSYS!P536+[1]AcumSYS!Q536+[1]AcumSYS!R536+[1]AcumSYS!U536+[1]AcumSYS!V536+[1]AcumSYS!X536+[1]AcumSYS!Y536+[1]AcumSYS!Z536+[1]AcumSYS!AA536)</f>
        <v/>
      </c>
      <c r="E468" s="8" t="str">
        <f t="shared" si="16"/>
        <v/>
      </c>
      <c r="F468" s="8" t="str">
        <f t="shared" si="17"/>
        <v/>
      </c>
    </row>
    <row r="469" spans="1:6" x14ac:dyDescent="0.25">
      <c r="A469" s="8" t="str">
        <f>IF(+'[1]Reporte de Formatos'!AB540="","",+'[1]Reporte de Formatos'!AB540)</f>
        <v/>
      </c>
      <c r="B469" s="2" t="str">
        <f>IF(A469="","",IF([1]AcumSYS!I537=0," ",[1]AcumSYS!I$4&amp;", ")&amp;IF([1]AcumSYS!J537=0," ",[1]AcumSYS!J$4&amp;", ")&amp;IF([1]AcumSYS!K537=0," ",[1]AcumSYS!K$4&amp;", ")&amp;IF([1]AcumSYS!M537=0," ",[1]AcumSYS!M$4&amp;", ")&amp;IF([1]AcumSYS!P537=0," ",[1]AcumSYS!P$4&amp;", ")&amp;IF([1]AcumSYS!Q537=0," ",[1]AcumSYS!Q$4&amp;", ")&amp;IF([1]AcumSYS!U537=0," ",[1]AcumSYS!U$4&amp;", ")&amp;IF([1]AcumSYS!V537=0," ",[1]AcumSYS!V$4&amp;", ")&amp;IF([1]AcumSYS!X537=0," ",[1]AcumSYS!X$4&amp;", ")&amp;IF([1]AcumSYS!Y537=0," ",[1]AcumSYS!Y$4&amp;", ")&amp;IF([1]AcumSYS!Z537=0," ",[1]AcumSYS!Z$4&amp;", ")&amp;IF([1]AcumSYS!AA537=0," ",[1]AcumSYS!AA$4&amp;", ")&amp;IF([1]AcumSYS!R537=0," ",[1]AcumSYS!R$4&amp;", "))</f>
        <v/>
      </c>
      <c r="C469" s="8" t="str">
        <f>IF(A469="","",[1]AcumSYS!I537+[1]AcumSYS!J537+[1]AcumSYS!K537+[1]AcumSYS!L537+[1]AcumSYS!M537+[1]AcumSYS!P537+[1]AcumSYS!Q537+[1]AcumSYS!R537+[1]AcumSYS!U537+[1]AcumSYS!V537+[1]AcumSYS!X537+[1]AcumSYS!Y537+[1]AcumSYS!Z537+[1]AcumSYS!AA537)</f>
        <v/>
      </c>
      <c r="D469" s="8" t="str">
        <f>IF(A469="","",[1]AcumSYS!I537+[1]AcumSYS!J537+[1]AcumSYS!K537+[1]AcumSYS!L537+[1]AcumSYS!M537+[1]AcumSYS!P537+[1]AcumSYS!Q537+[1]AcumSYS!R537+[1]AcumSYS!U537+[1]AcumSYS!V537+[1]AcumSYS!X537+[1]AcumSYS!Y537+[1]AcumSYS!Z537+[1]AcumSYS!AA537)</f>
        <v/>
      </c>
      <c r="E469" s="8" t="str">
        <f t="shared" si="16"/>
        <v/>
      </c>
      <c r="F469" s="8" t="str">
        <f t="shared" si="17"/>
        <v/>
      </c>
    </row>
    <row r="470" spans="1:6" x14ac:dyDescent="0.25">
      <c r="A470" s="8" t="str">
        <f>IF(+'[1]Reporte de Formatos'!AB541="","",+'[1]Reporte de Formatos'!AB541)</f>
        <v/>
      </c>
      <c r="B470" s="2" t="str">
        <f>IF(A470="","",IF([1]AcumSYS!I538=0," ",[1]AcumSYS!I$4&amp;", ")&amp;IF([1]AcumSYS!J538=0," ",[1]AcumSYS!J$4&amp;", ")&amp;IF([1]AcumSYS!K538=0," ",[1]AcumSYS!K$4&amp;", ")&amp;IF([1]AcumSYS!M538=0," ",[1]AcumSYS!M$4&amp;", ")&amp;IF([1]AcumSYS!P538=0," ",[1]AcumSYS!P$4&amp;", ")&amp;IF([1]AcumSYS!Q538=0," ",[1]AcumSYS!Q$4&amp;", ")&amp;IF([1]AcumSYS!U538=0," ",[1]AcumSYS!U$4&amp;", ")&amp;IF([1]AcumSYS!V538=0," ",[1]AcumSYS!V$4&amp;", ")&amp;IF([1]AcumSYS!X538=0," ",[1]AcumSYS!X$4&amp;", ")&amp;IF([1]AcumSYS!Y538=0," ",[1]AcumSYS!Y$4&amp;", ")&amp;IF([1]AcumSYS!Z538=0," ",[1]AcumSYS!Z$4&amp;", ")&amp;IF([1]AcumSYS!AA538=0," ",[1]AcumSYS!AA$4&amp;", ")&amp;IF([1]AcumSYS!R538=0," ",[1]AcumSYS!R$4&amp;", "))</f>
        <v/>
      </c>
      <c r="C470" s="8" t="str">
        <f>IF(A470="","",[1]AcumSYS!I538+[1]AcumSYS!J538+[1]AcumSYS!K538+[1]AcumSYS!L538+[1]AcumSYS!M538+[1]AcumSYS!P538+[1]AcumSYS!Q538+[1]AcumSYS!R538+[1]AcumSYS!U538+[1]AcumSYS!V538+[1]AcumSYS!X538+[1]AcumSYS!Y538+[1]AcumSYS!Z538+[1]AcumSYS!AA538)</f>
        <v/>
      </c>
      <c r="D470" s="8" t="str">
        <f>IF(A470="","",[1]AcumSYS!I538+[1]AcumSYS!J538+[1]AcumSYS!K538+[1]AcumSYS!L538+[1]AcumSYS!M538+[1]AcumSYS!P538+[1]AcumSYS!Q538+[1]AcumSYS!R538+[1]AcumSYS!U538+[1]AcumSYS!V538+[1]AcumSYS!X538+[1]AcumSYS!Y538+[1]AcumSYS!Z538+[1]AcumSYS!AA538)</f>
        <v/>
      </c>
      <c r="E470" s="8" t="str">
        <f t="shared" si="16"/>
        <v/>
      </c>
      <c r="F470" s="8" t="str">
        <f t="shared" si="17"/>
        <v/>
      </c>
    </row>
    <row r="471" spans="1:6" x14ac:dyDescent="0.25">
      <c r="A471" s="8" t="str">
        <f>IF(+'[1]Reporte de Formatos'!AB542="","",+'[1]Reporte de Formatos'!AB542)</f>
        <v/>
      </c>
      <c r="B471" s="2" t="str">
        <f>IF(A471="","",IF([1]AcumSYS!I539=0," ",[1]AcumSYS!I$4&amp;", ")&amp;IF([1]AcumSYS!J539=0," ",[1]AcumSYS!J$4&amp;", ")&amp;IF([1]AcumSYS!K539=0," ",[1]AcumSYS!K$4&amp;", ")&amp;IF([1]AcumSYS!M539=0," ",[1]AcumSYS!M$4&amp;", ")&amp;IF([1]AcumSYS!P539=0," ",[1]AcumSYS!P$4&amp;", ")&amp;IF([1]AcumSYS!Q539=0," ",[1]AcumSYS!Q$4&amp;", ")&amp;IF([1]AcumSYS!U539=0," ",[1]AcumSYS!U$4&amp;", ")&amp;IF([1]AcumSYS!V539=0," ",[1]AcumSYS!V$4&amp;", ")&amp;IF([1]AcumSYS!X539=0," ",[1]AcumSYS!X$4&amp;", ")&amp;IF([1]AcumSYS!Y539=0," ",[1]AcumSYS!Y$4&amp;", ")&amp;IF([1]AcumSYS!Z539=0," ",[1]AcumSYS!Z$4&amp;", ")&amp;IF([1]AcumSYS!AA539=0," ",[1]AcumSYS!AA$4&amp;", ")&amp;IF([1]AcumSYS!R539=0," ",[1]AcumSYS!R$4&amp;", "))</f>
        <v/>
      </c>
      <c r="C471" s="8" t="str">
        <f>IF(A471="","",[1]AcumSYS!I539+[1]AcumSYS!J539+[1]AcumSYS!K539+[1]AcumSYS!L539+[1]AcumSYS!M539+[1]AcumSYS!P539+[1]AcumSYS!Q539+[1]AcumSYS!R539+[1]AcumSYS!U539+[1]AcumSYS!V539+[1]AcumSYS!X539+[1]AcumSYS!Y539+[1]AcumSYS!Z539+[1]AcumSYS!AA539)</f>
        <v/>
      </c>
      <c r="D471" s="8" t="str">
        <f>IF(A471="","",[1]AcumSYS!I539+[1]AcumSYS!J539+[1]AcumSYS!K539+[1]AcumSYS!L539+[1]AcumSYS!M539+[1]AcumSYS!P539+[1]AcumSYS!Q539+[1]AcumSYS!R539+[1]AcumSYS!U539+[1]AcumSYS!V539+[1]AcumSYS!X539+[1]AcumSYS!Y539+[1]AcumSYS!Z539+[1]AcumSYS!AA539)</f>
        <v/>
      </c>
      <c r="E471" s="8" t="str">
        <f t="shared" si="16"/>
        <v/>
      </c>
      <c r="F471" s="8" t="str">
        <f t="shared" si="17"/>
        <v/>
      </c>
    </row>
    <row r="472" spans="1:6" x14ac:dyDescent="0.25">
      <c r="A472" s="8" t="str">
        <f>IF(+'[1]Reporte de Formatos'!AB543="","",+'[1]Reporte de Formatos'!AB543)</f>
        <v/>
      </c>
      <c r="B472" s="2" t="str">
        <f>IF(A472="","",IF([1]AcumSYS!I540=0," ",[1]AcumSYS!I$4&amp;", ")&amp;IF([1]AcumSYS!J540=0," ",[1]AcumSYS!J$4&amp;", ")&amp;IF([1]AcumSYS!K540=0," ",[1]AcumSYS!K$4&amp;", ")&amp;IF([1]AcumSYS!M540=0," ",[1]AcumSYS!M$4&amp;", ")&amp;IF([1]AcumSYS!P540=0," ",[1]AcumSYS!P$4&amp;", ")&amp;IF([1]AcumSYS!Q540=0," ",[1]AcumSYS!Q$4&amp;", ")&amp;IF([1]AcumSYS!U540=0," ",[1]AcumSYS!U$4&amp;", ")&amp;IF([1]AcumSYS!V540=0," ",[1]AcumSYS!V$4&amp;", ")&amp;IF([1]AcumSYS!X540=0," ",[1]AcumSYS!X$4&amp;", ")&amp;IF([1]AcumSYS!Y540=0," ",[1]AcumSYS!Y$4&amp;", ")&amp;IF([1]AcumSYS!Z540=0," ",[1]AcumSYS!Z$4&amp;", ")&amp;IF([1]AcumSYS!AA540=0," ",[1]AcumSYS!AA$4&amp;", ")&amp;IF([1]AcumSYS!R540=0," ",[1]AcumSYS!R$4&amp;", "))</f>
        <v/>
      </c>
      <c r="C472" s="8" t="str">
        <f>IF(A472="","",[1]AcumSYS!I540+[1]AcumSYS!J540+[1]AcumSYS!K540+[1]AcumSYS!L540+[1]AcumSYS!M540+[1]AcumSYS!P540+[1]AcumSYS!Q540+[1]AcumSYS!R540+[1]AcumSYS!U540+[1]AcumSYS!V540+[1]AcumSYS!X540+[1]AcumSYS!Y540+[1]AcumSYS!Z540+[1]AcumSYS!AA540)</f>
        <v/>
      </c>
      <c r="D472" s="8" t="str">
        <f>IF(A472="","",[1]AcumSYS!I540+[1]AcumSYS!J540+[1]AcumSYS!K540+[1]AcumSYS!L540+[1]AcumSYS!M540+[1]AcumSYS!P540+[1]AcumSYS!Q540+[1]AcumSYS!R540+[1]AcumSYS!U540+[1]AcumSYS!V540+[1]AcumSYS!X540+[1]AcumSYS!Y540+[1]AcumSYS!Z540+[1]AcumSYS!AA540)</f>
        <v/>
      </c>
      <c r="E472" s="8" t="str">
        <f t="shared" si="16"/>
        <v/>
      </c>
      <c r="F472" s="8" t="str">
        <f t="shared" si="17"/>
        <v/>
      </c>
    </row>
    <row r="473" spans="1:6" x14ac:dyDescent="0.25">
      <c r="A473" s="8" t="str">
        <f>IF(+'[1]Reporte de Formatos'!AB544="","",+'[1]Reporte de Formatos'!AB544)</f>
        <v/>
      </c>
      <c r="B473" s="2" t="str">
        <f>IF(A473="","",IF([1]AcumSYS!I541=0," ",[1]AcumSYS!I$4&amp;", ")&amp;IF([1]AcumSYS!J541=0," ",[1]AcumSYS!J$4&amp;", ")&amp;IF([1]AcumSYS!K541=0," ",[1]AcumSYS!K$4&amp;", ")&amp;IF([1]AcumSYS!M541=0," ",[1]AcumSYS!M$4&amp;", ")&amp;IF([1]AcumSYS!P541=0," ",[1]AcumSYS!P$4&amp;", ")&amp;IF([1]AcumSYS!Q541=0," ",[1]AcumSYS!Q$4&amp;", ")&amp;IF([1]AcumSYS!U541=0," ",[1]AcumSYS!U$4&amp;", ")&amp;IF([1]AcumSYS!V541=0," ",[1]AcumSYS!V$4&amp;", ")&amp;IF([1]AcumSYS!X541=0," ",[1]AcumSYS!X$4&amp;", ")&amp;IF([1]AcumSYS!Y541=0," ",[1]AcumSYS!Y$4&amp;", ")&amp;IF([1]AcumSYS!Z541=0," ",[1]AcumSYS!Z$4&amp;", ")&amp;IF([1]AcumSYS!AA541=0," ",[1]AcumSYS!AA$4&amp;", ")&amp;IF([1]AcumSYS!R541=0," ",[1]AcumSYS!R$4&amp;", "))</f>
        <v/>
      </c>
      <c r="C473" s="8" t="str">
        <f>IF(A473="","",[1]AcumSYS!I541+[1]AcumSYS!J541+[1]AcumSYS!K541+[1]AcumSYS!L541+[1]AcumSYS!M541+[1]AcumSYS!P541+[1]AcumSYS!Q541+[1]AcumSYS!R541+[1]AcumSYS!U541+[1]AcumSYS!V541+[1]AcumSYS!X541+[1]AcumSYS!Y541+[1]AcumSYS!Z541+[1]AcumSYS!AA541)</f>
        <v/>
      </c>
      <c r="D473" s="8" t="str">
        <f>IF(A473="","",[1]AcumSYS!I541+[1]AcumSYS!J541+[1]AcumSYS!K541+[1]AcumSYS!L541+[1]AcumSYS!M541+[1]AcumSYS!P541+[1]AcumSYS!Q541+[1]AcumSYS!R541+[1]AcumSYS!U541+[1]AcumSYS!V541+[1]AcumSYS!X541+[1]AcumSYS!Y541+[1]AcumSYS!Z541+[1]AcumSYS!AA541)</f>
        <v/>
      </c>
      <c r="E473" s="8" t="str">
        <f t="shared" si="16"/>
        <v/>
      </c>
      <c r="F473" s="8" t="str">
        <f t="shared" si="17"/>
        <v/>
      </c>
    </row>
    <row r="474" spans="1:6" x14ac:dyDescent="0.25">
      <c r="A474" s="8" t="str">
        <f>IF(+'[1]Reporte de Formatos'!AB545="","",+'[1]Reporte de Formatos'!AB545)</f>
        <v/>
      </c>
      <c r="B474" s="2" t="str">
        <f>IF(A474="","",IF([1]AcumSYS!I542=0," ",[1]AcumSYS!I$4&amp;", ")&amp;IF([1]AcumSYS!J542=0," ",[1]AcumSYS!J$4&amp;", ")&amp;IF([1]AcumSYS!K542=0," ",[1]AcumSYS!K$4&amp;", ")&amp;IF([1]AcumSYS!M542=0," ",[1]AcumSYS!M$4&amp;", ")&amp;IF([1]AcumSYS!P542=0," ",[1]AcumSYS!P$4&amp;", ")&amp;IF([1]AcumSYS!Q542=0," ",[1]AcumSYS!Q$4&amp;", ")&amp;IF([1]AcumSYS!U542=0," ",[1]AcumSYS!U$4&amp;", ")&amp;IF([1]AcumSYS!V542=0," ",[1]AcumSYS!V$4&amp;", ")&amp;IF([1]AcumSYS!X542=0," ",[1]AcumSYS!X$4&amp;", ")&amp;IF([1]AcumSYS!Y542=0," ",[1]AcumSYS!Y$4&amp;", ")&amp;IF([1]AcumSYS!Z542=0," ",[1]AcumSYS!Z$4&amp;", ")&amp;IF([1]AcumSYS!AA542=0," ",[1]AcumSYS!AA$4&amp;", ")&amp;IF([1]AcumSYS!R542=0," ",[1]AcumSYS!R$4&amp;", "))</f>
        <v/>
      </c>
      <c r="C474" s="8" t="str">
        <f>IF(A474="","",[1]AcumSYS!I542+[1]AcumSYS!J542+[1]AcumSYS!K542+[1]AcumSYS!L542+[1]AcumSYS!M542+[1]AcumSYS!P542+[1]AcumSYS!Q542+[1]AcumSYS!R542+[1]AcumSYS!U542+[1]AcumSYS!V542+[1]AcumSYS!X542+[1]AcumSYS!Y542+[1]AcumSYS!Z542+[1]AcumSYS!AA542)</f>
        <v/>
      </c>
      <c r="D474" s="8" t="str">
        <f>IF(A474="","",[1]AcumSYS!I542+[1]AcumSYS!J542+[1]AcumSYS!K542+[1]AcumSYS!L542+[1]AcumSYS!M542+[1]AcumSYS!P542+[1]AcumSYS!Q542+[1]AcumSYS!R542+[1]AcumSYS!U542+[1]AcumSYS!V542+[1]AcumSYS!X542+[1]AcumSYS!Y542+[1]AcumSYS!Z542+[1]AcumSYS!AA542)</f>
        <v/>
      </c>
      <c r="E474" s="8" t="str">
        <f t="shared" si="16"/>
        <v/>
      </c>
      <c r="F474" s="8" t="str">
        <f t="shared" si="17"/>
        <v/>
      </c>
    </row>
    <row r="475" spans="1:6" x14ac:dyDescent="0.25">
      <c r="A475" s="8" t="str">
        <f>IF(+'[1]Reporte de Formatos'!AB546="","",+'[1]Reporte de Formatos'!AB546)</f>
        <v/>
      </c>
      <c r="B475" s="2" t="str">
        <f>IF(A475="","",IF([1]AcumSYS!I543=0," ",[1]AcumSYS!I$4&amp;", ")&amp;IF([1]AcumSYS!J543=0," ",[1]AcumSYS!J$4&amp;", ")&amp;IF([1]AcumSYS!K543=0," ",[1]AcumSYS!K$4&amp;", ")&amp;IF([1]AcumSYS!M543=0," ",[1]AcumSYS!M$4&amp;", ")&amp;IF([1]AcumSYS!P543=0," ",[1]AcumSYS!P$4&amp;", ")&amp;IF([1]AcumSYS!Q543=0," ",[1]AcumSYS!Q$4&amp;", ")&amp;IF([1]AcumSYS!U543=0," ",[1]AcumSYS!U$4&amp;", ")&amp;IF([1]AcumSYS!V543=0," ",[1]AcumSYS!V$4&amp;", ")&amp;IF([1]AcumSYS!X543=0," ",[1]AcumSYS!X$4&amp;", ")&amp;IF([1]AcumSYS!Y543=0," ",[1]AcumSYS!Y$4&amp;", ")&amp;IF([1]AcumSYS!Z543=0," ",[1]AcumSYS!Z$4&amp;", ")&amp;IF([1]AcumSYS!AA543=0," ",[1]AcumSYS!AA$4&amp;", ")&amp;IF([1]AcumSYS!R543=0," ",[1]AcumSYS!R$4&amp;", "))</f>
        <v/>
      </c>
      <c r="C475" s="8" t="str">
        <f>IF(A475="","",[1]AcumSYS!I543+[1]AcumSYS!J543+[1]AcumSYS!K543+[1]AcumSYS!L543+[1]AcumSYS!M543+[1]AcumSYS!P543+[1]AcumSYS!Q543+[1]AcumSYS!R543+[1]AcumSYS!U543+[1]AcumSYS!V543+[1]AcumSYS!X543+[1]AcumSYS!Y543+[1]AcumSYS!Z543+[1]AcumSYS!AA543)</f>
        <v/>
      </c>
      <c r="D475" s="8" t="str">
        <f>IF(A475="","",[1]AcumSYS!I543+[1]AcumSYS!J543+[1]AcumSYS!K543+[1]AcumSYS!L543+[1]AcumSYS!M543+[1]AcumSYS!P543+[1]AcumSYS!Q543+[1]AcumSYS!R543+[1]AcumSYS!U543+[1]AcumSYS!V543+[1]AcumSYS!X543+[1]AcumSYS!Y543+[1]AcumSYS!Z543+[1]AcumSYS!AA543)</f>
        <v/>
      </c>
      <c r="E475" s="8" t="str">
        <f t="shared" si="16"/>
        <v/>
      </c>
      <c r="F475" s="8" t="str">
        <f t="shared" si="17"/>
        <v/>
      </c>
    </row>
    <row r="476" spans="1:6" x14ac:dyDescent="0.25">
      <c r="A476" s="8" t="str">
        <f>IF(+'[1]Reporte de Formatos'!AB547="","",+'[1]Reporte de Formatos'!AB547)</f>
        <v/>
      </c>
      <c r="B476" s="2" t="str">
        <f>IF(A476="","",IF([1]AcumSYS!I544=0," ",[1]AcumSYS!I$4&amp;", ")&amp;IF([1]AcumSYS!J544=0," ",[1]AcumSYS!J$4&amp;", ")&amp;IF([1]AcumSYS!K544=0," ",[1]AcumSYS!K$4&amp;", ")&amp;IF([1]AcumSYS!M544=0," ",[1]AcumSYS!M$4&amp;", ")&amp;IF([1]AcumSYS!P544=0," ",[1]AcumSYS!P$4&amp;", ")&amp;IF([1]AcumSYS!Q544=0," ",[1]AcumSYS!Q$4&amp;", ")&amp;IF([1]AcumSYS!U544=0," ",[1]AcumSYS!U$4&amp;", ")&amp;IF([1]AcumSYS!V544=0," ",[1]AcumSYS!V$4&amp;", ")&amp;IF([1]AcumSYS!X544=0," ",[1]AcumSYS!X$4&amp;", ")&amp;IF([1]AcumSYS!Y544=0," ",[1]AcumSYS!Y$4&amp;", ")&amp;IF([1]AcumSYS!Z544=0," ",[1]AcumSYS!Z$4&amp;", ")&amp;IF([1]AcumSYS!AA544=0," ",[1]AcumSYS!AA$4&amp;", ")&amp;IF([1]AcumSYS!R544=0," ",[1]AcumSYS!R$4&amp;", "))</f>
        <v/>
      </c>
      <c r="C476" s="8" t="str">
        <f>IF(A476="","",[1]AcumSYS!I544+[1]AcumSYS!J544+[1]AcumSYS!K544+[1]AcumSYS!L544+[1]AcumSYS!M544+[1]AcumSYS!P544+[1]AcumSYS!Q544+[1]AcumSYS!R544+[1]AcumSYS!U544+[1]AcumSYS!V544+[1]AcumSYS!X544+[1]AcumSYS!Y544+[1]AcumSYS!Z544+[1]AcumSYS!AA544)</f>
        <v/>
      </c>
      <c r="D476" s="8" t="str">
        <f>IF(A476="","",[1]AcumSYS!I544+[1]AcumSYS!J544+[1]AcumSYS!K544+[1]AcumSYS!L544+[1]AcumSYS!M544+[1]AcumSYS!P544+[1]AcumSYS!Q544+[1]AcumSYS!R544+[1]AcumSYS!U544+[1]AcumSYS!V544+[1]AcumSYS!X544+[1]AcumSYS!Y544+[1]AcumSYS!Z544+[1]AcumSYS!AA544)</f>
        <v/>
      </c>
      <c r="E476" s="8" t="str">
        <f t="shared" si="16"/>
        <v/>
      </c>
      <c r="F476" s="8" t="str">
        <f t="shared" si="17"/>
        <v/>
      </c>
    </row>
    <row r="477" spans="1:6" x14ac:dyDescent="0.25">
      <c r="A477" s="8" t="str">
        <f>IF(+'[1]Reporte de Formatos'!AB548="","",+'[1]Reporte de Formatos'!AB548)</f>
        <v/>
      </c>
      <c r="B477" s="2" t="str">
        <f>IF(A477="","",IF([1]AcumSYS!I545=0," ",[1]AcumSYS!I$4&amp;", ")&amp;IF([1]AcumSYS!J545=0," ",[1]AcumSYS!J$4&amp;", ")&amp;IF([1]AcumSYS!K545=0," ",[1]AcumSYS!K$4&amp;", ")&amp;IF([1]AcumSYS!M545=0," ",[1]AcumSYS!M$4&amp;", ")&amp;IF([1]AcumSYS!P545=0," ",[1]AcumSYS!P$4&amp;", ")&amp;IF([1]AcumSYS!Q545=0," ",[1]AcumSYS!Q$4&amp;", ")&amp;IF([1]AcumSYS!U545=0," ",[1]AcumSYS!U$4&amp;", ")&amp;IF([1]AcumSYS!V545=0," ",[1]AcumSYS!V$4&amp;", ")&amp;IF([1]AcumSYS!X545=0," ",[1]AcumSYS!X$4&amp;", ")&amp;IF([1]AcumSYS!Y545=0," ",[1]AcumSYS!Y$4&amp;", ")&amp;IF([1]AcumSYS!Z545=0," ",[1]AcumSYS!Z$4&amp;", ")&amp;IF([1]AcumSYS!AA545=0," ",[1]AcumSYS!AA$4&amp;", ")&amp;IF([1]AcumSYS!R545=0," ",[1]AcumSYS!R$4&amp;", "))</f>
        <v/>
      </c>
      <c r="C477" s="8" t="str">
        <f>IF(A477="","",[1]AcumSYS!I545+[1]AcumSYS!J545+[1]AcumSYS!K545+[1]AcumSYS!L545+[1]AcumSYS!M545+[1]AcumSYS!P545+[1]AcumSYS!Q545+[1]AcumSYS!R545+[1]AcumSYS!U545+[1]AcumSYS!V545+[1]AcumSYS!X545+[1]AcumSYS!Y545+[1]AcumSYS!Z545+[1]AcumSYS!AA545)</f>
        <v/>
      </c>
      <c r="D477" s="8" t="str">
        <f>IF(A477="","",[1]AcumSYS!I545+[1]AcumSYS!J545+[1]AcumSYS!K545+[1]AcumSYS!L545+[1]AcumSYS!M545+[1]AcumSYS!P545+[1]AcumSYS!Q545+[1]AcumSYS!R545+[1]AcumSYS!U545+[1]AcumSYS!V545+[1]AcumSYS!X545+[1]AcumSYS!Y545+[1]AcumSYS!Z545+[1]AcumSYS!AA545)</f>
        <v/>
      </c>
      <c r="E477" s="8" t="str">
        <f t="shared" si="16"/>
        <v/>
      </c>
      <c r="F477" s="8" t="str">
        <f t="shared" si="17"/>
        <v/>
      </c>
    </row>
    <row r="478" spans="1:6" x14ac:dyDescent="0.25">
      <c r="A478" s="8" t="str">
        <f>IF(+'[1]Reporte de Formatos'!AB549="","",+'[1]Reporte de Formatos'!AB549)</f>
        <v/>
      </c>
      <c r="B478" s="2" t="str">
        <f>IF(A478="","",IF([1]AcumSYS!I546=0," ",[1]AcumSYS!I$4&amp;", ")&amp;IF([1]AcumSYS!J546=0," ",[1]AcumSYS!J$4&amp;", ")&amp;IF([1]AcumSYS!K546=0," ",[1]AcumSYS!K$4&amp;", ")&amp;IF([1]AcumSYS!M546=0," ",[1]AcumSYS!M$4&amp;", ")&amp;IF([1]AcumSYS!P546=0," ",[1]AcumSYS!P$4&amp;", ")&amp;IF([1]AcumSYS!Q546=0," ",[1]AcumSYS!Q$4&amp;", ")&amp;IF([1]AcumSYS!U546=0," ",[1]AcumSYS!U$4&amp;", ")&amp;IF([1]AcumSYS!V546=0," ",[1]AcumSYS!V$4&amp;", ")&amp;IF([1]AcumSYS!X546=0," ",[1]AcumSYS!X$4&amp;", ")&amp;IF([1]AcumSYS!Y546=0," ",[1]AcumSYS!Y$4&amp;", ")&amp;IF([1]AcumSYS!Z546=0," ",[1]AcumSYS!Z$4&amp;", ")&amp;IF([1]AcumSYS!AA546=0," ",[1]AcumSYS!AA$4&amp;", ")&amp;IF([1]AcumSYS!R546=0," ",[1]AcumSYS!R$4&amp;", "))</f>
        <v/>
      </c>
      <c r="C478" s="8" t="str">
        <f>IF(A478="","",[1]AcumSYS!I546+[1]AcumSYS!J546+[1]AcumSYS!K546+[1]AcumSYS!L546+[1]AcumSYS!M546+[1]AcumSYS!P546+[1]AcumSYS!Q546+[1]AcumSYS!R546+[1]AcumSYS!U546+[1]AcumSYS!V546+[1]AcumSYS!X546+[1]AcumSYS!Y546+[1]AcumSYS!Z546+[1]AcumSYS!AA546)</f>
        <v/>
      </c>
      <c r="D478" s="8" t="str">
        <f>IF(A478="","",[1]AcumSYS!I546+[1]AcumSYS!J546+[1]AcumSYS!K546+[1]AcumSYS!L546+[1]AcumSYS!M546+[1]AcumSYS!P546+[1]AcumSYS!Q546+[1]AcumSYS!R546+[1]AcumSYS!U546+[1]AcumSYS!V546+[1]AcumSYS!X546+[1]AcumSYS!Y546+[1]AcumSYS!Z546+[1]AcumSYS!AA546)</f>
        <v/>
      </c>
      <c r="E478" s="8" t="str">
        <f t="shared" si="16"/>
        <v/>
      </c>
      <c r="F478" s="8" t="str">
        <f t="shared" si="17"/>
        <v/>
      </c>
    </row>
    <row r="479" spans="1:6" x14ac:dyDescent="0.25">
      <c r="A479" s="8" t="str">
        <f>IF(+'[1]Reporte de Formatos'!AB550="","",+'[1]Reporte de Formatos'!AB550)</f>
        <v/>
      </c>
      <c r="B479" s="2" t="str">
        <f>IF(A479="","",IF([1]AcumSYS!I547=0," ",[1]AcumSYS!I$4&amp;", ")&amp;IF([1]AcumSYS!J547=0," ",[1]AcumSYS!J$4&amp;", ")&amp;IF([1]AcumSYS!K547=0," ",[1]AcumSYS!K$4&amp;", ")&amp;IF([1]AcumSYS!M547=0," ",[1]AcumSYS!M$4&amp;", ")&amp;IF([1]AcumSYS!P547=0," ",[1]AcumSYS!P$4&amp;", ")&amp;IF([1]AcumSYS!Q547=0," ",[1]AcumSYS!Q$4&amp;", ")&amp;IF([1]AcumSYS!U547=0," ",[1]AcumSYS!U$4&amp;", ")&amp;IF([1]AcumSYS!V547=0," ",[1]AcumSYS!V$4&amp;", ")&amp;IF([1]AcumSYS!X547=0," ",[1]AcumSYS!X$4&amp;", ")&amp;IF([1]AcumSYS!Y547=0," ",[1]AcumSYS!Y$4&amp;", ")&amp;IF([1]AcumSYS!Z547=0," ",[1]AcumSYS!Z$4&amp;", ")&amp;IF([1]AcumSYS!AA547=0," ",[1]AcumSYS!AA$4&amp;", ")&amp;IF([1]AcumSYS!R547=0," ",[1]AcumSYS!R$4&amp;", "))</f>
        <v/>
      </c>
      <c r="C479" s="8" t="str">
        <f>IF(A479="","",[1]AcumSYS!I547+[1]AcumSYS!J547+[1]AcumSYS!K547+[1]AcumSYS!L547+[1]AcumSYS!M547+[1]AcumSYS!P547+[1]AcumSYS!Q547+[1]AcumSYS!R547+[1]AcumSYS!U547+[1]AcumSYS!V547+[1]AcumSYS!X547+[1]AcumSYS!Y547+[1]AcumSYS!Z547+[1]AcumSYS!AA547)</f>
        <v/>
      </c>
      <c r="D479" s="8" t="str">
        <f>IF(A479="","",[1]AcumSYS!I547+[1]AcumSYS!J547+[1]AcumSYS!K547+[1]AcumSYS!L547+[1]AcumSYS!M547+[1]AcumSYS!P547+[1]AcumSYS!Q547+[1]AcumSYS!R547+[1]AcumSYS!U547+[1]AcumSYS!V547+[1]AcumSYS!X547+[1]AcumSYS!Y547+[1]AcumSYS!Z547+[1]AcumSYS!AA547)</f>
        <v/>
      </c>
      <c r="E479" s="8" t="str">
        <f t="shared" si="16"/>
        <v/>
      </c>
      <c r="F479" s="8" t="str">
        <f t="shared" si="17"/>
        <v/>
      </c>
    </row>
    <row r="480" spans="1:6" x14ac:dyDescent="0.25">
      <c r="A480" s="8" t="str">
        <f>IF(+'[1]Reporte de Formatos'!AB551="","",+'[1]Reporte de Formatos'!AB551)</f>
        <v/>
      </c>
      <c r="B480" s="2" t="str">
        <f>IF(A480="","",IF([1]AcumSYS!I548=0," ",[1]AcumSYS!I$4&amp;", ")&amp;IF([1]AcumSYS!J548=0," ",[1]AcumSYS!J$4&amp;", ")&amp;IF([1]AcumSYS!K548=0," ",[1]AcumSYS!K$4&amp;", ")&amp;IF([1]AcumSYS!M548=0," ",[1]AcumSYS!M$4&amp;", ")&amp;IF([1]AcumSYS!P548=0," ",[1]AcumSYS!P$4&amp;", ")&amp;IF([1]AcumSYS!Q548=0," ",[1]AcumSYS!Q$4&amp;", ")&amp;IF([1]AcumSYS!U548=0," ",[1]AcumSYS!U$4&amp;", ")&amp;IF([1]AcumSYS!V548=0," ",[1]AcumSYS!V$4&amp;", ")&amp;IF([1]AcumSYS!X548=0," ",[1]AcumSYS!X$4&amp;", ")&amp;IF([1]AcumSYS!Y548=0," ",[1]AcumSYS!Y$4&amp;", ")&amp;IF([1]AcumSYS!Z548=0," ",[1]AcumSYS!Z$4&amp;", ")&amp;IF([1]AcumSYS!AA548=0," ",[1]AcumSYS!AA$4&amp;", ")&amp;IF([1]AcumSYS!R548=0," ",[1]AcumSYS!R$4&amp;", "))</f>
        <v/>
      </c>
      <c r="C480" s="8" t="str">
        <f>IF(A480="","",[1]AcumSYS!I548+[1]AcumSYS!J548+[1]AcumSYS!K548+[1]AcumSYS!L548+[1]AcumSYS!M548+[1]AcumSYS!P548+[1]AcumSYS!Q548+[1]AcumSYS!R548+[1]AcumSYS!U548+[1]AcumSYS!V548+[1]AcumSYS!X548+[1]AcumSYS!Y548+[1]AcumSYS!Z548+[1]AcumSYS!AA548)</f>
        <v/>
      </c>
      <c r="D480" s="8" t="str">
        <f>IF(A480="","",[1]AcumSYS!I548+[1]AcumSYS!J548+[1]AcumSYS!K548+[1]AcumSYS!L548+[1]AcumSYS!M548+[1]AcumSYS!P548+[1]AcumSYS!Q548+[1]AcumSYS!R548+[1]AcumSYS!U548+[1]AcumSYS!V548+[1]AcumSYS!X548+[1]AcumSYS!Y548+[1]AcumSYS!Z548+[1]AcumSYS!AA548)</f>
        <v/>
      </c>
      <c r="E480" s="8" t="str">
        <f t="shared" si="16"/>
        <v/>
      </c>
      <c r="F480" s="8" t="str">
        <f t="shared" si="17"/>
        <v/>
      </c>
    </row>
    <row r="481" spans="1:6" x14ac:dyDescent="0.25">
      <c r="A481" s="8" t="str">
        <f>IF(+'[1]Reporte de Formatos'!AB552="","",+'[1]Reporte de Formatos'!AB552)</f>
        <v/>
      </c>
      <c r="B481" s="2" t="str">
        <f>IF(A481="","",IF([1]AcumSYS!I549=0," ",[1]AcumSYS!I$4&amp;", ")&amp;IF([1]AcumSYS!J549=0," ",[1]AcumSYS!J$4&amp;", ")&amp;IF([1]AcumSYS!K549=0," ",[1]AcumSYS!K$4&amp;", ")&amp;IF([1]AcumSYS!M549=0," ",[1]AcumSYS!M$4&amp;", ")&amp;IF([1]AcumSYS!P549=0," ",[1]AcumSYS!P$4&amp;", ")&amp;IF([1]AcumSYS!Q549=0," ",[1]AcumSYS!Q$4&amp;", ")&amp;IF([1]AcumSYS!U549=0," ",[1]AcumSYS!U$4&amp;", ")&amp;IF([1]AcumSYS!V549=0," ",[1]AcumSYS!V$4&amp;", ")&amp;IF([1]AcumSYS!X549=0," ",[1]AcumSYS!X$4&amp;", ")&amp;IF([1]AcumSYS!Y549=0," ",[1]AcumSYS!Y$4&amp;", ")&amp;IF([1]AcumSYS!Z549=0," ",[1]AcumSYS!Z$4&amp;", ")&amp;IF([1]AcumSYS!AA549=0," ",[1]AcumSYS!AA$4&amp;", ")&amp;IF([1]AcumSYS!R549=0," ",[1]AcumSYS!R$4&amp;", "))</f>
        <v/>
      </c>
      <c r="C481" s="8" t="str">
        <f>IF(A481="","",[1]AcumSYS!I549+[1]AcumSYS!J549+[1]AcumSYS!K549+[1]AcumSYS!L549+[1]AcumSYS!M549+[1]AcumSYS!P549+[1]AcumSYS!Q549+[1]AcumSYS!R549+[1]AcumSYS!U549+[1]AcumSYS!V549+[1]AcumSYS!X549+[1]AcumSYS!Y549+[1]AcumSYS!Z549+[1]AcumSYS!AA549)</f>
        <v/>
      </c>
      <c r="D481" s="8" t="str">
        <f>IF(A481="","",[1]AcumSYS!I549+[1]AcumSYS!J549+[1]AcumSYS!K549+[1]AcumSYS!L549+[1]AcumSYS!M549+[1]AcumSYS!P549+[1]AcumSYS!Q549+[1]AcumSYS!R549+[1]AcumSYS!U549+[1]AcumSYS!V549+[1]AcumSYS!X549+[1]AcumSYS!Y549+[1]AcumSYS!Z549+[1]AcumSYS!AA549)</f>
        <v/>
      </c>
      <c r="E481" s="8" t="str">
        <f t="shared" si="16"/>
        <v/>
      </c>
      <c r="F481" s="8" t="str">
        <f t="shared" si="17"/>
        <v/>
      </c>
    </row>
    <row r="482" spans="1:6" x14ac:dyDescent="0.25">
      <c r="A482" s="8" t="str">
        <f>IF(+'[1]Reporte de Formatos'!AB553="","",+'[1]Reporte de Formatos'!AB553)</f>
        <v/>
      </c>
      <c r="B482" s="2" t="str">
        <f>IF(A482="","",IF([1]AcumSYS!I550=0," ",[1]AcumSYS!I$4&amp;", ")&amp;IF([1]AcumSYS!J550=0," ",[1]AcumSYS!J$4&amp;", ")&amp;IF([1]AcumSYS!K550=0," ",[1]AcumSYS!K$4&amp;", ")&amp;IF([1]AcumSYS!M550=0," ",[1]AcumSYS!M$4&amp;", ")&amp;IF([1]AcumSYS!P550=0," ",[1]AcumSYS!P$4&amp;", ")&amp;IF([1]AcumSYS!Q550=0," ",[1]AcumSYS!Q$4&amp;", ")&amp;IF([1]AcumSYS!U550=0," ",[1]AcumSYS!U$4&amp;", ")&amp;IF([1]AcumSYS!V550=0," ",[1]AcumSYS!V$4&amp;", ")&amp;IF([1]AcumSYS!X550=0," ",[1]AcumSYS!X$4&amp;", ")&amp;IF([1]AcumSYS!Y550=0," ",[1]AcumSYS!Y$4&amp;", ")&amp;IF([1]AcumSYS!Z550=0," ",[1]AcumSYS!Z$4&amp;", ")&amp;IF([1]AcumSYS!AA550=0," ",[1]AcumSYS!AA$4&amp;", ")&amp;IF([1]AcumSYS!R550=0," ",[1]AcumSYS!R$4&amp;", "))</f>
        <v/>
      </c>
      <c r="C482" s="8" t="str">
        <f>IF(A482="","",[1]AcumSYS!I550+[1]AcumSYS!J550+[1]AcumSYS!K550+[1]AcumSYS!L550+[1]AcumSYS!M550+[1]AcumSYS!P550+[1]AcumSYS!Q550+[1]AcumSYS!R550+[1]AcumSYS!U550+[1]AcumSYS!V550+[1]AcumSYS!X550+[1]AcumSYS!Y550+[1]AcumSYS!Z550+[1]AcumSYS!AA550)</f>
        <v/>
      </c>
      <c r="D482" s="8" t="str">
        <f>IF(A482="","",[1]AcumSYS!I550+[1]AcumSYS!J550+[1]AcumSYS!K550+[1]AcumSYS!L550+[1]AcumSYS!M550+[1]AcumSYS!P550+[1]AcumSYS!Q550+[1]AcumSYS!R550+[1]AcumSYS!U550+[1]AcumSYS!V550+[1]AcumSYS!X550+[1]AcumSYS!Y550+[1]AcumSYS!Z550+[1]AcumSYS!AA550)</f>
        <v/>
      </c>
      <c r="E482" s="8" t="str">
        <f t="shared" si="16"/>
        <v/>
      </c>
      <c r="F482" s="8" t="str">
        <f t="shared" si="17"/>
        <v/>
      </c>
    </row>
    <row r="483" spans="1:6" x14ac:dyDescent="0.25">
      <c r="A483" s="8" t="str">
        <f>IF(+'[1]Reporte de Formatos'!AB554="","",+'[1]Reporte de Formatos'!AB554)</f>
        <v/>
      </c>
      <c r="B483" s="2" t="str">
        <f>IF(A483="","",IF([1]AcumSYS!I551=0," ",[1]AcumSYS!I$4&amp;", ")&amp;IF([1]AcumSYS!J551=0," ",[1]AcumSYS!J$4&amp;", ")&amp;IF([1]AcumSYS!K551=0," ",[1]AcumSYS!K$4&amp;", ")&amp;IF([1]AcumSYS!M551=0," ",[1]AcumSYS!M$4&amp;", ")&amp;IF([1]AcumSYS!P551=0," ",[1]AcumSYS!P$4&amp;", ")&amp;IF([1]AcumSYS!Q551=0," ",[1]AcumSYS!Q$4&amp;", ")&amp;IF([1]AcumSYS!U551=0," ",[1]AcumSYS!U$4&amp;", ")&amp;IF([1]AcumSYS!V551=0," ",[1]AcumSYS!V$4&amp;", ")&amp;IF([1]AcumSYS!X551=0," ",[1]AcumSYS!X$4&amp;", ")&amp;IF([1]AcumSYS!Y551=0," ",[1]AcumSYS!Y$4&amp;", ")&amp;IF([1]AcumSYS!Z551=0," ",[1]AcumSYS!Z$4&amp;", ")&amp;IF([1]AcumSYS!AA551=0," ",[1]AcumSYS!AA$4&amp;", ")&amp;IF([1]AcumSYS!R551=0," ",[1]AcumSYS!R$4&amp;", "))</f>
        <v/>
      </c>
      <c r="C483" s="8" t="str">
        <f>IF(A483="","",[1]AcumSYS!I551+[1]AcumSYS!J551+[1]AcumSYS!K551+[1]AcumSYS!L551+[1]AcumSYS!M551+[1]AcumSYS!P551+[1]AcumSYS!Q551+[1]AcumSYS!R551+[1]AcumSYS!U551+[1]AcumSYS!V551+[1]AcumSYS!X551+[1]AcumSYS!Y551+[1]AcumSYS!Z551+[1]AcumSYS!AA551)</f>
        <v/>
      </c>
      <c r="D483" s="8" t="str">
        <f>IF(A483="","",[1]AcumSYS!I551+[1]AcumSYS!J551+[1]AcumSYS!K551+[1]AcumSYS!L551+[1]AcumSYS!M551+[1]AcumSYS!P551+[1]AcumSYS!Q551+[1]AcumSYS!R551+[1]AcumSYS!U551+[1]AcumSYS!V551+[1]AcumSYS!X551+[1]AcumSYS!Y551+[1]AcumSYS!Z551+[1]AcumSYS!AA551)</f>
        <v/>
      </c>
      <c r="E483" s="8" t="str">
        <f t="shared" si="16"/>
        <v/>
      </c>
      <c r="F483" s="8" t="str">
        <f t="shared" si="17"/>
        <v/>
      </c>
    </row>
    <row r="484" spans="1:6" x14ac:dyDescent="0.25">
      <c r="A484" s="8" t="str">
        <f>IF(+'[1]Reporte de Formatos'!AB555="","",+'[1]Reporte de Formatos'!AB555)</f>
        <v/>
      </c>
      <c r="B484" s="2" t="str">
        <f>IF(A484="","",IF([1]AcumSYS!I552=0," ",[1]AcumSYS!I$4&amp;", ")&amp;IF([1]AcumSYS!J552=0," ",[1]AcumSYS!J$4&amp;", ")&amp;IF([1]AcumSYS!K552=0," ",[1]AcumSYS!K$4&amp;", ")&amp;IF([1]AcumSYS!M552=0," ",[1]AcumSYS!M$4&amp;", ")&amp;IF([1]AcumSYS!P552=0," ",[1]AcumSYS!P$4&amp;", ")&amp;IF([1]AcumSYS!Q552=0," ",[1]AcumSYS!Q$4&amp;", ")&amp;IF([1]AcumSYS!U552=0," ",[1]AcumSYS!U$4&amp;", ")&amp;IF([1]AcumSYS!V552=0," ",[1]AcumSYS!V$4&amp;", ")&amp;IF([1]AcumSYS!X552=0," ",[1]AcumSYS!X$4&amp;", ")&amp;IF([1]AcumSYS!Y552=0," ",[1]AcumSYS!Y$4&amp;", ")&amp;IF([1]AcumSYS!Z552=0," ",[1]AcumSYS!Z$4&amp;", ")&amp;IF([1]AcumSYS!AA552=0," ",[1]AcumSYS!AA$4&amp;", ")&amp;IF([1]AcumSYS!R552=0," ",[1]AcumSYS!R$4&amp;", "))</f>
        <v/>
      </c>
      <c r="C484" s="8" t="str">
        <f>IF(A484="","",[1]AcumSYS!I552+[1]AcumSYS!J552+[1]AcumSYS!K552+[1]AcumSYS!L552+[1]AcumSYS!M552+[1]AcumSYS!P552+[1]AcumSYS!Q552+[1]AcumSYS!R552+[1]AcumSYS!U552+[1]AcumSYS!V552+[1]AcumSYS!X552+[1]AcumSYS!Y552+[1]AcumSYS!Z552+[1]AcumSYS!AA552)</f>
        <v/>
      </c>
      <c r="D484" s="8" t="str">
        <f>IF(A484="","",[1]AcumSYS!I552+[1]AcumSYS!J552+[1]AcumSYS!K552+[1]AcumSYS!L552+[1]AcumSYS!M552+[1]AcumSYS!P552+[1]AcumSYS!Q552+[1]AcumSYS!R552+[1]AcumSYS!U552+[1]AcumSYS!V552+[1]AcumSYS!X552+[1]AcumSYS!Y552+[1]AcumSYS!Z552+[1]AcumSYS!AA552)</f>
        <v/>
      </c>
      <c r="E484" s="8" t="str">
        <f t="shared" si="16"/>
        <v/>
      </c>
      <c r="F484" s="8" t="str">
        <f t="shared" si="17"/>
        <v/>
      </c>
    </row>
    <row r="485" spans="1:6" x14ac:dyDescent="0.25">
      <c r="A485" s="8" t="str">
        <f>IF(+'[1]Reporte de Formatos'!AB556="","",+'[1]Reporte de Formatos'!AB556)</f>
        <v/>
      </c>
      <c r="B485" s="2" t="str">
        <f>IF(A485="","",IF([1]AcumSYS!I553=0," ",[1]AcumSYS!I$4&amp;", ")&amp;IF([1]AcumSYS!J553=0," ",[1]AcumSYS!J$4&amp;", ")&amp;IF([1]AcumSYS!K553=0," ",[1]AcumSYS!K$4&amp;", ")&amp;IF([1]AcumSYS!M553=0," ",[1]AcumSYS!M$4&amp;", ")&amp;IF([1]AcumSYS!P553=0," ",[1]AcumSYS!P$4&amp;", ")&amp;IF([1]AcumSYS!Q553=0," ",[1]AcumSYS!Q$4&amp;", ")&amp;IF([1]AcumSYS!U553=0," ",[1]AcumSYS!U$4&amp;", ")&amp;IF([1]AcumSYS!V553=0," ",[1]AcumSYS!V$4&amp;", ")&amp;IF([1]AcumSYS!X553=0," ",[1]AcumSYS!X$4&amp;", ")&amp;IF([1]AcumSYS!Y553=0," ",[1]AcumSYS!Y$4&amp;", ")&amp;IF([1]AcumSYS!Z553=0," ",[1]AcumSYS!Z$4&amp;", ")&amp;IF([1]AcumSYS!AA553=0," ",[1]AcumSYS!AA$4&amp;", ")&amp;IF([1]AcumSYS!R553=0," ",[1]AcumSYS!R$4&amp;", "))</f>
        <v/>
      </c>
      <c r="C485" s="8" t="str">
        <f>IF(A485="","",[1]AcumSYS!I553+[1]AcumSYS!J553+[1]AcumSYS!K553+[1]AcumSYS!L553+[1]AcumSYS!M553+[1]AcumSYS!P553+[1]AcumSYS!Q553+[1]AcumSYS!R553+[1]AcumSYS!U553+[1]AcumSYS!V553+[1]AcumSYS!X553+[1]AcumSYS!Y553+[1]AcumSYS!Z553+[1]AcumSYS!AA553)</f>
        <v/>
      </c>
      <c r="D485" s="8" t="str">
        <f>IF(A485="","",[1]AcumSYS!I553+[1]AcumSYS!J553+[1]AcumSYS!K553+[1]AcumSYS!L553+[1]AcumSYS!M553+[1]AcumSYS!P553+[1]AcumSYS!Q553+[1]AcumSYS!R553+[1]AcumSYS!U553+[1]AcumSYS!V553+[1]AcumSYS!X553+[1]AcumSYS!Y553+[1]AcumSYS!Z553+[1]AcumSYS!AA553)</f>
        <v/>
      </c>
      <c r="E485" s="8" t="str">
        <f t="shared" si="16"/>
        <v/>
      </c>
      <c r="F485" s="8" t="str">
        <f t="shared" si="17"/>
        <v/>
      </c>
    </row>
    <row r="486" spans="1:6" x14ac:dyDescent="0.25">
      <c r="A486" s="8" t="str">
        <f>IF(+'[1]Reporte de Formatos'!AB557="","",+'[1]Reporte de Formatos'!AB557)</f>
        <v/>
      </c>
      <c r="B486" s="2" t="str">
        <f>IF(A486="","",IF([1]AcumSYS!I554=0," ",[1]AcumSYS!I$4&amp;", ")&amp;IF([1]AcumSYS!J554=0," ",[1]AcumSYS!J$4&amp;", ")&amp;IF([1]AcumSYS!K554=0," ",[1]AcumSYS!K$4&amp;", ")&amp;IF([1]AcumSYS!M554=0," ",[1]AcumSYS!M$4&amp;", ")&amp;IF([1]AcumSYS!P554=0," ",[1]AcumSYS!P$4&amp;", ")&amp;IF([1]AcumSYS!Q554=0," ",[1]AcumSYS!Q$4&amp;", ")&amp;IF([1]AcumSYS!U554=0," ",[1]AcumSYS!U$4&amp;", ")&amp;IF([1]AcumSYS!V554=0," ",[1]AcumSYS!V$4&amp;", ")&amp;IF([1]AcumSYS!X554=0," ",[1]AcumSYS!X$4&amp;", ")&amp;IF([1]AcumSYS!Y554=0," ",[1]AcumSYS!Y$4&amp;", ")&amp;IF([1]AcumSYS!Z554=0," ",[1]AcumSYS!Z$4&amp;", ")&amp;IF([1]AcumSYS!AA554=0," ",[1]AcumSYS!AA$4&amp;", ")&amp;IF([1]AcumSYS!R554=0," ",[1]AcumSYS!R$4&amp;", "))</f>
        <v/>
      </c>
      <c r="C486" s="8" t="str">
        <f>IF(A486="","",[1]AcumSYS!I554+[1]AcumSYS!J554+[1]AcumSYS!K554+[1]AcumSYS!L554+[1]AcumSYS!M554+[1]AcumSYS!P554+[1]AcumSYS!Q554+[1]AcumSYS!R554+[1]AcumSYS!U554+[1]AcumSYS!V554+[1]AcumSYS!X554+[1]AcumSYS!Y554+[1]AcumSYS!Z554+[1]AcumSYS!AA554)</f>
        <v/>
      </c>
      <c r="D486" s="8" t="str">
        <f>IF(A486="","",[1]AcumSYS!I554+[1]AcumSYS!J554+[1]AcumSYS!K554+[1]AcumSYS!L554+[1]AcumSYS!M554+[1]AcumSYS!P554+[1]AcumSYS!Q554+[1]AcumSYS!R554+[1]AcumSYS!U554+[1]AcumSYS!V554+[1]AcumSYS!X554+[1]AcumSYS!Y554+[1]AcumSYS!Z554+[1]AcumSYS!AA554)</f>
        <v/>
      </c>
      <c r="E486" s="8" t="str">
        <f t="shared" si="16"/>
        <v/>
      </c>
      <c r="F486" s="8" t="str">
        <f t="shared" si="17"/>
        <v/>
      </c>
    </row>
    <row r="487" spans="1:6" x14ac:dyDescent="0.25">
      <c r="A487" s="8" t="str">
        <f>IF(+'[1]Reporte de Formatos'!AB558="","",+'[1]Reporte de Formatos'!AB558)</f>
        <v/>
      </c>
      <c r="B487" s="2" t="str">
        <f>IF(A487="","",IF([1]AcumSYS!I555=0," ",[1]AcumSYS!I$4&amp;", ")&amp;IF([1]AcumSYS!J555=0," ",[1]AcumSYS!J$4&amp;", ")&amp;IF([1]AcumSYS!K555=0," ",[1]AcumSYS!K$4&amp;", ")&amp;IF([1]AcumSYS!M555=0," ",[1]AcumSYS!M$4&amp;", ")&amp;IF([1]AcumSYS!P555=0," ",[1]AcumSYS!P$4&amp;", ")&amp;IF([1]AcumSYS!Q555=0," ",[1]AcumSYS!Q$4&amp;", ")&amp;IF([1]AcumSYS!U555=0," ",[1]AcumSYS!U$4&amp;", ")&amp;IF([1]AcumSYS!V555=0," ",[1]AcumSYS!V$4&amp;", ")&amp;IF([1]AcumSYS!X555=0," ",[1]AcumSYS!X$4&amp;", ")&amp;IF([1]AcumSYS!Y555=0," ",[1]AcumSYS!Y$4&amp;", ")&amp;IF([1]AcumSYS!Z555=0," ",[1]AcumSYS!Z$4&amp;", ")&amp;IF([1]AcumSYS!AA555=0," ",[1]AcumSYS!AA$4&amp;", ")&amp;IF([1]AcumSYS!R555=0," ",[1]AcumSYS!R$4&amp;", "))</f>
        <v/>
      </c>
      <c r="C487" s="8" t="str">
        <f>IF(A487="","",[1]AcumSYS!I555+[1]AcumSYS!J555+[1]AcumSYS!K555+[1]AcumSYS!L555+[1]AcumSYS!M555+[1]AcumSYS!P555+[1]AcumSYS!Q555+[1]AcumSYS!R555+[1]AcumSYS!U555+[1]AcumSYS!V555+[1]AcumSYS!X555+[1]AcumSYS!Y555+[1]AcumSYS!Z555+[1]AcumSYS!AA555)</f>
        <v/>
      </c>
      <c r="D487" s="8" t="str">
        <f>IF(A487="","",[1]AcumSYS!I555+[1]AcumSYS!J555+[1]AcumSYS!K555+[1]AcumSYS!L555+[1]AcumSYS!M555+[1]AcumSYS!P555+[1]AcumSYS!Q555+[1]AcumSYS!R555+[1]AcumSYS!U555+[1]AcumSYS!V555+[1]AcumSYS!X555+[1]AcumSYS!Y555+[1]AcumSYS!Z555+[1]AcumSYS!AA555)</f>
        <v/>
      </c>
      <c r="E487" s="8" t="str">
        <f t="shared" si="16"/>
        <v/>
      </c>
      <c r="F487" s="8" t="str">
        <f t="shared" si="17"/>
        <v/>
      </c>
    </row>
    <row r="488" spans="1:6" x14ac:dyDescent="0.25">
      <c r="A488" s="8" t="str">
        <f>IF(+'[1]Reporte de Formatos'!AB559="","",+'[1]Reporte de Formatos'!AB559)</f>
        <v/>
      </c>
      <c r="B488" s="2" t="str">
        <f>IF(A488="","",IF([1]AcumSYS!I556=0," ",[1]AcumSYS!I$4&amp;", ")&amp;IF([1]AcumSYS!J556=0," ",[1]AcumSYS!J$4&amp;", ")&amp;IF([1]AcumSYS!K556=0," ",[1]AcumSYS!K$4&amp;", ")&amp;IF([1]AcumSYS!M556=0," ",[1]AcumSYS!M$4&amp;", ")&amp;IF([1]AcumSYS!P556=0," ",[1]AcumSYS!P$4&amp;", ")&amp;IF([1]AcumSYS!Q556=0," ",[1]AcumSYS!Q$4&amp;", ")&amp;IF([1]AcumSYS!U556=0," ",[1]AcumSYS!U$4&amp;", ")&amp;IF([1]AcumSYS!V556=0," ",[1]AcumSYS!V$4&amp;", ")&amp;IF([1]AcumSYS!X556=0," ",[1]AcumSYS!X$4&amp;", ")&amp;IF([1]AcumSYS!Y556=0," ",[1]AcumSYS!Y$4&amp;", ")&amp;IF([1]AcumSYS!Z556=0," ",[1]AcumSYS!Z$4&amp;", ")&amp;IF([1]AcumSYS!AA556=0," ",[1]AcumSYS!AA$4&amp;", ")&amp;IF([1]AcumSYS!R556=0," ",[1]AcumSYS!R$4&amp;", "))</f>
        <v/>
      </c>
      <c r="C488" s="8" t="str">
        <f>IF(A488="","",[1]AcumSYS!I556+[1]AcumSYS!J556+[1]AcumSYS!K556+[1]AcumSYS!L556+[1]AcumSYS!M556+[1]AcumSYS!P556+[1]AcumSYS!Q556+[1]AcumSYS!R556+[1]AcumSYS!U556+[1]AcumSYS!V556+[1]AcumSYS!X556+[1]AcumSYS!Y556+[1]AcumSYS!Z556+[1]AcumSYS!AA556)</f>
        <v/>
      </c>
      <c r="D488" s="8" t="str">
        <f>IF(A488="","",[1]AcumSYS!I556+[1]AcumSYS!J556+[1]AcumSYS!K556+[1]AcumSYS!L556+[1]AcumSYS!M556+[1]AcumSYS!P556+[1]AcumSYS!Q556+[1]AcumSYS!R556+[1]AcumSYS!U556+[1]AcumSYS!V556+[1]AcumSYS!X556+[1]AcumSYS!Y556+[1]AcumSYS!Z556+[1]AcumSYS!AA556)</f>
        <v/>
      </c>
      <c r="E488" s="8" t="str">
        <f t="shared" si="16"/>
        <v/>
      </c>
      <c r="F488" s="8" t="str">
        <f t="shared" si="17"/>
        <v/>
      </c>
    </row>
    <row r="489" spans="1:6" x14ac:dyDescent="0.25">
      <c r="A489" s="8" t="str">
        <f>IF(+'[1]Reporte de Formatos'!AB560="","",+'[1]Reporte de Formatos'!AB560)</f>
        <v/>
      </c>
      <c r="B489" s="2" t="str">
        <f>IF(A489="","",IF([1]AcumSYS!I557=0," ",[1]AcumSYS!I$4&amp;", ")&amp;IF([1]AcumSYS!J557=0," ",[1]AcumSYS!J$4&amp;", ")&amp;IF([1]AcumSYS!K557=0," ",[1]AcumSYS!K$4&amp;", ")&amp;IF([1]AcumSYS!M557=0," ",[1]AcumSYS!M$4&amp;", ")&amp;IF([1]AcumSYS!P557=0," ",[1]AcumSYS!P$4&amp;", ")&amp;IF([1]AcumSYS!Q557=0," ",[1]AcumSYS!Q$4&amp;", ")&amp;IF([1]AcumSYS!U557=0," ",[1]AcumSYS!U$4&amp;", ")&amp;IF([1]AcumSYS!V557=0," ",[1]AcumSYS!V$4&amp;", ")&amp;IF([1]AcumSYS!X557=0," ",[1]AcumSYS!X$4&amp;", ")&amp;IF([1]AcumSYS!Y557=0," ",[1]AcumSYS!Y$4&amp;", ")&amp;IF([1]AcumSYS!Z557=0," ",[1]AcumSYS!Z$4&amp;", ")&amp;IF([1]AcumSYS!AA557=0," ",[1]AcumSYS!AA$4&amp;", ")&amp;IF([1]AcumSYS!R557=0," ",[1]AcumSYS!R$4&amp;", "))</f>
        <v/>
      </c>
      <c r="C489" s="8" t="str">
        <f>IF(A489="","",[1]AcumSYS!I557+[1]AcumSYS!J557+[1]AcumSYS!K557+[1]AcumSYS!L557+[1]AcumSYS!M557+[1]AcumSYS!P557+[1]AcumSYS!Q557+[1]AcumSYS!R557+[1]AcumSYS!U557+[1]AcumSYS!V557+[1]AcumSYS!X557+[1]AcumSYS!Y557+[1]AcumSYS!Z557+[1]AcumSYS!AA557)</f>
        <v/>
      </c>
      <c r="D489" s="8" t="str">
        <f>IF(A489="","",[1]AcumSYS!I557+[1]AcumSYS!J557+[1]AcumSYS!K557+[1]AcumSYS!L557+[1]AcumSYS!M557+[1]AcumSYS!P557+[1]AcumSYS!Q557+[1]AcumSYS!R557+[1]AcumSYS!U557+[1]AcumSYS!V557+[1]AcumSYS!X557+[1]AcumSYS!Y557+[1]AcumSYS!Z557+[1]AcumSYS!AA557)</f>
        <v/>
      </c>
      <c r="E489" s="8" t="str">
        <f t="shared" si="16"/>
        <v/>
      </c>
      <c r="F489" s="8" t="str">
        <f t="shared" si="17"/>
        <v/>
      </c>
    </row>
    <row r="490" spans="1:6" x14ac:dyDescent="0.25">
      <c r="A490" s="8" t="str">
        <f>IF(+'[1]Reporte de Formatos'!AB561="","",+'[1]Reporte de Formatos'!AB561)</f>
        <v/>
      </c>
      <c r="B490" s="2" t="str">
        <f>IF(A490="","",IF([1]AcumSYS!I558=0," ",[1]AcumSYS!I$4&amp;", ")&amp;IF([1]AcumSYS!J558=0," ",[1]AcumSYS!J$4&amp;", ")&amp;IF([1]AcumSYS!K558=0," ",[1]AcumSYS!K$4&amp;", ")&amp;IF([1]AcumSYS!M558=0," ",[1]AcumSYS!M$4&amp;", ")&amp;IF([1]AcumSYS!P558=0," ",[1]AcumSYS!P$4&amp;", ")&amp;IF([1]AcumSYS!Q558=0," ",[1]AcumSYS!Q$4&amp;", ")&amp;IF([1]AcumSYS!U558=0," ",[1]AcumSYS!U$4&amp;", ")&amp;IF([1]AcumSYS!V558=0," ",[1]AcumSYS!V$4&amp;", ")&amp;IF([1]AcumSYS!X558=0," ",[1]AcumSYS!X$4&amp;", ")&amp;IF([1]AcumSYS!Y558=0," ",[1]AcumSYS!Y$4&amp;", ")&amp;IF([1]AcumSYS!Z558=0," ",[1]AcumSYS!Z$4&amp;", ")&amp;IF([1]AcumSYS!AA558=0," ",[1]AcumSYS!AA$4&amp;", ")&amp;IF([1]AcumSYS!R558=0," ",[1]AcumSYS!R$4&amp;", "))</f>
        <v/>
      </c>
      <c r="C490" s="8" t="str">
        <f>IF(A490="","",[1]AcumSYS!I558+[1]AcumSYS!J558+[1]AcumSYS!K558+[1]AcumSYS!L558+[1]AcumSYS!M558+[1]AcumSYS!P558+[1]AcumSYS!Q558+[1]AcumSYS!R558+[1]AcumSYS!U558+[1]AcumSYS!V558+[1]AcumSYS!X558+[1]AcumSYS!Y558+[1]AcumSYS!Z558+[1]AcumSYS!AA558)</f>
        <v/>
      </c>
      <c r="D490" s="8" t="str">
        <f>IF(A490="","",[1]AcumSYS!I558+[1]AcumSYS!J558+[1]AcumSYS!K558+[1]AcumSYS!L558+[1]AcumSYS!M558+[1]AcumSYS!P558+[1]AcumSYS!Q558+[1]AcumSYS!R558+[1]AcumSYS!U558+[1]AcumSYS!V558+[1]AcumSYS!X558+[1]AcumSYS!Y558+[1]AcumSYS!Z558+[1]AcumSYS!AA558)</f>
        <v/>
      </c>
      <c r="E490" s="8" t="str">
        <f t="shared" si="16"/>
        <v/>
      </c>
      <c r="F490" s="8" t="str">
        <f t="shared" si="17"/>
        <v/>
      </c>
    </row>
    <row r="491" spans="1:6" x14ac:dyDescent="0.25">
      <c r="A491" s="8" t="str">
        <f>IF(+'[1]Reporte de Formatos'!AB562="","",+'[1]Reporte de Formatos'!AB562)</f>
        <v/>
      </c>
      <c r="B491" s="2" t="str">
        <f>IF(A491="","",IF([1]AcumSYS!I559=0," ",[1]AcumSYS!I$4&amp;", ")&amp;IF([1]AcumSYS!J559=0," ",[1]AcumSYS!J$4&amp;", ")&amp;IF([1]AcumSYS!K559=0," ",[1]AcumSYS!K$4&amp;", ")&amp;IF([1]AcumSYS!M559=0," ",[1]AcumSYS!M$4&amp;", ")&amp;IF([1]AcumSYS!P559=0," ",[1]AcumSYS!P$4&amp;", ")&amp;IF([1]AcumSYS!Q559=0," ",[1]AcumSYS!Q$4&amp;", ")&amp;IF([1]AcumSYS!U559=0," ",[1]AcumSYS!U$4&amp;", ")&amp;IF([1]AcumSYS!V559=0," ",[1]AcumSYS!V$4&amp;", ")&amp;IF([1]AcumSYS!X559=0," ",[1]AcumSYS!X$4&amp;", ")&amp;IF([1]AcumSYS!Y559=0," ",[1]AcumSYS!Y$4&amp;", ")&amp;IF([1]AcumSYS!Z559=0," ",[1]AcumSYS!Z$4&amp;", ")&amp;IF([1]AcumSYS!AA559=0," ",[1]AcumSYS!AA$4&amp;", ")&amp;IF([1]AcumSYS!R559=0," ",[1]AcumSYS!R$4&amp;", "))</f>
        <v/>
      </c>
      <c r="C491" s="8" t="str">
        <f>IF(A491="","",[1]AcumSYS!I559+[1]AcumSYS!J559+[1]AcumSYS!K559+[1]AcumSYS!L559+[1]AcumSYS!M559+[1]AcumSYS!P559+[1]AcumSYS!Q559+[1]AcumSYS!R559+[1]AcumSYS!U559+[1]AcumSYS!V559+[1]AcumSYS!X559+[1]AcumSYS!Y559+[1]AcumSYS!Z559+[1]AcumSYS!AA559)</f>
        <v/>
      </c>
      <c r="D491" s="8" t="str">
        <f>IF(A491="","",[1]AcumSYS!I559+[1]AcumSYS!J559+[1]AcumSYS!K559+[1]AcumSYS!L559+[1]AcumSYS!M559+[1]AcumSYS!P559+[1]AcumSYS!Q559+[1]AcumSYS!R559+[1]AcumSYS!U559+[1]AcumSYS!V559+[1]AcumSYS!X559+[1]AcumSYS!Y559+[1]AcumSYS!Z559+[1]AcumSYS!AA559)</f>
        <v/>
      </c>
      <c r="E491" s="8" t="str">
        <f t="shared" si="16"/>
        <v/>
      </c>
      <c r="F491" s="8" t="str">
        <f t="shared" si="17"/>
        <v/>
      </c>
    </row>
    <row r="492" spans="1:6" x14ac:dyDescent="0.25">
      <c r="A492" s="8" t="str">
        <f>IF(+'[1]Reporte de Formatos'!AB563="","",+'[1]Reporte de Formatos'!AB563)</f>
        <v/>
      </c>
      <c r="B492" s="2" t="str">
        <f>IF(A492="","",IF([1]AcumSYS!I560=0," ",[1]AcumSYS!I$4&amp;", ")&amp;IF([1]AcumSYS!J560=0," ",[1]AcumSYS!J$4&amp;", ")&amp;IF([1]AcumSYS!K560=0," ",[1]AcumSYS!K$4&amp;", ")&amp;IF([1]AcumSYS!M560=0," ",[1]AcumSYS!M$4&amp;", ")&amp;IF([1]AcumSYS!P560=0," ",[1]AcumSYS!P$4&amp;", ")&amp;IF([1]AcumSYS!Q560=0," ",[1]AcumSYS!Q$4&amp;", ")&amp;IF([1]AcumSYS!U560=0," ",[1]AcumSYS!U$4&amp;", ")&amp;IF([1]AcumSYS!V560=0," ",[1]AcumSYS!V$4&amp;", ")&amp;IF([1]AcumSYS!X560=0," ",[1]AcumSYS!X$4&amp;", ")&amp;IF([1]AcumSYS!Y560=0," ",[1]AcumSYS!Y$4&amp;", ")&amp;IF([1]AcumSYS!Z560=0," ",[1]AcumSYS!Z$4&amp;", ")&amp;IF([1]AcumSYS!AA560=0," ",[1]AcumSYS!AA$4&amp;", ")&amp;IF([1]AcumSYS!R560=0," ",[1]AcumSYS!R$4&amp;", "))</f>
        <v/>
      </c>
      <c r="C492" s="8" t="str">
        <f>IF(A492="","",[1]AcumSYS!I560+[1]AcumSYS!J560+[1]AcumSYS!K560+[1]AcumSYS!L560+[1]AcumSYS!M560+[1]AcumSYS!P560+[1]AcumSYS!Q560+[1]AcumSYS!R560+[1]AcumSYS!U560+[1]AcumSYS!V560+[1]AcumSYS!X560+[1]AcumSYS!Y560+[1]AcumSYS!Z560+[1]AcumSYS!AA560)</f>
        <v/>
      </c>
      <c r="D492" s="8" t="str">
        <f>IF(A492="","",[1]AcumSYS!I560+[1]AcumSYS!J560+[1]AcumSYS!K560+[1]AcumSYS!L560+[1]AcumSYS!M560+[1]AcumSYS!P560+[1]AcumSYS!Q560+[1]AcumSYS!R560+[1]AcumSYS!U560+[1]AcumSYS!V560+[1]AcumSYS!X560+[1]AcumSYS!Y560+[1]AcumSYS!Z560+[1]AcumSYS!AA560)</f>
        <v/>
      </c>
      <c r="E492" s="8" t="str">
        <f t="shared" si="16"/>
        <v/>
      </c>
      <c r="F492" s="8" t="str">
        <f t="shared" si="17"/>
        <v/>
      </c>
    </row>
    <row r="493" spans="1:6" x14ac:dyDescent="0.25">
      <c r="A493" s="8" t="str">
        <f>IF(+'[1]Reporte de Formatos'!AB564="","",+'[1]Reporte de Formatos'!AB564)</f>
        <v/>
      </c>
      <c r="B493" s="2" t="str">
        <f>IF(A493="","",IF([1]AcumSYS!I561=0," ",[1]AcumSYS!I$4&amp;", ")&amp;IF([1]AcumSYS!J561=0," ",[1]AcumSYS!J$4&amp;", ")&amp;IF([1]AcumSYS!K561=0," ",[1]AcumSYS!K$4&amp;", ")&amp;IF([1]AcumSYS!M561=0," ",[1]AcumSYS!M$4&amp;", ")&amp;IF([1]AcumSYS!P561=0," ",[1]AcumSYS!P$4&amp;", ")&amp;IF([1]AcumSYS!Q561=0," ",[1]AcumSYS!Q$4&amp;", ")&amp;IF([1]AcumSYS!U561=0," ",[1]AcumSYS!U$4&amp;", ")&amp;IF([1]AcumSYS!V561=0," ",[1]AcumSYS!V$4&amp;", ")&amp;IF([1]AcumSYS!X561=0," ",[1]AcumSYS!X$4&amp;", ")&amp;IF([1]AcumSYS!Y561=0," ",[1]AcumSYS!Y$4&amp;", ")&amp;IF([1]AcumSYS!Z561=0," ",[1]AcumSYS!Z$4&amp;", ")&amp;IF([1]AcumSYS!AA561=0," ",[1]AcumSYS!AA$4&amp;", ")&amp;IF([1]AcumSYS!R561=0," ",[1]AcumSYS!R$4&amp;", "))</f>
        <v/>
      </c>
      <c r="C493" s="8" t="str">
        <f>IF(A493="","",[1]AcumSYS!I561+[1]AcumSYS!J561+[1]AcumSYS!K561+[1]AcumSYS!L561+[1]AcumSYS!M561+[1]AcumSYS!P561+[1]AcumSYS!Q561+[1]AcumSYS!R561+[1]AcumSYS!U561+[1]AcumSYS!V561+[1]AcumSYS!X561+[1]AcumSYS!Y561+[1]AcumSYS!Z561+[1]AcumSYS!AA561)</f>
        <v/>
      </c>
      <c r="D493" s="8" t="str">
        <f>IF(A493="","",[1]AcumSYS!I561+[1]AcumSYS!J561+[1]AcumSYS!K561+[1]AcumSYS!L561+[1]AcumSYS!M561+[1]AcumSYS!P561+[1]AcumSYS!Q561+[1]AcumSYS!R561+[1]AcumSYS!U561+[1]AcumSYS!V561+[1]AcumSYS!X561+[1]AcumSYS!Y561+[1]AcumSYS!Z561+[1]AcumSYS!AA561)</f>
        <v/>
      </c>
      <c r="E493" s="8" t="str">
        <f t="shared" si="16"/>
        <v/>
      </c>
      <c r="F493" s="8" t="str">
        <f t="shared" si="17"/>
        <v/>
      </c>
    </row>
    <row r="494" spans="1:6" x14ac:dyDescent="0.25">
      <c r="A494" s="8" t="str">
        <f>IF(+'[1]Reporte de Formatos'!AB565="","",+'[1]Reporte de Formatos'!AB565)</f>
        <v/>
      </c>
      <c r="B494" s="2" t="str">
        <f>IF(A494="","",IF([1]AcumSYS!I562=0," ",[1]AcumSYS!I$4&amp;", ")&amp;IF([1]AcumSYS!J562=0," ",[1]AcumSYS!J$4&amp;", ")&amp;IF([1]AcumSYS!K562=0," ",[1]AcumSYS!K$4&amp;", ")&amp;IF([1]AcumSYS!M562=0," ",[1]AcumSYS!M$4&amp;", ")&amp;IF([1]AcumSYS!P562=0," ",[1]AcumSYS!P$4&amp;", ")&amp;IF([1]AcumSYS!Q562=0," ",[1]AcumSYS!Q$4&amp;", ")&amp;IF([1]AcumSYS!U562=0," ",[1]AcumSYS!U$4&amp;", ")&amp;IF([1]AcumSYS!V562=0," ",[1]AcumSYS!V$4&amp;", ")&amp;IF([1]AcumSYS!X562=0," ",[1]AcumSYS!X$4&amp;", ")&amp;IF([1]AcumSYS!Y562=0," ",[1]AcumSYS!Y$4&amp;", ")&amp;IF([1]AcumSYS!Z562=0," ",[1]AcumSYS!Z$4&amp;", ")&amp;IF([1]AcumSYS!AA562=0," ",[1]AcumSYS!AA$4&amp;", ")&amp;IF([1]AcumSYS!R562=0," ",[1]AcumSYS!R$4&amp;", "))</f>
        <v/>
      </c>
      <c r="C494" s="8" t="str">
        <f>IF(A494="","",[1]AcumSYS!I562+[1]AcumSYS!J562+[1]AcumSYS!K562+[1]AcumSYS!L562+[1]AcumSYS!M562+[1]AcumSYS!P562+[1]AcumSYS!Q562+[1]AcumSYS!R562+[1]AcumSYS!U562+[1]AcumSYS!V562+[1]AcumSYS!X562+[1]AcumSYS!Y562+[1]AcumSYS!Z562+[1]AcumSYS!AA562)</f>
        <v/>
      </c>
      <c r="D494" s="8" t="str">
        <f>IF(A494="","",[1]AcumSYS!I562+[1]AcumSYS!J562+[1]AcumSYS!K562+[1]AcumSYS!L562+[1]AcumSYS!M562+[1]AcumSYS!P562+[1]AcumSYS!Q562+[1]AcumSYS!R562+[1]AcumSYS!U562+[1]AcumSYS!V562+[1]AcumSYS!X562+[1]AcumSYS!Y562+[1]AcumSYS!Z562+[1]AcumSYS!AA562)</f>
        <v/>
      </c>
      <c r="E494" s="8" t="str">
        <f t="shared" si="16"/>
        <v/>
      </c>
      <c r="F494" s="8" t="str">
        <f t="shared" si="17"/>
        <v/>
      </c>
    </row>
    <row r="495" spans="1:6" x14ac:dyDescent="0.25">
      <c r="A495" s="8" t="str">
        <f>IF(+'[1]Reporte de Formatos'!AB566="","",+'[1]Reporte de Formatos'!AB566)</f>
        <v/>
      </c>
      <c r="B495" s="2" t="str">
        <f>IF(A495="","",IF([1]AcumSYS!I563=0," ",[1]AcumSYS!I$4&amp;", ")&amp;IF([1]AcumSYS!J563=0," ",[1]AcumSYS!J$4&amp;", ")&amp;IF([1]AcumSYS!K563=0," ",[1]AcumSYS!K$4&amp;", ")&amp;IF([1]AcumSYS!M563=0," ",[1]AcumSYS!M$4&amp;", ")&amp;IF([1]AcumSYS!P563=0," ",[1]AcumSYS!P$4&amp;", ")&amp;IF([1]AcumSYS!Q563=0," ",[1]AcumSYS!Q$4&amp;", ")&amp;IF([1]AcumSYS!U563=0," ",[1]AcumSYS!U$4&amp;", ")&amp;IF([1]AcumSYS!V563=0," ",[1]AcumSYS!V$4&amp;", ")&amp;IF([1]AcumSYS!X563=0," ",[1]AcumSYS!X$4&amp;", ")&amp;IF([1]AcumSYS!Y563=0," ",[1]AcumSYS!Y$4&amp;", ")&amp;IF([1]AcumSYS!Z563=0," ",[1]AcumSYS!Z$4&amp;", ")&amp;IF([1]AcumSYS!AA563=0," ",[1]AcumSYS!AA$4&amp;", ")&amp;IF([1]AcumSYS!R563=0," ",[1]AcumSYS!R$4&amp;", "))</f>
        <v/>
      </c>
      <c r="C495" s="8" t="str">
        <f>IF(A495="","",[1]AcumSYS!I563+[1]AcumSYS!J563+[1]AcumSYS!K563+[1]AcumSYS!L563+[1]AcumSYS!M563+[1]AcumSYS!P563+[1]AcumSYS!Q563+[1]AcumSYS!R563+[1]AcumSYS!U563+[1]AcumSYS!V563+[1]AcumSYS!X563+[1]AcumSYS!Y563+[1]AcumSYS!Z563+[1]AcumSYS!AA563)</f>
        <v/>
      </c>
      <c r="D495" s="8" t="str">
        <f>IF(A495="","",[1]AcumSYS!I563+[1]AcumSYS!J563+[1]AcumSYS!K563+[1]AcumSYS!L563+[1]AcumSYS!M563+[1]AcumSYS!P563+[1]AcumSYS!Q563+[1]AcumSYS!R563+[1]AcumSYS!U563+[1]AcumSYS!V563+[1]AcumSYS!X563+[1]AcumSYS!Y563+[1]AcumSYS!Z563+[1]AcumSYS!AA563)</f>
        <v/>
      </c>
      <c r="E495" s="8" t="str">
        <f t="shared" si="16"/>
        <v/>
      </c>
      <c r="F495" s="8" t="str">
        <f t="shared" si="17"/>
        <v/>
      </c>
    </row>
    <row r="496" spans="1:6" x14ac:dyDescent="0.25">
      <c r="A496" s="8" t="str">
        <f>IF(+'[1]Reporte de Formatos'!AB567="","",+'[1]Reporte de Formatos'!AB567)</f>
        <v/>
      </c>
      <c r="B496" s="2" t="str">
        <f>IF(A496="","",IF([1]AcumSYS!I564=0," ",[1]AcumSYS!I$4&amp;", ")&amp;IF([1]AcumSYS!J564=0," ",[1]AcumSYS!J$4&amp;", ")&amp;IF([1]AcumSYS!K564=0," ",[1]AcumSYS!K$4&amp;", ")&amp;IF([1]AcumSYS!M564=0," ",[1]AcumSYS!M$4&amp;", ")&amp;IF([1]AcumSYS!P564=0," ",[1]AcumSYS!P$4&amp;", ")&amp;IF([1]AcumSYS!Q564=0," ",[1]AcumSYS!Q$4&amp;", ")&amp;IF([1]AcumSYS!U564=0," ",[1]AcumSYS!U$4&amp;", ")&amp;IF([1]AcumSYS!V564=0," ",[1]AcumSYS!V$4&amp;", ")&amp;IF([1]AcumSYS!X564=0," ",[1]AcumSYS!X$4&amp;", ")&amp;IF([1]AcumSYS!Y564=0," ",[1]AcumSYS!Y$4&amp;", ")&amp;IF([1]AcumSYS!Z564=0," ",[1]AcumSYS!Z$4&amp;", ")&amp;IF([1]AcumSYS!AA564=0," ",[1]AcumSYS!AA$4&amp;", ")&amp;IF([1]AcumSYS!R564=0," ",[1]AcumSYS!R$4&amp;", "))</f>
        <v/>
      </c>
      <c r="C496" s="8" t="str">
        <f>IF(A496="","",[1]AcumSYS!I564+[1]AcumSYS!J564+[1]AcumSYS!K564+[1]AcumSYS!L564+[1]AcumSYS!M564+[1]AcumSYS!P564+[1]AcumSYS!Q564+[1]AcumSYS!R564+[1]AcumSYS!U564+[1]AcumSYS!V564+[1]AcumSYS!X564+[1]AcumSYS!Y564+[1]AcumSYS!Z564+[1]AcumSYS!AA564)</f>
        <v/>
      </c>
      <c r="D496" s="8" t="str">
        <f>IF(A496="","",[1]AcumSYS!I564+[1]AcumSYS!J564+[1]AcumSYS!K564+[1]AcumSYS!L564+[1]AcumSYS!M564+[1]AcumSYS!P564+[1]AcumSYS!Q564+[1]AcumSYS!R564+[1]AcumSYS!U564+[1]AcumSYS!V564+[1]AcumSYS!X564+[1]AcumSYS!Y564+[1]AcumSYS!Z564+[1]AcumSYS!AA564)</f>
        <v/>
      </c>
      <c r="E496" s="8" t="str">
        <f t="shared" si="16"/>
        <v/>
      </c>
      <c r="F496" s="8" t="str">
        <f t="shared" si="17"/>
        <v/>
      </c>
    </row>
    <row r="497" spans="1:6" x14ac:dyDescent="0.25">
      <c r="A497" s="8" t="str">
        <f>IF(+'[1]Reporte de Formatos'!AB568="","",+'[1]Reporte de Formatos'!AB568)</f>
        <v/>
      </c>
      <c r="B497" s="2" t="str">
        <f>IF(A497="","",IF([1]AcumSYS!I565=0," ",[1]AcumSYS!I$4&amp;", ")&amp;IF([1]AcumSYS!J565=0," ",[1]AcumSYS!J$4&amp;", ")&amp;IF([1]AcumSYS!K565=0," ",[1]AcumSYS!K$4&amp;", ")&amp;IF([1]AcumSYS!M565=0," ",[1]AcumSYS!M$4&amp;", ")&amp;IF([1]AcumSYS!P565=0," ",[1]AcumSYS!P$4&amp;", ")&amp;IF([1]AcumSYS!Q565=0," ",[1]AcumSYS!Q$4&amp;", ")&amp;IF([1]AcumSYS!U565=0," ",[1]AcumSYS!U$4&amp;", ")&amp;IF([1]AcumSYS!V565=0," ",[1]AcumSYS!V$4&amp;", ")&amp;IF([1]AcumSYS!X565=0," ",[1]AcumSYS!X$4&amp;", ")&amp;IF([1]AcumSYS!Y565=0," ",[1]AcumSYS!Y$4&amp;", ")&amp;IF([1]AcumSYS!Z565=0," ",[1]AcumSYS!Z$4&amp;", ")&amp;IF([1]AcumSYS!AA565=0," ",[1]AcumSYS!AA$4&amp;", ")&amp;IF([1]AcumSYS!R565=0," ",[1]AcumSYS!R$4&amp;", "))</f>
        <v/>
      </c>
      <c r="C497" s="8" t="str">
        <f>IF(A497="","",[1]AcumSYS!I565+[1]AcumSYS!J565+[1]AcumSYS!K565+[1]AcumSYS!L565+[1]AcumSYS!M565+[1]AcumSYS!P565+[1]AcumSYS!Q565+[1]AcumSYS!R565+[1]AcumSYS!U565+[1]AcumSYS!V565+[1]AcumSYS!X565+[1]AcumSYS!Y565+[1]AcumSYS!Z565+[1]AcumSYS!AA565)</f>
        <v/>
      </c>
      <c r="D497" s="8" t="str">
        <f>IF(A497="","",[1]AcumSYS!I565+[1]AcumSYS!J565+[1]AcumSYS!K565+[1]AcumSYS!L565+[1]AcumSYS!M565+[1]AcumSYS!P565+[1]AcumSYS!Q565+[1]AcumSYS!R565+[1]AcumSYS!U565+[1]AcumSYS!V565+[1]AcumSYS!X565+[1]AcumSYS!Y565+[1]AcumSYS!Z565+[1]AcumSYS!AA565)</f>
        <v/>
      </c>
      <c r="E497" s="8" t="str">
        <f t="shared" si="16"/>
        <v/>
      </c>
      <c r="F497" s="8" t="str">
        <f t="shared" si="17"/>
        <v/>
      </c>
    </row>
    <row r="498" spans="1:6" x14ac:dyDescent="0.25">
      <c r="A498" s="8" t="str">
        <f>IF(+'[1]Reporte de Formatos'!AB569="","",+'[1]Reporte de Formatos'!AB569)</f>
        <v/>
      </c>
      <c r="B498" s="2" t="str">
        <f>IF(A498="","",IF([1]AcumSYS!I566=0," ",[1]AcumSYS!I$4&amp;", ")&amp;IF([1]AcumSYS!J566=0," ",[1]AcumSYS!J$4&amp;", ")&amp;IF([1]AcumSYS!K566=0," ",[1]AcumSYS!K$4&amp;", ")&amp;IF([1]AcumSYS!M566=0," ",[1]AcumSYS!M$4&amp;", ")&amp;IF([1]AcumSYS!P566=0," ",[1]AcumSYS!P$4&amp;", ")&amp;IF([1]AcumSYS!Q566=0," ",[1]AcumSYS!Q$4&amp;", ")&amp;IF([1]AcumSYS!U566=0," ",[1]AcumSYS!U$4&amp;", ")&amp;IF([1]AcumSYS!V566=0," ",[1]AcumSYS!V$4&amp;", ")&amp;IF([1]AcumSYS!X566=0," ",[1]AcumSYS!X$4&amp;", ")&amp;IF([1]AcumSYS!Y566=0," ",[1]AcumSYS!Y$4&amp;", ")&amp;IF([1]AcumSYS!Z566=0," ",[1]AcumSYS!Z$4&amp;", ")&amp;IF([1]AcumSYS!AA566=0," ",[1]AcumSYS!AA$4&amp;", ")&amp;IF([1]AcumSYS!R566=0," ",[1]AcumSYS!R$4&amp;", "))</f>
        <v/>
      </c>
      <c r="C498" s="8" t="str">
        <f>IF(A498="","",[1]AcumSYS!I566+[1]AcumSYS!J566+[1]AcumSYS!K566+[1]AcumSYS!L566+[1]AcumSYS!M566+[1]AcumSYS!P566+[1]AcumSYS!Q566+[1]AcumSYS!R566+[1]AcumSYS!U566+[1]AcumSYS!V566+[1]AcumSYS!X566+[1]AcumSYS!Y566+[1]AcumSYS!Z566+[1]AcumSYS!AA566)</f>
        <v/>
      </c>
      <c r="D498" s="8" t="str">
        <f>IF(A498="","",[1]AcumSYS!I566+[1]AcumSYS!J566+[1]AcumSYS!K566+[1]AcumSYS!L566+[1]AcumSYS!M566+[1]AcumSYS!P566+[1]AcumSYS!Q566+[1]AcumSYS!R566+[1]AcumSYS!U566+[1]AcumSYS!V566+[1]AcumSYS!X566+[1]AcumSYS!Y566+[1]AcumSYS!Z566+[1]AcumSYS!AA566)</f>
        <v/>
      </c>
      <c r="E498" s="8" t="str">
        <f t="shared" si="16"/>
        <v/>
      </c>
      <c r="F498" s="8" t="str">
        <f t="shared" si="17"/>
        <v/>
      </c>
    </row>
    <row r="499" spans="1:6" x14ac:dyDescent="0.25">
      <c r="A499" s="8" t="str">
        <f>IF(+'[1]Reporte de Formatos'!AB570="","",+'[1]Reporte de Formatos'!AB570)</f>
        <v/>
      </c>
      <c r="B499" s="2" t="str">
        <f>IF(A499="","",IF([1]AcumSYS!I567=0," ",[1]AcumSYS!I$4&amp;", ")&amp;IF([1]AcumSYS!J567=0," ",[1]AcumSYS!J$4&amp;", ")&amp;IF([1]AcumSYS!K567=0," ",[1]AcumSYS!K$4&amp;", ")&amp;IF([1]AcumSYS!M567=0," ",[1]AcumSYS!M$4&amp;", ")&amp;IF([1]AcumSYS!P567=0," ",[1]AcumSYS!P$4&amp;", ")&amp;IF([1]AcumSYS!Q567=0," ",[1]AcumSYS!Q$4&amp;", ")&amp;IF([1]AcumSYS!U567=0," ",[1]AcumSYS!U$4&amp;", ")&amp;IF([1]AcumSYS!V567=0," ",[1]AcumSYS!V$4&amp;", ")&amp;IF([1]AcumSYS!X567=0," ",[1]AcumSYS!X$4&amp;", ")&amp;IF([1]AcumSYS!Y567=0," ",[1]AcumSYS!Y$4&amp;", ")&amp;IF([1]AcumSYS!Z567=0," ",[1]AcumSYS!Z$4&amp;", ")&amp;IF([1]AcumSYS!AA567=0," ",[1]AcumSYS!AA$4&amp;", ")&amp;IF([1]AcumSYS!R567=0," ",[1]AcumSYS!R$4&amp;", "))</f>
        <v/>
      </c>
      <c r="C499" s="8" t="str">
        <f>IF(A499="","",[1]AcumSYS!I567+[1]AcumSYS!J567+[1]AcumSYS!K567+[1]AcumSYS!L567+[1]AcumSYS!M567+[1]AcumSYS!P567+[1]AcumSYS!Q567+[1]AcumSYS!R567+[1]AcumSYS!U567+[1]AcumSYS!V567+[1]AcumSYS!X567+[1]AcumSYS!Y567+[1]AcumSYS!Z567+[1]AcumSYS!AA567)</f>
        <v/>
      </c>
      <c r="D499" s="8" t="str">
        <f>IF(A499="","",[1]AcumSYS!I567+[1]AcumSYS!J567+[1]AcumSYS!K567+[1]AcumSYS!L567+[1]AcumSYS!M567+[1]AcumSYS!P567+[1]AcumSYS!Q567+[1]AcumSYS!R567+[1]AcumSYS!U567+[1]AcumSYS!V567+[1]AcumSYS!X567+[1]AcumSYS!Y567+[1]AcumSYS!Z567+[1]AcumSYS!AA567)</f>
        <v/>
      </c>
      <c r="E499" s="8" t="str">
        <f t="shared" si="16"/>
        <v/>
      </c>
      <c r="F499" s="8" t="str">
        <f t="shared" si="17"/>
        <v/>
      </c>
    </row>
    <row r="500" spans="1:6" x14ac:dyDescent="0.25">
      <c r="A500" s="8" t="str">
        <f>IF(+'[1]Reporte de Formatos'!AB571="","",+'[1]Reporte de Formatos'!AB571)</f>
        <v/>
      </c>
      <c r="B500" s="2" t="str">
        <f>IF(A500="","",IF([1]AcumSYS!I568=0," ",[1]AcumSYS!I$4&amp;", ")&amp;IF([1]AcumSYS!J568=0," ",[1]AcumSYS!J$4&amp;", ")&amp;IF([1]AcumSYS!K568=0," ",[1]AcumSYS!K$4&amp;", ")&amp;IF([1]AcumSYS!M568=0," ",[1]AcumSYS!M$4&amp;", ")&amp;IF([1]AcumSYS!P568=0," ",[1]AcumSYS!P$4&amp;", ")&amp;IF([1]AcumSYS!Q568=0," ",[1]AcumSYS!Q$4&amp;", ")&amp;IF([1]AcumSYS!U568=0," ",[1]AcumSYS!U$4&amp;", ")&amp;IF([1]AcumSYS!V568=0," ",[1]AcumSYS!V$4&amp;", ")&amp;IF([1]AcumSYS!X568=0," ",[1]AcumSYS!X$4&amp;", ")&amp;IF([1]AcumSYS!Y568=0," ",[1]AcumSYS!Y$4&amp;", ")&amp;IF([1]AcumSYS!Z568=0," ",[1]AcumSYS!Z$4&amp;", ")&amp;IF([1]AcumSYS!AA568=0," ",[1]AcumSYS!AA$4&amp;", ")&amp;IF([1]AcumSYS!R568=0," ",[1]AcumSYS!R$4&amp;", "))</f>
        <v/>
      </c>
      <c r="C500" s="8" t="str">
        <f>IF(A500="","",[1]AcumSYS!I568+[1]AcumSYS!J568+[1]AcumSYS!K568+[1]AcumSYS!L568+[1]AcumSYS!M568+[1]AcumSYS!P568+[1]AcumSYS!Q568+[1]AcumSYS!R568+[1]AcumSYS!U568+[1]AcumSYS!V568+[1]AcumSYS!X568+[1]AcumSYS!Y568+[1]AcumSYS!Z568+[1]AcumSYS!AA568)</f>
        <v/>
      </c>
      <c r="D500" s="8" t="str">
        <f>IF(A500="","",[1]AcumSYS!I568+[1]AcumSYS!J568+[1]AcumSYS!K568+[1]AcumSYS!L568+[1]AcumSYS!M568+[1]AcumSYS!P568+[1]AcumSYS!Q568+[1]AcumSYS!R568+[1]AcumSYS!U568+[1]AcumSYS!V568+[1]AcumSYS!X568+[1]AcumSYS!Y568+[1]AcumSYS!Z568+[1]AcumSYS!AA568)</f>
        <v/>
      </c>
      <c r="E500" s="8" t="str">
        <f t="shared" si="16"/>
        <v/>
      </c>
      <c r="F500" s="8" t="str">
        <f t="shared" si="17"/>
        <v/>
      </c>
    </row>
    <row r="501" spans="1:6" x14ac:dyDescent="0.25">
      <c r="A501" s="8" t="str">
        <f>IF(+'[1]Reporte de Formatos'!AB572="","",+'[1]Reporte de Formatos'!AB572)</f>
        <v/>
      </c>
      <c r="B501" s="2" t="str">
        <f>IF(A501="","",IF([1]AcumSYS!I569=0," ",[1]AcumSYS!I$4&amp;", ")&amp;IF([1]AcumSYS!J569=0," ",[1]AcumSYS!J$4&amp;", ")&amp;IF([1]AcumSYS!K569=0," ",[1]AcumSYS!K$4&amp;", ")&amp;IF([1]AcumSYS!M569=0," ",[1]AcumSYS!M$4&amp;", ")&amp;IF([1]AcumSYS!P569=0," ",[1]AcumSYS!P$4&amp;", ")&amp;IF([1]AcumSYS!Q569=0," ",[1]AcumSYS!Q$4&amp;", ")&amp;IF([1]AcumSYS!U569=0," ",[1]AcumSYS!U$4&amp;", ")&amp;IF([1]AcumSYS!V569=0," ",[1]AcumSYS!V$4&amp;", ")&amp;IF([1]AcumSYS!X569=0," ",[1]AcumSYS!X$4&amp;", ")&amp;IF([1]AcumSYS!Y569=0," ",[1]AcumSYS!Y$4&amp;", ")&amp;IF([1]AcumSYS!Z569=0," ",[1]AcumSYS!Z$4&amp;", ")&amp;IF([1]AcumSYS!AA569=0," ",[1]AcumSYS!AA$4&amp;", ")&amp;IF([1]AcumSYS!R569=0," ",[1]AcumSYS!R$4&amp;", "))</f>
        <v/>
      </c>
      <c r="C501" s="8" t="str">
        <f>IF(A501="","",[1]AcumSYS!I569+[1]AcumSYS!J569+[1]AcumSYS!K569+[1]AcumSYS!L569+[1]AcumSYS!M569+[1]AcumSYS!P569+[1]AcumSYS!Q569+[1]AcumSYS!R569+[1]AcumSYS!U569+[1]AcumSYS!V569+[1]AcumSYS!X569+[1]AcumSYS!Y569+[1]AcumSYS!Z569+[1]AcumSYS!AA569)</f>
        <v/>
      </c>
      <c r="D501" s="8" t="str">
        <f>IF(A501="","",[1]AcumSYS!I569+[1]AcumSYS!J569+[1]AcumSYS!K569+[1]AcumSYS!L569+[1]AcumSYS!M569+[1]AcumSYS!P569+[1]AcumSYS!Q569+[1]AcumSYS!R569+[1]AcumSYS!U569+[1]AcumSYS!V569+[1]AcumSYS!X569+[1]AcumSYS!Y569+[1]AcumSYS!Z569+[1]AcumSYS!AA569)</f>
        <v/>
      </c>
      <c r="E501" s="8" t="str">
        <f t="shared" si="16"/>
        <v/>
      </c>
      <c r="F501" s="8" t="str">
        <f t="shared" si="17"/>
        <v/>
      </c>
    </row>
    <row r="502" spans="1:6" x14ac:dyDescent="0.25">
      <c r="A502" s="8" t="str">
        <f>IF(+'[1]Reporte de Formatos'!AB573="","",+'[1]Reporte de Formatos'!AB573)</f>
        <v/>
      </c>
      <c r="B502" s="2" t="str">
        <f>IF(A502="","",IF([1]AcumSYS!I570=0," ",[1]AcumSYS!I$4&amp;", ")&amp;IF([1]AcumSYS!J570=0," ",[1]AcumSYS!J$4&amp;", ")&amp;IF([1]AcumSYS!K570=0," ",[1]AcumSYS!K$4&amp;", ")&amp;IF([1]AcumSYS!M570=0," ",[1]AcumSYS!M$4&amp;", ")&amp;IF([1]AcumSYS!P570=0," ",[1]AcumSYS!P$4&amp;", ")&amp;IF([1]AcumSYS!Q570=0," ",[1]AcumSYS!Q$4&amp;", ")&amp;IF([1]AcumSYS!U570=0," ",[1]AcumSYS!U$4&amp;", ")&amp;IF([1]AcumSYS!V570=0," ",[1]AcumSYS!V$4&amp;", ")&amp;IF([1]AcumSYS!X570=0," ",[1]AcumSYS!X$4&amp;", ")&amp;IF([1]AcumSYS!Y570=0," ",[1]AcumSYS!Y$4&amp;", ")&amp;IF([1]AcumSYS!Z570=0," ",[1]AcumSYS!Z$4&amp;", ")&amp;IF([1]AcumSYS!AA570=0," ",[1]AcumSYS!AA$4&amp;", ")&amp;IF([1]AcumSYS!R570=0," ",[1]AcumSYS!R$4&amp;", "))</f>
        <v/>
      </c>
      <c r="C502" s="8" t="str">
        <f>IF(A502="","",[1]AcumSYS!I570+[1]AcumSYS!J570+[1]AcumSYS!K570+[1]AcumSYS!L570+[1]AcumSYS!M570+[1]AcumSYS!P570+[1]AcumSYS!Q570+[1]AcumSYS!R570+[1]AcumSYS!U570+[1]AcumSYS!V570+[1]AcumSYS!X570+[1]AcumSYS!Y570+[1]AcumSYS!Z570+[1]AcumSYS!AA570)</f>
        <v/>
      </c>
      <c r="D502" s="8" t="str">
        <f>IF(A502="","",[1]AcumSYS!I570+[1]AcumSYS!J570+[1]AcumSYS!K570+[1]AcumSYS!L570+[1]AcumSYS!M570+[1]AcumSYS!P570+[1]AcumSYS!Q570+[1]AcumSYS!R570+[1]AcumSYS!U570+[1]AcumSYS!V570+[1]AcumSYS!X570+[1]AcumSYS!Y570+[1]AcumSYS!Z570+[1]AcumSYS!AA570)</f>
        <v/>
      </c>
      <c r="E502" s="8" t="str">
        <f t="shared" si="16"/>
        <v/>
      </c>
      <c r="F502" s="8" t="str">
        <f t="shared" si="17"/>
        <v/>
      </c>
    </row>
    <row r="503" spans="1:6" x14ac:dyDescent="0.25">
      <c r="A503" s="8" t="str">
        <f>IF(+'[1]Reporte de Formatos'!AB574="","",+'[1]Reporte de Formatos'!AB574)</f>
        <v/>
      </c>
      <c r="B503" s="2" t="str">
        <f>IF(A503="","",IF([1]AcumSYS!I571=0," ",[1]AcumSYS!I$4&amp;", ")&amp;IF([1]AcumSYS!J571=0," ",[1]AcumSYS!J$4&amp;", ")&amp;IF([1]AcumSYS!K571=0," ",[1]AcumSYS!K$4&amp;", ")&amp;IF([1]AcumSYS!M571=0," ",[1]AcumSYS!M$4&amp;", ")&amp;IF([1]AcumSYS!P571=0," ",[1]AcumSYS!P$4&amp;", ")&amp;IF([1]AcumSYS!Q571=0," ",[1]AcumSYS!Q$4&amp;", ")&amp;IF([1]AcumSYS!U571=0," ",[1]AcumSYS!U$4&amp;", ")&amp;IF([1]AcumSYS!V571=0," ",[1]AcumSYS!V$4&amp;", ")&amp;IF([1]AcumSYS!X571=0," ",[1]AcumSYS!X$4&amp;", ")&amp;IF([1]AcumSYS!Y571=0," ",[1]AcumSYS!Y$4&amp;", ")&amp;IF([1]AcumSYS!Z571=0," ",[1]AcumSYS!Z$4&amp;", ")&amp;IF([1]AcumSYS!AA571=0," ",[1]AcumSYS!AA$4&amp;", ")&amp;IF([1]AcumSYS!R571=0," ",[1]AcumSYS!R$4&amp;", "))</f>
        <v/>
      </c>
      <c r="C503" s="8" t="str">
        <f>IF(A503="","",[1]AcumSYS!I571+[1]AcumSYS!J571+[1]AcumSYS!K571+[1]AcumSYS!L571+[1]AcumSYS!M571+[1]AcumSYS!P571+[1]AcumSYS!Q571+[1]AcumSYS!R571+[1]AcumSYS!U571+[1]AcumSYS!V571+[1]AcumSYS!X571+[1]AcumSYS!Y571+[1]AcumSYS!Z571+[1]AcumSYS!AA571)</f>
        <v/>
      </c>
      <c r="D503" s="8" t="str">
        <f>IF(A503="","",[1]AcumSYS!I571+[1]AcumSYS!J571+[1]AcumSYS!K571+[1]AcumSYS!L571+[1]AcumSYS!M571+[1]AcumSYS!P571+[1]AcumSYS!Q571+[1]AcumSYS!R571+[1]AcumSYS!U571+[1]AcumSYS!V571+[1]AcumSYS!X571+[1]AcumSYS!Y571+[1]AcumSYS!Z571+[1]AcumSYS!AA571)</f>
        <v/>
      </c>
      <c r="E503" s="8" t="str">
        <f t="shared" si="16"/>
        <v/>
      </c>
      <c r="F503" s="8" t="str">
        <f t="shared" si="17"/>
        <v/>
      </c>
    </row>
    <row r="504" spans="1:6" x14ac:dyDescent="0.25">
      <c r="A504" s="8" t="str">
        <f>IF(+'[1]Reporte de Formatos'!AB575="","",+'[1]Reporte de Formatos'!AB575)</f>
        <v/>
      </c>
      <c r="B504" s="2" t="str">
        <f>IF(A504="","",IF([1]AcumSYS!I572=0," ",[1]AcumSYS!I$4&amp;", ")&amp;IF([1]AcumSYS!J572=0," ",[1]AcumSYS!J$4&amp;", ")&amp;IF([1]AcumSYS!K572=0," ",[1]AcumSYS!K$4&amp;", ")&amp;IF([1]AcumSYS!M572=0," ",[1]AcumSYS!M$4&amp;", ")&amp;IF([1]AcumSYS!P572=0," ",[1]AcumSYS!P$4&amp;", ")&amp;IF([1]AcumSYS!Q572=0," ",[1]AcumSYS!Q$4&amp;", ")&amp;IF([1]AcumSYS!U572=0," ",[1]AcumSYS!U$4&amp;", ")&amp;IF([1]AcumSYS!V572=0," ",[1]AcumSYS!V$4&amp;", ")&amp;IF([1]AcumSYS!X572=0," ",[1]AcumSYS!X$4&amp;", ")&amp;IF([1]AcumSYS!Y572=0," ",[1]AcumSYS!Y$4&amp;", ")&amp;IF([1]AcumSYS!Z572=0," ",[1]AcumSYS!Z$4&amp;", ")&amp;IF([1]AcumSYS!AA572=0," ",[1]AcumSYS!AA$4&amp;", ")&amp;IF([1]AcumSYS!R572=0," ",[1]AcumSYS!R$4&amp;", "))</f>
        <v/>
      </c>
      <c r="C504" s="8" t="str">
        <f>IF(A504="","",[1]AcumSYS!I572+[1]AcumSYS!J572+[1]AcumSYS!K572+[1]AcumSYS!L572+[1]AcumSYS!M572+[1]AcumSYS!P572+[1]AcumSYS!Q572+[1]AcumSYS!R572+[1]AcumSYS!U572+[1]AcumSYS!V572+[1]AcumSYS!X572+[1]AcumSYS!Y572+[1]AcumSYS!Z572+[1]AcumSYS!AA572)</f>
        <v/>
      </c>
      <c r="D504" s="8" t="str">
        <f>IF(A504="","",[1]AcumSYS!I572+[1]AcumSYS!J572+[1]AcumSYS!K572+[1]AcumSYS!L572+[1]AcumSYS!M572+[1]AcumSYS!P572+[1]AcumSYS!Q572+[1]AcumSYS!R572+[1]AcumSYS!U572+[1]AcumSYS!V572+[1]AcumSYS!X572+[1]AcumSYS!Y572+[1]AcumSYS!Z572+[1]AcumSYS!AA572)</f>
        <v/>
      </c>
      <c r="E504" s="8" t="str">
        <f t="shared" si="16"/>
        <v/>
      </c>
      <c r="F504" s="8" t="str">
        <f t="shared" si="17"/>
        <v/>
      </c>
    </row>
    <row r="505" spans="1:6" x14ac:dyDescent="0.25">
      <c r="A505" s="8" t="str">
        <f>IF(+'[1]Reporte de Formatos'!AB576="","",+'[1]Reporte de Formatos'!AB576)</f>
        <v/>
      </c>
      <c r="B505" s="2" t="str">
        <f>IF(A505="","",IF([1]AcumSYS!I573=0," ",[1]AcumSYS!I$4&amp;", ")&amp;IF([1]AcumSYS!J573=0," ",[1]AcumSYS!J$4&amp;", ")&amp;IF([1]AcumSYS!K573=0," ",[1]AcumSYS!K$4&amp;", ")&amp;IF([1]AcumSYS!M573=0," ",[1]AcumSYS!M$4&amp;", ")&amp;IF([1]AcumSYS!P573=0," ",[1]AcumSYS!P$4&amp;", ")&amp;IF([1]AcumSYS!Q573=0," ",[1]AcumSYS!Q$4&amp;", ")&amp;IF([1]AcumSYS!U573=0," ",[1]AcumSYS!U$4&amp;", ")&amp;IF([1]AcumSYS!V573=0," ",[1]AcumSYS!V$4&amp;", ")&amp;IF([1]AcumSYS!X573=0," ",[1]AcumSYS!X$4&amp;", ")&amp;IF([1]AcumSYS!Y573=0," ",[1]AcumSYS!Y$4&amp;", ")&amp;IF([1]AcumSYS!Z573=0," ",[1]AcumSYS!Z$4&amp;", ")&amp;IF([1]AcumSYS!AA573=0," ",[1]AcumSYS!AA$4&amp;", ")&amp;IF([1]AcumSYS!R573=0," ",[1]AcumSYS!R$4&amp;", "))</f>
        <v/>
      </c>
      <c r="C505" s="8" t="str">
        <f>IF(A505="","",[1]AcumSYS!I573+[1]AcumSYS!J573+[1]AcumSYS!K573+[1]AcumSYS!L573+[1]AcumSYS!M573+[1]AcumSYS!P573+[1]AcumSYS!Q573+[1]AcumSYS!R573+[1]AcumSYS!U573+[1]AcumSYS!V573+[1]AcumSYS!X573+[1]AcumSYS!Y573+[1]AcumSYS!Z573+[1]AcumSYS!AA573)</f>
        <v/>
      </c>
      <c r="D505" s="8" t="str">
        <f>IF(A505="","",[1]AcumSYS!I573+[1]AcumSYS!J573+[1]AcumSYS!K573+[1]AcumSYS!L573+[1]AcumSYS!M573+[1]AcumSYS!P573+[1]AcumSYS!Q573+[1]AcumSYS!R573+[1]AcumSYS!U573+[1]AcumSYS!V573+[1]AcumSYS!X573+[1]AcumSYS!Y573+[1]AcumSYS!Z573+[1]AcumSYS!AA573)</f>
        <v/>
      </c>
      <c r="E505" s="8" t="str">
        <f t="shared" si="16"/>
        <v/>
      </c>
      <c r="F505" s="8" t="str">
        <f t="shared" si="17"/>
        <v/>
      </c>
    </row>
    <row r="506" spans="1:6" x14ac:dyDescent="0.25">
      <c r="A506" s="8" t="str">
        <f>IF(+'[1]Reporte de Formatos'!AB577="","",+'[1]Reporte de Formatos'!AB577)</f>
        <v/>
      </c>
      <c r="B506" s="2" t="str">
        <f>IF(A506="","",IF([1]AcumSYS!I574=0," ",[1]AcumSYS!I$4&amp;", ")&amp;IF([1]AcumSYS!J574=0," ",[1]AcumSYS!J$4&amp;", ")&amp;IF([1]AcumSYS!K574=0," ",[1]AcumSYS!K$4&amp;", ")&amp;IF([1]AcumSYS!M574=0," ",[1]AcumSYS!M$4&amp;", ")&amp;IF([1]AcumSYS!P574=0," ",[1]AcumSYS!P$4&amp;", ")&amp;IF([1]AcumSYS!Q574=0," ",[1]AcumSYS!Q$4&amp;", ")&amp;IF([1]AcumSYS!U574=0," ",[1]AcumSYS!U$4&amp;", ")&amp;IF([1]AcumSYS!V574=0," ",[1]AcumSYS!V$4&amp;", ")&amp;IF([1]AcumSYS!X574=0," ",[1]AcumSYS!X$4&amp;", ")&amp;IF([1]AcumSYS!Y574=0," ",[1]AcumSYS!Y$4&amp;", ")&amp;IF([1]AcumSYS!Z574=0," ",[1]AcumSYS!Z$4&amp;", ")&amp;IF([1]AcumSYS!AA574=0," ",[1]AcumSYS!AA$4&amp;", ")&amp;IF([1]AcumSYS!R574=0," ",[1]AcumSYS!R$4&amp;", "))</f>
        <v/>
      </c>
      <c r="C506" s="8" t="str">
        <f>IF(A506="","",[1]AcumSYS!I574+[1]AcumSYS!J574+[1]AcumSYS!K574+[1]AcumSYS!L574+[1]AcumSYS!M574+[1]AcumSYS!P574+[1]AcumSYS!Q574+[1]AcumSYS!R574+[1]AcumSYS!U574+[1]AcumSYS!V574+[1]AcumSYS!X574+[1]AcumSYS!Y574+[1]AcumSYS!Z574+[1]AcumSYS!AA574)</f>
        <v/>
      </c>
      <c r="D506" s="8" t="str">
        <f>IF(A506="","",[1]AcumSYS!I574+[1]AcumSYS!J574+[1]AcumSYS!K574+[1]AcumSYS!L574+[1]AcumSYS!M574+[1]AcumSYS!P574+[1]AcumSYS!Q574+[1]AcumSYS!R574+[1]AcumSYS!U574+[1]AcumSYS!V574+[1]AcumSYS!X574+[1]AcumSYS!Y574+[1]AcumSYS!Z574+[1]AcumSYS!AA574)</f>
        <v/>
      </c>
      <c r="E506" s="8" t="str">
        <f t="shared" si="16"/>
        <v/>
      </c>
      <c r="F506" s="8" t="str">
        <f t="shared" si="17"/>
        <v/>
      </c>
    </row>
    <row r="507" spans="1:6" x14ac:dyDescent="0.25">
      <c r="A507" s="8" t="str">
        <f>IF(+'[1]Reporte de Formatos'!AB578="","",+'[1]Reporte de Formatos'!AB578)</f>
        <v/>
      </c>
      <c r="B507" s="2" t="str">
        <f>IF(A507="","",IF([1]AcumSYS!I575=0," ",[1]AcumSYS!I$4&amp;", ")&amp;IF([1]AcumSYS!J575=0," ",[1]AcumSYS!J$4&amp;", ")&amp;IF([1]AcumSYS!K575=0," ",[1]AcumSYS!K$4&amp;", ")&amp;IF([1]AcumSYS!M575=0," ",[1]AcumSYS!M$4&amp;", ")&amp;IF([1]AcumSYS!P575=0," ",[1]AcumSYS!P$4&amp;", ")&amp;IF([1]AcumSYS!Q575=0," ",[1]AcumSYS!Q$4&amp;", ")&amp;IF([1]AcumSYS!U575=0," ",[1]AcumSYS!U$4&amp;", ")&amp;IF([1]AcumSYS!V575=0," ",[1]AcumSYS!V$4&amp;", ")&amp;IF([1]AcumSYS!X575=0," ",[1]AcumSYS!X$4&amp;", ")&amp;IF([1]AcumSYS!Y575=0," ",[1]AcumSYS!Y$4&amp;", ")&amp;IF([1]AcumSYS!Z575=0," ",[1]AcumSYS!Z$4&amp;", ")&amp;IF([1]AcumSYS!AA575=0," ",[1]AcumSYS!AA$4&amp;", ")&amp;IF([1]AcumSYS!R575=0," ",[1]AcumSYS!R$4&amp;", "))</f>
        <v/>
      </c>
      <c r="C507" s="8" t="str">
        <f>IF(A507="","",[1]AcumSYS!I575+[1]AcumSYS!J575+[1]AcumSYS!K575+[1]AcumSYS!L575+[1]AcumSYS!M575+[1]AcumSYS!P575+[1]AcumSYS!Q575+[1]AcumSYS!R575+[1]AcumSYS!U575+[1]AcumSYS!V575+[1]AcumSYS!X575+[1]AcumSYS!Y575+[1]AcumSYS!Z575+[1]AcumSYS!AA575)</f>
        <v/>
      </c>
      <c r="D507" s="8" t="str">
        <f>IF(A507="","",[1]AcumSYS!I575+[1]AcumSYS!J575+[1]AcumSYS!K575+[1]AcumSYS!L575+[1]AcumSYS!M575+[1]AcumSYS!P575+[1]AcumSYS!Q575+[1]AcumSYS!R575+[1]AcumSYS!U575+[1]AcumSYS!V575+[1]AcumSYS!X575+[1]AcumSYS!Y575+[1]AcumSYS!Z575+[1]AcumSYS!AA575)</f>
        <v/>
      </c>
      <c r="E507" s="8" t="str">
        <f t="shared" si="16"/>
        <v/>
      </c>
      <c r="F507" s="8" t="str">
        <f t="shared" si="17"/>
        <v/>
      </c>
    </row>
    <row r="508" spans="1:6" x14ac:dyDescent="0.25">
      <c r="A508" s="8" t="str">
        <f>IF(+'[1]Reporte de Formatos'!AB579="","",+'[1]Reporte de Formatos'!AB579)</f>
        <v/>
      </c>
      <c r="B508" s="2" t="str">
        <f>IF(A508="","",IF([1]AcumSYS!I576=0," ",[1]AcumSYS!I$4&amp;", ")&amp;IF([1]AcumSYS!J576=0," ",[1]AcumSYS!J$4&amp;", ")&amp;IF([1]AcumSYS!K576=0," ",[1]AcumSYS!K$4&amp;", ")&amp;IF([1]AcumSYS!M576=0," ",[1]AcumSYS!M$4&amp;", ")&amp;IF([1]AcumSYS!P576=0," ",[1]AcumSYS!P$4&amp;", ")&amp;IF([1]AcumSYS!Q576=0," ",[1]AcumSYS!Q$4&amp;", ")&amp;IF([1]AcumSYS!U576=0," ",[1]AcumSYS!U$4&amp;", ")&amp;IF([1]AcumSYS!V576=0," ",[1]AcumSYS!V$4&amp;", ")&amp;IF([1]AcumSYS!X576=0," ",[1]AcumSYS!X$4&amp;", ")&amp;IF([1]AcumSYS!Y576=0," ",[1]AcumSYS!Y$4&amp;", ")&amp;IF([1]AcumSYS!Z576=0," ",[1]AcumSYS!Z$4&amp;", ")&amp;IF([1]AcumSYS!AA576=0," ",[1]AcumSYS!AA$4&amp;", ")&amp;IF([1]AcumSYS!R576=0," ",[1]AcumSYS!R$4&amp;", "))</f>
        <v/>
      </c>
      <c r="C508" s="8" t="str">
        <f>IF(A508="","",[1]AcumSYS!I576+[1]AcumSYS!J576+[1]AcumSYS!K576+[1]AcumSYS!L576+[1]AcumSYS!M576+[1]AcumSYS!P576+[1]AcumSYS!Q576+[1]AcumSYS!R576+[1]AcumSYS!U576+[1]AcumSYS!V576+[1]AcumSYS!X576+[1]AcumSYS!Y576+[1]AcumSYS!Z576+[1]AcumSYS!AA576)</f>
        <v/>
      </c>
      <c r="D508" s="8" t="str">
        <f>IF(A508="","",[1]AcumSYS!I576+[1]AcumSYS!J576+[1]AcumSYS!K576+[1]AcumSYS!L576+[1]AcumSYS!M576+[1]AcumSYS!P576+[1]AcumSYS!Q576+[1]AcumSYS!R576+[1]AcumSYS!U576+[1]AcumSYS!V576+[1]AcumSYS!X576+[1]AcumSYS!Y576+[1]AcumSYS!Z576+[1]AcumSYS!AA576)</f>
        <v/>
      </c>
      <c r="E508" s="8" t="str">
        <f t="shared" si="16"/>
        <v/>
      </c>
      <c r="F508" s="8" t="str">
        <f t="shared" si="17"/>
        <v/>
      </c>
    </row>
    <row r="509" spans="1:6" x14ac:dyDescent="0.25">
      <c r="A509" s="8" t="str">
        <f>IF(+'[1]Reporte de Formatos'!AB580="","",+'[1]Reporte de Formatos'!AB580)</f>
        <v/>
      </c>
      <c r="B509" s="2" t="str">
        <f>IF(A509="","",IF([1]AcumSYS!I577=0," ",[1]AcumSYS!I$4&amp;", ")&amp;IF([1]AcumSYS!J577=0," ",[1]AcumSYS!J$4&amp;", ")&amp;IF([1]AcumSYS!K577=0," ",[1]AcumSYS!K$4&amp;", ")&amp;IF([1]AcumSYS!M577=0," ",[1]AcumSYS!M$4&amp;", ")&amp;IF([1]AcumSYS!P577=0," ",[1]AcumSYS!P$4&amp;", ")&amp;IF([1]AcumSYS!Q577=0," ",[1]AcumSYS!Q$4&amp;", ")&amp;IF([1]AcumSYS!U577=0," ",[1]AcumSYS!U$4&amp;", ")&amp;IF([1]AcumSYS!V577=0," ",[1]AcumSYS!V$4&amp;", ")&amp;IF([1]AcumSYS!X577=0," ",[1]AcumSYS!X$4&amp;", ")&amp;IF([1]AcumSYS!Y577=0," ",[1]AcumSYS!Y$4&amp;", ")&amp;IF([1]AcumSYS!Z577=0," ",[1]AcumSYS!Z$4&amp;", ")&amp;IF([1]AcumSYS!AA577=0," ",[1]AcumSYS!AA$4&amp;", ")&amp;IF([1]AcumSYS!R577=0," ",[1]AcumSYS!R$4&amp;", "))</f>
        <v/>
      </c>
      <c r="C509" s="8" t="str">
        <f>IF(A509="","",[1]AcumSYS!I577+[1]AcumSYS!J577+[1]AcumSYS!K577+[1]AcumSYS!L577+[1]AcumSYS!M577+[1]AcumSYS!P577+[1]AcumSYS!Q577+[1]AcumSYS!R577+[1]AcumSYS!U577+[1]AcumSYS!V577+[1]AcumSYS!X577+[1]AcumSYS!Y577+[1]AcumSYS!Z577+[1]AcumSYS!AA577)</f>
        <v/>
      </c>
      <c r="D509" s="8" t="str">
        <f>IF(A509="","",[1]AcumSYS!I577+[1]AcumSYS!J577+[1]AcumSYS!K577+[1]AcumSYS!L577+[1]AcumSYS!M577+[1]AcumSYS!P577+[1]AcumSYS!Q577+[1]AcumSYS!R577+[1]AcumSYS!U577+[1]AcumSYS!V577+[1]AcumSYS!X577+[1]AcumSYS!Y577+[1]AcumSYS!Z577+[1]AcumSYS!AA577)</f>
        <v/>
      </c>
      <c r="E509" s="8" t="str">
        <f t="shared" si="16"/>
        <v/>
      </c>
      <c r="F509" s="8" t="str">
        <f t="shared" si="17"/>
        <v/>
      </c>
    </row>
    <row r="510" spans="1:6" x14ac:dyDescent="0.25">
      <c r="A510" s="8" t="str">
        <f>IF(+'[1]Reporte de Formatos'!AB581="","",+'[1]Reporte de Formatos'!AB581)</f>
        <v/>
      </c>
      <c r="B510" s="2" t="str">
        <f>IF(A510="","",IF([1]AcumSYS!I578=0," ",[1]AcumSYS!I$4&amp;", ")&amp;IF([1]AcumSYS!J578=0," ",[1]AcumSYS!J$4&amp;", ")&amp;IF([1]AcumSYS!K578=0," ",[1]AcumSYS!K$4&amp;", ")&amp;IF([1]AcumSYS!M578=0," ",[1]AcumSYS!M$4&amp;", ")&amp;IF([1]AcumSYS!P578=0," ",[1]AcumSYS!P$4&amp;", ")&amp;IF([1]AcumSYS!Q578=0," ",[1]AcumSYS!Q$4&amp;", ")&amp;IF([1]AcumSYS!U578=0," ",[1]AcumSYS!U$4&amp;", ")&amp;IF([1]AcumSYS!V578=0," ",[1]AcumSYS!V$4&amp;", ")&amp;IF([1]AcumSYS!X578=0," ",[1]AcumSYS!X$4&amp;", ")&amp;IF([1]AcumSYS!Y578=0," ",[1]AcumSYS!Y$4&amp;", ")&amp;IF([1]AcumSYS!Z578=0," ",[1]AcumSYS!Z$4&amp;", ")&amp;IF([1]AcumSYS!AA578=0," ",[1]AcumSYS!AA$4&amp;", ")&amp;IF([1]AcumSYS!R578=0," ",[1]AcumSYS!R$4&amp;", "))</f>
        <v/>
      </c>
      <c r="C510" s="8" t="str">
        <f>IF(A510="","",[1]AcumSYS!I578+[1]AcumSYS!J578+[1]AcumSYS!K578+[1]AcumSYS!L578+[1]AcumSYS!M578+[1]AcumSYS!P578+[1]AcumSYS!Q578+[1]AcumSYS!R578+[1]AcumSYS!U578+[1]AcumSYS!V578+[1]AcumSYS!X578+[1]AcumSYS!Y578+[1]AcumSYS!Z578+[1]AcumSYS!AA578)</f>
        <v/>
      </c>
      <c r="D510" s="8" t="str">
        <f>IF(A510="","",[1]AcumSYS!I578+[1]AcumSYS!J578+[1]AcumSYS!K578+[1]AcumSYS!L578+[1]AcumSYS!M578+[1]AcumSYS!P578+[1]AcumSYS!Q578+[1]AcumSYS!R578+[1]AcumSYS!U578+[1]AcumSYS!V578+[1]AcumSYS!X578+[1]AcumSYS!Y578+[1]AcumSYS!Z578+[1]AcumSYS!AA578)</f>
        <v/>
      </c>
      <c r="E510" s="8" t="str">
        <f t="shared" si="16"/>
        <v/>
      </c>
      <c r="F510" s="8" t="str">
        <f t="shared" si="17"/>
        <v/>
      </c>
    </row>
    <row r="511" spans="1:6" x14ac:dyDescent="0.25">
      <c r="A511" s="8" t="str">
        <f>IF(+'[1]Reporte de Formatos'!AB582="","",+'[1]Reporte de Formatos'!AB582)</f>
        <v/>
      </c>
      <c r="B511" s="2" t="str">
        <f>IF(A511="","",IF([1]AcumSYS!I579=0," ",[1]AcumSYS!I$4&amp;", ")&amp;IF([1]AcumSYS!J579=0," ",[1]AcumSYS!J$4&amp;", ")&amp;IF([1]AcumSYS!K579=0," ",[1]AcumSYS!K$4&amp;", ")&amp;IF([1]AcumSYS!M579=0," ",[1]AcumSYS!M$4&amp;", ")&amp;IF([1]AcumSYS!P579=0," ",[1]AcumSYS!P$4&amp;", ")&amp;IF([1]AcumSYS!Q579=0," ",[1]AcumSYS!Q$4&amp;", ")&amp;IF([1]AcumSYS!U579=0," ",[1]AcumSYS!U$4&amp;", ")&amp;IF([1]AcumSYS!V579=0," ",[1]AcumSYS!V$4&amp;", ")&amp;IF([1]AcumSYS!X579=0," ",[1]AcumSYS!X$4&amp;", ")&amp;IF([1]AcumSYS!Y579=0," ",[1]AcumSYS!Y$4&amp;", ")&amp;IF([1]AcumSYS!Z579=0," ",[1]AcumSYS!Z$4&amp;", ")&amp;IF([1]AcumSYS!AA579=0," ",[1]AcumSYS!AA$4&amp;", ")&amp;IF([1]AcumSYS!R579=0," ",[1]AcumSYS!R$4&amp;", "))</f>
        <v/>
      </c>
      <c r="C511" s="8" t="str">
        <f>IF(A511="","",[1]AcumSYS!I579+[1]AcumSYS!J579+[1]AcumSYS!K579+[1]AcumSYS!L579+[1]AcumSYS!M579+[1]AcumSYS!P579+[1]AcumSYS!Q579+[1]AcumSYS!R579+[1]AcumSYS!U579+[1]AcumSYS!V579+[1]AcumSYS!X579+[1]AcumSYS!Y579+[1]AcumSYS!Z579+[1]AcumSYS!AA579)</f>
        <v/>
      </c>
      <c r="D511" s="8" t="str">
        <f>IF(A511="","",[1]AcumSYS!I579+[1]AcumSYS!J579+[1]AcumSYS!K579+[1]AcumSYS!L579+[1]AcumSYS!M579+[1]AcumSYS!P579+[1]AcumSYS!Q579+[1]AcumSYS!R579+[1]AcumSYS!U579+[1]AcumSYS!V579+[1]AcumSYS!X579+[1]AcumSYS!Y579+[1]AcumSYS!Z579+[1]AcumSYS!AA579)</f>
        <v/>
      </c>
      <c r="E511" s="8" t="str">
        <f t="shared" si="16"/>
        <v/>
      </c>
      <c r="F511" s="8" t="str">
        <f t="shared" si="17"/>
        <v/>
      </c>
    </row>
    <row r="512" spans="1:6" x14ac:dyDescent="0.25">
      <c r="A512" s="8" t="str">
        <f>IF(+'[1]Reporte de Formatos'!AB583="","",+'[1]Reporte de Formatos'!AB583)</f>
        <v/>
      </c>
      <c r="B512" s="2" t="str">
        <f>IF(A512="","",IF([1]AcumSYS!I580=0," ",[1]AcumSYS!I$4&amp;", ")&amp;IF([1]AcumSYS!J580=0," ",[1]AcumSYS!J$4&amp;", ")&amp;IF([1]AcumSYS!K580=0," ",[1]AcumSYS!K$4&amp;", ")&amp;IF([1]AcumSYS!M580=0," ",[1]AcumSYS!M$4&amp;", ")&amp;IF([1]AcumSYS!P580=0," ",[1]AcumSYS!P$4&amp;", ")&amp;IF([1]AcumSYS!Q580=0," ",[1]AcumSYS!Q$4&amp;", ")&amp;IF([1]AcumSYS!U580=0," ",[1]AcumSYS!U$4&amp;", ")&amp;IF([1]AcumSYS!V580=0," ",[1]AcumSYS!V$4&amp;", ")&amp;IF([1]AcumSYS!X580=0," ",[1]AcumSYS!X$4&amp;", ")&amp;IF([1]AcumSYS!Y580=0," ",[1]AcumSYS!Y$4&amp;", ")&amp;IF([1]AcumSYS!Z580=0," ",[1]AcumSYS!Z$4&amp;", ")&amp;IF([1]AcumSYS!AA580=0," ",[1]AcumSYS!AA$4&amp;", ")&amp;IF([1]AcumSYS!R580=0," ",[1]AcumSYS!R$4&amp;", "))</f>
        <v/>
      </c>
      <c r="C512" s="8" t="str">
        <f>IF(A512="","",[1]AcumSYS!I580+[1]AcumSYS!J580+[1]AcumSYS!K580+[1]AcumSYS!L580+[1]AcumSYS!M580+[1]AcumSYS!P580+[1]AcumSYS!Q580+[1]AcumSYS!R580+[1]AcumSYS!U580+[1]AcumSYS!V580+[1]AcumSYS!X580+[1]AcumSYS!Y580+[1]AcumSYS!Z580+[1]AcumSYS!AA580)</f>
        <v/>
      </c>
      <c r="D512" s="8" t="str">
        <f>IF(A512="","",[1]AcumSYS!I580+[1]AcumSYS!J580+[1]AcumSYS!K580+[1]AcumSYS!L580+[1]AcumSYS!M580+[1]AcumSYS!P580+[1]AcumSYS!Q580+[1]AcumSYS!R580+[1]AcumSYS!U580+[1]AcumSYS!V580+[1]AcumSYS!X580+[1]AcumSYS!Y580+[1]AcumSYS!Z580+[1]AcumSYS!AA580)</f>
        <v/>
      </c>
      <c r="E512" s="8" t="str">
        <f t="shared" si="16"/>
        <v/>
      </c>
      <c r="F512" s="8" t="str">
        <f t="shared" si="17"/>
        <v/>
      </c>
    </row>
    <row r="513" spans="1:6" x14ac:dyDescent="0.25">
      <c r="A513" s="8" t="str">
        <f>IF(+'[1]Reporte de Formatos'!AB584="","",+'[1]Reporte de Formatos'!AB584)</f>
        <v/>
      </c>
      <c r="B513" s="2" t="str">
        <f>IF(A513="","",IF([1]AcumSYS!I581=0," ",[1]AcumSYS!I$4&amp;", ")&amp;IF([1]AcumSYS!J581=0," ",[1]AcumSYS!J$4&amp;", ")&amp;IF([1]AcumSYS!K581=0," ",[1]AcumSYS!K$4&amp;", ")&amp;IF([1]AcumSYS!M581=0," ",[1]AcumSYS!M$4&amp;", ")&amp;IF([1]AcumSYS!P581=0," ",[1]AcumSYS!P$4&amp;", ")&amp;IF([1]AcumSYS!Q581=0," ",[1]AcumSYS!Q$4&amp;", ")&amp;IF([1]AcumSYS!U581=0," ",[1]AcumSYS!U$4&amp;", ")&amp;IF([1]AcumSYS!V581=0," ",[1]AcumSYS!V$4&amp;", ")&amp;IF([1]AcumSYS!X581=0," ",[1]AcumSYS!X$4&amp;", ")&amp;IF([1]AcumSYS!Y581=0," ",[1]AcumSYS!Y$4&amp;", ")&amp;IF([1]AcumSYS!Z581=0," ",[1]AcumSYS!Z$4&amp;", ")&amp;IF([1]AcumSYS!AA581=0," ",[1]AcumSYS!AA$4&amp;", ")&amp;IF([1]AcumSYS!R581=0," ",[1]AcumSYS!R$4&amp;", "))</f>
        <v/>
      </c>
      <c r="C513" s="8" t="str">
        <f>IF(A513="","",[1]AcumSYS!I581+[1]AcumSYS!J581+[1]AcumSYS!K581+[1]AcumSYS!L581+[1]AcumSYS!M581+[1]AcumSYS!P581+[1]AcumSYS!Q581+[1]AcumSYS!R581+[1]AcumSYS!U581+[1]AcumSYS!V581+[1]AcumSYS!X581+[1]AcumSYS!Y581+[1]AcumSYS!Z581+[1]AcumSYS!AA581)</f>
        <v/>
      </c>
      <c r="D513" s="8" t="str">
        <f>IF(A513="","",[1]AcumSYS!I581+[1]AcumSYS!J581+[1]AcumSYS!K581+[1]AcumSYS!L581+[1]AcumSYS!M581+[1]AcumSYS!P581+[1]AcumSYS!Q581+[1]AcumSYS!R581+[1]AcumSYS!U581+[1]AcumSYS!V581+[1]AcumSYS!X581+[1]AcumSYS!Y581+[1]AcumSYS!Z581+[1]AcumSYS!AA581)</f>
        <v/>
      </c>
      <c r="E513" s="8" t="str">
        <f t="shared" si="16"/>
        <v/>
      </c>
      <c r="F513" s="8" t="str">
        <f t="shared" si="17"/>
        <v/>
      </c>
    </row>
    <row r="514" spans="1:6" x14ac:dyDescent="0.25">
      <c r="A514" s="8" t="str">
        <f>IF(+'[1]Reporte de Formatos'!AB585="","",+'[1]Reporte de Formatos'!AB585)</f>
        <v/>
      </c>
      <c r="B514" s="2" t="str">
        <f>IF(A514="","",IF([1]AcumSYS!I582=0," ",[1]AcumSYS!I$4&amp;", ")&amp;IF([1]AcumSYS!J582=0," ",[1]AcumSYS!J$4&amp;", ")&amp;IF([1]AcumSYS!K582=0," ",[1]AcumSYS!K$4&amp;", ")&amp;IF([1]AcumSYS!M582=0," ",[1]AcumSYS!M$4&amp;", ")&amp;IF([1]AcumSYS!P582=0," ",[1]AcumSYS!P$4&amp;", ")&amp;IF([1]AcumSYS!Q582=0," ",[1]AcumSYS!Q$4&amp;", ")&amp;IF([1]AcumSYS!U582=0," ",[1]AcumSYS!U$4&amp;", ")&amp;IF([1]AcumSYS!V582=0," ",[1]AcumSYS!V$4&amp;", ")&amp;IF([1]AcumSYS!X582=0," ",[1]AcumSYS!X$4&amp;", ")&amp;IF([1]AcumSYS!Y582=0," ",[1]AcumSYS!Y$4&amp;", ")&amp;IF([1]AcumSYS!Z582=0," ",[1]AcumSYS!Z$4&amp;", ")&amp;IF([1]AcumSYS!AA582=0," ",[1]AcumSYS!AA$4&amp;", ")&amp;IF([1]AcumSYS!R582=0," ",[1]AcumSYS!R$4&amp;", "))</f>
        <v/>
      </c>
      <c r="C514" s="8" t="str">
        <f>IF(A514="","",[1]AcumSYS!I582+[1]AcumSYS!J582+[1]AcumSYS!K582+[1]AcumSYS!L582+[1]AcumSYS!M582+[1]AcumSYS!P582+[1]AcumSYS!Q582+[1]AcumSYS!R582+[1]AcumSYS!U582+[1]AcumSYS!V582+[1]AcumSYS!X582+[1]AcumSYS!Y582+[1]AcumSYS!Z582+[1]AcumSYS!AA582)</f>
        <v/>
      </c>
      <c r="D514" s="8" t="str">
        <f>IF(A514="","",[1]AcumSYS!I582+[1]AcumSYS!J582+[1]AcumSYS!K582+[1]AcumSYS!L582+[1]AcumSYS!M582+[1]AcumSYS!P582+[1]AcumSYS!Q582+[1]AcumSYS!R582+[1]AcumSYS!U582+[1]AcumSYS!V582+[1]AcumSYS!X582+[1]AcumSYS!Y582+[1]AcumSYS!Z582+[1]AcumSYS!AA582)</f>
        <v/>
      </c>
      <c r="E514" s="8" t="str">
        <f t="shared" ref="E514:E577" si="18">IF(A514="","","Pesos Mexicanos")</f>
        <v/>
      </c>
      <c r="F514" s="8" t="str">
        <f t="shared" ref="F514:F577" si="19">IF(A514="","","Prestaciones Variables en el Trimestre")</f>
        <v/>
      </c>
    </row>
    <row r="515" spans="1:6" x14ac:dyDescent="0.25">
      <c r="A515" s="8" t="str">
        <f>IF(+'[1]Reporte de Formatos'!AB586="","",+'[1]Reporte de Formatos'!AB586)</f>
        <v/>
      </c>
      <c r="B515" s="2" t="str">
        <f>IF(A515="","",IF([1]AcumSYS!I583=0," ",[1]AcumSYS!I$4&amp;", ")&amp;IF([1]AcumSYS!J583=0," ",[1]AcumSYS!J$4&amp;", ")&amp;IF([1]AcumSYS!K583=0," ",[1]AcumSYS!K$4&amp;", ")&amp;IF([1]AcumSYS!M583=0," ",[1]AcumSYS!M$4&amp;", ")&amp;IF([1]AcumSYS!P583=0," ",[1]AcumSYS!P$4&amp;", ")&amp;IF([1]AcumSYS!Q583=0," ",[1]AcumSYS!Q$4&amp;", ")&amp;IF([1]AcumSYS!U583=0," ",[1]AcumSYS!U$4&amp;", ")&amp;IF([1]AcumSYS!V583=0," ",[1]AcumSYS!V$4&amp;", ")&amp;IF([1]AcumSYS!X583=0," ",[1]AcumSYS!X$4&amp;", ")&amp;IF([1]AcumSYS!Y583=0," ",[1]AcumSYS!Y$4&amp;", ")&amp;IF([1]AcumSYS!Z583=0," ",[1]AcumSYS!Z$4&amp;", ")&amp;IF([1]AcumSYS!AA583=0," ",[1]AcumSYS!AA$4&amp;", ")&amp;IF([1]AcumSYS!R583=0," ",[1]AcumSYS!R$4&amp;", "))</f>
        <v/>
      </c>
      <c r="C515" s="8" t="str">
        <f>IF(A515="","",[1]AcumSYS!I583+[1]AcumSYS!J583+[1]AcumSYS!K583+[1]AcumSYS!L583+[1]AcumSYS!M583+[1]AcumSYS!P583+[1]AcumSYS!Q583+[1]AcumSYS!R583+[1]AcumSYS!U583+[1]AcumSYS!V583+[1]AcumSYS!X583+[1]AcumSYS!Y583+[1]AcumSYS!Z583+[1]AcumSYS!AA583)</f>
        <v/>
      </c>
      <c r="D515" s="8" t="str">
        <f>IF(A515="","",[1]AcumSYS!I583+[1]AcumSYS!J583+[1]AcumSYS!K583+[1]AcumSYS!L583+[1]AcumSYS!M583+[1]AcumSYS!P583+[1]AcumSYS!Q583+[1]AcumSYS!R583+[1]AcumSYS!U583+[1]AcumSYS!V583+[1]AcumSYS!X583+[1]AcumSYS!Y583+[1]AcumSYS!Z583+[1]AcumSYS!AA583)</f>
        <v/>
      </c>
      <c r="E515" s="8" t="str">
        <f t="shared" si="18"/>
        <v/>
      </c>
      <c r="F515" s="8" t="str">
        <f t="shared" si="19"/>
        <v/>
      </c>
    </row>
    <row r="516" spans="1:6" x14ac:dyDescent="0.25">
      <c r="A516" s="8" t="str">
        <f>IF(+'[1]Reporte de Formatos'!AB587="","",+'[1]Reporte de Formatos'!AB587)</f>
        <v/>
      </c>
      <c r="B516" s="2" t="str">
        <f>IF(A516="","",IF([1]AcumSYS!I584=0," ",[1]AcumSYS!I$4&amp;", ")&amp;IF([1]AcumSYS!J584=0," ",[1]AcumSYS!J$4&amp;", ")&amp;IF([1]AcumSYS!K584=0," ",[1]AcumSYS!K$4&amp;", ")&amp;IF([1]AcumSYS!M584=0," ",[1]AcumSYS!M$4&amp;", ")&amp;IF([1]AcumSYS!P584=0," ",[1]AcumSYS!P$4&amp;", ")&amp;IF([1]AcumSYS!Q584=0," ",[1]AcumSYS!Q$4&amp;", ")&amp;IF([1]AcumSYS!U584=0," ",[1]AcumSYS!U$4&amp;", ")&amp;IF([1]AcumSYS!V584=0," ",[1]AcumSYS!V$4&amp;", ")&amp;IF([1]AcumSYS!X584=0," ",[1]AcumSYS!X$4&amp;", ")&amp;IF([1]AcumSYS!Y584=0," ",[1]AcumSYS!Y$4&amp;", ")&amp;IF([1]AcumSYS!Z584=0," ",[1]AcumSYS!Z$4&amp;", ")&amp;IF([1]AcumSYS!AA584=0," ",[1]AcumSYS!AA$4&amp;", ")&amp;IF([1]AcumSYS!R584=0," ",[1]AcumSYS!R$4&amp;", "))</f>
        <v/>
      </c>
      <c r="C516" s="8" t="str">
        <f>IF(A516="","",[1]AcumSYS!I584+[1]AcumSYS!J584+[1]AcumSYS!K584+[1]AcumSYS!L584+[1]AcumSYS!M584+[1]AcumSYS!P584+[1]AcumSYS!Q584+[1]AcumSYS!R584+[1]AcumSYS!U584+[1]AcumSYS!V584+[1]AcumSYS!X584+[1]AcumSYS!Y584+[1]AcumSYS!Z584+[1]AcumSYS!AA584)</f>
        <v/>
      </c>
      <c r="D516" s="8" t="str">
        <f>IF(A516="","",[1]AcumSYS!I584+[1]AcumSYS!J584+[1]AcumSYS!K584+[1]AcumSYS!L584+[1]AcumSYS!M584+[1]AcumSYS!P584+[1]AcumSYS!Q584+[1]AcumSYS!R584+[1]AcumSYS!U584+[1]AcumSYS!V584+[1]AcumSYS!X584+[1]AcumSYS!Y584+[1]AcumSYS!Z584+[1]AcumSYS!AA584)</f>
        <v/>
      </c>
      <c r="E516" s="8" t="str">
        <f t="shared" si="18"/>
        <v/>
      </c>
      <c r="F516" s="8" t="str">
        <f t="shared" si="19"/>
        <v/>
      </c>
    </row>
    <row r="517" spans="1:6" x14ac:dyDescent="0.25">
      <c r="A517" s="8" t="str">
        <f>IF(+'[1]Reporte de Formatos'!AB588="","",+'[1]Reporte de Formatos'!AB588)</f>
        <v/>
      </c>
      <c r="B517" s="2" t="str">
        <f>IF(A517="","",IF([1]AcumSYS!I585=0," ",[1]AcumSYS!I$4&amp;", ")&amp;IF([1]AcumSYS!J585=0," ",[1]AcumSYS!J$4&amp;", ")&amp;IF([1]AcumSYS!K585=0," ",[1]AcumSYS!K$4&amp;", ")&amp;IF([1]AcumSYS!M585=0," ",[1]AcumSYS!M$4&amp;", ")&amp;IF([1]AcumSYS!P585=0," ",[1]AcumSYS!P$4&amp;", ")&amp;IF([1]AcumSYS!Q585=0," ",[1]AcumSYS!Q$4&amp;", ")&amp;IF([1]AcumSYS!U585=0," ",[1]AcumSYS!U$4&amp;", ")&amp;IF([1]AcumSYS!V585=0," ",[1]AcumSYS!V$4&amp;", ")&amp;IF([1]AcumSYS!X585=0," ",[1]AcumSYS!X$4&amp;", ")&amp;IF([1]AcumSYS!Y585=0," ",[1]AcumSYS!Y$4&amp;", ")&amp;IF([1]AcumSYS!Z585=0," ",[1]AcumSYS!Z$4&amp;", ")&amp;IF([1]AcumSYS!AA585=0," ",[1]AcumSYS!AA$4&amp;", ")&amp;IF([1]AcumSYS!R585=0," ",[1]AcumSYS!R$4&amp;", "))</f>
        <v/>
      </c>
      <c r="C517" s="8" t="str">
        <f>IF(A517="","",[1]AcumSYS!I585+[1]AcumSYS!J585+[1]AcumSYS!K585+[1]AcumSYS!L585+[1]AcumSYS!M585+[1]AcumSYS!P585+[1]AcumSYS!Q585+[1]AcumSYS!R585+[1]AcumSYS!U585+[1]AcumSYS!V585+[1]AcumSYS!X585+[1]AcumSYS!Y585+[1]AcumSYS!Z585+[1]AcumSYS!AA585)</f>
        <v/>
      </c>
      <c r="D517" s="8" t="str">
        <f>IF(A517="","",[1]AcumSYS!I585+[1]AcumSYS!J585+[1]AcumSYS!K585+[1]AcumSYS!L585+[1]AcumSYS!M585+[1]AcumSYS!P585+[1]AcumSYS!Q585+[1]AcumSYS!R585+[1]AcumSYS!U585+[1]AcumSYS!V585+[1]AcumSYS!X585+[1]AcumSYS!Y585+[1]AcumSYS!Z585+[1]AcumSYS!AA585)</f>
        <v/>
      </c>
      <c r="E517" s="8" t="str">
        <f t="shared" si="18"/>
        <v/>
      </c>
      <c r="F517" s="8" t="str">
        <f t="shared" si="19"/>
        <v/>
      </c>
    </row>
    <row r="518" spans="1:6" x14ac:dyDescent="0.25">
      <c r="A518" s="8" t="str">
        <f>IF(+'[1]Reporte de Formatos'!AB589="","",+'[1]Reporte de Formatos'!AB589)</f>
        <v/>
      </c>
      <c r="B518" s="2" t="str">
        <f>IF(A518="","",IF([1]AcumSYS!I586=0," ",[1]AcumSYS!I$4&amp;", ")&amp;IF([1]AcumSYS!J586=0," ",[1]AcumSYS!J$4&amp;", ")&amp;IF([1]AcumSYS!K586=0," ",[1]AcumSYS!K$4&amp;", ")&amp;IF([1]AcumSYS!M586=0," ",[1]AcumSYS!M$4&amp;", ")&amp;IF([1]AcumSYS!P586=0," ",[1]AcumSYS!P$4&amp;", ")&amp;IF([1]AcumSYS!Q586=0," ",[1]AcumSYS!Q$4&amp;", ")&amp;IF([1]AcumSYS!U586=0," ",[1]AcumSYS!U$4&amp;", ")&amp;IF([1]AcumSYS!V586=0," ",[1]AcumSYS!V$4&amp;", ")&amp;IF([1]AcumSYS!X586=0," ",[1]AcumSYS!X$4&amp;", ")&amp;IF([1]AcumSYS!Y586=0," ",[1]AcumSYS!Y$4&amp;", ")&amp;IF([1]AcumSYS!Z586=0," ",[1]AcumSYS!Z$4&amp;", ")&amp;IF([1]AcumSYS!AA586=0," ",[1]AcumSYS!AA$4&amp;", ")&amp;IF([1]AcumSYS!R586=0," ",[1]AcumSYS!R$4&amp;", "))</f>
        <v/>
      </c>
      <c r="C518" s="8" t="str">
        <f>IF(A518="","",[1]AcumSYS!I586+[1]AcumSYS!J586+[1]AcumSYS!K586+[1]AcumSYS!L586+[1]AcumSYS!M586+[1]AcumSYS!P586+[1]AcumSYS!Q586+[1]AcumSYS!R586+[1]AcumSYS!U586+[1]AcumSYS!V586+[1]AcumSYS!X586+[1]AcumSYS!Y586+[1]AcumSYS!Z586+[1]AcumSYS!AA586)</f>
        <v/>
      </c>
      <c r="D518" s="8" t="str">
        <f>IF(A518="","",[1]AcumSYS!I586+[1]AcumSYS!J586+[1]AcumSYS!K586+[1]AcumSYS!L586+[1]AcumSYS!M586+[1]AcumSYS!P586+[1]AcumSYS!Q586+[1]AcumSYS!R586+[1]AcumSYS!U586+[1]AcumSYS!V586+[1]AcumSYS!X586+[1]AcumSYS!Y586+[1]AcumSYS!Z586+[1]AcumSYS!AA586)</f>
        <v/>
      </c>
      <c r="E518" s="8" t="str">
        <f t="shared" si="18"/>
        <v/>
      </c>
      <c r="F518" s="8" t="str">
        <f t="shared" si="19"/>
        <v/>
      </c>
    </row>
    <row r="519" spans="1:6" x14ac:dyDescent="0.25">
      <c r="A519" s="8" t="str">
        <f>IF(+'[1]Reporte de Formatos'!AB590="","",+'[1]Reporte de Formatos'!AB590)</f>
        <v/>
      </c>
      <c r="B519" s="2" t="str">
        <f>IF(A519="","",IF([1]AcumSYS!I587=0," ",[1]AcumSYS!I$4&amp;", ")&amp;IF([1]AcumSYS!J587=0," ",[1]AcumSYS!J$4&amp;", ")&amp;IF([1]AcumSYS!K587=0," ",[1]AcumSYS!K$4&amp;", ")&amp;IF([1]AcumSYS!M587=0," ",[1]AcumSYS!M$4&amp;", ")&amp;IF([1]AcumSYS!P587=0," ",[1]AcumSYS!P$4&amp;", ")&amp;IF([1]AcumSYS!Q587=0," ",[1]AcumSYS!Q$4&amp;", ")&amp;IF([1]AcumSYS!U587=0," ",[1]AcumSYS!U$4&amp;", ")&amp;IF([1]AcumSYS!V587=0," ",[1]AcumSYS!V$4&amp;", ")&amp;IF([1]AcumSYS!X587=0," ",[1]AcumSYS!X$4&amp;", ")&amp;IF([1]AcumSYS!Y587=0," ",[1]AcumSYS!Y$4&amp;", ")&amp;IF([1]AcumSYS!Z587=0," ",[1]AcumSYS!Z$4&amp;", ")&amp;IF([1]AcumSYS!AA587=0," ",[1]AcumSYS!AA$4&amp;", ")&amp;IF([1]AcumSYS!R587=0," ",[1]AcumSYS!R$4&amp;", "))</f>
        <v/>
      </c>
      <c r="C519" s="8" t="str">
        <f>IF(A519="","",[1]AcumSYS!I587+[1]AcumSYS!J587+[1]AcumSYS!K587+[1]AcumSYS!L587+[1]AcumSYS!M587+[1]AcumSYS!P587+[1]AcumSYS!Q587+[1]AcumSYS!R587+[1]AcumSYS!U587+[1]AcumSYS!V587+[1]AcumSYS!X587+[1]AcumSYS!Y587+[1]AcumSYS!Z587+[1]AcumSYS!AA587)</f>
        <v/>
      </c>
      <c r="D519" s="8" t="str">
        <f>IF(A519="","",[1]AcumSYS!I587+[1]AcumSYS!J587+[1]AcumSYS!K587+[1]AcumSYS!L587+[1]AcumSYS!M587+[1]AcumSYS!P587+[1]AcumSYS!Q587+[1]AcumSYS!R587+[1]AcumSYS!U587+[1]AcumSYS!V587+[1]AcumSYS!X587+[1]AcumSYS!Y587+[1]AcumSYS!Z587+[1]AcumSYS!AA587)</f>
        <v/>
      </c>
      <c r="E519" s="8" t="str">
        <f t="shared" si="18"/>
        <v/>
      </c>
      <c r="F519" s="8" t="str">
        <f t="shared" si="19"/>
        <v/>
      </c>
    </row>
    <row r="520" spans="1:6" x14ac:dyDescent="0.25">
      <c r="A520" s="8" t="str">
        <f>IF(+'[1]Reporte de Formatos'!AB591="","",+'[1]Reporte de Formatos'!AB591)</f>
        <v/>
      </c>
      <c r="B520" s="2" t="str">
        <f>IF(A520="","",IF([1]AcumSYS!I588=0," ",[1]AcumSYS!I$4&amp;", ")&amp;IF([1]AcumSYS!J588=0," ",[1]AcumSYS!J$4&amp;", ")&amp;IF([1]AcumSYS!K588=0," ",[1]AcumSYS!K$4&amp;", ")&amp;IF([1]AcumSYS!M588=0," ",[1]AcumSYS!M$4&amp;", ")&amp;IF([1]AcumSYS!P588=0," ",[1]AcumSYS!P$4&amp;", ")&amp;IF([1]AcumSYS!Q588=0," ",[1]AcumSYS!Q$4&amp;", ")&amp;IF([1]AcumSYS!U588=0," ",[1]AcumSYS!U$4&amp;", ")&amp;IF([1]AcumSYS!V588=0," ",[1]AcumSYS!V$4&amp;", ")&amp;IF([1]AcumSYS!X588=0," ",[1]AcumSYS!X$4&amp;", ")&amp;IF([1]AcumSYS!Y588=0," ",[1]AcumSYS!Y$4&amp;", ")&amp;IF([1]AcumSYS!Z588=0," ",[1]AcumSYS!Z$4&amp;", ")&amp;IF([1]AcumSYS!AA588=0," ",[1]AcumSYS!AA$4&amp;", ")&amp;IF([1]AcumSYS!R588=0," ",[1]AcumSYS!R$4&amp;", "))</f>
        <v/>
      </c>
      <c r="C520" s="8" t="str">
        <f>IF(A520="","",[1]AcumSYS!I588+[1]AcumSYS!J588+[1]AcumSYS!K588+[1]AcumSYS!L588+[1]AcumSYS!M588+[1]AcumSYS!P588+[1]AcumSYS!Q588+[1]AcumSYS!R588+[1]AcumSYS!U588+[1]AcumSYS!V588+[1]AcumSYS!X588+[1]AcumSYS!Y588+[1]AcumSYS!Z588+[1]AcumSYS!AA588)</f>
        <v/>
      </c>
      <c r="D520" s="8" t="str">
        <f>IF(A520="","",[1]AcumSYS!I588+[1]AcumSYS!J588+[1]AcumSYS!K588+[1]AcumSYS!L588+[1]AcumSYS!M588+[1]AcumSYS!P588+[1]AcumSYS!Q588+[1]AcumSYS!R588+[1]AcumSYS!U588+[1]AcumSYS!V588+[1]AcumSYS!X588+[1]AcumSYS!Y588+[1]AcumSYS!Z588+[1]AcumSYS!AA588)</f>
        <v/>
      </c>
      <c r="E520" s="8" t="str">
        <f t="shared" si="18"/>
        <v/>
      </c>
      <c r="F520" s="8" t="str">
        <f t="shared" si="19"/>
        <v/>
      </c>
    </row>
    <row r="521" spans="1:6" x14ac:dyDescent="0.25">
      <c r="A521" s="8" t="str">
        <f>IF(+'[1]Reporte de Formatos'!AB592="","",+'[1]Reporte de Formatos'!AB592)</f>
        <v/>
      </c>
      <c r="B521" s="2" t="str">
        <f>IF(A521="","",IF([1]AcumSYS!I589=0," ",[1]AcumSYS!I$4&amp;", ")&amp;IF([1]AcumSYS!J589=0," ",[1]AcumSYS!J$4&amp;", ")&amp;IF([1]AcumSYS!K589=0," ",[1]AcumSYS!K$4&amp;", ")&amp;IF([1]AcumSYS!M589=0," ",[1]AcumSYS!M$4&amp;", ")&amp;IF([1]AcumSYS!P589=0," ",[1]AcumSYS!P$4&amp;", ")&amp;IF([1]AcumSYS!Q589=0," ",[1]AcumSYS!Q$4&amp;", ")&amp;IF([1]AcumSYS!U589=0," ",[1]AcumSYS!U$4&amp;", ")&amp;IF([1]AcumSYS!V589=0," ",[1]AcumSYS!V$4&amp;", ")&amp;IF([1]AcumSYS!X589=0," ",[1]AcumSYS!X$4&amp;", ")&amp;IF([1]AcumSYS!Y589=0," ",[1]AcumSYS!Y$4&amp;", ")&amp;IF([1]AcumSYS!Z589=0," ",[1]AcumSYS!Z$4&amp;", ")&amp;IF([1]AcumSYS!AA589=0," ",[1]AcumSYS!AA$4&amp;", ")&amp;IF([1]AcumSYS!R589=0," ",[1]AcumSYS!R$4&amp;", "))</f>
        <v/>
      </c>
      <c r="C521" s="8" t="str">
        <f>IF(A521="","",[1]AcumSYS!I589+[1]AcumSYS!J589+[1]AcumSYS!K589+[1]AcumSYS!L589+[1]AcumSYS!M589+[1]AcumSYS!P589+[1]AcumSYS!Q589+[1]AcumSYS!R589+[1]AcumSYS!U589+[1]AcumSYS!V589+[1]AcumSYS!X589+[1]AcumSYS!Y589+[1]AcumSYS!Z589+[1]AcumSYS!AA589)</f>
        <v/>
      </c>
      <c r="D521" s="8" t="str">
        <f>IF(A521="","",[1]AcumSYS!I589+[1]AcumSYS!J589+[1]AcumSYS!K589+[1]AcumSYS!L589+[1]AcumSYS!M589+[1]AcumSYS!P589+[1]AcumSYS!Q589+[1]AcumSYS!R589+[1]AcumSYS!U589+[1]AcumSYS!V589+[1]AcumSYS!X589+[1]AcumSYS!Y589+[1]AcumSYS!Z589+[1]AcumSYS!AA589)</f>
        <v/>
      </c>
      <c r="E521" s="8" t="str">
        <f t="shared" si="18"/>
        <v/>
      </c>
      <c r="F521" s="8" t="str">
        <f t="shared" si="19"/>
        <v/>
      </c>
    </row>
    <row r="522" spans="1:6" x14ac:dyDescent="0.25">
      <c r="A522" s="8" t="str">
        <f>IF(+'[1]Reporte de Formatos'!AB593="","",+'[1]Reporte de Formatos'!AB593)</f>
        <v/>
      </c>
      <c r="B522" s="2" t="str">
        <f>IF(A522="","",IF([1]AcumSYS!I590=0," ",[1]AcumSYS!I$4&amp;", ")&amp;IF([1]AcumSYS!J590=0," ",[1]AcumSYS!J$4&amp;", ")&amp;IF([1]AcumSYS!K590=0," ",[1]AcumSYS!K$4&amp;", ")&amp;IF([1]AcumSYS!M590=0," ",[1]AcumSYS!M$4&amp;", ")&amp;IF([1]AcumSYS!P590=0," ",[1]AcumSYS!P$4&amp;", ")&amp;IF([1]AcumSYS!Q590=0," ",[1]AcumSYS!Q$4&amp;", ")&amp;IF([1]AcumSYS!U590=0," ",[1]AcumSYS!U$4&amp;", ")&amp;IF([1]AcumSYS!V590=0," ",[1]AcumSYS!V$4&amp;", ")&amp;IF([1]AcumSYS!X590=0," ",[1]AcumSYS!X$4&amp;", ")&amp;IF([1]AcumSYS!Y590=0," ",[1]AcumSYS!Y$4&amp;", ")&amp;IF([1]AcumSYS!Z590=0," ",[1]AcumSYS!Z$4&amp;", ")&amp;IF([1]AcumSYS!AA590=0," ",[1]AcumSYS!AA$4&amp;", ")&amp;IF([1]AcumSYS!R590=0," ",[1]AcumSYS!R$4&amp;", "))</f>
        <v/>
      </c>
      <c r="C522" s="8" t="str">
        <f>IF(A522="","",[1]AcumSYS!I590+[1]AcumSYS!J590+[1]AcumSYS!K590+[1]AcumSYS!L590+[1]AcumSYS!M590+[1]AcumSYS!P590+[1]AcumSYS!Q590+[1]AcumSYS!R590+[1]AcumSYS!U590+[1]AcumSYS!V590+[1]AcumSYS!X590+[1]AcumSYS!Y590+[1]AcumSYS!Z590+[1]AcumSYS!AA590)</f>
        <v/>
      </c>
      <c r="D522" s="8" t="str">
        <f>IF(A522="","",[1]AcumSYS!I590+[1]AcumSYS!J590+[1]AcumSYS!K590+[1]AcumSYS!L590+[1]AcumSYS!M590+[1]AcumSYS!P590+[1]AcumSYS!Q590+[1]AcumSYS!R590+[1]AcumSYS!U590+[1]AcumSYS!V590+[1]AcumSYS!X590+[1]AcumSYS!Y590+[1]AcumSYS!Z590+[1]AcumSYS!AA590)</f>
        <v/>
      </c>
      <c r="E522" s="8" t="str">
        <f t="shared" si="18"/>
        <v/>
      </c>
      <c r="F522" s="8" t="str">
        <f t="shared" si="19"/>
        <v/>
      </c>
    </row>
    <row r="523" spans="1:6" x14ac:dyDescent="0.25">
      <c r="A523" s="8" t="str">
        <f>IF(+'[1]Reporte de Formatos'!AB594="","",+'[1]Reporte de Formatos'!AB594)</f>
        <v/>
      </c>
      <c r="B523" s="2" t="str">
        <f>IF(A523="","",IF([1]AcumSYS!I591=0," ",[1]AcumSYS!I$4&amp;", ")&amp;IF([1]AcumSYS!J591=0," ",[1]AcumSYS!J$4&amp;", ")&amp;IF([1]AcumSYS!K591=0," ",[1]AcumSYS!K$4&amp;", ")&amp;IF([1]AcumSYS!M591=0," ",[1]AcumSYS!M$4&amp;", ")&amp;IF([1]AcumSYS!P591=0," ",[1]AcumSYS!P$4&amp;", ")&amp;IF([1]AcumSYS!Q591=0," ",[1]AcumSYS!Q$4&amp;", ")&amp;IF([1]AcumSYS!U591=0," ",[1]AcumSYS!U$4&amp;", ")&amp;IF([1]AcumSYS!V591=0," ",[1]AcumSYS!V$4&amp;", ")&amp;IF([1]AcumSYS!X591=0," ",[1]AcumSYS!X$4&amp;", ")&amp;IF([1]AcumSYS!Y591=0," ",[1]AcumSYS!Y$4&amp;", ")&amp;IF([1]AcumSYS!Z591=0," ",[1]AcumSYS!Z$4&amp;", ")&amp;IF([1]AcumSYS!AA591=0," ",[1]AcumSYS!AA$4&amp;", ")&amp;IF([1]AcumSYS!R591=0," ",[1]AcumSYS!R$4&amp;", "))</f>
        <v/>
      </c>
      <c r="C523" s="8" t="str">
        <f>IF(A523="","",[1]AcumSYS!I591+[1]AcumSYS!J591+[1]AcumSYS!K591+[1]AcumSYS!L591+[1]AcumSYS!M591+[1]AcumSYS!P591+[1]AcumSYS!Q591+[1]AcumSYS!R591+[1]AcumSYS!U591+[1]AcumSYS!V591+[1]AcumSYS!X591+[1]AcumSYS!Y591+[1]AcumSYS!Z591+[1]AcumSYS!AA591)</f>
        <v/>
      </c>
      <c r="D523" s="8" t="str">
        <f>IF(A523="","",[1]AcumSYS!I591+[1]AcumSYS!J591+[1]AcumSYS!K591+[1]AcumSYS!L591+[1]AcumSYS!M591+[1]AcumSYS!P591+[1]AcumSYS!Q591+[1]AcumSYS!R591+[1]AcumSYS!U591+[1]AcumSYS!V591+[1]AcumSYS!X591+[1]AcumSYS!Y591+[1]AcumSYS!Z591+[1]AcumSYS!AA591)</f>
        <v/>
      </c>
      <c r="E523" s="8" t="str">
        <f t="shared" si="18"/>
        <v/>
      </c>
      <c r="F523" s="8" t="str">
        <f t="shared" si="19"/>
        <v/>
      </c>
    </row>
    <row r="524" spans="1:6" x14ac:dyDescent="0.25">
      <c r="A524" s="8" t="str">
        <f>IF(+'[1]Reporte de Formatos'!AB595="","",+'[1]Reporte de Formatos'!AB595)</f>
        <v/>
      </c>
      <c r="B524" s="2" t="str">
        <f>IF(A524="","",IF([1]AcumSYS!I592=0," ",[1]AcumSYS!I$4&amp;", ")&amp;IF([1]AcumSYS!J592=0," ",[1]AcumSYS!J$4&amp;", ")&amp;IF([1]AcumSYS!K592=0," ",[1]AcumSYS!K$4&amp;", ")&amp;IF([1]AcumSYS!M592=0," ",[1]AcumSYS!M$4&amp;", ")&amp;IF([1]AcumSYS!P592=0," ",[1]AcumSYS!P$4&amp;", ")&amp;IF([1]AcumSYS!Q592=0," ",[1]AcumSYS!Q$4&amp;", ")&amp;IF([1]AcumSYS!U592=0," ",[1]AcumSYS!U$4&amp;", ")&amp;IF([1]AcumSYS!V592=0," ",[1]AcumSYS!V$4&amp;", ")&amp;IF([1]AcumSYS!X592=0," ",[1]AcumSYS!X$4&amp;", ")&amp;IF([1]AcumSYS!Y592=0," ",[1]AcumSYS!Y$4&amp;", ")&amp;IF([1]AcumSYS!Z592=0," ",[1]AcumSYS!Z$4&amp;", ")&amp;IF([1]AcumSYS!AA592=0," ",[1]AcumSYS!AA$4&amp;", ")&amp;IF([1]AcumSYS!R592=0," ",[1]AcumSYS!R$4&amp;", "))</f>
        <v/>
      </c>
      <c r="C524" s="8" t="str">
        <f>IF(A524="","",[1]AcumSYS!I592+[1]AcumSYS!J592+[1]AcumSYS!K592+[1]AcumSYS!L592+[1]AcumSYS!M592+[1]AcumSYS!P592+[1]AcumSYS!Q592+[1]AcumSYS!R592+[1]AcumSYS!U592+[1]AcumSYS!V592+[1]AcumSYS!X592+[1]AcumSYS!Y592+[1]AcumSYS!Z592+[1]AcumSYS!AA592)</f>
        <v/>
      </c>
      <c r="D524" s="8" t="str">
        <f>IF(A524="","",[1]AcumSYS!I592+[1]AcumSYS!J592+[1]AcumSYS!K592+[1]AcumSYS!L592+[1]AcumSYS!M592+[1]AcumSYS!P592+[1]AcumSYS!Q592+[1]AcumSYS!R592+[1]AcumSYS!U592+[1]AcumSYS!V592+[1]AcumSYS!X592+[1]AcumSYS!Y592+[1]AcumSYS!Z592+[1]AcumSYS!AA592)</f>
        <v/>
      </c>
      <c r="E524" s="8" t="str">
        <f t="shared" si="18"/>
        <v/>
      </c>
      <c r="F524" s="8" t="str">
        <f t="shared" si="19"/>
        <v/>
      </c>
    </row>
    <row r="525" spans="1:6" x14ac:dyDescent="0.25">
      <c r="A525" s="8" t="str">
        <f>IF(+'[1]Reporte de Formatos'!AB596="","",+'[1]Reporte de Formatos'!AB596)</f>
        <v/>
      </c>
      <c r="B525" s="2" t="str">
        <f>IF(A525="","",IF([1]AcumSYS!I593=0," ",[1]AcumSYS!I$4&amp;", ")&amp;IF([1]AcumSYS!J593=0," ",[1]AcumSYS!J$4&amp;", ")&amp;IF([1]AcumSYS!K593=0," ",[1]AcumSYS!K$4&amp;", ")&amp;IF([1]AcumSYS!M593=0," ",[1]AcumSYS!M$4&amp;", ")&amp;IF([1]AcumSYS!P593=0," ",[1]AcumSYS!P$4&amp;", ")&amp;IF([1]AcumSYS!Q593=0," ",[1]AcumSYS!Q$4&amp;", ")&amp;IF([1]AcumSYS!U593=0," ",[1]AcumSYS!U$4&amp;", ")&amp;IF([1]AcumSYS!V593=0," ",[1]AcumSYS!V$4&amp;", ")&amp;IF([1]AcumSYS!X593=0," ",[1]AcumSYS!X$4&amp;", ")&amp;IF([1]AcumSYS!Y593=0," ",[1]AcumSYS!Y$4&amp;", ")&amp;IF([1]AcumSYS!Z593=0," ",[1]AcumSYS!Z$4&amp;", ")&amp;IF([1]AcumSYS!AA593=0," ",[1]AcumSYS!AA$4&amp;", ")&amp;IF([1]AcumSYS!R593=0," ",[1]AcumSYS!R$4&amp;", "))</f>
        <v/>
      </c>
      <c r="C525" s="8" t="str">
        <f>IF(A525="","",[1]AcumSYS!I593+[1]AcumSYS!J593+[1]AcumSYS!K593+[1]AcumSYS!L593+[1]AcumSYS!M593+[1]AcumSYS!P593+[1]AcumSYS!Q593+[1]AcumSYS!R593+[1]AcumSYS!U593+[1]AcumSYS!V593+[1]AcumSYS!X593+[1]AcumSYS!Y593+[1]AcumSYS!Z593+[1]AcumSYS!AA593)</f>
        <v/>
      </c>
      <c r="D525" s="8" t="str">
        <f>IF(A525="","",[1]AcumSYS!I593+[1]AcumSYS!J593+[1]AcumSYS!K593+[1]AcumSYS!L593+[1]AcumSYS!M593+[1]AcumSYS!P593+[1]AcumSYS!Q593+[1]AcumSYS!R593+[1]AcumSYS!U593+[1]AcumSYS!V593+[1]AcumSYS!X593+[1]AcumSYS!Y593+[1]AcumSYS!Z593+[1]AcumSYS!AA593)</f>
        <v/>
      </c>
      <c r="E525" s="8" t="str">
        <f t="shared" si="18"/>
        <v/>
      </c>
      <c r="F525" s="8" t="str">
        <f t="shared" si="19"/>
        <v/>
      </c>
    </row>
    <row r="526" spans="1:6" x14ac:dyDescent="0.25">
      <c r="A526" s="8" t="str">
        <f>IF(+'[1]Reporte de Formatos'!AB597="","",+'[1]Reporte de Formatos'!AB597)</f>
        <v/>
      </c>
      <c r="B526" s="2" t="str">
        <f>IF(A526="","",IF([1]AcumSYS!I594=0," ",[1]AcumSYS!I$4&amp;", ")&amp;IF([1]AcumSYS!J594=0," ",[1]AcumSYS!J$4&amp;", ")&amp;IF([1]AcumSYS!K594=0," ",[1]AcumSYS!K$4&amp;", ")&amp;IF([1]AcumSYS!M594=0," ",[1]AcumSYS!M$4&amp;", ")&amp;IF([1]AcumSYS!P594=0," ",[1]AcumSYS!P$4&amp;", ")&amp;IF([1]AcumSYS!Q594=0," ",[1]AcumSYS!Q$4&amp;", ")&amp;IF([1]AcumSYS!U594=0," ",[1]AcumSYS!U$4&amp;", ")&amp;IF([1]AcumSYS!V594=0," ",[1]AcumSYS!V$4&amp;", ")&amp;IF([1]AcumSYS!X594=0," ",[1]AcumSYS!X$4&amp;", ")&amp;IF([1]AcumSYS!Y594=0," ",[1]AcumSYS!Y$4&amp;", ")&amp;IF([1]AcumSYS!Z594=0," ",[1]AcumSYS!Z$4&amp;", ")&amp;IF([1]AcumSYS!AA594=0," ",[1]AcumSYS!AA$4&amp;", ")&amp;IF([1]AcumSYS!R594=0," ",[1]AcumSYS!R$4&amp;", "))</f>
        <v/>
      </c>
      <c r="C526" s="8" t="str">
        <f>IF(A526="","",[1]AcumSYS!I594+[1]AcumSYS!J594+[1]AcumSYS!K594+[1]AcumSYS!L594+[1]AcumSYS!M594+[1]AcumSYS!P594+[1]AcumSYS!Q594+[1]AcumSYS!R594+[1]AcumSYS!U594+[1]AcumSYS!V594+[1]AcumSYS!X594+[1]AcumSYS!Y594+[1]AcumSYS!Z594+[1]AcumSYS!AA594)</f>
        <v/>
      </c>
      <c r="D526" s="8" t="str">
        <f>IF(A526="","",[1]AcumSYS!I594+[1]AcumSYS!J594+[1]AcumSYS!K594+[1]AcumSYS!L594+[1]AcumSYS!M594+[1]AcumSYS!P594+[1]AcumSYS!Q594+[1]AcumSYS!R594+[1]AcumSYS!U594+[1]AcumSYS!V594+[1]AcumSYS!X594+[1]AcumSYS!Y594+[1]AcumSYS!Z594+[1]AcumSYS!AA594)</f>
        <v/>
      </c>
      <c r="E526" s="8" t="str">
        <f t="shared" si="18"/>
        <v/>
      </c>
      <c r="F526" s="8" t="str">
        <f t="shared" si="19"/>
        <v/>
      </c>
    </row>
    <row r="527" spans="1:6" x14ac:dyDescent="0.25">
      <c r="A527" s="8" t="str">
        <f>IF(+'[1]Reporte de Formatos'!AB598="","",+'[1]Reporte de Formatos'!AB598)</f>
        <v/>
      </c>
      <c r="B527" s="2" t="str">
        <f>IF(A527="","",IF([1]AcumSYS!I595=0," ",[1]AcumSYS!I$4&amp;", ")&amp;IF([1]AcumSYS!J595=0," ",[1]AcumSYS!J$4&amp;", ")&amp;IF([1]AcumSYS!K595=0," ",[1]AcumSYS!K$4&amp;", ")&amp;IF([1]AcumSYS!M595=0," ",[1]AcumSYS!M$4&amp;", ")&amp;IF([1]AcumSYS!P595=0," ",[1]AcumSYS!P$4&amp;", ")&amp;IF([1]AcumSYS!Q595=0," ",[1]AcumSYS!Q$4&amp;", ")&amp;IF([1]AcumSYS!U595=0," ",[1]AcumSYS!U$4&amp;", ")&amp;IF([1]AcumSYS!V595=0," ",[1]AcumSYS!V$4&amp;", ")&amp;IF([1]AcumSYS!X595=0," ",[1]AcumSYS!X$4&amp;", ")&amp;IF([1]AcumSYS!Y595=0," ",[1]AcumSYS!Y$4&amp;", ")&amp;IF([1]AcumSYS!Z595=0," ",[1]AcumSYS!Z$4&amp;", ")&amp;IF([1]AcumSYS!AA595=0," ",[1]AcumSYS!AA$4&amp;", ")&amp;IF([1]AcumSYS!R595=0," ",[1]AcumSYS!R$4&amp;", "))</f>
        <v/>
      </c>
      <c r="C527" s="8" t="str">
        <f>IF(A527="","",[1]AcumSYS!I595+[1]AcumSYS!J595+[1]AcumSYS!K595+[1]AcumSYS!L595+[1]AcumSYS!M595+[1]AcumSYS!P595+[1]AcumSYS!Q595+[1]AcumSYS!R595+[1]AcumSYS!U595+[1]AcumSYS!V595+[1]AcumSYS!X595+[1]AcumSYS!Y595+[1]AcumSYS!Z595+[1]AcumSYS!AA595)</f>
        <v/>
      </c>
      <c r="D527" s="8" t="str">
        <f>IF(A527="","",[1]AcumSYS!I595+[1]AcumSYS!J595+[1]AcumSYS!K595+[1]AcumSYS!L595+[1]AcumSYS!M595+[1]AcumSYS!P595+[1]AcumSYS!Q595+[1]AcumSYS!R595+[1]AcumSYS!U595+[1]AcumSYS!V595+[1]AcumSYS!X595+[1]AcumSYS!Y595+[1]AcumSYS!Z595+[1]AcumSYS!AA595)</f>
        <v/>
      </c>
      <c r="E527" s="8" t="str">
        <f t="shared" si="18"/>
        <v/>
      </c>
      <c r="F527" s="8" t="str">
        <f t="shared" si="19"/>
        <v/>
      </c>
    </row>
    <row r="528" spans="1:6" x14ac:dyDescent="0.25">
      <c r="A528" s="8" t="str">
        <f>IF(+'[1]Reporte de Formatos'!AB599="","",+'[1]Reporte de Formatos'!AB599)</f>
        <v/>
      </c>
      <c r="B528" s="2" t="str">
        <f>IF(A528="","",IF([1]AcumSYS!I596=0," ",[1]AcumSYS!I$4&amp;", ")&amp;IF([1]AcumSYS!J596=0," ",[1]AcumSYS!J$4&amp;", ")&amp;IF([1]AcumSYS!K596=0," ",[1]AcumSYS!K$4&amp;", ")&amp;IF([1]AcumSYS!M596=0," ",[1]AcumSYS!M$4&amp;", ")&amp;IF([1]AcumSYS!P596=0," ",[1]AcumSYS!P$4&amp;", ")&amp;IF([1]AcumSYS!Q596=0," ",[1]AcumSYS!Q$4&amp;", ")&amp;IF([1]AcumSYS!U596=0," ",[1]AcumSYS!U$4&amp;", ")&amp;IF([1]AcumSYS!V596=0," ",[1]AcumSYS!V$4&amp;", ")&amp;IF([1]AcumSYS!X596=0," ",[1]AcumSYS!X$4&amp;", ")&amp;IF([1]AcumSYS!Y596=0," ",[1]AcumSYS!Y$4&amp;", ")&amp;IF([1]AcumSYS!Z596=0," ",[1]AcumSYS!Z$4&amp;", ")&amp;IF([1]AcumSYS!AA596=0," ",[1]AcumSYS!AA$4&amp;", ")&amp;IF([1]AcumSYS!R596=0," ",[1]AcumSYS!R$4&amp;", "))</f>
        <v/>
      </c>
      <c r="C528" s="8" t="str">
        <f>IF(A528="","",[1]AcumSYS!I596+[1]AcumSYS!J596+[1]AcumSYS!K596+[1]AcumSYS!L596+[1]AcumSYS!M596+[1]AcumSYS!P596+[1]AcumSYS!Q596+[1]AcumSYS!R596+[1]AcumSYS!U596+[1]AcumSYS!V596+[1]AcumSYS!X596+[1]AcumSYS!Y596+[1]AcumSYS!Z596+[1]AcumSYS!AA596)</f>
        <v/>
      </c>
      <c r="D528" s="8" t="str">
        <f>IF(A528="","",[1]AcumSYS!I596+[1]AcumSYS!J596+[1]AcumSYS!K596+[1]AcumSYS!L596+[1]AcumSYS!M596+[1]AcumSYS!P596+[1]AcumSYS!Q596+[1]AcumSYS!R596+[1]AcumSYS!U596+[1]AcumSYS!V596+[1]AcumSYS!X596+[1]AcumSYS!Y596+[1]AcumSYS!Z596+[1]AcumSYS!AA596)</f>
        <v/>
      </c>
      <c r="E528" s="8" t="str">
        <f t="shared" si="18"/>
        <v/>
      </c>
      <c r="F528" s="8" t="str">
        <f t="shared" si="19"/>
        <v/>
      </c>
    </row>
    <row r="529" spans="1:6" x14ac:dyDescent="0.25">
      <c r="A529" s="8" t="str">
        <f>IF(+'[1]Reporte de Formatos'!AB600="","",+'[1]Reporte de Formatos'!AB600)</f>
        <v/>
      </c>
      <c r="B529" s="2" t="str">
        <f>IF(A529="","",IF([1]AcumSYS!I597=0," ",[1]AcumSYS!I$4&amp;", ")&amp;IF([1]AcumSYS!J597=0," ",[1]AcumSYS!J$4&amp;", ")&amp;IF([1]AcumSYS!K597=0," ",[1]AcumSYS!K$4&amp;", ")&amp;IF([1]AcumSYS!M597=0," ",[1]AcumSYS!M$4&amp;", ")&amp;IF([1]AcumSYS!P597=0," ",[1]AcumSYS!P$4&amp;", ")&amp;IF([1]AcumSYS!Q597=0," ",[1]AcumSYS!Q$4&amp;", ")&amp;IF([1]AcumSYS!U597=0," ",[1]AcumSYS!U$4&amp;", ")&amp;IF([1]AcumSYS!V597=0," ",[1]AcumSYS!V$4&amp;", ")&amp;IF([1]AcumSYS!X597=0," ",[1]AcumSYS!X$4&amp;", ")&amp;IF([1]AcumSYS!Y597=0," ",[1]AcumSYS!Y$4&amp;", ")&amp;IF([1]AcumSYS!Z597=0," ",[1]AcumSYS!Z$4&amp;", ")&amp;IF([1]AcumSYS!AA597=0," ",[1]AcumSYS!AA$4&amp;", ")&amp;IF([1]AcumSYS!R597=0," ",[1]AcumSYS!R$4&amp;", "))</f>
        <v/>
      </c>
      <c r="C529" s="8" t="str">
        <f>IF(A529="","",[1]AcumSYS!I597+[1]AcumSYS!J597+[1]AcumSYS!K597+[1]AcumSYS!L597+[1]AcumSYS!M597+[1]AcumSYS!P597+[1]AcumSYS!Q597+[1]AcumSYS!R597+[1]AcumSYS!U597+[1]AcumSYS!V597+[1]AcumSYS!X597+[1]AcumSYS!Y597+[1]AcumSYS!Z597+[1]AcumSYS!AA597)</f>
        <v/>
      </c>
      <c r="D529" s="8" t="str">
        <f>IF(A529="","",[1]AcumSYS!I597+[1]AcumSYS!J597+[1]AcumSYS!K597+[1]AcumSYS!L597+[1]AcumSYS!M597+[1]AcumSYS!P597+[1]AcumSYS!Q597+[1]AcumSYS!R597+[1]AcumSYS!U597+[1]AcumSYS!V597+[1]AcumSYS!X597+[1]AcumSYS!Y597+[1]AcumSYS!Z597+[1]AcumSYS!AA597)</f>
        <v/>
      </c>
      <c r="E529" s="8" t="str">
        <f t="shared" si="18"/>
        <v/>
      </c>
      <c r="F529" s="8" t="str">
        <f t="shared" si="19"/>
        <v/>
      </c>
    </row>
    <row r="530" spans="1:6" x14ac:dyDescent="0.25">
      <c r="A530" s="8" t="str">
        <f>IF(+'[1]Reporte de Formatos'!AB601="","",+'[1]Reporte de Formatos'!AB601)</f>
        <v/>
      </c>
      <c r="B530" s="2" t="str">
        <f>IF(A530="","",IF([1]AcumSYS!I598=0," ",[1]AcumSYS!I$4&amp;", ")&amp;IF([1]AcumSYS!J598=0," ",[1]AcumSYS!J$4&amp;", ")&amp;IF([1]AcumSYS!K598=0," ",[1]AcumSYS!K$4&amp;", ")&amp;IF([1]AcumSYS!M598=0," ",[1]AcumSYS!M$4&amp;", ")&amp;IF([1]AcumSYS!P598=0," ",[1]AcumSYS!P$4&amp;", ")&amp;IF([1]AcumSYS!Q598=0," ",[1]AcumSYS!Q$4&amp;", ")&amp;IF([1]AcumSYS!U598=0," ",[1]AcumSYS!U$4&amp;", ")&amp;IF([1]AcumSYS!V598=0," ",[1]AcumSYS!V$4&amp;", ")&amp;IF([1]AcumSYS!X598=0," ",[1]AcumSYS!X$4&amp;", ")&amp;IF([1]AcumSYS!Y598=0," ",[1]AcumSYS!Y$4&amp;", ")&amp;IF([1]AcumSYS!Z598=0," ",[1]AcumSYS!Z$4&amp;", ")&amp;IF([1]AcumSYS!AA598=0," ",[1]AcumSYS!AA$4&amp;", ")&amp;IF([1]AcumSYS!R598=0," ",[1]AcumSYS!R$4&amp;", "))</f>
        <v/>
      </c>
      <c r="C530" s="8" t="str">
        <f>IF(A530="","",[1]AcumSYS!I598+[1]AcumSYS!J598+[1]AcumSYS!K598+[1]AcumSYS!L598+[1]AcumSYS!M598+[1]AcumSYS!P598+[1]AcumSYS!Q598+[1]AcumSYS!R598+[1]AcumSYS!U598+[1]AcumSYS!V598+[1]AcumSYS!X598+[1]AcumSYS!Y598+[1]AcumSYS!Z598+[1]AcumSYS!AA598)</f>
        <v/>
      </c>
      <c r="D530" s="8" t="str">
        <f>IF(A530="","",[1]AcumSYS!I598+[1]AcumSYS!J598+[1]AcumSYS!K598+[1]AcumSYS!L598+[1]AcumSYS!M598+[1]AcumSYS!P598+[1]AcumSYS!Q598+[1]AcumSYS!R598+[1]AcumSYS!U598+[1]AcumSYS!V598+[1]AcumSYS!X598+[1]AcumSYS!Y598+[1]AcumSYS!Z598+[1]AcumSYS!AA598)</f>
        <v/>
      </c>
      <c r="E530" s="8" t="str">
        <f t="shared" si="18"/>
        <v/>
      </c>
      <c r="F530" s="8" t="str">
        <f t="shared" si="19"/>
        <v/>
      </c>
    </row>
    <row r="531" spans="1:6" x14ac:dyDescent="0.25">
      <c r="A531" s="8" t="str">
        <f>IF(+'[1]Reporte de Formatos'!AB602="","",+'[1]Reporte de Formatos'!AB602)</f>
        <v/>
      </c>
      <c r="B531" s="2" t="str">
        <f>IF(A531="","",IF([1]AcumSYS!I599=0," ",[1]AcumSYS!I$4&amp;", ")&amp;IF([1]AcumSYS!J599=0," ",[1]AcumSYS!J$4&amp;", ")&amp;IF([1]AcumSYS!K599=0," ",[1]AcumSYS!K$4&amp;", ")&amp;IF([1]AcumSYS!M599=0," ",[1]AcumSYS!M$4&amp;", ")&amp;IF([1]AcumSYS!P599=0," ",[1]AcumSYS!P$4&amp;", ")&amp;IF([1]AcumSYS!Q599=0," ",[1]AcumSYS!Q$4&amp;", ")&amp;IF([1]AcumSYS!U599=0," ",[1]AcumSYS!U$4&amp;", ")&amp;IF([1]AcumSYS!V599=0," ",[1]AcumSYS!V$4&amp;", ")&amp;IF([1]AcumSYS!X599=0," ",[1]AcumSYS!X$4&amp;", ")&amp;IF([1]AcumSYS!Y599=0," ",[1]AcumSYS!Y$4&amp;", ")&amp;IF([1]AcumSYS!Z599=0," ",[1]AcumSYS!Z$4&amp;", ")&amp;IF([1]AcumSYS!AA599=0," ",[1]AcumSYS!AA$4&amp;", ")&amp;IF([1]AcumSYS!R599=0," ",[1]AcumSYS!R$4&amp;", "))</f>
        <v/>
      </c>
      <c r="C531" s="8" t="str">
        <f>IF(A531="","",[1]AcumSYS!I599+[1]AcumSYS!J599+[1]AcumSYS!K599+[1]AcumSYS!L599+[1]AcumSYS!M599+[1]AcumSYS!P599+[1]AcumSYS!Q599+[1]AcumSYS!R599+[1]AcumSYS!U599+[1]AcumSYS!V599+[1]AcumSYS!X599+[1]AcumSYS!Y599+[1]AcumSYS!Z599+[1]AcumSYS!AA599)</f>
        <v/>
      </c>
      <c r="D531" s="8" t="str">
        <f>IF(A531="","",[1]AcumSYS!I599+[1]AcumSYS!J599+[1]AcumSYS!K599+[1]AcumSYS!L599+[1]AcumSYS!M599+[1]AcumSYS!P599+[1]AcumSYS!Q599+[1]AcumSYS!R599+[1]AcumSYS!U599+[1]AcumSYS!V599+[1]AcumSYS!X599+[1]AcumSYS!Y599+[1]AcumSYS!Z599+[1]AcumSYS!AA599)</f>
        <v/>
      </c>
      <c r="E531" s="8" t="str">
        <f t="shared" si="18"/>
        <v/>
      </c>
      <c r="F531" s="8" t="str">
        <f t="shared" si="19"/>
        <v/>
      </c>
    </row>
    <row r="532" spans="1:6" x14ac:dyDescent="0.25">
      <c r="A532" s="8" t="str">
        <f>IF(+'[1]Reporte de Formatos'!AB603="","",+'[1]Reporte de Formatos'!AB603)</f>
        <v/>
      </c>
      <c r="B532" s="2" t="str">
        <f>IF(A532="","",IF([1]AcumSYS!I600=0," ",[1]AcumSYS!I$4&amp;", ")&amp;IF([1]AcumSYS!J600=0," ",[1]AcumSYS!J$4&amp;", ")&amp;IF([1]AcumSYS!K600=0," ",[1]AcumSYS!K$4&amp;", ")&amp;IF([1]AcumSYS!M600=0," ",[1]AcumSYS!M$4&amp;", ")&amp;IF([1]AcumSYS!P600=0," ",[1]AcumSYS!P$4&amp;", ")&amp;IF([1]AcumSYS!Q600=0," ",[1]AcumSYS!Q$4&amp;", ")&amp;IF([1]AcumSYS!U600=0," ",[1]AcumSYS!U$4&amp;", ")&amp;IF([1]AcumSYS!V600=0," ",[1]AcumSYS!V$4&amp;", ")&amp;IF([1]AcumSYS!X600=0," ",[1]AcumSYS!X$4&amp;", ")&amp;IF([1]AcumSYS!Y600=0," ",[1]AcumSYS!Y$4&amp;", ")&amp;IF([1]AcumSYS!Z600=0," ",[1]AcumSYS!Z$4&amp;", ")&amp;IF([1]AcumSYS!AA600=0," ",[1]AcumSYS!AA$4&amp;", ")&amp;IF([1]AcumSYS!R600=0," ",[1]AcumSYS!R$4&amp;", "))</f>
        <v/>
      </c>
      <c r="C532" s="8" t="str">
        <f>IF(A532="","",[1]AcumSYS!I600+[1]AcumSYS!J600+[1]AcumSYS!K600+[1]AcumSYS!L600+[1]AcumSYS!M600+[1]AcumSYS!P600+[1]AcumSYS!Q600+[1]AcumSYS!R600+[1]AcumSYS!U600+[1]AcumSYS!V600+[1]AcumSYS!X600+[1]AcumSYS!Y600+[1]AcumSYS!Z600+[1]AcumSYS!AA600)</f>
        <v/>
      </c>
      <c r="D532" s="8" t="str">
        <f>IF(A532="","",[1]AcumSYS!I600+[1]AcumSYS!J600+[1]AcumSYS!K600+[1]AcumSYS!L600+[1]AcumSYS!M600+[1]AcumSYS!P600+[1]AcumSYS!Q600+[1]AcumSYS!R600+[1]AcumSYS!U600+[1]AcumSYS!V600+[1]AcumSYS!X600+[1]AcumSYS!Y600+[1]AcumSYS!Z600+[1]AcumSYS!AA600)</f>
        <v/>
      </c>
      <c r="E532" s="8" t="str">
        <f t="shared" si="18"/>
        <v/>
      </c>
      <c r="F532" s="8" t="str">
        <f t="shared" si="19"/>
        <v/>
      </c>
    </row>
    <row r="533" spans="1:6" x14ac:dyDescent="0.25">
      <c r="A533" s="8" t="str">
        <f>IF(+'[1]Reporte de Formatos'!AB604="","",+'[1]Reporte de Formatos'!AB604)</f>
        <v/>
      </c>
      <c r="B533" s="2" t="str">
        <f>IF(A533="","",IF([1]AcumSYS!I601=0," ",[1]AcumSYS!I$4&amp;", ")&amp;IF([1]AcumSYS!J601=0," ",[1]AcumSYS!J$4&amp;", ")&amp;IF([1]AcumSYS!K601=0," ",[1]AcumSYS!K$4&amp;", ")&amp;IF([1]AcumSYS!M601=0," ",[1]AcumSYS!M$4&amp;", ")&amp;IF([1]AcumSYS!P601=0," ",[1]AcumSYS!P$4&amp;", ")&amp;IF([1]AcumSYS!Q601=0," ",[1]AcumSYS!Q$4&amp;", ")&amp;IF([1]AcumSYS!U601=0," ",[1]AcumSYS!U$4&amp;", ")&amp;IF([1]AcumSYS!V601=0," ",[1]AcumSYS!V$4&amp;", ")&amp;IF([1]AcumSYS!X601=0," ",[1]AcumSYS!X$4&amp;", ")&amp;IF([1]AcumSYS!Y601=0," ",[1]AcumSYS!Y$4&amp;", ")&amp;IF([1]AcumSYS!Z601=0," ",[1]AcumSYS!Z$4&amp;", ")&amp;IF([1]AcumSYS!AA601=0," ",[1]AcumSYS!AA$4&amp;", ")&amp;IF([1]AcumSYS!R601=0," ",[1]AcumSYS!R$4&amp;", "))</f>
        <v/>
      </c>
      <c r="C533" s="8" t="str">
        <f>IF(A533="","",[1]AcumSYS!I601+[1]AcumSYS!J601+[1]AcumSYS!K601+[1]AcumSYS!L601+[1]AcumSYS!M601+[1]AcumSYS!P601+[1]AcumSYS!Q601+[1]AcumSYS!R601+[1]AcumSYS!U601+[1]AcumSYS!V601+[1]AcumSYS!X601+[1]AcumSYS!Y601+[1]AcumSYS!Z601+[1]AcumSYS!AA601)</f>
        <v/>
      </c>
      <c r="D533" s="8" t="str">
        <f>IF(A533="","",[1]AcumSYS!I601+[1]AcumSYS!J601+[1]AcumSYS!K601+[1]AcumSYS!L601+[1]AcumSYS!M601+[1]AcumSYS!P601+[1]AcumSYS!Q601+[1]AcumSYS!R601+[1]AcumSYS!U601+[1]AcumSYS!V601+[1]AcumSYS!X601+[1]AcumSYS!Y601+[1]AcumSYS!Z601+[1]AcumSYS!AA601)</f>
        <v/>
      </c>
      <c r="E533" s="8" t="str">
        <f t="shared" si="18"/>
        <v/>
      </c>
      <c r="F533" s="8" t="str">
        <f t="shared" si="19"/>
        <v/>
      </c>
    </row>
    <row r="534" spans="1:6" x14ac:dyDescent="0.25">
      <c r="A534" s="8" t="str">
        <f>IF(+'[1]Reporte de Formatos'!AB605="","",+'[1]Reporte de Formatos'!AB605)</f>
        <v/>
      </c>
      <c r="B534" s="2" t="str">
        <f>IF(A534="","",IF([1]AcumSYS!I602=0," ",[1]AcumSYS!I$4&amp;", ")&amp;IF([1]AcumSYS!J602=0," ",[1]AcumSYS!J$4&amp;", ")&amp;IF([1]AcumSYS!K602=0," ",[1]AcumSYS!K$4&amp;", ")&amp;IF([1]AcumSYS!M602=0," ",[1]AcumSYS!M$4&amp;", ")&amp;IF([1]AcumSYS!P602=0," ",[1]AcumSYS!P$4&amp;", ")&amp;IF([1]AcumSYS!Q602=0," ",[1]AcumSYS!Q$4&amp;", ")&amp;IF([1]AcumSYS!U602=0," ",[1]AcumSYS!U$4&amp;", ")&amp;IF([1]AcumSYS!V602=0," ",[1]AcumSYS!V$4&amp;", ")&amp;IF([1]AcumSYS!X602=0," ",[1]AcumSYS!X$4&amp;", ")&amp;IF([1]AcumSYS!Y602=0," ",[1]AcumSYS!Y$4&amp;", ")&amp;IF([1]AcumSYS!Z602=0," ",[1]AcumSYS!Z$4&amp;", ")&amp;IF([1]AcumSYS!AA602=0," ",[1]AcumSYS!AA$4&amp;", ")&amp;IF([1]AcumSYS!R602=0," ",[1]AcumSYS!R$4&amp;", "))</f>
        <v/>
      </c>
      <c r="C534" s="8" t="str">
        <f>IF(A534="","",[1]AcumSYS!I602+[1]AcumSYS!J602+[1]AcumSYS!K602+[1]AcumSYS!L602+[1]AcumSYS!M602+[1]AcumSYS!P602+[1]AcumSYS!Q602+[1]AcumSYS!R602+[1]AcumSYS!U602+[1]AcumSYS!V602+[1]AcumSYS!X602+[1]AcumSYS!Y602+[1]AcumSYS!Z602+[1]AcumSYS!AA602)</f>
        <v/>
      </c>
      <c r="D534" s="8" t="str">
        <f>IF(A534="","",[1]AcumSYS!I602+[1]AcumSYS!J602+[1]AcumSYS!K602+[1]AcumSYS!L602+[1]AcumSYS!M602+[1]AcumSYS!P602+[1]AcumSYS!Q602+[1]AcumSYS!R602+[1]AcumSYS!U602+[1]AcumSYS!V602+[1]AcumSYS!X602+[1]AcumSYS!Y602+[1]AcumSYS!Z602+[1]AcumSYS!AA602)</f>
        <v/>
      </c>
      <c r="E534" s="8" t="str">
        <f t="shared" si="18"/>
        <v/>
      </c>
      <c r="F534" s="8" t="str">
        <f t="shared" si="19"/>
        <v/>
      </c>
    </row>
    <row r="535" spans="1:6" x14ac:dyDescent="0.25">
      <c r="A535" s="8" t="str">
        <f>IF(+'[1]Reporte de Formatos'!AB606="","",+'[1]Reporte de Formatos'!AB606)</f>
        <v/>
      </c>
      <c r="B535" s="2" t="str">
        <f>IF(A535="","",IF([1]AcumSYS!I603=0," ",[1]AcumSYS!I$4&amp;", ")&amp;IF([1]AcumSYS!J603=0," ",[1]AcumSYS!J$4&amp;", ")&amp;IF([1]AcumSYS!K603=0," ",[1]AcumSYS!K$4&amp;", ")&amp;IF([1]AcumSYS!M603=0," ",[1]AcumSYS!M$4&amp;", ")&amp;IF([1]AcumSYS!P603=0," ",[1]AcumSYS!P$4&amp;", ")&amp;IF([1]AcumSYS!Q603=0," ",[1]AcumSYS!Q$4&amp;", ")&amp;IF([1]AcumSYS!U603=0," ",[1]AcumSYS!U$4&amp;", ")&amp;IF([1]AcumSYS!V603=0," ",[1]AcumSYS!V$4&amp;", ")&amp;IF([1]AcumSYS!X603=0," ",[1]AcumSYS!X$4&amp;", ")&amp;IF([1]AcumSYS!Y603=0," ",[1]AcumSYS!Y$4&amp;", ")&amp;IF([1]AcumSYS!Z603=0," ",[1]AcumSYS!Z$4&amp;", ")&amp;IF([1]AcumSYS!AA603=0," ",[1]AcumSYS!AA$4&amp;", ")&amp;IF([1]AcumSYS!R603=0," ",[1]AcumSYS!R$4&amp;", "))</f>
        <v/>
      </c>
      <c r="C535" s="8" t="str">
        <f>IF(A535="","",[1]AcumSYS!I603+[1]AcumSYS!J603+[1]AcumSYS!K603+[1]AcumSYS!L603+[1]AcumSYS!M603+[1]AcumSYS!P603+[1]AcumSYS!Q603+[1]AcumSYS!R603+[1]AcumSYS!U603+[1]AcumSYS!V603+[1]AcumSYS!X603+[1]AcumSYS!Y603+[1]AcumSYS!Z603+[1]AcumSYS!AA603)</f>
        <v/>
      </c>
      <c r="D535" s="8" t="str">
        <f>IF(A535="","",[1]AcumSYS!I603+[1]AcumSYS!J603+[1]AcumSYS!K603+[1]AcumSYS!L603+[1]AcumSYS!M603+[1]AcumSYS!P603+[1]AcumSYS!Q603+[1]AcumSYS!R603+[1]AcumSYS!U603+[1]AcumSYS!V603+[1]AcumSYS!X603+[1]AcumSYS!Y603+[1]AcumSYS!Z603+[1]AcumSYS!AA603)</f>
        <v/>
      </c>
      <c r="E535" s="8" t="str">
        <f t="shared" si="18"/>
        <v/>
      </c>
      <c r="F535" s="8" t="str">
        <f t="shared" si="19"/>
        <v/>
      </c>
    </row>
    <row r="536" spans="1:6" x14ac:dyDescent="0.25">
      <c r="A536" s="8" t="str">
        <f>IF(+'[1]Reporte de Formatos'!AB607="","",+'[1]Reporte de Formatos'!AB607)</f>
        <v/>
      </c>
      <c r="B536" s="2" t="str">
        <f>IF(A536="","",IF([1]AcumSYS!I604=0," ",[1]AcumSYS!I$4&amp;", ")&amp;IF([1]AcumSYS!J604=0," ",[1]AcumSYS!J$4&amp;", ")&amp;IF([1]AcumSYS!K604=0," ",[1]AcumSYS!K$4&amp;", ")&amp;IF([1]AcumSYS!M604=0," ",[1]AcumSYS!M$4&amp;", ")&amp;IF([1]AcumSYS!P604=0," ",[1]AcumSYS!P$4&amp;", ")&amp;IF([1]AcumSYS!Q604=0," ",[1]AcumSYS!Q$4&amp;", ")&amp;IF([1]AcumSYS!U604=0," ",[1]AcumSYS!U$4&amp;", ")&amp;IF([1]AcumSYS!V604=0," ",[1]AcumSYS!V$4&amp;", ")&amp;IF([1]AcumSYS!X604=0," ",[1]AcumSYS!X$4&amp;", ")&amp;IF([1]AcumSYS!Y604=0," ",[1]AcumSYS!Y$4&amp;", ")&amp;IF([1]AcumSYS!Z604=0," ",[1]AcumSYS!Z$4&amp;", ")&amp;IF([1]AcumSYS!AA604=0," ",[1]AcumSYS!AA$4&amp;", ")&amp;IF([1]AcumSYS!R604=0," ",[1]AcumSYS!R$4&amp;", "))</f>
        <v/>
      </c>
      <c r="C536" s="8" t="str">
        <f>IF(A536="","",[1]AcumSYS!I604+[1]AcumSYS!J604+[1]AcumSYS!K604+[1]AcumSYS!L604+[1]AcumSYS!M604+[1]AcumSYS!P604+[1]AcumSYS!Q604+[1]AcumSYS!R604+[1]AcumSYS!U604+[1]AcumSYS!V604+[1]AcumSYS!X604+[1]AcumSYS!Y604+[1]AcumSYS!Z604+[1]AcumSYS!AA604)</f>
        <v/>
      </c>
      <c r="D536" s="8" t="str">
        <f>IF(A536="","",[1]AcumSYS!I604+[1]AcumSYS!J604+[1]AcumSYS!K604+[1]AcumSYS!L604+[1]AcumSYS!M604+[1]AcumSYS!P604+[1]AcumSYS!Q604+[1]AcumSYS!R604+[1]AcumSYS!U604+[1]AcumSYS!V604+[1]AcumSYS!X604+[1]AcumSYS!Y604+[1]AcumSYS!Z604+[1]AcumSYS!AA604)</f>
        <v/>
      </c>
      <c r="E536" s="8" t="str">
        <f t="shared" si="18"/>
        <v/>
      </c>
      <c r="F536" s="8" t="str">
        <f t="shared" si="19"/>
        <v/>
      </c>
    </row>
    <row r="537" spans="1:6" x14ac:dyDescent="0.25">
      <c r="A537" s="8" t="str">
        <f>IF(+'[1]Reporte de Formatos'!AB608="","",+'[1]Reporte de Formatos'!AB608)</f>
        <v/>
      </c>
      <c r="B537" s="2" t="str">
        <f>IF(A537="","",IF([1]AcumSYS!I605=0," ",[1]AcumSYS!I$4&amp;", ")&amp;IF([1]AcumSYS!J605=0," ",[1]AcumSYS!J$4&amp;", ")&amp;IF([1]AcumSYS!K605=0," ",[1]AcumSYS!K$4&amp;", ")&amp;IF([1]AcumSYS!M605=0," ",[1]AcumSYS!M$4&amp;", ")&amp;IF([1]AcumSYS!P605=0," ",[1]AcumSYS!P$4&amp;", ")&amp;IF([1]AcumSYS!Q605=0," ",[1]AcumSYS!Q$4&amp;", ")&amp;IF([1]AcumSYS!U605=0," ",[1]AcumSYS!U$4&amp;", ")&amp;IF([1]AcumSYS!V605=0," ",[1]AcumSYS!V$4&amp;", ")&amp;IF([1]AcumSYS!X605=0," ",[1]AcumSYS!X$4&amp;", ")&amp;IF([1]AcumSYS!Y605=0," ",[1]AcumSYS!Y$4&amp;", ")&amp;IF([1]AcumSYS!Z605=0," ",[1]AcumSYS!Z$4&amp;", ")&amp;IF([1]AcumSYS!AA605=0," ",[1]AcumSYS!AA$4&amp;", ")&amp;IF([1]AcumSYS!R605=0," ",[1]AcumSYS!R$4&amp;", "))</f>
        <v/>
      </c>
      <c r="C537" s="8" t="str">
        <f>IF(A537="","",[1]AcumSYS!I605+[1]AcumSYS!J605+[1]AcumSYS!K605+[1]AcumSYS!L605+[1]AcumSYS!M605+[1]AcumSYS!P605+[1]AcumSYS!Q605+[1]AcumSYS!R605+[1]AcumSYS!U605+[1]AcumSYS!V605+[1]AcumSYS!X605+[1]AcumSYS!Y605+[1]AcumSYS!Z605+[1]AcumSYS!AA605)</f>
        <v/>
      </c>
      <c r="D537" s="8" t="str">
        <f>IF(A537="","",[1]AcumSYS!I605+[1]AcumSYS!J605+[1]AcumSYS!K605+[1]AcumSYS!L605+[1]AcumSYS!M605+[1]AcumSYS!P605+[1]AcumSYS!Q605+[1]AcumSYS!R605+[1]AcumSYS!U605+[1]AcumSYS!V605+[1]AcumSYS!X605+[1]AcumSYS!Y605+[1]AcumSYS!Z605+[1]AcumSYS!AA605)</f>
        <v/>
      </c>
      <c r="E537" s="8" t="str">
        <f t="shared" si="18"/>
        <v/>
      </c>
      <c r="F537" s="8" t="str">
        <f t="shared" si="19"/>
        <v/>
      </c>
    </row>
    <row r="538" spans="1:6" x14ac:dyDescent="0.25">
      <c r="A538" s="8" t="str">
        <f>IF(+'[1]Reporte de Formatos'!AB609="","",+'[1]Reporte de Formatos'!AB609)</f>
        <v/>
      </c>
      <c r="B538" s="2" t="str">
        <f>IF(A538="","",IF([1]AcumSYS!I606=0," ",[1]AcumSYS!I$4&amp;", ")&amp;IF([1]AcumSYS!J606=0," ",[1]AcumSYS!J$4&amp;", ")&amp;IF([1]AcumSYS!K606=0," ",[1]AcumSYS!K$4&amp;", ")&amp;IF([1]AcumSYS!M606=0," ",[1]AcumSYS!M$4&amp;", ")&amp;IF([1]AcumSYS!P606=0," ",[1]AcumSYS!P$4&amp;", ")&amp;IF([1]AcumSYS!Q606=0," ",[1]AcumSYS!Q$4&amp;", ")&amp;IF([1]AcumSYS!U606=0," ",[1]AcumSYS!U$4&amp;", ")&amp;IF([1]AcumSYS!V606=0," ",[1]AcumSYS!V$4&amp;", ")&amp;IF([1]AcumSYS!X606=0," ",[1]AcumSYS!X$4&amp;", ")&amp;IF([1]AcumSYS!Y606=0," ",[1]AcumSYS!Y$4&amp;", ")&amp;IF([1]AcumSYS!Z606=0," ",[1]AcumSYS!Z$4&amp;", ")&amp;IF([1]AcumSYS!AA606=0," ",[1]AcumSYS!AA$4&amp;", ")&amp;IF([1]AcumSYS!R606=0," ",[1]AcumSYS!R$4&amp;", "))</f>
        <v/>
      </c>
      <c r="C538" s="8" t="str">
        <f>IF(A538="","",[1]AcumSYS!I606+[1]AcumSYS!J606+[1]AcumSYS!K606+[1]AcumSYS!L606+[1]AcumSYS!M606+[1]AcumSYS!P606+[1]AcumSYS!Q606+[1]AcumSYS!R606+[1]AcumSYS!U606+[1]AcumSYS!V606+[1]AcumSYS!X606+[1]AcumSYS!Y606+[1]AcumSYS!Z606+[1]AcumSYS!AA606)</f>
        <v/>
      </c>
      <c r="D538" s="8" t="str">
        <f>IF(A538="","",[1]AcumSYS!I606+[1]AcumSYS!J606+[1]AcumSYS!K606+[1]AcumSYS!L606+[1]AcumSYS!M606+[1]AcumSYS!P606+[1]AcumSYS!Q606+[1]AcumSYS!R606+[1]AcumSYS!U606+[1]AcumSYS!V606+[1]AcumSYS!X606+[1]AcumSYS!Y606+[1]AcumSYS!Z606+[1]AcumSYS!AA606)</f>
        <v/>
      </c>
      <c r="E538" s="8" t="str">
        <f t="shared" si="18"/>
        <v/>
      </c>
      <c r="F538" s="8" t="str">
        <f t="shared" si="19"/>
        <v/>
      </c>
    </row>
    <row r="539" spans="1:6" x14ac:dyDescent="0.25">
      <c r="A539" s="8" t="str">
        <f>IF(+'[1]Reporte de Formatos'!AB610="","",+'[1]Reporte de Formatos'!AB610)</f>
        <v/>
      </c>
      <c r="B539" s="2" t="str">
        <f>IF(A539="","",IF([1]AcumSYS!I607=0," ",[1]AcumSYS!I$4&amp;", ")&amp;IF([1]AcumSYS!J607=0," ",[1]AcumSYS!J$4&amp;", ")&amp;IF([1]AcumSYS!K607=0," ",[1]AcumSYS!K$4&amp;", ")&amp;IF([1]AcumSYS!M607=0," ",[1]AcumSYS!M$4&amp;", ")&amp;IF([1]AcumSYS!P607=0," ",[1]AcumSYS!P$4&amp;", ")&amp;IF([1]AcumSYS!Q607=0," ",[1]AcumSYS!Q$4&amp;", ")&amp;IF([1]AcumSYS!U607=0," ",[1]AcumSYS!U$4&amp;", ")&amp;IF([1]AcumSYS!V607=0," ",[1]AcumSYS!V$4&amp;", ")&amp;IF([1]AcumSYS!X607=0," ",[1]AcumSYS!X$4&amp;", ")&amp;IF([1]AcumSYS!Y607=0," ",[1]AcumSYS!Y$4&amp;", ")&amp;IF([1]AcumSYS!Z607=0," ",[1]AcumSYS!Z$4&amp;", ")&amp;IF([1]AcumSYS!AA607=0," ",[1]AcumSYS!AA$4&amp;", ")&amp;IF([1]AcumSYS!R607=0," ",[1]AcumSYS!R$4&amp;", "))</f>
        <v/>
      </c>
      <c r="C539" s="8" t="str">
        <f>IF(A539="","",[1]AcumSYS!I607+[1]AcumSYS!J607+[1]AcumSYS!K607+[1]AcumSYS!L607+[1]AcumSYS!M607+[1]AcumSYS!P607+[1]AcumSYS!Q607+[1]AcumSYS!R607+[1]AcumSYS!U607+[1]AcumSYS!V607+[1]AcumSYS!X607+[1]AcumSYS!Y607+[1]AcumSYS!Z607+[1]AcumSYS!AA607)</f>
        <v/>
      </c>
      <c r="D539" s="8" t="str">
        <f>IF(A539="","",[1]AcumSYS!I607+[1]AcumSYS!J607+[1]AcumSYS!K607+[1]AcumSYS!L607+[1]AcumSYS!M607+[1]AcumSYS!P607+[1]AcumSYS!Q607+[1]AcumSYS!R607+[1]AcumSYS!U607+[1]AcumSYS!V607+[1]AcumSYS!X607+[1]AcumSYS!Y607+[1]AcumSYS!Z607+[1]AcumSYS!AA607)</f>
        <v/>
      </c>
      <c r="E539" s="8" t="str">
        <f t="shared" si="18"/>
        <v/>
      </c>
      <c r="F539" s="8" t="str">
        <f t="shared" si="19"/>
        <v/>
      </c>
    </row>
    <row r="540" spans="1:6" x14ac:dyDescent="0.25">
      <c r="A540" s="8" t="str">
        <f>IF(+'[1]Reporte de Formatos'!AB611="","",+'[1]Reporte de Formatos'!AB611)</f>
        <v/>
      </c>
      <c r="B540" s="2" t="str">
        <f>IF(A540="","",IF([1]AcumSYS!I608=0," ",[1]AcumSYS!I$4&amp;", ")&amp;IF([1]AcumSYS!J608=0," ",[1]AcumSYS!J$4&amp;", ")&amp;IF([1]AcumSYS!K608=0," ",[1]AcumSYS!K$4&amp;", ")&amp;IF([1]AcumSYS!M608=0," ",[1]AcumSYS!M$4&amp;", ")&amp;IF([1]AcumSYS!P608=0," ",[1]AcumSYS!P$4&amp;", ")&amp;IF([1]AcumSYS!Q608=0," ",[1]AcumSYS!Q$4&amp;", ")&amp;IF([1]AcumSYS!U608=0," ",[1]AcumSYS!U$4&amp;", ")&amp;IF([1]AcumSYS!V608=0," ",[1]AcumSYS!V$4&amp;", ")&amp;IF([1]AcumSYS!X608=0," ",[1]AcumSYS!X$4&amp;", ")&amp;IF([1]AcumSYS!Y608=0," ",[1]AcumSYS!Y$4&amp;", ")&amp;IF([1]AcumSYS!Z608=0," ",[1]AcumSYS!Z$4&amp;", ")&amp;IF([1]AcumSYS!AA608=0," ",[1]AcumSYS!AA$4&amp;", ")&amp;IF([1]AcumSYS!R608=0," ",[1]AcumSYS!R$4&amp;", "))</f>
        <v/>
      </c>
      <c r="C540" s="8" t="str">
        <f>IF(A540="","",[1]AcumSYS!I608+[1]AcumSYS!J608+[1]AcumSYS!K608+[1]AcumSYS!L608+[1]AcumSYS!M608+[1]AcumSYS!P608+[1]AcumSYS!Q608+[1]AcumSYS!R608+[1]AcumSYS!U608+[1]AcumSYS!V608+[1]AcumSYS!X608+[1]AcumSYS!Y608+[1]AcumSYS!Z608+[1]AcumSYS!AA608)</f>
        <v/>
      </c>
      <c r="D540" s="8" t="str">
        <f>IF(A540="","",[1]AcumSYS!I608+[1]AcumSYS!J608+[1]AcumSYS!K608+[1]AcumSYS!L608+[1]AcumSYS!M608+[1]AcumSYS!P608+[1]AcumSYS!Q608+[1]AcumSYS!R608+[1]AcumSYS!U608+[1]AcumSYS!V608+[1]AcumSYS!X608+[1]AcumSYS!Y608+[1]AcumSYS!Z608+[1]AcumSYS!AA608)</f>
        <v/>
      </c>
      <c r="E540" s="8" t="str">
        <f t="shared" si="18"/>
        <v/>
      </c>
      <c r="F540" s="8" t="str">
        <f t="shared" si="19"/>
        <v/>
      </c>
    </row>
    <row r="541" spans="1:6" x14ac:dyDescent="0.25">
      <c r="A541" s="8" t="str">
        <f>IF(+'[1]Reporte de Formatos'!AB612="","",+'[1]Reporte de Formatos'!AB612)</f>
        <v/>
      </c>
      <c r="B541" s="2" t="str">
        <f>IF(A541="","",IF([1]AcumSYS!I609=0," ",[1]AcumSYS!I$4&amp;", ")&amp;IF([1]AcumSYS!J609=0," ",[1]AcumSYS!J$4&amp;", ")&amp;IF([1]AcumSYS!K609=0," ",[1]AcumSYS!K$4&amp;", ")&amp;IF([1]AcumSYS!M609=0," ",[1]AcumSYS!M$4&amp;", ")&amp;IF([1]AcumSYS!P609=0," ",[1]AcumSYS!P$4&amp;", ")&amp;IF([1]AcumSYS!Q609=0," ",[1]AcumSYS!Q$4&amp;", ")&amp;IF([1]AcumSYS!U609=0," ",[1]AcumSYS!U$4&amp;", ")&amp;IF([1]AcumSYS!V609=0," ",[1]AcumSYS!V$4&amp;", ")&amp;IF([1]AcumSYS!X609=0," ",[1]AcumSYS!X$4&amp;", ")&amp;IF([1]AcumSYS!Y609=0," ",[1]AcumSYS!Y$4&amp;", ")&amp;IF([1]AcumSYS!Z609=0," ",[1]AcumSYS!Z$4&amp;", ")&amp;IF([1]AcumSYS!AA609=0," ",[1]AcumSYS!AA$4&amp;", ")&amp;IF([1]AcumSYS!R609=0," ",[1]AcumSYS!R$4&amp;", "))</f>
        <v/>
      </c>
      <c r="C541" s="8" t="str">
        <f>IF(A541="","",[1]AcumSYS!I609+[1]AcumSYS!J609+[1]AcumSYS!K609+[1]AcumSYS!L609+[1]AcumSYS!M609+[1]AcumSYS!P609+[1]AcumSYS!Q609+[1]AcumSYS!R609+[1]AcumSYS!U609+[1]AcumSYS!V609+[1]AcumSYS!X609+[1]AcumSYS!Y609+[1]AcumSYS!Z609+[1]AcumSYS!AA609)</f>
        <v/>
      </c>
      <c r="D541" s="8" t="str">
        <f>IF(A541="","",[1]AcumSYS!I609+[1]AcumSYS!J609+[1]AcumSYS!K609+[1]AcumSYS!L609+[1]AcumSYS!M609+[1]AcumSYS!P609+[1]AcumSYS!Q609+[1]AcumSYS!R609+[1]AcumSYS!U609+[1]AcumSYS!V609+[1]AcumSYS!X609+[1]AcumSYS!Y609+[1]AcumSYS!Z609+[1]AcumSYS!AA609)</f>
        <v/>
      </c>
      <c r="E541" s="8" t="str">
        <f t="shared" si="18"/>
        <v/>
      </c>
      <c r="F541" s="8" t="str">
        <f t="shared" si="19"/>
        <v/>
      </c>
    </row>
    <row r="542" spans="1:6" x14ac:dyDescent="0.25">
      <c r="A542" s="8" t="str">
        <f>IF(+'[1]Reporte de Formatos'!AB613="","",+'[1]Reporte de Formatos'!AB613)</f>
        <v/>
      </c>
      <c r="B542" s="2" t="str">
        <f>IF(A542="","",IF([1]AcumSYS!I610=0," ",[1]AcumSYS!I$4&amp;", ")&amp;IF([1]AcumSYS!J610=0," ",[1]AcumSYS!J$4&amp;", ")&amp;IF([1]AcumSYS!K610=0," ",[1]AcumSYS!K$4&amp;", ")&amp;IF([1]AcumSYS!M610=0," ",[1]AcumSYS!M$4&amp;", ")&amp;IF([1]AcumSYS!P610=0," ",[1]AcumSYS!P$4&amp;", ")&amp;IF([1]AcumSYS!Q610=0," ",[1]AcumSYS!Q$4&amp;", ")&amp;IF([1]AcumSYS!U610=0," ",[1]AcumSYS!U$4&amp;", ")&amp;IF([1]AcumSYS!V610=0," ",[1]AcumSYS!V$4&amp;", ")&amp;IF([1]AcumSYS!X610=0," ",[1]AcumSYS!X$4&amp;", ")&amp;IF([1]AcumSYS!Y610=0," ",[1]AcumSYS!Y$4&amp;", ")&amp;IF([1]AcumSYS!Z610=0," ",[1]AcumSYS!Z$4&amp;", ")&amp;IF([1]AcumSYS!AA610=0," ",[1]AcumSYS!AA$4&amp;", ")&amp;IF([1]AcumSYS!R610=0," ",[1]AcumSYS!R$4&amp;", "))</f>
        <v/>
      </c>
      <c r="C542" s="8" t="str">
        <f>IF(A542="","",[1]AcumSYS!I610+[1]AcumSYS!J610+[1]AcumSYS!K610+[1]AcumSYS!L610+[1]AcumSYS!M610+[1]AcumSYS!P610+[1]AcumSYS!Q610+[1]AcumSYS!R610+[1]AcumSYS!U610+[1]AcumSYS!V610+[1]AcumSYS!X610+[1]AcumSYS!Y610+[1]AcumSYS!Z610+[1]AcumSYS!AA610)</f>
        <v/>
      </c>
      <c r="D542" s="8" t="str">
        <f>IF(A542="","",[1]AcumSYS!I610+[1]AcumSYS!J610+[1]AcumSYS!K610+[1]AcumSYS!L610+[1]AcumSYS!M610+[1]AcumSYS!P610+[1]AcumSYS!Q610+[1]AcumSYS!R610+[1]AcumSYS!U610+[1]AcumSYS!V610+[1]AcumSYS!X610+[1]AcumSYS!Y610+[1]AcumSYS!Z610+[1]AcumSYS!AA610)</f>
        <v/>
      </c>
      <c r="E542" s="8" t="str">
        <f t="shared" si="18"/>
        <v/>
      </c>
      <c r="F542" s="8" t="str">
        <f t="shared" si="19"/>
        <v/>
      </c>
    </row>
    <row r="543" spans="1:6" x14ac:dyDescent="0.25">
      <c r="A543" s="8" t="str">
        <f>IF(+'[1]Reporte de Formatos'!AB614="","",+'[1]Reporte de Formatos'!AB614)</f>
        <v/>
      </c>
      <c r="B543" s="2" t="str">
        <f>IF(A543="","",IF([1]AcumSYS!I611=0," ",[1]AcumSYS!I$4&amp;", ")&amp;IF([1]AcumSYS!J611=0," ",[1]AcumSYS!J$4&amp;", ")&amp;IF([1]AcumSYS!K611=0," ",[1]AcumSYS!K$4&amp;", ")&amp;IF([1]AcumSYS!M611=0," ",[1]AcumSYS!M$4&amp;", ")&amp;IF([1]AcumSYS!P611=0," ",[1]AcumSYS!P$4&amp;", ")&amp;IF([1]AcumSYS!Q611=0," ",[1]AcumSYS!Q$4&amp;", ")&amp;IF([1]AcumSYS!U611=0," ",[1]AcumSYS!U$4&amp;", ")&amp;IF([1]AcumSYS!V611=0," ",[1]AcumSYS!V$4&amp;", ")&amp;IF([1]AcumSYS!X611=0," ",[1]AcumSYS!X$4&amp;", ")&amp;IF([1]AcumSYS!Y611=0," ",[1]AcumSYS!Y$4&amp;", ")&amp;IF([1]AcumSYS!Z611=0," ",[1]AcumSYS!Z$4&amp;", ")&amp;IF([1]AcumSYS!AA611=0," ",[1]AcumSYS!AA$4&amp;", ")&amp;IF([1]AcumSYS!R611=0," ",[1]AcumSYS!R$4&amp;", "))</f>
        <v/>
      </c>
      <c r="C543" s="8" t="str">
        <f>IF(A543="","",[1]AcumSYS!I611+[1]AcumSYS!J611+[1]AcumSYS!K611+[1]AcumSYS!L611+[1]AcumSYS!M611+[1]AcumSYS!P611+[1]AcumSYS!Q611+[1]AcumSYS!R611+[1]AcumSYS!U611+[1]AcumSYS!V611+[1]AcumSYS!X611+[1]AcumSYS!Y611+[1]AcumSYS!Z611+[1]AcumSYS!AA611)</f>
        <v/>
      </c>
      <c r="D543" s="8" t="str">
        <f>IF(A543="","",[1]AcumSYS!I611+[1]AcumSYS!J611+[1]AcumSYS!K611+[1]AcumSYS!L611+[1]AcumSYS!M611+[1]AcumSYS!P611+[1]AcumSYS!Q611+[1]AcumSYS!R611+[1]AcumSYS!U611+[1]AcumSYS!V611+[1]AcumSYS!X611+[1]AcumSYS!Y611+[1]AcumSYS!Z611+[1]AcumSYS!AA611)</f>
        <v/>
      </c>
      <c r="E543" s="8" t="str">
        <f t="shared" si="18"/>
        <v/>
      </c>
      <c r="F543" s="8" t="str">
        <f t="shared" si="19"/>
        <v/>
      </c>
    </row>
    <row r="544" spans="1:6" x14ac:dyDescent="0.25">
      <c r="A544" s="8" t="str">
        <f>IF(+'[1]Reporte de Formatos'!AB615="","",+'[1]Reporte de Formatos'!AB615)</f>
        <v/>
      </c>
      <c r="B544" s="2" t="str">
        <f>IF(A544="","",IF([1]AcumSYS!I612=0," ",[1]AcumSYS!I$4&amp;", ")&amp;IF([1]AcumSYS!J612=0," ",[1]AcumSYS!J$4&amp;", ")&amp;IF([1]AcumSYS!K612=0," ",[1]AcumSYS!K$4&amp;", ")&amp;IF([1]AcumSYS!M612=0," ",[1]AcumSYS!M$4&amp;", ")&amp;IF([1]AcumSYS!P612=0," ",[1]AcumSYS!P$4&amp;", ")&amp;IF([1]AcumSYS!Q612=0," ",[1]AcumSYS!Q$4&amp;", ")&amp;IF([1]AcumSYS!U612=0," ",[1]AcumSYS!U$4&amp;", ")&amp;IF([1]AcumSYS!V612=0," ",[1]AcumSYS!V$4&amp;", ")&amp;IF([1]AcumSYS!X612=0," ",[1]AcumSYS!X$4&amp;", ")&amp;IF([1]AcumSYS!Y612=0," ",[1]AcumSYS!Y$4&amp;", ")&amp;IF([1]AcumSYS!Z612=0," ",[1]AcumSYS!Z$4&amp;", ")&amp;IF([1]AcumSYS!AA612=0," ",[1]AcumSYS!AA$4&amp;", ")&amp;IF([1]AcumSYS!R612=0," ",[1]AcumSYS!R$4&amp;", "))</f>
        <v/>
      </c>
      <c r="C544" s="8" t="str">
        <f>IF(A544="","",[1]AcumSYS!I612+[1]AcumSYS!J612+[1]AcumSYS!K612+[1]AcumSYS!L612+[1]AcumSYS!M612+[1]AcumSYS!P612+[1]AcumSYS!Q612+[1]AcumSYS!R612+[1]AcumSYS!U612+[1]AcumSYS!V612+[1]AcumSYS!X612+[1]AcumSYS!Y612+[1]AcumSYS!Z612+[1]AcumSYS!AA612)</f>
        <v/>
      </c>
      <c r="D544" s="8" t="str">
        <f>IF(A544="","",[1]AcumSYS!I612+[1]AcumSYS!J612+[1]AcumSYS!K612+[1]AcumSYS!L612+[1]AcumSYS!M612+[1]AcumSYS!P612+[1]AcumSYS!Q612+[1]AcumSYS!R612+[1]AcumSYS!U612+[1]AcumSYS!V612+[1]AcumSYS!X612+[1]AcumSYS!Y612+[1]AcumSYS!Z612+[1]AcumSYS!AA612)</f>
        <v/>
      </c>
      <c r="E544" s="8" t="str">
        <f t="shared" si="18"/>
        <v/>
      </c>
      <c r="F544" s="8" t="str">
        <f t="shared" si="19"/>
        <v/>
      </c>
    </row>
    <row r="545" spans="1:6" x14ac:dyDescent="0.25">
      <c r="A545" s="8" t="str">
        <f>IF(+'[1]Reporte de Formatos'!AB616="","",+'[1]Reporte de Formatos'!AB616)</f>
        <v/>
      </c>
      <c r="B545" s="2" t="str">
        <f>IF(A545="","",IF([1]AcumSYS!I613=0," ",[1]AcumSYS!I$4&amp;", ")&amp;IF([1]AcumSYS!J613=0," ",[1]AcumSYS!J$4&amp;", ")&amp;IF([1]AcumSYS!K613=0," ",[1]AcumSYS!K$4&amp;", ")&amp;IF([1]AcumSYS!M613=0," ",[1]AcumSYS!M$4&amp;", ")&amp;IF([1]AcumSYS!P613=0," ",[1]AcumSYS!P$4&amp;", ")&amp;IF([1]AcumSYS!Q613=0," ",[1]AcumSYS!Q$4&amp;", ")&amp;IF([1]AcumSYS!U613=0," ",[1]AcumSYS!U$4&amp;", ")&amp;IF([1]AcumSYS!V613=0," ",[1]AcumSYS!V$4&amp;", ")&amp;IF([1]AcumSYS!X613=0," ",[1]AcumSYS!X$4&amp;", ")&amp;IF([1]AcumSYS!Y613=0," ",[1]AcumSYS!Y$4&amp;", ")&amp;IF([1]AcumSYS!Z613=0," ",[1]AcumSYS!Z$4&amp;", ")&amp;IF([1]AcumSYS!AA613=0," ",[1]AcumSYS!AA$4&amp;", ")&amp;IF([1]AcumSYS!R613=0," ",[1]AcumSYS!R$4&amp;", "))</f>
        <v/>
      </c>
      <c r="C545" s="8" t="str">
        <f>IF(A545="","",[1]AcumSYS!I613+[1]AcumSYS!J613+[1]AcumSYS!K613+[1]AcumSYS!L613+[1]AcumSYS!M613+[1]AcumSYS!P613+[1]AcumSYS!Q613+[1]AcumSYS!R613+[1]AcumSYS!U613+[1]AcumSYS!V613+[1]AcumSYS!X613+[1]AcumSYS!Y613+[1]AcumSYS!Z613+[1]AcumSYS!AA613)</f>
        <v/>
      </c>
      <c r="D545" s="8" t="str">
        <f>IF(A545="","",[1]AcumSYS!I613+[1]AcumSYS!J613+[1]AcumSYS!K613+[1]AcumSYS!L613+[1]AcumSYS!M613+[1]AcumSYS!P613+[1]AcumSYS!Q613+[1]AcumSYS!R613+[1]AcumSYS!U613+[1]AcumSYS!V613+[1]AcumSYS!X613+[1]AcumSYS!Y613+[1]AcumSYS!Z613+[1]AcumSYS!AA613)</f>
        <v/>
      </c>
      <c r="E545" s="8" t="str">
        <f t="shared" si="18"/>
        <v/>
      </c>
      <c r="F545" s="8" t="str">
        <f t="shared" si="19"/>
        <v/>
      </c>
    </row>
    <row r="546" spans="1:6" x14ac:dyDescent="0.25">
      <c r="A546" s="8" t="str">
        <f>IF(+'[1]Reporte de Formatos'!AB617="","",+'[1]Reporte de Formatos'!AB617)</f>
        <v/>
      </c>
      <c r="B546" s="2" t="str">
        <f>IF(A546="","",IF([1]AcumSYS!I614=0," ",[1]AcumSYS!I$4&amp;", ")&amp;IF([1]AcumSYS!J614=0," ",[1]AcumSYS!J$4&amp;", ")&amp;IF([1]AcumSYS!K614=0," ",[1]AcumSYS!K$4&amp;", ")&amp;IF([1]AcumSYS!M614=0," ",[1]AcumSYS!M$4&amp;", ")&amp;IF([1]AcumSYS!P614=0," ",[1]AcumSYS!P$4&amp;", ")&amp;IF([1]AcumSYS!Q614=0," ",[1]AcumSYS!Q$4&amp;", ")&amp;IF([1]AcumSYS!U614=0," ",[1]AcumSYS!U$4&amp;", ")&amp;IF([1]AcumSYS!V614=0," ",[1]AcumSYS!V$4&amp;", ")&amp;IF([1]AcumSYS!X614=0," ",[1]AcumSYS!X$4&amp;", ")&amp;IF([1]AcumSYS!Y614=0," ",[1]AcumSYS!Y$4&amp;", ")&amp;IF([1]AcumSYS!Z614=0," ",[1]AcumSYS!Z$4&amp;", ")&amp;IF([1]AcumSYS!AA614=0," ",[1]AcumSYS!AA$4&amp;", ")&amp;IF([1]AcumSYS!R614=0," ",[1]AcumSYS!R$4&amp;", "))</f>
        <v/>
      </c>
      <c r="C546" s="8" t="str">
        <f>IF(A546="","",[1]AcumSYS!I614+[1]AcumSYS!J614+[1]AcumSYS!K614+[1]AcumSYS!L614+[1]AcumSYS!M614+[1]AcumSYS!P614+[1]AcumSYS!Q614+[1]AcumSYS!R614+[1]AcumSYS!U614+[1]AcumSYS!V614+[1]AcumSYS!X614+[1]AcumSYS!Y614+[1]AcumSYS!Z614+[1]AcumSYS!AA614)</f>
        <v/>
      </c>
      <c r="D546" s="8" t="str">
        <f>IF(A546="","",[1]AcumSYS!I614+[1]AcumSYS!J614+[1]AcumSYS!K614+[1]AcumSYS!L614+[1]AcumSYS!M614+[1]AcumSYS!P614+[1]AcumSYS!Q614+[1]AcumSYS!R614+[1]AcumSYS!U614+[1]AcumSYS!V614+[1]AcumSYS!X614+[1]AcumSYS!Y614+[1]AcumSYS!Z614+[1]AcumSYS!AA614)</f>
        <v/>
      </c>
      <c r="E546" s="8" t="str">
        <f t="shared" si="18"/>
        <v/>
      </c>
      <c r="F546" s="8" t="str">
        <f t="shared" si="19"/>
        <v/>
      </c>
    </row>
    <row r="547" spans="1:6" x14ac:dyDescent="0.25">
      <c r="A547" s="8" t="str">
        <f>IF(+'[1]Reporte de Formatos'!AB618="","",+'[1]Reporte de Formatos'!AB618)</f>
        <v/>
      </c>
      <c r="B547" s="2" t="str">
        <f>IF(A547="","",IF([1]AcumSYS!I615=0," ",[1]AcumSYS!I$4&amp;", ")&amp;IF([1]AcumSYS!J615=0," ",[1]AcumSYS!J$4&amp;", ")&amp;IF([1]AcumSYS!K615=0," ",[1]AcumSYS!K$4&amp;", ")&amp;IF([1]AcumSYS!M615=0," ",[1]AcumSYS!M$4&amp;", ")&amp;IF([1]AcumSYS!P615=0," ",[1]AcumSYS!P$4&amp;", ")&amp;IF([1]AcumSYS!Q615=0," ",[1]AcumSYS!Q$4&amp;", ")&amp;IF([1]AcumSYS!U615=0," ",[1]AcumSYS!U$4&amp;", ")&amp;IF([1]AcumSYS!V615=0," ",[1]AcumSYS!V$4&amp;", ")&amp;IF([1]AcumSYS!X615=0," ",[1]AcumSYS!X$4&amp;", ")&amp;IF([1]AcumSYS!Y615=0," ",[1]AcumSYS!Y$4&amp;", ")&amp;IF([1]AcumSYS!Z615=0," ",[1]AcumSYS!Z$4&amp;", ")&amp;IF([1]AcumSYS!AA615=0," ",[1]AcumSYS!AA$4&amp;", ")&amp;IF([1]AcumSYS!R615=0," ",[1]AcumSYS!R$4&amp;", "))</f>
        <v/>
      </c>
      <c r="C547" s="8" t="str">
        <f>IF(A547="","",[1]AcumSYS!I615+[1]AcumSYS!J615+[1]AcumSYS!K615+[1]AcumSYS!L615+[1]AcumSYS!M615+[1]AcumSYS!P615+[1]AcumSYS!Q615+[1]AcumSYS!R615+[1]AcumSYS!U615+[1]AcumSYS!V615+[1]AcumSYS!X615+[1]AcumSYS!Y615+[1]AcumSYS!Z615+[1]AcumSYS!AA615)</f>
        <v/>
      </c>
      <c r="D547" s="8" t="str">
        <f>IF(A547="","",[1]AcumSYS!I615+[1]AcumSYS!J615+[1]AcumSYS!K615+[1]AcumSYS!L615+[1]AcumSYS!M615+[1]AcumSYS!P615+[1]AcumSYS!Q615+[1]AcumSYS!R615+[1]AcumSYS!U615+[1]AcumSYS!V615+[1]AcumSYS!X615+[1]AcumSYS!Y615+[1]AcumSYS!Z615+[1]AcumSYS!AA615)</f>
        <v/>
      </c>
      <c r="E547" s="8" t="str">
        <f t="shared" si="18"/>
        <v/>
      </c>
      <c r="F547" s="8" t="str">
        <f t="shared" si="19"/>
        <v/>
      </c>
    </row>
    <row r="548" spans="1:6" x14ac:dyDescent="0.25">
      <c r="A548" s="8" t="str">
        <f>IF(+'[1]Reporte de Formatos'!AB619="","",+'[1]Reporte de Formatos'!AB619)</f>
        <v/>
      </c>
      <c r="B548" s="2" t="str">
        <f>IF(A548="","",IF([1]AcumSYS!I616=0," ",[1]AcumSYS!I$4&amp;", ")&amp;IF([1]AcumSYS!J616=0," ",[1]AcumSYS!J$4&amp;", ")&amp;IF([1]AcumSYS!K616=0," ",[1]AcumSYS!K$4&amp;", ")&amp;IF([1]AcumSYS!M616=0," ",[1]AcumSYS!M$4&amp;", ")&amp;IF([1]AcumSYS!P616=0," ",[1]AcumSYS!P$4&amp;", ")&amp;IF([1]AcumSYS!Q616=0," ",[1]AcumSYS!Q$4&amp;", ")&amp;IF([1]AcumSYS!U616=0," ",[1]AcumSYS!U$4&amp;", ")&amp;IF([1]AcumSYS!V616=0," ",[1]AcumSYS!V$4&amp;", ")&amp;IF([1]AcumSYS!X616=0," ",[1]AcumSYS!X$4&amp;", ")&amp;IF([1]AcumSYS!Y616=0," ",[1]AcumSYS!Y$4&amp;", ")&amp;IF([1]AcumSYS!Z616=0," ",[1]AcumSYS!Z$4&amp;", ")&amp;IF([1]AcumSYS!AA616=0," ",[1]AcumSYS!AA$4&amp;", ")&amp;IF([1]AcumSYS!R616=0," ",[1]AcumSYS!R$4&amp;", "))</f>
        <v/>
      </c>
      <c r="C548" s="8" t="str">
        <f>IF(A548="","",[1]AcumSYS!I616+[1]AcumSYS!J616+[1]AcumSYS!K616+[1]AcumSYS!L616+[1]AcumSYS!M616+[1]AcumSYS!P616+[1]AcumSYS!Q616+[1]AcumSYS!R616+[1]AcumSYS!U616+[1]AcumSYS!V616+[1]AcumSYS!X616+[1]AcumSYS!Y616+[1]AcumSYS!Z616+[1]AcumSYS!AA616)</f>
        <v/>
      </c>
      <c r="D548" s="8" t="str">
        <f>IF(A548="","",[1]AcumSYS!I616+[1]AcumSYS!J616+[1]AcumSYS!K616+[1]AcumSYS!L616+[1]AcumSYS!M616+[1]AcumSYS!P616+[1]AcumSYS!Q616+[1]AcumSYS!R616+[1]AcumSYS!U616+[1]AcumSYS!V616+[1]AcumSYS!X616+[1]AcumSYS!Y616+[1]AcumSYS!Z616+[1]AcumSYS!AA616)</f>
        <v/>
      </c>
      <c r="E548" s="8" t="str">
        <f t="shared" si="18"/>
        <v/>
      </c>
      <c r="F548" s="8" t="str">
        <f t="shared" si="19"/>
        <v/>
      </c>
    </row>
    <row r="549" spans="1:6" x14ac:dyDescent="0.25">
      <c r="A549" s="8" t="str">
        <f>IF(+'[1]Reporte de Formatos'!AB620="","",+'[1]Reporte de Formatos'!AB620)</f>
        <v/>
      </c>
      <c r="B549" s="2" t="str">
        <f>IF(A549="","",IF([1]AcumSYS!I617=0," ",[1]AcumSYS!I$4&amp;", ")&amp;IF([1]AcumSYS!J617=0," ",[1]AcumSYS!J$4&amp;", ")&amp;IF([1]AcumSYS!K617=0," ",[1]AcumSYS!K$4&amp;", ")&amp;IF([1]AcumSYS!M617=0," ",[1]AcumSYS!M$4&amp;", ")&amp;IF([1]AcumSYS!P617=0," ",[1]AcumSYS!P$4&amp;", ")&amp;IF([1]AcumSYS!Q617=0," ",[1]AcumSYS!Q$4&amp;", ")&amp;IF([1]AcumSYS!U617=0," ",[1]AcumSYS!U$4&amp;", ")&amp;IF([1]AcumSYS!V617=0," ",[1]AcumSYS!V$4&amp;", ")&amp;IF([1]AcumSYS!X617=0," ",[1]AcumSYS!X$4&amp;", ")&amp;IF([1]AcumSYS!Y617=0," ",[1]AcumSYS!Y$4&amp;", ")&amp;IF([1]AcumSYS!Z617=0," ",[1]AcumSYS!Z$4&amp;", ")&amp;IF([1]AcumSYS!AA617=0," ",[1]AcumSYS!AA$4&amp;", ")&amp;IF([1]AcumSYS!R617=0," ",[1]AcumSYS!R$4&amp;", "))</f>
        <v/>
      </c>
      <c r="C549" s="8" t="str">
        <f>IF(A549="","",[1]AcumSYS!I617+[1]AcumSYS!J617+[1]AcumSYS!K617+[1]AcumSYS!L617+[1]AcumSYS!M617+[1]AcumSYS!P617+[1]AcumSYS!Q617+[1]AcumSYS!R617+[1]AcumSYS!U617+[1]AcumSYS!V617+[1]AcumSYS!X617+[1]AcumSYS!Y617+[1]AcumSYS!Z617+[1]AcumSYS!AA617)</f>
        <v/>
      </c>
      <c r="D549" s="8" t="str">
        <f>IF(A549="","",[1]AcumSYS!I617+[1]AcumSYS!J617+[1]AcumSYS!K617+[1]AcumSYS!L617+[1]AcumSYS!M617+[1]AcumSYS!P617+[1]AcumSYS!Q617+[1]AcumSYS!R617+[1]AcumSYS!U617+[1]AcumSYS!V617+[1]AcumSYS!X617+[1]AcumSYS!Y617+[1]AcumSYS!Z617+[1]AcumSYS!AA617)</f>
        <v/>
      </c>
      <c r="E549" s="8" t="str">
        <f t="shared" si="18"/>
        <v/>
      </c>
      <c r="F549" s="8" t="str">
        <f t="shared" si="19"/>
        <v/>
      </c>
    </row>
    <row r="550" spans="1:6" x14ac:dyDescent="0.25">
      <c r="A550" s="8" t="str">
        <f>IF(+'[1]Reporte de Formatos'!AB621="","",+'[1]Reporte de Formatos'!AB621)</f>
        <v/>
      </c>
      <c r="B550" s="2" t="str">
        <f>IF(A550="","",IF([1]AcumSYS!I618=0," ",[1]AcumSYS!I$4&amp;", ")&amp;IF([1]AcumSYS!J618=0," ",[1]AcumSYS!J$4&amp;", ")&amp;IF([1]AcumSYS!K618=0," ",[1]AcumSYS!K$4&amp;", ")&amp;IF([1]AcumSYS!M618=0," ",[1]AcumSYS!M$4&amp;", ")&amp;IF([1]AcumSYS!P618=0," ",[1]AcumSYS!P$4&amp;", ")&amp;IF([1]AcumSYS!Q618=0," ",[1]AcumSYS!Q$4&amp;", ")&amp;IF([1]AcumSYS!U618=0," ",[1]AcumSYS!U$4&amp;", ")&amp;IF([1]AcumSYS!V618=0," ",[1]AcumSYS!V$4&amp;", ")&amp;IF([1]AcumSYS!X618=0," ",[1]AcumSYS!X$4&amp;", ")&amp;IF([1]AcumSYS!Y618=0," ",[1]AcumSYS!Y$4&amp;", ")&amp;IF([1]AcumSYS!Z618=0," ",[1]AcumSYS!Z$4&amp;", ")&amp;IF([1]AcumSYS!AA618=0," ",[1]AcumSYS!AA$4&amp;", ")&amp;IF([1]AcumSYS!R618=0," ",[1]AcumSYS!R$4&amp;", "))</f>
        <v/>
      </c>
      <c r="C550" s="8" t="str">
        <f>IF(A550="","",[1]AcumSYS!I618+[1]AcumSYS!J618+[1]AcumSYS!K618+[1]AcumSYS!L618+[1]AcumSYS!M618+[1]AcumSYS!P618+[1]AcumSYS!Q618+[1]AcumSYS!R618+[1]AcumSYS!U618+[1]AcumSYS!V618+[1]AcumSYS!X618+[1]AcumSYS!Y618+[1]AcumSYS!Z618+[1]AcumSYS!AA618)</f>
        <v/>
      </c>
      <c r="D550" s="8" t="str">
        <f>IF(A550="","",[1]AcumSYS!I618+[1]AcumSYS!J618+[1]AcumSYS!K618+[1]AcumSYS!L618+[1]AcumSYS!M618+[1]AcumSYS!P618+[1]AcumSYS!Q618+[1]AcumSYS!R618+[1]AcumSYS!U618+[1]AcumSYS!V618+[1]AcumSYS!X618+[1]AcumSYS!Y618+[1]AcumSYS!Z618+[1]AcumSYS!AA618)</f>
        <v/>
      </c>
      <c r="E550" s="8" t="str">
        <f t="shared" si="18"/>
        <v/>
      </c>
      <c r="F550" s="8" t="str">
        <f t="shared" si="19"/>
        <v/>
      </c>
    </row>
    <row r="551" spans="1:6" x14ac:dyDescent="0.25">
      <c r="A551" s="8" t="str">
        <f>IF(+'[1]Reporte de Formatos'!AB622="","",+'[1]Reporte de Formatos'!AB622)</f>
        <v/>
      </c>
      <c r="B551" s="2" t="str">
        <f>IF(A551="","",IF([1]AcumSYS!I619=0," ",[1]AcumSYS!I$4&amp;", ")&amp;IF([1]AcumSYS!J619=0," ",[1]AcumSYS!J$4&amp;", ")&amp;IF([1]AcumSYS!K619=0," ",[1]AcumSYS!K$4&amp;", ")&amp;IF([1]AcumSYS!M619=0," ",[1]AcumSYS!M$4&amp;", ")&amp;IF([1]AcumSYS!P619=0," ",[1]AcumSYS!P$4&amp;", ")&amp;IF([1]AcumSYS!Q619=0," ",[1]AcumSYS!Q$4&amp;", ")&amp;IF([1]AcumSYS!U619=0," ",[1]AcumSYS!U$4&amp;", ")&amp;IF([1]AcumSYS!V619=0," ",[1]AcumSYS!V$4&amp;", ")&amp;IF([1]AcumSYS!X619=0," ",[1]AcumSYS!X$4&amp;", ")&amp;IF([1]AcumSYS!Y619=0," ",[1]AcumSYS!Y$4&amp;", ")&amp;IF([1]AcumSYS!Z619=0," ",[1]AcumSYS!Z$4&amp;", ")&amp;IF([1]AcumSYS!AA619=0," ",[1]AcumSYS!AA$4&amp;", ")&amp;IF([1]AcumSYS!R619=0," ",[1]AcumSYS!R$4&amp;", "))</f>
        <v/>
      </c>
      <c r="C551" s="8" t="str">
        <f>IF(A551="","",[1]AcumSYS!I619+[1]AcumSYS!J619+[1]AcumSYS!K619+[1]AcumSYS!L619+[1]AcumSYS!M619+[1]AcumSYS!P619+[1]AcumSYS!Q619+[1]AcumSYS!R619+[1]AcumSYS!U619+[1]AcumSYS!V619+[1]AcumSYS!X619+[1]AcumSYS!Y619+[1]AcumSYS!Z619+[1]AcumSYS!AA619)</f>
        <v/>
      </c>
      <c r="D551" s="8" t="str">
        <f>IF(A551="","",[1]AcumSYS!I619+[1]AcumSYS!J619+[1]AcumSYS!K619+[1]AcumSYS!L619+[1]AcumSYS!M619+[1]AcumSYS!P619+[1]AcumSYS!Q619+[1]AcumSYS!R619+[1]AcumSYS!U619+[1]AcumSYS!V619+[1]AcumSYS!X619+[1]AcumSYS!Y619+[1]AcumSYS!Z619+[1]AcumSYS!AA619)</f>
        <v/>
      </c>
      <c r="E551" s="8" t="str">
        <f t="shared" si="18"/>
        <v/>
      </c>
      <c r="F551" s="8" t="str">
        <f t="shared" si="19"/>
        <v/>
      </c>
    </row>
    <row r="552" spans="1:6" x14ac:dyDescent="0.25">
      <c r="A552" s="8" t="str">
        <f>IF(+'[1]Reporte de Formatos'!AB623="","",+'[1]Reporte de Formatos'!AB623)</f>
        <v/>
      </c>
      <c r="B552" s="2" t="str">
        <f>IF(A552="","",IF([1]AcumSYS!I620=0," ",[1]AcumSYS!I$4&amp;", ")&amp;IF([1]AcumSYS!J620=0," ",[1]AcumSYS!J$4&amp;", ")&amp;IF([1]AcumSYS!K620=0," ",[1]AcumSYS!K$4&amp;", ")&amp;IF([1]AcumSYS!M620=0," ",[1]AcumSYS!M$4&amp;", ")&amp;IF([1]AcumSYS!P620=0," ",[1]AcumSYS!P$4&amp;", ")&amp;IF([1]AcumSYS!Q620=0," ",[1]AcumSYS!Q$4&amp;", ")&amp;IF([1]AcumSYS!U620=0," ",[1]AcumSYS!U$4&amp;", ")&amp;IF([1]AcumSYS!V620=0," ",[1]AcumSYS!V$4&amp;", ")&amp;IF([1]AcumSYS!X620=0," ",[1]AcumSYS!X$4&amp;", ")&amp;IF([1]AcumSYS!Y620=0," ",[1]AcumSYS!Y$4&amp;", ")&amp;IF([1]AcumSYS!Z620=0," ",[1]AcumSYS!Z$4&amp;", ")&amp;IF([1]AcumSYS!AA620=0," ",[1]AcumSYS!AA$4&amp;", ")&amp;IF([1]AcumSYS!R620=0," ",[1]AcumSYS!R$4&amp;", "))</f>
        <v/>
      </c>
      <c r="C552" s="8" t="str">
        <f>IF(A552="","",[1]AcumSYS!I620+[1]AcumSYS!J620+[1]AcumSYS!K620+[1]AcumSYS!L620+[1]AcumSYS!M620+[1]AcumSYS!P620+[1]AcumSYS!Q620+[1]AcumSYS!R620+[1]AcumSYS!U620+[1]AcumSYS!V620+[1]AcumSYS!X620+[1]AcumSYS!Y620+[1]AcumSYS!Z620+[1]AcumSYS!AA620)</f>
        <v/>
      </c>
      <c r="D552" s="8" t="str">
        <f>IF(A552="","",[1]AcumSYS!I620+[1]AcumSYS!J620+[1]AcumSYS!K620+[1]AcumSYS!L620+[1]AcumSYS!M620+[1]AcumSYS!P620+[1]AcumSYS!Q620+[1]AcumSYS!R620+[1]AcumSYS!U620+[1]AcumSYS!V620+[1]AcumSYS!X620+[1]AcumSYS!Y620+[1]AcumSYS!Z620+[1]AcumSYS!AA620)</f>
        <v/>
      </c>
      <c r="E552" s="8" t="str">
        <f t="shared" si="18"/>
        <v/>
      </c>
      <c r="F552" s="8" t="str">
        <f t="shared" si="19"/>
        <v/>
      </c>
    </row>
    <row r="553" spans="1:6" x14ac:dyDescent="0.25">
      <c r="A553" s="8" t="str">
        <f>IF(+'[1]Reporte de Formatos'!AB624="","",+'[1]Reporte de Formatos'!AB624)</f>
        <v/>
      </c>
      <c r="B553" s="2" t="str">
        <f>IF(A553="","",IF([1]AcumSYS!I621=0," ",[1]AcumSYS!I$4&amp;", ")&amp;IF([1]AcumSYS!J621=0," ",[1]AcumSYS!J$4&amp;", ")&amp;IF([1]AcumSYS!K621=0," ",[1]AcumSYS!K$4&amp;", ")&amp;IF([1]AcumSYS!M621=0," ",[1]AcumSYS!M$4&amp;", ")&amp;IF([1]AcumSYS!P621=0," ",[1]AcumSYS!P$4&amp;", ")&amp;IF([1]AcumSYS!Q621=0," ",[1]AcumSYS!Q$4&amp;", ")&amp;IF([1]AcumSYS!U621=0," ",[1]AcumSYS!U$4&amp;", ")&amp;IF([1]AcumSYS!V621=0," ",[1]AcumSYS!V$4&amp;", ")&amp;IF([1]AcumSYS!X621=0," ",[1]AcumSYS!X$4&amp;", ")&amp;IF([1]AcumSYS!Y621=0," ",[1]AcumSYS!Y$4&amp;", ")&amp;IF([1]AcumSYS!Z621=0," ",[1]AcumSYS!Z$4&amp;", ")&amp;IF([1]AcumSYS!AA621=0," ",[1]AcumSYS!AA$4&amp;", ")&amp;IF([1]AcumSYS!R621=0," ",[1]AcumSYS!R$4&amp;", "))</f>
        <v/>
      </c>
      <c r="C553" s="8" t="str">
        <f>IF(A553="","",[1]AcumSYS!I621+[1]AcumSYS!J621+[1]AcumSYS!K621+[1]AcumSYS!L621+[1]AcumSYS!M621+[1]AcumSYS!P621+[1]AcumSYS!Q621+[1]AcumSYS!R621+[1]AcumSYS!U621+[1]AcumSYS!V621+[1]AcumSYS!X621+[1]AcumSYS!Y621+[1]AcumSYS!Z621+[1]AcumSYS!AA621)</f>
        <v/>
      </c>
      <c r="D553" s="8" t="str">
        <f>IF(A553="","",[1]AcumSYS!I621+[1]AcumSYS!J621+[1]AcumSYS!K621+[1]AcumSYS!L621+[1]AcumSYS!M621+[1]AcumSYS!P621+[1]AcumSYS!Q621+[1]AcumSYS!R621+[1]AcumSYS!U621+[1]AcumSYS!V621+[1]AcumSYS!X621+[1]AcumSYS!Y621+[1]AcumSYS!Z621+[1]AcumSYS!AA621)</f>
        <v/>
      </c>
      <c r="E553" s="8" t="str">
        <f t="shared" si="18"/>
        <v/>
      </c>
      <c r="F553" s="8" t="str">
        <f t="shared" si="19"/>
        <v/>
      </c>
    </row>
    <row r="554" spans="1:6" x14ac:dyDescent="0.25">
      <c r="A554" s="8" t="str">
        <f>IF(+'[1]Reporte de Formatos'!AB625="","",+'[1]Reporte de Formatos'!AB625)</f>
        <v/>
      </c>
      <c r="B554" s="2" t="str">
        <f>IF(A554="","",IF([1]AcumSYS!I622=0," ",[1]AcumSYS!I$4&amp;", ")&amp;IF([1]AcumSYS!J622=0," ",[1]AcumSYS!J$4&amp;", ")&amp;IF([1]AcumSYS!K622=0," ",[1]AcumSYS!K$4&amp;", ")&amp;IF([1]AcumSYS!M622=0," ",[1]AcumSYS!M$4&amp;", ")&amp;IF([1]AcumSYS!P622=0," ",[1]AcumSYS!P$4&amp;", ")&amp;IF([1]AcumSYS!Q622=0," ",[1]AcumSYS!Q$4&amp;", ")&amp;IF([1]AcumSYS!U622=0," ",[1]AcumSYS!U$4&amp;", ")&amp;IF([1]AcumSYS!V622=0," ",[1]AcumSYS!V$4&amp;", ")&amp;IF([1]AcumSYS!X622=0," ",[1]AcumSYS!X$4&amp;", ")&amp;IF([1]AcumSYS!Y622=0," ",[1]AcumSYS!Y$4&amp;", ")&amp;IF([1]AcumSYS!Z622=0," ",[1]AcumSYS!Z$4&amp;", ")&amp;IF([1]AcumSYS!AA622=0," ",[1]AcumSYS!AA$4&amp;", ")&amp;IF([1]AcumSYS!R622=0," ",[1]AcumSYS!R$4&amp;", "))</f>
        <v/>
      </c>
      <c r="C554" s="8" t="str">
        <f>IF(A554="","",[1]AcumSYS!I622+[1]AcumSYS!J622+[1]AcumSYS!K622+[1]AcumSYS!L622+[1]AcumSYS!M622+[1]AcumSYS!P622+[1]AcumSYS!Q622+[1]AcumSYS!R622+[1]AcumSYS!U622+[1]AcumSYS!V622+[1]AcumSYS!X622+[1]AcumSYS!Y622+[1]AcumSYS!Z622+[1]AcumSYS!AA622)</f>
        <v/>
      </c>
      <c r="D554" s="8" t="str">
        <f>IF(A554="","",[1]AcumSYS!I622+[1]AcumSYS!J622+[1]AcumSYS!K622+[1]AcumSYS!L622+[1]AcumSYS!M622+[1]AcumSYS!P622+[1]AcumSYS!Q622+[1]AcumSYS!R622+[1]AcumSYS!U622+[1]AcumSYS!V622+[1]AcumSYS!X622+[1]AcumSYS!Y622+[1]AcumSYS!Z622+[1]AcumSYS!AA622)</f>
        <v/>
      </c>
      <c r="E554" s="8" t="str">
        <f t="shared" si="18"/>
        <v/>
      </c>
      <c r="F554" s="8" t="str">
        <f t="shared" si="19"/>
        <v/>
      </c>
    </row>
    <row r="555" spans="1:6" x14ac:dyDescent="0.25">
      <c r="A555" s="8" t="str">
        <f>IF(+'[1]Reporte de Formatos'!AB626="","",+'[1]Reporte de Formatos'!AB626)</f>
        <v/>
      </c>
      <c r="B555" s="2" t="str">
        <f>IF(A555="","",IF([1]AcumSYS!I623=0," ",[1]AcumSYS!I$4&amp;", ")&amp;IF([1]AcumSYS!J623=0," ",[1]AcumSYS!J$4&amp;", ")&amp;IF([1]AcumSYS!K623=0," ",[1]AcumSYS!K$4&amp;", ")&amp;IF([1]AcumSYS!M623=0," ",[1]AcumSYS!M$4&amp;", ")&amp;IF([1]AcumSYS!P623=0," ",[1]AcumSYS!P$4&amp;", ")&amp;IF([1]AcumSYS!Q623=0," ",[1]AcumSYS!Q$4&amp;", ")&amp;IF([1]AcumSYS!U623=0," ",[1]AcumSYS!U$4&amp;", ")&amp;IF([1]AcumSYS!V623=0," ",[1]AcumSYS!V$4&amp;", ")&amp;IF([1]AcumSYS!X623=0," ",[1]AcumSYS!X$4&amp;", ")&amp;IF([1]AcumSYS!Y623=0," ",[1]AcumSYS!Y$4&amp;", ")&amp;IF([1]AcumSYS!Z623=0," ",[1]AcumSYS!Z$4&amp;", ")&amp;IF([1]AcumSYS!AA623=0," ",[1]AcumSYS!AA$4&amp;", ")&amp;IF([1]AcumSYS!R623=0," ",[1]AcumSYS!R$4&amp;", "))</f>
        <v/>
      </c>
      <c r="C555" s="8" t="str">
        <f>IF(A555="","",[1]AcumSYS!I623+[1]AcumSYS!J623+[1]AcumSYS!K623+[1]AcumSYS!L623+[1]AcumSYS!M623+[1]AcumSYS!P623+[1]AcumSYS!Q623+[1]AcumSYS!R623+[1]AcumSYS!U623+[1]AcumSYS!V623+[1]AcumSYS!X623+[1]AcumSYS!Y623+[1]AcumSYS!Z623+[1]AcumSYS!AA623)</f>
        <v/>
      </c>
      <c r="D555" s="8" t="str">
        <f>IF(A555="","",[1]AcumSYS!I623+[1]AcumSYS!J623+[1]AcumSYS!K623+[1]AcumSYS!L623+[1]AcumSYS!M623+[1]AcumSYS!P623+[1]AcumSYS!Q623+[1]AcumSYS!R623+[1]AcumSYS!U623+[1]AcumSYS!V623+[1]AcumSYS!X623+[1]AcumSYS!Y623+[1]AcumSYS!Z623+[1]AcumSYS!AA623)</f>
        <v/>
      </c>
      <c r="E555" s="8" t="str">
        <f t="shared" si="18"/>
        <v/>
      </c>
      <c r="F555" s="8" t="str">
        <f t="shared" si="19"/>
        <v/>
      </c>
    </row>
    <row r="556" spans="1:6" x14ac:dyDescent="0.25">
      <c r="A556" s="8" t="str">
        <f>IF(+'[1]Reporte de Formatos'!AB627="","",+'[1]Reporte de Formatos'!AB627)</f>
        <v/>
      </c>
      <c r="B556" s="2" t="str">
        <f>IF(A556="","",IF([1]AcumSYS!I624=0," ",[1]AcumSYS!I$4&amp;", ")&amp;IF([1]AcumSYS!J624=0," ",[1]AcumSYS!J$4&amp;", ")&amp;IF([1]AcumSYS!K624=0," ",[1]AcumSYS!K$4&amp;", ")&amp;IF([1]AcumSYS!M624=0," ",[1]AcumSYS!M$4&amp;", ")&amp;IF([1]AcumSYS!P624=0," ",[1]AcumSYS!P$4&amp;", ")&amp;IF([1]AcumSYS!Q624=0," ",[1]AcumSYS!Q$4&amp;", ")&amp;IF([1]AcumSYS!U624=0," ",[1]AcumSYS!U$4&amp;", ")&amp;IF([1]AcumSYS!V624=0," ",[1]AcumSYS!V$4&amp;", ")&amp;IF([1]AcumSYS!X624=0," ",[1]AcumSYS!X$4&amp;", ")&amp;IF([1]AcumSYS!Y624=0," ",[1]AcumSYS!Y$4&amp;", ")&amp;IF([1]AcumSYS!Z624=0," ",[1]AcumSYS!Z$4&amp;", ")&amp;IF([1]AcumSYS!AA624=0," ",[1]AcumSYS!AA$4&amp;", ")&amp;IF([1]AcumSYS!R624=0," ",[1]AcumSYS!R$4&amp;", "))</f>
        <v/>
      </c>
      <c r="C556" s="8" t="str">
        <f>IF(A556="","",[1]AcumSYS!I624+[1]AcumSYS!J624+[1]AcumSYS!K624+[1]AcumSYS!L624+[1]AcumSYS!M624+[1]AcumSYS!P624+[1]AcumSYS!Q624+[1]AcumSYS!R624+[1]AcumSYS!U624+[1]AcumSYS!V624+[1]AcumSYS!X624+[1]AcumSYS!Y624+[1]AcumSYS!Z624+[1]AcumSYS!AA624)</f>
        <v/>
      </c>
      <c r="D556" s="8" t="str">
        <f>IF(A556="","",[1]AcumSYS!I624+[1]AcumSYS!J624+[1]AcumSYS!K624+[1]AcumSYS!L624+[1]AcumSYS!M624+[1]AcumSYS!P624+[1]AcumSYS!Q624+[1]AcumSYS!R624+[1]AcumSYS!U624+[1]AcumSYS!V624+[1]AcumSYS!X624+[1]AcumSYS!Y624+[1]AcumSYS!Z624+[1]AcumSYS!AA624)</f>
        <v/>
      </c>
      <c r="E556" s="8" t="str">
        <f t="shared" si="18"/>
        <v/>
      </c>
      <c r="F556" s="8" t="str">
        <f t="shared" si="19"/>
        <v/>
      </c>
    </row>
    <row r="557" spans="1:6" x14ac:dyDescent="0.25">
      <c r="A557" s="8" t="str">
        <f>IF(+'[1]Reporte de Formatos'!AB628="","",+'[1]Reporte de Formatos'!AB628)</f>
        <v/>
      </c>
      <c r="B557" s="2" t="str">
        <f>IF(A557="","",IF([1]AcumSYS!I625=0," ",[1]AcumSYS!I$4&amp;", ")&amp;IF([1]AcumSYS!J625=0," ",[1]AcumSYS!J$4&amp;", ")&amp;IF([1]AcumSYS!K625=0," ",[1]AcumSYS!K$4&amp;", ")&amp;IF([1]AcumSYS!M625=0," ",[1]AcumSYS!M$4&amp;", ")&amp;IF([1]AcumSYS!P625=0," ",[1]AcumSYS!P$4&amp;", ")&amp;IF([1]AcumSYS!Q625=0," ",[1]AcumSYS!Q$4&amp;", ")&amp;IF([1]AcumSYS!U625=0," ",[1]AcumSYS!U$4&amp;", ")&amp;IF([1]AcumSYS!V625=0," ",[1]AcumSYS!V$4&amp;", ")&amp;IF([1]AcumSYS!X625=0," ",[1]AcumSYS!X$4&amp;", ")&amp;IF([1]AcumSYS!Y625=0," ",[1]AcumSYS!Y$4&amp;", ")&amp;IF([1]AcumSYS!Z625=0," ",[1]AcumSYS!Z$4&amp;", ")&amp;IF([1]AcumSYS!AA625=0," ",[1]AcumSYS!AA$4&amp;", ")&amp;IF([1]AcumSYS!R625=0," ",[1]AcumSYS!R$4&amp;", "))</f>
        <v/>
      </c>
      <c r="C557" s="8" t="str">
        <f>IF(A557="","",[1]AcumSYS!I625+[1]AcumSYS!J625+[1]AcumSYS!K625+[1]AcumSYS!L625+[1]AcumSYS!M625+[1]AcumSYS!P625+[1]AcumSYS!Q625+[1]AcumSYS!R625+[1]AcumSYS!U625+[1]AcumSYS!V625+[1]AcumSYS!X625+[1]AcumSYS!Y625+[1]AcumSYS!Z625+[1]AcumSYS!AA625)</f>
        <v/>
      </c>
      <c r="D557" s="8" t="str">
        <f>IF(A557="","",[1]AcumSYS!I625+[1]AcumSYS!J625+[1]AcumSYS!K625+[1]AcumSYS!L625+[1]AcumSYS!M625+[1]AcumSYS!P625+[1]AcumSYS!Q625+[1]AcumSYS!R625+[1]AcumSYS!U625+[1]AcumSYS!V625+[1]AcumSYS!X625+[1]AcumSYS!Y625+[1]AcumSYS!Z625+[1]AcumSYS!AA625)</f>
        <v/>
      </c>
      <c r="E557" s="8" t="str">
        <f t="shared" si="18"/>
        <v/>
      </c>
      <c r="F557" s="8" t="str">
        <f t="shared" si="19"/>
        <v/>
      </c>
    </row>
    <row r="558" spans="1:6" x14ac:dyDescent="0.25">
      <c r="A558" s="8" t="str">
        <f>IF(+'[1]Reporte de Formatos'!AB629="","",+'[1]Reporte de Formatos'!AB629)</f>
        <v/>
      </c>
      <c r="B558" s="2" t="str">
        <f>IF(A558="","",IF([1]AcumSYS!I626=0," ",[1]AcumSYS!I$4&amp;", ")&amp;IF([1]AcumSYS!J626=0," ",[1]AcumSYS!J$4&amp;", ")&amp;IF([1]AcumSYS!K626=0," ",[1]AcumSYS!K$4&amp;", ")&amp;IF([1]AcumSYS!M626=0," ",[1]AcumSYS!M$4&amp;", ")&amp;IF([1]AcumSYS!P626=0," ",[1]AcumSYS!P$4&amp;", ")&amp;IF([1]AcumSYS!Q626=0," ",[1]AcumSYS!Q$4&amp;", ")&amp;IF([1]AcumSYS!U626=0," ",[1]AcumSYS!U$4&amp;", ")&amp;IF([1]AcumSYS!V626=0," ",[1]AcumSYS!V$4&amp;", ")&amp;IF([1]AcumSYS!X626=0," ",[1]AcumSYS!X$4&amp;", ")&amp;IF([1]AcumSYS!Y626=0," ",[1]AcumSYS!Y$4&amp;", ")&amp;IF([1]AcumSYS!Z626=0," ",[1]AcumSYS!Z$4&amp;", ")&amp;IF([1]AcumSYS!AA626=0," ",[1]AcumSYS!AA$4&amp;", ")&amp;IF([1]AcumSYS!R626=0," ",[1]AcumSYS!R$4&amp;", "))</f>
        <v/>
      </c>
      <c r="C558" s="8" t="str">
        <f>IF(A558="","",[1]AcumSYS!I626+[1]AcumSYS!J626+[1]AcumSYS!K626+[1]AcumSYS!L626+[1]AcumSYS!M626+[1]AcumSYS!P626+[1]AcumSYS!Q626+[1]AcumSYS!R626+[1]AcumSYS!U626+[1]AcumSYS!V626+[1]AcumSYS!X626+[1]AcumSYS!Y626+[1]AcumSYS!Z626+[1]AcumSYS!AA626)</f>
        <v/>
      </c>
      <c r="D558" s="8" t="str">
        <f>IF(A558="","",[1]AcumSYS!I626+[1]AcumSYS!J626+[1]AcumSYS!K626+[1]AcumSYS!L626+[1]AcumSYS!M626+[1]AcumSYS!P626+[1]AcumSYS!Q626+[1]AcumSYS!R626+[1]AcumSYS!U626+[1]AcumSYS!V626+[1]AcumSYS!X626+[1]AcumSYS!Y626+[1]AcumSYS!Z626+[1]AcumSYS!AA626)</f>
        <v/>
      </c>
      <c r="E558" s="8" t="str">
        <f t="shared" si="18"/>
        <v/>
      </c>
      <c r="F558" s="8" t="str">
        <f t="shared" si="19"/>
        <v/>
      </c>
    </row>
    <row r="559" spans="1:6" x14ac:dyDescent="0.25">
      <c r="A559" s="8" t="str">
        <f>IF(+'[1]Reporte de Formatos'!AB630="","",+'[1]Reporte de Formatos'!AB630)</f>
        <v/>
      </c>
      <c r="B559" s="2" t="str">
        <f>IF(A559="","",IF([1]AcumSYS!I627=0," ",[1]AcumSYS!I$4&amp;", ")&amp;IF([1]AcumSYS!J627=0," ",[1]AcumSYS!J$4&amp;", ")&amp;IF([1]AcumSYS!K627=0," ",[1]AcumSYS!K$4&amp;", ")&amp;IF([1]AcumSYS!M627=0," ",[1]AcumSYS!M$4&amp;", ")&amp;IF([1]AcumSYS!P627=0," ",[1]AcumSYS!P$4&amp;", ")&amp;IF([1]AcumSYS!Q627=0," ",[1]AcumSYS!Q$4&amp;", ")&amp;IF([1]AcumSYS!U627=0," ",[1]AcumSYS!U$4&amp;", ")&amp;IF([1]AcumSYS!V627=0," ",[1]AcumSYS!V$4&amp;", ")&amp;IF([1]AcumSYS!X627=0," ",[1]AcumSYS!X$4&amp;", ")&amp;IF([1]AcumSYS!Y627=0," ",[1]AcumSYS!Y$4&amp;", ")&amp;IF([1]AcumSYS!Z627=0," ",[1]AcumSYS!Z$4&amp;", ")&amp;IF([1]AcumSYS!AA627=0," ",[1]AcumSYS!AA$4&amp;", ")&amp;IF([1]AcumSYS!R627=0," ",[1]AcumSYS!R$4&amp;", "))</f>
        <v/>
      </c>
      <c r="C559" s="8" t="str">
        <f>IF(A559="","",[1]AcumSYS!I627+[1]AcumSYS!J627+[1]AcumSYS!K627+[1]AcumSYS!L627+[1]AcumSYS!M627+[1]AcumSYS!P627+[1]AcumSYS!Q627+[1]AcumSYS!R627+[1]AcumSYS!U627+[1]AcumSYS!V627+[1]AcumSYS!X627+[1]AcumSYS!Y627+[1]AcumSYS!Z627+[1]AcumSYS!AA627)</f>
        <v/>
      </c>
      <c r="D559" s="8" t="str">
        <f>IF(A559="","",[1]AcumSYS!I627+[1]AcumSYS!J627+[1]AcumSYS!K627+[1]AcumSYS!L627+[1]AcumSYS!M627+[1]AcumSYS!P627+[1]AcumSYS!Q627+[1]AcumSYS!R627+[1]AcumSYS!U627+[1]AcumSYS!V627+[1]AcumSYS!X627+[1]AcumSYS!Y627+[1]AcumSYS!Z627+[1]AcumSYS!AA627)</f>
        <v/>
      </c>
      <c r="E559" s="8" t="str">
        <f t="shared" si="18"/>
        <v/>
      </c>
      <c r="F559" s="8" t="str">
        <f t="shared" si="19"/>
        <v/>
      </c>
    </row>
    <row r="560" spans="1:6" x14ac:dyDescent="0.25">
      <c r="A560" s="8" t="str">
        <f>IF(+'[1]Reporte de Formatos'!AB631="","",+'[1]Reporte de Formatos'!AB631)</f>
        <v/>
      </c>
      <c r="B560" s="2" t="str">
        <f>IF(A560="","",IF([1]AcumSYS!I628=0," ",[1]AcumSYS!I$4&amp;", ")&amp;IF([1]AcumSYS!J628=0," ",[1]AcumSYS!J$4&amp;", ")&amp;IF([1]AcumSYS!K628=0," ",[1]AcumSYS!K$4&amp;", ")&amp;IF([1]AcumSYS!M628=0," ",[1]AcumSYS!M$4&amp;", ")&amp;IF([1]AcumSYS!P628=0," ",[1]AcumSYS!P$4&amp;", ")&amp;IF([1]AcumSYS!Q628=0," ",[1]AcumSYS!Q$4&amp;", ")&amp;IF([1]AcumSYS!U628=0," ",[1]AcumSYS!U$4&amp;", ")&amp;IF([1]AcumSYS!V628=0," ",[1]AcumSYS!V$4&amp;", ")&amp;IF([1]AcumSYS!X628=0," ",[1]AcumSYS!X$4&amp;", ")&amp;IF([1]AcumSYS!Y628=0," ",[1]AcumSYS!Y$4&amp;", ")&amp;IF([1]AcumSYS!Z628=0," ",[1]AcumSYS!Z$4&amp;", ")&amp;IF([1]AcumSYS!AA628=0," ",[1]AcumSYS!AA$4&amp;", ")&amp;IF([1]AcumSYS!R628=0," ",[1]AcumSYS!R$4&amp;", "))</f>
        <v/>
      </c>
      <c r="C560" s="8" t="str">
        <f>IF(A560="","",[1]AcumSYS!I628+[1]AcumSYS!J628+[1]AcumSYS!K628+[1]AcumSYS!L628+[1]AcumSYS!M628+[1]AcumSYS!P628+[1]AcumSYS!Q628+[1]AcumSYS!R628+[1]AcumSYS!U628+[1]AcumSYS!V628+[1]AcumSYS!X628+[1]AcumSYS!Y628+[1]AcumSYS!Z628+[1]AcumSYS!AA628)</f>
        <v/>
      </c>
      <c r="D560" s="8" t="str">
        <f>IF(A560="","",[1]AcumSYS!I628+[1]AcumSYS!J628+[1]AcumSYS!K628+[1]AcumSYS!L628+[1]AcumSYS!M628+[1]AcumSYS!P628+[1]AcumSYS!Q628+[1]AcumSYS!R628+[1]AcumSYS!U628+[1]AcumSYS!V628+[1]AcumSYS!X628+[1]AcumSYS!Y628+[1]AcumSYS!Z628+[1]AcumSYS!AA628)</f>
        <v/>
      </c>
      <c r="E560" s="8" t="str">
        <f t="shared" si="18"/>
        <v/>
      </c>
      <c r="F560" s="8" t="str">
        <f t="shared" si="19"/>
        <v/>
      </c>
    </row>
    <row r="561" spans="1:6" x14ac:dyDescent="0.25">
      <c r="A561" s="8" t="str">
        <f>IF(+'[1]Reporte de Formatos'!AB632="","",+'[1]Reporte de Formatos'!AB632)</f>
        <v/>
      </c>
      <c r="B561" s="2" t="str">
        <f>IF(A561="","",IF([1]AcumSYS!I629=0," ",[1]AcumSYS!I$4&amp;", ")&amp;IF([1]AcumSYS!J629=0," ",[1]AcumSYS!J$4&amp;", ")&amp;IF([1]AcumSYS!K629=0," ",[1]AcumSYS!K$4&amp;", ")&amp;IF([1]AcumSYS!M629=0," ",[1]AcumSYS!M$4&amp;", ")&amp;IF([1]AcumSYS!P629=0," ",[1]AcumSYS!P$4&amp;", ")&amp;IF([1]AcumSYS!Q629=0," ",[1]AcumSYS!Q$4&amp;", ")&amp;IF([1]AcumSYS!U629=0," ",[1]AcumSYS!U$4&amp;", ")&amp;IF([1]AcumSYS!V629=0," ",[1]AcumSYS!V$4&amp;", ")&amp;IF([1]AcumSYS!X629=0," ",[1]AcumSYS!X$4&amp;", ")&amp;IF([1]AcumSYS!Y629=0," ",[1]AcumSYS!Y$4&amp;", ")&amp;IF([1]AcumSYS!Z629=0," ",[1]AcumSYS!Z$4&amp;", ")&amp;IF([1]AcumSYS!AA629=0," ",[1]AcumSYS!AA$4&amp;", ")&amp;IF([1]AcumSYS!R629=0," ",[1]AcumSYS!R$4&amp;", "))</f>
        <v/>
      </c>
      <c r="C561" s="8" t="str">
        <f>IF(A561="","",[1]AcumSYS!I629+[1]AcumSYS!J629+[1]AcumSYS!K629+[1]AcumSYS!L629+[1]AcumSYS!M629+[1]AcumSYS!P629+[1]AcumSYS!Q629+[1]AcumSYS!R629+[1]AcumSYS!U629+[1]AcumSYS!V629+[1]AcumSYS!X629+[1]AcumSYS!Y629+[1]AcumSYS!Z629+[1]AcumSYS!AA629)</f>
        <v/>
      </c>
      <c r="D561" s="8" t="str">
        <f>IF(A561="","",[1]AcumSYS!I629+[1]AcumSYS!J629+[1]AcumSYS!K629+[1]AcumSYS!L629+[1]AcumSYS!M629+[1]AcumSYS!P629+[1]AcumSYS!Q629+[1]AcumSYS!R629+[1]AcumSYS!U629+[1]AcumSYS!V629+[1]AcumSYS!X629+[1]AcumSYS!Y629+[1]AcumSYS!Z629+[1]AcumSYS!AA629)</f>
        <v/>
      </c>
      <c r="E561" s="8" t="str">
        <f t="shared" si="18"/>
        <v/>
      </c>
      <c r="F561" s="8" t="str">
        <f t="shared" si="19"/>
        <v/>
      </c>
    </row>
    <row r="562" spans="1:6" x14ac:dyDescent="0.25">
      <c r="A562" s="8" t="str">
        <f>IF(+'[1]Reporte de Formatos'!AB633="","",+'[1]Reporte de Formatos'!AB633)</f>
        <v/>
      </c>
      <c r="B562" s="2" t="str">
        <f>IF(A562="","",IF([1]AcumSYS!I630=0," ",[1]AcumSYS!I$4&amp;", ")&amp;IF([1]AcumSYS!J630=0," ",[1]AcumSYS!J$4&amp;", ")&amp;IF([1]AcumSYS!K630=0," ",[1]AcumSYS!K$4&amp;", ")&amp;IF([1]AcumSYS!M630=0," ",[1]AcumSYS!M$4&amp;", ")&amp;IF([1]AcumSYS!P630=0," ",[1]AcumSYS!P$4&amp;", ")&amp;IF([1]AcumSYS!Q630=0," ",[1]AcumSYS!Q$4&amp;", ")&amp;IF([1]AcumSYS!U630=0," ",[1]AcumSYS!U$4&amp;", ")&amp;IF([1]AcumSYS!V630=0," ",[1]AcumSYS!V$4&amp;", ")&amp;IF([1]AcumSYS!X630=0," ",[1]AcumSYS!X$4&amp;", ")&amp;IF([1]AcumSYS!Y630=0," ",[1]AcumSYS!Y$4&amp;", ")&amp;IF([1]AcumSYS!Z630=0," ",[1]AcumSYS!Z$4&amp;", ")&amp;IF([1]AcumSYS!AA630=0," ",[1]AcumSYS!AA$4&amp;", ")&amp;IF([1]AcumSYS!R630=0," ",[1]AcumSYS!R$4&amp;", "))</f>
        <v/>
      </c>
      <c r="C562" s="8" t="str">
        <f>IF(A562="","",[1]AcumSYS!I630+[1]AcumSYS!J630+[1]AcumSYS!K630+[1]AcumSYS!L630+[1]AcumSYS!M630+[1]AcumSYS!P630+[1]AcumSYS!Q630+[1]AcumSYS!R630+[1]AcumSYS!U630+[1]AcumSYS!V630+[1]AcumSYS!X630+[1]AcumSYS!Y630+[1]AcumSYS!Z630+[1]AcumSYS!AA630)</f>
        <v/>
      </c>
      <c r="D562" s="8" t="str">
        <f>IF(A562="","",[1]AcumSYS!I630+[1]AcumSYS!J630+[1]AcumSYS!K630+[1]AcumSYS!L630+[1]AcumSYS!M630+[1]AcumSYS!P630+[1]AcumSYS!Q630+[1]AcumSYS!R630+[1]AcumSYS!U630+[1]AcumSYS!V630+[1]AcumSYS!X630+[1]AcumSYS!Y630+[1]AcumSYS!Z630+[1]AcumSYS!AA630)</f>
        <v/>
      </c>
      <c r="E562" s="8" t="str">
        <f t="shared" si="18"/>
        <v/>
      </c>
      <c r="F562" s="8" t="str">
        <f t="shared" si="19"/>
        <v/>
      </c>
    </row>
    <row r="563" spans="1:6" x14ac:dyDescent="0.25">
      <c r="A563" s="8" t="str">
        <f>IF(+'[1]Reporte de Formatos'!AB634="","",+'[1]Reporte de Formatos'!AB634)</f>
        <v/>
      </c>
      <c r="B563" s="2" t="str">
        <f>IF(A563="","",IF([1]AcumSYS!I631=0," ",[1]AcumSYS!I$4&amp;", ")&amp;IF([1]AcumSYS!J631=0," ",[1]AcumSYS!J$4&amp;", ")&amp;IF([1]AcumSYS!K631=0," ",[1]AcumSYS!K$4&amp;", ")&amp;IF([1]AcumSYS!M631=0," ",[1]AcumSYS!M$4&amp;", ")&amp;IF([1]AcumSYS!P631=0," ",[1]AcumSYS!P$4&amp;", ")&amp;IF([1]AcumSYS!Q631=0," ",[1]AcumSYS!Q$4&amp;", ")&amp;IF([1]AcumSYS!U631=0," ",[1]AcumSYS!U$4&amp;", ")&amp;IF([1]AcumSYS!V631=0," ",[1]AcumSYS!V$4&amp;", ")&amp;IF([1]AcumSYS!X631=0," ",[1]AcumSYS!X$4&amp;", ")&amp;IF([1]AcumSYS!Y631=0," ",[1]AcumSYS!Y$4&amp;", ")&amp;IF([1]AcumSYS!Z631=0," ",[1]AcumSYS!Z$4&amp;", ")&amp;IF([1]AcumSYS!AA631=0," ",[1]AcumSYS!AA$4&amp;", ")&amp;IF([1]AcumSYS!R631=0," ",[1]AcumSYS!R$4&amp;", "))</f>
        <v/>
      </c>
      <c r="C563" s="8" t="str">
        <f>IF(A563="","",[1]AcumSYS!I631+[1]AcumSYS!J631+[1]AcumSYS!K631+[1]AcumSYS!L631+[1]AcumSYS!M631+[1]AcumSYS!P631+[1]AcumSYS!Q631+[1]AcumSYS!R631+[1]AcumSYS!U631+[1]AcumSYS!V631+[1]AcumSYS!X631+[1]AcumSYS!Y631+[1]AcumSYS!Z631+[1]AcumSYS!AA631)</f>
        <v/>
      </c>
      <c r="D563" s="8" t="str">
        <f>IF(A563="","",[1]AcumSYS!I631+[1]AcumSYS!J631+[1]AcumSYS!K631+[1]AcumSYS!L631+[1]AcumSYS!M631+[1]AcumSYS!P631+[1]AcumSYS!Q631+[1]AcumSYS!R631+[1]AcumSYS!U631+[1]AcumSYS!V631+[1]AcumSYS!X631+[1]AcumSYS!Y631+[1]AcumSYS!Z631+[1]AcumSYS!AA631)</f>
        <v/>
      </c>
      <c r="E563" s="8" t="str">
        <f t="shared" si="18"/>
        <v/>
      </c>
      <c r="F563" s="8" t="str">
        <f t="shared" si="19"/>
        <v/>
      </c>
    </row>
    <row r="564" spans="1:6" x14ac:dyDescent="0.25">
      <c r="A564" s="8" t="str">
        <f>IF(+'[1]Reporte de Formatos'!AB635="","",+'[1]Reporte de Formatos'!AB635)</f>
        <v/>
      </c>
      <c r="B564" s="2" t="str">
        <f>IF(A564="","",IF([1]AcumSYS!I632=0," ",[1]AcumSYS!I$4&amp;", ")&amp;IF([1]AcumSYS!J632=0," ",[1]AcumSYS!J$4&amp;", ")&amp;IF([1]AcumSYS!K632=0," ",[1]AcumSYS!K$4&amp;", ")&amp;IF([1]AcumSYS!M632=0," ",[1]AcumSYS!M$4&amp;", ")&amp;IF([1]AcumSYS!P632=0," ",[1]AcumSYS!P$4&amp;", ")&amp;IF([1]AcumSYS!Q632=0," ",[1]AcumSYS!Q$4&amp;", ")&amp;IF([1]AcumSYS!U632=0," ",[1]AcumSYS!U$4&amp;", ")&amp;IF([1]AcumSYS!V632=0," ",[1]AcumSYS!V$4&amp;", ")&amp;IF([1]AcumSYS!X632=0," ",[1]AcumSYS!X$4&amp;", ")&amp;IF([1]AcumSYS!Y632=0," ",[1]AcumSYS!Y$4&amp;", ")&amp;IF([1]AcumSYS!Z632=0," ",[1]AcumSYS!Z$4&amp;", ")&amp;IF([1]AcumSYS!AA632=0," ",[1]AcumSYS!AA$4&amp;", ")&amp;IF([1]AcumSYS!R632=0," ",[1]AcumSYS!R$4&amp;", "))</f>
        <v/>
      </c>
      <c r="C564" s="8" t="str">
        <f>IF(A564="","",[1]AcumSYS!I632+[1]AcumSYS!J632+[1]AcumSYS!K632+[1]AcumSYS!L632+[1]AcumSYS!M632+[1]AcumSYS!P632+[1]AcumSYS!Q632+[1]AcumSYS!R632+[1]AcumSYS!U632+[1]AcumSYS!V632+[1]AcumSYS!X632+[1]AcumSYS!Y632+[1]AcumSYS!Z632+[1]AcumSYS!AA632)</f>
        <v/>
      </c>
      <c r="D564" s="8" t="str">
        <f>IF(A564="","",[1]AcumSYS!I632+[1]AcumSYS!J632+[1]AcumSYS!K632+[1]AcumSYS!L632+[1]AcumSYS!M632+[1]AcumSYS!P632+[1]AcumSYS!Q632+[1]AcumSYS!R632+[1]AcumSYS!U632+[1]AcumSYS!V632+[1]AcumSYS!X632+[1]AcumSYS!Y632+[1]AcumSYS!Z632+[1]AcumSYS!AA632)</f>
        <v/>
      </c>
      <c r="E564" s="8" t="str">
        <f t="shared" si="18"/>
        <v/>
      </c>
      <c r="F564" s="8" t="str">
        <f t="shared" si="19"/>
        <v/>
      </c>
    </row>
    <row r="565" spans="1:6" x14ac:dyDescent="0.25">
      <c r="A565" s="8" t="str">
        <f>IF(+'[1]Reporte de Formatos'!AB636="","",+'[1]Reporte de Formatos'!AB636)</f>
        <v/>
      </c>
      <c r="B565" s="2" t="str">
        <f>IF(A565="","",IF([1]AcumSYS!I633=0," ",[1]AcumSYS!I$4&amp;", ")&amp;IF([1]AcumSYS!J633=0," ",[1]AcumSYS!J$4&amp;", ")&amp;IF([1]AcumSYS!K633=0," ",[1]AcumSYS!K$4&amp;", ")&amp;IF([1]AcumSYS!M633=0," ",[1]AcumSYS!M$4&amp;", ")&amp;IF([1]AcumSYS!P633=0," ",[1]AcumSYS!P$4&amp;", ")&amp;IF([1]AcumSYS!Q633=0," ",[1]AcumSYS!Q$4&amp;", ")&amp;IF([1]AcumSYS!U633=0," ",[1]AcumSYS!U$4&amp;", ")&amp;IF([1]AcumSYS!V633=0," ",[1]AcumSYS!V$4&amp;", ")&amp;IF([1]AcumSYS!X633=0," ",[1]AcumSYS!X$4&amp;", ")&amp;IF([1]AcumSYS!Y633=0," ",[1]AcumSYS!Y$4&amp;", ")&amp;IF([1]AcumSYS!Z633=0," ",[1]AcumSYS!Z$4&amp;", ")&amp;IF([1]AcumSYS!AA633=0," ",[1]AcumSYS!AA$4&amp;", ")&amp;IF([1]AcumSYS!R633=0," ",[1]AcumSYS!R$4&amp;", "))</f>
        <v/>
      </c>
      <c r="C565" s="8" t="str">
        <f>IF(A565="","",[1]AcumSYS!I633+[1]AcumSYS!J633+[1]AcumSYS!K633+[1]AcumSYS!L633+[1]AcumSYS!M633+[1]AcumSYS!P633+[1]AcumSYS!Q633+[1]AcumSYS!R633+[1]AcumSYS!U633+[1]AcumSYS!V633+[1]AcumSYS!X633+[1]AcumSYS!Y633+[1]AcumSYS!Z633+[1]AcumSYS!AA633)</f>
        <v/>
      </c>
      <c r="D565" s="8" t="str">
        <f>IF(A565="","",[1]AcumSYS!I633+[1]AcumSYS!J633+[1]AcumSYS!K633+[1]AcumSYS!L633+[1]AcumSYS!M633+[1]AcumSYS!P633+[1]AcumSYS!Q633+[1]AcumSYS!R633+[1]AcumSYS!U633+[1]AcumSYS!V633+[1]AcumSYS!X633+[1]AcumSYS!Y633+[1]AcumSYS!Z633+[1]AcumSYS!AA633)</f>
        <v/>
      </c>
      <c r="E565" s="8" t="str">
        <f t="shared" si="18"/>
        <v/>
      </c>
      <c r="F565" s="8" t="str">
        <f t="shared" si="19"/>
        <v/>
      </c>
    </row>
    <row r="566" spans="1:6" x14ac:dyDescent="0.25">
      <c r="A566" s="8" t="str">
        <f>IF(+'[1]Reporte de Formatos'!AB637="","",+'[1]Reporte de Formatos'!AB637)</f>
        <v/>
      </c>
      <c r="B566" s="2" t="str">
        <f>IF(A566="","",IF([1]AcumSYS!I634=0," ",[1]AcumSYS!I$4&amp;", ")&amp;IF([1]AcumSYS!J634=0," ",[1]AcumSYS!J$4&amp;", ")&amp;IF([1]AcumSYS!K634=0," ",[1]AcumSYS!K$4&amp;", ")&amp;IF([1]AcumSYS!M634=0," ",[1]AcumSYS!M$4&amp;", ")&amp;IF([1]AcumSYS!P634=0," ",[1]AcumSYS!P$4&amp;", ")&amp;IF([1]AcumSYS!Q634=0," ",[1]AcumSYS!Q$4&amp;", ")&amp;IF([1]AcumSYS!U634=0," ",[1]AcumSYS!U$4&amp;", ")&amp;IF([1]AcumSYS!V634=0," ",[1]AcumSYS!V$4&amp;", ")&amp;IF([1]AcumSYS!X634=0," ",[1]AcumSYS!X$4&amp;", ")&amp;IF([1]AcumSYS!Y634=0," ",[1]AcumSYS!Y$4&amp;", ")&amp;IF([1]AcumSYS!Z634=0," ",[1]AcumSYS!Z$4&amp;", ")&amp;IF([1]AcumSYS!AA634=0," ",[1]AcumSYS!AA$4&amp;", ")&amp;IF([1]AcumSYS!R634=0," ",[1]AcumSYS!R$4&amp;", "))</f>
        <v/>
      </c>
      <c r="C566" s="8" t="str">
        <f>IF(A566="","",[1]AcumSYS!I634+[1]AcumSYS!J634+[1]AcumSYS!K634+[1]AcumSYS!L634+[1]AcumSYS!M634+[1]AcumSYS!P634+[1]AcumSYS!Q634+[1]AcumSYS!R634+[1]AcumSYS!U634+[1]AcumSYS!V634+[1]AcumSYS!X634+[1]AcumSYS!Y634+[1]AcumSYS!Z634+[1]AcumSYS!AA634)</f>
        <v/>
      </c>
      <c r="D566" s="8" t="str">
        <f>IF(A566="","",[1]AcumSYS!I634+[1]AcumSYS!J634+[1]AcumSYS!K634+[1]AcumSYS!L634+[1]AcumSYS!M634+[1]AcumSYS!P634+[1]AcumSYS!Q634+[1]AcumSYS!R634+[1]AcumSYS!U634+[1]AcumSYS!V634+[1]AcumSYS!X634+[1]AcumSYS!Y634+[1]AcumSYS!Z634+[1]AcumSYS!AA634)</f>
        <v/>
      </c>
      <c r="E566" s="8" t="str">
        <f t="shared" si="18"/>
        <v/>
      </c>
      <c r="F566" s="8" t="str">
        <f t="shared" si="19"/>
        <v/>
      </c>
    </row>
    <row r="567" spans="1:6" x14ac:dyDescent="0.25">
      <c r="A567" s="8" t="str">
        <f>IF(+'[1]Reporte de Formatos'!AB638="","",+'[1]Reporte de Formatos'!AB638)</f>
        <v/>
      </c>
      <c r="B567" s="2" t="str">
        <f>IF(A567="","",IF([1]AcumSYS!I635=0," ",[1]AcumSYS!I$4&amp;", ")&amp;IF([1]AcumSYS!J635=0," ",[1]AcumSYS!J$4&amp;", ")&amp;IF([1]AcumSYS!K635=0," ",[1]AcumSYS!K$4&amp;", ")&amp;IF([1]AcumSYS!M635=0," ",[1]AcumSYS!M$4&amp;", ")&amp;IF([1]AcumSYS!P635=0," ",[1]AcumSYS!P$4&amp;", ")&amp;IF([1]AcumSYS!Q635=0," ",[1]AcumSYS!Q$4&amp;", ")&amp;IF([1]AcumSYS!U635=0," ",[1]AcumSYS!U$4&amp;", ")&amp;IF([1]AcumSYS!V635=0," ",[1]AcumSYS!V$4&amp;", ")&amp;IF([1]AcumSYS!X635=0," ",[1]AcumSYS!X$4&amp;", ")&amp;IF([1]AcumSYS!Y635=0," ",[1]AcumSYS!Y$4&amp;", ")&amp;IF([1]AcumSYS!Z635=0," ",[1]AcumSYS!Z$4&amp;", ")&amp;IF([1]AcumSYS!AA635=0," ",[1]AcumSYS!AA$4&amp;", ")&amp;IF([1]AcumSYS!R635=0," ",[1]AcumSYS!R$4&amp;", "))</f>
        <v/>
      </c>
      <c r="C567" s="8" t="str">
        <f>IF(A567="","",[1]AcumSYS!I635+[1]AcumSYS!J635+[1]AcumSYS!K635+[1]AcumSYS!L635+[1]AcumSYS!M635+[1]AcumSYS!P635+[1]AcumSYS!Q635+[1]AcumSYS!R635+[1]AcumSYS!U635+[1]AcumSYS!V635+[1]AcumSYS!X635+[1]AcumSYS!Y635+[1]AcumSYS!Z635+[1]AcumSYS!AA635)</f>
        <v/>
      </c>
      <c r="D567" s="8" t="str">
        <f>IF(A567="","",[1]AcumSYS!I635+[1]AcumSYS!J635+[1]AcumSYS!K635+[1]AcumSYS!L635+[1]AcumSYS!M635+[1]AcumSYS!P635+[1]AcumSYS!Q635+[1]AcumSYS!R635+[1]AcumSYS!U635+[1]AcumSYS!V635+[1]AcumSYS!X635+[1]AcumSYS!Y635+[1]AcumSYS!Z635+[1]AcumSYS!AA635)</f>
        <v/>
      </c>
      <c r="E567" s="8" t="str">
        <f t="shared" si="18"/>
        <v/>
      </c>
      <c r="F567" s="8" t="str">
        <f t="shared" si="19"/>
        <v/>
      </c>
    </row>
    <row r="568" spans="1:6" x14ac:dyDescent="0.25">
      <c r="A568" s="8" t="str">
        <f>IF(+'[1]Reporte de Formatos'!AB639="","",+'[1]Reporte de Formatos'!AB639)</f>
        <v/>
      </c>
      <c r="B568" s="2" t="str">
        <f>IF(A568="","",IF([1]AcumSYS!I636=0," ",[1]AcumSYS!I$4&amp;", ")&amp;IF([1]AcumSYS!J636=0," ",[1]AcumSYS!J$4&amp;", ")&amp;IF([1]AcumSYS!K636=0," ",[1]AcumSYS!K$4&amp;", ")&amp;IF([1]AcumSYS!M636=0," ",[1]AcumSYS!M$4&amp;", ")&amp;IF([1]AcumSYS!P636=0," ",[1]AcumSYS!P$4&amp;", ")&amp;IF([1]AcumSYS!Q636=0," ",[1]AcumSYS!Q$4&amp;", ")&amp;IF([1]AcumSYS!U636=0," ",[1]AcumSYS!U$4&amp;", ")&amp;IF([1]AcumSYS!V636=0," ",[1]AcumSYS!V$4&amp;", ")&amp;IF([1]AcumSYS!X636=0," ",[1]AcumSYS!X$4&amp;", ")&amp;IF([1]AcumSYS!Y636=0," ",[1]AcumSYS!Y$4&amp;", ")&amp;IF([1]AcumSYS!Z636=0," ",[1]AcumSYS!Z$4&amp;", ")&amp;IF([1]AcumSYS!AA636=0," ",[1]AcumSYS!AA$4&amp;", ")&amp;IF([1]AcumSYS!R636=0," ",[1]AcumSYS!R$4&amp;", "))</f>
        <v/>
      </c>
      <c r="C568" s="8" t="str">
        <f>IF(A568="","",[1]AcumSYS!I636+[1]AcumSYS!J636+[1]AcumSYS!K636+[1]AcumSYS!L636+[1]AcumSYS!M636+[1]AcumSYS!P636+[1]AcumSYS!Q636+[1]AcumSYS!R636+[1]AcumSYS!U636+[1]AcumSYS!V636+[1]AcumSYS!X636+[1]AcumSYS!Y636+[1]AcumSYS!Z636+[1]AcumSYS!AA636)</f>
        <v/>
      </c>
      <c r="D568" s="8" t="str">
        <f>IF(A568="","",[1]AcumSYS!I636+[1]AcumSYS!J636+[1]AcumSYS!K636+[1]AcumSYS!L636+[1]AcumSYS!M636+[1]AcumSYS!P636+[1]AcumSYS!Q636+[1]AcumSYS!R636+[1]AcumSYS!U636+[1]AcumSYS!V636+[1]AcumSYS!X636+[1]AcumSYS!Y636+[1]AcumSYS!Z636+[1]AcumSYS!AA636)</f>
        <v/>
      </c>
      <c r="E568" s="8" t="str">
        <f t="shared" si="18"/>
        <v/>
      </c>
      <c r="F568" s="8" t="str">
        <f t="shared" si="19"/>
        <v/>
      </c>
    </row>
    <row r="569" spans="1:6" x14ac:dyDescent="0.25">
      <c r="A569" s="8" t="str">
        <f>IF(+'[1]Reporte de Formatos'!AB640="","",+'[1]Reporte de Formatos'!AB640)</f>
        <v/>
      </c>
      <c r="B569" s="2" t="str">
        <f>IF(A569="","",IF([1]AcumSYS!I637=0," ",[1]AcumSYS!I$4&amp;", ")&amp;IF([1]AcumSYS!J637=0," ",[1]AcumSYS!J$4&amp;", ")&amp;IF([1]AcumSYS!K637=0," ",[1]AcumSYS!K$4&amp;", ")&amp;IF([1]AcumSYS!M637=0," ",[1]AcumSYS!M$4&amp;", ")&amp;IF([1]AcumSYS!P637=0," ",[1]AcumSYS!P$4&amp;", ")&amp;IF([1]AcumSYS!Q637=0," ",[1]AcumSYS!Q$4&amp;", ")&amp;IF([1]AcumSYS!U637=0," ",[1]AcumSYS!U$4&amp;", ")&amp;IF([1]AcumSYS!V637=0," ",[1]AcumSYS!V$4&amp;", ")&amp;IF([1]AcumSYS!X637=0," ",[1]AcumSYS!X$4&amp;", ")&amp;IF([1]AcumSYS!Y637=0," ",[1]AcumSYS!Y$4&amp;", ")&amp;IF([1]AcumSYS!Z637=0," ",[1]AcumSYS!Z$4&amp;", ")&amp;IF([1]AcumSYS!AA637=0," ",[1]AcumSYS!AA$4&amp;", ")&amp;IF([1]AcumSYS!R637=0," ",[1]AcumSYS!R$4&amp;", "))</f>
        <v/>
      </c>
      <c r="C569" s="8" t="str">
        <f>IF(A569="","",[1]AcumSYS!I637+[1]AcumSYS!J637+[1]AcumSYS!K637+[1]AcumSYS!L637+[1]AcumSYS!M637+[1]AcumSYS!P637+[1]AcumSYS!Q637+[1]AcumSYS!R637+[1]AcumSYS!U637+[1]AcumSYS!V637+[1]AcumSYS!X637+[1]AcumSYS!Y637+[1]AcumSYS!Z637+[1]AcumSYS!AA637)</f>
        <v/>
      </c>
      <c r="D569" s="8" t="str">
        <f>IF(A569="","",[1]AcumSYS!I637+[1]AcumSYS!J637+[1]AcumSYS!K637+[1]AcumSYS!L637+[1]AcumSYS!M637+[1]AcumSYS!P637+[1]AcumSYS!Q637+[1]AcumSYS!R637+[1]AcumSYS!U637+[1]AcumSYS!V637+[1]AcumSYS!X637+[1]AcumSYS!Y637+[1]AcumSYS!Z637+[1]AcumSYS!AA637)</f>
        <v/>
      </c>
      <c r="E569" s="8" t="str">
        <f t="shared" si="18"/>
        <v/>
      </c>
      <c r="F569" s="8" t="str">
        <f t="shared" si="19"/>
        <v/>
      </c>
    </row>
    <row r="570" spans="1:6" x14ac:dyDescent="0.25">
      <c r="A570" s="8" t="str">
        <f>IF(+'[1]Reporte de Formatos'!AB641="","",+'[1]Reporte de Formatos'!AB641)</f>
        <v/>
      </c>
      <c r="B570" s="2" t="str">
        <f>IF(A570="","",IF([1]AcumSYS!I638=0," ",[1]AcumSYS!I$4&amp;", ")&amp;IF([1]AcumSYS!J638=0," ",[1]AcumSYS!J$4&amp;", ")&amp;IF([1]AcumSYS!K638=0," ",[1]AcumSYS!K$4&amp;", ")&amp;IF([1]AcumSYS!M638=0," ",[1]AcumSYS!M$4&amp;", ")&amp;IF([1]AcumSYS!P638=0," ",[1]AcumSYS!P$4&amp;", ")&amp;IF([1]AcumSYS!Q638=0," ",[1]AcumSYS!Q$4&amp;", ")&amp;IF([1]AcumSYS!U638=0," ",[1]AcumSYS!U$4&amp;", ")&amp;IF([1]AcumSYS!V638=0," ",[1]AcumSYS!V$4&amp;", ")&amp;IF([1]AcumSYS!X638=0," ",[1]AcumSYS!X$4&amp;", ")&amp;IF([1]AcumSYS!Y638=0," ",[1]AcumSYS!Y$4&amp;", ")&amp;IF([1]AcumSYS!Z638=0," ",[1]AcumSYS!Z$4&amp;", ")&amp;IF([1]AcumSYS!AA638=0," ",[1]AcumSYS!AA$4&amp;", ")&amp;IF([1]AcumSYS!R638=0," ",[1]AcumSYS!R$4&amp;", "))</f>
        <v/>
      </c>
      <c r="C570" s="8" t="str">
        <f>IF(A570="","",[1]AcumSYS!I638+[1]AcumSYS!J638+[1]AcumSYS!K638+[1]AcumSYS!L638+[1]AcumSYS!M638+[1]AcumSYS!P638+[1]AcumSYS!Q638+[1]AcumSYS!R638+[1]AcumSYS!U638+[1]AcumSYS!V638+[1]AcumSYS!X638+[1]AcumSYS!Y638+[1]AcumSYS!Z638+[1]AcumSYS!AA638)</f>
        <v/>
      </c>
      <c r="D570" s="8" t="str">
        <f>IF(A570="","",[1]AcumSYS!I638+[1]AcumSYS!J638+[1]AcumSYS!K638+[1]AcumSYS!L638+[1]AcumSYS!M638+[1]AcumSYS!P638+[1]AcumSYS!Q638+[1]AcumSYS!R638+[1]AcumSYS!U638+[1]AcumSYS!V638+[1]AcumSYS!X638+[1]AcumSYS!Y638+[1]AcumSYS!Z638+[1]AcumSYS!AA638)</f>
        <v/>
      </c>
      <c r="E570" s="8" t="str">
        <f t="shared" si="18"/>
        <v/>
      </c>
      <c r="F570" s="8" t="str">
        <f t="shared" si="19"/>
        <v/>
      </c>
    </row>
    <row r="571" spans="1:6" x14ac:dyDescent="0.25">
      <c r="A571" s="8" t="str">
        <f>IF(+'[1]Reporte de Formatos'!AB642="","",+'[1]Reporte de Formatos'!AB642)</f>
        <v/>
      </c>
      <c r="B571" s="2" t="str">
        <f>IF(A571="","",IF([1]AcumSYS!I639=0," ",[1]AcumSYS!I$4&amp;", ")&amp;IF([1]AcumSYS!J639=0," ",[1]AcumSYS!J$4&amp;", ")&amp;IF([1]AcumSYS!K639=0," ",[1]AcumSYS!K$4&amp;", ")&amp;IF([1]AcumSYS!M639=0," ",[1]AcumSYS!M$4&amp;", ")&amp;IF([1]AcumSYS!P639=0," ",[1]AcumSYS!P$4&amp;", ")&amp;IF([1]AcumSYS!Q639=0," ",[1]AcumSYS!Q$4&amp;", ")&amp;IF([1]AcumSYS!U639=0," ",[1]AcumSYS!U$4&amp;", ")&amp;IF([1]AcumSYS!V639=0," ",[1]AcumSYS!V$4&amp;", ")&amp;IF([1]AcumSYS!X639=0," ",[1]AcumSYS!X$4&amp;", ")&amp;IF([1]AcumSYS!Y639=0," ",[1]AcumSYS!Y$4&amp;", ")&amp;IF([1]AcumSYS!Z639=0," ",[1]AcumSYS!Z$4&amp;", ")&amp;IF([1]AcumSYS!AA639=0," ",[1]AcumSYS!AA$4&amp;", ")&amp;IF([1]AcumSYS!R639=0," ",[1]AcumSYS!R$4&amp;", "))</f>
        <v/>
      </c>
      <c r="C571" s="8" t="str">
        <f>IF(A571="","",[1]AcumSYS!I639+[1]AcumSYS!J639+[1]AcumSYS!K639+[1]AcumSYS!L639+[1]AcumSYS!M639+[1]AcumSYS!P639+[1]AcumSYS!Q639+[1]AcumSYS!R639+[1]AcumSYS!U639+[1]AcumSYS!V639+[1]AcumSYS!X639+[1]AcumSYS!Y639+[1]AcumSYS!Z639+[1]AcumSYS!AA639)</f>
        <v/>
      </c>
      <c r="D571" s="8" t="str">
        <f>IF(A571="","",[1]AcumSYS!I639+[1]AcumSYS!J639+[1]AcumSYS!K639+[1]AcumSYS!L639+[1]AcumSYS!M639+[1]AcumSYS!P639+[1]AcumSYS!Q639+[1]AcumSYS!R639+[1]AcumSYS!U639+[1]AcumSYS!V639+[1]AcumSYS!X639+[1]AcumSYS!Y639+[1]AcumSYS!Z639+[1]AcumSYS!AA639)</f>
        <v/>
      </c>
      <c r="E571" s="8" t="str">
        <f t="shared" si="18"/>
        <v/>
      </c>
      <c r="F571" s="8" t="str">
        <f t="shared" si="19"/>
        <v/>
      </c>
    </row>
    <row r="572" spans="1:6" x14ac:dyDescent="0.25">
      <c r="A572" s="8" t="str">
        <f>IF(+'[1]Reporte de Formatos'!AB643="","",+'[1]Reporte de Formatos'!AB643)</f>
        <v/>
      </c>
      <c r="B572" s="2" t="str">
        <f>IF(A572="","",IF([1]AcumSYS!I640=0," ",[1]AcumSYS!I$4&amp;", ")&amp;IF([1]AcumSYS!J640=0," ",[1]AcumSYS!J$4&amp;", ")&amp;IF([1]AcumSYS!K640=0," ",[1]AcumSYS!K$4&amp;", ")&amp;IF([1]AcumSYS!M640=0," ",[1]AcumSYS!M$4&amp;", ")&amp;IF([1]AcumSYS!P640=0," ",[1]AcumSYS!P$4&amp;", ")&amp;IF([1]AcumSYS!Q640=0," ",[1]AcumSYS!Q$4&amp;", ")&amp;IF([1]AcumSYS!U640=0," ",[1]AcumSYS!U$4&amp;", ")&amp;IF([1]AcumSYS!V640=0," ",[1]AcumSYS!V$4&amp;", ")&amp;IF([1]AcumSYS!X640=0," ",[1]AcumSYS!X$4&amp;", ")&amp;IF([1]AcumSYS!Y640=0," ",[1]AcumSYS!Y$4&amp;", ")&amp;IF([1]AcumSYS!Z640=0," ",[1]AcumSYS!Z$4&amp;", ")&amp;IF([1]AcumSYS!AA640=0," ",[1]AcumSYS!AA$4&amp;", ")&amp;IF([1]AcumSYS!R640=0," ",[1]AcumSYS!R$4&amp;", "))</f>
        <v/>
      </c>
      <c r="C572" s="8" t="str">
        <f>IF(A572="","",[1]AcumSYS!I640+[1]AcumSYS!J640+[1]AcumSYS!K640+[1]AcumSYS!L640+[1]AcumSYS!M640+[1]AcumSYS!P640+[1]AcumSYS!Q640+[1]AcumSYS!R640+[1]AcumSYS!U640+[1]AcumSYS!V640+[1]AcumSYS!X640+[1]AcumSYS!Y640+[1]AcumSYS!Z640+[1]AcumSYS!AA640)</f>
        <v/>
      </c>
      <c r="D572" s="8" t="str">
        <f>IF(A572="","",[1]AcumSYS!I640+[1]AcumSYS!J640+[1]AcumSYS!K640+[1]AcumSYS!L640+[1]AcumSYS!M640+[1]AcumSYS!P640+[1]AcumSYS!Q640+[1]AcumSYS!R640+[1]AcumSYS!U640+[1]AcumSYS!V640+[1]AcumSYS!X640+[1]AcumSYS!Y640+[1]AcumSYS!Z640+[1]AcumSYS!AA640)</f>
        <v/>
      </c>
      <c r="E572" s="8" t="str">
        <f t="shared" si="18"/>
        <v/>
      </c>
      <c r="F572" s="8" t="str">
        <f t="shared" si="19"/>
        <v/>
      </c>
    </row>
    <row r="573" spans="1:6" x14ac:dyDescent="0.25">
      <c r="A573" s="8" t="str">
        <f>IF(+'[1]Reporte de Formatos'!AB644="","",+'[1]Reporte de Formatos'!AB644)</f>
        <v/>
      </c>
      <c r="B573" s="2" t="str">
        <f>IF(A573="","",IF([1]AcumSYS!I641=0," ",[1]AcumSYS!I$4&amp;", ")&amp;IF([1]AcumSYS!J641=0," ",[1]AcumSYS!J$4&amp;", ")&amp;IF([1]AcumSYS!K641=0," ",[1]AcumSYS!K$4&amp;", ")&amp;IF([1]AcumSYS!M641=0," ",[1]AcumSYS!M$4&amp;", ")&amp;IF([1]AcumSYS!P641=0," ",[1]AcumSYS!P$4&amp;", ")&amp;IF([1]AcumSYS!Q641=0," ",[1]AcumSYS!Q$4&amp;", ")&amp;IF([1]AcumSYS!U641=0," ",[1]AcumSYS!U$4&amp;", ")&amp;IF([1]AcumSYS!V641=0," ",[1]AcumSYS!V$4&amp;", ")&amp;IF([1]AcumSYS!X641=0," ",[1]AcumSYS!X$4&amp;", ")&amp;IF([1]AcumSYS!Y641=0," ",[1]AcumSYS!Y$4&amp;", ")&amp;IF([1]AcumSYS!Z641=0," ",[1]AcumSYS!Z$4&amp;", ")&amp;IF([1]AcumSYS!AA641=0," ",[1]AcumSYS!AA$4&amp;", ")&amp;IF([1]AcumSYS!R641=0," ",[1]AcumSYS!R$4&amp;", "))</f>
        <v/>
      </c>
      <c r="C573" s="8" t="str">
        <f>IF(A573="","",[1]AcumSYS!I641+[1]AcumSYS!J641+[1]AcumSYS!K641+[1]AcumSYS!L641+[1]AcumSYS!M641+[1]AcumSYS!P641+[1]AcumSYS!Q641+[1]AcumSYS!R641+[1]AcumSYS!U641+[1]AcumSYS!V641+[1]AcumSYS!X641+[1]AcumSYS!Y641+[1]AcumSYS!Z641+[1]AcumSYS!AA641)</f>
        <v/>
      </c>
      <c r="D573" s="8" t="str">
        <f>IF(A573="","",[1]AcumSYS!I641+[1]AcumSYS!J641+[1]AcumSYS!K641+[1]AcumSYS!L641+[1]AcumSYS!M641+[1]AcumSYS!P641+[1]AcumSYS!Q641+[1]AcumSYS!R641+[1]AcumSYS!U641+[1]AcumSYS!V641+[1]AcumSYS!X641+[1]AcumSYS!Y641+[1]AcumSYS!Z641+[1]AcumSYS!AA641)</f>
        <v/>
      </c>
      <c r="E573" s="8" t="str">
        <f t="shared" si="18"/>
        <v/>
      </c>
      <c r="F573" s="8" t="str">
        <f t="shared" si="19"/>
        <v/>
      </c>
    </row>
    <row r="574" spans="1:6" x14ac:dyDescent="0.25">
      <c r="A574" s="8" t="str">
        <f>IF(+'[1]Reporte de Formatos'!AB645="","",+'[1]Reporte de Formatos'!AB645)</f>
        <v/>
      </c>
      <c r="B574" s="2" t="str">
        <f>IF(A574="","",IF([1]AcumSYS!I642=0," ",[1]AcumSYS!I$4&amp;", ")&amp;IF([1]AcumSYS!J642=0," ",[1]AcumSYS!J$4&amp;", ")&amp;IF([1]AcumSYS!K642=0," ",[1]AcumSYS!K$4&amp;", ")&amp;IF([1]AcumSYS!M642=0," ",[1]AcumSYS!M$4&amp;", ")&amp;IF([1]AcumSYS!P642=0," ",[1]AcumSYS!P$4&amp;", ")&amp;IF([1]AcumSYS!Q642=0," ",[1]AcumSYS!Q$4&amp;", ")&amp;IF([1]AcumSYS!U642=0," ",[1]AcumSYS!U$4&amp;", ")&amp;IF([1]AcumSYS!V642=0," ",[1]AcumSYS!V$4&amp;", ")&amp;IF([1]AcumSYS!X642=0," ",[1]AcumSYS!X$4&amp;", ")&amp;IF([1]AcumSYS!Y642=0," ",[1]AcumSYS!Y$4&amp;", ")&amp;IF([1]AcumSYS!Z642=0," ",[1]AcumSYS!Z$4&amp;", ")&amp;IF([1]AcumSYS!AA642=0," ",[1]AcumSYS!AA$4&amp;", ")&amp;IF([1]AcumSYS!R642=0," ",[1]AcumSYS!R$4&amp;", "))</f>
        <v/>
      </c>
      <c r="C574" s="8" t="str">
        <f>IF(A574="","",[1]AcumSYS!I642+[1]AcumSYS!J642+[1]AcumSYS!K642+[1]AcumSYS!L642+[1]AcumSYS!M642+[1]AcumSYS!P642+[1]AcumSYS!Q642+[1]AcumSYS!R642+[1]AcumSYS!U642+[1]AcumSYS!V642+[1]AcumSYS!X642+[1]AcumSYS!Y642+[1]AcumSYS!Z642+[1]AcumSYS!AA642)</f>
        <v/>
      </c>
      <c r="D574" s="8" t="str">
        <f>IF(A574="","",[1]AcumSYS!I642+[1]AcumSYS!J642+[1]AcumSYS!K642+[1]AcumSYS!L642+[1]AcumSYS!M642+[1]AcumSYS!P642+[1]AcumSYS!Q642+[1]AcumSYS!R642+[1]AcumSYS!U642+[1]AcumSYS!V642+[1]AcumSYS!X642+[1]AcumSYS!Y642+[1]AcumSYS!Z642+[1]AcumSYS!AA642)</f>
        <v/>
      </c>
      <c r="E574" s="8" t="str">
        <f t="shared" si="18"/>
        <v/>
      </c>
      <c r="F574" s="8" t="str">
        <f t="shared" si="19"/>
        <v/>
      </c>
    </row>
    <row r="575" spans="1:6" x14ac:dyDescent="0.25">
      <c r="A575" s="8" t="str">
        <f>IF(+'[1]Reporte de Formatos'!AB646="","",+'[1]Reporte de Formatos'!AB646)</f>
        <v/>
      </c>
      <c r="B575" s="2" t="str">
        <f>IF(A575="","",IF([1]AcumSYS!I643=0," ",[1]AcumSYS!I$4&amp;", ")&amp;IF([1]AcumSYS!J643=0," ",[1]AcumSYS!J$4&amp;", ")&amp;IF([1]AcumSYS!K643=0," ",[1]AcumSYS!K$4&amp;", ")&amp;IF([1]AcumSYS!M643=0," ",[1]AcumSYS!M$4&amp;", ")&amp;IF([1]AcumSYS!P643=0," ",[1]AcumSYS!P$4&amp;", ")&amp;IF([1]AcumSYS!Q643=0," ",[1]AcumSYS!Q$4&amp;", ")&amp;IF([1]AcumSYS!U643=0," ",[1]AcumSYS!U$4&amp;", ")&amp;IF([1]AcumSYS!V643=0," ",[1]AcumSYS!V$4&amp;", ")&amp;IF([1]AcumSYS!X643=0," ",[1]AcumSYS!X$4&amp;", ")&amp;IF([1]AcumSYS!Y643=0," ",[1]AcumSYS!Y$4&amp;", ")&amp;IF([1]AcumSYS!Z643=0," ",[1]AcumSYS!Z$4&amp;", ")&amp;IF([1]AcumSYS!AA643=0," ",[1]AcumSYS!AA$4&amp;", ")&amp;IF([1]AcumSYS!R643=0," ",[1]AcumSYS!R$4&amp;", "))</f>
        <v/>
      </c>
      <c r="C575" s="8" t="str">
        <f>IF(A575="","",[1]AcumSYS!I643+[1]AcumSYS!J643+[1]AcumSYS!K643+[1]AcumSYS!L643+[1]AcumSYS!M643+[1]AcumSYS!P643+[1]AcumSYS!Q643+[1]AcumSYS!R643+[1]AcumSYS!U643+[1]AcumSYS!V643+[1]AcumSYS!X643+[1]AcumSYS!Y643+[1]AcumSYS!Z643+[1]AcumSYS!AA643)</f>
        <v/>
      </c>
      <c r="D575" s="8" t="str">
        <f>IF(A575="","",[1]AcumSYS!I643+[1]AcumSYS!J643+[1]AcumSYS!K643+[1]AcumSYS!L643+[1]AcumSYS!M643+[1]AcumSYS!P643+[1]AcumSYS!Q643+[1]AcumSYS!R643+[1]AcumSYS!U643+[1]AcumSYS!V643+[1]AcumSYS!X643+[1]AcumSYS!Y643+[1]AcumSYS!Z643+[1]AcumSYS!AA643)</f>
        <v/>
      </c>
      <c r="E575" s="8" t="str">
        <f t="shared" si="18"/>
        <v/>
      </c>
      <c r="F575" s="8" t="str">
        <f t="shared" si="19"/>
        <v/>
      </c>
    </row>
    <row r="576" spans="1:6" x14ac:dyDescent="0.25">
      <c r="A576" s="8" t="str">
        <f>IF(+'[1]Reporte de Formatos'!AB647="","",+'[1]Reporte de Formatos'!AB647)</f>
        <v/>
      </c>
      <c r="B576" s="2" t="str">
        <f>IF(A576="","",IF([1]AcumSYS!I644=0," ",[1]AcumSYS!I$4&amp;", ")&amp;IF([1]AcumSYS!J644=0," ",[1]AcumSYS!J$4&amp;", ")&amp;IF([1]AcumSYS!K644=0," ",[1]AcumSYS!K$4&amp;", ")&amp;IF([1]AcumSYS!M644=0," ",[1]AcumSYS!M$4&amp;", ")&amp;IF([1]AcumSYS!P644=0," ",[1]AcumSYS!P$4&amp;", ")&amp;IF([1]AcumSYS!Q644=0," ",[1]AcumSYS!Q$4&amp;", ")&amp;IF([1]AcumSYS!U644=0," ",[1]AcumSYS!U$4&amp;", ")&amp;IF([1]AcumSYS!V644=0," ",[1]AcumSYS!V$4&amp;", ")&amp;IF([1]AcumSYS!X644=0," ",[1]AcumSYS!X$4&amp;", ")&amp;IF([1]AcumSYS!Y644=0," ",[1]AcumSYS!Y$4&amp;", ")&amp;IF([1]AcumSYS!Z644=0," ",[1]AcumSYS!Z$4&amp;", ")&amp;IF([1]AcumSYS!AA644=0," ",[1]AcumSYS!AA$4&amp;", ")&amp;IF([1]AcumSYS!R644=0," ",[1]AcumSYS!R$4&amp;", "))</f>
        <v/>
      </c>
      <c r="C576" s="8" t="str">
        <f>IF(A576="","",[1]AcumSYS!I644+[1]AcumSYS!J644+[1]AcumSYS!K644+[1]AcumSYS!L644+[1]AcumSYS!M644+[1]AcumSYS!P644+[1]AcumSYS!Q644+[1]AcumSYS!R644+[1]AcumSYS!U644+[1]AcumSYS!V644+[1]AcumSYS!X644+[1]AcumSYS!Y644+[1]AcumSYS!Z644+[1]AcumSYS!AA644)</f>
        <v/>
      </c>
      <c r="D576" s="8" t="str">
        <f>IF(A576="","",[1]AcumSYS!I644+[1]AcumSYS!J644+[1]AcumSYS!K644+[1]AcumSYS!L644+[1]AcumSYS!M644+[1]AcumSYS!P644+[1]AcumSYS!Q644+[1]AcumSYS!R644+[1]AcumSYS!U644+[1]AcumSYS!V644+[1]AcumSYS!X644+[1]AcumSYS!Y644+[1]AcumSYS!Z644+[1]AcumSYS!AA644)</f>
        <v/>
      </c>
      <c r="E576" s="8" t="str">
        <f t="shared" si="18"/>
        <v/>
      </c>
      <c r="F576" s="8" t="str">
        <f t="shared" si="19"/>
        <v/>
      </c>
    </row>
    <row r="577" spans="1:6" x14ac:dyDescent="0.25">
      <c r="A577" s="8" t="str">
        <f>IF(+'[1]Reporte de Formatos'!AB648="","",+'[1]Reporte de Formatos'!AB648)</f>
        <v/>
      </c>
      <c r="B577" s="2" t="str">
        <f>IF(A577="","",IF([1]AcumSYS!I645=0," ",[1]AcumSYS!I$4&amp;", ")&amp;IF([1]AcumSYS!J645=0," ",[1]AcumSYS!J$4&amp;", ")&amp;IF([1]AcumSYS!K645=0," ",[1]AcumSYS!K$4&amp;", ")&amp;IF([1]AcumSYS!M645=0," ",[1]AcumSYS!M$4&amp;", ")&amp;IF([1]AcumSYS!P645=0," ",[1]AcumSYS!P$4&amp;", ")&amp;IF([1]AcumSYS!Q645=0," ",[1]AcumSYS!Q$4&amp;", ")&amp;IF([1]AcumSYS!U645=0," ",[1]AcumSYS!U$4&amp;", ")&amp;IF([1]AcumSYS!V645=0," ",[1]AcumSYS!V$4&amp;", ")&amp;IF([1]AcumSYS!X645=0," ",[1]AcumSYS!X$4&amp;", ")&amp;IF([1]AcumSYS!Y645=0," ",[1]AcumSYS!Y$4&amp;", ")&amp;IF([1]AcumSYS!Z645=0," ",[1]AcumSYS!Z$4&amp;", ")&amp;IF([1]AcumSYS!AA645=0," ",[1]AcumSYS!AA$4&amp;", ")&amp;IF([1]AcumSYS!R645=0," ",[1]AcumSYS!R$4&amp;", "))</f>
        <v/>
      </c>
      <c r="C577" s="8" t="str">
        <f>IF(A577="","",[1]AcumSYS!I645+[1]AcumSYS!J645+[1]AcumSYS!K645+[1]AcumSYS!L645+[1]AcumSYS!M645+[1]AcumSYS!P645+[1]AcumSYS!Q645+[1]AcumSYS!R645+[1]AcumSYS!U645+[1]AcumSYS!V645+[1]AcumSYS!X645+[1]AcumSYS!Y645+[1]AcumSYS!Z645+[1]AcumSYS!AA645)</f>
        <v/>
      </c>
      <c r="D577" s="8" t="str">
        <f>IF(A577="","",[1]AcumSYS!I645+[1]AcumSYS!J645+[1]AcumSYS!K645+[1]AcumSYS!L645+[1]AcumSYS!M645+[1]AcumSYS!P645+[1]AcumSYS!Q645+[1]AcumSYS!R645+[1]AcumSYS!U645+[1]AcumSYS!V645+[1]AcumSYS!X645+[1]AcumSYS!Y645+[1]AcumSYS!Z645+[1]AcumSYS!AA645)</f>
        <v/>
      </c>
      <c r="E577" s="8" t="str">
        <f t="shared" si="18"/>
        <v/>
      </c>
      <c r="F577" s="8" t="str">
        <f t="shared" si="19"/>
        <v/>
      </c>
    </row>
    <row r="578" spans="1:6" x14ac:dyDescent="0.25">
      <c r="A578" s="8" t="str">
        <f>IF(+'[1]Reporte de Formatos'!AB649="","",+'[1]Reporte de Formatos'!AB649)</f>
        <v/>
      </c>
      <c r="B578" s="2" t="str">
        <f>IF(A578="","",IF([1]AcumSYS!I646=0," ",[1]AcumSYS!I$4&amp;", ")&amp;IF([1]AcumSYS!J646=0," ",[1]AcumSYS!J$4&amp;", ")&amp;IF([1]AcumSYS!K646=0," ",[1]AcumSYS!K$4&amp;", ")&amp;IF([1]AcumSYS!M646=0," ",[1]AcumSYS!M$4&amp;", ")&amp;IF([1]AcumSYS!P646=0," ",[1]AcumSYS!P$4&amp;", ")&amp;IF([1]AcumSYS!Q646=0," ",[1]AcumSYS!Q$4&amp;", ")&amp;IF([1]AcumSYS!U646=0," ",[1]AcumSYS!U$4&amp;", ")&amp;IF([1]AcumSYS!V646=0," ",[1]AcumSYS!V$4&amp;", ")&amp;IF([1]AcumSYS!X646=0," ",[1]AcumSYS!X$4&amp;", ")&amp;IF([1]AcumSYS!Y646=0," ",[1]AcumSYS!Y$4&amp;", ")&amp;IF([1]AcumSYS!Z646=0," ",[1]AcumSYS!Z$4&amp;", ")&amp;IF([1]AcumSYS!AA646=0," ",[1]AcumSYS!AA$4&amp;", ")&amp;IF([1]AcumSYS!R646=0," ",[1]AcumSYS!R$4&amp;", "))</f>
        <v/>
      </c>
      <c r="C578" s="8" t="str">
        <f>IF(A578="","",[1]AcumSYS!I646+[1]AcumSYS!J646+[1]AcumSYS!K646+[1]AcumSYS!L646+[1]AcumSYS!M646+[1]AcumSYS!P646+[1]AcumSYS!Q646+[1]AcumSYS!R646+[1]AcumSYS!U646+[1]AcumSYS!V646+[1]AcumSYS!X646+[1]AcumSYS!Y646+[1]AcumSYS!Z646+[1]AcumSYS!AA646)</f>
        <v/>
      </c>
      <c r="D578" s="8" t="str">
        <f>IF(A578="","",[1]AcumSYS!I646+[1]AcumSYS!J646+[1]AcumSYS!K646+[1]AcumSYS!L646+[1]AcumSYS!M646+[1]AcumSYS!P646+[1]AcumSYS!Q646+[1]AcumSYS!R646+[1]AcumSYS!U646+[1]AcumSYS!V646+[1]AcumSYS!X646+[1]AcumSYS!Y646+[1]AcumSYS!Z646+[1]AcumSYS!AA646)</f>
        <v/>
      </c>
      <c r="E578" s="8" t="str">
        <f t="shared" ref="E578:E617" si="20">IF(A578="","","Pesos Mexicanos")</f>
        <v/>
      </c>
      <c r="F578" s="8" t="str">
        <f t="shared" ref="F578:F617" si="21">IF(A578="","","Prestaciones Variables en el Trimestre")</f>
        <v/>
      </c>
    </row>
    <row r="579" spans="1:6" x14ac:dyDescent="0.25">
      <c r="A579" s="8" t="str">
        <f>IF(+'[1]Reporte de Formatos'!AB650="","",+'[1]Reporte de Formatos'!AB650)</f>
        <v/>
      </c>
      <c r="B579" s="2" t="str">
        <f>IF(A579="","",IF([1]AcumSYS!I647=0," ",[1]AcumSYS!I$4&amp;", ")&amp;IF([1]AcumSYS!J647=0," ",[1]AcumSYS!J$4&amp;", ")&amp;IF([1]AcumSYS!K647=0," ",[1]AcumSYS!K$4&amp;", ")&amp;IF([1]AcumSYS!M647=0," ",[1]AcumSYS!M$4&amp;", ")&amp;IF([1]AcumSYS!P647=0," ",[1]AcumSYS!P$4&amp;", ")&amp;IF([1]AcumSYS!Q647=0," ",[1]AcumSYS!Q$4&amp;", ")&amp;IF([1]AcumSYS!U647=0," ",[1]AcumSYS!U$4&amp;", ")&amp;IF([1]AcumSYS!V647=0," ",[1]AcumSYS!V$4&amp;", ")&amp;IF([1]AcumSYS!X647=0," ",[1]AcumSYS!X$4&amp;", ")&amp;IF([1]AcumSYS!Y647=0," ",[1]AcumSYS!Y$4&amp;", ")&amp;IF([1]AcumSYS!Z647=0," ",[1]AcumSYS!Z$4&amp;", ")&amp;IF([1]AcumSYS!AA647=0," ",[1]AcumSYS!AA$4&amp;", ")&amp;IF([1]AcumSYS!R647=0," ",[1]AcumSYS!R$4&amp;", "))</f>
        <v/>
      </c>
      <c r="C579" s="8" t="str">
        <f>IF(A579="","",[1]AcumSYS!I647+[1]AcumSYS!J647+[1]AcumSYS!K647+[1]AcumSYS!L647+[1]AcumSYS!M647+[1]AcumSYS!P647+[1]AcumSYS!Q647+[1]AcumSYS!R647+[1]AcumSYS!U647+[1]AcumSYS!V647+[1]AcumSYS!X647+[1]AcumSYS!Y647+[1]AcumSYS!Z647+[1]AcumSYS!AA647)</f>
        <v/>
      </c>
      <c r="D579" s="8" t="str">
        <f>IF(A579="","",[1]AcumSYS!I647+[1]AcumSYS!J647+[1]AcumSYS!K647+[1]AcumSYS!L647+[1]AcumSYS!M647+[1]AcumSYS!P647+[1]AcumSYS!Q647+[1]AcumSYS!R647+[1]AcumSYS!U647+[1]AcumSYS!V647+[1]AcumSYS!X647+[1]AcumSYS!Y647+[1]AcumSYS!Z647+[1]AcumSYS!AA647)</f>
        <v/>
      </c>
      <c r="E579" s="8" t="str">
        <f t="shared" si="20"/>
        <v/>
      </c>
      <c r="F579" s="8" t="str">
        <f t="shared" si="21"/>
        <v/>
      </c>
    </row>
    <row r="580" spans="1:6" x14ac:dyDescent="0.25">
      <c r="A580" s="8" t="str">
        <f>IF(+'[1]Reporte de Formatos'!AB651="","",+'[1]Reporte de Formatos'!AB651)</f>
        <v/>
      </c>
      <c r="B580" s="2" t="str">
        <f>IF(A580="","",IF([1]AcumSYS!I648=0," ",[1]AcumSYS!I$4&amp;", ")&amp;IF([1]AcumSYS!J648=0," ",[1]AcumSYS!J$4&amp;", ")&amp;IF([1]AcumSYS!K648=0," ",[1]AcumSYS!K$4&amp;", ")&amp;IF([1]AcumSYS!M648=0," ",[1]AcumSYS!M$4&amp;", ")&amp;IF([1]AcumSYS!P648=0," ",[1]AcumSYS!P$4&amp;", ")&amp;IF([1]AcumSYS!Q648=0," ",[1]AcumSYS!Q$4&amp;", ")&amp;IF([1]AcumSYS!U648=0," ",[1]AcumSYS!U$4&amp;", ")&amp;IF([1]AcumSYS!V648=0," ",[1]AcumSYS!V$4&amp;", ")&amp;IF([1]AcumSYS!X648=0," ",[1]AcumSYS!X$4&amp;", ")&amp;IF([1]AcumSYS!Y648=0," ",[1]AcumSYS!Y$4&amp;", ")&amp;IF([1]AcumSYS!Z648=0," ",[1]AcumSYS!Z$4&amp;", ")&amp;IF([1]AcumSYS!AA648=0," ",[1]AcumSYS!AA$4&amp;", ")&amp;IF([1]AcumSYS!R648=0," ",[1]AcumSYS!R$4&amp;", "))</f>
        <v/>
      </c>
      <c r="C580" s="8" t="str">
        <f>IF(A580="","",[1]AcumSYS!I648+[1]AcumSYS!J648+[1]AcumSYS!K648+[1]AcumSYS!L648+[1]AcumSYS!M648+[1]AcumSYS!P648+[1]AcumSYS!Q648+[1]AcumSYS!R648+[1]AcumSYS!U648+[1]AcumSYS!V648+[1]AcumSYS!X648+[1]AcumSYS!Y648+[1]AcumSYS!Z648+[1]AcumSYS!AA648)</f>
        <v/>
      </c>
      <c r="D580" s="8" t="str">
        <f>IF(A580="","",[1]AcumSYS!I648+[1]AcumSYS!J648+[1]AcumSYS!K648+[1]AcumSYS!L648+[1]AcumSYS!M648+[1]AcumSYS!P648+[1]AcumSYS!Q648+[1]AcumSYS!R648+[1]AcumSYS!U648+[1]AcumSYS!V648+[1]AcumSYS!X648+[1]AcumSYS!Y648+[1]AcumSYS!Z648+[1]AcumSYS!AA648)</f>
        <v/>
      </c>
      <c r="E580" s="8" t="str">
        <f t="shared" si="20"/>
        <v/>
      </c>
      <c r="F580" s="8" t="str">
        <f t="shared" si="21"/>
        <v/>
      </c>
    </row>
    <row r="581" spans="1:6" x14ac:dyDescent="0.25">
      <c r="A581" s="8" t="str">
        <f>IF(+'[1]Reporte de Formatos'!AB652="","",+'[1]Reporte de Formatos'!AB652)</f>
        <v/>
      </c>
      <c r="B581" s="2" t="str">
        <f>IF(A581="","",IF([1]AcumSYS!I649=0," ",[1]AcumSYS!I$4&amp;", ")&amp;IF([1]AcumSYS!J649=0," ",[1]AcumSYS!J$4&amp;", ")&amp;IF([1]AcumSYS!K649=0," ",[1]AcumSYS!K$4&amp;", ")&amp;IF([1]AcumSYS!M649=0," ",[1]AcumSYS!M$4&amp;", ")&amp;IF([1]AcumSYS!P649=0," ",[1]AcumSYS!P$4&amp;", ")&amp;IF([1]AcumSYS!Q649=0," ",[1]AcumSYS!Q$4&amp;", ")&amp;IF([1]AcumSYS!U649=0," ",[1]AcumSYS!U$4&amp;", ")&amp;IF([1]AcumSYS!V649=0," ",[1]AcumSYS!V$4&amp;", ")&amp;IF([1]AcumSYS!X649=0," ",[1]AcumSYS!X$4&amp;", ")&amp;IF([1]AcumSYS!Y649=0," ",[1]AcumSYS!Y$4&amp;", ")&amp;IF([1]AcumSYS!Z649=0," ",[1]AcumSYS!Z$4&amp;", ")&amp;IF([1]AcumSYS!AA649=0," ",[1]AcumSYS!AA$4&amp;", ")&amp;IF([1]AcumSYS!R649=0," ",[1]AcumSYS!R$4&amp;", "))</f>
        <v/>
      </c>
      <c r="C581" s="8" t="str">
        <f>IF(A581="","",[1]AcumSYS!I649+[1]AcumSYS!J649+[1]AcumSYS!K649+[1]AcumSYS!L649+[1]AcumSYS!M649+[1]AcumSYS!P649+[1]AcumSYS!Q649+[1]AcumSYS!R649+[1]AcumSYS!U649+[1]AcumSYS!V649+[1]AcumSYS!X649+[1]AcumSYS!Y649+[1]AcumSYS!Z649+[1]AcumSYS!AA649)</f>
        <v/>
      </c>
      <c r="D581" s="8" t="str">
        <f>IF(A581="","",[1]AcumSYS!I649+[1]AcumSYS!J649+[1]AcumSYS!K649+[1]AcumSYS!L649+[1]AcumSYS!M649+[1]AcumSYS!P649+[1]AcumSYS!Q649+[1]AcumSYS!R649+[1]AcumSYS!U649+[1]AcumSYS!V649+[1]AcumSYS!X649+[1]AcumSYS!Y649+[1]AcumSYS!Z649+[1]AcumSYS!AA649)</f>
        <v/>
      </c>
      <c r="E581" s="8" t="str">
        <f t="shared" si="20"/>
        <v/>
      </c>
      <c r="F581" s="8" t="str">
        <f t="shared" si="21"/>
        <v/>
      </c>
    </row>
    <row r="582" spans="1:6" x14ac:dyDescent="0.25">
      <c r="A582" s="8" t="str">
        <f>IF(+'[1]Reporte de Formatos'!AB653="","",+'[1]Reporte de Formatos'!AB653)</f>
        <v/>
      </c>
      <c r="B582" s="2" t="str">
        <f>IF(A582="","",IF([1]AcumSYS!I650=0," ",[1]AcumSYS!I$4&amp;", ")&amp;IF([1]AcumSYS!J650=0," ",[1]AcumSYS!J$4&amp;", ")&amp;IF([1]AcumSYS!K650=0," ",[1]AcumSYS!K$4&amp;", ")&amp;IF([1]AcumSYS!M650=0," ",[1]AcumSYS!M$4&amp;", ")&amp;IF([1]AcumSYS!P650=0," ",[1]AcumSYS!P$4&amp;", ")&amp;IF([1]AcumSYS!Q650=0," ",[1]AcumSYS!Q$4&amp;", ")&amp;IF([1]AcumSYS!U650=0," ",[1]AcumSYS!U$4&amp;", ")&amp;IF([1]AcumSYS!V650=0," ",[1]AcumSYS!V$4&amp;", ")&amp;IF([1]AcumSYS!X650=0," ",[1]AcumSYS!X$4&amp;", ")&amp;IF([1]AcumSYS!Y650=0," ",[1]AcumSYS!Y$4&amp;", ")&amp;IF([1]AcumSYS!Z650=0," ",[1]AcumSYS!Z$4&amp;", ")&amp;IF([1]AcumSYS!AA650=0," ",[1]AcumSYS!AA$4&amp;", ")&amp;IF([1]AcumSYS!R650=0," ",[1]AcumSYS!R$4&amp;", "))</f>
        <v/>
      </c>
      <c r="C582" s="8" t="str">
        <f>IF(A582="","",[1]AcumSYS!I650+[1]AcumSYS!J650+[1]AcumSYS!K650+[1]AcumSYS!L650+[1]AcumSYS!M650+[1]AcumSYS!P650+[1]AcumSYS!Q650+[1]AcumSYS!R650+[1]AcumSYS!U650+[1]AcumSYS!V650+[1]AcumSYS!X650+[1]AcumSYS!Y650+[1]AcumSYS!Z650+[1]AcumSYS!AA650)</f>
        <v/>
      </c>
      <c r="D582" s="8" t="str">
        <f>IF(A582="","",[1]AcumSYS!I650+[1]AcumSYS!J650+[1]AcumSYS!K650+[1]AcumSYS!L650+[1]AcumSYS!M650+[1]AcumSYS!P650+[1]AcumSYS!Q650+[1]AcumSYS!R650+[1]AcumSYS!U650+[1]AcumSYS!V650+[1]AcumSYS!X650+[1]AcumSYS!Y650+[1]AcumSYS!Z650+[1]AcumSYS!AA650)</f>
        <v/>
      </c>
      <c r="E582" s="8" t="str">
        <f t="shared" si="20"/>
        <v/>
      </c>
      <c r="F582" s="8" t="str">
        <f t="shared" si="21"/>
        <v/>
      </c>
    </row>
    <row r="583" spans="1:6" x14ac:dyDescent="0.25">
      <c r="A583" s="8" t="str">
        <f>IF(+'[1]Reporte de Formatos'!AB654="","",+'[1]Reporte de Formatos'!AB654)</f>
        <v/>
      </c>
      <c r="B583" s="2" t="str">
        <f>IF(A583="","",IF([1]AcumSYS!I651=0," ",[1]AcumSYS!I$4&amp;", ")&amp;IF([1]AcumSYS!J651=0," ",[1]AcumSYS!J$4&amp;", ")&amp;IF([1]AcumSYS!K651=0," ",[1]AcumSYS!K$4&amp;", ")&amp;IF([1]AcumSYS!M651=0," ",[1]AcumSYS!M$4&amp;", ")&amp;IF([1]AcumSYS!P651=0," ",[1]AcumSYS!P$4&amp;", ")&amp;IF([1]AcumSYS!Q651=0," ",[1]AcumSYS!Q$4&amp;", ")&amp;IF([1]AcumSYS!U651=0," ",[1]AcumSYS!U$4&amp;", ")&amp;IF([1]AcumSYS!V651=0," ",[1]AcumSYS!V$4&amp;", ")&amp;IF([1]AcumSYS!X651=0," ",[1]AcumSYS!X$4&amp;", ")&amp;IF([1]AcumSYS!Y651=0," ",[1]AcumSYS!Y$4&amp;", ")&amp;IF([1]AcumSYS!Z651=0," ",[1]AcumSYS!Z$4&amp;", ")&amp;IF([1]AcumSYS!AA651=0," ",[1]AcumSYS!AA$4&amp;", ")&amp;IF([1]AcumSYS!R651=0," ",[1]AcumSYS!R$4&amp;", "))</f>
        <v/>
      </c>
      <c r="C583" s="8" t="str">
        <f>IF(A583="","",[1]AcumSYS!I651+[1]AcumSYS!J651+[1]AcumSYS!K651+[1]AcumSYS!L651+[1]AcumSYS!M651+[1]AcumSYS!P651+[1]AcumSYS!Q651+[1]AcumSYS!R651+[1]AcumSYS!U651+[1]AcumSYS!V651+[1]AcumSYS!X651+[1]AcumSYS!Y651+[1]AcumSYS!Z651+[1]AcumSYS!AA651)</f>
        <v/>
      </c>
      <c r="D583" s="8" t="str">
        <f>IF(A583="","",[1]AcumSYS!I651+[1]AcumSYS!J651+[1]AcumSYS!K651+[1]AcumSYS!L651+[1]AcumSYS!M651+[1]AcumSYS!P651+[1]AcumSYS!Q651+[1]AcumSYS!R651+[1]AcumSYS!U651+[1]AcumSYS!V651+[1]AcumSYS!X651+[1]AcumSYS!Y651+[1]AcumSYS!Z651+[1]AcumSYS!AA651)</f>
        <v/>
      </c>
      <c r="E583" s="8" t="str">
        <f t="shared" si="20"/>
        <v/>
      </c>
      <c r="F583" s="8" t="str">
        <f t="shared" si="21"/>
        <v/>
      </c>
    </row>
    <row r="584" spans="1:6" x14ac:dyDescent="0.25">
      <c r="A584" s="8" t="str">
        <f>IF(+'[1]Reporte de Formatos'!AB655="","",+'[1]Reporte de Formatos'!AB655)</f>
        <v/>
      </c>
      <c r="B584" s="2" t="str">
        <f>IF(A584="","",IF([1]AcumSYS!I652=0," ",[1]AcumSYS!I$4&amp;", ")&amp;IF([1]AcumSYS!J652=0," ",[1]AcumSYS!J$4&amp;", ")&amp;IF([1]AcumSYS!K652=0," ",[1]AcumSYS!K$4&amp;", ")&amp;IF([1]AcumSYS!M652=0," ",[1]AcumSYS!M$4&amp;", ")&amp;IF([1]AcumSYS!P652=0," ",[1]AcumSYS!P$4&amp;", ")&amp;IF([1]AcumSYS!Q652=0," ",[1]AcumSYS!Q$4&amp;", ")&amp;IF([1]AcumSYS!U652=0," ",[1]AcumSYS!U$4&amp;", ")&amp;IF([1]AcumSYS!V652=0," ",[1]AcumSYS!V$4&amp;", ")&amp;IF([1]AcumSYS!X652=0," ",[1]AcumSYS!X$4&amp;", ")&amp;IF([1]AcumSYS!Y652=0," ",[1]AcumSYS!Y$4&amp;", ")&amp;IF([1]AcumSYS!Z652=0," ",[1]AcumSYS!Z$4&amp;", ")&amp;IF([1]AcumSYS!AA652=0," ",[1]AcumSYS!AA$4&amp;", ")&amp;IF([1]AcumSYS!R652=0," ",[1]AcumSYS!R$4&amp;", "))</f>
        <v/>
      </c>
      <c r="C584" s="8" t="str">
        <f>IF(A584="","",[1]AcumSYS!I652+[1]AcumSYS!J652+[1]AcumSYS!K652+[1]AcumSYS!L652+[1]AcumSYS!M652+[1]AcumSYS!P652+[1]AcumSYS!Q652+[1]AcumSYS!R652+[1]AcumSYS!U652+[1]AcumSYS!V652+[1]AcumSYS!X652+[1]AcumSYS!Y652+[1]AcumSYS!Z652+[1]AcumSYS!AA652)</f>
        <v/>
      </c>
      <c r="D584" s="8" t="str">
        <f>IF(A584="","",[1]AcumSYS!I652+[1]AcumSYS!J652+[1]AcumSYS!K652+[1]AcumSYS!L652+[1]AcumSYS!M652+[1]AcumSYS!P652+[1]AcumSYS!Q652+[1]AcumSYS!R652+[1]AcumSYS!U652+[1]AcumSYS!V652+[1]AcumSYS!X652+[1]AcumSYS!Y652+[1]AcumSYS!Z652+[1]AcumSYS!AA652)</f>
        <v/>
      </c>
      <c r="E584" s="8" t="str">
        <f t="shared" si="20"/>
        <v/>
      </c>
      <c r="F584" s="8" t="str">
        <f t="shared" si="21"/>
        <v/>
      </c>
    </row>
    <row r="585" spans="1:6" x14ac:dyDescent="0.25">
      <c r="A585" s="8" t="str">
        <f>IF(+'[1]Reporte de Formatos'!AB656="","",+'[1]Reporte de Formatos'!AB656)</f>
        <v/>
      </c>
      <c r="B585" s="2" t="str">
        <f>IF(A585="","",IF([1]AcumSYS!I653=0," ",[1]AcumSYS!I$4&amp;", ")&amp;IF([1]AcumSYS!J653=0," ",[1]AcumSYS!J$4&amp;", ")&amp;IF([1]AcumSYS!K653=0," ",[1]AcumSYS!K$4&amp;", ")&amp;IF([1]AcumSYS!M653=0," ",[1]AcumSYS!M$4&amp;", ")&amp;IF([1]AcumSYS!P653=0," ",[1]AcumSYS!P$4&amp;", ")&amp;IF([1]AcumSYS!Q653=0," ",[1]AcumSYS!Q$4&amp;", ")&amp;IF([1]AcumSYS!U653=0," ",[1]AcumSYS!U$4&amp;", ")&amp;IF([1]AcumSYS!V653=0," ",[1]AcumSYS!V$4&amp;", ")&amp;IF([1]AcumSYS!X653=0," ",[1]AcumSYS!X$4&amp;", ")&amp;IF([1]AcumSYS!Y653=0," ",[1]AcumSYS!Y$4&amp;", ")&amp;IF([1]AcumSYS!Z653=0," ",[1]AcumSYS!Z$4&amp;", ")&amp;IF([1]AcumSYS!AA653=0," ",[1]AcumSYS!AA$4&amp;", ")&amp;IF([1]AcumSYS!R653=0," ",[1]AcumSYS!R$4&amp;", "))</f>
        <v/>
      </c>
      <c r="C585" s="8" t="str">
        <f>IF(A585="","",[1]AcumSYS!I653+[1]AcumSYS!J653+[1]AcumSYS!K653+[1]AcumSYS!L653+[1]AcumSYS!M653+[1]AcumSYS!P653+[1]AcumSYS!Q653+[1]AcumSYS!R653+[1]AcumSYS!U653+[1]AcumSYS!V653+[1]AcumSYS!X653+[1]AcumSYS!Y653+[1]AcumSYS!Z653+[1]AcumSYS!AA653)</f>
        <v/>
      </c>
      <c r="D585" s="8" t="str">
        <f>IF(A585="","",[1]AcumSYS!I653+[1]AcumSYS!J653+[1]AcumSYS!K653+[1]AcumSYS!L653+[1]AcumSYS!M653+[1]AcumSYS!P653+[1]AcumSYS!Q653+[1]AcumSYS!R653+[1]AcumSYS!U653+[1]AcumSYS!V653+[1]AcumSYS!X653+[1]AcumSYS!Y653+[1]AcumSYS!Z653+[1]AcumSYS!AA653)</f>
        <v/>
      </c>
      <c r="E585" s="8" t="str">
        <f t="shared" si="20"/>
        <v/>
      </c>
      <c r="F585" s="8" t="str">
        <f t="shared" si="21"/>
        <v/>
      </c>
    </row>
    <row r="586" spans="1:6" x14ac:dyDescent="0.25">
      <c r="A586" s="8" t="str">
        <f>IF(+'[1]Reporte de Formatos'!AB657="","",+'[1]Reporte de Formatos'!AB657)</f>
        <v/>
      </c>
      <c r="B586" s="2" t="str">
        <f>IF(A586="","",IF([1]AcumSYS!I654=0," ",[1]AcumSYS!I$4&amp;", ")&amp;IF([1]AcumSYS!J654=0," ",[1]AcumSYS!J$4&amp;", ")&amp;IF([1]AcumSYS!K654=0," ",[1]AcumSYS!K$4&amp;", ")&amp;IF([1]AcumSYS!M654=0," ",[1]AcumSYS!M$4&amp;", ")&amp;IF([1]AcumSYS!P654=0," ",[1]AcumSYS!P$4&amp;", ")&amp;IF([1]AcumSYS!Q654=0," ",[1]AcumSYS!Q$4&amp;", ")&amp;IF([1]AcumSYS!U654=0," ",[1]AcumSYS!U$4&amp;", ")&amp;IF([1]AcumSYS!V654=0," ",[1]AcumSYS!V$4&amp;", ")&amp;IF([1]AcumSYS!X654=0," ",[1]AcumSYS!X$4&amp;", ")&amp;IF([1]AcumSYS!Y654=0," ",[1]AcumSYS!Y$4&amp;", ")&amp;IF([1]AcumSYS!Z654=0," ",[1]AcumSYS!Z$4&amp;", ")&amp;IF([1]AcumSYS!AA654=0," ",[1]AcumSYS!AA$4&amp;", ")&amp;IF([1]AcumSYS!R654=0," ",[1]AcumSYS!R$4&amp;", "))</f>
        <v/>
      </c>
      <c r="C586" s="8" t="str">
        <f>IF(A586="","",[1]AcumSYS!I654+[1]AcumSYS!J654+[1]AcumSYS!K654+[1]AcumSYS!L654+[1]AcumSYS!M654+[1]AcumSYS!P654+[1]AcumSYS!Q654+[1]AcumSYS!R654+[1]AcumSYS!U654+[1]AcumSYS!V654+[1]AcumSYS!X654+[1]AcumSYS!Y654+[1]AcumSYS!Z654+[1]AcumSYS!AA654)</f>
        <v/>
      </c>
      <c r="D586" s="8" t="str">
        <f>IF(A586="","",[1]AcumSYS!I654+[1]AcumSYS!J654+[1]AcumSYS!K654+[1]AcumSYS!L654+[1]AcumSYS!M654+[1]AcumSYS!P654+[1]AcumSYS!Q654+[1]AcumSYS!R654+[1]AcumSYS!U654+[1]AcumSYS!V654+[1]AcumSYS!X654+[1]AcumSYS!Y654+[1]AcumSYS!Z654+[1]AcumSYS!AA654)</f>
        <v/>
      </c>
      <c r="E586" s="8" t="str">
        <f t="shared" si="20"/>
        <v/>
      </c>
      <c r="F586" s="8" t="str">
        <f t="shared" si="21"/>
        <v/>
      </c>
    </row>
    <row r="587" spans="1:6" x14ac:dyDescent="0.25">
      <c r="A587" s="8" t="str">
        <f>IF(+'[1]Reporte de Formatos'!AB658="","",+'[1]Reporte de Formatos'!AB658)</f>
        <v/>
      </c>
      <c r="B587" s="2" t="str">
        <f>IF(A587="","",IF([1]AcumSYS!I655=0," ",[1]AcumSYS!I$4&amp;", ")&amp;IF([1]AcumSYS!J655=0," ",[1]AcumSYS!J$4&amp;", ")&amp;IF([1]AcumSYS!K655=0," ",[1]AcumSYS!K$4&amp;", ")&amp;IF([1]AcumSYS!M655=0," ",[1]AcumSYS!M$4&amp;", ")&amp;IF([1]AcumSYS!P655=0," ",[1]AcumSYS!P$4&amp;", ")&amp;IF([1]AcumSYS!Q655=0," ",[1]AcumSYS!Q$4&amp;", ")&amp;IF([1]AcumSYS!U655=0," ",[1]AcumSYS!U$4&amp;", ")&amp;IF([1]AcumSYS!V655=0," ",[1]AcumSYS!V$4&amp;", ")&amp;IF([1]AcumSYS!X655=0," ",[1]AcumSYS!X$4&amp;", ")&amp;IF([1]AcumSYS!Y655=0," ",[1]AcumSYS!Y$4&amp;", ")&amp;IF([1]AcumSYS!Z655=0," ",[1]AcumSYS!Z$4&amp;", ")&amp;IF([1]AcumSYS!AA655=0," ",[1]AcumSYS!AA$4&amp;", ")&amp;IF([1]AcumSYS!R655=0," ",[1]AcumSYS!R$4&amp;", "))</f>
        <v/>
      </c>
      <c r="C587" s="8" t="str">
        <f>IF(A587="","",[1]AcumSYS!I655+[1]AcumSYS!J655+[1]AcumSYS!K655+[1]AcumSYS!L655+[1]AcumSYS!M655+[1]AcumSYS!P655+[1]AcumSYS!Q655+[1]AcumSYS!R655+[1]AcumSYS!U655+[1]AcumSYS!V655+[1]AcumSYS!X655+[1]AcumSYS!Y655+[1]AcumSYS!Z655+[1]AcumSYS!AA655)</f>
        <v/>
      </c>
      <c r="D587" s="8" t="str">
        <f>IF(A587="","",[1]AcumSYS!I655+[1]AcumSYS!J655+[1]AcumSYS!K655+[1]AcumSYS!L655+[1]AcumSYS!M655+[1]AcumSYS!P655+[1]AcumSYS!Q655+[1]AcumSYS!R655+[1]AcumSYS!U655+[1]AcumSYS!V655+[1]AcumSYS!X655+[1]AcumSYS!Y655+[1]AcumSYS!Z655+[1]AcumSYS!AA655)</f>
        <v/>
      </c>
      <c r="E587" s="8" t="str">
        <f t="shared" si="20"/>
        <v/>
      </c>
      <c r="F587" s="8" t="str">
        <f t="shared" si="21"/>
        <v/>
      </c>
    </row>
    <row r="588" spans="1:6" x14ac:dyDescent="0.25">
      <c r="A588" s="8" t="str">
        <f>IF(+'[1]Reporte de Formatos'!AB659="","",+'[1]Reporte de Formatos'!AB659)</f>
        <v/>
      </c>
      <c r="B588" s="2" t="str">
        <f>IF(A588="","",IF([1]AcumSYS!I656=0," ",[1]AcumSYS!I$4&amp;", ")&amp;IF([1]AcumSYS!J656=0," ",[1]AcumSYS!J$4&amp;", ")&amp;IF([1]AcumSYS!K656=0," ",[1]AcumSYS!K$4&amp;", ")&amp;IF([1]AcumSYS!M656=0," ",[1]AcumSYS!M$4&amp;", ")&amp;IF([1]AcumSYS!P656=0," ",[1]AcumSYS!P$4&amp;", ")&amp;IF([1]AcumSYS!Q656=0," ",[1]AcumSYS!Q$4&amp;", ")&amp;IF([1]AcumSYS!U656=0," ",[1]AcumSYS!U$4&amp;", ")&amp;IF([1]AcumSYS!V656=0," ",[1]AcumSYS!V$4&amp;", ")&amp;IF([1]AcumSYS!X656=0," ",[1]AcumSYS!X$4&amp;", ")&amp;IF([1]AcumSYS!Y656=0," ",[1]AcumSYS!Y$4&amp;", ")&amp;IF([1]AcumSYS!Z656=0," ",[1]AcumSYS!Z$4&amp;", ")&amp;IF([1]AcumSYS!AA656=0," ",[1]AcumSYS!AA$4&amp;", ")&amp;IF([1]AcumSYS!R656=0," ",[1]AcumSYS!R$4&amp;", "))</f>
        <v/>
      </c>
      <c r="C588" s="8" t="str">
        <f>IF(A588="","",[1]AcumSYS!I656+[1]AcumSYS!J656+[1]AcumSYS!K656+[1]AcumSYS!L656+[1]AcumSYS!M656+[1]AcumSYS!P656+[1]AcumSYS!Q656+[1]AcumSYS!R656+[1]AcumSYS!U656+[1]AcumSYS!V656+[1]AcumSYS!X656+[1]AcumSYS!Y656+[1]AcumSYS!Z656+[1]AcumSYS!AA656)</f>
        <v/>
      </c>
      <c r="D588" s="8" t="str">
        <f>IF(A588="","",[1]AcumSYS!I656+[1]AcumSYS!J656+[1]AcumSYS!K656+[1]AcumSYS!L656+[1]AcumSYS!M656+[1]AcumSYS!P656+[1]AcumSYS!Q656+[1]AcumSYS!R656+[1]AcumSYS!U656+[1]AcumSYS!V656+[1]AcumSYS!X656+[1]AcumSYS!Y656+[1]AcumSYS!Z656+[1]AcumSYS!AA656)</f>
        <v/>
      </c>
      <c r="E588" s="8" t="str">
        <f t="shared" si="20"/>
        <v/>
      </c>
      <c r="F588" s="8" t="str">
        <f t="shared" si="21"/>
        <v/>
      </c>
    </row>
    <row r="589" spans="1:6" x14ac:dyDescent="0.25">
      <c r="A589" s="8" t="str">
        <f>IF(+'[1]Reporte de Formatos'!AB660="","",+'[1]Reporte de Formatos'!AB660)</f>
        <v/>
      </c>
      <c r="B589" s="2" t="str">
        <f>IF(A589="","",IF([1]AcumSYS!I657=0," ",[1]AcumSYS!I$4&amp;", ")&amp;IF([1]AcumSYS!J657=0," ",[1]AcumSYS!J$4&amp;", ")&amp;IF([1]AcumSYS!K657=0," ",[1]AcumSYS!K$4&amp;", ")&amp;IF([1]AcumSYS!M657=0," ",[1]AcumSYS!M$4&amp;", ")&amp;IF([1]AcumSYS!P657=0," ",[1]AcumSYS!P$4&amp;", ")&amp;IF([1]AcumSYS!Q657=0," ",[1]AcumSYS!Q$4&amp;", ")&amp;IF([1]AcumSYS!U657=0," ",[1]AcumSYS!U$4&amp;", ")&amp;IF([1]AcumSYS!V657=0," ",[1]AcumSYS!V$4&amp;", ")&amp;IF([1]AcumSYS!X657=0," ",[1]AcumSYS!X$4&amp;", ")&amp;IF([1]AcumSYS!Y657=0," ",[1]AcumSYS!Y$4&amp;", ")&amp;IF([1]AcumSYS!Z657=0," ",[1]AcumSYS!Z$4&amp;", ")&amp;IF([1]AcumSYS!AA657=0," ",[1]AcumSYS!AA$4&amp;", ")&amp;IF([1]AcumSYS!R657=0," ",[1]AcumSYS!R$4&amp;", "))</f>
        <v/>
      </c>
      <c r="C589" s="8" t="str">
        <f>IF(A589="","",[1]AcumSYS!I657+[1]AcumSYS!J657+[1]AcumSYS!K657+[1]AcumSYS!L657+[1]AcumSYS!M657+[1]AcumSYS!P657+[1]AcumSYS!Q657+[1]AcumSYS!R657+[1]AcumSYS!U657+[1]AcumSYS!V657+[1]AcumSYS!X657+[1]AcumSYS!Y657+[1]AcumSYS!Z657+[1]AcumSYS!AA657)</f>
        <v/>
      </c>
      <c r="D589" s="8" t="str">
        <f>IF(A589="","",[1]AcumSYS!I657+[1]AcumSYS!J657+[1]AcumSYS!K657+[1]AcumSYS!L657+[1]AcumSYS!M657+[1]AcumSYS!P657+[1]AcumSYS!Q657+[1]AcumSYS!R657+[1]AcumSYS!U657+[1]AcumSYS!V657+[1]AcumSYS!X657+[1]AcumSYS!Y657+[1]AcumSYS!Z657+[1]AcumSYS!AA657)</f>
        <v/>
      </c>
      <c r="E589" s="8" t="str">
        <f t="shared" si="20"/>
        <v/>
      </c>
      <c r="F589" s="8" t="str">
        <f t="shared" si="21"/>
        <v/>
      </c>
    </row>
    <row r="590" spans="1:6" x14ac:dyDescent="0.25">
      <c r="A590" s="8" t="str">
        <f>IF(+'[1]Reporte de Formatos'!AB661="","",+'[1]Reporte de Formatos'!AB661)</f>
        <v/>
      </c>
      <c r="B590" s="2" t="str">
        <f>IF(A590="","",IF([1]AcumSYS!I658=0," ",[1]AcumSYS!I$4&amp;", ")&amp;IF([1]AcumSYS!J658=0," ",[1]AcumSYS!J$4&amp;", ")&amp;IF([1]AcumSYS!K658=0," ",[1]AcumSYS!K$4&amp;", ")&amp;IF([1]AcumSYS!M658=0," ",[1]AcumSYS!M$4&amp;", ")&amp;IF([1]AcumSYS!P658=0," ",[1]AcumSYS!P$4&amp;", ")&amp;IF([1]AcumSYS!Q658=0," ",[1]AcumSYS!Q$4&amp;", ")&amp;IF([1]AcumSYS!U658=0," ",[1]AcumSYS!U$4&amp;", ")&amp;IF([1]AcumSYS!V658=0," ",[1]AcumSYS!V$4&amp;", ")&amp;IF([1]AcumSYS!X658=0," ",[1]AcumSYS!X$4&amp;", ")&amp;IF([1]AcumSYS!Y658=0," ",[1]AcumSYS!Y$4&amp;", ")&amp;IF([1]AcumSYS!Z658=0," ",[1]AcumSYS!Z$4&amp;", ")&amp;IF([1]AcumSYS!AA658=0," ",[1]AcumSYS!AA$4&amp;", ")&amp;IF([1]AcumSYS!R658=0," ",[1]AcumSYS!R$4&amp;", "))</f>
        <v/>
      </c>
      <c r="C590" s="8" t="str">
        <f>IF(A590="","",[1]AcumSYS!I658+[1]AcumSYS!J658+[1]AcumSYS!K658+[1]AcumSYS!L658+[1]AcumSYS!M658+[1]AcumSYS!P658+[1]AcumSYS!Q658+[1]AcumSYS!R658+[1]AcumSYS!U658+[1]AcumSYS!V658+[1]AcumSYS!X658+[1]AcumSYS!Y658+[1]AcumSYS!Z658+[1]AcumSYS!AA658)</f>
        <v/>
      </c>
      <c r="D590" s="8" t="str">
        <f>IF(A590="","",[1]AcumSYS!I658+[1]AcumSYS!J658+[1]AcumSYS!K658+[1]AcumSYS!L658+[1]AcumSYS!M658+[1]AcumSYS!P658+[1]AcumSYS!Q658+[1]AcumSYS!R658+[1]AcumSYS!U658+[1]AcumSYS!V658+[1]AcumSYS!X658+[1]AcumSYS!Y658+[1]AcumSYS!Z658+[1]AcumSYS!AA658)</f>
        <v/>
      </c>
      <c r="E590" s="8" t="str">
        <f t="shared" si="20"/>
        <v/>
      </c>
      <c r="F590" s="8" t="str">
        <f t="shared" si="21"/>
        <v/>
      </c>
    </row>
    <row r="591" spans="1:6" x14ac:dyDescent="0.25">
      <c r="A591" s="8" t="str">
        <f>IF(+'[1]Reporte de Formatos'!AB662="","",+'[1]Reporte de Formatos'!AB662)</f>
        <v/>
      </c>
      <c r="B591" s="2" t="str">
        <f>IF(A591="","",IF([1]AcumSYS!I659=0," ",[1]AcumSYS!I$4&amp;", ")&amp;IF([1]AcumSYS!J659=0," ",[1]AcumSYS!J$4&amp;", ")&amp;IF([1]AcumSYS!K659=0," ",[1]AcumSYS!K$4&amp;", ")&amp;IF([1]AcumSYS!M659=0," ",[1]AcumSYS!M$4&amp;", ")&amp;IF([1]AcumSYS!P659=0," ",[1]AcumSYS!P$4&amp;", ")&amp;IF([1]AcumSYS!Q659=0," ",[1]AcumSYS!Q$4&amp;", ")&amp;IF([1]AcumSYS!U659=0," ",[1]AcumSYS!U$4&amp;", ")&amp;IF([1]AcumSYS!V659=0," ",[1]AcumSYS!V$4&amp;", ")&amp;IF([1]AcumSYS!X659=0," ",[1]AcumSYS!X$4&amp;", ")&amp;IF([1]AcumSYS!Y659=0," ",[1]AcumSYS!Y$4&amp;", ")&amp;IF([1]AcumSYS!Z659=0," ",[1]AcumSYS!Z$4&amp;", ")&amp;IF([1]AcumSYS!AA659=0," ",[1]AcumSYS!AA$4&amp;", ")&amp;IF([1]AcumSYS!R659=0," ",[1]AcumSYS!R$4&amp;", "))</f>
        <v/>
      </c>
      <c r="C591" s="8" t="str">
        <f>IF(A591="","",[1]AcumSYS!I659+[1]AcumSYS!J659+[1]AcumSYS!K659+[1]AcumSYS!L659+[1]AcumSYS!M659+[1]AcumSYS!P659+[1]AcumSYS!Q659+[1]AcumSYS!R659+[1]AcumSYS!U659+[1]AcumSYS!V659+[1]AcumSYS!X659+[1]AcumSYS!Y659+[1]AcumSYS!Z659+[1]AcumSYS!AA659)</f>
        <v/>
      </c>
      <c r="D591" s="8" t="str">
        <f>IF(A591="","",[1]AcumSYS!I659+[1]AcumSYS!J659+[1]AcumSYS!K659+[1]AcumSYS!L659+[1]AcumSYS!M659+[1]AcumSYS!P659+[1]AcumSYS!Q659+[1]AcumSYS!R659+[1]AcumSYS!U659+[1]AcumSYS!V659+[1]AcumSYS!X659+[1]AcumSYS!Y659+[1]AcumSYS!Z659+[1]AcumSYS!AA659)</f>
        <v/>
      </c>
      <c r="E591" s="8" t="str">
        <f t="shared" si="20"/>
        <v/>
      </c>
      <c r="F591" s="8" t="str">
        <f t="shared" si="21"/>
        <v/>
      </c>
    </row>
    <row r="592" spans="1:6" x14ac:dyDescent="0.25">
      <c r="A592" s="8" t="str">
        <f>IF(+'[1]Reporte de Formatos'!AB663="","",+'[1]Reporte de Formatos'!AB663)</f>
        <v/>
      </c>
      <c r="B592" s="2" t="str">
        <f>IF(A592="","",IF([1]AcumSYS!I660=0," ",[1]AcumSYS!I$4&amp;", ")&amp;IF([1]AcumSYS!J660=0," ",[1]AcumSYS!J$4&amp;", ")&amp;IF([1]AcumSYS!K660=0," ",[1]AcumSYS!K$4&amp;", ")&amp;IF([1]AcumSYS!M660=0," ",[1]AcumSYS!M$4&amp;", ")&amp;IF([1]AcumSYS!P660=0," ",[1]AcumSYS!P$4&amp;", ")&amp;IF([1]AcumSYS!Q660=0," ",[1]AcumSYS!Q$4&amp;", ")&amp;IF([1]AcumSYS!U660=0," ",[1]AcumSYS!U$4&amp;", ")&amp;IF([1]AcumSYS!V660=0," ",[1]AcumSYS!V$4&amp;", ")&amp;IF([1]AcumSYS!X660=0," ",[1]AcumSYS!X$4&amp;", ")&amp;IF([1]AcumSYS!Y660=0," ",[1]AcumSYS!Y$4&amp;", ")&amp;IF([1]AcumSYS!Z660=0," ",[1]AcumSYS!Z$4&amp;", ")&amp;IF([1]AcumSYS!AA660=0," ",[1]AcumSYS!AA$4&amp;", ")&amp;IF([1]AcumSYS!R660=0," ",[1]AcumSYS!R$4&amp;", "))</f>
        <v/>
      </c>
      <c r="C592" s="8" t="str">
        <f>IF(A592="","",[1]AcumSYS!I660+[1]AcumSYS!J660+[1]AcumSYS!K660+[1]AcumSYS!L660+[1]AcumSYS!M660+[1]AcumSYS!P660+[1]AcumSYS!Q660+[1]AcumSYS!R660+[1]AcumSYS!U660+[1]AcumSYS!V660+[1]AcumSYS!X660+[1]AcumSYS!Y660+[1]AcumSYS!Z660+[1]AcumSYS!AA660)</f>
        <v/>
      </c>
      <c r="D592" s="8" t="str">
        <f>IF(A592="","",[1]AcumSYS!I660+[1]AcumSYS!J660+[1]AcumSYS!K660+[1]AcumSYS!L660+[1]AcumSYS!M660+[1]AcumSYS!P660+[1]AcumSYS!Q660+[1]AcumSYS!R660+[1]AcumSYS!U660+[1]AcumSYS!V660+[1]AcumSYS!X660+[1]AcumSYS!Y660+[1]AcumSYS!Z660+[1]AcumSYS!AA660)</f>
        <v/>
      </c>
      <c r="E592" s="8" t="str">
        <f t="shared" si="20"/>
        <v/>
      </c>
      <c r="F592" s="8" t="str">
        <f t="shared" si="21"/>
        <v/>
      </c>
    </row>
    <row r="593" spans="1:6" x14ac:dyDescent="0.25">
      <c r="A593" s="8" t="str">
        <f>IF(+'[1]Reporte de Formatos'!AB664="","",+'[1]Reporte de Formatos'!AB664)</f>
        <v/>
      </c>
      <c r="B593" s="2" t="str">
        <f>IF(A593="","",IF([1]AcumSYS!I661=0," ",[1]AcumSYS!I$4&amp;", ")&amp;IF([1]AcumSYS!J661=0," ",[1]AcumSYS!J$4&amp;", ")&amp;IF([1]AcumSYS!K661=0," ",[1]AcumSYS!K$4&amp;", ")&amp;IF([1]AcumSYS!M661=0," ",[1]AcumSYS!M$4&amp;", ")&amp;IF([1]AcumSYS!P661=0," ",[1]AcumSYS!P$4&amp;", ")&amp;IF([1]AcumSYS!Q661=0," ",[1]AcumSYS!Q$4&amp;", ")&amp;IF([1]AcumSYS!U661=0," ",[1]AcumSYS!U$4&amp;", ")&amp;IF([1]AcumSYS!V661=0," ",[1]AcumSYS!V$4&amp;", ")&amp;IF([1]AcumSYS!X661=0," ",[1]AcumSYS!X$4&amp;", ")&amp;IF([1]AcumSYS!Y661=0," ",[1]AcumSYS!Y$4&amp;", ")&amp;IF([1]AcumSYS!Z661=0," ",[1]AcumSYS!Z$4&amp;", ")&amp;IF([1]AcumSYS!AA661=0," ",[1]AcumSYS!AA$4&amp;", ")&amp;IF([1]AcumSYS!R661=0," ",[1]AcumSYS!R$4&amp;", "))</f>
        <v/>
      </c>
      <c r="C593" s="8" t="str">
        <f>IF(A593="","",[1]AcumSYS!I661+[1]AcumSYS!J661+[1]AcumSYS!K661+[1]AcumSYS!L661+[1]AcumSYS!M661+[1]AcumSYS!P661+[1]AcumSYS!Q661+[1]AcumSYS!R661+[1]AcumSYS!U661+[1]AcumSYS!V661+[1]AcumSYS!X661+[1]AcumSYS!Y661+[1]AcumSYS!Z661+[1]AcumSYS!AA661)</f>
        <v/>
      </c>
      <c r="D593" s="8" t="str">
        <f>IF(A593="","",[1]AcumSYS!I661+[1]AcumSYS!J661+[1]AcumSYS!K661+[1]AcumSYS!L661+[1]AcumSYS!M661+[1]AcumSYS!P661+[1]AcumSYS!Q661+[1]AcumSYS!R661+[1]AcumSYS!U661+[1]AcumSYS!V661+[1]AcumSYS!X661+[1]AcumSYS!Y661+[1]AcumSYS!Z661+[1]AcumSYS!AA661)</f>
        <v/>
      </c>
      <c r="E593" s="8" t="str">
        <f t="shared" si="20"/>
        <v/>
      </c>
      <c r="F593" s="8" t="str">
        <f t="shared" si="21"/>
        <v/>
      </c>
    </row>
    <row r="594" spans="1:6" x14ac:dyDescent="0.25">
      <c r="A594" s="8" t="str">
        <f>IF(+'[1]Reporte de Formatos'!AB665="","",+'[1]Reporte de Formatos'!AB665)</f>
        <v/>
      </c>
      <c r="B594" s="2" t="str">
        <f>IF(A594="","",IF([1]AcumSYS!I662=0," ",[1]AcumSYS!I$4&amp;", ")&amp;IF([1]AcumSYS!J662=0," ",[1]AcumSYS!J$4&amp;", ")&amp;IF([1]AcumSYS!K662=0," ",[1]AcumSYS!K$4&amp;", ")&amp;IF([1]AcumSYS!M662=0," ",[1]AcumSYS!M$4&amp;", ")&amp;IF([1]AcumSYS!P662=0," ",[1]AcumSYS!P$4&amp;", ")&amp;IF([1]AcumSYS!Q662=0," ",[1]AcumSYS!Q$4&amp;", ")&amp;IF([1]AcumSYS!U662=0," ",[1]AcumSYS!U$4&amp;", ")&amp;IF([1]AcumSYS!V662=0," ",[1]AcumSYS!V$4&amp;", ")&amp;IF([1]AcumSYS!X662=0," ",[1]AcumSYS!X$4&amp;", ")&amp;IF([1]AcumSYS!Y662=0," ",[1]AcumSYS!Y$4&amp;", ")&amp;IF([1]AcumSYS!Z662=0," ",[1]AcumSYS!Z$4&amp;", ")&amp;IF([1]AcumSYS!AA662=0," ",[1]AcumSYS!AA$4&amp;", ")&amp;IF([1]AcumSYS!R662=0," ",[1]AcumSYS!R$4&amp;", "))</f>
        <v/>
      </c>
      <c r="C594" s="8" t="str">
        <f>IF(A594="","",[1]AcumSYS!I662+[1]AcumSYS!J662+[1]AcumSYS!K662+[1]AcumSYS!L662+[1]AcumSYS!M662+[1]AcumSYS!P662+[1]AcumSYS!Q662+[1]AcumSYS!R662+[1]AcumSYS!U662+[1]AcumSYS!V662+[1]AcumSYS!X662+[1]AcumSYS!Y662+[1]AcumSYS!Z662+[1]AcumSYS!AA662)</f>
        <v/>
      </c>
      <c r="D594" s="8" t="str">
        <f>IF(A594="","",[1]AcumSYS!I662+[1]AcumSYS!J662+[1]AcumSYS!K662+[1]AcumSYS!L662+[1]AcumSYS!M662+[1]AcumSYS!P662+[1]AcumSYS!Q662+[1]AcumSYS!R662+[1]AcumSYS!U662+[1]AcumSYS!V662+[1]AcumSYS!X662+[1]AcumSYS!Y662+[1]AcumSYS!Z662+[1]AcumSYS!AA662)</f>
        <v/>
      </c>
      <c r="E594" s="8" t="str">
        <f t="shared" si="20"/>
        <v/>
      </c>
      <c r="F594" s="8" t="str">
        <f t="shared" si="21"/>
        <v/>
      </c>
    </row>
    <row r="595" spans="1:6" x14ac:dyDescent="0.25">
      <c r="A595" s="8" t="str">
        <f>IF(+'[1]Reporte de Formatos'!AB666="","",+'[1]Reporte de Formatos'!AB666)</f>
        <v/>
      </c>
      <c r="B595" s="2" t="str">
        <f>IF(A595="","",IF([1]AcumSYS!I663=0," ",[1]AcumSYS!I$4&amp;", ")&amp;IF([1]AcumSYS!J663=0," ",[1]AcumSYS!J$4&amp;", ")&amp;IF([1]AcumSYS!K663=0," ",[1]AcumSYS!K$4&amp;", ")&amp;IF([1]AcumSYS!M663=0," ",[1]AcumSYS!M$4&amp;", ")&amp;IF([1]AcumSYS!P663=0," ",[1]AcumSYS!P$4&amp;", ")&amp;IF([1]AcumSYS!Q663=0," ",[1]AcumSYS!Q$4&amp;", ")&amp;IF([1]AcumSYS!U663=0," ",[1]AcumSYS!U$4&amp;", ")&amp;IF([1]AcumSYS!V663=0," ",[1]AcumSYS!V$4&amp;", ")&amp;IF([1]AcumSYS!X663=0," ",[1]AcumSYS!X$4&amp;", ")&amp;IF([1]AcumSYS!Y663=0," ",[1]AcumSYS!Y$4&amp;", ")&amp;IF([1]AcumSYS!Z663=0," ",[1]AcumSYS!Z$4&amp;", ")&amp;IF([1]AcumSYS!AA663=0," ",[1]AcumSYS!AA$4&amp;", ")&amp;IF([1]AcumSYS!R663=0," ",[1]AcumSYS!R$4&amp;", "))</f>
        <v/>
      </c>
      <c r="C595" s="8" t="str">
        <f>IF(A595="","",[1]AcumSYS!I663+[1]AcumSYS!J663+[1]AcumSYS!K663+[1]AcumSYS!L663+[1]AcumSYS!M663+[1]AcumSYS!P663+[1]AcumSYS!Q663+[1]AcumSYS!R663+[1]AcumSYS!U663+[1]AcumSYS!V663+[1]AcumSYS!X663+[1]AcumSYS!Y663+[1]AcumSYS!Z663+[1]AcumSYS!AA663)</f>
        <v/>
      </c>
      <c r="D595" s="8" t="str">
        <f>IF(A595="","",[1]AcumSYS!I663+[1]AcumSYS!J663+[1]AcumSYS!K663+[1]AcumSYS!L663+[1]AcumSYS!M663+[1]AcumSYS!P663+[1]AcumSYS!Q663+[1]AcumSYS!R663+[1]AcumSYS!U663+[1]AcumSYS!V663+[1]AcumSYS!X663+[1]AcumSYS!Y663+[1]AcumSYS!Z663+[1]AcumSYS!AA663)</f>
        <v/>
      </c>
      <c r="E595" s="8" t="str">
        <f t="shared" si="20"/>
        <v/>
      </c>
      <c r="F595" s="8" t="str">
        <f t="shared" si="21"/>
        <v/>
      </c>
    </row>
    <row r="596" spans="1:6" x14ac:dyDescent="0.25">
      <c r="A596" s="8" t="str">
        <f>IF(+'[1]Reporte de Formatos'!AB667="","",+'[1]Reporte de Formatos'!AB667)</f>
        <v/>
      </c>
      <c r="B596" s="2" t="str">
        <f>IF(A596="","",IF([1]AcumSYS!I664=0," ",[1]AcumSYS!I$4&amp;", ")&amp;IF([1]AcumSYS!J664=0," ",[1]AcumSYS!J$4&amp;", ")&amp;IF([1]AcumSYS!K664=0," ",[1]AcumSYS!K$4&amp;", ")&amp;IF([1]AcumSYS!M664=0," ",[1]AcumSYS!M$4&amp;", ")&amp;IF([1]AcumSYS!P664=0," ",[1]AcumSYS!P$4&amp;", ")&amp;IF([1]AcumSYS!Q664=0," ",[1]AcumSYS!Q$4&amp;", ")&amp;IF([1]AcumSYS!U664=0," ",[1]AcumSYS!U$4&amp;", ")&amp;IF([1]AcumSYS!V664=0," ",[1]AcumSYS!V$4&amp;", ")&amp;IF([1]AcumSYS!X664=0," ",[1]AcumSYS!X$4&amp;", ")&amp;IF([1]AcumSYS!Y664=0," ",[1]AcumSYS!Y$4&amp;", ")&amp;IF([1]AcumSYS!Z664=0," ",[1]AcumSYS!Z$4&amp;", ")&amp;IF([1]AcumSYS!AA664=0," ",[1]AcumSYS!AA$4&amp;", ")&amp;IF([1]AcumSYS!R664=0," ",[1]AcumSYS!R$4&amp;", "))</f>
        <v/>
      </c>
      <c r="C596" s="8" t="str">
        <f>IF(A596="","",[1]AcumSYS!I664+[1]AcumSYS!J664+[1]AcumSYS!K664+[1]AcumSYS!L664+[1]AcumSYS!M664+[1]AcumSYS!P664+[1]AcumSYS!Q664+[1]AcumSYS!R664+[1]AcumSYS!U664+[1]AcumSYS!V664+[1]AcumSYS!X664+[1]AcumSYS!Y664+[1]AcumSYS!Z664+[1]AcumSYS!AA664)</f>
        <v/>
      </c>
      <c r="D596" s="8" t="str">
        <f>IF(A596="","",[1]AcumSYS!I664+[1]AcumSYS!J664+[1]AcumSYS!K664+[1]AcumSYS!L664+[1]AcumSYS!M664+[1]AcumSYS!P664+[1]AcumSYS!Q664+[1]AcumSYS!R664+[1]AcumSYS!U664+[1]AcumSYS!V664+[1]AcumSYS!X664+[1]AcumSYS!Y664+[1]AcumSYS!Z664+[1]AcumSYS!AA664)</f>
        <v/>
      </c>
      <c r="E596" s="8" t="str">
        <f t="shared" si="20"/>
        <v/>
      </c>
      <c r="F596" s="8" t="str">
        <f t="shared" si="21"/>
        <v/>
      </c>
    </row>
    <row r="597" spans="1:6" x14ac:dyDescent="0.25">
      <c r="A597" s="8" t="str">
        <f>IF(+'[1]Reporte de Formatos'!AB668="","",+'[1]Reporte de Formatos'!AB668)</f>
        <v/>
      </c>
      <c r="B597" s="2" t="str">
        <f>IF(A597="","",IF([1]AcumSYS!I665=0," ",[1]AcumSYS!I$4&amp;", ")&amp;IF([1]AcumSYS!J665=0," ",[1]AcumSYS!J$4&amp;", ")&amp;IF([1]AcumSYS!K665=0," ",[1]AcumSYS!K$4&amp;", ")&amp;IF([1]AcumSYS!M665=0," ",[1]AcumSYS!M$4&amp;", ")&amp;IF([1]AcumSYS!P665=0," ",[1]AcumSYS!P$4&amp;", ")&amp;IF([1]AcumSYS!Q665=0," ",[1]AcumSYS!Q$4&amp;", ")&amp;IF([1]AcumSYS!U665=0," ",[1]AcumSYS!U$4&amp;", ")&amp;IF([1]AcumSYS!V665=0," ",[1]AcumSYS!V$4&amp;", ")&amp;IF([1]AcumSYS!X665=0," ",[1]AcumSYS!X$4&amp;", ")&amp;IF([1]AcumSYS!Y665=0," ",[1]AcumSYS!Y$4&amp;", ")&amp;IF([1]AcumSYS!Z665=0," ",[1]AcumSYS!Z$4&amp;", ")&amp;IF([1]AcumSYS!AA665=0," ",[1]AcumSYS!AA$4&amp;", ")&amp;IF([1]AcumSYS!R665=0," ",[1]AcumSYS!R$4&amp;", "))</f>
        <v/>
      </c>
      <c r="C597" s="8" t="str">
        <f>IF(A597="","",[1]AcumSYS!I665+[1]AcumSYS!J665+[1]AcumSYS!K665+[1]AcumSYS!L665+[1]AcumSYS!M665+[1]AcumSYS!P665+[1]AcumSYS!Q665+[1]AcumSYS!R665+[1]AcumSYS!U665+[1]AcumSYS!V665+[1]AcumSYS!X665+[1]AcumSYS!Y665+[1]AcumSYS!Z665+[1]AcumSYS!AA665)</f>
        <v/>
      </c>
      <c r="D597" s="8" t="str">
        <f>IF(A597="","",[1]AcumSYS!I665+[1]AcumSYS!J665+[1]AcumSYS!K665+[1]AcumSYS!L665+[1]AcumSYS!M665+[1]AcumSYS!P665+[1]AcumSYS!Q665+[1]AcumSYS!R665+[1]AcumSYS!U665+[1]AcumSYS!V665+[1]AcumSYS!X665+[1]AcumSYS!Y665+[1]AcumSYS!Z665+[1]AcumSYS!AA665)</f>
        <v/>
      </c>
      <c r="E597" s="8" t="str">
        <f t="shared" si="20"/>
        <v/>
      </c>
      <c r="F597" s="8" t="str">
        <f t="shared" si="21"/>
        <v/>
      </c>
    </row>
    <row r="598" spans="1:6" x14ac:dyDescent="0.25">
      <c r="A598" s="8" t="str">
        <f>IF(+'[1]Reporte de Formatos'!AB669="","",+'[1]Reporte de Formatos'!AB669)</f>
        <v/>
      </c>
      <c r="B598" s="2" t="str">
        <f>IF(A598="","",IF([1]AcumSYS!I666=0," ",[1]AcumSYS!I$4&amp;", ")&amp;IF([1]AcumSYS!J666=0," ",[1]AcumSYS!J$4&amp;", ")&amp;IF([1]AcumSYS!K666=0," ",[1]AcumSYS!K$4&amp;", ")&amp;IF([1]AcumSYS!M666=0," ",[1]AcumSYS!M$4&amp;", ")&amp;IF([1]AcumSYS!P666=0," ",[1]AcumSYS!P$4&amp;", ")&amp;IF([1]AcumSYS!Q666=0," ",[1]AcumSYS!Q$4&amp;", ")&amp;IF([1]AcumSYS!U666=0," ",[1]AcumSYS!U$4&amp;", ")&amp;IF([1]AcumSYS!V666=0," ",[1]AcumSYS!V$4&amp;", ")&amp;IF([1]AcumSYS!X666=0," ",[1]AcumSYS!X$4&amp;", ")&amp;IF([1]AcumSYS!Y666=0," ",[1]AcumSYS!Y$4&amp;", ")&amp;IF([1]AcumSYS!Z666=0," ",[1]AcumSYS!Z$4&amp;", ")&amp;IF([1]AcumSYS!AA666=0," ",[1]AcumSYS!AA$4&amp;", ")&amp;IF([1]AcumSYS!R666=0," ",[1]AcumSYS!R$4&amp;", "))</f>
        <v/>
      </c>
      <c r="C598" s="8" t="str">
        <f>IF(A598="","",[1]AcumSYS!I666+[1]AcumSYS!J666+[1]AcumSYS!K666+[1]AcumSYS!L666+[1]AcumSYS!M666+[1]AcumSYS!P666+[1]AcumSYS!Q666+[1]AcumSYS!R666+[1]AcumSYS!U666+[1]AcumSYS!V666+[1]AcumSYS!X666+[1]AcumSYS!Y666+[1]AcumSYS!Z666+[1]AcumSYS!AA666)</f>
        <v/>
      </c>
      <c r="D598" s="8" t="str">
        <f>IF(A598="","",[1]AcumSYS!I666+[1]AcumSYS!J666+[1]AcumSYS!K666+[1]AcumSYS!L666+[1]AcumSYS!M666+[1]AcumSYS!P666+[1]AcumSYS!Q666+[1]AcumSYS!R666+[1]AcumSYS!U666+[1]AcumSYS!V666+[1]AcumSYS!X666+[1]AcumSYS!Y666+[1]AcumSYS!Z666+[1]AcumSYS!AA666)</f>
        <v/>
      </c>
      <c r="E598" s="8" t="str">
        <f t="shared" si="20"/>
        <v/>
      </c>
      <c r="F598" s="8" t="str">
        <f t="shared" si="21"/>
        <v/>
      </c>
    </row>
    <row r="599" spans="1:6" x14ac:dyDescent="0.25">
      <c r="A599" s="8" t="str">
        <f>IF(+'[1]Reporte de Formatos'!AB670="","",+'[1]Reporte de Formatos'!AB670)</f>
        <v/>
      </c>
      <c r="B599" s="2" t="str">
        <f>IF(A599="","",IF([1]AcumSYS!I667=0," ",[1]AcumSYS!I$4&amp;", ")&amp;IF([1]AcumSYS!J667=0," ",[1]AcumSYS!J$4&amp;", ")&amp;IF([1]AcumSYS!K667=0," ",[1]AcumSYS!K$4&amp;", ")&amp;IF([1]AcumSYS!M667=0," ",[1]AcumSYS!M$4&amp;", ")&amp;IF([1]AcumSYS!P667=0," ",[1]AcumSYS!P$4&amp;", ")&amp;IF([1]AcumSYS!Q667=0," ",[1]AcumSYS!Q$4&amp;", ")&amp;IF([1]AcumSYS!U667=0," ",[1]AcumSYS!U$4&amp;", ")&amp;IF([1]AcumSYS!V667=0," ",[1]AcumSYS!V$4&amp;", ")&amp;IF([1]AcumSYS!X667=0," ",[1]AcumSYS!X$4&amp;", ")&amp;IF([1]AcumSYS!Y667=0," ",[1]AcumSYS!Y$4&amp;", ")&amp;IF([1]AcumSYS!Z667=0," ",[1]AcumSYS!Z$4&amp;", ")&amp;IF([1]AcumSYS!AA667=0," ",[1]AcumSYS!AA$4&amp;", ")&amp;IF([1]AcumSYS!R667=0," ",[1]AcumSYS!R$4&amp;", "))</f>
        <v/>
      </c>
      <c r="C599" s="8" t="str">
        <f>IF(A599="","",[1]AcumSYS!I667+[1]AcumSYS!J667+[1]AcumSYS!K667+[1]AcumSYS!L667+[1]AcumSYS!M667+[1]AcumSYS!P667+[1]AcumSYS!Q667+[1]AcumSYS!R667+[1]AcumSYS!U667+[1]AcumSYS!V667+[1]AcumSYS!X667+[1]AcumSYS!Y667+[1]AcumSYS!Z667+[1]AcumSYS!AA667)</f>
        <v/>
      </c>
      <c r="D599" s="8" t="str">
        <f>IF(A599="","",[1]AcumSYS!I667+[1]AcumSYS!J667+[1]AcumSYS!K667+[1]AcumSYS!L667+[1]AcumSYS!M667+[1]AcumSYS!P667+[1]AcumSYS!Q667+[1]AcumSYS!R667+[1]AcumSYS!U667+[1]AcumSYS!V667+[1]AcumSYS!X667+[1]AcumSYS!Y667+[1]AcumSYS!Z667+[1]AcumSYS!AA667)</f>
        <v/>
      </c>
      <c r="E599" s="8" t="str">
        <f t="shared" si="20"/>
        <v/>
      </c>
      <c r="F599" s="8" t="str">
        <f t="shared" si="21"/>
        <v/>
      </c>
    </row>
    <row r="600" spans="1:6" x14ac:dyDescent="0.25">
      <c r="A600" s="8" t="str">
        <f>IF(+'[1]Reporte de Formatos'!AB671="","",+'[1]Reporte de Formatos'!AB671)</f>
        <v/>
      </c>
      <c r="B600" s="2" t="str">
        <f>IF(A600="","",IF([1]AcumSYS!I668=0," ",[1]AcumSYS!I$4&amp;", ")&amp;IF([1]AcumSYS!J668=0," ",[1]AcumSYS!J$4&amp;", ")&amp;IF([1]AcumSYS!K668=0," ",[1]AcumSYS!K$4&amp;", ")&amp;IF([1]AcumSYS!M668=0," ",[1]AcumSYS!M$4&amp;", ")&amp;IF([1]AcumSYS!P668=0," ",[1]AcumSYS!P$4&amp;", ")&amp;IF([1]AcumSYS!Q668=0," ",[1]AcumSYS!Q$4&amp;", ")&amp;IF([1]AcumSYS!U668=0," ",[1]AcumSYS!U$4&amp;", ")&amp;IF([1]AcumSYS!V668=0," ",[1]AcumSYS!V$4&amp;", ")&amp;IF([1]AcumSYS!X668=0," ",[1]AcumSYS!X$4&amp;", ")&amp;IF([1]AcumSYS!Y668=0," ",[1]AcumSYS!Y$4&amp;", ")&amp;IF([1]AcumSYS!Z668=0," ",[1]AcumSYS!Z$4&amp;", ")&amp;IF([1]AcumSYS!AA668=0," ",[1]AcumSYS!AA$4&amp;", ")&amp;IF([1]AcumSYS!R668=0," ",[1]AcumSYS!R$4&amp;", "))</f>
        <v/>
      </c>
      <c r="C600" s="8" t="str">
        <f>IF(A600="","",[1]AcumSYS!I668+[1]AcumSYS!J668+[1]AcumSYS!K668+[1]AcumSYS!L668+[1]AcumSYS!M668+[1]AcumSYS!P668+[1]AcumSYS!Q668+[1]AcumSYS!R668+[1]AcumSYS!U668+[1]AcumSYS!V668+[1]AcumSYS!X668+[1]AcumSYS!Y668+[1]AcumSYS!Z668+[1]AcumSYS!AA668)</f>
        <v/>
      </c>
      <c r="D600" s="8" t="str">
        <f>IF(A600="","",[1]AcumSYS!I668+[1]AcumSYS!J668+[1]AcumSYS!K668+[1]AcumSYS!L668+[1]AcumSYS!M668+[1]AcumSYS!P668+[1]AcumSYS!Q668+[1]AcumSYS!R668+[1]AcumSYS!U668+[1]AcumSYS!V668+[1]AcumSYS!X668+[1]AcumSYS!Y668+[1]AcumSYS!Z668+[1]AcumSYS!AA668)</f>
        <v/>
      </c>
      <c r="E600" s="8" t="str">
        <f t="shared" si="20"/>
        <v/>
      </c>
      <c r="F600" s="8" t="str">
        <f t="shared" si="21"/>
        <v/>
      </c>
    </row>
    <row r="601" spans="1:6" x14ac:dyDescent="0.25">
      <c r="A601" s="8" t="str">
        <f>IF(+'[1]Reporte de Formatos'!AB672="","",+'[1]Reporte de Formatos'!AB672)</f>
        <v/>
      </c>
      <c r="B601" s="2" t="str">
        <f>IF(A601="","",IF([1]AcumSYS!I669=0," ",[1]AcumSYS!I$4&amp;", ")&amp;IF([1]AcumSYS!J669=0," ",[1]AcumSYS!J$4&amp;", ")&amp;IF([1]AcumSYS!K669=0," ",[1]AcumSYS!K$4&amp;", ")&amp;IF([1]AcumSYS!M669=0," ",[1]AcumSYS!M$4&amp;", ")&amp;IF([1]AcumSYS!P669=0," ",[1]AcumSYS!P$4&amp;", ")&amp;IF([1]AcumSYS!Q669=0," ",[1]AcumSYS!Q$4&amp;", ")&amp;IF([1]AcumSYS!U669=0," ",[1]AcumSYS!U$4&amp;", ")&amp;IF([1]AcumSYS!V669=0," ",[1]AcumSYS!V$4&amp;", ")&amp;IF([1]AcumSYS!X669=0," ",[1]AcumSYS!X$4&amp;", ")&amp;IF([1]AcumSYS!Y669=0," ",[1]AcumSYS!Y$4&amp;", ")&amp;IF([1]AcumSYS!Z669=0," ",[1]AcumSYS!Z$4&amp;", ")&amp;IF([1]AcumSYS!AA669=0," ",[1]AcumSYS!AA$4&amp;", ")&amp;IF([1]AcumSYS!R669=0," ",[1]AcumSYS!R$4&amp;", "))</f>
        <v/>
      </c>
      <c r="C601" s="8" t="str">
        <f>IF(A601="","",[1]AcumSYS!I669+[1]AcumSYS!J669+[1]AcumSYS!K669+[1]AcumSYS!L669+[1]AcumSYS!M669+[1]AcumSYS!P669+[1]AcumSYS!Q669+[1]AcumSYS!R669+[1]AcumSYS!U669+[1]AcumSYS!V669+[1]AcumSYS!X669+[1]AcumSYS!Y669+[1]AcumSYS!Z669+[1]AcumSYS!AA669)</f>
        <v/>
      </c>
      <c r="D601" s="8" t="str">
        <f>IF(A601="","",[1]AcumSYS!I669+[1]AcumSYS!J669+[1]AcumSYS!K669+[1]AcumSYS!L669+[1]AcumSYS!M669+[1]AcumSYS!P669+[1]AcumSYS!Q669+[1]AcumSYS!R669+[1]AcumSYS!U669+[1]AcumSYS!V669+[1]AcumSYS!X669+[1]AcumSYS!Y669+[1]AcumSYS!Z669+[1]AcumSYS!AA669)</f>
        <v/>
      </c>
      <c r="E601" s="8" t="str">
        <f t="shared" si="20"/>
        <v/>
      </c>
      <c r="F601" s="8" t="str">
        <f t="shared" si="21"/>
        <v/>
      </c>
    </row>
    <row r="602" spans="1:6" x14ac:dyDescent="0.25">
      <c r="A602" s="8" t="str">
        <f>IF(+'[1]Reporte de Formatos'!AB673="","",+'[1]Reporte de Formatos'!AB673)</f>
        <v/>
      </c>
      <c r="B602" s="2" t="str">
        <f>IF(A602="","",IF([1]AcumSYS!I670=0," ",[1]AcumSYS!I$4&amp;", ")&amp;IF([1]AcumSYS!J670=0," ",[1]AcumSYS!J$4&amp;", ")&amp;IF([1]AcumSYS!K670=0," ",[1]AcumSYS!K$4&amp;", ")&amp;IF([1]AcumSYS!M670=0," ",[1]AcumSYS!M$4&amp;", ")&amp;IF([1]AcumSYS!P670=0," ",[1]AcumSYS!P$4&amp;", ")&amp;IF([1]AcumSYS!Q670=0," ",[1]AcumSYS!Q$4&amp;", ")&amp;IF([1]AcumSYS!U670=0," ",[1]AcumSYS!U$4&amp;", ")&amp;IF([1]AcumSYS!V670=0," ",[1]AcumSYS!V$4&amp;", ")&amp;IF([1]AcumSYS!X670=0," ",[1]AcumSYS!X$4&amp;", ")&amp;IF([1]AcumSYS!Y670=0," ",[1]AcumSYS!Y$4&amp;", ")&amp;IF([1]AcumSYS!Z670=0," ",[1]AcumSYS!Z$4&amp;", ")&amp;IF([1]AcumSYS!AA670=0," ",[1]AcumSYS!AA$4&amp;", ")&amp;IF([1]AcumSYS!R670=0," ",[1]AcumSYS!R$4&amp;", "))</f>
        <v/>
      </c>
      <c r="C602" s="8" t="str">
        <f>IF(A602="","",[1]AcumSYS!I670+[1]AcumSYS!J670+[1]AcumSYS!K670+[1]AcumSYS!L670+[1]AcumSYS!M670+[1]AcumSYS!P670+[1]AcumSYS!Q670+[1]AcumSYS!R670+[1]AcumSYS!U670+[1]AcumSYS!V670+[1]AcumSYS!X670+[1]AcumSYS!Y670+[1]AcumSYS!Z670+[1]AcumSYS!AA670)</f>
        <v/>
      </c>
      <c r="D602" s="8" t="str">
        <f>IF(A602="","",[1]AcumSYS!I670+[1]AcumSYS!J670+[1]AcumSYS!K670+[1]AcumSYS!L670+[1]AcumSYS!M670+[1]AcumSYS!P670+[1]AcumSYS!Q670+[1]AcumSYS!R670+[1]AcumSYS!U670+[1]AcumSYS!V670+[1]AcumSYS!X670+[1]AcumSYS!Y670+[1]AcumSYS!Z670+[1]AcumSYS!AA670)</f>
        <v/>
      </c>
      <c r="E602" s="8" t="str">
        <f t="shared" si="20"/>
        <v/>
      </c>
      <c r="F602" s="8" t="str">
        <f t="shared" si="21"/>
        <v/>
      </c>
    </row>
    <row r="603" spans="1:6" x14ac:dyDescent="0.25">
      <c r="A603" s="8" t="str">
        <f>IF(+'[1]Reporte de Formatos'!AB674="","",+'[1]Reporte de Formatos'!AB674)</f>
        <v/>
      </c>
      <c r="B603" s="2" t="str">
        <f>IF(A603="","",IF([1]AcumSYS!I671=0," ",[1]AcumSYS!I$4&amp;", ")&amp;IF([1]AcumSYS!J671=0," ",[1]AcumSYS!J$4&amp;", ")&amp;IF([1]AcumSYS!K671=0," ",[1]AcumSYS!K$4&amp;", ")&amp;IF([1]AcumSYS!M671=0," ",[1]AcumSYS!M$4&amp;", ")&amp;IF([1]AcumSYS!P671=0," ",[1]AcumSYS!P$4&amp;", ")&amp;IF([1]AcumSYS!Q671=0," ",[1]AcumSYS!Q$4&amp;", ")&amp;IF([1]AcumSYS!U671=0," ",[1]AcumSYS!U$4&amp;", ")&amp;IF([1]AcumSYS!V671=0," ",[1]AcumSYS!V$4&amp;", ")&amp;IF([1]AcumSYS!X671=0," ",[1]AcumSYS!X$4&amp;", ")&amp;IF([1]AcumSYS!Y671=0," ",[1]AcumSYS!Y$4&amp;", ")&amp;IF([1]AcumSYS!Z671=0," ",[1]AcumSYS!Z$4&amp;", ")&amp;IF([1]AcumSYS!AA671=0," ",[1]AcumSYS!AA$4&amp;", ")&amp;IF([1]AcumSYS!R671=0," ",[1]AcumSYS!R$4&amp;", "))</f>
        <v/>
      </c>
      <c r="C603" s="8" t="str">
        <f>IF(A603="","",[1]AcumSYS!I671+[1]AcumSYS!J671+[1]AcumSYS!K671+[1]AcumSYS!L671+[1]AcumSYS!M671+[1]AcumSYS!P671+[1]AcumSYS!Q671+[1]AcumSYS!R671+[1]AcumSYS!U671+[1]AcumSYS!V671+[1]AcumSYS!X671+[1]AcumSYS!Y671+[1]AcumSYS!Z671+[1]AcumSYS!AA671)</f>
        <v/>
      </c>
      <c r="D603" s="8" t="str">
        <f>IF(A603="","",[1]AcumSYS!I671+[1]AcumSYS!J671+[1]AcumSYS!K671+[1]AcumSYS!L671+[1]AcumSYS!M671+[1]AcumSYS!P671+[1]AcumSYS!Q671+[1]AcumSYS!R671+[1]AcumSYS!U671+[1]AcumSYS!V671+[1]AcumSYS!X671+[1]AcumSYS!Y671+[1]AcumSYS!Z671+[1]AcumSYS!AA671)</f>
        <v/>
      </c>
      <c r="E603" s="8" t="str">
        <f t="shared" si="20"/>
        <v/>
      </c>
      <c r="F603" s="8" t="str">
        <f t="shared" si="21"/>
        <v/>
      </c>
    </row>
    <row r="604" spans="1:6" x14ac:dyDescent="0.25">
      <c r="A604" s="8" t="str">
        <f>IF(+'[1]Reporte de Formatos'!AB675="","",+'[1]Reporte de Formatos'!AB675)</f>
        <v/>
      </c>
      <c r="B604" s="2" t="str">
        <f>IF(A604="","",IF([1]AcumSYS!I672=0," ",[1]AcumSYS!I$4&amp;", ")&amp;IF([1]AcumSYS!J672=0," ",[1]AcumSYS!J$4&amp;", ")&amp;IF([1]AcumSYS!K672=0," ",[1]AcumSYS!K$4&amp;", ")&amp;IF([1]AcumSYS!M672=0," ",[1]AcumSYS!M$4&amp;", ")&amp;IF([1]AcumSYS!P672=0," ",[1]AcumSYS!P$4&amp;", ")&amp;IF([1]AcumSYS!Q672=0," ",[1]AcumSYS!Q$4&amp;", ")&amp;IF([1]AcumSYS!U672=0," ",[1]AcumSYS!U$4&amp;", ")&amp;IF([1]AcumSYS!V672=0," ",[1]AcumSYS!V$4&amp;", ")&amp;IF([1]AcumSYS!X672=0," ",[1]AcumSYS!X$4&amp;", ")&amp;IF([1]AcumSYS!Y672=0," ",[1]AcumSYS!Y$4&amp;", ")&amp;IF([1]AcumSYS!Z672=0," ",[1]AcumSYS!Z$4&amp;", ")&amp;IF([1]AcumSYS!AA672=0," ",[1]AcumSYS!AA$4&amp;", ")&amp;IF([1]AcumSYS!R672=0," ",[1]AcumSYS!R$4&amp;", "))</f>
        <v/>
      </c>
      <c r="C604" s="8" t="str">
        <f>IF(A604="","",[1]AcumSYS!I672+[1]AcumSYS!J672+[1]AcumSYS!K672+[1]AcumSYS!L672+[1]AcumSYS!M672+[1]AcumSYS!P672+[1]AcumSYS!Q672+[1]AcumSYS!R672+[1]AcumSYS!U672+[1]AcumSYS!V672+[1]AcumSYS!X672+[1]AcumSYS!Y672+[1]AcumSYS!Z672+[1]AcumSYS!AA672)</f>
        <v/>
      </c>
      <c r="D604" s="8" t="str">
        <f>IF(A604="","",[1]AcumSYS!I672+[1]AcumSYS!J672+[1]AcumSYS!K672+[1]AcumSYS!L672+[1]AcumSYS!M672+[1]AcumSYS!P672+[1]AcumSYS!Q672+[1]AcumSYS!R672+[1]AcumSYS!U672+[1]AcumSYS!V672+[1]AcumSYS!X672+[1]AcumSYS!Y672+[1]AcumSYS!Z672+[1]AcumSYS!AA672)</f>
        <v/>
      </c>
      <c r="E604" s="8" t="str">
        <f t="shared" si="20"/>
        <v/>
      </c>
      <c r="F604" s="8" t="str">
        <f t="shared" si="21"/>
        <v/>
      </c>
    </row>
    <row r="605" spans="1:6" x14ac:dyDescent="0.25">
      <c r="A605" s="8" t="str">
        <f>IF(+'[1]Reporte de Formatos'!AB676="","",+'[1]Reporte de Formatos'!AB676)</f>
        <v/>
      </c>
      <c r="B605" s="2" t="str">
        <f>IF(A605="","",IF([1]AcumSYS!I673=0," ",[1]AcumSYS!I$4&amp;", ")&amp;IF([1]AcumSYS!J673=0," ",[1]AcumSYS!J$4&amp;", ")&amp;IF([1]AcumSYS!K673=0," ",[1]AcumSYS!K$4&amp;", ")&amp;IF([1]AcumSYS!M673=0," ",[1]AcumSYS!M$4&amp;", ")&amp;IF([1]AcumSYS!P673=0," ",[1]AcumSYS!P$4&amp;", ")&amp;IF([1]AcumSYS!Q673=0," ",[1]AcumSYS!Q$4&amp;", ")&amp;IF([1]AcumSYS!U673=0," ",[1]AcumSYS!U$4&amp;", ")&amp;IF([1]AcumSYS!V673=0," ",[1]AcumSYS!V$4&amp;", ")&amp;IF([1]AcumSYS!X673=0," ",[1]AcumSYS!X$4&amp;", ")&amp;IF([1]AcumSYS!Y673=0," ",[1]AcumSYS!Y$4&amp;", ")&amp;IF([1]AcumSYS!Z673=0," ",[1]AcumSYS!Z$4&amp;", ")&amp;IF([1]AcumSYS!AA673=0," ",[1]AcumSYS!AA$4&amp;", ")&amp;IF([1]AcumSYS!R673=0," ",[1]AcumSYS!R$4&amp;", "))</f>
        <v/>
      </c>
      <c r="C605" s="8" t="str">
        <f>IF(A605="","",[1]AcumSYS!I673+[1]AcumSYS!J673+[1]AcumSYS!K673+[1]AcumSYS!L673+[1]AcumSYS!M673+[1]AcumSYS!P673+[1]AcumSYS!Q673+[1]AcumSYS!R673+[1]AcumSYS!U673+[1]AcumSYS!V673+[1]AcumSYS!X673+[1]AcumSYS!Y673+[1]AcumSYS!Z673+[1]AcumSYS!AA673)</f>
        <v/>
      </c>
      <c r="D605" s="8" t="str">
        <f>IF(A605="","",[1]AcumSYS!I673+[1]AcumSYS!J673+[1]AcumSYS!K673+[1]AcumSYS!L673+[1]AcumSYS!M673+[1]AcumSYS!P673+[1]AcumSYS!Q673+[1]AcumSYS!R673+[1]AcumSYS!U673+[1]AcumSYS!V673+[1]AcumSYS!X673+[1]AcumSYS!Y673+[1]AcumSYS!Z673+[1]AcumSYS!AA673)</f>
        <v/>
      </c>
      <c r="E605" s="8" t="str">
        <f t="shared" si="20"/>
        <v/>
      </c>
      <c r="F605" s="8" t="str">
        <f t="shared" si="21"/>
        <v/>
      </c>
    </row>
    <row r="606" spans="1:6" x14ac:dyDescent="0.25">
      <c r="A606" s="8" t="str">
        <f>IF(+'[1]Reporte de Formatos'!AB677="","",+'[1]Reporte de Formatos'!AB677)</f>
        <v/>
      </c>
      <c r="B606" s="2" t="str">
        <f>IF(A606="","",IF([1]AcumSYS!I674=0," ",[1]AcumSYS!I$4&amp;", ")&amp;IF([1]AcumSYS!J674=0," ",[1]AcumSYS!J$4&amp;", ")&amp;IF([1]AcumSYS!K674=0," ",[1]AcumSYS!K$4&amp;", ")&amp;IF([1]AcumSYS!M674=0," ",[1]AcumSYS!M$4&amp;", ")&amp;IF([1]AcumSYS!P674=0," ",[1]AcumSYS!P$4&amp;", ")&amp;IF([1]AcumSYS!Q674=0," ",[1]AcumSYS!Q$4&amp;", ")&amp;IF([1]AcumSYS!U674=0," ",[1]AcumSYS!U$4&amp;", ")&amp;IF([1]AcumSYS!V674=0," ",[1]AcumSYS!V$4&amp;", ")&amp;IF([1]AcumSYS!X674=0," ",[1]AcumSYS!X$4&amp;", ")&amp;IF([1]AcumSYS!Y674=0," ",[1]AcumSYS!Y$4&amp;", ")&amp;IF([1]AcumSYS!Z674=0," ",[1]AcumSYS!Z$4&amp;", ")&amp;IF([1]AcumSYS!AA674=0," ",[1]AcumSYS!AA$4&amp;", ")&amp;IF([1]AcumSYS!R674=0," ",[1]AcumSYS!R$4&amp;", "))</f>
        <v/>
      </c>
      <c r="C606" s="8" t="str">
        <f>IF(A606="","",[1]AcumSYS!I674+[1]AcumSYS!J674+[1]AcumSYS!K674+[1]AcumSYS!L674+[1]AcumSYS!M674+[1]AcumSYS!P674+[1]AcumSYS!Q674+[1]AcumSYS!R674+[1]AcumSYS!U674+[1]AcumSYS!V674+[1]AcumSYS!X674+[1]AcumSYS!Y674+[1]AcumSYS!Z674+[1]AcumSYS!AA674)</f>
        <v/>
      </c>
      <c r="D606" s="8" t="str">
        <f>IF(A606="","",[1]AcumSYS!I674+[1]AcumSYS!J674+[1]AcumSYS!K674+[1]AcumSYS!L674+[1]AcumSYS!M674+[1]AcumSYS!P674+[1]AcumSYS!Q674+[1]AcumSYS!R674+[1]AcumSYS!U674+[1]AcumSYS!V674+[1]AcumSYS!X674+[1]AcumSYS!Y674+[1]AcumSYS!Z674+[1]AcumSYS!AA674)</f>
        <v/>
      </c>
      <c r="E606" s="8" t="str">
        <f t="shared" si="20"/>
        <v/>
      </c>
      <c r="F606" s="8" t="str">
        <f t="shared" si="21"/>
        <v/>
      </c>
    </row>
    <row r="607" spans="1:6" x14ac:dyDescent="0.25">
      <c r="A607" s="8" t="str">
        <f>IF(+'[1]Reporte de Formatos'!AB678="","",+'[1]Reporte de Formatos'!AB678)</f>
        <v/>
      </c>
      <c r="B607" s="2" t="str">
        <f>IF(A607="","",IF([1]AcumSYS!I675=0," ",[1]AcumSYS!I$4&amp;", ")&amp;IF([1]AcumSYS!J675=0," ",[1]AcumSYS!J$4&amp;", ")&amp;IF([1]AcumSYS!K675=0," ",[1]AcumSYS!K$4&amp;", ")&amp;IF([1]AcumSYS!M675=0," ",[1]AcumSYS!M$4&amp;", ")&amp;IF([1]AcumSYS!P675=0," ",[1]AcumSYS!P$4&amp;", ")&amp;IF([1]AcumSYS!Q675=0," ",[1]AcumSYS!Q$4&amp;", ")&amp;IF([1]AcumSYS!U675=0," ",[1]AcumSYS!U$4&amp;", ")&amp;IF([1]AcumSYS!V675=0," ",[1]AcumSYS!V$4&amp;", ")&amp;IF([1]AcumSYS!X675=0," ",[1]AcumSYS!X$4&amp;", ")&amp;IF([1]AcumSYS!Y675=0," ",[1]AcumSYS!Y$4&amp;", ")&amp;IF([1]AcumSYS!Z675=0," ",[1]AcumSYS!Z$4&amp;", ")&amp;IF([1]AcumSYS!AA675=0," ",[1]AcumSYS!AA$4&amp;", ")&amp;IF([1]AcumSYS!R675=0," ",[1]AcumSYS!R$4&amp;", "))</f>
        <v/>
      </c>
      <c r="C607" s="8" t="str">
        <f>IF(A607="","",[1]AcumSYS!I675+[1]AcumSYS!J675+[1]AcumSYS!K675+[1]AcumSYS!L675+[1]AcumSYS!M675+[1]AcumSYS!P675+[1]AcumSYS!Q675+[1]AcumSYS!R675+[1]AcumSYS!U675+[1]AcumSYS!V675+[1]AcumSYS!X675+[1]AcumSYS!Y675+[1]AcumSYS!Z675+[1]AcumSYS!AA675)</f>
        <v/>
      </c>
      <c r="D607" s="8" t="str">
        <f>IF(A607="","",[1]AcumSYS!I675+[1]AcumSYS!J675+[1]AcumSYS!K675+[1]AcumSYS!L675+[1]AcumSYS!M675+[1]AcumSYS!P675+[1]AcumSYS!Q675+[1]AcumSYS!R675+[1]AcumSYS!U675+[1]AcumSYS!V675+[1]AcumSYS!X675+[1]AcumSYS!Y675+[1]AcumSYS!Z675+[1]AcumSYS!AA675)</f>
        <v/>
      </c>
      <c r="E607" s="8" t="str">
        <f t="shared" si="20"/>
        <v/>
      </c>
      <c r="F607" s="8" t="str">
        <f t="shared" si="21"/>
        <v/>
      </c>
    </row>
    <row r="608" spans="1:6" x14ac:dyDescent="0.25">
      <c r="A608" s="8" t="str">
        <f>IF(+'[1]Reporte de Formatos'!AB679="","",+'[1]Reporte de Formatos'!AB679)</f>
        <v/>
      </c>
      <c r="B608" s="2" t="str">
        <f>IF(A608="","",IF([1]AcumSYS!I676=0," ",[1]AcumSYS!I$4&amp;", ")&amp;IF([1]AcumSYS!J676=0," ",[1]AcumSYS!J$4&amp;", ")&amp;IF([1]AcumSYS!K676=0," ",[1]AcumSYS!K$4&amp;", ")&amp;IF([1]AcumSYS!M676=0," ",[1]AcumSYS!M$4&amp;", ")&amp;IF([1]AcumSYS!P676=0," ",[1]AcumSYS!P$4&amp;", ")&amp;IF([1]AcumSYS!Q676=0," ",[1]AcumSYS!Q$4&amp;", ")&amp;IF([1]AcumSYS!U676=0," ",[1]AcumSYS!U$4&amp;", ")&amp;IF([1]AcumSYS!V676=0," ",[1]AcumSYS!V$4&amp;", ")&amp;IF([1]AcumSYS!X676=0," ",[1]AcumSYS!X$4&amp;", ")&amp;IF([1]AcumSYS!Y676=0," ",[1]AcumSYS!Y$4&amp;", ")&amp;IF([1]AcumSYS!Z676=0," ",[1]AcumSYS!Z$4&amp;", ")&amp;IF([1]AcumSYS!AA676=0," ",[1]AcumSYS!AA$4&amp;", ")&amp;IF([1]AcumSYS!R676=0," ",[1]AcumSYS!R$4&amp;", "))</f>
        <v/>
      </c>
      <c r="C608" s="8" t="str">
        <f>IF(A608="","",[1]AcumSYS!I676+[1]AcumSYS!J676+[1]AcumSYS!K676+[1]AcumSYS!L676+[1]AcumSYS!M676+[1]AcumSYS!P676+[1]AcumSYS!Q676+[1]AcumSYS!R676+[1]AcumSYS!U676+[1]AcumSYS!V676+[1]AcumSYS!X676+[1]AcumSYS!Y676+[1]AcumSYS!Z676+[1]AcumSYS!AA676)</f>
        <v/>
      </c>
      <c r="D608" s="8" t="str">
        <f>IF(A608="","",[1]AcumSYS!I676+[1]AcumSYS!J676+[1]AcumSYS!K676+[1]AcumSYS!L676+[1]AcumSYS!M676+[1]AcumSYS!P676+[1]AcumSYS!Q676+[1]AcumSYS!R676+[1]AcumSYS!U676+[1]AcumSYS!V676+[1]AcumSYS!X676+[1]AcumSYS!Y676+[1]AcumSYS!Z676+[1]AcumSYS!AA676)</f>
        <v/>
      </c>
      <c r="E608" s="8" t="str">
        <f t="shared" si="20"/>
        <v/>
      </c>
      <c r="F608" s="8" t="str">
        <f t="shared" si="21"/>
        <v/>
      </c>
    </row>
    <row r="609" spans="1:6" x14ac:dyDescent="0.25">
      <c r="A609" s="8" t="str">
        <f>IF(+'[1]Reporte de Formatos'!AB680="","",+'[1]Reporte de Formatos'!AB680)</f>
        <v/>
      </c>
      <c r="B609" s="2" t="str">
        <f>IF(A609="","",IF([1]AcumSYS!I677=0," ",[1]AcumSYS!I$4&amp;", ")&amp;IF([1]AcumSYS!J677=0," ",[1]AcumSYS!J$4&amp;", ")&amp;IF([1]AcumSYS!K677=0," ",[1]AcumSYS!K$4&amp;", ")&amp;IF([1]AcumSYS!M677=0," ",[1]AcumSYS!M$4&amp;", ")&amp;IF([1]AcumSYS!P677=0," ",[1]AcumSYS!P$4&amp;", ")&amp;IF([1]AcumSYS!Q677=0," ",[1]AcumSYS!Q$4&amp;", ")&amp;IF([1]AcumSYS!U677=0," ",[1]AcumSYS!U$4&amp;", ")&amp;IF([1]AcumSYS!V677=0," ",[1]AcumSYS!V$4&amp;", ")&amp;IF([1]AcumSYS!X677=0," ",[1]AcumSYS!X$4&amp;", ")&amp;IF([1]AcumSYS!Y677=0," ",[1]AcumSYS!Y$4&amp;", ")&amp;IF([1]AcumSYS!Z677=0," ",[1]AcumSYS!Z$4&amp;", ")&amp;IF([1]AcumSYS!AA677=0," ",[1]AcumSYS!AA$4&amp;", ")&amp;IF([1]AcumSYS!R677=0," ",[1]AcumSYS!R$4&amp;", "))</f>
        <v/>
      </c>
      <c r="C609" s="8" t="str">
        <f>IF(A609="","",[1]AcumSYS!I677+[1]AcumSYS!J677+[1]AcumSYS!K677+[1]AcumSYS!L677+[1]AcumSYS!M677+[1]AcumSYS!P677+[1]AcumSYS!Q677+[1]AcumSYS!R677+[1]AcumSYS!U677+[1]AcumSYS!V677+[1]AcumSYS!X677+[1]AcumSYS!Y677+[1]AcumSYS!Z677+[1]AcumSYS!AA677)</f>
        <v/>
      </c>
      <c r="D609" s="8" t="str">
        <f>IF(A609="","",[1]AcumSYS!I677+[1]AcumSYS!J677+[1]AcumSYS!K677+[1]AcumSYS!L677+[1]AcumSYS!M677+[1]AcumSYS!P677+[1]AcumSYS!Q677+[1]AcumSYS!R677+[1]AcumSYS!U677+[1]AcumSYS!V677+[1]AcumSYS!X677+[1]AcumSYS!Y677+[1]AcumSYS!Z677+[1]AcumSYS!AA677)</f>
        <v/>
      </c>
      <c r="E609" s="8" t="str">
        <f t="shared" si="20"/>
        <v/>
      </c>
      <c r="F609" s="8" t="str">
        <f t="shared" si="21"/>
        <v/>
      </c>
    </row>
    <row r="610" spans="1:6" x14ac:dyDescent="0.25">
      <c r="A610" s="8" t="str">
        <f>IF(+'[1]Reporte de Formatos'!AB681="","",+'[1]Reporte de Formatos'!AB681)</f>
        <v/>
      </c>
      <c r="B610" s="2" t="str">
        <f>IF(A610="","",IF([1]AcumSYS!I678=0," ",[1]AcumSYS!I$4&amp;", ")&amp;IF([1]AcumSYS!J678=0," ",[1]AcumSYS!J$4&amp;", ")&amp;IF([1]AcumSYS!K678=0," ",[1]AcumSYS!K$4&amp;", ")&amp;IF([1]AcumSYS!M678=0," ",[1]AcumSYS!M$4&amp;", ")&amp;IF([1]AcumSYS!P678=0," ",[1]AcumSYS!P$4&amp;", ")&amp;IF([1]AcumSYS!Q678=0," ",[1]AcumSYS!Q$4&amp;", ")&amp;IF([1]AcumSYS!U678=0," ",[1]AcumSYS!U$4&amp;", ")&amp;IF([1]AcumSYS!V678=0," ",[1]AcumSYS!V$4&amp;", ")&amp;IF([1]AcumSYS!X678=0," ",[1]AcumSYS!X$4&amp;", ")&amp;IF([1]AcumSYS!Y678=0," ",[1]AcumSYS!Y$4&amp;", ")&amp;IF([1]AcumSYS!Z678=0," ",[1]AcumSYS!Z$4&amp;", ")&amp;IF([1]AcumSYS!AA678=0," ",[1]AcumSYS!AA$4&amp;", ")&amp;IF([1]AcumSYS!R678=0," ",[1]AcumSYS!R$4&amp;", "))</f>
        <v/>
      </c>
      <c r="C610" s="8" t="str">
        <f>IF(A610="","",[1]AcumSYS!I678+[1]AcumSYS!J678+[1]AcumSYS!K678+[1]AcumSYS!L678+[1]AcumSYS!M678+[1]AcumSYS!P678+[1]AcumSYS!Q678+[1]AcumSYS!R678+[1]AcumSYS!U678+[1]AcumSYS!V678+[1]AcumSYS!X678+[1]AcumSYS!Y678+[1]AcumSYS!Z678+[1]AcumSYS!AA678)</f>
        <v/>
      </c>
      <c r="D610" s="8" t="str">
        <f>IF(A610="","",[1]AcumSYS!I678+[1]AcumSYS!J678+[1]AcumSYS!K678+[1]AcumSYS!L678+[1]AcumSYS!M678+[1]AcumSYS!P678+[1]AcumSYS!Q678+[1]AcumSYS!R678+[1]AcumSYS!U678+[1]AcumSYS!V678+[1]AcumSYS!X678+[1]AcumSYS!Y678+[1]AcumSYS!Z678+[1]AcumSYS!AA678)</f>
        <v/>
      </c>
      <c r="E610" s="8" t="str">
        <f t="shared" si="20"/>
        <v/>
      </c>
      <c r="F610" s="8" t="str">
        <f t="shared" si="21"/>
        <v/>
      </c>
    </row>
    <row r="611" spans="1:6" x14ac:dyDescent="0.25">
      <c r="A611" s="8" t="str">
        <f>IF(+'[1]Reporte de Formatos'!AB682="","",+'[1]Reporte de Formatos'!AB682)</f>
        <v/>
      </c>
      <c r="B611" s="2" t="str">
        <f>IF(A611="","",IF([1]AcumSYS!I679=0," ",[1]AcumSYS!I$4&amp;", ")&amp;IF([1]AcumSYS!J679=0," ",[1]AcumSYS!J$4&amp;", ")&amp;IF([1]AcumSYS!K679=0," ",[1]AcumSYS!K$4&amp;", ")&amp;IF([1]AcumSYS!M679=0," ",[1]AcumSYS!M$4&amp;", ")&amp;IF([1]AcumSYS!P679=0," ",[1]AcumSYS!P$4&amp;", ")&amp;IF([1]AcumSYS!Q679=0," ",[1]AcumSYS!Q$4&amp;", ")&amp;IF([1]AcumSYS!U679=0," ",[1]AcumSYS!U$4&amp;", ")&amp;IF([1]AcumSYS!V679=0," ",[1]AcumSYS!V$4&amp;", ")&amp;IF([1]AcumSYS!X679=0," ",[1]AcumSYS!X$4&amp;", ")&amp;IF([1]AcumSYS!Y679=0," ",[1]AcumSYS!Y$4&amp;", ")&amp;IF([1]AcumSYS!Z679=0," ",[1]AcumSYS!Z$4&amp;", ")&amp;IF([1]AcumSYS!AA679=0," ",[1]AcumSYS!AA$4&amp;", ")&amp;IF([1]AcumSYS!R679=0," ",[1]AcumSYS!R$4&amp;", "))</f>
        <v/>
      </c>
      <c r="C611" s="8" t="str">
        <f>IF(A611="","",[1]AcumSYS!I679+[1]AcumSYS!J679+[1]AcumSYS!K679+[1]AcumSYS!L679+[1]AcumSYS!M679+[1]AcumSYS!P679+[1]AcumSYS!Q679+[1]AcumSYS!R679+[1]AcumSYS!U679+[1]AcumSYS!V679+[1]AcumSYS!X679+[1]AcumSYS!Y679+[1]AcumSYS!Z679+[1]AcumSYS!AA679)</f>
        <v/>
      </c>
      <c r="D611" s="8" t="str">
        <f>IF(A611="","",[1]AcumSYS!I679+[1]AcumSYS!J679+[1]AcumSYS!K679+[1]AcumSYS!L679+[1]AcumSYS!M679+[1]AcumSYS!P679+[1]AcumSYS!Q679+[1]AcumSYS!R679+[1]AcumSYS!U679+[1]AcumSYS!V679+[1]AcumSYS!X679+[1]AcumSYS!Y679+[1]AcumSYS!Z679+[1]AcumSYS!AA679)</f>
        <v/>
      </c>
      <c r="E611" s="8" t="str">
        <f t="shared" si="20"/>
        <v/>
      </c>
      <c r="F611" s="8" t="str">
        <f t="shared" si="21"/>
        <v/>
      </c>
    </row>
    <row r="612" spans="1:6" x14ac:dyDescent="0.25">
      <c r="A612" s="8" t="str">
        <f>IF(+'[1]Reporte de Formatos'!AB683="","",+'[1]Reporte de Formatos'!AB683)</f>
        <v/>
      </c>
      <c r="B612" s="2" t="str">
        <f>IF(A612="","",IF([1]AcumSYS!I680=0," ",[1]AcumSYS!I$4&amp;", ")&amp;IF([1]AcumSYS!J680=0," ",[1]AcumSYS!J$4&amp;", ")&amp;IF([1]AcumSYS!K680=0," ",[1]AcumSYS!K$4&amp;", ")&amp;IF([1]AcumSYS!M680=0," ",[1]AcumSYS!M$4&amp;", ")&amp;IF([1]AcumSYS!P680=0," ",[1]AcumSYS!P$4&amp;", ")&amp;IF([1]AcumSYS!Q680=0," ",[1]AcumSYS!Q$4&amp;", ")&amp;IF([1]AcumSYS!U680=0," ",[1]AcumSYS!U$4&amp;", ")&amp;IF([1]AcumSYS!V680=0," ",[1]AcumSYS!V$4&amp;", ")&amp;IF([1]AcumSYS!X680=0," ",[1]AcumSYS!X$4&amp;", ")&amp;IF([1]AcumSYS!Y680=0," ",[1]AcumSYS!Y$4&amp;", ")&amp;IF([1]AcumSYS!Z680=0," ",[1]AcumSYS!Z$4&amp;", ")&amp;IF([1]AcumSYS!AA680=0," ",[1]AcumSYS!AA$4&amp;", ")&amp;IF([1]AcumSYS!R680=0," ",[1]AcumSYS!R$4&amp;", "))</f>
        <v/>
      </c>
      <c r="C612" s="8" t="str">
        <f>IF(A612="","",[1]AcumSYS!I680+[1]AcumSYS!J680+[1]AcumSYS!K680+[1]AcumSYS!L680+[1]AcumSYS!M680+[1]AcumSYS!P680+[1]AcumSYS!Q680+[1]AcumSYS!R680+[1]AcumSYS!U680+[1]AcumSYS!V680+[1]AcumSYS!X680+[1]AcumSYS!Y680+[1]AcumSYS!Z680+[1]AcumSYS!AA680)</f>
        <v/>
      </c>
      <c r="D612" s="8" t="str">
        <f>IF(A612="","",[1]AcumSYS!I680+[1]AcumSYS!J680+[1]AcumSYS!K680+[1]AcumSYS!L680+[1]AcumSYS!M680+[1]AcumSYS!P680+[1]AcumSYS!Q680+[1]AcumSYS!R680+[1]AcumSYS!U680+[1]AcumSYS!V680+[1]AcumSYS!X680+[1]AcumSYS!Y680+[1]AcumSYS!Z680+[1]AcumSYS!AA680)</f>
        <v/>
      </c>
      <c r="E612" s="8" t="str">
        <f t="shared" si="20"/>
        <v/>
      </c>
      <c r="F612" s="8" t="str">
        <f t="shared" si="21"/>
        <v/>
      </c>
    </row>
    <row r="613" spans="1:6" x14ac:dyDescent="0.25">
      <c r="A613" s="8" t="str">
        <f>IF(+'[1]Reporte de Formatos'!AB684="","",+'[1]Reporte de Formatos'!AB684)</f>
        <v/>
      </c>
      <c r="B613" s="2" t="str">
        <f>IF(A613="","",IF([1]AcumSYS!I681=0," ",[1]AcumSYS!I$4&amp;", ")&amp;IF([1]AcumSYS!J681=0," ",[1]AcumSYS!J$4&amp;", ")&amp;IF([1]AcumSYS!K681=0," ",[1]AcumSYS!K$4&amp;", ")&amp;IF([1]AcumSYS!M681=0," ",[1]AcumSYS!M$4&amp;", ")&amp;IF([1]AcumSYS!P681=0," ",[1]AcumSYS!P$4&amp;", ")&amp;IF([1]AcumSYS!Q681=0," ",[1]AcumSYS!Q$4&amp;", ")&amp;IF([1]AcumSYS!U681=0," ",[1]AcumSYS!U$4&amp;", ")&amp;IF([1]AcumSYS!V681=0," ",[1]AcumSYS!V$4&amp;", ")&amp;IF([1]AcumSYS!X681=0," ",[1]AcumSYS!X$4&amp;", ")&amp;IF([1]AcumSYS!Y681=0," ",[1]AcumSYS!Y$4&amp;", ")&amp;IF([1]AcumSYS!Z681=0," ",[1]AcumSYS!Z$4&amp;", ")&amp;IF([1]AcumSYS!AA681=0," ",[1]AcumSYS!AA$4&amp;", ")&amp;IF([1]AcumSYS!R681=0," ",[1]AcumSYS!R$4&amp;", "))</f>
        <v/>
      </c>
      <c r="C613" s="8" t="str">
        <f>IF(A613="","",[1]AcumSYS!I681+[1]AcumSYS!J681+[1]AcumSYS!K681+[1]AcumSYS!L681+[1]AcumSYS!M681+[1]AcumSYS!P681+[1]AcumSYS!Q681+[1]AcumSYS!R681+[1]AcumSYS!U681+[1]AcumSYS!V681+[1]AcumSYS!X681+[1]AcumSYS!Y681+[1]AcumSYS!Z681+[1]AcumSYS!AA681)</f>
        <v/>
      </c>
      <c r="D613" s="8" t="str">
        <f>IF(A613="","",[1]AcumSYS!I681+[1]AcumSYS!J681+[1]AcumSYS!K681+[1]AcumSYS!L681+[1]AcumSYS!M681+[1]AcumSYS!P681+[1]AcumSYS!Q681+[1]AcumSYS!R681+[1]AcumSYS!U681+[1]AcumSYS!V681+[1]AcumSYS!X681+[1]AcumSYS!Y681+[1]AcumSYS!Z681+[1]AcumSYS!AA681)</f>
        <v/>
      </c>
      <c r="E613" s="8" t="str">
        <f t="shared" si="20"/>
        <v/>
      </c>
      <c r="F613" s="8" t="str">
        <f t="shared" si="21"/>
        <v/>
      </c>
    </row>
    <row r="614" spans="1:6" x14ac:dyDescent="0.25">
      <c r="A614" s="8" t="str">
        <f>IF(+'[1]Reporte de Formatos'!AB685="","",+'[1]Reporte de Formatos'!AB685)</f>
        <v/>
      </c>
      <c r="B614" s="2" t="str">
        <f>IF(A614="","",IF([1]AcumSYS!I682=0," ",[1]AcumSYS!I$4&amp;", ")&amp;IF([1]AcumSYS!J682=0," ",[1]AcumSYS!J$4&amp;", ")&amp;IF([1]AcumSYS!K682=0," ",[1]AcumSYS!K$4&amp;", ")&amp;IF([1]AcumSYS!M682=0," ",[1]AcumSYS!M$4&amp;", ")&amp;IF([1]AcumSYS!P682=0," ",[1]AcumSYS!P$4&amp;", ")&amp;IF([1]AcumSYS!Q682=0," ",[1]AcumSYS!Q$4&amp;", ")&amp;IF([1]AcumSYS!U682=0," ",[1]AcumSYS!U$4&amp;", ")&amp;IF([1]AcumSYS!V682=0," ",[1]AcumSYS!V$4&amp;", ")&amp;IF([1]AcumSYS!X682=0," ",[1]AcumSYS!X$4&amp;", ")&amp;IF([1]AcumSYS!Y682=0," ",[1]AcumSYS!Y$4&amp;", ")&amp;IF([1]AcumSYS!Z682=0," ",[1]AcumSYS!Z$4&amp;", ")&amp;IF([1]AcumSYS!AA682=0," ",[1]AcumSYS!AA$4&amp;", ")&amp;IF([1]AcumSYS!R682=0," ",[1]AcumSYS!R$4&amp;", "))</f>
        <v/>
      </c>
      <c r="C614" s="8" t="str">
        <f>IF(A614="","",[1]AcumSYS!I682+[1]AcumSYS!J682+[1]AcumSYS!K682+[1]AcumSYS!L682+[1]AcumSYS!M682+[1]AcumSYS!P682+[1]AcumSYS!Q682+[1]AcumSYS!R682+[1]AcumSYS!U682+[1]AcumSYS!V682+[1]AcumSYS!X682+[1]AcumSYS!Y682+[1]AcumSYS!Z682+[1]AcumSYS!AA682)</f>
        <v/>
      </c>
      <c r="D614" s="8" t="str">
        <f>IF(A614="","",[1]AcumSYS!I682+[1]AcumSYS!J682+[1]AcumSYS!K682+[1]AcumSYS!L682+[1]AcumSYS!M682+[1]AcumSYS!P682+[1]AcumSYS!Q682+[1]AcumSYS!R682+[1]AcumSYS!U682+[1]AcumSYS!V682+[1]AcumSYS!X682+[1]AcumSYS!Y682+[1]AcumSYS!Z682+[1]AcumSYS!AA682)</f>
        <v/>
      </c>
      <c r="E614" s="8" t="str">
        <f t="shared" si="20"/>
        <v/>
      </c>
      <c r="F614" s="8" t="str">
        <f t="shared" si="21"/>
        <v/>
      </c>
    </row>
    <row r="615" spans="1:6" x14ac:dyDescent="0.25">
      <c r="A615" s="8" t="str">
        <f>IF(+'[1]Reporte de Formatos'!AB686="","",+'[1]Reporte de Formatos'!AB686)</f>
        <v/>
      </c>
      <c r="B615" s="2" t="str">
        <f>IF(A615="","",IF([1]AcumSYS!I683=0," ",[1]AcumSYS!I$4&amp;", ")&amp;IF([1]AcumSYS!J683=0," ",[1]AcumSYS!J$4&amp;", ")&amp;IF([1]AcumSYS!K683=0," ",[1]AcumSYS!K$4&amp;", ")&amp;IF([1]AcumSYS!M683=0," ",[1]AcumSYS!M$4&amp;", ")&amp;IF([1]AcumSYS!P683=0," ",[1]AcumSYS!P$4&amp;", ")&amp;IF([1]AcumSYS!Q683=0," ",[1]AcumSYS!Q$4&amp;", ")&amp;IF([1]AcumSYS!U683=0," ",[1]AcumSYS!U$4&amp;", ")&amp;IF([1]AcumSYS!V683=0," ",[1]AcumSYS!V$4&amp;", ")&amp;IF([1]AcumSYS!X683=0," ",[1]AcumSYS!X$4&amp;", ")&amp;IF([1]AcumSYS!Y683=0," ",[1]AcumSYS!Y$4&amp;", ")&amp;IF([1]AcumSYS!Z683=0," ",[1]AcumSYS!Z$4&amp;", ")&amp;IF([1]AcumSYS!AA683=0," ",[1]AcumSYS!AA$4&amp;", ")&amp;IF([1]AcumSYS!R683=0," ",[1]AcumSYS!R$4&amp;", "))</f>
        <v/>
      </c>
      <c r="C615" s="8" t="str">
        <f>IF(A615="","",[1]AcumSYS!I683+[1]AcumSYS!J683+[1]AcumSYS!K683+[1]AcumSYS!L683+[1]AcumSYS!M683+[1]AcumSYS!P683+[1]AcumSYS!Q683+[1]AcumSYS!R683+[1]AcumSYS!U683+[1]AcumSYS!V683+[1]AcumSYS!X683+[1]AcumSYS!Y683+[1]AcumSYS!Z683+[1]AcumSYS!AA683)</f>
        <v/>
      </c>
      <c r="D615" s="8" t="str">
        <f>IF(A615="","",[1]AcumSYS!I683+[1]AcumSYS!J683+[1]AcumSYS!K683+[1]AcumSYS!L683+[1]AcumSYS!M683+[1]AcumSYS!P683+[1]AcumSYS!Q683+[1]AcumSYS!R683+[1]AcumSYS!U683+[1]AcumSYS!V683+[1]AcumSYS!X683+[1]AcumSYS!Y683+[1]AcumSYS!Z683+[1]AcumSYS!AA683)</f>
        <v/>
      </c>
      <c r="E615" s="8" t="str">
        <f t="shared" si="20"/>
        <v/>
      </c>
      <c r="F615" s="8" t="str">
        <f t="shared" si="21"/>
        <v/>
      </c>
    </row>
    <row r="616" spans="1:6" x14ac:dyDescent="0.25">
      <c r="A616" s="8" t="str">
        <f>IF(+'[1]Reporte de Formatos'!AB687="","",+'[1]Reporte de Formatos'!AB687)</f>
        <v/>
      </c>
      <c r="B616" s="2" t="str">
        <f>IF(A616="","",IF([1]AcumSYS!I684=0," ",[1]AcumSYS!I$4&amp;", ")&amp;IF([1]AcumSYS!J684=0," ",[1]AcumSYS!J$4&amp;", ")&amp;IF([1]AcumSYS!K684=0," ",[1]AcumSYS!K$4&amp;", ")&amp;IF([1]AcumSYS!M684=0," ",[1]AcumSYS!M$4&amp;", ")&amp;IF([1]AcumSYS!P684=0," ",[1]AcumSYS!P$4&amp;", ")&amp;IF([1]AcumSYS!Q684=0," ",[1]AcumSYS!Q$4&amp;", ")&amp;IF([1]AcumSYS!U684=0," ",[1]AcumSYS!U$4&amp;", ")&amp;IF([1]AcumSYS!V684=0," ",[1]AcumSYS!V$4&amp;", ")&amp;IF([1]AcumSYS!X684=0," ",[1]AcumSYS!X$4&amp;", ")&amp;IF([1]AcumSYS!Y684=0," ",[1]AcumSYS!Y$4&amp;", ")&amp;IF([1]AcumSYS!Z684=0," ",[1]AcumSYS!Z$4&amp;", ")&amp;IF([1]AcumSYS!AA684=0," ",[1]AcumSYS!AA$4&amp;", ")&amp;IF([1]AcumSYS!R684=0," ",[1]AcumSYS!R$4&amp;", "))</f>
        <v/>
      </c>
      <c r="C616" s="8" t="str">
        <f>IF(A616="","",[1]AcumSYS!I684+[1]AcumSYS!J684+[1]AcumSYS!K684+[1]AcumSYS!L684+[1]AcumSYS!M684+[1]AcumSYS!P684+[1]AcumSYS!Q684+[1]AcumSYS!R684+[1]AcumSYS!U684+[1]AcumSYS!V684+[1]AcumSYS!X684+[1]AcumSYS!Y684+[1]AcumSYS!Z684+[1]AcumSYS!AA684)</f>
        <v/>
      </c>
      <c r="D616" s="8" t="str">
        <f>IF(A616="","",[1]AcumSYS!I684+[1]AcumSYS!J684+[1]AcumSYS!K684+[1]AcumSYS!L684+[1]AcumSYS!M684+[1]AcumSYS!P684+[1]AcumSYS!Q684+[1]AcumSYS!R684+[1]AcumSYS!U684+[1]AcumSYS!V684+[1]AcumSYS!X684+[1]AcumSYS!Y684+[1]AcumSYS!Z684+[1]AcumSYS!AA684)</f>
        <v/>
      </c>
      <c r="E616" s="8" t="str">
        <f t="shared" si="20"/>
        <v/>
      </c>
      <c r="F616" s="8" t="str">
        <f t="shared" si="21"/>
        <v/>
      </c>
    </row>
    <row r="617" spans="1:6" x14ac:dyDescent="0.25">
      <c r="A617" s="8" t="str">
        <f>IF(+'[1]Reporte de Formatos'!AB688="","",+'[1]Reporte de Formatos'!AB688)</f>
        <v/>
      </c>
      <c r="B617" s="2" t="str">
        <f>IF(A617="","",IF([1]AcumSYS!I685=0," ",[1]AcumSYS!I$4&amp;", ")&amp;IF([1]AcumSYS!J685=0," ",[1]AcumSYS!J$4&amp;", ")&amp;IF([1]AcumSYS!K685=0," ",[1]AcumSYS!K$4&amp;", ")&amp;IF([1]AcumSYS!M685=0," ",[1]AcumSYS!M$4&amp;", ")&amp;IF([1]AcumSYS!P685=0," ",[1]AcumSYS!P$4&amp;", ")&amp;IF([1]AcumSYS!Q685=0," ",[1]AcumSYS!Q$4&amp;", ")&amp;IF([1]AcumSYS!U685=0," ",[1]AcumSYS!U$4&amp;", ")&amp;IF([1]AcumSYS!V685=0," ",[1]AcumSYS!V$4&amp;", ")&amp;IF([1]AcumSYS!X685=0," ",[1]AcumSYS!X$4&amp;", ")&amp;IF([1]AcumSYS!Y685=0," ",[1]AcumSYS!Y$4&amp;", ")&amp;IF([1]AcumSYS!Z685=0," ",[1]AcumSYS!Z$4&amp;", ")&amp;IF([1]AcumSYS!AA685=0," ",[1]AcumSYS!AA$4&amp;", ")&amp;IF([1]AcumSYS!R685=0," ",[1]AcumSYS!R$4&amp;", "))</f>
        <v/>
      </c>
      <c r="C617" s="8" t="str">
        <f>IF(A617="","",[1]AcumSYS!I685+[1]AcumSYS!J685+[1]AcumSYS!K685+[1]AcumSYS!L685+[1]AcumSYS!M685+[1]AcumSYS!P685+[1]AcumSYS!Q685+[1]AcumSYS!R685+[1]AcumSYS!U685+[1]AcumSYS!V685+[1]AcumSYS!X685+[1]AcumSYS!Y685+[1]AcumSYS!Z685+[1]AcumSYS!AA685)</f>
        <v/>
      </c>
      <c r="D617" s="8" t="str">
        <f>IF(A617="","",[1]AcumSYS!I685+[1]AcumSYS!J685+[1]AcumSYS!K685+[1]AcumSYS!L685+[1]AcumSYS!M685+[1]AcumSYS!P685+[1]AcumSYS!Q685+[1]AcumSYS!R685+[1]AcumSYS!U685+[1]AcumSYS!V685+[1]AcumSYS!X685+[1]AcumSYS!Y685+[1]AcumSYS!Z685+[1]AcumSYS!AA685)</f>
        <v/>
      </c>
      <c r="E617" s="8" t="str">
        <f t="shared" si="20"/>
        <v/>
      </c>
      <c r="F617" s="8" t="str">
        <f t="shared" si="21"/>
        <v/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174</v>
      </c>
      <c r="C2" t="s">
        <v>175</v>
      </c>
    </row>
    <row r="3" spans="1:3" ht="30" x14ac:dyDescent="0.25">
      <c r="A3" s="1" t="s">
        <v>64</v>
      </c>
      <c r="B3" s="1" t="s">
        <v>176</v>
      </c>
      <c r="C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0"/>
  <sheetViews>
    <sheetView topLeftCell="A138" workbookViewId="0">
      <selection activeCell="C147" sqref="C147:D150"/>
    </sheetView>
  </sheetViews>
  <sheetFormatPr baseColWidth="10" defaultColWidth="9.140625" defaultRowHeight="15" x14ac:dyDescent="0.25"/>
  <cols>
    <col min="1" max="1" width="8" style="8" bestFit="1" customWidth="1"/>
    <col min="2" max="2" width="59.85546875" style="8" bestFit="1" customWidth="1"/>
    <col min="3" max="4" width="57" style="8" bestFit="1" customWidth="1"/>
    <col min="5" max="5" width="62.28515625" style="8" bestFit="1" customWidth="1"/>
    <col min="6" max="6" width="58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</row>
    <row r="3" spans="1:6" ht="30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x14ac:dyDescent="0.25">
      <c r="A4" s="8">
        <f>IF(+'[1]Reporte de Formatos'!S8="","",+'[1]Reporte de Formatos'!S8)</f>
        <v>3123</v>
      </c>
      <c r="B4" s="8" t="str">
        <f>IF(A4="","","Becas Educativa, para los hijos de los trabajadores")</f>
        <v>Becas Educativa, para los hijos de los trabajadores</v>
      </c>
      <c r="E4" s="8" t="str">
        <f>IF(A4="","","Pesos Mexicanos")</f>
        <v>Pesos Mexicanos</v>
      </c>
      <c r="F4" s="8" t="str">
        <f>IF(A4="","","Mensual")</f>
        <v>Mensual</v>
      </c>
    </row>
    <row r="5" spans="1:6" x14ac:dyDescent="0.25">
      <c r="A5" s="8">
        <f>IF(+'[1]Reporte de Formatos'!S9="","",+'[1]Reporte de Formatos'!S9)</f>
        <v>515</v>
      </c>
      <c r="B5" s="8" t="str">
        <f t="shared" ref="B5:B68" si="0">IF(A5="","","Becas Educativa, para los hijos de los trabajadores")</f>
        <v>Becas Educativa, para los hijos de los trabajadores</v>
      </c>
      <c r="E5" s="8" t="str">
        <f t="shared" ref="E5:E68" si="1">IF(A5="","","Pesos Mexicanos")</f>
        <v>Pesos Mexicanos</v>
      </c>
      <c r="F5" s="8" t="str">
        <f t="shared" ref="F5:F68" si="2">IF(A5="","","Mensual")</f>
        <v>Mensual</v>
      </c>
    </row>
    <row r="6" spans="1:6" x14ac:dyDescent="0.25">
      <c r="A6" s="8">
        <f>IF(+'[1]Reporte de Formatos'!S10="","",+'[1]Reporte de Formatos'!S10)</f>
        <v>6143</v>
      </c>
      <c r="B6" s="8" t="str">
        <f t="shared" si="0"/>
        <v>Becas Educativa, para los hijos de los trabajadores</v>
      </c>
      <c r="E6" s="8" t="str">
        <f t="shared" si="1"/>
        <v>Pesos Mexicanos</v>
      </c>
      <c r="F6" s="8" t="str">
        <f t="shared" si="2"/>
        <v>Mensual</v>
      </c>
    </row>
    <row r="7" spans="1:6" x14ac:dyDescent="0.25">
      <c r="A7" s="8">
        <f>IF(+'[1]Reporte de Formatos'!S11="","",+'[1]Reporte de Formatos'!S11)</f>
        <v>13181</v>
      </c>
      <c r="B7" s="8" t="str">
        <f t="shared" si="0"/>
        <v>Becas Educativa, para los hijos de los trabajadores</v>
      </c>
      <c r="E7" s="8" t="str">
        <f t="shared" si="1"/>
        <v>Pesos Mexicanos</v>
      </c>
      <c r="F7" s="8" t="str">
        <f t="shared" si="2"/>
        <v>Mensual</v>
      </c>
    </row>
    <row r="8" spans="1:6" x14ac:dyDescent="0.25">
      <c r="A8" s="8">
        <f>IF(+'[1]Reporte de Formatos'!S12="","",+'[1]Reporte de Formatos'!S12)</f>
        <v>17142</v>
      </c>
      <c r="B8" s="8" t="str">
        <f t="shared" si="0"/>
        <v>Becas Educativa, para los hijos de los trabajadores</v>
      </c>
      <c r="E8" s="8" t="str">
        <f t="shared" si="1"/>
        <v>Pesos Mexicanos</v>
      </c>
      <c r="F8" s="8" t="str">
        <f t="shared" si="2"/>
        <v>Mensual</v>
      </c>
    </row>
    <row r="9" spans="1:6" x14ac:dyDescent="0.25">
      <c r="A9" s="8">
        <f>IF(+'[1]Reporte de Formatos'!S13="","",+'[1]Reporte de Formatos'!S13)</f>
        <v>22163</v>
      </c>
      <c r="B9" s="8" t="str">
        <f t="shared" si="0"/>
        <v>Becas Educativa, para los hijos de los trabajadores</v>
      </c>
      <c r="E9" s="8" t="str">
        <f t="shared" si="1"/>
        <v>Pesos Mexicanos</v>
      </c>
      <c r="F9" s="8" t="str">
        <f t="shared" si="2"/>
        <v>Mensual</v>
      </c>
    </row>
    <row r="10" spans="1:6" x14ac:dyDescent="0.25">
      <c r="A10" s="8">
        <f>IF(+'[1]Reporte de Formatos'!S14="","",+'[1]Reporte de Formatos'!S14)</f>
        <v>241472</v>
      </c>
      <c r="B10" s="8" t="str">
        <f t="shared" si="0"/>
        <v>Becas Educativa, para los hijos de los trabajadores</v>
      </c>
      <c r="E10" s="8" t="str">
        <f t="shared" si="1"/>
        <v>Pesos Mexicanos</v>
      </c>
      <c r="F10" s="8" t="str">
        <f t="shared" si="2"/>
        <v>Mensual</v>
      </c>
    </row>
    <row r="11" spans="1:6" x14ac:dyDescent="0.25">
      <c r="A11" s="8">
        <f>IF(+'[1]Reporte de Formatos'!S15="","",+'[1]Reporte de Formatos'!S15)</f>
        <v>251620</v>
      </c>
      <c r="B11" s="8" t="str">
        <f t="shared" si="0"/>
        <v>Becas Educativa, para los hijos de los trabajadores</v>
      </c>
      <c r="E11" s="8" t="str">
        <f t="shared" si="1"/>
        <v>Pesos Mexicanos</v>
      </c>
      <c r="F11" s="8" t="str">
        <f t="shared" si="2"/>
        <v>Mensual</v>
      </c>
    </row>
    <row r="12" spans="1:6" x14ac:dyDescent="0.25">
      <c r="A12" s="8">
        <f>IF(+'[1]Reporte de Formatos'!S16="","",+'[1]Reporte de Formatos'!S16)</f>
        <v>27149</v>
      </c>
      <c r="B12" s="8" t="str">
        <f t="shared" si="0"/>
        <v>Becas Educativa, para los hijos de los trabajadores</v>
      </c>
      <c r="E12" s="8" t="str">
        <f t="shared" si="1"/>
        <v>Pesos Mexicanos</v>
      </c>
      <c r="F12" s="8" t="str">
        <f t="shared" si="2"/>
        <v>Mensual</v>
      </c>
    </row>
    <row r="13" spans="1:6" x14ac:dyDescent="0.25">
      <c r="A13" s="8">
        <f>IF(+'[1]Reporte de Formatos'!S17="","",+'[1]Reporte de Formatos'!S17)</f>
        <v>381472</v>
      </c>
      <c r="B13" s="8" t="str">
        <f t="shared" si="0"/>
        <v>Becas Educativa, para los hijos de los trabajadores</v>
      </c>
      <c r="E13" s="8" t="str">
        <f t="shared" si="1"/>
        <v>Pesos Mexicanos</v>
      </c>
      <c r="F13" s="8" t="str">
        <f t="shared" si="2"/>
        <v>Mensual</v>
      </c>
    </row>
    <row r="14" spans="1:6" x14ac:dyDescent="0.25">
      <c r="A14" s="8">
        <f>IF(+'[1]Reporte de Formatos'!S18="","",+'[1]Reporte de Formatos'!S18)</f>
        <v>50124</v>
      </c>
      <c r="B14" s="8" t="str">
        <f t="shared" si="0"/>
        <v>Becas Educativa, para los hijos de los trabajadores</v>
      </c>
      <c r="E14" s="8" t="str">
        <f t="shared" si="1"/>
        <v>Pesos Mexicanos</v>
      </c>
      <c r="F14" s="8" t="str">
        <f t="shared" si="2"/>
        <v>Mensual</v>
      </c>
    </row>
    <row r="15" spans="1:6" x14ac:dyDescent="0.25">
      <c r="A15" s="8">
        <f>IF(+'[1]Reporte de Formatos'!S19="","",+'[1]Reporte de Formatos'!S19)</f>
        <v>581410</v>
      </c>
      <c r="B15" s="8" t="str">
        <f t="shared" si="0"/>
        <v>Becas Educativa, para los hijos de los trabajadores</v>
      </c>
      <c r="E15" s="8" t="str">
        <f t="shared" si="1"/>
        <v>Pesos Mexicanos</v>
      </c>
      <c r="F15" s="8" t="str">
        <f t="shared" si="2"/>
        <v>Mensual</v>
      </c>
    </row>
    <row r="16" spans="1:6" x14ac:dyDescent="0.25">
      <c r="A16" s="8">
        <f>IF(+'[1]Reporte de Formatos'!S20="","",+'[1]Reporte de Formatos'!S20)</f>
        <v>591472</v>
      </c>
      <c r="B16" s="8" t="str">
        <f t="shared" si="0"/>
        <v>Becas Educativa, para los hijos de los trabajadores</v>
      </c>
      <c r="E16" s="8" t="str">
        <f t="shared" si="1"/>
        <v>Pesos Mexicanos</v>
      </c>
      <c r="F16" s="8" t="str">
        <f t="shared" si="2"/>
        <v>Mensual</v>
      </c>
    </row>
    <row r="17" spans="1:6" x14ac:dyDescent="0.25">
      <c r="A17" s="8">
        <f>IF(+'[1]Reporte de Formatos'!S21="","",+'[1]Reporte de Formatos'!S21)</f>
        <v>69187</v>
      </c>
      <c r="B17" s="8" t="str">
        <f t="shared" si="0"/>
        <v>Becas Educativa, para los hijos de los trabajadores</v>
      </c>
      <c r="E17" s="8" t="str">
        <f t="shared" si="1"/>
        <v>Pesos Mexicanos</v>
      </c>
      <c r="F17" s="8" t="str">
        <f t="shared" si="2"/>
        <v>Mensual</v>
      </c>
    </row>
    <row r="18" spans="1:6" x14ac:dyDescent="0.25">
      <c r="A18" s="8">
        <f>IF(+'[1]Reporte de Formatos'!S22="","",+'[1]Reporte de Formatos'!S22)</f>
        <v>70164</v>
      </c>
      <c r="B18" s="8" t="str">
        <f t="shared" si="0"/>
        <v>Becas Educativa, para los hijos de los trabajadores</v>
      </c>
      <c r="E18" s="8" t="str">
        <f t="shared" si="1"/>
        <v>Pesos Mexicanos</v>
      </c>
      <c r="F18" s="8" t="str">
        <f t="shared" si="2"/>
        <v>Mensual</v>
      </c>
    </row>
    <row r="19" spans="1:6" x14ac:dyDescent="0.25">
      <c r="A19" s="8">
        <f>IF(+'[1]Reporte de Formatos'!S23="","",+'[1]Reporte de Formatos'!S23)</f>
        <v>731241</v>
      </c>
      <c r="B19" s="8" t="str">
        <f t="shared" si="0"/>
        <v>Becas Educativa, para los hijos de los trabajadores</v>
      </c>
      <c r="E19" s="8" t="str">
        <f t="shared" si="1"/>
        <v>Pesos Mexicanos</v>
      </c>
      <c r="F19" s="8" t="str">
        <f t="shared" si="2"/>
        <v>Mensual</v>
      </c>
    </row>
    <row r="20" spans="1:6" x14ac:dyDescent="0.25">
      <c r="A20" s="8">
        <f>IF(+'[1]Reporte de Formatos'!S24="","",+'[1]Reporte de Formatos'!S24)</f>
        <v>741241</v>
      </c>
      <c r="B20" s="8" t="str">
        <f t="shared" si="0"/>
        <v>Becas Educativa, para los hijos de los trabajadores</v>
      </c>
      <c r="E20" s="8" t="str">
        <f t="shared" si="1"/>
        <v>Pesos Mexicanos</v>
      </c>
      <c r="F20" s="8" t="str">
        <f t="shared" si="2"/>
        <v>Mensual</v>
      </c>
    </row>
    <row r="21" spans="1:6" x14ac:dyDescent="0.25">
      <c r="A21" s="8">
        <f>IF(+'[1]Reporte de Formatos'!S25="","",+'[1]Reporte de Formatos'!S25)</f>
        <v>758133</v>
      </c>
      <c r="B21" s="8" t="str">
        <f t="shared" si="0"/>
        <v>Becas Educativa, para los hijos de los trabajadores</v>
      </c>
      <c r="E21" s="8" t="str">
        <f t="shared" si="1"/>
        <v>Pesos Mexicanos</v>
      </c>
      <c r="F21" s="8" t="str">
        <f t="shared" si="2"/>
        <v>Mensual</v>
      </c>
    </row>
    <row r="22" spans="1:6" x14ac:dyDescent="0.25">
      <c r="A22" s="8">
        <f>IF(+'[1]Reporte de Formatos'!S26="","",+'[1]Reporte de Formatos'!S26)</f>
        <v>788147</v>
      </c>
      <c r="B22" s="8" t="str">
        <f t="shared" si="0"/>
        <v>Becas Educativa, para los hijos de los trabajadores</v>
      </c>
      <c r="E22" s="8" t="str">
        <f t="shared" si="1"/>
        <v>Pesos Mexicanos</v>
      </c>
      <c r="F22" s="8" t="str">
        <f t="shared" si="2"/>
        <v>Mensual</v>
      </c>
    </row>
    <row r="23" spans="1:6" x14ac:dyDescent="0.25">
      <c r="A23" s="8">
        <f>IF(+'[1]Reporte de Formatos'!S27="","",+'[1]Reporte de Formatos'!S27)</f>
        <v>81186</v>
      </c>
      <c r="B23" s="8" t="str">
        <f t="shared" si="0"/>
        <v>Becas Educativa, para los hijos de los trabajadores</v>
      </c>
      <c r="E23" s="8" t="str">
        <f t="shared" si="1"/>
        <v>Pesos Mexicanos</v>
      </c>
      <c r="F23" s="8" t="str">
        <f t="shared" si="2"/>
        <v>Mensual</v>
      </c>
    </row>
    <row r="24" spans="1:6" x14ac:dyDescent="0.25">
      <c r="A24" s="8">
        <f>IF(+'[1]Reporte de Formatos'!S28="","",+'[1]Reporte de Formatos'!S28)</f>
        <v>881811</v>
      </c>
      <c r="B24" s="8" t="str">
        <f t="shared" si="0"/>
        <v>Becas Educativa, para los hijos de los trabajadores</v>
      </c>
      <c r="E24" s="8" t="str">
        <f t="shared" si="1"/>
        <v>Pesos Mexicanos</v>
      </c>
      <c r="F24" s="8" t="str">
        <f t="shared" si="2"/>
        <v>Mensual</v>
      </c>
    </row>
    <row r="25" spans="1:6" x14ac:dyDescent="0.25">
      <c r="A25" s="8">
        <f>IF(+'[1]Reporte de Formatos'!S29="","",+'[1]Reporte de Formatos'!S29)</f>
        <v>91188</v>
      </c>
      <c r="B25" s="8" t="str">
        <f t="shared" si="0"/>
        <v>Becas Educativa, para los hijos de los trabajadores</v>
      </c>
      <c r="E25" s="8" t="str">
        <f t="shared" si="1"/>
        <v>Pesos Mexicanos</v>
      </c>
      <c r="F25" s="8" t="str">
        <f t="shared" si="2"/>
        <v>Mensual</v>
      </c>
    </row>
    <row r="26" spans="1:6" x14ac:dyDescent="0.25">
      <c r="A26" s="8">
        <f>IF(+'[1]Reporte de Formatos'!S30="","",+'[1]Reporte de Formatos'!S30)</f>
        <v>95165</v>
      </c>
      <c r="B26" s="8" t="str">
        <f t="shared" si="0"/>
        <v>Becas Educativa, para los hijos de los trabajadores</v>
      </c>
      <c r="E26" s="8" t="str">
        <f t="shared" si="1"/>
        <v>Pesos Mexicanos</v>
      </c>
      <c r="F26" s="8" t="str">
        <f t="shared" si="2"/>
        <v>Mensual</v>
      </c>
    </row>
    <row r="27" spans="1:6" x14ac:dyDescent="0.25">
      <c r="A27" s="8">
        <f>IF(+'[1]Reporte de Formatos'!S31="","",+'[1]Reporte de Formatos'!S31)</f>
        <v>9717</v>
      </c>
      <c r="B27" s="8" t="str">
        <f t="shared" si="0"/>
        <v>Becas Educativa, para los hijos de los trabajadores</v>
      </c>
      <c r="E27" s="8" t="str">
        <f t="shared" si="1"/>
        <v>Pesos Mexicanos</v>
      </c>
      <c r="F27" s="8" t="str">
        <f t="shared" si="2"/>
        <v>Mensual</v>
      </c>
    </row>
    <row r="28" spans="1:6" x14ac:dyDescent="0.25">
      <c r="A28" s="8">
        <f>IF(+'[1]Reporte de Formatos'!S32="","",+'[1]Reporte de Formatos'!S32)</f>
        <v>1021472</v>
      </c>
      <c r="B28" s="8" t="str">
        <f t="shared" si="0"/>
        <v>Becas Educativa, para los hijos de los trabajadores</v>
      </c>
      <c r="E28" s="8" t="str">
        <f t="shared" si="1"/>
        <v>Pesos Mexicanos</v>
      </c>
      <c r="F28" s="8" t="str">
        <f t="shared" si="2"/>
        <v>Mensual</v>
      </c>
    </row>
    <row r="29" spans="1:6" x14ac:dyDescent="0.25">
      <c r="A29" s="8">
        <f>IF(+'[1]Reporte de Formatos'!S33="","",+'[1]Reporte de Formatos'!S33)</f>
        <v>104182</v>
      </c>
      <c r="B29" s="8" t="str">
        <f t="shared" si="0"/>
        <v>Becas Educativa, para los hijos de los trabajadores</v>
      </c>
      <c r="E29" s="8" t="str">
        <f t="shared" si="1"/>
        <v>Pesos Mexicanos</v>
      </c>
      <c r="F29" s="8" t="str">
        <f t="shared" si="2"/>
        <v>Mensual</v>
      </c>
    </row>
    <row r="30" spans="1:6" x14ac:dyDescent="0.25">
      <c r="A30" s="8">
        <f>IF(+'[1]Reporte de Formatos'!S34="","",+'[1]Reporte de Formatos'!S34)</f>
        <v>108188</v>
      </c>
      <c r="B30" s="8" t="str">
        <f t="shared" si="0"/>
        <v>Becas Educativa, para los hijos de los trabajadores</v>
      </c>
      <c r="E30" s="8" t="str">
        <f t="shared" si="1"/>
        <v>Pesos Mexicanos</v>
      </c>
      <c r="F30" s="8" t="str">
        <f t="shared" si="2"/>
        <v>Mensual</v>
      </c>
    </row>
    <row r="31" spans="1:6" x14ac:dyDescent="0.25">
      <c r="A31" s="8">
        <f>IF(+'[1]Reporte de Formatos'!S35="","",+'[1]Reporte de Formatos'!S35)</f>
        <v>1128139</v>
      </c>
      <c r="B31" s="8" t="str">
        <f t="shared" si="0"/>
        <v>Becas Educativa, para los hijos de los trabajadores</v>
      </c>
      <c r="E31" s="8" t="str">
        <f t="shared" si="1"/>
        <v>Pesos Mexicanos</v>
      </c>
      <c r="F31" s="8" t="str">
        <f t="shared" si="2"/>
        <v>Mensual</v>
      </c>
    </row>
    <row r="32" spans="1:6" x14ac:dyDescent="0.25">
      <c r="A32" s="8">
        <f>IF(+'[1]Reporte de Formatos'!S36="","",+'[1]Reporte de Formatos'!S36)</f>
        <v>12016</v>
      </c>
      <c r="B32" s="8" t="str">
        <f t="shared" si="0"/>
        <v>Becas Educativa, para los hijos de los trabajadores</v>
      </c>
      <c r="E32" s="8" t="str">
        <f t="shared" si="1"/>
        <v>Pesos Mexicanos</v>
      </c>
      <c r="F32" s="8" t="str">
        <f t="shared" si="2"/>
        <v>Mensual</v>
      </c>
    </row>
    <row r="33" spans="1:6" x14ac:dyDescent="0.25">
      <c r="A33" s="8">
        <f>IF(+'[1]Reporte de Formatos'!S37="","",+'[1]Reporte de Formatos'!S37)</f>
        <v>1291461</v>
      </c>
      <c r="B33" s="8" t="str">
        <f t="shared" si="0"/>
        <v>Becas Educativa, para los hijos de los trabajadores</v>
      </c>
      <c r="E33" s="8" t="str">
        <f t="shared" si="1"/>
        <v>Pesos Mexicanos</v>
      </c>
      <c r="F33" s="8" t="str">
        <f t="shared" si="2"/>
        <v>Mensual</v>
      </c>
    </row>
    <row r="34" spans="1:6" x14ac:dyDescent="0.25">
      <c r="A34" s="8">
        <f>IF(+'[1]Reporte de Formatos'!S38="","",+'[1]Reporte de Formatos'!S38)</f>
        <v>1301472</v>
      </c>
      <c r="B34" s="8" t="str">
        <f t="shared" si="0"/>
        <v>Becas Educativa, para los hijos de los trabajadores</v>
      </c>
      <c r="E34" s="8" t="str">
        <f t="shared" si="1"/>
        <v>Pesos Mexicanos</v>
      </c>
      <c r="F34" s="8" t="str">
        <f t="shared" si="2"/>
        <v>Mensual</v>
      </c>
    </row>
    <row r="35" spans="1:6" x14ac:dyDescent="0.25">
      <c r="A35" s="8">
        <f>IF(+'[1]Reporte de Formatos'!S39="","",+'[1]Reporte de Formatos'!S39)</f>
        <v>1321472</v>
      </c>
      <c r="B35" s="8" t="str">
        <f t="shared" si="0"/>
        <v>Becas Educativa, para los hijos de los trabajadores</v>
      </c>
      <c r="E35" s="8" t="str">
        <f t="shared" si="1"/>
        <v>Pesos Mexicanos</v>
      </c>
      <c r="F35" s="8" t="str">
        <f t="shared" si="2"/>
        <v>Mensual</v>
      </c>
    </row>
    <row r="36" spans="1:6" x14ac:dyDescent="0.25">
      <c r="A36" s="8">
        <f>IF(+'[1]Reporte de Formatos'!S40="","",+'[1]Reporte de Formatos'!S40)</f>
        <v>1331472</v>
      </c>
      <c r="B36" s="8" t="str">
        <f t="shared" si="0"/>
        <v>Becas Educativa, para los hijos de los trabajadores</v>
      </c>
      <c r="E36" s="8" t="str">
        <f t="shared" si="1"/>
        <v>Pesos Mexicanos</v>
      </c>
      <c r="F36" s="8" t="str">
        <f t="shared" si="2"/>
        <v>Mensual</v>
      </c>
    </row>
    <row r="37" spans="1:6" x14ac:dyDescent="0.25">
      <c r="A37" s="8">
        <f>IF(+'[1]Reporte de Formatos'!S41="","",+'[1]Reporte de Formatos'!S41)</f>
        <v>134145</v>
      </c>
      <c r="B37" s="8" t="str">
        <f t="shared" si="0"/>
        <v>Becas Educativa, para los hijos de los trabajadores</v>
      </c>
      <c r="E37" s="8" t="str">
        <f t="shared" si="1"/>
        <v>Pesos Mexicanos</v>
      </c>
      <c r="F37" s="8" t="str">
        <f t="shared" si="2"/>
        <v>Mensual</v>
      </c>
    </row>
    <row r="38" spans="1:6" x14ac:dyDescent="0.25">
      <c r="A38" s="8">
        <f>IF(+'[1]Reporte de Formatos'!S42="","",+'[1]Reporte de Formatos'!S42)</f>
        <v>136144</v>
      </c>
      <c r="B38" s="8" t="str">
        <f t="shared" si="0"/>
        <v>Becas Educativa, para los hijos de los trabajadores</v>
      </c>
      <c r="E38" s="8" t="str">
        <f t="shared" si="1"/>
        <v>Pesos Mexicanos</v>
      </c>
      <c r="F38" s="8" t="str">
        <f t="shared" si="2"/>
        <v>Mensual</v>
      </c>
    </row>
    <row r="39" spans="1:6" x14ac:dyDescent="0.25">
      <c r="A39" s="8">
        <f>IF(+'[1]Reporte de Formatos'!S43="","",+'[1]Reporte de Formatos'!S43)</f>
        <v>140145</v>
      </c>
      <c r="B39" s="8" t="str">
        <f t="shared" si="0"/>
        <v>Becas Educativa, para los hijos de los trabajadores</v>
      </c>
      <c r="E39" s="8" t="str">
        <f t="shared" si="1"/>
        <v>Pesos Mexicanos</v>
      </c>
      <c r="F39" s="8" t="str">
        <f t="shared" si="2"/>
        <v>Mensual</v>
      </c>
    </row>
    <row r="40" spans="1:6" x14ac:dyDescent="0.25">
      <c r="A40" s="8">
        <f>IF(+'[1]Reporte de Formatos'!S44="","",+'[1]Reporte de Formatos'!S44)</f>
        <v>142148</v>
      </c>
      <c r="B40" s="8" t="str">
        <f t="shared" si="0"/>
        <v>Becas Educativa, para los hijos de los trabajadores</v>
      </c>
      <c r="E40" s="8" t="str">
        <f t="shared" si="1"/>
        <v>Pesos Mexicanos</v>
      </c>
      <c r="F40" s="8" t="str">
        <f t="shared" si="2"/>
        <v>Mensual</v>
      </c>
    </row>
    <row r="41" spans="1:6" x14ac:dyDescent="0.25">
      <c r="A41" s="8">
        <f>IF(+'[1]Reporte de Formatos'!S45="","",+'[1]Reporte de Formatos'!S45)</f>
        <v>1468149</v>
      </c>
      <c r="B41" s="8" t="str">
        <f t="shared" si="0"/>
        <v>Becas Educativa, para los hijos de los trabajadores</v>
      </c>
      <c r="E41" s="8" t="str">
        <f t="shared" si="1"/>
        <v>Pesos Mexicanos</v>
      </c>
      <c r="F41" s="8" t="str">
        <f t="shared" si="2"/>
        <v>Mensual</v>
      </c>
    </row>
    <row r="42" spans="1:6" x14ac:dyDescent="0.25">
      <c r="A42" s="8">
        <f>IF(+'[1]Reporte de Formatos'!S46="","",+'[1]Reporte de Formatos'!S46)</f>
        <v>149141</v>
      </c>
      <c r="B42" s="8" t="str">
        <f t="shared" si="0"/>
        <v>Becas Educativa, para los hijos de los trabajadores</v>
      </c>
      <c r="E42" s="8" t="str">
        <f t="shared" si="1"/>
        <v>Pesos Mexicanos</v>
      </c>
      <c r="F42" s="8" t="str">
        <f t="shared" si="2"/>
        <v>Mensual</v>
      </c>
    </row>
    <row r="43" spans="1:6" x14ac:dyDescent="0.25">
      <c r="A43" s="8">
        <f>IF(+'[1]Reporte de Formatos'!S47="","",+'[1]Reporte de Formatos'!S47)</f>
        <v>1511472</v>
      </c>
      <c r="B43" s="8" t="str">
        <f t="shared" si="0"/>
        <v>Becas Educativa, para los hijos de los trabajadores</v>
      </c>
      <c r="E43" s="8" t="str">
        <f t="shared" si="1"/>
        <v>Pesos Mexicanos</v>
      </c>
      <c r="F43" s="8" t="str">
        <f t="shared" si="2"/>
        <v>Mensual</v>
      </c>
    </row>
    <row r="44" spans="1:6" x14ac:dyDescent="0.25">
      <c r="A44" s="8">
        <f>IF(+'[1]Reporte de Formatos'!S48="","",+'[1]Reporte de Formatos'!S48)</f>
        <v>153144</v>
      </c>
      <c r="B44" s="8" t="str">
        <f t="shared" si="0"/>
        <v>Becas Educativa, para los hijos de los trabajadores</v>
      </c>
      <c r="E44" s="8" t="str">
        <f t="shared" si="1"/>
        <v>Pesos Mexicanos</v>
      </c>
      <c r="F44" s="8" t="str">
        <f t="shared" si="2"/>
        <v>Mensual</v>
      </c>
    </row>
    <row r="45" spans="1:6" x14ac:dyDescent="0.25">
      <c r="A45" s="8">
        <f>IF(+'[1]Reporte de Formatos'!S49="","",+'[1]Reporte de Formatos'!S49)</f>
        <v>155121</v>
      </c>
      <c r="B45" s="8" t="str">
        <f t="shared" si="0"/>
        <v>Becas Educativa, para los hijos de los trabajadores</v>
      </c>
      <c r="E45" s="8" t="str">
        <f t="shared" si="1"/>
        <v>Pesos Mexicanos</v>
      </c>
      <c r="F45" s="8" t="str">
        <f t="shared" si="2"/>
        <v>Mensual</v>
      </c>
    </row>
    <row r="46" spans="1:6" x14ac:dyDescent="0.25">
      <c r="A46" s="8">
        <f>IF(+'[1]Reporte de Formatos'!S50="","",+'[1]Reporte de Formatos'!S50)</f>
        <v>1584101</v>
      </c>
      <c r="B46" s="8" t="str">
        <f t="shared" si="0"/>
        <v>Becas Educativa, para los hijos de los trabajadores</v>
      </c>
      <c r="E46" s="8" t="str">
        <f t="shared" si="1"/>
        <v>Pesos Mexicanos</v>
      </c>
      <c r="F46" s="8" t="str">
        <f t="shared" si="2"/>
        <v>Mensual</v>
      </c>
    </row>
    <row r="47" spans="1:6" x14ac:dyDescent="0.25">
      <c r="A47" s="8">
        <f>IF(+'[1]Reporte de Formatos'!S51="","",+'[1]Reporte de Formatos'!S51)</f>
        <v>1611472</v>
      </c>
      <c r="B47" s="8" t="str">
        <f t="shared" si="0"/>
        <v>Becas Educativa, para los hijos de los trabajadores</v>
      </c>
      <c r="E47" s="8" t="str">
        <f t="shared" si="1"/>
        <v>Pesos Mexicanos</v>
      </c>
      <c r="F47" s="8" t="str">
        <f t="shared" si="2"/>
        <v>Mensual</v>
      </c>
    </row>
    <row r="48" spans="1:6" x14ac:dyDescent="0.25">
      <c r="A48" s="8">
        <f>IF(+'[1]Reporte de Formatos'!S52="","",+'[1]Reporte de Formatos'!S52)</f>
        <v>164189</v>
      </c>
      <c r="B48" s="8" t="str">
        <f t="shared" si="0"/>
        <v>Becas Educativa, para los hijos de los trabajadores</v>
      </c>
      <c r="E48" s="8" t="str">
        <f t="shared" si="1"/>
        <v>Pesos Mexicanos</v>
      </c>
      <c r="F48" s="8" t="str">
        <f t="shared" si="2"/>
        <v>Mensual</v>
      </c>
    </row>
    <row r="49" spans="1:6" x14ac:dyDescent="0.25">
      <c r="A49" s="8">
        <f>IF(+'[1]Reporte de Formatos'!S53="","",+'[1]Reporte de Formatos'!S53)</f>
        <v>1651472</v>
      </c>
      <c r="B49" s="8" t="str">
        <f t="shared" si="0"/>
        <v>Becas Educativa, para los hijos de los trabajadores</v>
      </c>
      <c r="E49" s="8" t="str">
        <f t="shared" si="1"/>
        <v>Pesos Mexicanos</v>
      </c>
      <c r="F49" s="8" t="str">
        <f t="shared" si="2"/>
        <v>Mensual</v>
      </c>
    </row>
    <row r="50" spans="1:6" x14ac:dyDescent="0.25">
      <c r="A50" s="8">
        <f>IF(+'[1]Reporte de Formatos'!S54="","",+'[1]Reporte de Formatos'!S54)</f>
        <v>166141</v>
      </c>
      <c r="B50" s="8" t="str">
        <f t="shared" si="0"/>
        <v>Becas Educativa, para los hijos de los trabajadores</v>
      </c>
      <c r="E50" s="8" t="str">
        <f t="shared" si="1"/>
        <v>Pesos Mexicanos</v>
      </c>
      <c r="F50" s="8" t="str">
        <f t="shared" si="2"/>
        <v>Mensual</v>
      </c>
    </row>
    <row r="51" spans="1:6" x14ac:dyDescent="0.25">
      <c r="A51" s="8">
        <f>IF(+'[1]Reporte de Formatos'!S55="","",+'[1]Reporte de Formatos'!S55)</f>
        <v>1671472</v>
      </c>
      <c r="B51" s="8" t="str">
        <f t="shared" si="0"/>
        <v>Becas Educativa, para los hijos de los trabajadores</v>
      </c>
      <c r="E51" s="8" t="str">
        <f t="shared" si="1"/>
        <v>Pesos Mexicanos</v>
      </c>
      <c r="F51" s="8" t="str">
        <f t="shared" si="2"/>
        <v>Mensual</v>
      </c>
    </row>
    <row r="52" spans="1:6" x14ac:dyDescent="0.25">
      <c r="A52" s="8">
        <f>IF(+'[1]Reporte de Formatos'!S56="","",+'[1]Reporte de Formatos'!S56)</f>
        <v>1691472</v>
      </c>
      <c r="B52" s="8" t="str">
        <f t="shared" si="0"/>
        <v>Becas Educativa, para los hijos de los trabajadores</v>
      </c>
      <c r="E52" s="8" t="str">
        <f t="shared" si="1"/>
        <v>Pesos Mexicanos</v>
      </c>
      <c r="F52" s="8" t="str">
        <f t="shared" si="2"/>
        <v>Mensual</v>
      </c>
    </row>
    <row r="53" spans="1:6" x14ac:dyDescent="0.25">
      <c r="A53" s="8">
        <f>IF(+'[1]Reporte de Formatos'!S57="","",+'[1]Reporte de Formatos'!S57)</f>
        <v>1711098</v>
      </c>
      <c r="B53" s="8" t="str">
        <f t="shared" si="0"/>
        <v>Becas Educativa, para los hijos de los trabajadores</v>
      </c>
      <c r="E53" s="8" t="str">
        <f t="shared" si="1"/>
        <v>Pesos Mexicanos</v>
      </c>
      <c r="F53" s="8" t="str">
        <f t="shared" si="2"/>
        <v>Mensual</v>
      </c>
    </row>
    <row r="54" spans="1:6" x14ac:dyDescent="0.25">
      <c r="A54" s="8">
        <f>IF(+'[1]Reporte de Formatos'!S58="","",+'[1]Reporte de Formatos'!S58)</f>
        <v>1751030</v>
      </c>
      <c r="B54" s="8" t="str">
        <f t="shared" si="0"/>
        <v>Becas Educativa, para los hijos de los trabajadores</v>
      </c>
      <c r="E54" s="8" t="str">
        <f t="shared" si="1"/>
        <v>Pesos Mexicanos</v>
      </c>
      <c r="F54" s="8" t="str">
        <f t="shared" si="2"/>
        <v>Mensual</v>
      </c>
    </row>
    <row r="55" spans="1:6" x14ac:dyDescent="0.25">
      <c r="A55" s="8">
        <f>IF(+'[1]Reporte de Formatos'!S59="","",+'[1]Reporte de Formatos'!S59)</f>
        <v>176188</v>
      </c>
      <c r="B55" s="8" t="str">
        <f t="shared" si="0"/>
        <v>Becas Educativa, para los hijos de los trabajadores</v>
      </c>
      <c r="E55" s="8" t="str">
        <f t="shared" si="1"/>
        <v>Pesos Mexicanos</v>
      </c>
      <c r="F55" s="8" t="str">
        <f t="shared" si="2"/>
        <v>Mensual</v>
      </c>
    </row>
    <row r="56" spans="1:6" x14ac:dyDescent="0.25">
      <c r="A56" s="8">
        <f>IF(+'[1]Reporte de Formatos'!S60="","",+'[1]Reporte de Formatos'!S60)</f>
        <v>1801472</v>
      </c>
      <c r="B56" s="8" t="str">
        <f t="shared" si="0"/>
        <v>Becas Educativa, para los hijos de los trabajadores</v>
      </c>
      <c r="E56" s="8" t="str">
        <f t="shared" si="1"/>
        <v>Pesos Mexicanos</v>
      </c>
      <c r="F56" s="8" t="str">
        <f t="shared" si="2"/>
        <v>Mensual</v>
      </c>
    </row>
    <row r="57" spans="1:6" x14ac:dyDescent="0.25">
      <c r="A57" s="8">
        <f>IF(+'[1]Reporte de Formatos'!S61="","",+'[1]Reporte de Formatos'!S61)</f>
        <v>185111</v>
      </c>
      <c r="B57" s="8" t="str">
        <f t="shared" si="0"/>
        <v>Becas Educativa, para los hijos de los trabajadores</v>
      </c>
      <c r="E57" s="8" t="str">
        <f t="shared" si="1"/>
        <v>Pesos Mexicanos</v>
      </c>
      <c r="F57" s="8" t="str">
        <f t="shared" si="2"/>
        <v>Mensual</v>
      </c>
    </row>
    <row r="58" spans="1:6" x14ac:dyDescent="0.25">
      <c r="A58" s="8">
        <f>IF(+'[1]Reporte de Formatos'!S62="","",+'[1]Reporte de Formatos'!S62)</f>
        <v>186189</v>
      </c>
      <c r="B58" s="8" t="str">
        <f t="shared" si="0"/>
        <v>Becas Educativa, para los hijos de los trabajadores</v>
      </c>
      <c r="E58" s="8" t="str">
        <f t="shared" si="1"/>
        <v>Pesos Mexicanos</v>
      </c>
      <c r="F58" s="8" t="str">
        <f t="shared" si="2"/>
        <v>Mensual</v>
      </c>
    </row>
    <row r="59" spans="1:6" x14ac:dyDescent="0.25">
      <c r="A59" s="8">
        <f>IF(+'[1]Reporte de Formatos'!S63="","",+'[1]Reporte de Formatos'!S63)</f>
        <v>18818</v>
      </c>
      <c r="B59" s="8" t="str">
        <f t="shared" si="0"/>
        <v>Becas Educativa, para los hijos de los trabajadores</v>
      </c>
      <c r="E59" s="8" t="str">
        <f t="shared" si="1"/>
        <v>Pesos Mexicanos</v>
      </c>
      <c r="F59" s="8" t="str">
        <f t="shared" si="2"/>
        <v>Mensual</v>
      </c>
    </row>
    <row r="60" spans="1:6" x14ac:dyDescent="0.25">
      <c r="A60" s="8">
        <f>IF(+'[1]Reporte de Formatos'!S64="","",+'[1]Reporte de Formatos'!S64)</f>
        <v>1891472</v>
      </c>
      <c r="B60" s="8" t="str">
        <f t="shared" si="0"/>
        <v>Becas Educativa, para los hijos de los trabajadores</v>
      </c>
      <c r="E60" s="8" t="str">
        <f t="shared" si="1"/>
        <v>Pesos Mexicanos</v>
      </c>
      <c r="F60" s="8" t="str">
        <f t="shared" si="2"/>
        <v>Mensual</v>
      </c>
    </row>
    <row r="61" spans="1:6" x14ac:dyDescent="0.25">
      <c r="A61" s="8">
        <f>IF(+'[1]Reporte de Formatos'!S65="","",+'[1]Reporte de Formatos'!S65)</f>
        <v>1911822</v>
      </c>
      <c r="B61" s="8" t="str">
        <f t="shared" si="0"/>
        <v>Becas Educativa, para los hijos de los trabajadores</v>
      </c>
      <c r="E61" s="8" t="str">
        <f t="shared" si="1"/>
        <v>Pesos Mexicanos</v>
      </c>
      <c r="F61" s="8" t="str">
        <f t="shared" si="2"/>
        <v>Mensual</v>
      </c>
    </row>
    <row r="62" spans="1:6" x14ac:dyDescent="0.25">
      <c r="A62" s="8">
        <f>IF(+'[1]Reporte de Formatos'!S66="","",+'[1]Reporte de Formatos'!S66)</f>
        <v>1931472</v>
      </c>
      <c r="B62" s="8" t="str">
        <f t="shared" si="0"/>
        <v>Becas Educativa, para los hijos de los trabajadores</v>
      </c>
      <c r="E62" s="8" t="str">
        <f t="shared" si="1"/>
        <v>Pesos Mexicanos</v>
      </c>
      <c r="F62" s="8" t="str">
        <f t="shared" si="2"/>
        <v>Mensual</v>
      </c>
    </row>
    <row r="63" spans="1:6" x14ac:dyDescent="0.25">
      <c r="A63" s="8">
        <f>IF(+'[1]Reporte de Formatos'!S67="","",+'[1]Reporte de Formatos'!S67)</f>
        <v>1941814</v>
      </c>
      <c r="B63" s="8" t="str">
        <f t="shared" si="0"/>
        <v>Becas Educativa, para los hijos de los trabajadores</v>
      </c>
      <c r="E63" s="8" t="str">
        <f t="shared" si="1"/>
        <v>Pesos Mexicanos</v>
      </c>
      <c r="F63" s="8" t="str">
        <f t="shared" si="2"/>
        <v>Mensual</v>
      </c>
    </row>
    <row r="64" spans="1:6" x14ac:dyDescent="0.25">
      <c r="A64" s="8">
        <f>IF(+'[1]Reporte de Formatos'!S68="","",+'[1]Reporte de Formatos'!S68)</f>
        <v>195182</v>
      </c>
      <c r="B64" s="8" t="str">
        <f t="shared" si="0"/>
        <v>Becas Educativa, para los hijos de los trabajadores</v>
      </c>
      <c r="E64" s="8" t="str">
        <f t="shared" si="1"/>
        <v>Pesos Mexicanos</v>
      </c>
      <c r="F64" s="8" t="str">
        <f t="shared" si="2"/>
        <v>Mensual</v>
      </c>
    </row>
    <row r="65" spans="1:6" x14ac:dyDescent="0.25">
      <c r="A65" s="8">
        <f>IF(+'[1]Reporte de Formatos'!S69="","",+'[1]Reporte de Formatos'!S69)</f>
        <v>196132</v>
      </c>
      <c r="B65" s="8" t="str">
        <f t="shared" si="0"/>
        <v>Becas Educativa, para los hijos de los trabajadores</v>
      </c>
      <c r="E65" s="8" t="str">
        <f t="shared" si="1"/>
        <v>Pesos Mexicanos</v>
      </c>
      <c r="F65" s="8" t="str">
        <f t="shared" si="2"/>
        <v>Mensual</v>
      </c>
    </row>
    <row r="66" spans="1:6" x14ac:dyDescent="0.25">
      <c r="A66" s="8">
        <f>IF(+'[1]Reporte de Formatos'!S70="","",+'[1]Reporte de Formatos'!S70)</f>
        <v>1998150</v>
      </c>
      <c r="B66" s="8" t="str">
        <f t="shared" si="0"/>
        <v>Becas Educativa, para los hijos de los trabajadores</v>
      </c>
      <c r="E66" s="8" t="str">
        <f t="shared" si="1"/>
        <v>Pesos Mexicanos</v>
      </c>
      <c r="F66" s="8" t="str">
        <f t="shared" si="2"/>
        <v>Mensual</v>
      </c>
    </row>
    <row r="67" spans="1:6" x14ac:dyDescent="0.25">
      <c r="A67" s="8">
        <f>IF(+'[1]Reporte de Formatos'!S71="","",+'[1]Reporte de Formatos'!S71)</f>
        <v>2018148</v>
      </c>
      <c r="B67" s="8" t="str">
        <f t="shared" si="0"/>
        <v>Becas Educativa, para los hijos de los trabajadores</v>
      </c>
      <c r="E67" s="8" t="str">
        <f t="shared" si="1"/>
        <v>Pesos Mexicanos</v>
      </c>
      <c r="F67" s="8" t="str">
        <f t="shared" si="2"/>
        <v>Mensual</v>
      </c>
    </row>
    <row r="68" spans="1:6" x14ac:dyDescent="0.25">
      <c r="A68" s="8">
        <f>IF(+'[1]Reporte de Formatos'!S72="","",+'[1]Reporte de Formatos'!S72)</f>
        <v>203811</v>
      </c>
      <c r="B68" s="8" t="str">
        <f t="shared" si="0"/>
        <v>Becas Educativa, para los hijos de los trabajadores</v>
      </c>
      <c r="E68" s="8" t="str">
        <f t="shared" si="1"/>
        <v>Pesos Mexicanos</v>
      </c>
      <c r="F68" s="8" t="str">
        <f t="shared" si="2"/>
        <v>Mensual</v>
      </c>
    </row>
    <row r="69" spans="1:6" x14ac:dyDescent="0.25">
      <c r="A69" s="8">
        <f>IF(+'[1]Reporte de Formatos'!S73="","",+'[1]Reporte de Formatos'!S73)</f>
        <v>2041822</v>
      </c>
      <c r="B69" s="8" t="str">
        <f t="shared" ref="B69:B132" si="3">IF(A69="","","Becas Educativa, para los hijos de los trabajadores")</f>
        <v>Becas Educativa, para los hijos de los trabajadores</v>
      </c>
      <c r="E69" s="8" t="str">
        <f t="shared" ref="E69:E132" si="4">IF(A69="","","Pesos Mexicanos")</f>
        <v>Pesos Mexicanos</v>
      </c>
      <c r="F69" s="8" t="str">
        <f t="shared" ref="F69:F132" si="5">IF(A69="","","Mensual")</f>
        <v>Mensual</v>
      </c>
    </row>
    <row r="70" spans="1:6" x14ac:dyDescent="0.25">
      <c r="A70" s="8">
        <f>IF(+'[1]Reporte de Formatos'!S74="","",+'[1]Reporte de Formatos'!S74)</f>
        <v>205189</v>
      </c>
      <c r="B70" s="8" t="str">
        <f t="shared" si="3"/>
        <v>Becas Educativa, para los hijos de los trabajadores</v>
      </c>
      <c r="E70" s="8" t="str">
        <f t="shared" si="4"/>
        <v>Pesos Mexicanos</v>
      </c>
      <c r="F70" s="8" t="str">
        <f t="shared" si="5"/>
        <v>Mensual</v>
      </c>
    </row>
    <row r="71" spans="1:6" x14ac:dyDescent="0.25">
      <c r="A71" s="8">
        <f>IF(+'[1]Reporte de Formatos'!S75="","",+'[1]Reporte de Formatos'!S75)</f>
        <v>206183</v>
      </c>
      <c r="B71" s="8" t="str">
        <f t="shared" si="3"/>
        <v>Becas Educativa, para los hijos de los trabajadores</v>
      </c>
      <c r="E71" s="8" t="str">
        <f t="shared" si="4"/>
        <v>Pesos Mexicanos</v>
      </c>
      <c r="F71" s="8" t="str">
        <f t="shared" si="5"/>
        <v>Mensual</v>
      </c>
    </row>
    <row r="72" spans="1:6" x14ac:dyDescent="0.25">
      <c r="A72" s="8">
        <f>IF(+'[1]Reporte de Formatos'!S76="","",+'[1]Reporte de Formatos'!S76)</f>
        <v>2078138</v>
      </c>
      <c r="B72" s="8" t="str">
        <f t="shared" si="3"/>
        <v>Becas Educativa, para los hijos de los trabajadores</v>
      </c>
      <c r="E72" s="8" t="str">
        <f t="shared" si="4"/>
        <v>Pesos Mexicanos</v>
      </c>
      <c r="F72" s="8" t="str">
        <f t="shared" si="5"/>
        <v>Mensual</v>
      </c>
    </row>
    <row r="73" spans="1:6" x14ac:dyDescent="0.25">
      <c r="A73" s="8">
        <f>IF(+'[1]Reporte de Formatos'!S77="","",+'[1]Reporte de Formatos'!S77)</f>
        <v>209184</v>
      </c>
      <c r="B73" s="8" t="str">
        <f t="shared" si="3"/>
        <v>Becas Educativa, para los hijos de los trabajadores</v>
      </c>
      <c r="E73" s="8" t="str">
        <f t="shared" si="4"/>
        <v>Pesos Mexicanos</v>
      </c>
      <c r="F73" s="8" t="str">
        <f t="shared" si="5"/>
        <v>Mensual</v>
      </c>
    </row>
    <row r="74" spans="1:6" x14ac:dyDescent="0.25">
      <c r="A74" s="8">
        <f>IF(+'[1]Reporte de Formatos'!S78="","",+'[1]Reporte de Formatos'!S78)</f>
        <v>211183</v>
      </c>
      <c r="B74" s="8" t="str">
        <f t="shared" si="3"/>
        <v>Becas Educativa, para los hijos de los trabajadores</v>
      </c>
      <c r="E74" s="8" t="str">
        <f t="shared" si="4"/>
        <v>Pesos Mexicanos</v>
      </c>
      <c r="F74" s="8" t="str">
        <f t="shared" si="5"/>
        <v>Mensual</v>
      </c>
    </row>
    <row r="75" spans="1:6" x14ac:dyDescent="0.25">
      <c r="A75" s="8">
        <f>IF(+'[1]Reporte de Formatos'!S79="","",+'[1]Reporte de Formatos'!S79)</f>
        <v>2141822</v>
      </c>
      <c r="B75" s="8" t="str">
        <f t="shared" si="3"/>
        <v>Becas Educativa, para los hijos de los trabajadores</v>
      </c>
      <c r="E75" s="8" t="str">
        <f t="shared" si="4"/>
        <v>Pesos Mexicanos</v>
      </c>
      <c r="F75" s="8" t="str">
        <f t="shared" si="5"/>
        <v>Mensual</v>
      </c>
    </row>
    <row r="76" spans="1:6" x14ac:dyDescent="0.25">
      <c r="A76" s="8">
        <f>IF(+'[1]Reporte de Formatos'!S80="","",+'[1]Reporte de Formatos'!S80)</f>
        <v>215183</v>
      </c>
      <c r="B76" s="8" t="str">
        <f t="shared" si="3"/>
        <v>Becas Educativa, para los hijos de los trabajadores</v>
      </c>
      <c r="E76" s="8" t="str">
        <f t="shared" si="4"/>
        <v>Pesos Mexicanos</v>
      </c>
      <c r="F76" s="8" t="str">
        <f t="shared" si="5"/>
        <v>Mensual</v>
      </c>
    </row>
    <row r="77" spans="1:6" x14ac:dyDescent="0.25">
      <c r="A77" s="8">
        <f>IF(+'[1]Reporte de Formatos'!S81="","",+'[1]Reporte de Formatos'!S81)</f>
        <v>218112</v>
      </c>
      <c r="B77" s="8" t="str">
        <f t="shared" si="3"/>
        <v>Becas Educativa, para los hijos de los trabajadores</v>
      </c>
      <c r="E77" s="8" t="str">
        <f t="shared" si="4"/>
        <v>Pesos Mexicanos</v>
      </c>
      <c r="F77" s="8" t="str">
        <f t="shared" si="5"/>
        <v>Mensual</v>
      </c>
    </row>
    <row r="78" spans="1:6" x14ac:dyDescent="0.25">
      <c r="A78" s="8">
        <f>IF(+'[1]Reporte de Formatos'!S82="","",+'[1]Reporte de Formatos'!S82)</f>
        <v>2191822</v>
      </c>
      <c r="B78" s="8" t="str">
        <f t="shared" si="3"/>
        <v>Becas Educativa, para los hijos de los trabajadores</v>
      </c>
      <c r="E78" s="8" t="str">
        <f t="shared" si="4"/>
        <v>Pesos Mexicanos</v>
      </c>
      <c r="F78" s="8" t="str">
        <f t="shared" si="5"/>
        <v>Mensual</v>
      </c>
    </row>
    <row r="79" spans="1:6" x14ac:dyDescent="0.25">
      <c r="A79" s="8">
        <f>IF(+'[1]Reporte de Formatos'!S83="","",+'[1]Reporte de Formatos'!S83)</f>
        <v>220184</v>
      </c>
      <c r="B79" s="8" t="str">
        <f t="shared" si="3"/>
        <v>Becas Educativa, para los hijos de los trabajadores</v>
      </c>
      <c r="E79" s="8" t="str">
        <f t="shared" si="4"/>
        <v>Pesos Mexicanos</v>
      </c>
      <c r="F79" s="8" t="str">
        <f t="shared" si="5"/>
        <v>Mensual</v>
      </c>
    </row>
    <row r="80" spans="1:6" x14ac:dyDescent="0.25">
      <c r="A80" s="8">
        <f>IF(+'[1]Reporte de Formatos'!S84="","",+'[1]Reporte de Formatos'!S84)</f>
        <v>221183</v>
      </c>
      <c r="B80" s="8" t="str">
        <f t="shared" si="3"/>
        <v>Becas Educativa, para los hijos de los trabajadores</v>
      </c>
      <c r="E80" s="8" t="str">
        <f t="shared" si="4"/>
        <v>Pesos Mexicanos</v>
      </c>
      <c r="F80" s="8" t="str">
        <f t="shared" si="5"/>
        <v>Mensual</v>
      </c>
    </row>
    <row r="81" spans="1:6" x14ac:dyDescent="0.25">
      <c r="A81" s="8">
        <f>IF(+'[1]Reporte de Formatos'!S85="","",+'[1]Reporte de Formatos'!S85)</f>
        <v>222184</v>
      </c>
      <c r="B81" s="8" t="str">
        <f t="shared" si="3"/>
        <v>Becas Educativa, para los hijos de los trabajadores</v>
      </c>
      <c r="E81" s="8" t="str">
        <f t="shared" si="4"/>
        <v>Pesos Mexicanos</v>
      </c>
      <c r="F81" s="8" t="str">
        <f t="shared" si="5"/>
        <v>Mensual</v>
      </c>
    </row>
    <row r="82" spans="1:6" x14ac:dyDescent="0.25">
      <c r="A82" s="8">
        <f>IF(+'[1]Reporte de Formatos'!S86="","",+'[1]Reporte de Formatos'!S86)</f>
        <v>2231034</v>
      </c>
      <c r="B82" s="8" t="str">
        <f t="shared" si="3"/>
        <v>Becas Educativa, para los hijos de los trabajadores</v>
      </c>
      <c r="E82" s="8" t="str">
        <f t="shared" si="4"/>
        <v>Pesos Mexicanos</v>
      </c>
      <c r="F82" s="8" t="str">
        <f t="shared" si="5"/>
        <v>Mensual</v>
      </c>
    </row>
    <row r="83" spans="1:6" x14ac:dyDescent="0.25">
      <c r="A83" s="8">
        <f>IF(+'[1]Reporte de Formatos'!S87="","",+'[1]Reporte de Formatos'!S87)</f>
        <v>224184</v>
      </c>
      <c r="B83" s="8" t="str">
        <f t="shared" si="3"/>
        <v>Becas Educativa, para los hijos de los trabajadores</v>
      </c>
      <c r="E83" s="8" t="str">
        <f t="shared" si="4"/>
        <v>Pesos Mexicanos</v>
      </c>
      <c r="F83" s="8" t="str">
        <f t="shared" si="5"/>
        <v>Mensual</v>
      </c>
    </row>
    <row r="84" spans="1:6" x14ac:dyDescent="0.25">
      <c r="A84" s="8">
        <f>IF(+'[1]Reporte de Formatos'!S88="","",+'[1]Reporte de Formatos'!S88)</f>
        <v>225122</v>
      </c>
      <c r="B84" s="8" t="str">
        <f t="shared" si="3"/>
        <v>Becas Educativa, para los hijos de los trabajadores</v>
      </c>
      <c r="E84" s="8" t="str">
        <f t="shared" si="4"/>
        <v>Pesos Mexicanos</v>
      </c>
      <c r="F84" s="8" t="str">
        <f t="shared" si="5"/>
        <v>Mensual</v>
      </c>
    </row>
    <row r="85" spans="1:6" x14ac:dyDescent="0.25">
      <c r="A85" s="8">
        <f>IF(+'[1]Reporte de Formatos'!S89="","",+'[1]Reporte de Formatos'!S89)</f>
        <v>22814</v>
      </c>
      <c r="B85" s="8" t="str">
        <f t="shared" si="3"/>
        <v>Becas Educativa, para los hijos de los trabajadores</v>
      </c>
      <c r="E85" s="8" t="str">
        <f t="shared" si="4"/>
        <v>Pesos Mexicanos</v>
      </c>
      <c r="F85" s="8" t="str">
        <f t="shared" si="5"/>
        <v>Mensual</v>
      </c>
    </row>
    <row r="86" spans="1:6" x14ac:dyDescent="0.25">
      <c r="A86" s="8">
        <f>IF(+'[1]Reporte de Formatos'!S90="","",+'[1]Reporte de Formatos'!S90)</f>
        <v>232145</v>
      </c>
      <c r="B86" s="8" t="str">
        <f t="shared" si="3"/>
        <v>Becas Educativa, para los hijos de los trabajadores</v>
      </c>
      <c r="E86" s="8" t="str">
        <f t="shared" si="4"/>
        <v>Pesos Mexicanos</v>
      </c>
      <c r="F86" s="8" t="str">
        <f t="shared" si="5"/>
        <v>Mensual</v>
      </c>
    </row>
    <row r="87" spans="1:6" x14ac:dyDescent="0.25">
      <c r="A87" s="8">
        <f>IF(+'[1]Reporte de Formatos'!S91="","",+'[1]Reporte de Formatos'!S91)</f>
        <v>233184</v>
      </c>
      <c r="B87" s="8" t="str">
        <f t="shared" si="3"/>
        <v>Becas Educativa, para los hijos de los trabajadores</v>
      </c>
      <c r="E87" s="8" t="str">
        <f t="shared" si="4"/>
        <v>Pesos Mexicanos</v>
      </c>
      <c r="F87" s="8" t="str">
        <f t="shared" si="5"/>
        <v>Mensual</v>
      </c>
    </row>
    <row r="88" spans="1:6" x14ac:dyDescent="0.25">
      <c r="A88" s="8">
        <f>IF(+'[1]Reporte de Formatos'!S92="","",+'[1]Reporte de Formatos'!S92)</f>
        <v>234184</v>
      </c>
      <c r="B88" s="8" t="str">
        <f t="shared" si="3"/>
        <v>Becas Educativa, para los hijos de los trabajadores</v>
      </c>
      <c r="E88" s="8" t="str">
        <f t="shared" si="4"/>
        <v>Pesos Mexicanos</v>
      </c>
      <c r="F88" s="8" t="str">
        <f t="shared" si="5"/>
        <v>Mensual</v>
      </c>
    </row>
    <row r="89" spans="1:6" x14ac:dyDescent="0.25">
      <c r="A89" s="8">
        <f>IF(+'[1]Reporte de Formatos'!S93="","",+'[1]Reporte de Formatos'!S93)</f>
        <v>236813</v>
      </c>
      <c r="B89" s="8" t="str">
        <f t="shared" si="3"/>
        <v>Becas Educativa, para los hijos de los trabajadores</v>
      </c>
      <c r="E89" s="8" t="str">
        <f t="shared" si="4"/>
        <v>Pesos Mexicanos</v>
      </c>
      <c r="F89" s="8" t="str">
        <f t="shared" si="5"/>
        <v>Mensual</v>
      </c>
    </row>
    <row r="90" spans="1:6" x14ac:dyDescent="0.25">
      <c r="A90" s="8">
        <f>IF(+'[1]Reporte de Formatos'!S94="","",+'[1]Reporte de Formatos'!S94)</f>
        <v>2378131</v>
      </c>
      <c r="B90" s="8" t="str">
        <f t="shared" si="3"/>
        <v>Becas Educativa, para los hijos de los trabajadores</v>
      </c>
      <c r="E90" s="8" t="str">
        <f t="shared" si="4"/>
        <v>Pesos Mexicanos</v>
      </c>
      <c r="F90" s="8" t="str">
        <f t="shared" si="5"/>
        <v>Mensual</v>
      </c>
    </row>
    <row r="91" spans="1:6" x14ac:dyDescent="0.25">
      <c r="A91" s="8">
        <f>IF(+'[1]Reporte de Formatos'!S95="","",+'[1]Reporte de Formatos'!S95)</f>
        <v>239184</v>
      </c>
      <c r="B91" s="8" t="str">
        <f t="shared" si="3"/>
        <v>Becas Educativa, para los hijos de los trabajadores</v>
      </c>
      <c r="E91" s="8" t="str">
        <f t="shared" si="4"/>
        <v>Pesos Mexicanos</v>
      </c>
      <c r="F91" s="8" t="str">
        <f t="shared" si="5"/>
        <v>Mensual</v>
      </c>
    </row>
    <row r="92" spans="1:6" x14ac:dyDescent="0.25">
      <c r="A92" s="8">
        <f>IF(+'[1]Reporte de Formatos'!S96="","",+'[1]Reporte de Formatos'!S96)</f>
        <v>242812</v>
      </c>
      <c r="B92" s="8" t="str">
        <f t="shared" si="3"/>
        <v>Becas Educativa, para los hijos de los trabajadores</v>
      </c>
      <c r="E92" s="8" t="str">
        <f t="shared" si="4"/>
        <v>Pesos Mexicanos</v>
      </c>
      <c r="F92" s="8" t="str">
        <f t="shared" si="5"/>
        <v>Mensual</v>
      </c>
    </row>
    <row r="93" spans="1:6" x14ac:dyDescent="0.25">
      <c r="A93" s="8">
        <f>IF(+'[1]Reporte de Formatos'!S97="","",+'[1]Reporte de Formatos'!S97)</f>
        <v>244184</v>
      </c>
      <c r="B93" s="8" t="str">
        <f t="shared" si="3"/>
        <v>Becas Educativa, para los hijos de los trabajadores</v>
      </c>
      <c r="E93" s="8" t="str">
        <f t="shared" si="4"/>
        <v>Pesos Mexicanos</v>
      </c>
      <c r="F93" s="8" t="str">
        <f t="shared" si="5"/>
        <v>Mensual</v>
      </c>
    </row>
    <row r="94" spans="1:6" x14ac:dyDescent="0.25">
      <c r="A94" s="8">
        <f>IF(+'[1]Reporte de Formatos'!S98="","",+'[1]Reporte de Formatos'!S98)</f>
        <v>2458131</v>
      </c>
      <c r="B94" s="8" t="str">
        <f t="shared" si="3"/>
        <v>Becas Educativa, para los hijos de los trabajadores</v>
      </c>
      <c r="E94" s="8" t="str">
        <f t="shared" si="4"/>
        <v>Pesos Mexicanos</v>
      </c>
      <c r="F94" s="8" t="str">
        <f t="shared" si="5"/>
        <v>Mensual</v>
      </c>
    </row>
    <row r="95" spans="1:6" x14ac:dyDescent="0.25">
      <c r="A95" s="8">
        <f>IF(+'[1]Reporte de Formatos'!S99="","",+'[1]Reporte de Formatos'!S99)</f>
        <v>2461812</v>
      </c>
      <c r="B95" s="8" t="str">
        <f t="shared" si="3"/>
        <v>Becas Educativa, para los hijos de los trabajadores</v>
      </c>
      <c r="E95" s="8" t="str">
        <f t="shared" si="4"/>
        <v>Pesos Mexicanos</v>
      </c>
      <c r="F95" s="8" t="str">
        <f t="shared" si="5"/>
        <v>Mensual</v>
      </c>
    </row>
    <row r="96" spans="1:6" x14ac:dyDescent="0.25">
      <c r="A96" s="8">
        <f>IF(+'[1]Reporte de Formatos'!S100="","",+'[1]Reporte de Formatos'!S100)</f>
        <v>2491812</v>
      </c>
      <c r="B96" s="8" t="str">
        <f t="shared" si="3"/>
        <v>Becas Educativa, para los hijos de los trabajadores</v>
      </c>
      <c r="E96" s="8" t="str">
        <f t="shared" si="4"/>
        <v>Pesos Mexicanos</v>
      </c>
      <c r="F96" s="8" t="str">
        <f t="shared" si="5"/>
        <v>Mensual</v>
      </c>
    </row>
    <row r="97" spans="1:6" x14ac:dyDescent="0.25">
      <c r="A97" s="8">
        <f>IF(+'[1]Reporte de Formatos'!S101="","",+'[1]Reporte de Formatos'!S101)</f>
        <v>25111</v>
      </c>
      <c r="B97" s="8" t="str">
        <f t="shared" si="3"/>
        <v>Becas Educativa, para los hijos de los trabajadores</v>
      </c>
      <c r="E97" s="8" t="str">
        <f t="shared" si="4"/>
        <v>Pesos Mexicanos</v>
      </c>
      <c r="F97" s="8" t="str">
        <f t="shared" si="5"/>
        <v>Mensual</v>
      </c>
    </row>
    <row r="98" spans="1:6" x14ac:dyDescent="0.25">
      <c r="A98" s="8">
        <f>IF(+'[1]Reporte de Formatos'!S102="","",+'[1]Reporte de Formatos'!S102)</f>
        <v>255810</v>
      </c>
      <c r="B98" s="8" t="str">
        <f t="shared" si="3"/>
        <v>Becas Educativa, para los hijos de los trabajadores</v>
      </c>
      <c r="E98" s="8" t="str">
        <f t="shared" si="4"/>
        <v>Pesos Mexicanos</v>
      </c>
      <c r="F98" s="8" t="str">
        <f t="shared" si="5"/>
        <v>Mensual</v>
      </c>
    </row>
    <row r="99" spans="1:6" x14ac:dyDescent="0.25">
      <c r="A99" s="8">
        <f>IF(+'[1]Reporte de Formatos'!S103="","",+'[1]Reporte de Formatos'!S103)</f>
        <v>258113</v>
      </c>
      <c r="B99" s="8" t="str">
        <f t="shared" si="3"/>
        <v>Becas Educativa, para los hijos de los trabajadores</v>
      </c>
      <c r="E99" s="8" t="str">
        <f t="shared" si="4"/>
        <v>Pesos Mexicanos</v>
      </c>
      <c r="F99" s="8" t="str">
        <f t="shared" si="5"/>
        <v>Mensual</v>
      </c>
    </row>
    <row r="100" spans="1:6" x14ac:dyDescent="0.25">
      <c r="A100" s="8">
        <f>IF(+'[1]Reporte de Formatos'!S104="","",+'[1]Reporte de Formatos'!S104)</f>
        <v>2611812</v>
      </c>
      <c r="B100" s="8" t="str">
        <f t="shared" si="3"/>
        <v>Becas Educativa, para los hijos de los trabajadores</v>
      </c>
      <c r="E100" s="8" t="str">
        <f t="shared" si="4"/>
        <v>Pesos Mexicanos</v>
      </c>
      <c r="F100" s="8" t="str">
        <f t="shared" si="5"/>
        <v>Mensual</v>
      </c>
    </row>
    <row r="101" spans="1:6" x14ac:dyDescent="0.25">
      <c r="A101" s="8">
        <f>IF(+'[1]Reporte de Formatos'!S105="","",+'[1]Reporte de Formatos'!S105)</f>
        <v>2628111</v>
      </c>
      <c r="B101" s="8" t="str">
        <f t="shared" si="3"/>
        <v>Becas Educativa, para los hijos de los trabajadores</v>
      </c>
      <c r="E101" s="8" t="str">
        <f t="shared" si="4"/>
        <v>Pesos Mexicanos</v>
      </c>
      <c r="F101" s="8" t="str">
        <f t="shared" si="5"/>
        <v>Mensual</v>
      </c>
    </row>
    <row r="102" spans="1:6" x14ac:dyDescent="0.25">
      <c r="A102" s="8">
        <f>IF(+'[1]Reporte de Formatos'!S106="","",+'[1]Reporte de Formatos'!S106)</f>
        <v>2641812</v>
      </c>
      <c r="B102" s="8" t="str">
        <f t="shared" si="3"/>
        <v>Becas Educativa, para los hijos de los trabajadores</v>
      </c>
      <c r="E102" s="8" t="str">
        <f t="shared" si="4"/>
        <v>Pesos Mexicanos</v>
      </c>
      <c r="F102" s="8" t="str">
        <f t="shared" si="5"/>
        <v>Mensual</v>
      </c>
    </row>
    <row r="103" spans="1:6" x14ac:dyDescent="0.25">
      <c r="A103" s="8">
        <f>IF(+'[1]Reporte de Formatos'!S107="","",+'[1]Reporte de Formatos'!S107)</f>
        <v>2658134</v>
      </c>
      <c r="B103" s="8" t="str">
        <f t="shared" si="3"/>
        <v>Becas Educativa, para los hijos de los trabajadores</v>
      </c>
      <c r="E103" s="8" t="str">
        <f t="shared" si="4"/>
        <v>Pesos Mexicanos</v>
      </c>
      <c r="F103" s="8" t="str">
        <f t="shared" si="5"/>
        <v>Mensual</v>
      </c>
    </row>
    <row r="104" spans="1:6" x14ac:dyDescent="0.25">
      <c r="A104" s="8">
        <f>IF(+'[1]Reporte de Formatos'!S108="","",+'[1]Reporte de Formatos'!S108)</f>
        <v>2661812</v>
      </c>
      <c r="B104" s="8" t="str">
        <f t="shared" si="3"/>
        <v>Becas Educativa, para los hijos de los trabajadores</v>
      </c>
      <c r="E104" s="8" t="str">
        <f t="shared" si="4"/>
        <v>Pesos Mexicanos</v>
      </c>
      <c r="F104" s="8" t="str">
        <f t="shared" si="5"/>
        <v>Mensual</v>
      </c>
    </row>
    <row r="105" spans="1:6" x14ac:dyDescent="0.25">
      <c r="A105" s="8">
        <f>IF(+'[1]Reporte de Formatos'!S109="","",+'[1]Reporte de Formatos'!S109)</f>
        <v>2671812</v>
      </c>
      <c r="B105" s="8" t="str">
        <f t="shared" si="3"/>
        <v>Becas Educativa, para los hijos de los trabajadores</v>
      </c>
      <c r="E105" s="8" t="str">
        <f t="shared" si="4"/>
        <v>Pesos Mexicanos</v>
      </c>
      <c r="F105" s="8" t="str">
        <f t="shared" si="5"/>
        <v>Mensual</v>
      </c>
    </row>
    <row r="106" spans="1:6" x14ac:dyDescent="0.25">
      <c r="A106" s="8">
        <f>IF(+'[1]Reporte de Formatos'!S110="","",+'[1]Reporte de Formatos'!S110)</f>
        <v>2691812</v>
      </c>
      <c r="B106" s="8" t="str">
        <f t="shared" si="3"/>
        <v>Becas Educativa, para los hijos de los trabajadores</v>
      </c>
      <c r="E106" s="8" t="str">
        <f t="shared" si="4"/>
        <v>Pesos Mexicanos</v>
      </c>
      <c r="F106" s="8" t="str">
        <f t="shared" si="5"/>
        <v>Mensual</v>
      </c>
    </row>
    <row r="107" spans="1:6" x14ac:dyDescent="0.25">
      <c r="A107" s="8">
        <f>IF(+'[1]Reporte de Formatos'!S111="","",+'[1]Reporte de Formatos'!S111)</f>
        <v>2711812</v>
      </c>
      <c r="B107" s="8" t="str">
        <f t="shared" si="3"/>
        <v>Becas Educativa, para los hijos de los trabajadores</v>
      </c>
      <c r="E107" s="8" t="str">
        <f t="shared" si="4"/>
        <v>Pesos Mexicanos</v>
      </c>
      <c r="F107" s="8" t="str">
        <f t="shared" si="5"/>
        <v>Mensual</v>
      </c>
    </row>
    <row r="108" spans="1:6" x14ac:dyDescent="0.25">
      <c r="A108" s="8">
        <f>IF(+'[1]Reporte de Formatos'!S112="","",+'[1]Reporte de Formatos'!S112)</f>
        <v>2721812</v>
      </c>
      <c r="B108" s="8" t="str">
        <f t="shared" si="3"/>
        <v>Becas Educativa, para los hijos de los trabajadores</v>
      </c>
      <c r="E108" s="8" t="str">
        <f t="shared" si="4"/>
        <v>Pesos Mexicanos</v>
      </c>
      <c r="F108" s="8" t="str">
        <f t="shared" si="5"/>
        <v>Mensual</v>
      </c>
    </row>
    <row r="109" spans="1:6" x14ac:dyDescent="0.25">
      <c r="A109" s="8">
        <f>IF(+'[1]Reporte de Formatos'!S113="","",+'[1]Reporte de Formatos'!S113)</f>
        <v>273145</v>
      </c>
      <c r="B109" s="8" t="str">
        <f t="shared" si="3"/>
        <v>Becas Educativa, para los hijos de los trabajadores</v>
      </c>
      <c r="E109" s="8" t="str">
        <f t="shared" si="4"/>
        <v>Pesos Mexicanos</v>
      </c>
      <c r="F109" s="8" t="str">
        <f t="shared" si="5"/>
        <v>Mensual</v>
      </c>
    </row>
    <row r="110" spans="1:6" x14ac:dyDescent="0.25">
      <c r="A110" s="8">
        <f>IF(+'[1]Reporte de Formatos'!S114="","",+'[1]Reporte de Formatos'!S114)</f>
        <v>2741812</v>
      </c>
      <c r="B110" s="8" t="str">
        <f t="shared" si="3"/>
        <v>Becas Educativa, para los hijos de los trabajadores</v>
      </c>
      <c r="E110" s="8" t="str">
        <f t="shared" si="4"/>
        <v>Pesos Mexicanos</v>
      </c>
      <c r="F110" s="8" t="str">
        <f t="shared" si="5"/>
        <v>Mensual</v>
      </c>
    </row>
    <row r="111" spans="1:6" x14ac:dyDescent="0.25">
      <c r="A111" s="8">
        <f>IF(+'[1]Reporte de Formatos'!S115="","",+'[1]Reporte de Formatos'!S115)</f>
        <v>2758141</v>
      </c>
      <c r="B111" s="8" t="str">
        <f t="shared" si="3"/>
        <v>Becas Educativa, para los hijos de los trabajadores</v>
      </c>
      <c r="E111" s="8" t="str">
        <f t="shared" si="4"/>
        <v>Pesos Mexicanos</v>
      </c>
      <c r="F111" s="8" t="str">
        <f t="shared" si="5"/>
        <v>Mensual</v>
      </c>
    </row>
    <row r="112" spans="1:6" x14ac:dyDescent="0.25">
      <c r="A112" s="8">
        <f>IF(+'[1]Reporte de Formatos'!S116="","",+'[1]Reporte de Formatos'!S116)</f>
        <v>276187</v>
      </c>
      <c r="B112" s="8" t="str">
        <f t="shared" si="3"/>
        <v>Becas Educativa, para los hijos de los trabajadores</v>
      </c>
      <c r="E112" s="8" t="str">
        <f t="shared" si="4"/>
        <v>Pesos Mexicanos</v>
      </c>
      <c r="F112" s="8" t="str">
        <f t="shared" si="5"/>
        <v>Mensual</v>
      </c>
    </row>
    <row r="113" spans="1:6" x14ac:dyDescent="0.25">
      <c r="A113" s="8">
        <f>IF(+'[1]Reporte de Formatos'!S117="","",+'[1]Reporte de Formatos'!S117)</f>
        <v>2771</v>
      </c>
      <c r="B113" s="8" t="str">
        <f t="shared" si="3"/>
        <v>Becas Educativa, para los hijos de los trabajadores</v>
      </c>
      <c r="E113" s="8" t="str">
        <f t="shared" si="4"/>
        <v>Pesos Mexicanos</v>
      </c>
      <c r="F113" s="8" t="str">
        <f t="shared" si="5"/>
        <v>Mensual</v>
      </c>
    </row>
    <row r="114" spans="1:6" x14ac:dyDescent="0.25">
      <c r="A114" s="8">
        <f>IF(+'[1]Reporte de Formatos'!S118="","",+'[1]Reporte de Formatos'!S118)</f>
        <v>2801099</v>
      </c>
      <c r="B114" s="8" t="str">
        <f t="shared" si="3"/>
        <v>Becas Educativa, para los hijos de los trabajadores</v>
      </c>
      <c r="E114" s="8" t="str">
        <f t="shared" si="4"/>
        <v>Pesos Mexicanos</v>
      </c>
      <c r="F114" s="8" t="str">
        <f t="shared" si="5"/>
        <v>Mensual</v>
      </c>
    </row>
    <row r="115" spans="1:6" x14ac:dyDescent="0.25">
      <c r="A115" s="8">
        <f>IF(+'[1]Reporte de Formatos'!S119="","",+'[1]Reporte de Formatos'!S119)</f>
        <v>281145</v>
      </c>
      <c r="B115" s="8" t="str">
        <f t="shared" si="3"/>
        <v>Becas Educativa, para los hijos de los trabajadores</v>
      </c>
      <c r="E115" s="8" t="str">
        <f t="shared" si="4"/>
        <v>Pesos Mexicanos</v>
      </c>
      <c r="F115" s="8" t="str">
        <f t="shared" si="5"/>
        <v>Mensual</v>
      </c>
    </row>
    <row r="116" spans="1:6" x14ac:dyDescent="0.25">
      <c r="A116" s="8">
        <f>IF(+'[1]Reporte de Formatos'!S120="","",+'[1]Reporte de Formatos'!S120)</f>
        <v>2828142</v>
      </c>
      <c r="B116" s="8" t="str">
        <f t="shared" si="3"/>
        <v>Becas Educativa, para los hijos de los trabajadores</v>
      </c>
      <c r="E116" s="8" t="str">
        <f t="shared" si="4"/>
        <v>Pesos Mexicanos</v>
      </c>
      <c r="F116" s="8" t="str">
        <f t="shared" si="5"/>
        <v>Mensual</v>
      </c>
    </row>
    <row r="117" spans="1:6" x14ac:dyDescent="0.25">
      <c r="A117" s="8">
        <f>IF(+'[1]Reporte de Formatos'!S121="","",+'[1]Reporte de Formatos'!S121)</f>
        <v>2838145</v>
      </c>
      <c r="B117" s="8" t="str">
        <f t="shared" si="3"/>
        <v>Becas Educativa, para los hijos de los trabajadores</v>
      </c>
      <c r="E117" s="8" t="str">
        <f t="shared" si="4"/>
        <v>Pesos Mexicanos</v>
      </c>
      <c r="F117" s="8" t="str">
        <f t="shared" si="5"/>
        <v>Mensual</v>
      </c>
    </row>
    <row r="118" spans="1:6" x14ac:dyDescent="0.25">
      <c r="A118" s="8">
        <f>IF(+'[1]Reporte de Formatos'!S122="","",+'[1]Reporte de Formatos'!S122)</f>
        <v>284145</v>
      </c>
      <c r="B118" s="8" t="str">
        <f t="shared" si="3"/>
        <v>Becas Educativa, para los hijos de los trabajadores</v>
      </c>
      <c r="E118" s="8" t="str">
        <f t="shared" si="4"/>
        <v>Pesos Mexicanos</v>
      </c>
      <c r="F118" s="8" t="str">
        <f t="shared" si="5"/>
        <v>Mensual</v>
      </c>
    </row>
    <row r="119" spans="1:6" x14ac:dyDescent="0.25">
      <c r="A119" s="8">
        <f>IF(+'[1]Reporte de Formatos'!S123="","",+'[1]Reporte de Formatos'!S123)</f>
        <v>2851036</v>
      </c>
      <c r="B119" s="8" t="str">
        <f t="shared" si="3"/>
        <v>Becas Educativa, para los hijos de los trabajadores</v>
      </c>
      <c r="E119" s="8" t="str">
        <f t="shared" si="4"/>
        <v>Pesos Mexicanos</v>
      </c>
      <c r="F119" s="8" t="str">
        <f t="shared" si="5"/>
        <v>Mensual</v>
      </c>
    </row>
    <row r="120" spans="1:6" x14ac:dyDescent="0.25">
      <c r="A120" s="8">
        <f>IF(+'[1]Reporte de Formatos'!S124="","",+'[1]Reporte de Formatos'!S124)</f>
        <v>286161</v>
      </c>
      <c r="B120" s="8" t="str">
        <f t="shared" si="3"/>
        <v>Becas Educativa, para los hijos de los trabajadores</v>
      </c>
      <c r="E120" s="8" t="str">
        <f t="shared" si="4"/>
        <v>Pesos Mexicanos</v>
      </c>
      <c r="F120" s="8" t="str">
        <f t="shared" si="5"/>
        <v>Mensual</v>
      </c>
    </row>
    <row r="121" spans="1:6" x14ac:dyDescent="0.25">
      <c r="A121" s="8">
        <f>IF(+'[1]Reporte de Formatos'!S125="","",+'[1]Reporte de Formatos'!S125)</f>
        <v>287146</v>
      </c>
      <c r="B121" s="8" t="str">
        <f t="shared" si="3"/>
        <v>Becas Educativa, para los hijos de los trabajadores</v>
      </c>
      <c r="E121" s="8" t="str">
        <f t="shared" si="4"/>
        <v>Pesos Mexicanos</v>
      </c>
      <c r="F121" s="8" t="str">
        <f t="shared" si="5"/>
        <v>Mensual</v>
      </c>
    </row>
    <row r="122" spans="1:6" x14ac:dyDescent="0.25">
      <c r="A122" s="8">
        <f>IF(+'[1]Reporte de Formatos'!S126="","",+'[1]Reporte de Formatos'!S126)</f>
        <v>2888143</v>
      </c>
      <c r="B122" s="8" t="str">
        <f t="shared" si="3"/>
        <v>Becas Educativa, para los hijos de los trabajadores</v>
      </c>
      <c r="E122" s="8" t="str">
        <f t="shared" si="4"/>
        <v>Pesos Mexicanos</v>
      </c>
      <c r="F122" s="8" t="str">
        <f t="shared" si="5"/>
        <v>Mensual</v>
      </c>
    </row>
    <row r="123" spans="1:6" x14ac:dyDescent="0.25">
      <c r="A123" s="8">
        <f>IF(+'[1]Reporte de Formatos'!S127="","",+'[1]Reporte de Formatos'!S127)</f>
        <v>2898143</v>
      </c>
      <c r="B123" s="8" t="str">
        <f t="shared" si="3"/>
        <v>Becas Educativa, para los hijos de los trabajadores</v>
      </c>
      <c r="E123" s="8" t="str">
        <f t="shared" si="4"/>
        <v>Pesos Mexicanos</v>
      </c>
      <c r="F123" s="8" t="str">
        <f t="shared" si="5"/>
        <v>Mensual</v>
      </c>
    </row>
    <row r="124" spans="1:6" x14ac:dyDescent="0.25">
      <c r="A124" s="8">
        <f>IF(+'[1]Reporte de Formatos'!S128="","",+'[1]Reporte de Formatos'!S128)</f>
        <v>2918144</v>
      </c>
      <c r="B124" s="8" t="str">
        <f t="shared" si="3"/>
        <v>Becas Educativa, para los hijos de los trabajadores</v>
      </c>
      <c r="E124" s="8" t="str">
        <f t="shared" si="4"/>
        <v>Pesos Mexicanos</v>
      </c>
      <c r="F124" s="8" t="str">
        <f t="shared" si="5"/>
        <v>Mensual</v>
      </c>
    </row>
    <row r="125" spans="1:6" x14ac:dyDescent="0.25">
      <c r="A125" s="8">
        <f>IF(+'[1]Reporte de Formatos'!S129="","",+'[1]Reporte de Formatos'!S129)</f>
        <v>292101</v>
      </c>
      <c r="B125" s="8" t="str">
        <f t="shared" si="3"/>
        <v>Becas Educativa, para los hijos de los trabajadores</v>
      </c>
      <c r="E125" s="8" t="str">
        <f t="shared" si="4"/>
        <v>Pesos Mexicanos</v>
      </c>
      <c r="F125" s="8" t="str">
        <f t="shared" si="5"/>
        <v>Mensual</v>
      </c>
    </row>
    <row r="126" spans="1:6" x14ac:dyDescent="0.25">
      <c r="A126" s="8">
        <f>IF(+'[1]Reporte de Formatos'!S130="","",+'[1]Reporte de Formatos'!S130)</f>
        <v>2931812</v>
      </c>
      <c r="B126" s="8" t="str">
        <f t="shared" si="3"/>
        <v>Becas Educativa, para los hijos de los trabajadores</v>
      </c>
      <c r="E126" s="8" t="str">
        <f t="shared" si="4"/>
        <v>Pesos Mexicanos</v>
      </c>
      <c r="F126" s="8" t="str">
        <f t="shared" si="5"/>
        <v>Mensual</v>
      </c>
    </row>
    <row r="127" spans="1:6" x14ac:dyDescent="0.25">
      <c r="A127" s="8">
        <f>IF(+'[1]Reporte de Formatos'!S131="","",+'[1]Reporte de Formatos'!S131)</f>
        <v>2941812</v>
      </c>
      <c r="B127" s="8" t="str">
        <f t="shared" si="3"/>
        <v>Becas Educativa, para los hijos de los trabajadores</v>
      </c>
      <c r="E127" s="8" t="str">
        <f t="shared" si="4"/>
        <v>Pesos Mexicanos</v>
      </c>
      <c r="F127" s="8" t="str">
        <f t="shared" si="5"/>
        <v>Mensual</v>
      </c>
    </row>
    <row r="128" spans="1:6" x14ac:dyDescent="0.25">
      <c r="A128" s="8">
        <f>IF(+'[1]Reporte de Formatos'!S132="","",+'[1]Reporte de Formatos'!S132)</f>
        <v>2951812</v>
      </c>
      <c r="B128" s="8" t="str">
        <f t="shared" si="3"/>
        <v>Becas Educativa, para los hijos de los trabajadores</v>
      </c>
      <c r="E128" s="8" t="str">
        <f t="shared" si="4"/>
        <v>Pesos Mexicanos</v>
      </c>
      <c r="F128" s="8" t="str">
        <f t="shared" si="5"/>
        <v>Mensual</v>
      </c>
    </row>
    <row r="129" spans="1:6" x14ac:dyDescent="0.25">
      <c r="A129" s="8">
        <f>IF(+'[1]Reporte de Formatos'!S133="","",+'[1]Reporte de Formatos'!S133)</f>
        <v>2968146</v>
      </c>
      <c r="B129" s="8" t="str">
        <f t="shared" si="3"/>
        <v>Becas Educativa, para los hijos de los trabajadores</v>
      </c>
      <c r="E129" s="8" t="str">
        <f t="shared" si="4"/>
        <v>Pesos Mexicanos</v>
      </c>
      <c r="F129" s="8" t="str">
        <f t="shared" si="5"/>
        <v>Mensual</v>
      </c>
    </row>
    <row r="130" spans="1:6" x14ac:dyDescent="0.25">
      <c r="A130" s="8">
        <f>IF(+'[1]Reporte de Formatos'!S134="","",+'[1]Reporte de Formatos'!S134)</f>
        <v>2971812</v>
      </c>
      <c r="B130" s="8" t="str">
        <f t="shared" si="3"/>
        <v>Becas Educativa, para los hijos de los trabajadores</v>
      </c>
      <c r="E130" s="8" t="str">
        <f t="shared" si="4"/>
        <v>Pesos Mexicanos</v>
      </c>
      <c r="F130" s="8" t="str">
        <f t="shared" si="5"/>
        <v>Mensual</v>
      </c>
    </row>
    <row r="131" spans="1:6" x14ac:dyDescent="0.25">
      <c r="A131" s="8">
        <f>IF(+'[1]Reporte de Formatos'!S135="","",+'[1]Reporte de Formatos'!S135)</f>
        <v>2981812</v>
      </c>
      <c r="B131" s="8" t="str">
        <f t="shared" si="3"/>
        <v>Becas Educativa, para los hijos de los trabajadores</v>
      </c>
      <c r="E131" s="8" t="str">
        <f t="shared" si="4"/>
        <v>Pesos Mexicanos</v>
      </c>
      <c r="F131" s="8" t="str">
        <f t="shared" si="5"/>
        <v>Mensual</v>
      </c>
    </row>
    <row r="132" spans="1:6" x14ac:dyDescent="0.25">
      <c r="A132" s="8">
        <f>IF(+'[1]Reporte de Formatos'!S136="","",+'[1]Reporte de Formatos'!S136)</f>
        <v>3001812</v>
      </c>
      <c r="B132" s="8" t="str">
        <f t="shared" si="3"/>
        <v>Becas Educativa, para los hijos de los trabajadores</v>
      </c>
      <c r="E132" s="8" t="str">
        <f t="shared" si="4"/>
        <v>Pesos Mexicanos</v>
      </c>
      <c r="F132" s="8" t="str">
        <f t="shared" si="5"/>
        <v>Mensual</v>
      </c>
    </row>
    <row r="133" spans="1:6" x14ac:dyDescent="0.25">
      <c r="A133" s="8">
        <f>IF(+'[1]Reporte de Formatos'!S137="","",+'[1]Reporte de Formatos'!S137)</f>
        <v>3011812</v>
      </c>
      <c r="B133" s="8" t="str">
        <f t="shared" ref="B133:B195" si="6">IF(A133="","","Becas Educativa, para los hijos de los trabajadores")</f>
        <v>Becas Educativa, para los hijos de los trabajadores</v>
      </c>
      <c r="E133" s="8" t="str">
        <f t="shared" ref="E133:E195" si="7">IF(A133="","","Pesos Mexicanos")</f>
        <v>Pesos Mexicanos</v>
      </c>
      <c r="F133" s="8" t="str">
        <f t="shared" ref="F133:F195" si="8">IF(A133="","","Mensual")</f>
        <v>Mensual</v>
      </c>
    </row>
    <row r="134" spans="1:6" x14ac:dyDescent="0.25">
      <c r="A134" s="8">
        <f>IF(+'[1]Reporte de Formatos'!S138="","",+'[1]Reporte de Formatos'!S138)</f>
        <v>3021812</v>
      </c>
      <c r="B134" s="8" t="str">
        <f t="shared" si="6"/>
        <v>Becas Educativa, para los hijos de los trabajadores</v>
      </c>
      <c r="E134" s="8" t="str">
        <f t="shared" si="7"/>
        <v>Pesos Mexicanos</v>
      </c>
      <c r="F134" s="8" t="str">
        <f t="shared" si="8"/>
        <v>Mensual</v>
      </c>
    </row>
    <row r="135" spans="1:6" x14ac:dyDescent="0.25">
      <c r="A135" s="8">
        <f>IF(+'[1]Reporte de Formatos'!S139="","",+'[1]Reporte de Formatos'!S139)</f>
        <v>3031812</v>
      </c>
      <c r="B135" s="8" t="str">
        <f t="shared" si="6"/>
        <v>Becas Educativa, para los hijos de los trabajadores</v>
      </c>
      <c r="E135" s="8" t="str">
        <f t="shared" si="7"/>
        <v>Pesos Mexicanos</v>
      </c>
      <c r="F135" s="8" t="str">
        <f t="shared" si="8"/>
        <v>Mensual</v>
      </c>
    </row>
    <row r="136" spans="1:6" x14ac:dyDescent="0.25">
      <c r="A136" s="8">
        <f>IF(+'[1]Reporte de Formatos'!S140="","",+'[1]Reporte de Formatos'!S140)</f>
        <v>3041812</v>
      </c>
      <c r="B136" s="8" t="str">
        <f t="shared" si="6"/>
        <v>Becas Educativa, para los hijos de los trabajadores</v>
      </c>
      <c r="E136" s="8" t="str">
        <f t="shared" si="7"/>
        <v>Pesos Mexicanos</v>
      </c>
      <c r="F136" s="8" t="str">
        <f t="shared" si="8"/>
        <v>Mensual</v>
      </c>
    </row>
    <row r="137" spans="1:6" x14ac:dyDescent="0.25">
      <c r="A137" s="8">
        <f>IF(+'[1]Reporte de Formatos'!S141="","",+'[1]Reporte de Formatos'!S141)</f>
        <v>3058144</v>
      </c>
      <c r="B137" s="8" t="str">
        <f t="shared" si="6"/>
        <v>Becas Educativa, para los hijos de los trabajadores</v>
      </c>
      <c r="E137" s="8" t="str">
        <f t="shared" si="7"/>
        <v>Pesos Mexicanos</v>
      </c>
      <c r="F137" s="8" t="str">
        <f t="shared" si="8"/>
        <v>Mensual</v>
      </c>
    </row>
    <row r="138" spans="1:6" x14ac:dyDescent="0.25">
      <c r="A138" s="8">
        <f>IF(+'[1]Reporte de Formatos'!S142="","",+'[1]Reporte de Formatos'!S142)</f>
        <v>3061812</v>
      </c>
      <c r="B138" s="8" t="str">
        <f t="shared" si="6"/>
        <v>Becas Educativa, para los hijos de los trabajadores</v>
      </c>
      <c r="E138" s="8" t="str">
        <f t="shared" si="7"/>
        <v>Pesos Mexicanos</v>
      </c>
      <c r="F138" s="8" t="str">
        <f t="shared" si="8"/>
        <v>Mensual</v>
      </c>
    </row>
    <row r="139" spans="1:6" x14ac:dyDescent="0.25">
      <c r="A139" s="8">
        <f>IF(+'[1]Reporte de Formatos'!S143="","",+'[1]Reporte de Formatos'!S143)</f>
        <v>3088136</v>
      </c>
      <c r="B139" s="8" t="str">
        <f t="shared" si="6"/>
        <v>Becas Educativa, para los hijos de los trabajadores</v>
      </c>
      <c r="E139" s="8" t="str">
        <f t="shared" si="7"/>
        <v>Pesos Mexicanos</v>
      </c>
      <c r="F139" s="8" t="str">
        <f t="shared" si="8"/>
        <v>Mensual</v>
      </c>
    </row>
    <row r="140" spans="1:6" x14ac:dyDescent="0.25">
      <c r="A140" s="8">
        <f>IF(+'[1]Reporte de Formatos'!S144="","",+'[1]Reporte de Formatos'!S144)</f>
        <v>3091812</v>
      </c>
      <c r="B140" s="8" t="str">
        <f t="shared" si="6"/>
        <v>Becas Educativa, para los hijos de los trabajadores</v>
      </c>
      <c r="E140" s="8" t="str">
        <f t="shared" si="7"/>
        <v>Pesos Mexicanos</v>
      </c>
      <c r="F140" s="8" t="str">
        <f t="shared" si="8"/>
        <v>Mensual</v>
      </c>
    </row>
    <row r="141" spans="1:6" x14ac:dyDescent="0.25">
      <c r="A141" s="8">
        <f>IF(+'[1]Reporte de Formatos'!S145="","",+'[1]Reporte de Formatos'!S145)</f>
        <v>3108136</v>
      </c>
      <c r="B141" s="8" t="str">
        <f t="shared" si="6"/>
        <v>Becas Educativa, para los hijos de los trabajadores</v>
      </c>
      <c r="E141" s="8" t="str">
        <f t="shared" si="7"/>
        <v>Pesos Mexicanos</v>
      </c>
      <c r="F141" s="8" t="str">
        <f t="shared" si="8"/>
        <v>Mensual</v>
      </c>
    </row>
    <row r="142" spans="1:6" x14ac:dyDescent="0.25">
      <c r="A142" s="8">
        <f>IF(+'[1]Reporte de Formatos'!S146="","",+'[1]Reporte de Formatos'!S146)</f>
        <v>3111812</v>
      </c>
      <c r="B142" s="8" t="str">
        <f t="shared" si="6"/>
        <v>Becas Educativa, para los hijos de los trabajadores</v>
      </c>
      <c r="E142" s="8" t="str">
        <f t="shared" si="7"/>
        <v>Pesos Mexicanos</v>
      </c>
      <c r="F142" s="8" t="str">
        <f t="shared" si="8"/>
        <v>Mensual</v>
      </c>
    </row>
    <row r="143" spans="1:6" x14ac:dyDescent="0.25">
      <c r="A143" s="8">
        <f>IF(+'[1]Reporte de Formatos'!S147="","",+'[1]Reporte de Formatos'!S147)</f>
        <v>1004191</v>
      </c>
      <c r="B143" s="8" t="str">
        <f t="shared" si="6"/>
        <v>Becas Educativa, para los hijos de los trabajadores</v>
      </c>
      <c r="E143" s="8" t="str">
        <f t="shared" si="7"/>
        <v>Pesos Mexicanos</v>
      </c>
      <c r="F143" s="8" t="str">
        <f t="shared" si="8"/>
        <v>Mensual</v>
      </c>
    </row>
    <row r="144" spans="1:6" x14ac:dyDescent="0.25">
      <c r="A144" s="8">
        <f>IF(+'[1]Reporte de Formatos'!S148="","",+'[1]Reporte de Formatos'!S148)</f>
        <v>1006192</v>
      </c>
      <c r="B144" s="8" t="str">
        <f t="shared" si="6"/>
        <v>Becas Educativa, para los hijos de los trabajadores</v>
      </c>
      <c r="E144" s="8" t="str">
        <f t="shared" si="7"/>
        <v>Pesos Mexicanos</v>
      </c>
      <c r="F144" s="8" t="str">
        <f t="shared" si="8"/>
        <v>Mensual</v>
      </c>
    </row>
    <row r="145" spans="1:6" x14ac:dyDescent="0.25">
      <c r="A145" s="8">
        <f>IF(+'[1]Reporte de Formatos'!S149="","",+'[1]Reporte de Formatos'!S149)</f>
        <v>1007192</v>
      </c>
      <c r="B145" s="8" t="str">
        <f t="shared" si="6"/>
        <v>Becas Educativa, para los hijos de los trabajadores</v>
      </c>
      <c r="E145" s="8" t="str">
        <f t="shared" si="7"/>
        <v>Pesos Mexicanos</v>
      </c>
      <c r="F145" s="8" t="str">
        <f t="shared" si="8"/>
        <v>Mensual</v>
      </c>
    </row>
    <row r="146" spans="1:6" x14ac:dyDescent="0.25">
      <c r="A146" s="8">
        <f>IF(+'[1]Reporte de Formatos'!S150="","",+'[1]Reporte de Formatos'!S150)</f>
        <v>1008193</v>
      </c>
      <c r="B146" s="8" t="str">
        <f t="shared" si="6"/>
        <v>Becas Educativa, para los hijos de los trabajadores</v>
      </c>
      <c r="E146" s="8" t="str">
        <f t="shared" si="7"/>
        <v>Pesos Mexicanos</v>
      </c>
      <c r="F146" s="8" t="str">
        <f t="shared" si="8"/>
        <v>Mensual</v>
      </c>
    </row>
    <row r="147" spans="1:6" x14ac:dyDescent="0.25">
      <c r="A147" s="8">
        <v>3091812</v>
      </c>
      <c r="B147" s="8" t="str">
        <f t="shared" si="6"/>
        <v>Becas Educativa, para los hijos de los trabajadores</v>
      </c>
      <c r="E147" s="8" t="str">
        <f t="shared" si="7"/>
        <v>Pesos Mexicanos</v>
      </c>
      <c r="F147" s="8" t="str">
        <f t="shared" si="8"/>
        <v>Mensual</v>
      </c>
    </row>
    <row r="148" spans="1:6" x14ac:dyDescent="0.25">
      <c r="A148" s="8">
        <v>3108136</v>
      </c>
      <c r="B148" s="8" t="str">
        <f t="shared" si="6"/>
        <v>Becas Educativa, para los hijos de los trabajadores</v>
      </c>
      <c r="E148" s="8" t="str">
        <f t="shared" si="7"/>
        <v>Pesos Mexicanos</v>
      </c>
      <c r="F148" s="8" t="str">
        <f t="shared" si="8"/>
        <v>Mensual</v>
      </c>
    </row>
    <row r="149" spans="1:6" x14ac:dyDescent="0.25">
      <c r="A149" s="8">
        <v>3111812</v>
      </c>
      <c r="B149" s="8" t="str">
        <f t="shared" si="6"/>
        <v>Becas Educativa, para los hijos de los trabajadores</v>
      </c>
      <c r="E149" s="8" t="str">
        <f t="shared" si="7"/>
        <v>Pesos Mexicanos</v>
      </c>
      <c r="F149" s="8" t="str">
        <f t="shared" si="8"/>
        <v>Mensual</v>
      </c>
    </row>
    <row r="150" spans="1:6" x14ac:dyDescent="0.25">
      <c r="A150" s="8">
        <v>3091812</v>
      </c>
      <c r="B150" s="8" t="str">
        <f t="shared" si="6"/>
        <v>Becas Educativa, para los hijos de los trabajadores</v>
      </c>
      <c r="E150" s="8" t="str">
        <f t="shared" si="7"/>
        <v>Pesos Mexicanos</v>
      </c>
      <c r="F150" s="8" t="str">
        <f t="shared" si="8"/>
        <v>Mensual</v>
      </c>
    </row>
    <row r="151" spans="1:6" x14ac:dyDescent="0.25">
      <c r="A151" s="8" t="str">
        <f>IF(+'[1]Reporte de Formatos'!S156="","",+'[1]Reporte de Formatos'!S156)</f>
        <v/>
      </c>
      <c r="B151" s="8" t="str">
        <f t="shared" si="6"/>
        <v/>
      </c>
      <c r="C151" s="8" t="str">
        <f>IF(B151="","",SUMIF([1]Beca!B:B,[1]Tabla_408250!A152*1,[1]Beca!H:H))</f>
        <v/>
      </c>
      <c r="D151" s="8" t="str">
        <f>IF(A151="","",SUMIF([1]Beca!B:B,[1]Tabla_408250!A152*1,[1]Beca!H:H))</f>
        <v/>
      </c>
      <c r="E151" s="8" t="str">
        <f t="shared" si="7"/>
        <v/>
      </c>
      <c r="F151" s="8" t="str">
        <f t="shared" si="8"/>
        <v/>
      </c>
    </row>
    <row r="152" spans="1:6" x14ac:dyDescent="0.25">
      <c r="A152" s="8" t="str">
        <f>IF(+'[1]Reporte de Formatos'!S157="","",+'[1]Reporte de Formatos'!S157)</f>
        <v/>
      </c>
      <c r="B152" s="8" t="str">
        <f t="shared" si="6"/>
        <v/>
      </c>
      <c r="C152" s="8" t="str">
        <f>IF(B152="","",SUMIF([1]Beca!B:B,[1]Tabla_408250!A153*1,[1]Beca!H:H))</f>
        <v/>
      </c>
      <c r="D152" s="8" t="str">
        <f>IF(A152="","",SUMIF([1]Beca!B:B,[1]Tabla_408250!A153*1,[1]Beca!H:H))</f>
        <v/>
      </c>
      <c r="E152" s="8" t="str">
        <f t="shared" si="7"/>
        <v/>
      </c>
      <c r="F152" s="8" t="str">
        <f t="shared" si="8"/>
        <v/>
      </c>
    </row>
    <row r="153" spans="1:6" x14ac:dyDescent="0.25">
      <c r="A153" s="8" t="str">
        <f>IF(+'[1]Reporte de Formatos'!S158="","",+'[1]Reporte de Formatos'!S158)</f>
        <v/>
      </c>
      <c r="B153" s="8" t="str">
        <f t="shared" si="6"/>
        <v/>
      </c>
      <c r="C153" s="8" t="str">
        <f>IF(B153="","",SUMIF([1]Beca!B:B,[1]Tabla_408250!A154*1,[1]Beca!H:H))</f>
        <v/>
      </c>
      <c r="D153" s="8" t="str">
        <f>IF(A153="","",SUMIF([1]Beca!B:B,[1]Tabla_408250!A154*1,[1]Beca!H:H))</f>
        <v/>
      </c>
      <c r="E153" s="8" t="str">
        <f t="shared" si="7"/>
        <v/>
      </c>
      <c r="F153" s="8" t="str">
        <f t="shared" si="8"/>
        <v/>
      </c>
    </row>
    <row r="154" spans="1:6" x14ac:dyDescent="0.25">
      <c r="A154" s="8" t="str">
        <f>IF(+'[1]Reporte de Formatos'!S159="","",+'[1]Reporte de Formatos'!S159)</f>
        <v/>
      </c>
      <c r="B154" s="8" t="str">
        <f t="shared" si="6"/>
        <v/>
      </c>
      <c r="C154" s="8" t="str">
        <f>IF(B154="","",SUMIF([1]Beca!B:B,[1]Tabla_408250!A155*1,[1]Beca!H:H))</f>
        <v/>
      </c>
      <c r="D154" s="8" t="str">
        <f>IF(A154="","",SUMIF([1]Beca!B:B,[1]Tabla_408250!A155*1,[1]Beca!H:H))</f>
        <v/>
      </c>
      <c r="E154" s="8" t="str">
        <f t="shared" si="7"/>
        <v/>
      </c>
      <c r="F154" s="8" t="str">
        <f t="shared" si="8"/>
        <v/>
      </c>
    </row>
    <row r="155" spans="1:6" x14ac:dyDescent="0.25">
      <c r="A155" s="8" t="str">
        <f>IF(+'[1]Reporte de Formatos'!S160="","",+'[1]Reporte de Formatos'!S160)</f>
        <v/>
      </c>
      <c r="B155" s="8" t="str">
        <f t="shared" si="6"/>
        <v/>
      </c>
      <c r="C155" s="8" t="str">
        <f>IF(B155="","",SUMIF([1]Beca!B:B,[1]Tabla_408250!A156*1,[1]Beca!H:H))</f>
        <v/>
      </c>
      <c r="D155" s="8" t="str">
        <f>IF(A155="","",SUMIF([1]Beca!B:B,[1]Tabla_408250!A156*1,[1]Beca!H:H))</f>
        <v/>
      </c>
      <c r="E155" s="8" t="str">
        <f t="shared" si="7"/>
        <v/>
      </c>
      <c r="F155" s="8" t="str">
        <f t="shared" si="8"/>
        <v/>
      </c>
    </row>
    <row r="156" spans="1:6" x14ac:dyDescent="0.25">
      <c r="A156" s="8" t="str">
        <f>IF(+'[1]Reporte de Formatos'!S161="","",+'[1]Reporte de Formatos'!S161)</f>
        <v/>
      </c>
      <c r="B156" s="8" t="str">
        <f t="shared" si="6"/>
        <v/>
      </c>
      <c r="C156" s="8" t="str">
        <f>IF(B156="","",SUMIF([1]Beca!B:B,[1]Tabla_408250!A157*1,[1]Beca!H:H))</f>
        <v/>
      </c>
      <c r="D156" s="8" t="str">
        <f>IF(A156="","",SUMIF([1]Beca!B:B,[1]Tabla_408250!A157*1,[1]Beca!H:H))</f>
        <v/>
      </c>
      <c r="E156" s="8" t="str">
        <f t="shared" si="7"/>
        <v/>
      </c>
      <c r="F156" s="8" t="str">
        <f t="shared" si="8"/>
        <v/>
      </c>
    </row>
    <row r="157" spans="1:6" x14ac:dyDescent="0.25">
      <c r="A157" s="8" t="str">
        <f>IF(+'[1]Reporte de Formatos'!S162="","",+'[1]Reporte de Formatos'!S162)</f>
        <v/>
      </c>
      <c r="B157" s="8" t="str">
        <f t="shared" si="6"/>
        <v/>
      </c>
      <c r="C157" s="8" t="str">
        <f>IF(B157="","",SUMIF([1]Beca!B:B,[1]Tabla_408250!A158*1,[1]Beca!H:H))</f>
        <v/>
      </c>
      <c r="D157" s="8" t="str">
        <f>IF(A157="","",SUMIF([1]Beca!B:B,[1]Tabla_408250!A158*1,[1]Beca!H:H))</f>
        <v/>
      </c>
      <c r="E157" s="8" t="str">
        <f t="shared" si="7"/>
        <v/>
      </c>
      <c r="F157" s="8" t="str">
        <f t="shared" si="8"/>
        <v/>
      </c>
    </row>
    <row r="158" spans="1:6" x14ac:dyDescent="0.25">
      <c r="A158" s="8" t="str">
        <f>IF(+'[1]Reporte de Formatos'!S163="","",+'[1]Reporte de Formatos'!S163)</f>
        <v/>
      </c>
      <c r="B158" s="8" t="str">
        <f t="shared" si="6"/>
        <v/>
      </c>
      <c r="C158" s="8" t="str">
        <f>IF(B158="","",SUMIF([1]Beca!B:B,[1]Tabla_408250!A159*1,[1]Beca!H:H))</f>
        <v/>
      </c>
      <c r="D158" s="8" t="str">
        <f>IF(A158="","",SUMIF([1]Beca!B:B,[1]Tabla_408250!A159*1,[1]Beca!H:H))</f>
        <v/>
      </c>
      <c r="E158" s="8" t="str">
        <f t="shared" si="7"/>
        <v/>
      </c>
      <c r="F158" s="8" t="str">
        <f t="shared" si="8"/>
        <v/>
      </c>
    </row>
    <row r="159" spans="1:6" x14ac:dyDescent="0.25">
      <c r="A159" s="8" t="str">
        <f>IF(+'[1]Reporte de Formatos'!S164="","",+'[1]Reporte de Formatos'!S164)</f>
        <v/>
      </c>
      <c r="B159" s="8" t="str">
        <f t="shared" si="6"/>
        <v/>
      </c>
      <c r="C159" s="8" t="str">
        <f>IF(B159="","",SUMIF([1]Beca!B:B,[1]Tabla_408250!A160*1,[1]Beca!H:H))</f>
        <v/>
      </c>
      <c r="D159" s="8" t="str">
        <f>IF(A159="","",SUMIF([1]Beca!B:B,[1]Tabla_408250!A160*1,[1]Beca!H:H))</f>
        <v/>
      </c>
      <c r="E159" s="8" t="str">
        <f t="shared" si="7"/>
        <v/>
      </c>
      <c r="F159" s="8" t="str">
        <f t="shared" si="8"/>
        <v/>
      </c>
    </row>
    <row r="160" spans="1:6" x14ac:dyDescent="0.25">
      <c r="A160" s="8" t="str">
        <f>IF(+'[1]Reporte de Formatos'!S165="","",+'[1]Reporte de Formatos'!S165)</f>
        <v/>
      </c>
      <c r="B160" s="8" t="str">
        <f t="shared" si="6"/>
        <v/>
      </c>
      <c r="C160" s="8" t="str">
        <f>IF(B160="","",SUMIF([1]Beca!B:B,[1]Tabla_408250!A161*1,[1]Beca!H:H))</f>
        <v/>
      </c>
      <c r="D160" s="8" t="str">
        <f>IF(A160="","",SUMIF([1]Beca!B:B,[1]Tabla_408250!A161*1,[1]Beca!H:H))</f>
        <v/>
      </c>
      <c r="E160" s="8" t="str">
        <f t="shared" si="7"/>
        <v/>
      </c>
      <c r="F160" s="8" t="str">
        <f t="shared" si="8"/>
        <v/>
      </c>
    </row>
    <row r="161" spans="1:6" x14ac:dyDescent="0.25">
      <c r="A161" s="8" t="str">
        <f>IF(+'[1]Reporte de Formatos'!S166="","",+'[1]Reporte de Formatos'!S166)</f>
        <v/>
      </c>
      <c r="B161" s="8" t="str">
        <f t="shared" si="6"/>
        <v/>
      </c>
      <c r="C161" s="8" t="str">
        <f>IF(B161="","",SUMIF([1]Beca!B:B,[1]Tabla_408250!A162*1,[1]Beca!H:H))</f>
        <v/>
      </c>
      <c r="D161" s="8" t="str">
        <f>IF(A161="","",SUMIF([1]Beca!B:B,[1]Tabla_408250!A162*1,[1]Beca!H:H))</f>
        <v/>
      </c>
      <c r="E161" s="8" t="str">
        <f t="shared" si="7"/>
        <v/>
      </c>
      <c r="F161" s="8" t="str">
        <f t="shared" si="8"/>
        <v/>
      </c>
    </row>
    <row r="162" spans="1:6" x14ac:dyDescent="0.25">
      <c r="A162" s="8" t="str">
        <f>IF(+'[1]Reporte de Formatos'!S167="","",+'[1]Reporte de Formatos'!S167)</f>
        <v/>
      </c>
      <c r="B162" s="8" t="str">
        <f t="shared" si="6"/>
        <v/>
      </c>
      <c r="C162" s="8" t="str">
        <f>IF(B162="","",SUMIF([1]Beca!B:B,[1]Tabla_408250!A163*1,[1]Beca!H:H))</f>
        <v/>
      </c>
      <c r="D162" s="8" t="str">
        <f>IF(A162="","",SUMIF([1]Beca!B:B,[1]Tabla_408250!A163*1,[1]Beca!H:H))</f>
        <v/>
      </c>
      <c r="E162" s="8" t="str">
        <f t="shared" si="7"/>
        <v/>
      </c>
      <c r="F162" s="8" t="str">
        <f t="shared" si="8"/>
        <v/>
      </c>
    </row>
    <row r="163" spans="1:6" x14ac:dyDescent="0.25">
      <c r="A163" s="8" t="str">
        <f>IF(+'[1]Reporte de Formatos'!S168="","",+'[1]Reporte de Formatos'!S168)</f>
        <v/>
      </c>
      <c r="B163" s="8" t="str">
        <f t="shared" si="6"/>
        <v/>
      </c>
      <c r="C163" s="8" t="str">
        <f>IF(B163="","",SUMIF([1]Beca!B:B,[1]Tabla_408250!A164*1,[1]Beca!H:H))</f>
        <v/>
      </c>
      <c r="D163" s="8" t="str">
        <f>IF(A163="","",SUMIF([1]Beca!B:B,[1]Tabla_408250!A164*1,[1]Beca!H:H))</f>
        <v/>
      </c>
      <c r="E163" s="8" t="str">
        <f t="shared" si="7"/>
        <v/>
      </c>
      <c r="F163" s="8" t="str">
        <f t="shared" si="8"/>
        <v/>
      </c>
    </row>
    <row r="164" spans="1:6" x14ac:dyDescent="0.25">
      <c r="A164" s="8" t="str">
        <f>IF(+'[1]Reporte de Formatos'!S169="","",+'[1]Reporte de Formatos'!S169)</f>
        <v/>
      </c>
      <c r="B164" s="8" t="str">
        <f t="shared" si="6"/>
        <v/>
      </c>
      <c r="C164" s="8" t="str">
        <f>IF(B164="","",SUMIF([1]Beca!B:B,[1]Tabla_408250!A165*1,[1]Beca!H:H))</f>
        <v/>
      </c>
      <c r="D164" s="8" t="str">
        <f>IF(A164="","",SUMIF([1]Beca!B:B,[1]Tabla_408250!A165*1,[1]Beca!H:H))</f>
        <v/>
      </c>
      <c r="E164" s="8" t="str">
        <f t="shared" si="7"/>
        <v/>
      </c>
      <c r="F164" s="8" t="str">
        <f t="shared" si="8"/>
        <v/>
      </c>
    </row>
    <row r="165" spans="1:6" x14ac:dyDescent="0.25">
      <c r="A165" s="8" t="str">
        <f>IF(+'[1]Reporte de Formatos'!S170="","",+'[1]Reporte de Formatos'!S170)</f>
        <v/>
      </c>
      <c r="B165" s="8" t="str">
        <f t="shared" si="6"/>
        <v/>
      </c>
      <c r="C165" s="8" t="str">
        <f>IF(B165="","",SUMIF([1]Beca!B:B,[1]Tabla_408250!A166*1,[1]Beca!H:H))</f>
        <v/>
      </c>
      <c r="D165" s="8" t="str">
        <f>IF(A165="","",SUMIF([1]Beca!B:B,[1]Tabla_408250!A166*1,[1]Beca!H:H))</f>
        <v/>
      </c>
      <c r="E165" s="8" t="str">
        <f t="shared" si="7"/>
        <v/>
      </c>
      <c r="F165" s="8" t="str">
        <f t="shared" si="8"/>
        <v/>
      </c>
    </row>
    <row r="166" spans="1:6" x14ac:dyDescent="0.25">
      <c r="A166" s="8" t="str">
        <f>IF(+'[1]Reporte de Formatos'!S171="","",+'[1]Reporte de Formatos'!S171)</f>
        <v/>
      </c>
      <c r="B166" s="8" t="str">
        <f t="shared" si="6"/>
        <v/>
      </c>
      <c r="C166" s="8" t="str">
        <f>IF(B166="","",SUMIF([1]Beca!B:B,[1]Tabla_408250!A167*1,[1]Beca!H:H))</f>
        <v/>
      </c>
      <c r="D166" s="8" t="str">
        <f>IF(A166="","",SUMIF([1]Beca!B:B,[1]Tabla_408250!A167*1,[1]Beca!H:H))</f>
        <v/>
      </c>
      <c r="E166" s="8" t="str">
        <f t="shared" si="7"/>
        <v/>
      </c>
      <c r="F166" s="8" t="str">
        <f t="shared" si="8"/>
        <v/>
      </c>
    </row>
    <row r="167" spans="1:6" x14ac:dyDescent="0.25">
      <c r="A167" s="8" t="str">
        <f>IF(+'[1]Reporte de Formatos'!S172="","",+'[1]Reporte de Formatos'!S172)</f>
        <v/>
      </c>
      <c r="B167" s="8" t="str">
        <f t="shared" si="6"/>
        <v/>
      </c>
      <c r="C167" s="8" t="str">
        <f>IF(B167="","",SUMIF([1]Beca!B:B,[1]Tabla_408250!A168*1,[1]Beca!H:H))</f>
        <v/>
      </c>
      <c r="D167" s="8" t="str">
        <f>IF(A167="","",SUMIF([1]Beca!B:B,[1]Tabla_408250!A168*1,[1]Beca!H:H))</f>
        <v/>
      </c>
      <c r="E167" s="8" t="str">
        <f t="shared" si="7"/>
        <v/>
      </c>
      <c r="F167" s="8" t="str">
        <f t="shared" si="8"/>
        <v/>
      </c>
    </row>
    <row r="168" spans="1:6" x14ac:dyDescent="0.25">
      <c r="A168" s="8" t="str">
        <f>IF(+'[1]Reporte de Formatos'!S173="","",+'[1]Reporte de Formatos'!S173)</f>
        <v/>
      </c>
      <c r="B168" s="8" t="str">
        <f t="shared" si="6"/>
        <v/>
      </c>
      <c r="C168" s="8" t="str">
        <f>IF(B168="","",SUMIF([1]Beca!B:B,[1]Tabla_408250!A169*1,[1]Beca!H:H))</f>
        <v/>
      </c>
      <c r="D168" s="8" t="str">
        <f>IF(A168="","",SUMIF([1]Beca!B:B,[1]Tabla_408250!A169*1,[1]Beca!H:H))</f>
        <v/>
      </c>
      <c r="E168" s="8" t="str">
        <f t="shared" si="7"/>
        <v/>
      </c>
      <c r="F168" s="8" t="str">
        <f t="shared" si="8"/>
        <v/>
      </c>
    </row>
    <row r="169" spans="1:6" x14ac:dyDescent="0.25">
      <c r="A169" s="8" t="str">
        <f>IF(+'[1]Reporte de Formatos'!S174="","",+'[1]Reporte de Formatos'!S174)</f>
        <v/>
      </c>
      <c r="B169" s="8" t="str">
        <f t="shared" si="6"/>
        <v/>
      </c>
      <c r="C169" s="8" t="str">
        <f>IF(B169="","",SUMIF([1]Beca!B:B,[1]Tabla_408250!A170*1,[1]Beca!H:H))</f>
        <v/>
      </c>
      <c r="D169" s="8" t="str">
        <f>IF(A169="","",SUMIF([1]Beca!B:B,[1]Tabla_408250!A170*1,[1]Beca!H:H))</f>
        <v/>
      </c>
      <c r="E169" s="8" t="str">
        <f t="shared" si="7"/>
        <v/>
      </c>
      <c r="F169" s="8" t="str">
        <f t="shared" si="8"/>
        <v/>
      </c>
    </row>
    <row r="170" spans="1:6" x14ac:dyDescent="0.25">
      <c r="A170" s="8" t="str">
        <f>IF(+'[1]Reporte de Formatos'!S175="","",+'[1]Reporte de Formatos'!S175)</f>
        <v/>
      </c>
      <c r="B170" s="8" t="str">
        <f t="shared" si="6"/>
        <v/>
      </c>
      <c r="C170" s="8" t="str">
        <f>IF(B170="","",SUMIF([1]Beca!B:B,[1]Tabla_408250!A171*1,[1]Beca!H:H))</f>
        <v/>
      </c>
      <c r="D170" s="8" t="str">
        <f>IF(A170="","",SUMIF([1]Beca!B:B,[1]Tabla_408250!A171*1,[1]Beca!H:H))</f>
        <v/>
      </c>
      <c r="E170" s="8" t="str">
        <f t="shared" si="7"/>
        <v/>
      </c>
      <c r="F170" s="8" t="str">
        <f t="shared" si="8"/>
        <v/>
      </c>
    </row>
    <row r="171" spans="1:6" x14ac:dyDescent="0.25">
      <c r="A171" s="8" t="str">
        <f>IF(+'[1]Reporte de Formatos'!S176="","",+'[1]Reporte de Formatos'!S176)</f>
        <v/>
      </c>
      <c r="B171" s="8" t="str">
        <f t="shared" si="6"/>
        <v/>
      </c>
      <c r="C171" s="8" t="str">
        <f>IF(B171="","",SUMIF([1]Beca!B:B,[1]Tabla_408250!A172*1,[1]Beca!H:H))</f>
        <v/>
      </c>
      <c r="D171" s="8" t="str">
        <f>IF(A171="","",SUMIF([1]Beca!B:B,[1]Tabla_408250!A172*1,[1]Beca!H:H))</f>
        <v/>
      </c>
      <c r="E171" s="8" t="str">
        <f t="shared" si="7"/>
        <v/>
      </c>
      <c r="F171" s="8" t="str">
        <f t="shared" si="8"/>
        <v/>
      </c>
    </row>
    <row r="172" spans="1:6" x14ac:dyDescent="0.25">
      <c r="A172" s="8" t="str">
        <f>IF(+'[1]Reporte de Formatos'!S177="","",+'[1]Reporte de Formatos'!S177)</f>
        <v/>
      </c>
      <c r="B172" s="8" t="str">
        <f t="shared" si="6"/>
        <v/>
      </c>
      <c r="C172" s="8" t="str">
        <f>IF(B172="","",SUMIF([1]Beca!B:B,[1]Tabla_408250!A173*1,[1]Beca!H:H))</f>
        <v/>
      </c>
      <c r="D172" s="8" t="str">
        <f>IF(A172="","",SUMIF([1]Beca!B:B,[1]Tabla_408250!A173*1,[1]Beca!H:H))</f>
        <v/>
      </c>
      <c r="E172" s="8" t="str">
        <f t="shared" si="7"/>
        <v/>
      </c>
      <c r="F172" s="8" t="str">
        <f t="shared" si="8"/>
        <v/>
      </c>
    </row>
    <row r="173" spans="1:6" x14ac:dyDescent="0.25">
      <c r="A173" s="8" t="str">
        <f>IF(+'[1]Reporte de Formatos'!S178="","",+'[1]Reporte de Formatos'!S178)</f>
        <v/>
      </c>
      <c r="B173" s="8" t="str">
        <f t="shared" si="6"/>
        <v/>
      </c>
      <c r="C173" s="8" t="str">
        <f>IF(B173="","",SUMIF([1]Beca!B:B,[1]Tabla_408250!A174*1,[1]Beca!H:H))</f>
        <v/>
      </c>
      <c r="D173" s="8" t="str">
        <f>IF(A173="","",SUMIF([1]Beca!B:B,[1]Tabla_408250!A174*1,[1]Beca!H:H))</f>
        <v/>
      </c>
      <c r="E173" s="8" t="str">
        <f t="shared" si="7"/>
        <v/>
      </c>
      <c r="F173" s="8" t="str">
        <f t="shared" si="8"/>
        <v/>
      </c>
    </row>
    <row r="174" spans="1:6" x14ac:dyDescent="0.25">
      <c r="A174" s="8" t="str">
        <f>IF(+'[1]Reporte de Formatos'!S179="","",+'[1]Reporte de Formatos'!S179)</f>
        <v/>
      </c>
      <c r="B174" s="8" t="str">
        <f t="shared" si="6"/>
        <v/>
      </c>
      <c r="C174" s="8" t="str">
        <f>IF(B174="","",SUMIF([1]Beca!B:B,[1]Tabla_408250!A175*1,[1]Beca!H:H))</f>
        <v/>
      </c>
      <c r="D174" s="8" t="str">
        <f>IF(A174="","",SUMIF([1]Beca!B:B,[1]Tabla_408250!A175*1,[1]Beca!H:H))</f>
        <v/>
      </c>
      <c r="E174" s="8" t="str">
        <f t="shared" si="7"/>
        <v/>
      </c>
      <c r="F174" s="8" t="str">
        <f t="shared" si="8"/>
        <v/>
      </c>
    </row>
    <row r="175" spans="1:6" x14ac:dyDescent="0.25">
      <c r="A175" s="8" t="str">
        <f>IF(+'[1]Reporte de Formatos'!S180="","",+'[1]Reporte de Formatos'!S180)</f>
        <v/>
      </c>
      <c r="B175" s="8" t="str">
        <f t="shared" si="6"/>
        <v/>
      </c>
      <c r="C175" s="8" t="str">
        <f>IF(B175="","",SUMIF([1]Beca!B:B,[1]Tabla_408250!A176*1,[1]Beca!H:H))</f>
        <v/>
      </c>
      <c r="D175" s="8" t="str">
        <f>IF(A175="","",SUMIF([1]Beca!B:B,[1]Tabla_408250!A176*1,[1]Beca!H:H))</f>
        <v/>
      </c>
      <c r="E175" s="8" t="str">
        <f t="shared" si="7"/>
        <v/>
      </c>
      <c r="F175" s="8" t="str">
        <f t="shared" si="8"/>
        <v/>
      </c>
    </row>
    <row r="176" spans="1:6" x14ac:dyDescent="0.25">
      <c r="A176" s="8" t="str">
        <f>IF(+'[1]Reporte de Formatos'!S181="","",+'[1]Reporte de Formatos'!S181)</f>
        <v/>
      </c>
      <c r="B176" s="8" t="str">
        <f t="shared" si="6"/>
        <v/>
      </c>
      <c r="C176" s="8" t="str">
        <f>IF(B176="","",SUMIF([1]Beca!B:B,[1]Tabla_408250!A177*1,[1]Beca!H:H))</f>
        <v/>
      </c>
      <c r="D176" s="8" t="str">
        <f>IF(A176="","",SUMIF([1]Beca!B:B,[1]Tabla_408250!A177*1,[1]Beca!H:H))</f>
        <v/>
      </c>
      <c r="E176" s="8" t="str">
        <f t="shared" si="7"/>
        <v/>
      </c>
      <c r="F176" s="8" t="str">
        <f t="shared" si="8"/>
        <v/>
      </c>
    </row>
    <row r="177" spans="1:6" x14ac:dyDescent="0.25">
      <c r="A177" s="8" t="str">
        <f>IF(+'[1]Reporte de Formatos'!S182="","",+'[1]Reporte de Formatos'!S182)</f>
        <v/>
      </c>
      <c r="B177" s="8" t="str">
        <f t="shared" si="6"/>
        <v/>
      </c>
      <c r="C177" s="8" t="str">
        <f>IF(B177="","",SUMIF([1]Beca!B:B,[1]Tabla_408250!A178*1,[1]Beca!H:H))</f>
        <v/>
      </c>
      <c r="D177" s="8" t="str">
        <f>IF(A177="","",SUMIF([1]Beca!B:B,[1]Tabla_408250!A178*1,[1]Beca!H:H))</f>
        <v/>
      </c>
      <c r="E177" s="8" t="str">
        <f t="shared" si="7"/>
        <v/>
      </c>
      <c r="F177" s="8" t="str">
        <f t="shared" si="8"/>
        <v/>
      </c>
    </row>
    <row r="178" spans="1:6" x14ac:dyDescent="0.25">
      <c r="A178" s="8" t="str">
        <f>IF(+'[1]Reporte de Formatos'!S183="","",+'[1]Reporte de Formatos'!S183)</f>
        <v/>
      </c>
      <c r="B178" s="8" t="str">
        <f t="shared" si="6"/>
        <v/>
      </c>
      <c r="C178" s="8" t="str">
        <f>IF(B178="","",SUMIF([1]Beca!B:B,[1]Tabla_408250!A179*1,[1]Beca!H:H))</f>
        <v/>
      </c>
      <c r="D178" s="8" t="str">
        <f>IF(A178="","",SUMIF([1]Beca!B:B,[1]Tabla_408250!A179*1,[1]Beca!H:H))</f>
        <v/>
      </c>
      <c r="E178" s="8" t="str">
        <f t="shared" si="7"/>
        <v/>
      </c>
      <c r="F178" s="8" t="str">
        <f t="shared" si="8"/>
        <v/>
      </c>
    </row>
    <row r="179" spans="1:6" x14ac:dyDescent="0.25">
      <c r="A179" s="8" t="str">
        <f>IF(+'[1]Reporte de Formatos'!S184="","",+'[1]Reporte de Formatos'!S184)</f>
        <v/>
      </c>
      <c r="B179" s="8" t="str">
        <f t="shared" si="6"/>
        <v/>
      </c>
      <c r="C179" s="8" t="str">
        <f>IF(B179="","",SUMIF([1]Beca!B:B,[1]Tabla_408250!A180*1,[1]Beca!H:H))</f>
        <v/>
      </c>
      <c r="D179" s="8" t="str">
        <f>IF(A179="","",SUMIF([1]Beca!B:B,[1]Tabla_408250!A180*1,[1]Beca!H:H))</f>
        <v/>
      </c>
      <c r="E179" s="8" t="str">
        <f t="shared" si="7"/>
        <v/>
      </c>
      <c r="F179" s="8" t="str">
        <f t="shared" si="8"/>
        <v/>
      </c>
    </row>
    <row r="180" spans="1:6" x14ac:dyDescent="0.25">
      <c r="A180" s="8" t="str">
        <f>IF(+'[1]Reporte de Formatos'!S185="","",+'[1]Reporte de Formatos'!S185)</f>
        <v/>
      </c>
      <c r="B180" s="8" t="str">
        <f t="shared" si="6"/>
        <v/>
      </c>
      <c r="C180" s="8" t="str">
        <f>IF(B180="","",SUMIF([1]Beca!B:B,[1]Tabla_408250!A181*1,[1]Beca!H:H))</f>
        <v/>
      </c>
      <c r="D180" s="8" t="str">
        <f>IF(A180="","",SUMIF([1]Beca!B:B,[1]Tabla_408250!A181*1,[1]Beca!H:H))</f>
        <v/>
      </c>
      <c r="E180" s="8" t="str">
        <f t="shared" si="7"/>
        <v/>
      </c>
      <c r="F180" s="8" t="str">
        <f t="shared" si="8"/>
        <v/>
      </c>
    </row>
    <row r="181" spans="1:6" x14ac:dyDescent="0.25">
      <c r="A181" s="8" t="str">
        <f>IF(+'[1]Reporte de Formatos'!S186="","",+'[1]Reporte de Formatos'!S186)</f>
        <v/>
      </c>
      <c r="B181" s="8" t="str">
        <f t="shared" si="6"/>
        <v/>
      </c>
      <c r="C181" s="8" t="str">
        <f>IF(B181="","",SUMIF([1]Beca!B:B,[1]Tabla_408250!A182*1,[1]Beca!H:H))</f>
        <v/>
      </c>
      <c r="D181" s="8" t="str">
        <f>IF(A181="","",SUMIF([1]Beca!B:B,[1]Tabla_408250!A182*1,[1]Beca!H:H))</f>
        <v/>
      </c>
      <c r="E181" s="8" t="str">
        <f t="shared" si="7"/>
        <v/>
      </c>
      <c r="F181" s="8" t="str">
        <f t="shared" si="8"/>
        <v/>
      </c>
    </row>
    <row r="182" spans="1:6" x14ac:dyDescent="0.25">
      <c r="A182" s="8" t="str">
        <f>IF(+'[1]Reporte de Formatos'!S187="","",+'[1]Reporte de Formatos'!S187)</f>
        <v/>
      </c>
      <c r="B182" s="8" t="str">
        <f t="shared" si="6"/>
        <v/>
      </c>
      <c r="C182" s="8" t="str">
        <f>IF(B182="","",SUMIF([1]Beca!B:B,[1]Tabla_408250!A183*1,[1]Beca!H:H))</f>
        <v/>
      </c>
      <c r="D182" s="8" t="str">
        <f>IF(A182="","",SUMIF([1]Beca!B:B,[1]Tabla_408250!A183*1,[1]Beca!H:H))</f>
        <v/>
      </c>
      <c r="E182" s="8" t="str">
        <f t="shared" si="7"/>
        <v/>
      </c>
      <c r="F182" s="8" t="str">
        <f t="shared" si="8"/>
        <v/>
      </c>
    </row>
    <row r="183" spans="1:6" x14ac:dyDescent="0.25">
      <c r="A183" s="8" t="str">
        <f>IF(+'[1]Reporte de Formatos'!S188="","",+'[1]Reporte de Formatos'!S188)</f>
        <v/>
      </c>
      <c r="B183" s="8" t="str">
        <f t="shared" si="6"/>
        <v/>
      </c>
      <c r="C183" s="8" t="str">
        <f>IF(B183="","",SUMIF([1]Beca!B:B,[1]Tabla_408250!A184*1,[1]Beca!H:H))</f>
        <v/>
      </c>
      <c r="D183" s="8" t="str">
        <f>IF(A183="","",SUMIF([1]Beca!B:B,[1]Tabla_408250!A184*1,[1]Beca!H:H))</f>
        <v/>
      </c>
      <c r="E183" s="8" t="str">
        <f t="shared" si="7"/>
        <v/>
      </c>
      <c r="F183" s="8" t="str">
        <f t="shared" si="8"/>
        <v/>
      </c>
    </row>
    <row r="184" spans="1:6" x14ac:dyDescent="0.25">
      <c r="A184" s="8" t="str">
        <f>IF(+'[1]Reporte de Formatos'!S189="","",+'[1]Reporte de Formatos'!S189)</f>
        <v/>
      </c>
      <c r="B184" s="8" t="str">
        <f t="shared" si="6"/>
        <v/>
      </c>
      <c r="C184" s="8" t="str">
        <f>IF(B184="","",SUMIF([1]Beca!B:B,[1]Tabla_408250!A185*1,[1]Beca!H:H))</f>
        <v/>
      </c>
      <c r="D184" s="8" t="str">
        <f>IF(A184="","",SUMIF([1]Beca!B:B,[1]Tabla_408250!A185*1,[1]Beca!H:H))</f>
        <v/>
      </c>
      <c r="E184" s="8" t="str">
        <f t="shared" si="7"/>
        <v/>
      </c>
      <c r="F184" s="8" t="str">
        <f t="shared" si="8"/>
        <v/>
      </c>
    </row>
    <row r="185" spans="1:6" x14ac:dyDescent="0.25">
      <c r="A185" s="8" t="str">
        <f>IF(+'[1]Reporte de Formatos'!S190="","",+'[1]Reporte de Formatos'!S190)</f>
        <v/>
      </c>
      <c r="B185" s="8" t="str">
        <f t="shared" si="6"/>
        <v/>
      </c>
      <c r="C185" s="8" t="str">
        <f>IF(B185="","",SUMIF([1]Beca!B:B,[1]Tabla_408250!A186*1,[1]Beca!H:H))</f>
        <v/>
      </c>
      <c r="D185" s="8" t="str">
        <f>IF(A185="","",SUMIF([1]Beca!B:B,[1]Tabla_408250!A186*1,[1]Beca!H:H))</f>
        <v/>
      </c>
      <c r="E185" s="8" t="str">
        <f t="shared" si="7"/>
        <v/>
      </c>
      <c r="F185" s="8" t="str">
        <f t="shared" si="8"/>
        <v/>
      </c>
    </row>
    <row r="186" spans="1:6" x14ac:dyDescent="0.25">
      <c r="A186" s="8" t="str">
        <f>IF(+'[1]Reporte de Formatos'!S191="","",+'[1]Reporte de Formatos'!S191)</f>
        <v/>
      </c>
      <c r="B186" s="8" t="str">
        <f t="shared" si="6"/>
        <v/>
      </c>
      <c r="C186" s="8" t="str">
        <f>IF(B186="","",SUMIF([1]Beca!B:B,[1]Tabla_408250!A187*1,[1]Beca!H:H))</f>
        <v/>
      </c>
      <c r="D186" s="8" t="str">
        <f>IF(A186="","",SUMIF([1]Beca!B:B,[1]Tabla_408250!A187*1,[1]Beca!H:H))</f>
        <v/>
      </c>
      <c r="E186" s="8" t="str">
        <f t="shared" si="7"/>
        <v/>
      </c>
      <c r="F186" s="8" t="str">
        <f t="shared" si="8"/>
        <v/>
      </c>
    </row>
    <row r="187" spans="1:6" x14ac:dyDescent="0.25">
      <c r="A187" s="8" t="str">
        <f>IF(+'[1]Reporte de Formatos'!S192="","",+'[1]Reporte de Formatos'!S192)</f>
        <v/>
      </c>
      <c r="B187" s="8" t="str">
        <f t="shared" si="6"/>
        <v/>
      </c>
      <c r="C187" s="8" t="str">
        <f>IF(B187="","",SUMIF([1]Beca!B:B,[1]Tabla_408250!A188*1,[1]Beca!H:H))</f>
        <v/>
      </c>
      <c r="D187" s="8" t="str">
        <f>IF(A187="","",SUMIF([1]Beca!B:B,[1]Tabla_408250!A188*1,[1]Beca!H:H))</f>
        <v/>
      </c>
      <c r="E187" s="8" t="str">
        <f t="shared" si="7"/>
        <v/>
      </c>
      <c r="F187" s="8" t="str">
        <f t="shared" si="8"/>
        <v/>
      </c>
    </row>
    <row r="188" spans="1:6" x14ac:dyDescent="0.25">
      <c r="A188" s="8" t="str">
        <f>IF(+'[1]Reporte de Formatos'!S193="","",+'[1]Reporte de Formatos'!S193)</f>
        <v/>
      </c>
      <c r="B188" s="8" t="str">
        <f t="shared" si="6"/>
        <v/>
      </c>
      <c r="C188" s="8" t="str">
        <f>IF(B188="","",SUMIF([1]Beca!B:B,[1]Tabla_408250!A189*1,[1]Beca!H:H))</f>
        <v/>
      </c>
      <c r="D188" s="8" t="str">
        <f>IF(A188="","",SUMIF([1]Beca!B:B,[1]Tabla_408250!A189*1,[1]Beca!H:H))</f>
        <v/>
      </c>
      <c r="E188" s="8" t="str">
        <f t="shared" si="7"/>
        <v/>
      </c>
      <c r="F188" s="8" t="str">
        <f t="shared" si="8"/>
        <v/>
      </c>
    </row>
    <row r="189" spans="1:6" x14ac:dyDescent="0.25">
      <c r="A189" s="8" t="str">
        <f>IF(+'[1]Reporte de Formatos'!S194="","",+'[1]Reporte de Formatos'!S194)</f>
        <v/>
      </c>
      <c r="B189" s="8" t="str">
        <f t="shared" si="6"/>
        <v/>
      </c>
      <c r="C189" s="8" t="str">
        <f>IF(B189="","",SUMIF([1]Beca!B:B,[1]Tabla_408250!A190*1,[1]Beca!H:H))</f>
        <v/>
      </c>
      <c r="D189" s="8" t="str">
        <f>IF(A189="","",SUMIF([1]Beca!B:B,[1]Tabla_408250!A190*1,[1]Beca!H:H))</f>
        <v/>
      </c>
      <c r="E189" s="8" t="str">
        <f t="shared" si="7"/>
        <v/>
      </c>
      <c r="F189" s="8" t="str">
        <f t="shared" si="8"/>
        <v/>
      </c>
    </row>
    <row r="190" spans="1:6" x14ac:dyDescent="0.25">
      <c r="A190" s="8" t="str">
        <f>IF(+'[1]Reporte de Formatos'!S195="","",+'[1]Reporte de Formatos'!S195)</f>
        <v/>
      </c>
      <c r="B190" s="8" t="str">
        <f t="shared" si="6"/>
        <v/>
      </c>
      <c r="C190" s="8" t="str">
        <f>IF(B190="","",SUMIF([1]Beca!B:B,[1]Tabla_408250!A191*1,[1]Beca!H:H))</f>
        <v/>
      </c>
      <c r="D190" s="8" t="str">
        <f>IF(A190="","",SUMIF([1]Beca!B:B,[1]Tabla_408250!A191*1,[1]Beca!H:H))</f>
        <v/>
      </c>
      <c r="E190" s="8" t="str">
        <f t="shared" si="7"/>
        <v/>
      </c>
      <c r="F190" s="8" t="str">
        <f t="shared" si="8"/>
        <v/>
      </c>
    </row>
    <row r="191" spans="1:6" x14ac:dyDescent="0.25">
      <c r="A191" s="8" t="str">
        <f>IF(+'[1]Reporte de Formatos'!S196="","",+'[1]Reporte de Formatos'!S196)</f>
        <v/>
      </c>
      <c r="B191" s="8" t="str">
        <f t="shared" si="6"/>
        <v/>
      </c>
      <c r="C191" s="8" t="str">
        <f>IF(B191="","",SUMIF([1]Beca!B:B,[1]Tabla_408250!A192*1,[1]Beca!H:H))</f>
        <v/>
      </c>
      <c r="D191" s="8" t="str">
        <f>IF(A191="","",SUMIF([1]Beca!B:B,[1]Tabla_408250!A192*1,[1]Beca!H:H))</f>
        <v/>
      </c>
      <c r="E191" s="8" t="str">
        <f t="shared" si="7"/>
        <v/>
      </c>
      <c r="F191" s="8" t="str">
        <f t="shared" si="8"/>
        <v/>
      </c>
    </row>
    <row r="192" spans="1:6" x14ac:dyDescent="0.25">
      <c r="A192" s="8" t="str">
        <f>IF(+'[1]Reporte de Formatos'!S197="","",+'[1]Reporte de Formatos'!S197)</f>
        <v/>
      </c>
      <c r="B192" s="8" t="str">
        <f t="shared" si="6"/>
        <v/>
      </c>
      <c r="C192" s="8" t="str">
        <f>IF(B192="","",SUMIF([1]Beca!B:B,[1]Tabla_408250!A193*1,[1]Beca!H:H))</f>
        <v/>
      </c>
      <c r="D192" s="8" t="str">
        <f>IF(A192="","",SUMIF([1]Beca!B:B,[1]Tabla_408250!A193*1,[1]Beca!H:H))</f>
        <v/>
      </c>
      <c r="E192" s="8" t="str">
        <f t="shared" si="7"/>
        <v/>
      </c>
      <c r="F192" s="8" t="str">
        <f t="shared" si="8"/>
        <v/>
      </c>
    </row>
    <row r="193" spans="1:6" x14ac:dyDescent="0.25">
      <c r="A193" s="8" t="str">
        <f>IF(+'[1]Reporte de Formatos'!S198="","",+'[1]Reporte de Formatos'!S198)</f>
        <v/>
      </c>
      <c r="B193" s="8" t="str">
        <f t="shared" si="6"/>
        <v/>
      </c>
      <c r="C193" s="8" t="str">
        <f>IF(B193="","",SUMIF([1]Beca!B:B,[1]Tabla_408250!A194*1,[1]Beca!H:H))</f>
        <v/>
      </c>
      <c r="D193" s="8" t="str">
        <f>IF(A193="","",SUMIF([1]Beca!B:B,[1]Tabla_408250!A194*1,[1]Beca!H:H))</f>
        <v/>
      </c>
      <c r="E193" s="8" t="str">
        <f t="shared" si="7"/>
        <v/>
      </c>
      <c r="F193" s="8" t="str">
        <f t="shared" si="8"/>
        <v/>
      </c>
    </row>
    <row r="194" spans="1:6" x14ac:dyDescent="0.25">
      <c r="A194" s="8" t="str">
        <f>IF(+'[1]Reporte de Formatos'!S199="","",+'[1]Reporte de Formatos'!S199)</f>
        <v/>
      </c>
      <c r="B194" s="8" t="str">
        <f t="shared" si="6"/>
        <v/>
      </c>
      <c r="C194" s="8" t="str">
        <f>IF(B194="","",SUMIF([1]Beca!B:B,[1]Tabla_408250!A195*1,[1]Beca!H:H))</f>
        <v/>
      </c>
      <c r="D194" s="8" t="str">
        <f>IF(A194="","",SUMIF([1]Beca!B:B,[1]Tabla_408250!A195*1,[1]Beca!H:H))</f>
        <v/>
      </c>
      <c r="E194" s="8" t="str">
        <f t="shared" si="7"/>
        <v/>
      </c>
      <c r="F194" s="8" t="str">
        <f t="shared" si="8"/>
        <v/>
      </c>
    </row>
    <row r="195" spans="1:6" x14ac:dyDescent="0.25">
      <c r="A195" s="8" t="str">
        <f>IF(+'[1]Reporte de Formatos'!S200="","",+'[1]Reporte de Formatos'!S200)</f>
        <v/>
      </c>
      <c r="B195" s="8" t="str">
        <f t="shared" si="6"/>
        <v/>
      </c>
      <c r="C195" s="8" t="str">
        <f>IF(B195="","",SUMIF([1]Beca!B:B,[1]Tabla_408250!A196*1,[1]Beca!H:H))</f>
        <v/>
      </c>
      <c r="D195" s="8" t="str">
        <f>IF(A195="","",SUMIF([1]Beca!B:B,[1]Tabla_408250!A196*1,[1]Beca!H:H))</f>
        <v/>
      </c>
      <c r="E195" s="8" t="str">
        <f t="shared" si="7"/>
        <v/>
      </c>
      <c r="F195" s="8" t="str">
        <f t="shared" si="8"/>
        <v/>
      </c>
    </row>
    <row r="196" spans="1:6" x14ac:dyDescent="0.25">
      <c r="A196" s="8" t="str">
        <f>IF(+'[1]Reporte de Formatos'!S201="","",+'[1]Reporte de Formatos'!S201)</f>
        <v/>
      </c>
      <c r="B196" s="8" t="str">
        <f t="shared" ref="B196:B259" si="9">IF(A196="","","Becas Educativa, para los hijos de los trabajadores")</f>
        <v/>
      </c>
      <c r="C196" s="8" t="str">
        <f>IF(B196="","",SUMIF([1]Beca!B:B,[1]Tabla_408250!A197*1,[1]Beca!H:H))</f>
        <v/>
      </c>
      <c r="D196" s="8" t="str">
        <f>IF(A196="","",SUMIF([1]Beca!B:B,[1]Tabla_408250!A197*1,[1]Beca!H:H))</f>
        <v/>
      </c>
      <c r="E196" s="8" t="str">
        <f t="shared" ref="E196:E259" si="10">IF(A196="","","Pesos Mexicanos")</f>
        <v/>
      </c>
      <c r="F196" s="8" t="str">
        <f t="shared" ref="F196:F259" si="11">IF(A196="","","Mensual")</f>
        <v/>
      </c>
    </row>
    <row r="197" spans="1:6" x14ac:dyDescent="0.25">
      <c r="A197" s="8" t="str">
        <f>IF(+'[1]Reporte de Formatos'!S202="","",+'[1]Reporte de Formatos'!S202)</f>
        <v/>
      </c>
      <c r="B197" s="8" t="str">
        <f t="shared" si="9"/>
        <v/>
      </c>
      <c r="C197" s="8" t="str">
        <f>IF(B197="","",SUMIF([1]Beca!B:B,[1]Tabla_408250!A198*1,[1]Beca!H:H))</f>
        <v/>
      </c>
      <c r="D197" s="8" t="str">
        <f>IF(A197="","",SUMIF([1]Beca!B:B,[1]Tabla_408250!A198*1,[1]Beca!H:H))</f>
        <v/>
      </c>
      <c r="E197" s="8" t="str">
        <f t="shared" si="10"/>
        <v/>
      </c>
      <c r="F197" s="8" t="str">
        <f t="shared" si="11"/>
        <v/>
      </c>
    </row>
    <row r="198" spans="1:6" x14ac:dyDescent="0.25">
      <c r="A198" s="8" t="str">
        <f>IF(+'[1]Reporte de Formatos'!S203="","",+'[1]Reporte de Formatos'!S203)</f>
        <v/>
      </c>
      <c r="B198" s="8" t="str">
        <f t="shared" si="9"/>
        <v/>
      </c>
      <c r="C198" s="8" t="str">
        <f>IF(B198="","",SUMIF([1]Beca!B:B,[1]Tabla_408250!A199*1,[1]Beca!H:H))</f>
        <v/>
      </c>
      <c r="D198" s="8" t="str">
        <f>IF(A198="","",SUMIF([1]Beca!B:B,[1]Tabla_408250!A199*1,[1]Beca!H:H))</f>
        <v/>
      </c>
      <c r="E198" s="8" t="str">
        <f t="shared" si="10"/>
        <v/>
      </c>
      <c r="F198" s="8" t="str">
        <f t="shared" si="11"/>
        <v/>
      </c>
    </row>
    <row r="199" spans="1:6" x14ac:dyDescent="0.25">
      <c r="A199" s="8" t="str">
        <f>IF(+'[1]Reporte de Formatos'!S204="","",+'[1]Reporte de Formatos'!S204)</f>
        <v/>
      </c>
      <c r="B199" s="8" t="str">
        <f t="shared" si="9"/>
        <v/>
      </c>
      <c r="C199" s="8" t="str">
        <f>IF(B199="","",SUMIF([1]Beca!B:B,[1]Tabla_408250!A200*1,[1]Beca!H:H))</f>
        <v/>
      </c>
      <c r="D199" s="8" t="str">
        <f>IF(A199="","",SUMIF([1]Beca!B:B,[1]Tabla_408250!A200*1,[1]Beca!H:H))</f>
        <v/>
      </c>
      <c r="E199" s="8" t="str">
        <f t="shared" si="10"/>
        <v/>
      </c>
      <c r="F199" s="8" t="str">
        <f t="shared" si="11"/>
        <v/>
      </c>
    </row>
    <row r="200" spans="1:6" x14ac:dyDescent="0.25">
      <c r="A200" s="8" t="str">
        <f>IF(+'[1]Reporte de Formatos'!S205="","",+'[1]Reporte de Formatos'!S205)</f>
        <v/>
      </c>
      <c r="B200" s="8" t="str">
        <f t="shared" si="9"/>
        <v/>
      </c>
      <c r="C200" s="8" t="str">
        <f>IF(B200="","",SUMIF([1]Beca!B:B,[1]Tabla_408250!A201*1,[1]Beca!H:H))</f>
        <v/>
      </c>
      <c r="D200" s="8" t="str">
        <f>IF(A200="","",SUMIF([1]Beca!B:B,[1]Tabla_408250!A201*1,[1]Beca!H:H))</f>
        <v/>
      </c>
      <c r="E200" s="8" t="str">
        <f t="shared" si="10"/>
        <v/>
      </c>
      <c r="F200" s="8" t="str">
        <f t="shared" si="11"/>
        <v/>
      </c>
    </row>
    <row r="201" spans="1:6" x14ac:dyDescent="0.25">
      <c r="A201" s="8" t="str">
        <f>IF(+'[1]Reporte de Formatos'!S206="","",+'[1]Reporte de Formatos'!S206)</f>
        <v/>
      </c>
      <c r="B201" s="8" t="str">
        <f t="shared" si="9"/>
        <v/>
      </c>
      <c r="C201" s="8" t="str">
        <f>IF(B201="","",SUMIF([1]Beca!B:B,[1]Tabla_408250!A202*1,[1]Beca!H:H))</f>
        <v/>
      </c>
      <c r="D201" s="8" t="str">
        <f>IF(A201="","",SUMIF([1]Beca!B:B,[1]Tabla_408250!A202*1,[1]Beca!H:H))</f>
        <v/>
      </c>
      <c r="E201" s="8" t="str">
        <f t="shared" si="10"/>
        <v/>
      </c>
      <c r="F201" s="8" t="str">
        <f t="shared" si="11"/>
        <v/>
      </c>
    </row>
    <row r="202" spans="1:6" x14ac:dyDescent="0.25">
      <c r="A202" s="8" t="str">
        <f>IF(+'[1]Reporte de Formatos'!S207="","",+'[1]Reporte de Formatos'!S207)</f>
        <v/>
      </c>
      <c r="B202" s="8" t="str">
        <f t="shared" si="9"/>
        <v/>
      </c>
      <c r="C202" s="8" t="str">
        <f>IF(B202="","",SUMIF([1]Beca!B:B,[1]Tabla_408250!A203*1,[1]Beca!H:H))</f>
        <v/>
      </c>
      <c r="D202" s="8" t="str">
        <f>IF(A202="","",SUMIF([1]Beca!B:B,[1]Tabla_408250!A203*1,[1]Beca!H:H))</f>
        <v/>
      </c>
      <c r="E202" s="8" t="str">
        <f t="shared" si="10"/>
        <v/>
      </c>
      <c r="F202" s="8" t="str">
        <f t="shared" si="11"/>
        <v/>
      </c>
    </row>
    <row r="203" spans="1:6" x14ac:dyDescent="0.25">
      <c r="A203" s="8" t="str">
        <f>IF(+'[1]Reporte de Formatos'!S208="","",+'[1]Reporte de Formatos'!S208)</f>
        <v/>
      </c>
      <c r="B203" s="8" t="str">
        <f t="shared" si="9"/>
        <v/>
      </c>
      <c r="C203" s="8" t="str">
        <f>IF(B203="","",SUMIF([1]Beca!B:B,[1]Tabla_408250!A204*1,[1]Beca!H:H))</f>
        <v/>
      </c>
      <c r="D203" s="8" t="str">
        <f>IF(A203="","",SUMIF([1]Beca!B:B,[1]Tabla_408250!A204*1,[1]Beca!H:H))</f>
        <v/>
      </c>
      <c r="E203" s="8" t="str">
        <f t="shared" si="10"/>
        <v/>
      </c>
      <c r="F203" s="8" t="str">
        <f t="shared" si="11"/>
        <v/>
      </c>
    </row>
    <row r="204" spans="1:6" x14ac:dyDescent="0.25">
      <c r="A204" s="8" t="str">
        <f>IF(+'[1]Reporte de Formatos'!S209="","",+'[1]Reporte de Formatos'!S209)</f>
        <v/>
      </c>
      <c r="B204" s="8" t="str">
        <f t="shared" si="9"/>
        <v/>
      </c>
      <c r="C204" s="8" t="str">
        <f>IF(B204="","",SUMIF([1]Beca!B:B,[1]Tabla_408250!A205*1,[1]Beca!H:H))</f>
        <v/>
      </c>
      <c r="D204" s="8" t="str">
        <f>IF(A204="","",SUMIF([1]Beca!B:B,[1]Tabla_408250!A205*1,[1]Beca!H:H))</f>
        <v/>
      </c>
      <c r="E204" s="8" t="str">
        <f t="shared" si="10"/>
        <v/>
      </c>
      <c r="F204" s="8" t="str">
        <f t="shared" si="11"/>
        <v/>
      </c>
    </row>
    <row r="205" spans="1:6" x14ac:dyDescent="0.25">
      <c r="A205" s="8" t="str">
        <f>IF(+'[1]Reporte de Formatos'!S210="","",+'[1]Reporte de Formatos'!S210)</f>
        <v/>
      </c>
      <c r="B205" s="8" t="str">
        <f t="shared" si="9"/>
        <v/>
      </c>
      <c r="C205" s="8" t="str">
        <f>IF(B205="","",SUMIF([1]Beca!B:B,[1]Tabla_408250!A206*1,[1]Beca!H:H))</f>
        <v/>
      </c>
      <c r="D205" s="8" t="str">
        <f>IF(A205="","",SUMIF([1]Beca!B:B,[1]Tabla_408250!A206*1,[1]Beca!H:H))</f>
        <v/>
      </c>
      <c r="E205" s="8" t="str">
        <f t="shared" si="10"/>
        <v/>
      </c>
      <c r="F205" s="8" t="str">
        <f t="shared" si="11"/>
        <v/>
      </c>
    </row>
    <row r="206" spans="1:6" x14ac:dyDescent="0.25">
      <c r="A206" s="8" t="str">
        <f>IF(+'[1]Reporte de Formatos'!S211="","",+'[1]Reporte de Formatos'!S211)</f>
        <v/>
      </c>
      <c r="B206" s="8" t="str">
        <f t="shared" si="9"/>
        <v/>
      </c>
      <c r="C206" s="8" t="str">
        <f>IF(B206="","",SUMIF([1]Beca!B:B,[1]Tabla_408250!A207*1,[1]Beca!H:H))</f>
        <v/>
      </c>
      <c r="D206" s="8" t="str">
        <f>IF(A206="","",SUMIF([1]Beca!B:B,[1]Tabla_408250!A207*1,[1]Beca!H:H))</f>
        <v/>
      </c>
      <c r="E206" s="8" t="str">
        <f t="shared" si="10"/>
        <v/>
      </c>
      <c r="F206" s="8" t="str">
        <f t="shared" si="11"/>
        <v/>
      </c>
    </row>
    <row r="207" spans="1:6" x14ac:dyDescent="0.25">
      <c r="A207" s="8" t="str">
        <f>IF(+'[1]Reporte de Formatos'!S212="","",+'[1]Reporte de Formatos'!S212)</f>
        <v/>
      </c>
      <c r="B207" s="8" t="str">
        <f t="shared" si="9"/>
        <v/>
      </c>
      <c r="C207" s="8" t="str">
        <f>IF(B207="","",SUMIF([1]Beca!B:B,[1]Tabla_408250!A208*1,[1]Beca!H:H))</f>
        <v/>
      </c>
      <c r="D207" s="8" t="str">
        <f>IF(A207="","",SUMIF([1]Beca!B:B,[1]Tabla_408250!A208*1,[1]Beca!H:H))</f>
        <v/>
      </c>
      <c r="E207" s="8" t="str">
        <f t="shared" si="10"/>
        <v/>
      </c>
      <c r="F207" s="8" t="str">
        <f t="shared" si="11"/>
        <v/>
      </c>
    </row>
    <row r="208" spans="1:6" x14ac:dyDescent="0.25">
      <c r="A208" s="8" t="str">
        <f>IF(+'[1]Reporte de Formatos'!S213="","",+'[1]Reporte de Formatos'!S213)</f>
        <v/>
      </c>
      <c r="B208" s="8" t="str">
        <f t="shared" si="9"/>
        <v/>
      </c>
      <c r="C208" s="8" t="str">
        <f>IF(B208="","",SUMIF([1]Beca!B:B,[1]Tabla_408250!A209*1,[1]Beca!H:H))</f>
        <v/>
      </c>
      <c r="D208" s="8" t="str">
        <f>IF(A208="","",SUMIF([1]Beca!B:B,[1]Tabla_408250!A209*1,[1]Beca!H:H))</f>
        <v/>
      </c>
      <c r="E208" s="8" t="str">
        <f t="shared" si="10"/>
        <v/>
      </c>
      <c r="F208" s="8" t="str">
        <f t="shared" si="11"/>
        <v/>
      </c>
    </row>
    <row r="209" spans="1:6" x14ac:dyDescent="0.25">
      <c r="A209" s="8" t="str">
        <f>IF(+'[1]Reporte de Formatos'!S214="","",+'[1]Reporte de Formatos'!S214)</f>
        <v/>
      </c>
      <c r="B209" s="8" t="str">
        <f t="shared" si="9"/>
        <v/>
      </c>
      <c r="C209" s="8" t="str">
        <f>IF(B209="","",SUMIF([1]Beca!B:B,[1]Tabla_408250!A210*1,[1]Beca!H:H))</f>
        <v/>
      </c>
      <c r="D209" s="8" t="str">
        <f>IF(A209="","",SUMIF([1]Beca!B:B,[1]Tabla_408250!A210*1,[1]Beca!H:H))</f>
        <v/>
      </c>
      <c r="E209" s="8" t="str">
        <f t="shared" si="10"/>
        <v/>
      </c>
      <c r="F209" s="8" t="str">
        <f t="shared" si="11"/>
        <v/>
      </c>
    </row>
    <row r="210" spans="1:6" x14ac:dyDescent="0.25">
      <c r="A210" s="8" t="str">
        <f>IF(+'[1]Reporte de Formatos'!S215="","",+'[1]Reporte de Formatos'!S215)</f>
        <v/>
      </c>
      <c r="B210" s="8" t="str">
        <f t="shared" si="9"/>
        <v/>
      </c>
      <c r="C210" s="8" t="str">
        <f>IF(B210="","",SUMIF([1]Beca!B:B,[1]Tabla_408250!A211*1,[1]Beca!H:H))</f>
        <v/>
      </c>
      <c r="D210" s="8" t="str">
        <f>IF(A210="","",SUMIF([1]Beca!B:B,[1]Tabla_408250!A211*1,[1]Beca!H:H))</f>
        <v/>
      </c>
      <c r="E210" s="8" t="str">
        <f t="shared" si="10"/>
        <v/>
      </c>
      <c r="F210" s="8" t="str">
        <f t="shared" si="11"/>
        <v/>
      </c>
    </row>
    <row r="211" spans="1:6" x14ac:dyDescent="0.25">
      <c r="A211" s="8" t="str">
        <f>IF(+'[1]Reporte de Formatos'!S216="","",+'[1]Reporte de Formatos'!S216)</f>
        <v/>
      </c>
      <c r="B211" s="8" t="str">
        <f t="shared" si="9"/>
        <v/>
      </c>
      <c r="C211" s="8" t="str">
        <f>IF(B211="","",SUMIF([1]Beca!B:B,[1]Tabla_408250!A212*1,[1]Beca!H:H))</f>
        <v/>
      </c>
      <c r="D211" s="8" t="str">
        <f>IF(A211="","",SUMIF([1]Beca!B:B,[1]Tabla_408250!A212*1,[1]Beca!H:H))</f>
        <v/>
      </c>
      <c r="E211" s="8" t="str">
        <f t="shared" si="10"/>
        <v/>
      </c>
      <c r="F211" s="8" t="str">
        <f t="shared" si="11"/>
        <v/>
      </c>
    </row>
    <row r="212" spans="1:6" x14ac:dyDescent="0.25">
      <c r="A212" s="8" t="str">
        <f>IF(+'[1]Reporte de Formatos'!S217="","",+'[1]Reporte de Formatos'!S217)</f>
        <v/>
      </c>
      <c r="B212" s="8" t="str">
        <f t="shared" si="9"/>
        <v/>
      </c>
      <c r="C212" s="8" t="str">
        <f>IF(B212="","",SUMIF([1]Beca!B:B,[1]Tabla_408250!A213*1,[1]Beca!H:H))</f>
        <v/>
      </c>
      <c r="D212" s="8" t="str">
        <f>IF(A212="","",SUMIF([1]Beca!B:B,[1]Tabla_408250!A213*1,[1]Beca!H:H))</f>
        <v/>
      </c>
      <c r="E212" s="8" t="str">
        <f t="shared" si="10"/>
        <v/>
      </c>
      <c r="F212" s="8" t="str">
        <f t="shared" si="11"/>
        <v/>
      </c>
    </row>
    <row r="213" spans="1:6" x14ac:dyDescent="0.25">
      <c r="A213" s="8" t="str">
        <f>IF(+'[1]Reporte de Formatos'!S218="","",+'[1]Reporte de Formatos'!S218)</f>
        <v/>
      </c>
      <c r="B213" s="8" t="str">
        <f t="shared" si="9"/>
        <v/>
      </c>
      <c r="C213" s="8" t="str">
        <f>IF(B213="","",SUMIF([1]Beca!B:B,[1]Tabla_408250!A214*1,[1]Beca!H:H))</f>
        <v/>
      </c>
      <c r="D213" s="8" t="str">
        <f>IF(A213="","",SUMIF([1]Beca!B:B,[1]Tabla_408250!A214*1,[1]Beca!H:H))</f>
        <v/>
      </c>
      <c r="E213" s="8" t="str">
        <f t="shared" si="10"/>
        <v/>
      </c>
      <c r="F213" s="8" t="str">
        <f t="shared" si="11"/>
        <v/>
      </c>
    </row>
    <row r="214" spans="1:6" x14ac:dyDescent="0.25">
      <c r="A214" s="8" t="str">
        <f>IF(+'[1]Reporte de Formatos'!S219="","",+'[1]Reporte de Formatos'!S219)</f>
        <v/>
      </c>
      <c r="B214" s="8" t="str">
        <f t="shared" si="9"/>
        <v/>
      </c>
      <c r="C214" s="8" t="str">
        <f>IF(B214="","",SUMIF([1]Beca!B:B,[1]Tabla_408250!A215*1,[1]Beca!H:H))</f>
        <v/>
      </c>
      <c r="D214" s="8" t="str">
        <f>IF(A214="","",SUMIF([1]Beca!B:B,[1]Tabla_408250!A215*1,[1]Beca!H:H))</f>
        <v/>
      </c>
      <c r="E214" s="8" t="str">
        <f t="shared" si="10"/>
        <v/>
      </c>
      <c r="F214" s="8" t="str">
        <f t="shared" si="11"/>
        <v/>
      </c>
    </row>
    <row r="215" spans="1:6" x14ac:dyDescent="0.25">
      <c r="A215" s="8" t="str">
        <f>IF(+'[1]Reporte de Formatos'!S220="","",+'[1]Reporte de Formatos'!S220)</f>
        <v/>
      </c>
      <c r="B215" s="8" t="str">
        <f t="shared" si="9"/>
        <v/>
      </c>
      <c r="C215" s="8" t="str">
        <f>IF(B215="","",SUMIF([1]Beca!B:B,[1]Tabla_408250!A216*1,[1]Beca!H:H))</f>
        <v/>
      </c>
      <c r="D215" s="8" t="str">
        <f>IF(A215="","",SUMIF([1]Beca!B:B,[1]Tabla_408250!A216*1,[1]Beca!H:H))</f>
        <v/>
      </c>
      <c r="E215" s="8" t="str">
        <f t="shared" si="10"/>
        <v/>
      </c>
      <c r="F215" s="8" t="str">
        <f t="shared" si="11"/>
        <v/>
      </c>
    </row>
    <row r="216" spans="1:6" x14ac:dyDescent="0.25">
      <c r="A216" s="8" t="str">
        <f>IF(+'[1]Reporte de Formatos'!S221="","",+'[1]Reporte de Formatos'!S221)</f>
        <v/>
      </c>
      <c r="B216" s="8" t="str">
        <f t="shared" si="9"/>
        <v/>
      </c>
      <c r="C216" s="8" t="str">
        <f>IF(B216="","",SUMIF([1]Beca!B:B,[1]Tabla_408250!A217*1,[1]Beca!H:H))</f>
        <v/>
      </c>
      <c r="D216" s="8" t="str">
        <f>IF(A216="","",SUMIF([1]Beca!B:B,[1]Tabla_408250!A217*1,[1]Beca!H:H))</f>
        <v/>
      </c>
      <c r="E216" s="8" t="str">
        <f t="shared" si="10"/>
        <v/>
      </c>
      <c r="F216" s="8" t="str">
        <f t="shared" si="11"/>
        <v/>
      </c>
    </row>
    <row r="217" spans="1:6" x14ac:dyDescent="0.25">
      <c r="A217" s="8" t="str">
        <f>IF(+'[1]Reporte de Formatos'!S222="","",+'[1]Reporte de Formatos'!S222)</f>
        <v/>
      </c>
      <c r="B217" s="8" t="str">
        <f t="shared" si="9"/>
        <v/>
      </c>
      <c r="C217" s="8" t="str">
        <f>IF(B217="","",SUMIF([1]Beca!B:B,[1]Tabla_408250!A218*1,[1]Beca!H:H))</f>
        <v/>
      </c>
      <c r="D217" s="8" t="str">
        <f>IF(A217="","",SUMIF([1]Beca!B:B,[1]Tabla_408250!A218*1,[1]Beca!H:H))</f>
        <v/>
      </c>
      <c r="E217" s="8" t="str">
        <f t="shared" si="10"/>
        <v/>
      </c>
      <c r="F217" s="8" t="str">
        <f t="shared" si="11"/>
        <v/>
      </c>
    </row>
    <row r="218" spans="1:6" x14ac:dyDescent="0.25">
      <c r="A218" s="8" t="str">
        <f>IF(+'[1]Reporte de Formatos'!S223="","",+'[1]Reporte de Formatos'!S223)</f>
        <v/>
      </c>
      <c r="B218" s="8" t="str">
        <f t="shared" si="9"/>
        <v/>
      </c>
      <c r="C218" s="8" t="str">
        <f>IF(B218="","",SUMIF([1]Beca!B:B,[1]Tabla_408250!A219*1,[1]Beca!H:H))</f>
        <v/>
      </c>
      <c r="D218" s="8" t="str">
        <f>IF(A218="","",SUMIF([1]Beca!B:B,[1]Tabla_408250!A219*1,[1]Beca!H:H))</f>
        <v/>
      </c>
      <c r="E218" s="8" t="str">
        <f t="shared" si="10"/>
        <v/>
      </c>
      <c r="F218" s="8" t="str">
        <f t="shared" si="11"/>
        <v/>
      </c>
    </row>
    <row r="219" spans="1:6" x14ac:dyDescent="0.25">
      <c r="A219" s="8" t="str">
        <f>IF(+'[1]Reporte de Formatos'!S224="","",+'[1]Reporte de Formatos'!S224)</f>
        <v/>
      </c>
      <c r="B219" s="8" t="str">
        <f t="shared" si="9"/>
        <v/>
      </c>
      <c r="C219" s="8" t="str">
        <f>IF(B219="","",SUMIF([1]Beca!B:B,[1]Tabla_408250!A220*1,[1]Beca!H:H))</f>
        <v/>
      </c>
      <c r="D219" s="8" t="str">
        <f>IF(A219="","",SUMIF([1]Beca!B:B,[1]Tabla_408250!A220*1,[1]Beca!H:H))</f>
        <v/>
      </c>
      <c r="E219" s="8" t="str">
        <f t="shared" si="10"/>
        <v/>
      </c>
      <c r="F219" s="8" t="str">
        <f t="shared" si="11"/>
        <v/>
      </c>
    </row>
    <row r="220" spans="1:6" x14ac:dyDescent="0.25">
      <c r="A220" s="8" t="str">
        <f>IF(+'[1]Reporte de Formatos'!S225="","",+'[1]Reporte de Formatos'!S225)</f>
        <v/>
      </c>
      <c r="B220" s="8" t="str">
        <f t="shared" si="9"/>
        <v/>
      </c>
      <c r="C220" s="8" t="str">
        <f>IF(B220="","",SUMIF([1]Beca!B:B,[1]Tabla_408250!A221*1,[1]Beca!H:H))</f>
        <v/>
      </c>
      <c r="D220" s="8" t="str">
        <f>IF(A220="","",SUMIF([1]Beca!B:B,[1]Tabla_408250!A221*1,[1]Beca!H:H))</f>
        <v/>
      </c>
      <c r="E220" s="8" t="str">
        <f t="shared" si="10"/>
        <v/>
      </c>
      <c r="F220" s="8" t="str">
        <f t="shared" si="11"/>
        <v/>
      </c>
    </row>
    <row r="221" spans="1:6" x14ac:dyDescent="0.25">
      <c r="A221" s="8" t="str">
        <f>IF(+'[1]Reporte de Formatos'!S226="","",+'[1]Reporte de Formatos'!S226)</f>
        <v/>
      </c>
      <c r="B221" s="8" t="str">
        <f t="shared" si="9"/>
        <v/>
      </c>
      <c r="C221" s="8" t="str">
        <f>IF(B221="","",SUMIF([1]Beca!B:B,[1]Tabla_408250!A222*1,[1]Beca!H:H))</f>
        <v/>
      </c>
      <c r="D221" s="8" t="str">
        <f>IF(A221="","",SUMIF([1]Beca!B:B,[1]Tabla_408250!A222*1,[1]Beca!H:H))</f>
        <v/>
      </c>
      <c r="E221" s="8" t="str">
        <f t="shared" si="10"/>
        <v/>
      </c>
      <c r="F221" s="8" t="str">
        <f t="shared" si="11"/>
        <v/>
      </c>
    </row>
    <row r="222" spans="1:6" x14ac:dyDescent="0.25">
      <c r="A222" s="8" t="str">
        <f>IF(+'[1]Reporte de Formatos'!S227="","",+'[1]Reporte de Formatos'!S227)</f>
        <v/>
      </c>
      <c r="B222" s="8" t="str">
        <f t="shared" si="9"/>
        <v/>
      </c>
      <c r="C222" s="8" t="str">
        <f>IF(B222="","",SUMIF([1]Beca!B:B,[1]Tabla_408250!A223*1,[1]Beca!H:H))</f>
        <v/>
      </c>
      <c r="D222" s="8" t="str">
        <f>IF(A222="","",SUMIF([1]Beca!B:B,[1]Tabla_408250!A223*1,[1]Beca!H:H))</f>
        <v/>
      </c>
      <c r="E222" s="8" t="str">
        <f t="shared" si="10"/>
        <v/>
      </c>
      <c r="F222" s="8" t="str">
        <f t="shared" si="11"/>
        <v/>
      </c>
    </row>
    <row r="223" spans="1:6" x14ac:dyDescent="0.25">
      <c r="A223" s="8" t="str">
        <f>IF(+'[1]Reporte de Formatos'!S228="","",+'[1]Reporte de Formatos'!S228)</f>
        <v/>
      </c>
      <c r="B223" s="8" t="str">
        <f t="shared" si="9"/>
        <v/>
      </c>
      <c r="C223" s="8" t="str">
        <f>IF(B223="","",SUMIF([1]Beca!B:B,[1]Tabla_408250!A224*1,[1]Beca!H:H))</f>
        <v/>
      </c>
      <c r="D223" s="8" t="str">
        <f>IF(A223="","",SUMIF([1]Beca!B:B,[1]Tabla_408250!A224*1,[1]Beca!H:H))</f>
        <v/>
      </c>
      <c r="E223" s="8" t="str">
        <f t="shared" si="10"/>
        <v/>
      </c>
      <c r="F223" s="8" t="str">
        <f t="shared" si="11"/>
        <v/>
      </c>
    </row>
    <row r="224" spans="1:6" x14ac:dyDescent="0.25">
      <c r="A224" s="8" t="str">
        <f>IF(+'[1]Reporte de Formatos'!S229="","",+'[1]Reporte de Formatos'!S229)</f>
        <v/>
      </c>
      <c r="B224" s="8" t="str">
        <f t="shared" si="9"/>
        <v/>
      </c>
      <c r="C224" s="8" t="str">
        <f>IF(B224="","",SUMIF([1]Beca!B:B,[1]Tabla_408250!A225*1,[1]Beca!H:H))</f>
        <v/>
      </c>
      <c r="D224" s="8" t="str">
        <f>IF(A224="","",SUMIF([1]Beca!B:B,[1]Tabla_408250!A225*1,[1]Beca!H:H))</f>
        <v/>
      </c>
      <c r="E224" s="8" t="str">
        <f t="shared" si="10"/>
        <v/>
      </c>
      <c r="F224" s="8" t="str">
        <f t="shared" si="11"/>
        <v/>
      </c>
    </row>
    <row r="225" spans="1:6" x14ac:dyDescent="0.25">
      <c r="A225" s="8" t="str">
        <f>IF(+'[1]Reporte de Formatos'!S230="","",+'[1]Reporte de Formatos'!S230)</f>
        <v/>
      </c>
      <c r="B225" s="8" t="str">
        <f t="shared" si="9"/>
        <v/>
      </c>
      <c r="C225" s="8" t="str">
        <f>IF(B225="","",SUMIF([1]Beca!B:B,[1]Tabla_408250!A226*1,[1]Beca!H:H))</f>
        <v/>
      </c>
      <c r="D225" s="8" t="str">
        <f>IF(A225="","",SUMIF([1]Beca!B:B,[1]Tabla_408250!A226*1,[1]Beca!H:H))</f>
        <v/>
      </c>
      <c r="E225" s="8" t="str">
        <f t="shared" si="10"/>
        <v/>
      </c>
      <c r="F225" s="8" t="str">
        <f t="shared" si="11"/>
        <v/>
      </c>
    </row>
    <row r="226" spans="1:6" x14ac:dyDescent="0.25">
      <c r="A226" s="8" t="str">
        <f>IF(+'[1]Reporte de Formatos'!S231="","",+'[1]Reporte de Formatos'!S231)</f>
        <v/>
      </c>
      <c r="B226" s="8" t="str">
        <f t="shared" si="9"/>
        <v/>
      </c>
      <c r="C226" s="8" t="str">
        <f>IF(B226="","",SUMIF([1]Beca!B:B,[1]Tabla_408250!A227*1,[1]Beca!H:H))</f>
        <v/>
      </c>
      <c r="D226" s="8" t="str">
        <f>IF(A226="","",SUMIF([1]Beca!B:B,[1]Tabla_408250!A227*1,[1]Beca!H:H))</f>
        <v/>
      </c>
      <c r="E226" s="8" t="str">
        <f t="shared" si="10"/>
        <v/>
      </c>
      <c r="F226" s="8" t="str">
        <f t="shared" si="11"/>
        <v/>
      </c>
    </row>
    <row r="227" spans="1:6" x14ac:dyDescent="0.25">
      <c r="A227" s="8" t="str">
        <f>IF(+'[1]Reporte de Formatos'!S232="","",+'[1]Reporte de Formatos'!S232)</f>
        <v/>
      </c>
      <c r="B227" s="8" t="str">
        <f t="shared" si="9"/>
        <v/>
      </c>
      <c r="C227" s="8" t="str">
        <f>IF(B227="","",SUMIF([1]Beca!B:B,[1]Tabla_408250!A228*1,[1]Beca!H:H))</f>
        <v/>
      </c>
      <c r="D227" s="8" t="str">
        <f>IF(A227="","",SUMIF([1]Beca!B:B,[1]Tabla_408250!A228*1,[1]Beca!H:H))</f>
        <v/>
      </c>
      <c r="E227" s="8" t="str">
        <f t="shared" si="10"/>
        <v/>
      </c>
      <c r="F227" s="8" t="str">
        <f t="shared" si="11"/>
        <v/>
      </c>
    </row>
    <row r="228" spans="1:6" x14ac:dyDescent="0.25">
      <c r="A228" s="8" t="str">
        <f>IF(+'[1]Reporte de Formatos'!S233="","",+'[1]Reporte de Formatos'!S233)</f>
        <v/>
      </c>
      <c r="B228" s="8" t="str">
        <f t="shared" si="9"/>
        <v/>
      </c>
      <c r="C228" s="8" t="str">
        <f>IF(B228="","",SUMIF([1]Beca!B:B,[1]Tabla_408250!A229*1,[1]Beca!H:H))</f>
        <v/>
      </c>
      <c r="D228" s="8" t="str">
        <f>IF(A228="","",SUMIF([1]Beca!B:B,[1]Tabla_408250!A229*1,[1]Beca!H:H))</f>
        <v/>
      </c>
      <c r="E228" s="8" t="str">
        <f t="shared" si="10"/>
        <v/>
      </c>
      <c r="F228" s="8" t="str">
        <f t="shared" si="11"/>
        <v/>
      </c>
    </row>
    <row r="229" spans="1:6" x14ac:dyDescent="0.25">
      <c r="A229" s="8" t="str">
        <f>IF(+'[1]Reporte de Formatos'!S234="","",+'[1]Reporte de Formatos'!S234)</f>
        <v/>
      </c>
      <c r="B229" s="8" t="str">
        <f t="shared" si="9"/>
        <v/>
      </c>
      <c r="C229" s="8" t="str">
        <f>IF(B229="","",SUMIF([1]Beca!B:B,[1]Tabla_408250!A230*1,[1]Beca!H:H))</f>
        <v/>
      </c>
      <c r="D229" s="8" t="str">
        <f>IF(A229="","",SUMIF([1]Beca!B:B,[1]Tabla_408250!A230*1,[1]Beca!H:H))</f>
        <v/>
      </c>
      <c r="E229" s="8" t="str">
        <f t="shared" si="10"/>
        <v/>
      </c>
      <c r="F229" s="8" t="str">
        <f t="shared" si="11"/>
        <v/>
      </c>
    </row>
    <row r="230" spans="1:6" x14ac:dyDescent="0.25">
      <c r="A230" s="8" t="str">
        <f>IF(+'[1]Reporte de Formatos'!S235="","",+'[1]Reporte de Formatos'!S235)</f>
        <v/>
      </c>
      <c r="B230" s="8" t="str">
        <f t="shared" si="9"/>
        <v/>
      </c>
      <c r="C230" s="8" t="str">
        <f>IF(B230="","",SUMIF([1]Beca!B:B,[1]Tabla_408250!A231*1,[1]Beca!H:H))</f>
        <v/>
      </c>
      <c r="D230" s="8" t="str">
        <f>IF(A230="","",SUMIF([1]Beca!B:B,[1]Tabla_408250!A231*1,[1]Beca!H:H))</f>
        <v/>
      </c>
      <c r="E230" s="8" t="str">
        <f t="shared" si="10"/>
        <v/>
      </c>
      <c r="F230" s="8" t="str">
        <f t="shared" si="11"/>
        <v/>
      </c>
    </row>
    <row r="231" spans="1:6" x14ac:dyDescent="0.25">
      <c r="A231" s="8" t="str">
        <f>IF(+'[1]Reporte de Formatos'!S236="","",+'[1]Reporte de Formatos'!S236)</f>
        <v/>
      </c>
      <c r="B231" s="8" t="str">
        <f t="shared" si="9"/>
        <v/>
      </c>
      <c r="C231" s="8" t="str">
        <f>IF(B231="","",SUMIF([1]Beca!B:B,[1]Tabla_408250!A232*1,[1]Beca!H:H))</f>
        <v/>
      </c>
      <c r="D231" s="8" t="str">
        <f>IF(A231="","",SUMIF([1]Beca!B:B,[1]Tabla_408250!A232*1,[1]Beca!H:H))</f>
        <v/>
      </c>
      <c r="E231" s="8" t="str">
        <f t="shared" si="10"/>
        <v/>
      </c>
      <c r="F231" s="8" t="str">
        <f t="shared" si="11"/>
        <v/>
      </c>
    </row>
    <row r="232" spans="1:6" x14ac:dyDescent="0.25">
      <c r="A232" s="8" t="str">
        <f>IF(+'[1]Reporte de Formatos'!S237="","",+'[1]Reporte de Formatos'!S237)</f>
        <v/>
      </c>
      <c r="B232" s="8" t="str">
        <f t="shared" si="9"/>
        <v/>
      </c>
      <c r="C232" s="8" t="str">
        <f>IF(B232="","",SUMIF([1]Beca!B:B,[1]Tabla_408250!A233*1,[1]Beca!H:H))</f>
        <v/>
      </c>
      <c r="D232" s="8" t="str">
        <f>IF(A232="","",SUMIF([1]Beca!B:B,[1]Tabla_408250!A233*1,[1]Beca!H:H))</f>
        <v/>
      </c>
      <c r="E232" s="8" t="str">
        <f t="shared" si="10"/>
        <v/>
      </c>
      <c r="F232" s="8" t="str">
        <f t="shared" si="11"/>
        <v/>
      </c>
    </row>
    <row r="233" spans="1:6" x14ac:dyDescent="0.25">
      <c r="A233" s="8" t="str">
        <f>IF(+'[1]Reporte de Formatos'!S238="","",+'[1]Reporte de Formatos'!S238)</f>
        <v/>
      </c>
      <c r="B233" s="8" t="str">
        <f t="shared" si="9"/>
        <v/>
      </c>
      <c r="C233" s="8" t="str">
        <f>IF(B233="","",SUMIF([1]Beca!B:B,[1]Tabla_408250!A234*1,[1]Beca!H:H))</f>
        <v/>
      </c>
      <c r="D233" s="8" t="str">
        <f>IF(A233="","",SUMIF([1]Beca!B:B,[1]Tabla_408250!A234*1,[1]Beca!H:H))</f>
        <v/>
      </c>
      <c r="E233" s="8" t="str">
        <f t="shared" si="10"/>
        <v/>
      </c>
      <c r="F233" s="8" t="str">
        <f t="shared" si="11"/>
        <v/>
      </c>
    </row>
    <row r="234" spans="1:6" x14ac:dyDescent="0.25">
      <c r="A234" s="8" t="str">
        <f>IF(+'[1]Reporte de Formatos'!S239="","",+'[1]Reporte de Formatos'!S239)</f>
        <v/>
      </c>
      <c r="B234" s="8" t="str">
        <f t="shared" si="9"/>
        <v/>
      </c>
      <c r="C234" s="8" t="str">
        <f>IF(B234="","",SUMIF([1]Beca!B:B,[1]Tabla_408250!A235*1,[1]Beca!H:H))</f>
        <v/>
      </c>
      <c r="D234" s="8" t="str">
        <f>IF(A234="","",SUMIF([1]Beca!B:B,[1]Tabla_408250!A235*1,[1]Beca!H:H))</f>
        <v/>
      </c>
      <c r="E234" s="8" t="str">
        <f t="shared" si="10"/>
        <v/>
      </c>
      <c r="F234" s="8" t="str">
        <f t="shared" si="11"/>
        <v/>
      </c>
    </row>
    <row r="235" spans="1:6" x14ac:dyDescent="0.25">
      <c r="A235" s="8" t="str">
        <f>IF(+'[1]Reporte de Formatos'!S240="","",+'[1]Reporte de Formatos'!S240)</f>
        <v/>
      </c>
      <c r="B235" s="8" t="str">
        <f t="shared" si="9"/>
        <v/>
      </c>
      <c r="C235" s="8" t="str">
        <f>IF(B235="","",SUMIF([1]Beca!B:B,[1]Tabla_408250!A236*1,[1]Beca!H:H))</f>
        <v/>
      </c>
      <c r="D235" s="8" t="str">
        <f>IF(A235="","",SUMIF([1]Beca!B:B,[1]Tabla_408250!A236*1,[1]Beca!H:H))</f>
        <v/>
      </c>
      <c r="E235" s="8" t="str">
        <f t="shared" si="10"/>
        <v/>
      </c>
      <c r="F235" s="8" t="str">
        <f t="shared" si="11"/>
        <v/>
      </c>
    </row>
    <row r="236" spans="1:6" x14ac:dyDescent="0.25">
      <c r="A236" s="8" t="str">
        <f>IF(+'[1]Reporte de Formatos'!S241="","",+'[1]Reporte de Formatos'!S241)</f>
        <v/>
      </c>
      <c r="B236" s="8" t="str">
        <f t="shared" si="9"/>
        <v/>
      </c>
      <c r="C236" s="8" t="str">
        <f>IF(B236="","",SUMIF([1]Beca!B:B,[1]Tabla_408250!A237*1,[1]Beca!H:H))</f>
        <v/>
      </c>
      <c r="D236" s="8" t="str">
        <f>IF(A236="","",SUMIF([1]Beca!B:B,[1]Tabla_408250!A237*1,[1]Beca!H:H))</f>
        <v/>
      </c>
      <c r="E236" s="8" t="str">
        <f t="shared" si="10"/>
        <v/>
      </c>
      <c r="F236" s="8" t="str">
        <f t="shared" si="11"/>
        <v/>
      </c>
    </row>
    <row r="237" spans="1:6" x14ac:dyDescent="0.25">
      <c r="A237" s="8" t="str">
        <f>IF(+'[1]Reporte de Formatos'!S242="","",+'[1]Reporte de Formatos'!S242)</f>
        <v/>
      </c>
      <c r="B237" s="8" t="str">
        <f t="shared" si="9"/>
        <v/>
      </c>
      <c r="C237" s="8" t="str">
        <f>IF(B237="","",SUMIF([1]Beca!B:B,[1]Tabla_408250!A238*1,[1]Beca!H:H))</f>
        <v/>
      </c>
      <c r="D237" s="8" t="str">
        <f>IF(A237="","",SUMIF([1]Beca!B:B,[1]Tabla_408250!A238*1,[1]Beca!H:H))</f>
        <v/>
      </c>
      <c r="E237" s="8" t="str">
        <f t="shared" si="10"/>
        <v/>
      </c>
      <c r="F237" s="8" t="str">
        <f t="shared" si="11"/>
        <v/>
      </c>
    </row>
    <row r="238" spans="1:6" x14ac:dyDescent="0.25">
      <c r="A238" s="8" t="str">
        <f>IF(+'[1]Reporte de Formatos'!S243="","",+'[1]Reporte de Formatos'!S243)</f>
        <v/>
      </c>
      <c r="B238" s="8" t="str">
        <f t="shared" si="9"/>
        <v/>
      </c>
      <c r="C238" s="8" t="str">
        <f>IF(B238="","",SUMIF([1]Beca!B:B,[1]Tabla_408250!A239*1,[1]Beca!H:H))</f>
        <v/>
      </c>
      <c r="D238" s="8" t="str">
        <f>IF(A238="","",SUMIF([1]Beca!B:B,[1]Tabla_408250!A239*1,[1]Beca!H:H))</f>
        <v/>
      </c>
      <c r="E238" s="8" t="str">
        <f t="shared" si="10"/>
        <v/>
      </c>
      <c r="F238" s="8" t="str">
        <f t="shared" si="11"/>
        <v/>
      </c>
    </row>
    <row r="239" spans="1:6" x14ac:dyDescent="0.25">
      <c r="A239" s="8" t="str">
        <f>IF(+'[1]Reporte de Formatos'!S244="","",+'[1]Reporte de Formatos'!S244)</f>
        <v/>
      </c>
      <c r="B239" s="8" t="str">
        <f t="shared" si="9"/>
        <v/>
      </c>
      <c r="C239" s="8" t="str">
        <f>IF(B239="","",SUMIF([1]Beca!B:B,[1]Tabla_408250!A240*1,[1]Beca!H:H))</f>
        <v/>
      </c>
      <c r="D239" s="8" t="str">
        <f>IF(A239="","",SUMIF([1]Beca!B:B,[1]Tabla_408250!A240*1,[1]Beca!H:H))</f>
        <v/>
      </c>
      <c r="E239" s="8" t="str">
        <f t="shared" si="10"/>
        <v/>
      </c>
      <c r="F239" s="8" t="str">
        <f t="shared" si="11"/>
        <v/>
      </c>
    </row>
    <row r="240" spans="1:6" x14ac:dyDescent="0.25">
      <c r="A240" s="8" t="str">
        <f>IF(+'[1]Reporte de Formatos'!S245="","",+'[1]Reporte de Formatos'!S245)</f>
        <v/>
      </c>
      <c r="B240" s="8" t="str">
        <f t="shared" si="9"/>
        <v/>
      </c>
      <c r="C240" s="8" t="str">
        <f>IF(B240="","",SUMIF([1]Beca!B:B,[1]Tabla_408250!A241*1,[1]Beca!H:H))</f>
        <v/>
      </c>
      <c r="D240" s="8" t="str">
        <f>IF(A240="","",SUMIF([1]Beca!B:B,[1]Tabla_408250!A241*1,[1]Beca!H:H))</f>
        <v/>
      </c>
      <c r="E240" s="8" t="str">
        <f t="shared" si="10"/>
        <v/>
      </c>
      <c r="F240" s="8" t="str">
        <f t="shared" si="11"/>
        <v/>
      </c>
    </row>
    <row r="241" spans="1:6" x14ac:dyDescent="0.25">
      <c r="A241" s="8" t="str">
        <f>IF(+'[1]Reporte de Formatos'!S246="","",+'[1]Reporte de Formatos'!S246)</f>
        <v/>
      </c>
      <c r="B241" s="8" t="str">
        <f t="shared" si="9"/>
        <v/>
      </c>
      <c r="C241" s="8" t="str">
        <f>IF(B241="","",SUMIF([1]Beca!B:B,[1]Tabla_408250!A242*1,[1]Beca!H:H))</f>
        <v/>
      </c>
      <c r="D241" s="8" t="str">
        <f>IF(A241="","",SUMIF([1]Beca!B:B,[1]Tabla_408250!A242*1,[1]Beca!H:H))</f>
        <v/>
      </c>
      <c r="E241" s="8" t="str">
        <f t="shared" si="10"/>
        <v/>
      </c>
      <c r="F241" s="8" t="str">
        <f t="shared" si="11"/>
        <v/>
      </c>
    </row>
    <row r="242" spans="1:6" x14ac:dyDescent="0.25">
      <c r="A242" s="8" t="str">
        <f>IF(+'[1]Reporte de Formatos'!S247="","",+'[1]Reporte de Formatos'!S247)</f>
        <v/>
      </c>
      <c r="B242" s="8" t="str">
        <f t="shared" si="9"/>
        <v/>
      </c>
      <c r="C242" s="8" t="str">
        <f>IF(B242="","",SUMIF([1]Beca!B:B,[1]Tabla_408250!A243*1,[1]Beca!H:H))</f>
        <v/>
      </c>
      <c r="D242" s="8" t="str">
        <f>IF(A242="","",SUMIF([1]Beca!B:B,[1]Tabla_408250!A243*1,[1]Beca!H:H))</f>
        <v/>
      </c>
      <c r="E242" s="8" t="str">
        <f t="shared" si="10"/>
        <v/>
      </c>
      <c r="F242" s="8" t="str">
        <f t="shared" si="11"/>
        <v/>
      </c>
    </row>
    <row r="243" spans="1:6" x14ac:dyDescent="0.25">
      <c r="A243" s="8" t="str">
        <f>IF(+'[1]Reporte de Formatos'!S248="","",+'[1]Reporte de Formatos'!S248)</f>
        <v/>
      </c>
      <c r="B243" s="8" t="str">
        <f t="shared" si="9"/>
        <v/>
      </c>
      <c r="C243" s="8" t="str">
        <f>IF(B243="","",SUMIF([1]Beca!B:B,[1]Tabla_408250!A244*1,[1]Beca!H:H))</f>
        <v/>
      </c>
      <c r="D243" s="8" t="str">
        <f>IF(A243="","",SUMIF([1]Beca!B:B,[1]Tabla_408250!A244*1,[1]Beca!H:H))</f>
        <v/>
      </c>
      <c r="E243" s="8" t="str">
        <f t="shared" si="10"/>
        <v/>
      </c>
      <c r="F243" s="8" t="str">
        <f t="shared" si="11"/>
        <v/>
      </c>
    </row>
    <row r="244" spans="1:6" x14ac:dyDescent="0.25">
      <c r="A244" s="8" t="str">
        <f>IF(+'[1]Reporte de Formatos'!S249="","",+'[1]Reporte de Formatos'!S249)</f>
        <v/>
      </c>
      <c r="B244" s="8" t="str">
        <f t="shared" si="9"/>
        <v/>
      </c>
      <c r="C244" s="8" t="str">
        <f>IF(B244="","",SUMIF([1]Beca!B:B,[1]Tabla_408250!A245*1,[1]Beca!H:H))</f>
        <v/>
      </c>
      <c r="D244" s="8" t="str">
        <f>IF(A244="","",SUMIF([1]Beca!B:B,[1]Tabla_408250!A245*1,[1]Beca!H:H))</f>
        <v/>
      </c>
      <c r="E244" s="8" t="str">
        <f t="shared" si="10"/>
        <v/>
      </c>
      <c r="F244" s="8" t="str">
        <f t="shared" si="11"/>
        <v/>
      </c>
    </row>
    <row r="245" spans="1:6" x14ac:dyDescent="0.25">
      <c r="A245" s="8" t="str">
        <f>IF(+'[1]Reporte de Formatos'!S250="","",+'[1]Reporte de Formatos'!S250)</f>
        <v/>
      </c>
      <c r="B245" s="8" t="str">
        <f t="shared" si="9"/>
        <v/>
      </c>
      <c r="C245" s="8" t="str">
        <f>IF(B245="","",SUMIF([1]Beca!B:B,[1]Tabla_408250!A246*1,[1]Beca!H:H))</f>
        <v/>
      </c>
      <c r="D245" s="8" t="str">
        <f>IF(A245="","",SUMIF([1]Beca!B:B,[1]Tabla_408250!A246*1,[1]Beca!H:H))</f>
        <v/>
      </c>
      <c r="E245" s="8" t="str">
        <f t="shared" si="10"/>
        <v/>
      </c>
      <c r="F245" s="8" t="str">
        <f t="shared" si="11"/>
        <v/>
      </c>
    </row>
    <row r="246" spans="1:6" x14ac:dyDescent="0.25">
      <c r="A246" s="8" t="str">
        <f>IF(+'[1]Reporte de Formatos'!S251="","",+'[1]Reporte de Formatos'!S251)</f>
        <v/>
      </c>
      <c r="B246" s="8" t="str">
        <f t="shared" si="9"/>
        <v/>
      </c>
      <c r="C246" s="8" t="str">
        <f>IF(B246="","",SUMIF([1]Beca!B:B,[1]Tabla_408250!A247*1,[1]Beca!H:H))</f>
        <v/>
      </c>
      <c r="D246" s="8" t="str">
        <f>IF(A246="","",SUMIF([1]Beca!B:B,[1]Tabla_408250!A247*1,[1]Beca!H:H))</f>
        <v/>
      </c>
      <c r="E246" s="8" t="str">
        <f t="shared" si="10"/>
        <v/>
      </c>
      <c r="F246" s="8" t="str">
        <f t="shared" si="11"/>
        <v/>
      </c>
    </row>
    <row r="247" spans="1:6" x14ac:dyDescent="0.25">
      <c r="A247" s="8" t="str">
        <f>IF(+'[1]Reporte de Formatos'!S252="","",+'[1]Reporte de Formatos'!S252)</f>
        <v/>
      </c>
      <c r="B247" s="8" t="str">
        <f t="shared" si="9"/>
        <v/>
      </c>
      <c r="C247" s="8" t="str">
        <f>IF(B247="","",SUMIF([1]Beca!B:B,[1]Tabla_408250!A248*1,[1]Beca!H:H))</f>
        <v/>
      </c>
      <c r="D247" s="8" t="str">
        <f>IF(A247="","",SUMIF([1]Beca!B:B,[1]Tabla_408250!A248*1,[1]Beca!H:H))</f>
        <v/>
      </c>
      <c r="E247" s="8" t="str">
        <f t="shared" si="10"/>
        <v/>
      </c>
      <c r="F247" s="8" t="str">
        <f t="shared" si="11"/>
        <v/>
      </c>
    </row>
    <row r="248" spans="1:6" x14ac:dyDescent="0.25">
      <c r="A248" s="8" t="str">
        <f>IF(+'[1]Reporte de Formatos'!S253="","",+'[1]Reporte de Formatos'!S253)</f>
        <v/>
      </c>
      <c r="B248" s="8" t="str">
        <f t="shared" si="9"/>
        <v/>
      </c>
      <c r="C248" s="8" t="str">
        <f>IF(B248="","",SUMIF([1]Beca!B:B,[1]Tabla_408250!A249*1,[1]Beca!H:H))</f>
        <v/>
      </c>
      <c r="D248" s="8" t="str">
        <f>IF(A248="","",SUMIF([1]Beca!B:B,[1]Tabla_408250!A249*1,[1]Beca!H:H))</f>
        <v/>
      </c>
      <c r="E248" s="8" t="str">
        <f t="shared" si="10"/>
        <v/>
      </c>
      <c r="F248" s="8" t="str">
        <f t="shared" si="11"/>
        <v/>
      </c>
    </row>
    <row r="249" spans="1:6" x14ac:dyDescent="0.25">
      <c r="A249" s="8" t="str">
        <f>IF(+'[1]Reporte de Formatos'!S254="","",+'[1]Reporte de Formatos'!S254)</f>
        <v/>
      </c>
      <c r="B249" s="8" t="str">
        <f t="shared" si="9"/>
        <v/>
      </c>
      <c r="C249" s="8" t="str">
        <f>IF(B249="","",SUMIF([1]Beca!B:B,[1]Tabla_408250!A250*1,[1]Beca!H:H))</f>
        <v/>
      </c>
      <c r="D249" s="8" t="str">
        <f>IF(A249="","",SUMIF([1]Beca!B:B,[1]Tabla_408250!A250*1,[1]Beca!H:H))</f>
        <v/>
      </c>
      <c r="E249" s="8" t="str">
        <f t="shared" si="10"/>
        <v/>
      </c>
      <c r="F249" s="8" t="str">
        <f t="shared" si="11"/>
        <v/>
      </c>
    </row>
    <row r="250" spans="1:6" x14ac:dyDescent="0.25">
      <c r="A250" s="8" t="str">
        <f>IF(+'[1]Reporte de Formatos'!S255="","",+'[1]Reporte de Formatos'!S255)</f>
        <v/>
      </c>
      <c r="B250" s="8" t="str">
        <f t="shared" si="9"/>
        <v/>
      </c>
      <c r="C250" s="8" t="str">
        <f>IF(B250="","",SUMIF([1]Beca!B:B,[1]Tabla_408250!A251*1,[1]Beca!H:H))</f>
        <v/>
      </c>
      <c r="D250" s="8" t="str">
        <f>IF(A250="","",SUMIF([1]Beca!B:B,[1]Tabla_408250!A251*1,[1]Beca!H:H))</f>
        <v/>
      </c>
      <c r="E250" s="8" t="str">
        <f t="shared" si="10"/>
        <v/>
      </c>
      <c r="F250" s="8" t="str">
        <f t="shared" si="11"/>
        <v/>
      </c>
    </row>
    <row r="251" spans="1:6" x14ac:dyDescent="0.25">
      <c r="A251" s="8" t="str">
        <f>IF(+'[1]Reporte de Formatos'!S256="","",+'[1]Reporte de Formatos'!S256)</f>
        <v/>
      </c>
      <c r="B251" s="8" t="str">
        <f t="shared" si="9"/>
        <v/>
      </c>
      <c r="C251" s="8" t="str">
        <f>IF(B251="","",SUMIF([1]Beca!B:B,[1]Tabla_408250!A252*1,[1]Beca!H:H))</f>
        <v/>
      </c>
      <c r="D251" s="8" t="str">
        <f>IF(A251="","",SUMIF([1]Beca!B:B,[1]Tabla_408250!A252*1,[1]Beca!H:H))</f>
        <v/>
      </c>
      <c r="E251" s="8" t="str">
        <f t="shared" si="10"/>
        <v/>
      </c>
      <c r="F251" s="8" t="str">
        <f t="shared" si="11"/>
        <v/>
      </c>
    </row>
    <row r="252" spans="1:6" x14ac:dyDescent="0.25">
      <c r="A252" s="8" t="str">
        <f>IF(+'[1]Reporte de Formatos'!S257="","",+'[1]Reporte de Formatos'!S257)</f>
        <v/>
      </c>
      <c r="B252" s="8" t="str">
        <f t="shared" si="9"/>
        <v/>
      </c>
      <c r="C252" s="8" t="str">
        <f>IF(B252="","",SUMIF([1]Beca!B:B,[1]Tabla_408250!A253*1,[1]Beca!H:H))</f>
        <v/>
      </c>
      <c r="D252" s="8" t="str">
        <f>IF(A252="","",SUMIF([1]Beca!B:B,[1]Tabla_408250!A253*1,[1]Beca!H:H))</f>
        <v/>
      </c>
      <c r="E252" s="8" t="str">
        <f t="shared" si="10"/>
        <v/>
      </c>
      <c r="F252" s="8" t="str">
        <f t="shared" si="11"/>
        <v/>
      </c>
    </row>
    <row r="253" spans="1:6" x14ac:dyDescent="0.25">
      <c r="A253" s="8" t="str">
        <f>IF(+'[1]Reporte de Formatos'!S258="","",+'[1]Reporte de Formatos'!S258)</f>
        <v/>
      </c>
      <c r="B253" s="8" t="str">
        <f t="shared" si="9"/>
        <v/>
      </c>
      <c r="C253" s="8" t="str">
        <f>IF(B253="","",SUMIF([1]Beca!B:B,[1]Tabla_408250!A254*1,[1]Beca!H:H))</f>
        <v/>
      </c>
      <c r="D253" s="8" t="str">
        <f>IF(A253="","",SUMIF([1]Beca!B:B,[1]Tabla_408250!A254*1,[1]Beca!H:H))</f>
        <v/>
      </c>
      <c r="E253" s="8" t="str">
        <f t="shared" si="10"/>
        <v/>
      </c>
      <c r="F253" s="8" t="str">
        <f t="shared" si="11"/>
        <v/>
      </c>
    </row>
    <row r="254" spans="1:6" x14ac:dyDescent="0.25">
      <c r="A254" s="8" t="str">
        <f>IF(+'[1]Reporte de Formatos'!S259="","",+'[1]Reporte de Formatos'!S259)</f>
        <v/>
      </c>
      <c r="B254" s="8" t="str">
        <f t="shared" si="9"/>
        <v/>
      </c>
      <c r="C254" s="8" t="str">
        <f>IF(B254="","",SUMIF([1]Beca!B:B,[1]Tabla_408250!A255*1,[1]Beca!H:H))</f>
        <v/>
      </c>
      <c r="D254" s="8" t="str">
        <f>IF(A254="","",SUMIF([1]Beca!B:B,[1]Tabla_408250!A255*1,[1]Beca!H:H))</f>
        <v/>
      </c>
      <c r="E254" s="8" t="str">
        <f t="shared" si="10"/>
        <v/>
      </c>
      <c r="F254" s="8" t="str">
        <f t="shared" si="11"/>
        <v/>
      </c>
    </row>
    <row r="255" spans="1:6" x14ac:dyDescent="0.25">
      <c r="A255" s="8" t="str">
        <f>IF(+'[1]Reporte de Formatos'!S260="","",+'[1]Reporte de Formatos'!S260)</f>
        <v/>
      </c>
      <c r="B255" s="8" t="str">
        <f t="shared" si="9"/>
        <v/>
      </c>
      <c r="C255" s="8" t="str">
        <f>IF(B255="","",SUMIF([1]Beca!B:B,[1]Tabla_408250!A256*1,[1]Beca!H:H))</f>
        <v/>
      </c>
      <c r="D255" s="8" t="str">
        <f>IF(A255="","",SUMIF([1]Beca!B:B,[1]Tabla_408250!A256*1,[1]Beca!H:H))</f>
        <v/>
      </c>
      <c r="E255" s="8" t="str">
        <f t="shared" si="10"/>
        <v/>
      </c>
      <c r="F255" s="8" t="str">
        <f t="shared" si="11"/>
        <v/>
      </c>
    </row>
    <row r="256" spans="1:6" x14ac:dyDescent="0.25">
      <c r="A256" s="8" t="str">
        <f>IF(+'[1]Reporte de Formatos'!S261="","",+'[1]Reporte de Formatos'!S261)</f>
        <v/>
      </c>
      <c r="B256" s="8" t="str">
        <f t="shared" si="9"/>
        <v/>
      </c>
      <c r="C256" s="8" t="str">
        <f>IF(B256="","",SUMIF([1]Beca!B:B,[1]Tabla_408250!A257*1,[1]Beca!H:H))</f>
        <v/>
      </c>
      <c r="D256" s="8" t="str">
        <f>IF(A256="","",SUMIF([1]Beca!B:B,[1]Tabla_408250!A257*1,[1]Beca!H:H))</f>
        <v/>
      </c>
      <c r="E256" s="8" t="str">
        <f t="shared" si="10"/>
        <v/>
      </c>
      <c r="F256" s="8" t="str">
        <f t="shared" si="11"/>
        <v/>
      </c>
    </row>
    <row r="257" spans="1:6" x14ac:dyDescent="0.25">
      <c r="A257" s="8" t="str">
        <f>IF(+'[1]Reporte de Formatos'!S262="","",+'[1]Reporte de Formatos'!S262)</f>
        <v/>
      </c>
      <c r="B257" s="8" t="str">
        <f t="shared" si="9"/>
        <v/>
      </c>
      <c r="C257" s="8" t="str">
        <f>IF(B257="","",SUMIF([1]Beca!B:B,[1]Tabla_408250!A258*1,[1]Beca!H:H))</f>
        <v/>
      </c>
      <c r="D257" s="8" t="str">
        <f>IF(A257="","",SUMIF([1]Beca!B:B,[1]Tabla_408250!A258*1,[1]Beca!H:H))</f>
        <v/>
      </c>
      <c r="E257" s="8" t="str">
        <f t="shared" si="10"/>
        <v/>
      </c>
      <c r="F257" s="8" t="str">
        <f t="shared" si="11"/>
        <v/>
      </c>
    </row>
    <row r="258" spans="1:6" x14ac:dyDescent="0.25">
      <c r="A258" s="8" t="str">
        <f>IF(+'[1]Reporte de Formatos'!S263="","",+'[1]Reporte de Formatos'!S263)</f>
        <v/>
      </c>
      <c r="B258" s="8" t="str">
        <f t="shared" si="9"/>
        <v/>
      </c>
      <c r="C258" s="8" t="str">
        <f>IF(B258="","",SUMIF([1]Beca!B:B,[1]Tabla_408250!A259*1,[1]Beca!H:H))</f>
        <v/>
      </c>
      <c r="D258" s="8" t="str">
        <f>IF(A258="","",SUMIF([1]Beca!B:B,[1]Tabla_408250!A259*1,[1]Beca!H:H))</f>
        <v/>
      </c>
      <c r="E258" s="8" t="str">
        <f t="shared" si="10"/>
        <v/>
      </c>
      <c r="F258" s="8" t="str">
        <f t="shared" si="11"/>
        <v/>
      </c>
    </row>
    <row r="259" spans="1:6" x14ac:dyDescent="0.25">
      <c r="A259" s="8" t="str">
        <f>IF(+'[1]Reporte de Formatos'!S264="","",+'[1]Reporte de Formatos'!S264)</f>
        <v/>
      </c>
      <c r="B259" s="8" t="str">
        <f t="shared" si="9"/>
        <v/>
      </c>
      <c r="C259" s="8" t="str">
        <f>IF(B259="","",SUMIF([1]Beca!B:B,[1]Tabla_408250!A260*1,[1]Beca!H:H))</f>
        <v/>
      </c>
      <c r="D259" s="8" t="str">
        <f>IF(A259="","",SUMIF([1]Beca!B:B,[1]Tabla_408250!A260*1,[1]Beca!H:H))</f>
        <v/>
      </c>
      <c r="E259" s="8" t="str">
        <f t="shared" si="10"/>
        <v/>
      </c>
      <c r="F259" s="8" t="str">
        <f t="shared" si="11"/>
        <v/>
      </c>
    </row>
    <row r="260" spans="1:6" x14ac:dyDescent="0.25">
      <c r="A260" s="8" t="str">
        <f>IF(+'[1]Reporte de Formatos'!S265="","",+'[1]Reporte de Formatos'!S265)</f>
        <v/>
      </c>
      <c r="B260" s="8" t="str">
        <f t="shared" ref="B260:B323" si="12">IF(A260="","","Becas Educativa, para los hijos de los trabajadores")</f>
        <v/>
      </c>
      <c r="C260" s="8" t="str">
        <f>IF(B260="","",SUMIF([1]Beca!B:B,[1]Tabla_408250!A261*1,[1]Beca!H:H))</f>
        <v/>
      </c>
      <c r="D260" s="8" t="str">
        <f>IF(A260="","",SUMIF([1]Beca!B:B,[1]Tabla_408250!A261*1,[1]Beca!H:H))</f>
        <v/>
      </c>
      <c r="E260" s="8" t="str">
        <f t="shared" ref="E260:E323" si="13">IF(A260="","","Pesos Mexicanos")</f>
        <v/>
      </c>
      <c r="F260" s="8" t="str">
        <f t="shared" ref="F260:F323" si="14">IF(A260="","","Mensual")</f>
        <v/>
      </c>
    </row>
    <row r="261" spans="1:6" x14ac:dyDescent="0.25">
      <c r="A261" s="8" t="str">
        <f>IF(+'[1]Reporte de Formatos'!S266="","",+'[1]Reporte de Formatos'!S266)</f>
        <v/>
      </c>
      <c r="B261" s="8" t="str">
        <f t="shared" si="12"/>
        <v/>
      </c>
      <c r="C261" s="8" t="str">
        <f>IF(B261="","",SUMIF([1]Beca!B:B,[1]Tabla_408250!A262*1,[1]Beca!H:H))</f>
        <v/>
      </c>
      <c r="D261" s="8" t="str">
        <f>IF(A261="","",SUMIF([1]Beca!B:B,[1]Tabla_408250!A262*1,[1]Beca!H:H))</f>
        <v/>
      </c>
      <c r="E261" s="8" t="str">
        <f t="shared" si="13"/>
        <v/>
      </c>
      <c r="F261" s="8" t="str">
        <f t="shared" si="14"/>
        <v/>
      </c>
    </row>
    <row r="262" spans="1:6" x14ac:dyDescent="0.25">
      <c r="A262" s="8" t="str">
        <f>IF(+'[1]Reporte de Formatos'!S267="","",+'[1]Reporte de Formatos'!S267)</f>
        <v/>
      </c>
      <c r="B262" s="8" t="str">
        <f t="shared" si="12"/>
        <v/>
      </c>
      <c r="C262" s="8" t="str">
        <f>IF(B262="","",SUMIF([1]Beca!B:B,[1]Tabla_408250!A263*1,[1]Beca!H:H))</f>
        <v/>
      </c>
      <c r="D262" s="8" t="str">
        <f>IF(A262="","",SUMIF([1]Beca!B:B,[1]Tabla_408250!A263*1,[1]Beca!H:H))</f>
        <v/>
      </c>
      <c r="E262" s="8" t="str">
        <f t="shared" si="13"/>
        <v/>
      </c>
      <c r="F262" s="8" t="str">
        <f t="shared" si="14"/>
        <v/>
      </c>
    </row>
    <row r="263" spans="1:6" x14ac:dyDescent="0.25">
      <c r="A263" s="8" t="str">
        <f>IF(+'[1]Reporte de Formatos'!S268="","",+'[1]Reporte de Formatos'!S268)</f>
        <v/>
      </c>
      <c r="B263" s="8" t="str">
        <f t="shared" si="12"/>
        <v/>
      </c>
      <c r="C263" s="8" t="str">
        <f>IF(B263="","",SUMIF([1]Beca!B:B,[1]Tabla_408250!A264*1,[1]Beca!H:H))</f>
        <v/>
      </c>
      <c r="D263" s="8" t="str">
        <f>IF(A263="","",SUMIF([1]Beca!B:B,[1]Tabla_408250!A264*1,[1]Beca!H:H))</f>
        <v/>
      </c>
      <c r="E263" s="8" t="str">
        <f t="shared" si="13"/>
        <v/>
      </c>
      <c r="F263" s="8" t="str">
        <f t="shared" si="14"/>
        <v/>
      </c>
    </row>
    <row r="264" spans="1:6" x14ac:dyDescent="0.25">
      <c r="A264" s="8" t="str">
        <f>IF(+'[1]Reporte de Formatos'!S269="","",+'[1]Reporte de Formatos'!S269)</f>
        <v/>
      </c>
      <c r="B264" s="8" t="str">
        <f t="shared" si="12"/>
        <v/>
      </c>
      <c r="C264" s="8" t="str">
        <f>IF(B264="","",SUMIF([1]Beca!B:B,[1]Tabla_408250!A265*1,[1]Beca!H:H))</f>
        <v/>
      </c>
      <c r="D264" s="8" t="str">
        <f>IF(A264="","",SUMIF([1]Beca!B:B,[1]Tabla_408250!A265*1,[1]Beca!H:H))</f>
        <v/>
      </c>
      <c r="E264" s="8" t="str">
        <f t="shared" si="13"/>
        <v/>
      </c>
      <c r="F264" s="8" t="str">
        <f t="shared" si="14"/>
        <v/>
      </c>
    </row>
    <row r="265" spans="1:6" x14ac:dyDescent="0.25">
      <c r="A265" s="8" t="str">
        <f>IF(+'[1]Reporte de Formatos'!S270="","",+'[1]Reporte de Formatos'!S270)</f>
        <v/>
      </c>
      <c r="B265" s="8" t="str">
        <f t="shared" si="12"/>
        <v/>
      </c>
      <c r="C265" s="8" t="str">
        <f>IF(B265="","",SUMIF([1]Beca!B:B,[1]Tabla_408250!A266*1,[1]Beca!H:H))</f>
        <v/>
      </c>
      <c r="D265" s="8" t="str">
        <f>IF(A265="","",SUMIF([1]Beca!B:B,[1]Tabla_408250!A266*1,[1]Beca!H:H))</f>
        <v/>
      </c>
      <c r="E265" s="8" t="str">
        <f t="shared" si="13"/>
        <v/>
      </c>
      <c r="F265" s="8" t="str">
        <f t="shared" si="14"/>
        <v/>
      </c>
    </row>
    <row r="266" spans="1:6" x14ac:dyDescent="0.25">
      <c r="A266" s="8" t="str">
        <f>IF(+'[1]Reporte de Formatos'!S271="","",+'[1]Reporte de Formatos'!S271)</f>
        <v/>
      </c>
      <c r="B266" s="8" t="str">
        <f t="shared" si="12"/>
        <v/>
      </c>
      <c r="C266" s="8" t="str">
        <f>IF(B266="","",SUMIF([1]Beca!B:B,[1]Tabla_408250!A267*1,[1]Beca!H:H))</f>
        <v/>
      </c>
      <c r="D266" s="8" t="str">
        <f>IF(A266="","",SUMIF([1]Beca!B:B,[1]Tabla_408250!A267*1,[1]Beca!H:H))</f>
        <v/>
      </c>
      <c r="E266" s="8" t="str">
        <f t="shared" si="13"/>
        <v/>
      </c>
      <c r="F266" s="8" t="str">
        <f t="shared" si="14"/>
        <v/>
      </c>
    </row>
    <row r="267" spans="1:6" x14ac:dyDescent="0.25">
      <c r="A267" s="8" t="str">
        <f>IF(+'[1]Reporte de Formatos'!S272="","",+'[1]Reporte de Formatos'!S272)</f>
        <v/>
      </c>
      <c r="B267" s="8" t="str">
        <f t="shared" si="12"/>
        <v/>
      </c>
      <c r="C267" s="8" t="str">
        <f>IF(B267="","",SUMIF([1]Beca!B:B,[1]Tabla_408250!A268*1,[1]Beca!H:H))</f>
        <v/>
      </c>
      <c r="D267" s="8" t="str">
        <f>IF(A267="","",SUMIF([1]Beca!B:B,[1]Tabla_408250!A268*1,[1]Beca!H:H))</f>
        <v/>
      </c>
      <c r="E267" s="8" t="str">
        <f t="shared" si="13"/>
        <v/>
      </c>
      <c r="F267" s="8" t="str">
        <f t="shared" si="14"/>
        <v/>
      </c>
    </row>
    <row r="268" spans="1:6" x14ac:dyDescent="0.25">
      <c r="A268" s="8" t="str">
        <f>IF(+'[1]Reporte de Formatos'!S273="","",+'[1]Reporte de Formatos'!S273)</f>
        <v/>
      </c>
      <c r="B268" s="8" t="str">
        <f t="shared" si="12"/>
        <v/>
      </c>
      <c r="C268" s="8" t="str">
        <f>IF(B268="","",SUMIF([1]Beca!B:B,[1]Tabla_408250!A269*1,[1]Beca!H:H))</f>
        <v/>
      </c>
      <c r="D268" s="8" t="str">
        <f>IF(A268="","",SUMIF([1]Beca!B:B,[1]Tabla_408250!A269*1,[1]Beca!H:H))</f>
        <v/>
      </c>
      <c r="E268" s="8" t="str">
        <f t="shared" si="13"/>
        <v/>
      </c>
      <c r="F268" s="8" t="str">
        <f t="shared" si="14"/>
        <v/>
      </c>
    </row>
    <row r="269" spans="1:6" x14ac:dyDescent="0.25">
      <c r="A269" s="8" t="str">
        <f>IF(+'[1]Reporte de Formatos'!S274="","",+'[1]Reporte de Formatos'!S274)</f>
        <v/>
      </c>
      <c r="B269" s="8" t="str">
        <f t="shared" si="12"/>
        <v/>
      </c>
      <c r="C269" s="8" t="str">
        <f>IF(B269="","",SUMIF([1]Beca!B:B,[1]Tabla_408250!A270*1,[1]Beca!H:H))</f>
        <v/>
      </c>
      <c r="D269" s="8" t="str">
        <f>IF(A269="","",SUMIF([1]Beca!B:B,[1]Tabla_408250!A270*1,[1]Beca!H:H))</f>
        <v/>
      </c>
      <c r="E269" s="8" t="str">
        <f t="shared" si="13"/>
        <v/>
      </c>
      <c r="F269" s="8" t="str">
        <f t="shared" si="14"/>
        <v/>
      </c>
    </row>
    <row r="270" spans="1:6" x14ac:dyDescent="0.25">
      <c r="A270" s="8" t="str">
        <f>IF(+'[1]Reporte de Formatos'!S275="","",+'[1]Reporte de Formatos'!S275)</f>
        <v/>
      </c>
      <c r="B270" s="8" t="str">
        <f t="shared" si="12"/>
        <v/>
      </c>
      <c r="C270" s="8" t="str">
        <f>IF(B270="","",SUMIF([1]Beca!B:B,[1]Tabla_408250!A271*1,[1]Beca!H:H))</f>
        <v/>
      </c>
      <c r="D270" s="8" t="str">
        <f>IF(A270="","",SUMIF([1]Beca!B:B,[1]Tabla_408250!A271*1,[1]Beca!H:H))</f>
        <v/>
      </c>
      <c r="E270" s="8" t="str">
        <f t="shared" si="13"/>
        <v/>
      </c>
      <c r="F270" s="8" t="str">
        <f t="shared" si="14"/>
        <v/>
      </c>
    </row>
    <row r="271" spans="1:6" x14ac:dyDescent="0.25">
      <c r="A271" s="8" t="str">
        <f>IF(+'[1]Reporte de Formatos'!S276="","",+'[1]Reporte de Formatos'!S276)</f>
        <v/>
      </c>
      <c r="B271" s="8" t="str">
        <f t="shared" si="12"/>
        <v/>
      </c>
      <c r="C271" s="8" t="str">
        <f>IF(B271="","",SUMIF([1]Beca!B:B,[1]Tabla_408250!A272*1,[1]Beca!H:H))</f>
        <v/>
      </c>
      <c r="D271" s="8" t="str">
        <f>IF(A271="","",SUMIF([1]Beca!B:B,[1]Tabla_408250!A272*1,[1]Beca!H:H))</f>
        <v/>
      </c>
      <c r="E271" s="8" t="str">
        <f t="shared" si="13"/>
        <v/>
      </c>
      <c r="F271" s="8" t="str">
        <f t="shared" si="14"/>
        <v/>
      </c>
    </row>
    <row r="272" spans="1:6" x14ac:dyDescent="0.25">
      <c r="A272" s="8" t="str">
        <f>IF(+'[1]Reporte de Formatos'!S277="","",+'[1]Reporte de Formatos'!S277)</f>
        <v/>
      </c>
      <c r="B272" s="8" t="str">
        <f t="shared" si="12"/>
        <v/>
      </c>
      <c r="C272" s="8" t="str">
        <f>IF(B272="","",SUMIF([1]Beca!B:B,[1]Tabla_408250!A273*1,[1]Beca!H:H))</f>
        <v/>
      </c>
      <c r="D272" s="8" t="str">
        <f>IF(A272="","",SUMIF([1]Beca!B:B,[1]Tabla_408250!A273*1,[1]Beca!H:H))</f>
        <v/>
      </c>
      <c r="E272" s="8" t="str">
        <f t="shared" si="13"/>
        <v/>
      </c>
      <c r="F272" s="8" t="str">
        <f t="shared" si="14"/>
        <v/>
      </c>
    </row>
    <row r="273" spans="1:6" x14ac:dyDescent="0.25">
      <c r="A273" s="8" t="str">
        <f>IF(+'[1]Reporte de Formatos'!S278="","",+'[1]Reporte de Formatos'!S278)</f>
        <v/>
      </c>
      <c r="B273" s="8" t="str">
        <f t="shared" si="12"/>
        <v/>
      </c>
      <c r="C273" s="8" t="str">
        <f>IF(B273="","",SUMIF([1]Beca!B:B,[1]Tabla_408250!A274*1,[1]Beca!H:H))</f>
        <v/>
      </c>
      <c r="D273" s="8" t="str">
        <f>IF(A273="","",SUMIF([1]Beca!B:B,[1]Tabla_408250!A274*1,[1]Beca!H:H))</f>
        <v/>
      </c>
      <c r="E273" s="8" t="str">
        <f t="shared" si="13"/>
        <v/>
      </c>
      <c r="F273" s="8" t="str">
        <f t="shared" si="14"/>
        <v/>
      </c>
    </row>
    <row r="274" spans="1:6" x14ac:dyDescent="0.25">
      <c r="A274" s="8" t="str">
        <f>IF(+'[1]Reporte de Formatos'!S279="","",+'[1]Reporte de Formatos'!S279)</f>
        <v/>
      </c>
      <c r="B274" s="8" t="str">
        <f t="shared" si="12"/>
        <v/>
      </c>
      <c r="C274" s="8" t="str">
        <f>IF(B274="","",SUMIF([1]Beca!B:B,[1]Tabla_408250!A275*1,[1]Beca!H:H))</f>
        <v/>
      </c>
      <c r="D274" s="8" t="str">
        <f>IF(A274="","",SUMIF([1]Beca!B:B,[1]Tabla_408250!A275*1,[1]Beca!H:H))</f>
        <v/>
      </c>
      <c r="E274" s="8" t="str">
        <f t="shared" si="13"/>
        <v/>
      </c>
      <c r="F274" s="8" t="str">
        <f t="shared" si="14"/>
        <v/>
      </c>
    </row>
    <row r="275" spans="1:6" x14ac:dyDescent="0.25">
      <c r="A275" s="8" t="str">
        <f>IF(+'[1]Reporte de Formatos'!S280="","",+'[1]Reporte de Formatos'!S280)</f>
        <v/>
      </c>
      <c r="B275" s="8" t="str">
        <f t="shared" si="12"/>
        <v/>
      </c>
      <c r="C275" s="8" t="str">
        <f>IF(B275="","",SUMIF([1]Beca!B:B,[1]Tabla_408250!A276*1,[1]Beca!H:H))</f>
        <v/>
      </c>
      <c r="D275" s="8" t="str">
        <f>IF(A275="","",SUMIF([1]Beca!B:B,[1]Tabla_408250!A276*1,[1]Beca!H:H))</f>
        <v/>
      </c>
      <c r="E275" s="8" t="str">
        <f t="shared" si="13"/>
        <v/>
      </c>
      <c r="F275" s="8" t="str">
        <f t="shared" si="14"/>
        <v/>
      </c>
    </row>
    <row r="276" spans="1:6" x14ac:dyDescent="0.25">
      <c r="A276" s="8" t="str">
        <f>IF(+'[1]Reporte de Formatos'!S281="","",+'[1]Reporte de Formatos'!S281)</f>
        <v/>
      </c>
      <c r="B276" s="8" t="str">
        <f t="shared" si="12"/>
        <v/>
      </c>
      <c r="C276" s="8" t="str">
        <f>IF(B276="","",SUMIF([1]Beca!B:B,[1]Tabla_408250!A277*1,[1]Beca!H:H))</f>
        <v/>
      </c>
      <c r="D276" s="8" t="str">
        <f>IF(A276="","",SUMIF([1]Beca!B:B,[1]Tabla_408250!A277*1,[1]Beca!H:H))</f>
        <v/>
      </c>
      <c r="E276" s="8" t="str">
        <f t="shared" si="13"/>
        <v/>
      </c>
      <c r="F276" s="8" t="str">
        <f t="shared" si="14"/>
        <v/>
      </c>
    </row>
    <row r="277" spans="1:6" x14ac:dyDescent="0.25">
      <c r="A277" s="8" t="str">
        <f>IF(+'[1]Reporte de Formatos'!S282="","",+'[1]Reporte de Formatos'!S282)</f>
        <v/>
      </c>
      <c r="B277" s="8" t="str">
        <f t="shared" si="12"/>
        <v/>
      </c>
      <c r="C277" s="8" t="str">
        <f>IF(B277="","",SUMIF([1]Beca!B:B,[1]Tabla_408250!A278*1,[1]Beca!H:H))</f>
        <v/>
      </c>
      <c r="D277" s="8" t="str">
        <f>IF(A277="","",SUMIF([1]Beca!B:B,[1]Tabla_408250!A278*1,[1]Beca!H:H))</f>
        <v/>
      </c>
      <c r="E277" s="8" t="str">
        <f t="shared" si="13"/>
        <v/>
      </c>
      <c r="F277" s="8" t="str">
        <f t="shared" si="14"/>
        <v/>
      </c>
    </row>
    <row r="278" spans="1:6" x14ac:dyDescent="0.25">
      <c r="A278" s="8" t="str">
        <f>IF(+'[1]Reporte de Formatos'!S283="","",+'[1]Reporte de Formatos'!S283)</f>
        <v/>
      </c>
      <c r="B278" s="8" t="str">
        <f t="shared" si="12"/>
        <v/>
      </c>
      <c r="C278" s="8" t="str">
        <f>IF(B278="","",SUMIF([1]Beca!B:B,[1]Tabla_408250!A279*1,[1]Beca!H:H))</f>
        <v/>
      </c>
      <c r="D278" s="8" t="str">
        <f>IF(A278="","",SUMIF([1]Beca!B:B,[1]Tabla_408250!A279*1,[1]Beca!H:H))</f>
        <v/>
      </c>
      <c r="E278" s="8" t="str">
        <f t="shared" si="13"/>
        <v/>
      </c>
      <c r="F278" s="8" t="str">
        <f t="shared" si="14"/>
        <v/>
      </c>
    </row>
    <row r="279" spans="1:6" x14ac:dyDescent="0.25">
      <c r="A279" s="8" t="str">
        <f>IF(+'[1]Reporte de Formatos'!S284="","",+'[1]Reporte de Formatos'!S284)</f>
        <v/>
      </c>
      <c r="B279" s="8" t="str">
        <f t="shared" si="12"/>
        <v/>
      </c>
      <c r="C279" s="8" t="str">
        <f>IF(B279="","",SUMIF([1]Beca!B:B,[1]Tabla_408250!A280*1,[1]Beca!H:H))</f>
        <v/>
      </c>
      <c r="D279" s="8" t="str">
        <f>IF(A279="","",SUMIF([1]Beca!B:B,[1]Tabla_408250!A280*1,[1]Beca!H:H))</f>
        <v/>
      </c>
      <c r="E279" s="8" t="str">
        <f t="shared" si="13"/>
        <v/>
      </c>
      <c r="F279" s="8" t="str">
        <f t="shared" si="14"/>
        <v/>
      </c>
    </row>
    <row r="280" spans="1:6" x14ac:dyDescent="0.25">
      <c r="A280" s="8" t="str">
        <f>IF(+'[1]Reporte de Formatos'!S285="","",+'[1]Reporte de Formatos'!S285)</f>
        <v/>
      </c>
      <c r="B280" s="8" t="str">
        <f t="shared" si="12"/>
        <v/>
      </c>
      <c r="C280" s="8" t="str">
        <f>IF(B280="","",SUMIF([1]Beca!B:B,[1]Tabla_408250!A281*1,[1]Beca!H:H))</f>
        <v/>
      </c>
      <c r="D280" s="8" t="str">
        <f>IF(A280="","",SUMIF([1]Beca!B:B,[1]Tabla_408250!A281*1,[1]Beca!H:H))</f>
        <v/>
      </c>
      <c r="E280" s="8" t="str">
        <f t="shared" si="13"/>
        <v/>
      </c>
      <c r="F280" s="8" t="str">
        <f t="shared" si="14"/>
        <v/>
      </c>
    </row>
    <row r="281" spans="1:6" x14ac:dyDescent="0.25">
      <c r="A281" s="8" t="str">
        <f>IF(+'[1]Reporte de Formatos'!S286="","",+'[1]Reporte de Formatos'!S286)</f>
        <v/>
      </c>
      <c r="B281" s="8" t="str">
        <f t="shared" si="12"/>
        <v/>
      </c>
      <c r="C281" s="8" t="str">
        <f>IF(B281="","",SUMIF([1]Beca!B:B,[1]Tabla_408250!A282*1,[1]Beca!H:H))</f>
        <v/>
      </c>
      <c r="D281" s="8" t="str">
        <f>IF(A281="","",SUMIF([1]Beca!B:B,[1]Tabla_408250!A282*1,[1]Beca!H:H))</f>
        <v/>
      </c>
      <c r="E281" s="8" t="str">
        <f t="shared" si="13"/>
        <v/>
      </c>
      <c r="F281" s="8" t="str">
        <f t="shared" si="14"/>
        <v/>
      </c>
    </row>
    <row r="282" spans="1:6" x14ac:dyDescent="0.25">
      <c r="A282" s="8" t="str">
        <f>IF(+'[1]Reporte de Formatos'!S287="","",+'[1]Reporte de Formatos'!S287)</f>
        <v/>
      </c>
      <c r="B282" s="8" t="str">
        <f t="shared" si="12"/>
        <v/>
      </c>
      <c r="C282" s="8" t="str">
        <f>IF(B282="","",SUMIF([1]Beca!B:B,[1]Tabla_408250!A283*1,[1]Beca!H:H))</f>
        <v/>
      </c>
      <c r="D282" s="8" t="str">
        <f>IF(A282="","",SUMIF([1]Beca!B:B,[1]Tabla_408250!A283*1,[1]Beca!H:H))</f>
        <v/>
      </c>
      <c r="E282" s="8" t="str">
        <f t="shared" si="13"/>
        <v/>
      </c>
      <c r="F282" s="8" t="str">
        <f t="shared" si="14"/>
        <v/>
      </c>
    </row>
    <row r="283" spans="1:6" x14ac:dyDescent="0.25">
      <c r="A283" s="8" t="str">
        <f>IF(+'[1]Reporte de Formatos'!S288="","",+'[1]Reporte de Formatos'!S288)</f>
        <v/>
      </c>
      <c r="B283" s="8" t="str">
        <f t="shared" si="12"/>
        <v/>
      </c>
      <c r="C283" s="8" t="str">
        <f>IF(B283="","",SUMIF([1]Beca!B:B,[1]Tabla_408250!A284*1,[1]Beca!H:H))</f>
        <v/>
      </c>
      <c r="D283" s="8" t="str">
        <f>IF(A283="","",SUMIF([1]Beca!B:B,[1]Tabla_408250!A284*1,[1]Beca!H:H))</f>
        <v/>
      </c>
      <c r="E283" s="8" t="str">
        <f t="shared" si="13"/>
        <v/>
      </c>
      <c r="F283" s="8" t="str">
        <f t="shared" si="14"/>
        <v/>
      </c>
    </row>
    <row r="284" spans="1:6" x14ac:dyDescent="0.25">
      <c r="A284" s="8" t="str">
        <f>IF(+'[1]Reporte de Formatos'!S289="","",+'[1]Reporte de Formatos'!S289)</f>
        <v/>
      </c>
      <c r="B284" s="8" t="str">
        <f t="shared" si="12"/>
        <v/>
      </c>
      <c r="C284" s="8" t="str">
        <f>IF(B284="","",SUMIF([1]Beca!B:B,[1]Tabla_408250!A285*1,[1]Beca!H:H))</f>
        <v/>
      </c>
      <c r="D284" s="8" t="str">
        <f>IF(A284="","",SUMIF([1]Beca!B:B,[1]Tabla_408250!A285*1,[1]Beca!H:H))</f>
        <v/>
      </c>
      <c r="E284" s="8" t="str">
        <f t="shared" si="13"/>
        <v/>
      </c>
      <c r="F284" s="8" t="str">
        <f t="shared" si="14"/>
        <v/>
      </c>
    </row>
    <row r="285" spans="1:6" x14ac:dyDescent="0.25">
      <c r="A285" s="8" t="str">
        <f>IF(+'[1]Reporte de Formatos'!S290="","",+'[1]Reporte de Formatos'!S290)</f>
        <v/>
      </c>
      <c r="B285" s="8" t="str">
        <f t="shared" si="12"/>
        <v/>
      </c>
      <c r="C285" s="8" t="str">
        <f>IF(B285="","",SUMIF([1]Beca!B:B,[1]Tabla_408250!A286*1,[1]Beca!H:H))</f>
        <v/>
      </c>
      <c r="D285" s="8" t="str">
        <f>IF(A285="","",SUMIF([1]Beca!B:B,[1]Tabla_408250!A286*1,[1]Beca!H:H))</f>
        <v/>
      </c>
      <c r="E285" s="8" t="str">
        <f t="shared" si="13"/>
        <v/>
      </c>
      <c r="F285" s="8" t="str">
        <f t="shared" si="14"/>
        <v/>
      </c>
    </row>
    <row r="286" spans="1:6" x14ac:dyDescent="0.25">
      <c r="A286" s="8" t="str">
        <f>IF(+'[1]Reporte de Formatos'!S291="","",+'[1]Reporte de Formatos'!S291)</f>
        <v/>
      </c>
      <c r="B286" s="8" t="str">
        <f t="shared" si="12"/>
        <v/>
      </c>
      <c r="C286" s="8" t="str">
        <f>IF(B286="","",SUMIF([1]Beca!B:B,[1]Tabla_408250!A287*1,[1]Beca!H:H))</f>
        <v/>
      </c>
      <c r="D286" s="8" t="str">
        <f>IF(A286="","",SUMIF([1]Beca!B:B,[1]Tabla_408250!A287*1,[1]Beca!H:H))</f>
        <v/>
      </c>
      <c r="E286" s="8" t="str">
        <f t="shared" si="13"/>
        <v/>
      </c>
      <c r="F286" s="8" t="str">
        <f t="shared" si="14"/>
        <v/>
      </c>
    </row>
    <row r="287" spans="1:6" x14ac:dyDescent="0.25">
      <c r="A287" s="8" t="str">
        <f>IF(+'[1]Reporte de Formatos'!S292="","",+'[1]Reporte de Formatos'!S292)</f>
        <v/>
      </c>
      <c r="B287" s="8" t="str">
        <f t="shared" si="12"/>
        <v/>
      </c>
      <c r="C287" s="8" t="str">
        <f>IF(B287="","",SUMIF([1]Beca!B:B,[1]Tabla_408250!A288*1,[1]Beca!H:H))</f>
        <v/>
      </c>
      <c r="D287" s="8" t="str">
        <f>IF(A287="","",SUMIF([1]Beca!B:B,[1]Tabla_408250!A288*1,[1]Beca!H:H))</f>
        <v/>
      </c>
      <c r="E287" s="8" t="str">
        <f t="shared" si="13"/>
        <v/>
      </c>
      <c r="F287" s="8" t="str">
        <f t="shared" si="14"/>
        <v/>
      </c>
    </row>
    <row r="288" spans="1:6" x14ac:dyDescent="0.25">
      <c r="A288" s="8" t="str">
        <f>IF(+'[1]Reporte de Formatos'!S293="","",+'[1]Reporte de Formatos'!S293)</f>
        <v/>
      </c>
      <c r="B288" s="8" t="str">
        <f t="shared" si="12"/>
        <v/>
      </c>
      <c r="C288" s="8" t="str">
        <f>IF(B288="","",SUMIF([1]Beca!B:B,[1]Tabla_408250!A289*1,[1]Beca!H:H))</f>
        <v/>
      </c>
      <c r="D288" s="8" t="str">
        <f>IF(A288="","",SUMIF([1]Beca!B:B,[1]Tabla_408250!A289*1,[1]Beca!H:H))</f>
        <v/>
      </c>
      <c r="E288" s="8" t="str">
        <f t="shared" si="13"/>
        <v/>
      </c>
      <c r="F288" s="8" t="str">
        <f t="shared" si="14"/>
        <v/>
      </c>
    </row>
    <row r="289" spans="1:6" x14ac:dyDescent="0.25">
      <c r="A289" s="8" t="str">
        <f>IF(+'[1]Reporte de Formatos'!S294="","",+'[1]Reporte de Formatos'!S294)</f>
        <v/>
      </c>
      <c r="B289" s="8" t="str">
        <f t="shared" si="12"/>
        <v/>
      </c>
      <c r="C289" s="8" t="str">
        <f>IF(B289="","",SUMIF([1]Beca!B:B,[1]Tabla_408250!A290*1,[1]Beca!H:H))</f>
        <v/>
      </c>
      <c r="D289" s="8" t="str">
        <f>IF(A289="","",SUMIF([1]Beca!B:B,[1]Tabla_408250!A290*1,[1]Beca!H:H))</f>
        <v/>
      </c>
      <c r="E289" s="8" t="str">
        <f t="shared" si="13"/>
        <v/>
      </c>
      <c r="F289" s="8" t="str">
        <f t="shared" si="14"/>
        <v/>
      </c>
    </row>
    <row r="290" spans="1:6" x14ac:dyDescent="0.25">
      <c r="A290" s="8" t="str">
        <f>IF(+'[1]Reporte de Formatos'!S295="","",+'[1]Reporte de Formatos'!S295)</f>
        <v/>
      </c>
      <c r="B290" s="8" t="str">
        <f t="shared" si="12"/>
        <v/>
      </c>
      <c r="C290" s="8" t="str">
        <f>IF(B290="","",SUMIF([1]Beca!B:B,[1]Tabla_408250!A291*1,[1]Beca!H:H))</f>
        <v/>
      </c>
      <c r="D290" s="8" t="str">
        <f>IF(A290="","",SUMIF([1]Beca!B:B,[1]Tabla_408250!A291*1,[1]Beca!H:H))</f>
        <v/>
      </c>
      <c r="E290" s="8" t="str">
        <f t="shared" si="13"/>
        <v/>
      </c>
      <c r="F290" s="8" t="str">
        <f t="shared" si="14"/>
        <v/>
      </c>
    </row>
    <row r="291" spans="1:6" x14ac:dyDescent="0.25">
      <c r="A291" s="8" t="str">
        <f>IF(+'[1]Reporte de Formatos'!S296="","",+'[1]Reporte de Formatos'!S296)</f>
        <v/>
      </c>
      <c r="B291" s="8" t="str">
        <f t="shared" si="12"/>
        <v/>
      </c>
      <c r="C291" s="8" t="str">
        <f>IF(B291="","",SUMIF([1]Beca!B:B,[1]Tabla_408250!A292*1,[1]Beca!H:H))</f>
        <v/>
      </c>
      <c r="D291" s="8" t="str">
        <f>IF(A291="","",SUMIF([1]Beca!B:B,[1]Tabla_408250!A292*1,[1]Beca!H:H))</f>
        <v/>
      </c>
      <c r="E291" s="8" t="str">
        <f t="shared" si="13"/>
        <v/>
      </c>
      <c r="F291" s="8" t="str">
        <f t="shared" si="14"/>
        <v/>
      </c>
    </row>
    <row r="292" spans="1:6" x14ac:dyDescent="0.25">
      <c r="A292" s="8" t="str">
        <f>IF(+'[1]Reporte de Formatos'!S297="","",+'[1]Reporte de Formatos'!S297)</f>
        <v/>
      </c>
      <c r="B292" s="8" t="str">
        <f t="shared" si="12"/>
        <v/>
      </c>
      <c r="C292" s="8" t="str">
        <f>IF(B292="","",SUMIF([1]Beca!B:B,[1]Tabla_408250!A293*1,[1]Beca!H:H))</f>
        <v/>
      </c>
      <c r="D292" s="8" t="str">
        <f>IF(A292="","",SUMIF([1]Beca!B:B,[1]Tabla_408250!A293*1,[1]Beca!H:H))</f>
        <v/>
      </c>
      <c r="E292" s="8" t="str">
        <f t="shared" si="13"/>
        <v/>
      </c>
      <c r="F292" s="8" t="str">
        <f t="shared" si="14"/>
        <v/>
      </c>
    </row>
    <row r="293" spans="1:6" x14ac:dyDescent="0.25">
      <c r="A293" s="8" t="str">
        <f>IF(+'[1]Reporte de Formatos'!S298="","",+'[1]Reporte de Formatos'!S298)</f>
        <v/>
      </c>
      <c r="B293" s="8" t="str">
        <f t="shared" si="12"/>
        <v/>
      </c>
      <c r="C293" s="8" t="str">
        <f>IF(B293="","",SUMIF([1]Beca!B:B,[1]Tabla_408250!A294*1,[1]Beca!H:H))</f>
        <v/>
      </c>
      <c r="D293" s="8" t="str">
        <f>IF(A293="","",SUMIF([1]Beca!B:B,[1]Tabla_408250!A294*1,[1]Beca!H:H))</f>
        <v/>
      </c>
      <c r="E293" s="8" t="str">
        <f t="shared" si="13"/>
        <v/>
      </c>
      <c r="F293" s="8" t="str">
        <f t="shared" si="14"/>
        <v/>
      </c>
    </row>
    <row r="294" spans="1:6" x14ac:dyDescent="0.25">
      <c r="A294" s="8" t="str">
        <f>IF(+'[1]Reporte de Formatos'!S299="","",+'[1]Reporte de Formatos'!S299)</f>
        <v/>
      </c>
      <c r="B294" s="8" t="str">
        <f t="shared" si="12"/>
        <v/>
      </c>
      <c r="C294" s="8" t="str">
        <f>IF(B294="","",SUMIF([1]Beca!B:B,[1]Tabla_408250!A295*1,[1]Beca!H:H))</f>
        <v/>
      </c>
      <c r="D294" s="8" t="str">
        <f>IF(A294="","",SUMIF([1]Beca!B:B,[1]Tabla_408250!A295*1,[1]Beca!H:H))</f>
        <v/>
      </c>
      <c r="E294" s="8" t="str">
        <f t="shared" si="13"/>
        <v/>
      </c>
      <c r="F294" s="8" t="str">
        <f t="shared" si="14"/>
        <v/>
      </c>
    </row>
    <row r="295" spans="1:6" x14ac:dyDescent="0.25">
      <c r="A295" s="8" t="str">
        <f>IF(+'[1]Reporte de Formatos'!S300="","",+'[1]Reporte de Formatos'!S300)</f>
        <v/>
      </c>
      <c r="B295" s="8" t="str">
        <f t="shared" si="12"/>
        <v/>
      </c>
      <c r="C295" s="8" t="str">
        <f>IF(B295="","",SUMIF([1]Beca!B:B,[1]Tabla_408250!A296*1,[1]Beca!H:H))</f>
        <v/>
      </c>
      <c r="D295" s="8" t="str">
        <f>IF(A295="","",SUMIF([1]Beca!B:B,[1]Tabla_408250!A296*1,[1]Beca!H:H))</f>
        <v/>
      </c>
      <c r="E295" s="8" t="str">
        <f t="shared" si="13"/>
        <v/>
      </c>
      <c r="F295" s="8" t="str">
        <f t="shared" si="14"/>
        <v/>
      </c>
    </row>
    <row r="296" spans="1:6" x14ac:dyDescent="0.25">
      <c r="A296" s="8" t="str">
        <f>IF(+'[1]Reporte de Formatos'!S301="","",+'[1]Reporte de Formatos'!S301)</f>
        <v/>
      </c>
      <c r="B296" s="8" t="str">
        <f t="shared" si="12"/>
        <v/>
      </c>
      <c r="C296" s="8" t="str">
        <f>IF(B296="","",SUMIF([1]Beca!B:B,[1]Tabla_408250!A297*1,[1]Beca!H:H))</f>
        <v/>
      </c>
      <c r="D296" s="8" t="str">
        <f>IF(A296="","",SUMIF([1]Beca!B:B,[1]Tabla_408250!A297*1,[1]Beca!H:H))</f>
        <v/>
      </c>
      <c r="E296" s="8" t="str">
        <f t="shared" si="13"/>
        <v/>
      </c>
      <c r="F296" s="8" t="str">
        <f t="shared" si="14"/>
        <v/>
      </c>
    </row>
    <row r="297" spans="1:6" x14ac:dyDescent="0.25">
      <c r="A297" s="8" t="str">
        <f>IF(+'[1]Reporte de Formatos'!S302="","",+'[1]Reporte de Formatos'!S302)</f>
        <v/>
      </c>
      <c r="B297" s="8" t="str">
        <f t="shared" si="12"/>
        <v/>
      </c>
      <c r="C297" s="8" t="str">
        <f>IF(B297="","",SUMIF([1]Beca!B:B,[1]Tabla_408250!A298*1,[1]Beca!H:H))</f>
        <v/>
      </c>
      <c r="D297" s="8" t="str">
        <f>IF(A297="","",SUMIF([1]Beca!B:B,[1]Tabla_408250!A298*1,[1]Beca!H:H))</f>
        <v/>
      </c>
      <c r="E297" s="8" t="str">
        <f t="shared" si="13"/>
        <v/>
      </c>
      <c r="F297" s="8" t="str">
        <f t="shared" si="14"/>
        <v/>
      </c>
    </row>
    <row r="298" spans="1:6" x14ac:dyDescent="0.25">
      <c r="A298" s="8" t="str">
        <f>IF(+'[1]Reporte de Formatos'!S303="","",+'[1]Reporte de Formatos'!S303)</f>
        <v/>
      </c>
      <c r="B298" s="8" t="str">
        <f t="shared" si="12"/>
        <v/>
      </c>
      <c r="C298" s="8" t="str">
        <f>IF(B298="","",SUMIF([1]Beca!B:B,[1]Tabla_408250!A299*1,[1]Beca!H:H))</f>
        <v/>
      </c>
      <c r="D298" s="8" t="str">
        <f>IF(A298="","",SUMIF([1]Beca!B:B,[1]Tabla_408250!A299*1,[1]Beca!H:H))</f>
        <v/>
      </c>
      <c r="E298" s="8" t="str">
        <f t="shared" si="13"/>
        <v/>
      </c>
      <c r="F298" s="8" t="str">
        <f t="shared" si="14"/>
        <v/>
      </c>
    </row>
    <row r="299" spans="1:6" x14ac:dyDescent="0.25">
      <c r="A299" s="8" t="str">
        <f>IF(+'[1]Reporte de Formatos'!S304="","",+'[1]Reporte de Formatos'!S304)</f>
        <v/>
      </c>
      <c r="B299" s="8" t="str">
        <f t="shared" si="12"/>
        <v/>
      </c>
      <c r="C299" s="8" t="str">
        <f>IF(B299="","",SUMIF([1]Beca!B:B,[1]Tabla_408250!A300*1,[1]Beca!H:H))</f>
        <v/>
      </c>
      <c r="D299" s="8" t="str">
        <f>IF(A299="","",SUMIF([1]Beca!B:B,[1]Tabla_408250!A300*1,[1]Beca!H:H))</f>
        <v/>
      </c>
      <c r="E299" s="8" t="str">
        <f t="shared" si="13"/>
        <v/>
      </c>
      <c r="F299" s="8" t="str">
        <f t="shared" si="14"/>
        <v/>
      </c>
    </row>
    <row r="300" spans="1:6" x14ac:dyDescent="0.25">
      <c r="A300" s="8" t="str">
        <f>IF(+'[1]Reporte de Formatos'!S305="","",+'[1]Reporte de Formatos'!S305)</f>
        <v/>
      </c>
      <c r="B300" s="8" t="str">
        <f t="shared" si="12"/>
        <v/>
      </c>
      <c r="C300" s="8" t="str">
        <f>IF(B300="","",SUMIF([1]Beca!B:B,[1]Tabla_408250!A301*1,[1]Beca!H:H))</f>
        <v/>
      </c>
      <c r="D300" s="8" t="str">
        <f>IF(A300="","",SUMIF([1]Beca!B:B,[1]Tabla_408250!A301*1,[1]Beca!H:H))</f>
        <v/>
      </c>
      <c r="E300" s="8" t="str">
        <f t="shared" si="13"/>
        <v/>
      </c>
      <c r="F300" s="8" t="str">
        <f t="shared" si="14"/>
        <v/>
      </c>
    </row>
    <row r="301" spans="1:6" x14ac:dyDescent="0.25">
      <c r="A301" s="8" t="str">
        <f>IF(+'[1]Reporte de Formatos'!S306="","",+'[1]Reporte de Formatos'!S306)</f>
        <v/>
      </c>
      <c r="B301" s="8" t="str">
        <f t="shared" si="12"/>
        <v/>
      </c>
      <c r="C301" s="8" t="str">
        <f>IF(B301="","",SUMIF([1]Beca!B:B,[1]Tabla_408250!A302*1,[1]Beca!H:H))</f>
        <v/>
      </c>
      <c r="D301" s="8" t="str">
        <f>IF(A301="","",SUMIF([1]Beca!B:B,[1]Tabla_408250!A302*1,[1]Beca!H:H))</f>
        <v/>
      </c>
      <c r="E301" s="8" t="str">
        <f t="shared" si="13"/>
        <v/>
      </c>
      <c r="F301" s="8" t="str">
        <f t="shared" si="14"/>
        <v/>
      </c>
    </row>
    <row r="302" spans="1:6" x14ac:dyDescent="0.25">
      <c r="A302" s="8" t="str">
        <f>IF(+'[1]Reporte de Formatos'!S307="","",+'[1]Reporte de Formatos'!S307)</f>
        <v/>
      </c>
      <c r="B302" s="8" t="str">
        <f t="shared" si="12"/>
        <v/>
      </c>
      <c r="C302" s="8" t="str">
        <f>IF(B302="","",SUMIF([1]Beca!B:B,[1]Tabla_408250!A303*1,[1]Beca!H:H))</f>
        <v/>
      </c>
      <c r="D302" s="8" t="str">
        <f>IF(A302="","",SUMIF([1]Beca!B:B,[1]Tabla_408250!A303*1,[1]Beca!H:H))</f>
        <v/>
      </c>
      <c r="E302" s="8" t="str">
        <f t="shared" si="13"/>
        <v/>
      </c>
      <c r="F302" s="8" t="str">
        <f t="shared" si="14"/>
        <v/>
      </c>
    </row>
    <row r="303" spans="1:6" x14ac:dyDescent="0.25">
      <c r="A303" s="8" t="str">
        <f>IF(+'[1]Reporte de Formatos'!S308="","",+'[1]Reporte de Formatos'!S308)</f>
        <v/>
      </c>
      <c r="B303" s="8" t="str">
        <f t="shared" si="12"/>
        <v/>
      </c>
      <c r="C303" s="8" t="str">
        <f>IF(B303="","",SUMIF([1]Beca!B:B,[1]Tabla_408250!A304*1,[1]Beca!H:H))</f>
        <v/>
      </c>
      <c r="D303" s="8" t="str">
        <f>IF(A303="","",SUMIF([1]Beca!B:B,[1]Tabla_408250!A304*1,[1]Beca!H:H))</f>
        <v/>
      </c>
      <c r="E303" s="8" t="str">
        <f t="shared" si="13"/>
        <v/>
      </c>
      <c r="F303" s="8" t="str">
        <f t="shared" si="14"/>
        <v/>
      </c>
    </row>
    <row r="304" spans="1:6" x14ac:dyDescent="0.25">
      <c r="A304" s="8" t="str">
        <f>IF(+'[1]Reporte de Formatos'!S309="","",+'[1]Reporte de Formatos'!S309)</f>
        <v/>
      </c>
      <c r="B304" s="8" t="str">
        <f t="shared" si="12"/>
        <v/>
      </c>
      <c r="C304" s="8" t="str">
        <f>IF(B304="","",SUMIF([1]Beca!B:B,[1]Tabla_408250!A305*1,[1]Beca!H:H))</f>
        <v/>
      </c>
      <c r="D304" s="8" t="str">
        <f>IF(A304="","",SUMIF([1]Beca!B:B,[1]Tabla_408250!A305*1,[1]Beca!H:H))</f>
        <v/>
      </c>
      <c r="E304" s="8" t="str">
        <f t="shared" si="13"/>
        <v/>
      </c>
      <c r="F304" s="8" t="str">
        <f t="shared" si="14"/>
        <v/>
      </c>
    </row>
    <row r="305" spans="1:6" x14ac:dyDescent="0.25">
      <c r="A305" s="8" t="str">
        <f>IF(+'[1]Reporte de Formatos'!S310="","",+'[1]Reporte de Formatos'!S310)</f>
        <v/>
      </c>
      <c r="B305" s="8" t="str">
        <f t="shared" si="12"/>
        <v/>
      </c>
      <c r="C305" s="8" t="str">
        <f>IF(B305="","",SUMIF([1]Beca!B:B,[1]Tabla_408250!A306*1,[1]Beca!H:H))</f>
        <v/>
      </c>
      <c r="D305" s="8" t="str">
        <f>IF(A305="","",SUMIF([1]Beca!B:B,[1]Tabla_408250!A306*1,[1]Beca!H:H))</f>
        <v/>
      </c>
      <c r="E305" s="8" t="str">
        <f t="shared" si="13"/>
        <v/>
      </c>
      <c r="F305" s="8" t="str">
        <f t="shared" si="14"/>
        <v/>
      </c>
    </row>
    <row r="306" spans="1:6" x14ac:dyDescent="0.25">
      <c r="A306" s="8" t="str">
        <f>IF(+'[1]Reporte de Formatos'!S311="","",+'[1]Reporte de Formatos'!S311)</f>
        <v/>
      </c>
      <c r="B306" s="8" t="str">
        <f t="shared" si="12"/>
        <v/>
      </c>
      <c r="C306" s="8" t="str">
        <f>IF(B306="","",SUMIF([1]Beca!B:B,[1]Tabla_408250!A307*1,[1]Beca!H:H))</f>
        <v/>
      </c>
      <c r="D306" s="8" t="str">
        <f>IF(A306="","",SUMIF([1]Beca!B:B,[1]Tabla_408250!A307*1,[1]Beca!H:H))</f>
        <v/>
      </c>
      <c r="E306" s="8" t="str">
        <f t="shared" si="13"/>
        <v/>
      </c>
      <c r="F306" s="8" t="str">
        <f t="shared" si="14"/>
        <v/>
      </c>
    </row>
    <row r="307" spans="1:6" x14ac:dyDescent="0.25">
      <c r="A307" s="8" t="str">
        <f>IF(+'[1]Reporte de Formatos'!S312="","",+'[1]Reporte de Formatos'!S312)</f>
        <v/>
      </c>
      <c r="B307" s="8" t="str">
        <f t="shared" si="12"/>
        <v/>
      </c>
      <c r="C307" s="8" t="str">
        <f>IF(B307="","",SUMIF([1]Beca!B:B,[1]Tabla_408250!A308*1,[1]Beca!H:H))</f>
        <v/>
      </c>
      <c r="D307" s="8" t="str">
        <f>IF(A307="","",SUMIF([1]Beca!B:B,[1]Tabla_408250!A308*1,[1]Beca!H:H))</f>
        <v/>
      </c>
      <c r="E307" s="8" t="str">
        <f t="shared" si="13"/>
        <v/>
      </c>
      <c r="F307" s="8" t="str">
        <f t="shared" si="14"/>
        <v/>
      </c>
    </row>
    <row r="308" spans="1:6" x14ac:dyDescent="0.25">
      <c r="A308" s="8" t="str">
        <f>IF(+'[1]Reporte de Formatos'!S313="","",+'[1]Reporte de Formatos'!S313)</f>
        <v/>
      </c>
      <c r="B308" s="8" t="str">
        <f t="shared" si="12"/>
        <v/>
      </c>
      <c r="C308" s="8" t="str">
        <f>IF(B308="","",SUMIF([1]Beca!B:B,[1]Tabla_408250!A309*1,[1]Beca!H:H))</f>
        <v/>
      </c>
      <c r="D308" s="8" t="str">
        <f>IF(A308="","",SUMIF([1]Beca!B:B,[1]Tabla_408250!A309*1,[1]Beca!H:H))</f>
        <v/>
      </c>
      <c r="E308" s="8" t="str">
        <f t="shared" si="13"/>
        <v/>
      </c>
      <c r="F308" s="8" t="str">
        <f t="shared" si="14"/>
        <v/>
      </c>
    </row>
    <row r="309" spans="1:6" x14ac:dyDescent="0.25">
      <c r="A309" s="8" t="str">
        <f>IF(+'[1]Reporte de Formatos'!S314="","",+'[1]Reporte de Formatos'!S314)</f>
        <v/>
      </c>
      <c r="B309" s="8" t="str">
        <f t="shared" si="12"/>
        <v/>
      </c>
      <c r="C309" s="8" t="str">
        <f>IF(B309="","",SUMIF([1]Beca!B:B,[1]Tabla_408250!A310*1,[1]Beca!H:H))</f>
        <v/>
      </c>
      <c r="D309" s="8" t="str">
        <f>IF(A309="","",SUMIF([1]Beca!B:B,[1]Tabla_408250!A310*1,[1]Beca!H:H))</f>
        <v/>
      </c>
      <c r="E309" s="8" t="str">
        <f t="shared" si="13"/>
        <v/>
      </c>
      <c r="F309" s="8" t="str">
        <f t="shared" si="14"/>
        <v/>
      </c>
    </row>
    <row r="310" spans="1:6" x14ac:dyDescent="0.25">
      <c r="A310" s="8" t="str">
        <f>IF(+'[1]Reporte de Formatos'!S315="","",+'[1]Reporte de Formatos'!S315)</f>
        <v/>
      </c>
      <c r="B310" s="8" t="str">
        <f t="shared" si="12"/>
        <v/>
      </c>
      <c r="C310" s="8" t="str">
        <f>IF(B310="","",SUMIF([1]Beca!B:B,[1]Tabla_408250!A311*1,[1]Beca!H:H))</f>
        <v/>
      </c>
      <c r="D310" s="8" t="str">
        <f>IF(A310="","",SUMIF([1]Beca!B:B,[1]Tabla_408250!A311*1,[1]Beca!H:H))</f>
        <v/>
      </c>
      <c r="E310" s="8" t="str">
        <f t="shared" si="13"/>
        <v/>
      </c>
      <c r="F310" s="8" t="str">
        <f t="shared" si="14"/>
        <v/>
      </c>
    </row>
    <row r="311" spans="1:6" x14ac:dyDescent="0.25">
      <c r="A311" s="8" t="str">
        <f>IF(+'[1]Reporte de Formatos'!S316="","",+'[1]Reporte de Formatos'!S316)</f>
        <v/>
      </c>
      <c r="B311" s="8" t="str">
        <f t="shared" si="12"/>
        <v/>
      </c>
      <c r="C311" s="8" t="str">
        <f>IF(B311="","",SUMIF([1]Beca!B:B,[1]Tabla_408250!A312*1,[1]Beca!H:H))</f>
        <v/>
      </c>
      <c r="D311" s="8" t="str">
        <f>IF(A311="","",SUMIF([1]Beca!B:B,[1]Tabla_408250!A312*1,[1]Beca!H:H))</f>
        <v/>
      </c>
      <c r="E311" s="8" t="str">
        <f t="shared" si="13"/>
        <v/>
      </c>
      <c r="F311" s="8" t="str">
        <f t="shared" si="14"/>
        <v/>
      </c>
    </row>
    <row r="312" spans="1:6" x14ac:dyDescent="0.25">
      <c r="A312" s="8" t="str">
        <f>IF(+'[1]Reporte de Formatos'!S317="","",+'[1]Reporte de Formatos'!S317)</f>
        <v/>
      </c>
      <c r="B312" s="8" t="str">
        <f t="shared" si="12"/>
        <v/>
      </c>
      <c r="C312" s="8" t="str">
        <f>IF(B312="","",SUMIF([1]Beca!B:B,[1]Tabla_408250!A313*1,[1]Beca!H:H))</f>
        <v/>
      </c>
      <c r="D312" s="8" t="str">
        <f>IF(A312="","",SUMIF([1]Beca!B:B,[1]Tabla_408250!A313*1,[1]Beca!H:H))</f>
        <v/>
      </c>
      <c r="E312" s="8" t="str">
        <f t="shared" si="13"/>
        <v/>
      </c>
      <c r="F312" s="8" t="str">
        <f t="shared" si="14"/>
        <v/>
      </c>
    </row>
    <row r="313" spans="1:6" x14ac:dyDescent="0.25">
      <c r="A313" s="8" t="str">
        <f>IF(+'[1]Reporte de Formatos'!S318="","",+'[1]Reporte de Formatos'!S318)</f>
        <v/>
      </c>
      <c r="B313" s="8" t="str">
        <f t="shared" si="12"/>
        <v/>
      </c>
      <c r="C313" s="8" t="str">
        <f>IF(B313="","",SUMIF([1]Beca!B:B,[1]Tabla_408250!A314*1,[1]Beca!H:H))</f>
        <v/>
      </c>
      <c r="D313" s="8" t="str">
        <f>IF(A313="","",SUMIF([1]Beca!B:B,[1]Tabla_408250!A314*1,[1]Beca!H:H))</f>
        <v/>
      </c>
      <c r="E313" s="8" t="str">
        <f t="shared" si="13"/>
        <v/>
      </c>
      <c r="F313" s="8" t="str">
        <f t="shared" si="14"/>
        <v/>
      </c>
    </row>
    <row r="314" spans="1:6" x14ac:dyDescent="0.25">
      <c r="A314" s="8" t="str">
        <f>IF(+'[1]Reporte de Formatos'!S319="","",+'[1]Reporte de Formatos'!S319)</f>
        <v/>
      </c>
      <c r="B314" s="8" t="str">
        <f t="shared" si="12"/>
        <v/>
      </c>
      <c r="C314" s="8" t="str">
        <f>IF(B314="","",SUMIF([1]Beca!B:B,[1]Tabla_408250!A315*1,[1]Beca!H:H))</f>
        <v/>
      </c>
      <c r="D314" s="8" t="str">
        <f>IF(A314="","",SUMIF([1]Beca!B:B,[1]Tabla_408250!A315*1,[1]Beca!H:H))</f>
        <v/>
      </c>
      <c r="E314" s="8" t="str">
        <f t="shared" si="13"/>
        <v/>
      </c>
      <c r="F314" s="8" t="str">
        <f t="shared" si="14"/>
        <v/>
      </c>
    </row>
    <row r="315" spans="1:6" x14ac:dyDescent="0.25">
      <c r="A315" s="8" t="str">
        <f>IF(+'[1]Reporte de Formatos'!S320="","",+'[1]Reporte de Formatos'!S320)</f>
        <v/>
      </c>
      <c r="B315" s="8" t="str">
        <f t="shared" si="12"/>
        <v/>
      </c>
      <c r="C315" s="8" t="str">
        <f>IF(B315="","",SUMIF([1]Beca!B:B,[1]Tabla_408250!A316*1,[1]Beca!H:H))</f>
        <v/>
      </c>
      <c r="D315" s="8" t="str">
        <f>IF(A315="","",SUMIF([1]Beca!B:B,[1]Tabla_408250!A316*1,[1]Beca!H:H))</f>
        <v/>
      </c>
      <c r="E315" s="8" t="str">
        <f t="shared" si="13"/>
        <v/>
      </c>
      <c r="F315" s="8" t="str">
        <f t="shared" si="14"/>
        <v/>
      </c>
    </row>
    <row r="316" spans="1:6" x14ac:dyDescent="0.25">
      <c r="A316" s="8" t="str">
        <f>IF(+'[1]Reporte de Formatos'!S321="","",+'[1]Reporte de Formatos'!S321)</f>
        <v/>
      </c>
      <c r="B316" s="8" t="str">
        <f t="shared" si="12"/>
        <v/>
      </c>
      <c r="C316" s="8" t="str">
        <f>IF(B316="","",SUMIF([1]Beca!B:B,[1]Tabla_408250!A317*1,[1]Beca!H:H))</f>
        <v/>
      </c>
      <c r="D316" s="8" t="str">
        <f>IF(A316="","",SUMIF([1]Beca!B:B,[1]Tabla_408250!A317*1,[1]Beca!H:H))</f>
        <v/>
      </c>
      <c r="E316" s="8" t="str">
        <f t="shared" si="13"/>
        <v/>
      </c>
      <c r="F316" s="8" t="str">
        <f t="shared" si="14"/>
        <v/>
      </c>
    </row>
    <row r="317" spans="1:6" x14ac:dyDescent="0.25">
      <c r="A317" s="8" t="str">
        <f>IF(+'[1]Reporte de Formatos'!S322="","",+'[1]Reporte de Formatos'!S322)</f>
        <v/>
      </c>
      <c r="B317" s="8" t="str">
        <f t="shared" si="12"/>
        <v/>
      </c>
      <c r="C317" s="8" t="str">
        <f>IF(B317="","",SUMIF([1]Beca!B:B,[1]Tabla_408250!A318*1,[1]Beca!H:H))</f>
        <v/>
      </c>
      <c r="D317" s="8" t="str">
        <f>IF(A317="","",SUMIF([1]Beca!B:B,[1]Tabla_408250!A318*1,[1]Beca!H:H))</f>
        <v/>
      </c>
      <c r="E317" s="8" t="str">
        <f t="shared" si="13"/>
        <v/>
      </c>
      <c r="F317" s="8" t="str">
        <f t="shared" si="14"/>
        <v/>
      </c>
    </row>
    <row r="318" spans="1:6" x14ac:dyDescent="0.25">
      <c r="A318" s="8" t="str">
        <f>IF(+'[1]Reporte de Formatos'!S323="","",+'[1]Reporte de Formatos'!S323)</f>
        <v/>
      </c>
      <c r="B318" s="8" t="str">
        <f t="shared" si="12"/>
        <v/>
      </c>
      <c r="C318" s="8" t="str">
        <f>IF(B318="","",SUMIF([1]Beca!B:B,[1]Tabla_408250!A319*1,[1]Beca!H:H))</f>
        <v/>
      </c>
      <c r="D318" s="8" t="str">
        <f>IF(A318="","",SUMIF([1]Beca!B:B,[1]Tabla_408250!A319*1,[1]Beca!H:H))</f>
        <v/>
      </c>
      <c r="E318" s="8" t="str">
        <f t="shared" si="13"/>
        <v/>
      </c>
      <c r="F318" s="8" t="str">
        <f t="shared" si="14"/>
        <v/>
      </c>
    </row>
    <row r="319" spans="1:6" x14ac:dyDescent="0.25">
      <c r="A319" s="8" t="str">
        <f>IF(+'[1]Reporte de Formatos'!S324="","",+'[1]Reporte de Formatos'!S324)</f>
        <v/>
      </c>
      <c r="B319" s="8" t="str">
        <f t="shared" si="12"/>
        <v/>
      </c>
      <c r="C319" s="8" t="str">
        <f>IF(B319="","",SUMIF([1]Beca!B:B,[1]Tabla_408250!A320*1,[1]Beca!H:H))</f>
        <v/>
      </c>
      <c r="D319" s="8" t="str">
        <f>IF(A319="","",SUMIF([1]Beca!B:B,[1]Tabla_408250!A320*1,[1]Beca!H:H))</f>
        <v/>
      </c>
      <c r="E319" s="8" t="str">
        <f t="shared" si="13"/>
        <v/>
      </c>
      <c r="F319" s="8" t="str">
        <f t="shared" si="14"/>
        <v/>
      </c>
    </row>
    <row r="320" spans="1:6" x14ac:dyDescent="0.25">
      <c r="A320" s="8" t="str">
        <f>IF(+'[1]Reporte de Formatos'!S325="","",+'[1]Reporte de Formatos'!S325)</f>
        <v/>
      </c>
      <c r="B320" s="8" t="str">
        <f t="shared" si="12"/>
        <v/>
      </c>
      <c r="C320" s="8" t="str">
        <f>IF(B320="","",SUMIF([1]Beca!B:B,[1]Tabla_408250!A321*1,[1]Beca!H:H))</f>
        <v/>
      </c>
      <c r="D320" s="8" t="str">
        <f>IF(A320="","",SUMIF([1]Beca!B:B,[1]Tabla_408250!A321*1,[1]Beca!H:H))</f>
        <v/>
      </c>
      <c r="E320" s="8" t="str">
        <f t="shared" si="13"/>
        <v/>
      </c>
      <c r="F320" s="8" t="str">
        <f t="shared" si="14"/>
        <v/>
      </c>
    </row>
    <row r="321" spans="1:6" x14ac:dyDescent="0.25">
      <c r="A321" s="8" t="str">
        <f>IF(+'[1]Reporte de Formatos'!S326="","",+'[1]Reporte de Formatos'!S326)</f>
        <v/>
      </c>
      <c r="B321" s="8" t="str">
        <f t="shared" si="12"/>
        <v/>
      </c>
      <c r="C321" s="8" t="str">
        <f>IF(B321="","",SUMIF([1]Beca!B:B,[1]Tabla_408250!A322*1,[1]Beca!H:H))</f>
        <v/>
      </c>
      <c r="D321" s="8" t="str">
        <f>IF(A321="","",SUMIF([1]Beca!B:B,[1]Tabla_408250!A322*1,[1]Beca!H:H))</f>
        <v/>
      </c>
      <c r="E321" s="8" t="str">
        <f t="shared" si="13"/>
        <v/>
      </c>
      <c r="F321" s="8" t="str">
        <f t="shared" si="14"/>
        <v/>
      </c>
    </row>
    <row r="322" spans="1:6" x14ac:dyDescent="0.25">
      <c r="A322" s="8" t="str">
        <f>IF(+'[1]Reporte de Formatos'!S327="","",+'[1]Reporte de Formatos'!S327)</f>
        <v/>
      </c>
      <c r="B322" s="8" t="str">
        <f t="shared" si="12"/>
        <v/>
      </c>
      <c r="C322" s="8" t="str">
        <f>IF(B322="","",SUMIF([1]Beca!B:B,[1]Tabla_408250!A323*1,[1]Beca!H:H))</f>
        <v/>
      </c>
      <c r="D322" s="8" t="str">
        <f>IF(A322="","",SUMIF([1]Beca!B:B,[1]Tabla_408250!A323*1,[1]Beca!H:H))</f>
        <v/>
      </c>
      <c r="E322" s="8" t="str">
        <f t="shared" si="13"/>
        <v/>
      </c>
      <c r="F322" s="8" t="str">
        <f t="shared" si="14"/>
        <v/>
      </c>
    </row>
    <row r="323" spans="1:6" x14ac:dyDescent="0.25">
      <c r="A323" s="8" t="str">
        <f>IF(+'[1]Reporte de Formatos'!S328="","",+'[1]Reporte de Formatos'!S328)</f>
        <v/>
      </c>
      <c r="B323" s="8" t="str">
        <f t="shared" si="12"/>
        <v/>
      </c>
      <c r="C323" s="8" t="str">
        <f>IF(B323="","",SUMIF([1]Beca!B:B,[1]Tabla_408250!A324*1,[1]Beca!H:H))</f>
        <v/>
      </c>
      <c r="D323" s="8" t="str">
        <f>IF(A323="","",SUMIF([1]Beca!B:B,[1]Tabla_408250!A324*1,[1]Beca!H:H))</f>
        <v/>
      </c>
      <c r="E323" s="8" t="str">
        <f t="shared" si="13"/>
        <v/>
      </c>
      <c r="F323" s="8" t="str">
        <f t="shared" si="14"/>
        <v/>
      </c>
    </row>
    <row r="324" spans="1:6" x14ac:dyDescent="0.25">
      <c r="A324" s="8" t="str">
        <f>IF(+'[1]Reporte de Formatos'!S329="","",+'[1]Reporte de Formatos'!S329)</f>
        <v/>
      </c>
      <c r="B324" s="8" t="str">
        <f t="shared" ref="B324:B387" si="15">IF(A324="","","Becas Educativa, para los hijos de los trabajadores")</f>
        <v/>
      </c>
      <c r="C324" s="8" t="str">
        <f>IF(B324="","",SUMIF([1]Beca!B:B,[1]Tabla_408250!A325*1,[1]Beca!H:H))</f>
        <v/>
      </c>
      <c r="D324" s="8" t="str">
        <f>IF(A324="","",SUMIF([1]Beca!B:B,[1]Tabla_408250!A325*1,[1]Beca!H:H))</f>
        <v/>
      </c>
      <c r="E324" s="8" t="str">
        <f t="shared" ref="E324:E387" si="16">IF(A324="","","Pesos Mexicanos")</f>
        <v/>
      </c>
      <c r="F324" s="8" t="str">
        <f t="shared" ref="F324:F387" si="17">IF(A324="","","Mensual")</f>
        <v/>
      </c>
    </row>
    <row r="325" spans="1:6" x14ac:dyDescent="0.25">
      <c r="A325" s="8" t="str">
        <f>IF(+'[1]Reporte de Formatos'!S330="","",+'[1]Reporte de Formatos'!S330)</f>
        <v/>
      </c>
      <c r="B325" s="8" t="str">
        <f t="shared" si="15"/>
        <v/>
      </c>
      <c r="C325" s="8" t="str">
        <f>IF(B325="","",SUMIF([1]Beca!B:B,[1]Tabla_408250!A326*1,[1]Beca!H:H))</f>
        <v/>
      </c>
      <c r="D325" s="8" t="str">
        <f>IF(A325="","",SUMIF([1]Beca!B:B,[1]Tabla_408250!A326*1,[1]Beca!H:H))</f>
        <v/>
      </c>
      <c r="E325" s="8" t="str">
        <f t="shared" si="16"/>
        <v/>
      </c>
      <c r="F325" s="8" t="str">
        <f t="shared" si="17"/>
        <v/>
      </c>
    </row>
    <row r="326" spans="1:6" x14ac:dyDescent="0.25">
      <c r="A326" s="8" t="str">
        <f>IF(+'[1]Reporte de Formatos'!S331="","",+'[1]Reporte de Formatos'!S331)</f>
        <v/>
      </c>
      <c r="B326" s="8" t="str">
        <f t="shared" si="15"/>
        <v/>
      </c>
      <c r="C326" s="8" t="str">
        <f>IF(B326="","",SUMIF([1]Beca!B:B,[1]Tabla_408250!A327*1,[1]Beca!H:H))</f>
        <v/>
      </c>
      <c r="D326" s="8" t="str">
        <f>IF(A326="","",SUMIF([1]Beca!B:B,[1]Tabla_408250!A327*1,[1]Beca!H:H))</f>
        <v/>
      </c>
      <c r="E326" s="8" t="str">
        <f t="shared" si="16"/>
        <v/>
      </c>
      <c r="F326" s="8" t="str">
        <f t="shared" si="17"/>
        <v/>
      </c>
    </row>
    <row r="327" spans="1:6" x14ac:dyDescent="0.25">
      <c r="A327" s="8" t="str">
        <f>IF(+'[1]Reporte de Formatos'!S332="","",+'[1]Reporte de Formatos'!S332)</f>
        <v/>
      </c>
      <c r="B327" s="8" t="str">
        <f t="shared" si="15"/>
        <v/>
      </c>
      <c r="C327" s="8" t="str">
        <f>IF(B327="","",SUMIF([1]Beca!B:B,[1]Tabla_408250!A328*1,[1]Beca!H:H))</f>
        <v/>
      </c>
      <c r="D327" s="8" t="str">
        <f>IF(A327="","",SUMIF([1]Beca!B:B,[1]Tabla_408250!A328*1,[1]Beca!H:H))</f>
        <v/>
      </c>
      <c r="E327" s="8" t="str">
        <f t="shared" si="16"/>
        <v/>
      </c>
      <c r="F327" s="8" t="str">
        <f t="shared" si="17"/>
        <v/>
      </c>
    </row>
    <row r="328" spans="1:6" x14ac:dyDescent="0.25">
      <c r="A328" s="8" t="str">
        <f>IF(+'[1]Reporte de Formatos'!S333="","",+'[1]Reporte de Formatos'!S333)</f>
        <v/>
      </c>
      <c r="B328" s="8" t="str">
        <f t="shared" si="15"/>
        <v/>
      </c>
      <c r="C328" s="8" t="str">
        <f>IF(B328="","",SUMIF([1]Beca!B:B,[1]Tabla_408250!A329*1,[1]Beca!H:H))</f>
        <v/>
      </c>
      <c r="D328" s="8" t="str">
        <f>IF(A328="","",SUMIF([1]Beca!B:B,[1]Tabla_408250!A329*1,[1]Beca!H:H))</f>
        <v/>
      </c>
      <c r="E328" s="8" t="str">
        <f t="shared" si="16"/>
        <v/>
      </c>
      <c r="F328" s="8" t="str">
        <f t="shared" si="17"/>
        <v/>
      </c>
    </row>
    <row r="329" spans="1:6" x14ac:dyDescent="0.25">
      <c r="A329" s="8" t="str">
        <f>IF(+'[1]Reporte de Formatos'!S334="","",+'[1]Reporte de Formatos'!S334)</f>
        <v/>
      </c>
      <c r="B329" s="8" t="str">
        <f t="shared" si="15"/>
        <v/>
      </c>
      <c r="C329" s="8" t="str">
        <f>IF(B329="","",SUMIF([1]Beca!B:B,[1]Tabla_408250!A330*1,[1]Beca!H:H))</f>
        <v/>
      </c>
      <c r="D329" s="8" t="str">
        <f>IF(A329="","",SUMIF([1]Beca!B:B,[1]Tabla_408250!A330*1,[1]Beca!H:H))</f>
        <v/>
      </c>
      <c r="E329" s="8" t="str">
        <f t="shared" si="16"/>
        <v/>
      </c>
      <c r="F329" s="8" t="str">
        <f t="shared" si="17"/>
        <v/>
      </c>
    </row>
    <row r="330" spans="1:6" x14ac:dyDescent="0.25">
      <c r="A330" s="8" t="str">
        <f>IF(+'[1]Reporte de Formatos'!S335="","",+'[1]Reporte de Formatos'!S335)</f>
        <v/>
      </c>
      <c r="B330" s="8" t="str">
        <f t="shared" si="15"/>
        <v/>
      </c>
      <c r="C330" s="8" t="str">
        <f>IF(B330="","",SUMIF([1]Beca!B:B,[1]Tabla_408250!A331*1,[1]Beca!H:H))</f>
        <v/>
      </c>
      <c r="D330" s="8" t="str">
        <f>IF(A330="","",SUMIF([1]Beca!B:B,[1]Tabla_408250!A331*1,[1]Beca!H:H))</f>
        <v/>
      </c>
      <c r="E330" s="8" t="str">
        <f t="shared" si="16"/>
        <v/>
      </c>
      <c r="F330" s="8" t="str">
        <f t="shared" si="17"/>
        <v/>
      </c>
    </row>
    <row r="331" spans="1:6" x14ac:dyDescent="0.25">
      <c r="A331" s="8" t="str">
        <f>IF(+'[1]Reporte de Formatos'!S336="","",+'[1]Reporte de Formatos'!S336)</f>
        <v/>
      </c>
      <c r="B331" s="8" t="str">
        <f t="shared" si="15"/>
        <v/>
      </c>
      <c r="C331" s="8" t="str">
        <f>IF(B331="","",SUMIF([1]Beca!B:B,[1]Tabla_408250!A332*1,[1]Beca!H:H))</f>
        <v/>
      </c>
      <c r="D331" s="8" t="str">
        <f>IF(A331="","",SUMIF([1]Beca!B:B,[1]Tabla_408250!A332*1,[1]Beca!H:H))</f>
        <v/>
      </c>
      <c r="E331" s="8" t="str">
        <f t="shared" si="16"/>
        <v/>
      </c>
      <c r="F331" s="8" t="str">
        <f t="shared" si="17"/>
        <v/>
      </c>
    </row>
    <row r="332" spans="1:6" x14ac:dyDescent="0.25">
      <c r="A332" s="8" t="str">
        <f>IF(+'[1]Reporte de Formatos'!S337="","",+'[1]Reporte de Formatos'!S337)</f>
        <v/>
      </c>
      <c r="B332" s="8" t="str">
        <f t="shared" si="15"/>
        <v/>
      </c>
      <c r="C332" s="8" t="str">
        <f>IF(B332="","",SUMIF([1]Beca!B:B,[1]Tabla_408250!A333*1,[1]Beca!H:H))</f>
        <v/>
      </c>
      <c r="D332" s="8" t="str">
        <f>IF(A332="","",SUMIF([1]Beca!B:B,[1]Tabla_408250!A333*1,[1]Beca!H:H))</f>
        <v/>
      </c>
      <c r="E332" s="8" t="str">
        <f t="shared" si="16"/>
        <v/>
      </c>
      <c r="F332" s="8" t="str">
        <f t="shared" si="17"/>
        <v/>
      </c>
    </row>
    <row r="333" spans="1:6" x14ac:dyDescent="0.25">
      <c r="A333" s="8" t="str">
        <f>IF(+'[1]Reporte de Formatos'!S338="","",+'[1]Reporte de Formatos'!S338)</f>
        <v/>
      </c>
      <c r="B333" s="8" t="str">
        <f t="shared" si="15"/>
        <v/>
      </c>
      <c r="C333" s="8" t="str">
        <f>IF(B333="","",SUMIF([1]Beca!B:B,[1]Tabla_408250!A334*1,[1]Beca!H:H))</f>
        <v/>
      </c>
      <c r="D333" s="8" t="str">
        <f>IF(A333="","",SUMIF([1]Beca!B:B,[1]Tabla_408250!A334*1,[1]Beca!H:H))</f>
        <v/>
      </c>
      <c r="E333" s="8" t="str">
        <f t="shared" si="16"/>
        <v/>
      </c>
      <c r="F333" s="8" t="str">
        <f t="shared" si="17"/>
        <v/>
      </c>
    </row>
    <row r="334" spans="1:6" x14ac:dyDescent="0.25">
      <c r="A334" s="8" t="str">
        <f>IF(+'[1]Reporte de Formatos'!S339="","",+'[1]Reporte de Formatos'!S339)</f>
        <v/>
      </c>
      <c r="B334" s="8" t="str">
        <f t="shared" si="15"/>
        <v/>
      </c>
      <c r="C334" s="8" t="str">
        <f>IF(B334="","",SUMIF([1]Beca!B:B,[1]Tabla_408250!A335*1,[1]Beca!H:H))</f>
        <v/>
      </c>
      <c r="D334" s="8" t="str">
        <f>IF(A334="","",SUMIF([1]Beca!B:B,[1]Tabla_408250!A335*1,[1]Beca!H:H))</f>
        <v/>
      </c>
      <c r="E334" s="8" t="str">
        <f t="shared" si="16"/>
        <v/>
      </c>
      <c r="F334" s="8" t="str">
        <f t="shared" si="17"/>
        <v/>
      </c>
    </row>
    <row r="335" spans="1:6" x14ac:dyDescent="0.25">
      <c r="A335" s="8" t="str">
        <f>IF(+'[1]Reporte de Formatos'!S340="","",+'[1]Reporte de Formatos'!S340)</f>
        <v/>
      </c>
      <c r="B335" s="8" t="str">
        <f t="shared" si="15"/>
        <v/>
      </c>
      <c r="C335" s="8" t="str">
        <f>IF(B335="","",SUMIF([1]Beca!B:B,[1]Tabla_408250!A336*1,[1]Beca!H:H))</f>
        <v/>
      </c>
      <c r="D335" s="8" t="str">
        <f>IF(A335="","",SUMIF([1]Beca!B:B,[1]Tabla_408250!A336*1,[1]Beca!H:H))</f>
        <v/>
      </c>
      <c r="E335" s="8" t="str">
        <f t="shared" si="16"/>
        <v/>
      </c>
      <c r="F335" s="8" t="str">
        <f t="shared" si="17"/>
        <v/>
      </c>
    </row>
    <row r="336" spans="1:6" x14ac:dyDescent="0.25">
      <c r="A336" s="8" t="str">
        <f>IF(+'[1]Reporte de Formatos'!S341="","",+'[1]Reporte de Formatos'!S341)</f>
        <v/>
      </c>
      <c r="B336" s="8" t="str">
        <f t="shared" si="15"/>
        <v/>
      </c>
      <c r="C336" s="8" t="str">
        <f>IF(B336="","",SUMIF([1]Beca!B:B,[1]Tabla_408250!A337*1,[1]Beca!H:H))</f>
        <v/>
      </c>
      <c r="D336" s="8" t="str">
        <f>IF(A336="","",SUMIF([1]Beca!B:B,[1]Tabla_408250!A337*1,[1]Beca!H:H))</f>
        <v/>
      </c>
      <c r="E336" s="8" t="str">
        <f t="shared" si="16"/>
        <v/>
      </c>
      <c r="F336" s="8" t="str">
        <f t="shared" si="17"/>
        <v/>
      </c>
    </row>
    <row r="337" spans="1:6" x14ac:dyDescent="0.25">
      <c r="A337" s="8" t="str">
        <f>IF(+'[1]Reporte de Formatos'!S342="","",+'[1]Reporte de Formatos'!S342)</f>
        <v/>
      </c>
      <c r="B337" s="8" t="str">
        <f t="shared" si="15"/>
        <v/>
      </c>
      <c r="C337" s="8" t="str">
        <f>IF(B337="","",SUMIF([1]Beca!B:B,[1]Tabla_408250!A338*1,[1]Beca!H:H))</f>
        <v/>
      </c>
      <c r="D337" s="8" t="str">
        <f>IF(A337="","",SUMIF([1]Beca!B:B,[1]Tabla_408250!A338*1,[1]Beca!H:H))</f>
        <v/>
      </c>
      <c r="E337" s="8" t="str">
        <f t="shared" si="16"/>
        <v/>
      </c>
      <c r="F337" s="8" t="str">
        <f t="shared" si="17"/>
        <v/>
      </c>
    </row>
    <row r="338" spans="1:6" x14ac:dyDescent="0.25">
      <c r="A338" s="8" t="str">
        <f>IF(+'[1]Reporte de Formatos'!S343="","",+'[1]Reporte de Formatos'!S343)</f>
        <v/>
      </c>
      <c r="B338" s="8" t="str">
        <f t="shared" si="15"/>
        <v/>
      </c>
      <c r="C338" s="8" t="str">
        <f>IF(B338="","",SUMIF([1]Beca!B:B,[1]Tabla_408250!A339*1,[1]Beca!H:H))</f>
        <v/>
      </c>
      <c r="D338" s="8" t="str">
        <f>IF(A338="","",SUMIF([1]Beca!B:B,[1]Tabla_408250!A339*1,[1]Beca!H:H))</f>
        <v/>
      </c>
      <c r="E338" s="8" t="str">
        <f t="shared" si="16"/>
        <v/>
      </c>
      <c r="F338" s="8" t="str">
        <f t="shared" si="17"/>
        <v/>
      </c>
    </row>
    <row r="339" spans="1:6" x14ac:dyDescent="0.25">
      <c r="A339" s="8" t="str">
        <f>IF(+'[1]Reporte de Formatos'!S344="","",+'[1]Reporte de Formatos'!S344)</f>
        <v/>
      </c>
      <c r="B339" s="8" t="str">
        <f t="shared" si="15"/>
        <v/>
      </c>
      <c r="C339" s="8" t="str">
        <f>IF(B339="","",SUMIF([1]Beca!B:B,[1]Tabla_408250!A340*1,[1]Beca!H:H))</f>
        <v/>
      </c>
      <c r="D339" s="8" t="str">
        <f>IF(A339="","",SUMIF([1]Beca!B:B,[1]Tabla_408250!A340*1,[1]Beca!H:H))</f>
        <v/>
      </c>
      <c r="E339" s="8" t="str">
        <f t="shared" si="16"/>
        <v/>
      </c>
      <c r="F339" s="8" t="str">
        <f t="shared" si="17"/>
        <v/>
      </c>
    </row>
    <row r="340" spans="1:6" x14ac:dyDescent="0.25">
      <c r="A340" s="8" t="str">
        <f>IF(+'[1]Reporte de Formatos'!S345="","",+'[1]Reporte de Formatos'!S345)</f>
        <v/>
      </c>
      <c r="B340" s="8" t="str">
        <f t="shared" si="15"/>
        <v/>
      </c>
      <c r="C340" s="8" t="str">
        <f>IF(B340="","",SUMIF([1]Beca!B:B,[1]Tabla_408250!A341*1,[1]Beca!H:H))</f>
        <v/>
      </c>
      <c r="D340" s="8" t="str">
        <f>IF(A340="","",SUMIF([1]Beca!B:B,[1]Tabla_408250!A341*1,[1]Beca!H:H))</f>
        <v/>
      </c>
      <c r="E340" s="8" t="str">
        <f t="shared" si="16"/>
        <v/>
      </c>
      <c r="F340" s="8" t="str">
        <f t="shared" si="17"/>
        <v/>
      </c>
    </row>
    <row r="341" spans="1:6" x14ac:dyDescent="0.25">
      <c r="A341" s="8" t="str">
        <f>IF(+'[1]Reporte de Formatos'!S346="","",+'[1]Reporte de Formatos'!S346)</f>
        <v/>
      </c>
      <c r="B341" s="8" t="str">
        <f t="shared" si="15"/>
        <v/>
      </c>
      <c r="C341" s="8" t="str">
        <f>IF(B341="","",SUMIF([1]Beca!B:B,[1]Tabla_408250!A342*1,[1]Beca!H:H))</f>
        <v/>
      </c>
      <c r="D341" s="8" t="str">
        <f>IF(A341="","",SUMIF([1]Beca!B:B,[1]Tabla_408250!A342*1,[1]Beca!H:H))</f>
        <v/>
      </c>
      <c r="E341" s="8" t="str">
        <f t="shared" si="16"/>
        <v/>
      </c>
      <c r="F341" s="8" t="str">
        <f t="shared" si="17"/>
        <v/>
      </c>
    </row>
    <row r="342" spans="1:6" x14ac:dyDescent="0.25">
      <c r="A342" s="8" t="str">
        <f>IF(+'[1]Reporte de Formatos'!S347="","",+'[1]Reporte de Formatos'!S347)</f>
        <v/>
      </c>
      <c r="B342" s="8" t="str">
        <f t="shared" si="15"/>
        <v/>
      </c>
      <c r="C342" s="8" t="str">
        <f>IF(B342="","",SUMIF([1]Beca!B:B,[1]Tabla_408250!A343*1,[1]Beca!H:H))</f>
        <v/>
      </c>
      <c r="D342" s="8" t="str">
        <f>IF(A342="","",SUMIF([1]Beca!B:B,[1]Tabla_408250!A343*1,[1]Beca!H:H))</f>
        <v/>
      </c>
      <c r="E342" s="8" t="str">
        <f t="shared" si="16"/>
        <v/>
      </c>
      <c r="F342" s="8" t="str">
        <f t="shared" si="17"/>
        <v/>
      </c>
    </row>
    <row r="343" spans="1:6" x14ac:dyDescent="0.25">
      <c r="A343" s="8" t="str">
        <f>IF(+'[1]Reporte de Formatos'!S348="","",+'[1]Reporte de Formatos'!S348)</f>
        <v/>
      </c>
      <c r="B343" s="8" t="str">
        <f t="shared" si="15"/>
        <v/>
      </c>
      <c r="C343" s="8" t="str">
        <f>IF(B343="","",SUMIF([1]Beca!B:B,[1]Tabla_408250!A344*1,[1]Beca!H:H))</f>
        <v/>
      </c>
      <c r="D343" s="8" t="str">
        <f>IF(A343="","",SUMIF([1]Beca!B:B,[1]Tabla_408250!A344*1,[1]Beca!H:H))</f>
        <v/>
      </c>
      <c r="E343" s="8" t="str">
        <f t="shared" si="16"/>
        <v/>
      </c>
      <c r="F343" s="8" t="str">
        <f t="shared" si="17"/>
        <v/>
      </c>
    </row>
    <row r="344" spans="1:6" x14ac:dyDescent="0.25">
      <c r="A344" s="8" t="str">
        <f>IF(+'[1]Reporte de Formatos'!S349="","",+'[1]Reporte de Formatos'!S349)</f>
        <v/>
      </c>
      <c r="B344" s="8" t="str">
        <f t="shared" si="15"/>
        <v/>
      </c>
      <c r="C344" s="8" t="str">
        <f>IF(B344="","",SUMIF([1]Beca!B:B,[1]Tabla_408250!A345*1,[1]Beca!H:H))</f>
        <v/>
      </c>
      <c r="D344" s="8" t="str">
        <f>IF(A344="","",SUMIF([1]Beca!B:B,[1]Tabla_408250!A345*1,[1]Beca!H:H))</f>
        <v/>
      </c>
      <c r="E344" s="8" t="str">
        <f t="shared" si="16"/>
        <v/>
      </c>
      <c r="F344" s="8" t="str">
        <f t="shared" si="17"/>
        <v/>
      </c>
    </row>
    <row r="345" spans="1:6" x14ac:dyDescent="0.25">
      <c r="A345" s="8" t="str">
        <f>IF(+'[1]Reporte de Formatos'!S350="","",+'[1]Reporte de Formatos'!S350)</f>
        <v/>
      </c>
      <c r="B345" s="8" t="str">
        <f t="shared" si="15"/>
        <v/>
      </c>
      <c r="C345" s="8" t="str">
        <f>IF(B345="","",SUMIF([1]Beca!B:B,[1]Tabla_408250!A346*1,[1]Beca!H:H))</f>
        <v/>
      </c>
      <c r="D345" s="8" t="str">
        <f>IF(A345="","",SUMIF([1]Beca!B:B,[1]Tabla_408250!A346*1,[1]Beca!H:H))</f>
        <v/>
      </c>
      <c r="E345" s="8" t="str">
        <f t="shared" si="16"/>
        <v/>
      </c>
      <c r="F345" s="8" t="str">
        <f t="shared" si="17"/>
        <v/>
      </c>
    </row>
    <row r="346" spans="1:6" x14ac:dyDescent="0.25">
      <c r="A346" s="8" t="str">
        <f>IF(+'[1]Reporte de Formatos'!S351="","",+'[1]Reporte de Formatos'!S351)</f>
        <v/>
      </c>
      <c r="B346" s="8" t="str">
        <f t="shared" si="15"/>
        <v/>
      </c>
      <c r="C346" s="8" t="str">
        <f>IF(B346="","",SUMIF([1]Beca!B:B,[1]Tabla_408250!A347*1,[1]Beca!H:H))</f>
        <v/>
      </c>
      <c r="D346" s="8" t="str">
        <f>IF(A346="","",SUMIF([1]Beca!B:B,[1]Tabla_408250!A347*1,[1]Beca!H:H))</f>
        <v/>
      </c>
      <c r="E346" s="8" t="str">
        <f t="shared" si="16"/>
        <v/>
      </c>
      <c r="F346" s="8" t="str">
        <f t="shared" si="17"/>
        <v/>
      </c>
    </row>
    <row r="347" spans="1:6" x14ac:dyDescent="0.25">
      <c r="A347" s="8" t="str">
        <f>IF(+'[1]Reporte de Formatos'!S352="","",+'[1]Reporte de Formatos'!S352)</f>
        <v/>
      </c>
      <c r="B347" s="8" t="str">
        <f t="shared" si="15"/>
        <v/>
      </c>
      <c r="C347" s="8" t="str">
        <f>IF(B347="","",SUMIF([1]Beca!B:B,[1]Tabla_408250!A348*1,[1]Beca!H:H))</f>
        <v/>
      </c>
      <c r="D347" s="8" t="str">
        <f>IF(A347="","",SUMIF([1]Beca!B:B,[1]Tabla_408250!A348*1,[1]Beca!H:H))</f>
        <v/>
      </c>
      <c r="E347" s="8" t="str">
        <f t="shared" si="16"/>
        <v/>
      </c>
      <c r="F347" s="8" t="str">
        <f t="shared" si="17"/>
        <v/>
      </c>
    </row>
    <row r="348" spans="1:6" x14ac:dyDescent="0.25">
      <c r="A348" s="8" t="str">
        <f>IF(+'[1]Reporte de Formatos'!S353="","",+'[1]Reporte de Formatos'!S353)</f>
        <v/>
      </c>
      <c r="B348" s="8" t="str">
        <f t="shared" si="15"/>
        <v/>
      </c>
      <c r="C348" s="8" t="str">
        <f>IF(B348="","",SUMIF([1]Beca!B:B,[1]Tabla_408250!A349*1,[1]Beca!H:H))</f>
        <v/>
      </c>
      <c r="D348" s="8" t="str">
        <f>IF(A348="","",SUMIF([1]Beca!B:B,[1]Tabla_408250!A349*1,[1]Beca!H:H))</f>
        <v/>
      </c>
      <c r="E348" s="8" t="str">
        <f t="shared" si="16"/>
        <v/>
      </c>
      <c r="F348" s="8" t="str">
        <f t="shared" si="17"/>
        <v/>
      </c>
    </row>
    <row r="349" spans="1:6" x14ac:dyDescent="0.25">
      <c r="A349" s="8" t="str">
        <f>IF(+'[1]Reporte de Formatos'!S354="","",+'[1]Reporte de Formatos'!S354)</f>
        <v/>
      </c>
      <c r="B349" s="8" t="str">
        <f t="shared" si="15"/>
        <v/>
      </c>
      <c r="C349" s="8" t="str">
        <f>IF(B349="","",SUMIF([1]Beca!B:B,[1]Tabla_408250!A350*1,[1]Beca!H:H))</f>
        <v/>
      </c>
      <c r="D349" s="8" t="str">
        <f>IF(A349="","",SUMIF([1]Beca!B:B,[1]Tabla_408250!A350*1,[1]Beca!H:H))</f>
        <v/>
      </c>
      <c r="E349" s="8" t="str">
        <f t="shared" si="16"/>
        <v/>
      </c>
      <c r="F349" s="8" t="str">
        <f t="shared" si="17"/>
        <v/>
      </c>
    </row>
    <row r="350" spans="1:6" x14ac:dyDescent="0.25">
      <c r="A350" s="8" t="str">
        <f>IF(+'[1]Reporte de Formatos'!S355="","",+'[1]Reporte de Formatos'!S355)</f>
        <v/>
      </c>
      <c r="B350" s="8" t="str">
        <f t="shared" si="15"/>
        <v/>
      </c>
      <c r="C350" s="8" t="str">
        <f>IF(B350="","",SUMIF([1]Beca!B:B,[1]Tabla_408250!A351*1,[1]Beca!H:H))</f>
        <v/>
      </c>
      <c r="D350" s="8" t="str">
        <f>IF(A350="","",SUMIF([1]Beca!B:B,[1]Tabla_408250!A351*1,[1]Beca!H:H))</f>
        <v/>
      </c>
      <c r="E350" s="8" t="str">
        <f t="shared" si="16"/>
        <v/>
      </c>
      <c r="F350" s="8" t="str">
        <f t="shared" si="17"/>
        <v/>
      </c>
    </row>
    <row r="351" spans="1:6" x14ac:dyDescent="0.25">
      <c r="A351" s="8" t="str">
        <f>IF(+'[1]Reporte de Formatos'!S356="","",+'[1]Reporte de Formatos'!S356)</f>
        <v/>
      </c>
      <c r="B351" s="8" t="str">
        <f t="shared" si="15"/>
        <v/>
      </c>
      <c r="C351" s="8" t="str">
        <f>IF(B351="","",SUMIF([1]Beca!B:B,[1]Tabla_408250!A352*1,[1]Beca!H:H))</f>
        <v/>
      </c>
      <c r="D351" s="8" t="str">
        <f>IF(A351="","",SUMIF([1]Beca!B:B,[1]Tabla_408250!A352*1,[1]Beca!H:H))</f>
        <v/>
      </c>
      <c r="E351" s="8" t="str">
        <f t="shared" si="16"/>
        <v/>
      </c>
      <c r="F351" s="8" t="str">
        <f t="shared" si="17"/>
        <v/>
      </c>
    </row>
    <row r="352" spans="1:6" x14ac:dyDescent="0.25">
      <c r="A352" s="8" t="str">
        <f>IF(+'[1]Reporte de Formatos'!S357="","",+'[1]Reporte de Formatos'!S357)</f>
        <v/>
      </c>
      <c r="B352" s="8" t="str">
        <f t="shared" si="15"/>
        <v/>
      </c>
      <c r="C352" s="8" t="str">
        <f>IF(B352="","",SUMIF([1]Beca!B:B,[1]Tabla_408250!A353*1,[1]Beca!H:H))</f>
        <v/>
      </c>
      <c r="D352" s="8" t="str">
        <f>IF(A352="","",SUMIF([1]Beca!B:B,[1]Tabla_408250!A353*1,[1]Beca!H:H))</f>
        <v/>
      </c>
      <c r="E352" s="8" t="str">
        <f t="shared" si="16"/>
        <v/>
      </c>
      <c r="F352" s="8" t="str">
        <f t="shared" si="17"/>
        <v/>
      </c>
    </row>
    <row r="353" spans="1:6" x14ac:dyDescent="0.25">
      <c r="A353" s="8" t="str">
        <f>IF(+'[1]Reporte de Formatos'!S358="","",+'[1]Reporte de Formatos'!S358)</f>
        <v/>
      </c>
      <c r="B353" s="8" t="str">
        <f t="shared" si="15"/>
        <v/>
      </c>
      <c r="C353" s="8" t="str">
        <f>IF(B353="","",SUMIF([1]Beca!B:B,[1]Tabla_408250!A354*1,[1]Beca!H:H))</f>
        <v/>
      </c>
      <c r="D353" s="8" t="str">
        <f>IF(A353="","",SUMIF([1]Beca!B:B,[1]Tabla_408250!A354*1,[1]Beca!H:H))</f>
        <v/>
      </c>
      <c r="E353" s="8" t="str">
        <f t="shared" si="16"/>
        <v/>
      </c>
      <c r="F353" s="8" t="str">
        <f t="shared" si="17"/>
        <v/>
      </c>
    </row>
    <row r="354" spans="1:6" x14ac:dyDescent="0.25">
      <c r="A354" s="8" t="str">
        <f>IF(+'[1]Reporte de Formatos'!S359="","",+'[1]Reporte de Formatos'!S359)</f>
        <v/>
      </c>
      <c r="B354" s="8" t="str">
        <f t="shared" si="15"/>
        <v/>
      </c>
      <c r="C354" s="8" t="str">
        <f>IF(B354="","",SUMIF([1]Beca!B:B,[1]Tabla_408250!A355*1,[1]Beca!H:H))</f>
        <v/>
      </c>
      <c r="D354" s="8" t="str">
        <f>IF(A354="","",SUMIF([1]Beca!B:B,[1]Tabla_408250!A355*1,[1]Beca!H:H))</f>
        <v/>
      </c>
      <c r="E354" s="8" t="str">
        <f t="shared" si="16"/>
        <v/>
      </c>
      <c r="F354" s="8" t="str">
        <f t="shared" si="17"/>
        <v/>
      </c>
    </row>
    <row r="355" spans="1:6" x14ac:dyDescent="0.25">
      <c r="A355" s="8" t="str">
        <f>IF(+'[1]Reporte de Formatos'!S360="","",+'[1]Reporte de Formatos'!S360)</f>
        <v/>
      </c>
      <c r="B355" s="8" t="str">
        <f t="shared" si="15"/>
        <v/>
      </c>
      <c r="C355" s="8" t="str">
        <f>IF(B355="","",SUMIF([1]Beca!B:B,[1]Tabla_408250!A356*1,[1]Beca!H:H))</f>
        <v/>
      </c>
      <c r="D355" s="8" t="str">
        <f>IF(A355="","",SUMIF([1]Beca!B:B,[1]Tabla_408250!A356*1,[1]Beca!H:H))</f>
        <v/>
      </c>
      <c r="E355" s="8" t="str">
        <f t="shared" si="16"/>
        <v/>
      </c>
      <c r="F355" s="8" t="str">
        <f t="shared" si="17"/>
        <v/>
      </c>
    </row>
    <row r="356" spans="1:6" x14ac:dyDescent="0.25">
      <c r="A356" s="8" t="str">
        <f>IF(+'[1]Reporte de Formatos'!S361="","",+'[1]Reporte de Formatos'!S361)</f>
        <v/>
      </c>
      <c r="B356" s="8" t="str">
        <f t="shared" si="15"/>
        <v/>
      </c>
      <c r="C356" s="8" t="str">
        <f>IF(B356="","",SUMIF([1]Beca!B:B,[1]Tabla_408250!A357*1,[1]Beca!H:H))</f>
        <v/>
      </c>
      <c r="D356" s="8" t="str">
        <f>IF(A356="","",SUMIF([1]Beca!B:B,[1]Tabla_408250!A357*1,[1]Beca!H:H))</f>
        <v/>
      </c>
      <c r="E356" s="8" t="str">
        <f t="shared" si="16"/>
        <v/>
      </c>
      <c r="F356" s="8" t="str">
        <f t="shared" si="17"/>
        <v/>
      </c>
    </row>
    <row r="357" spans="1:6" x14ac:dyDescent="0.25">
      <c r="A357" s="8" t="str">
        <f>IF(+'[1]Reporte de Formatos'!S362="","",+'[1]Reporte de Formatos'!S362)</f>
        <v/>
      </c>
      <c r="B357" s="8" t="str">
        <f t="shared" si="15"/>
        <v/>
      </c>
      <c r="C357" s="8" t="str">
        <f>IF(B357="","",SUMIF([1]Beca!B:B,[1]Tabla_408250!A358*1,[1]Beca!H:H))</f>
        <v/>
      </c>
      <c r="D357" s="8" t="str">
        <f>IF(A357="","",SUMIF([1]Beca!B:B,[1]Tabla_408250!A358*1,[1]Beca!H:H))</f>
        <v/>
      </c>
      <c r="E357" s="8" t="str">
        <f t="shared" si="16"/>
        <v/>
      </c>
      <c r="F357" s="8" t="str">
        <f t="shared" si="17"/>
        <v/>
      </c>
    </row>
    <row r="358" spans="1:6" x14ac:dyDescent="0.25">
      <c r="A358" s="8" t="str">
        <f>IF(+'[1]Reporte de Formatos'!S363="","",+'[1]Reporte de Formatos'!S363)</f>
        <v/>
      </c>
      <c r="B358" s="8" t="str">
        <f t="shared" si="15"/>
        <v/>
      </c>
      <c r="C358" s="8" t="str">
        <f>IF(B358="","",SUMIF([1]Beca!B:B,[1]Tabla_408250!A359*1,[1]Beca!H:H))</f>
        <v/>
      </c>
      <c r="D358" s="8" t="str">
        <f>IF(A358="","",SUMIF([1]Beca!B:B,[1]Tabla_408250!A359*1,[1]Beca!H:H))</f>
        <v/>
      </c>
      <c r="E358" s="8" t="str">
        <f t="shared" si="16"/>
        <v/>
      </c>
      <c r="F358" s="8" t="str">
        <f t="shared" si="17"/>
        <v/>
      </c>
    </row>
    <row r="359" spans="1:6" x14ac:dyDescent="0.25">
      <c r="A359" s="8" t="str">
        <f>IF(+'[1]Reporte de Formatos'!S364="","",+'[1]Reporte de Formatos'!S364)</f>
        <v/>
      </c>
      <c r="B359" s="8" t="str">
        <f t="shared" si="15"/>
        <v/>
      </c>
      <c r="C359" s="8" t="str">
        <f>IF(B359="","",SUMIF([1]Beca!B:B,[1]Tabla_408250!A360*1,[1]Beca!H:H))</f>
        <v/>
      </c>
      <c r="D359" s="8" t="str">
        <f>IF(A359="","",SUMIF([1]Beca!B:B,[1]Tabla_408250!A360*1,[1]Beca!H:H))</f>
        <v/>
      </c>
      <c r="E359" s="8" t="str">
        <f t="shared" si="16"/>
        <v/>
      </c>
      <c r="F359" s="8" t="str">
        <f t="shared" si="17"/>
        <v/>
      </c>
    </row>
    <row r="360" spans="1:6" x14ac:dyDescent="0.25">
      <c r="A360" s="8" t="str">
        <f>IF(+'[1]Reporte de Formatos'!S365="","",+'[1]Reporte de Formatos'!S365)</f>
        <v/>
      </c>
      <c r="B360" s="8" t="str">
        <f t="shared" si="15"/>
        <v/>
      </c>
      <c r="C360" s="8" t="str">
        <f>IF(B360="","",SUMIF([1]Beca!B:B,[1]Tabla_408250!A361*1,[1]Beca!H:H))</f>
        <v/>
      </c>
      <c r="D360" s="8" t="str">
        <f>IF(A360="","",SUMIF([1]Beca!B:B,[1]Tabla_408250!A361*1,[1]Beca!H:H))</f>
        <v/>
      </c>
      <c r="E360" s="8" t="str">
        <f t="shared" si="16"/>
        <v/>
      </c>
      <c r="F360" s="8" t="str">
        <f t="shared" si="17"/>
        <v/>
      </c>
    </row>
    <row r="361" spans="1:6" x14ac:dyDescent="0.25">
      <c r="A361" s="8" t="str">
        <f>IF(+'[1]Reporte de Formatos'!S366="","",+'[1]Reporte de Formatos'!S366)</f>
        <v/>
      </c>
      <c r="B361" s="8" t="str">
        <f t="shared" si="15"/>
        <v/>
      </c>
      <c r="C361" s="8" t="str">
        <f>IF(B361="","",SUMIF([1]Beca!B:B,[1]Tabla_408250!A362*1,[1]Beca!H:H))</f>
        <v/>
      </c>
      <c r="D361" s="8" t="str">
        <f>IF(A361="","",SUMIF([1]Beca!B:B,[1]Tabla_408250!A362*1,[1]Beca!H:H))</f>
        <v/>
      </c>
      <c r="E361" s="8" t="str">
        <f t="shared" si="16"/>
        <v/>
      </c>
      <c r="F361" s="8" t="str">
        <f t="shared" si="17"/>
        <v/>
      </c>
    </row>
    <row r="362" spans="1:6" x14ac:dyDescent="0.25">
      <c r="A362" s="8" t="str">
        <f>IF(+'[1]Reporte de Formatos'!S367="","",+'[1]Reporte de Formatos'!S367)</f>
        <v/>
      </c>
      <c r="B362" s="8" t="str">
        <f t="shared" si="15"/>
        <v/>
      </c>
      <c r="C362" s="8" t="str">
        <f>IF(B362="","",SUMIF([1]Beca!B:B,[1]Tabla_408250!A363*1,[1]Beca!H:H))</f>
        <v/>
      </c>
      <c r="D362" s="8" t="str">
        <f>IF(A362="","",SUMIF([1]Beca!B:B,[1]Tabla_408250!A363*1,[1]Beca!H:H))</f>
        <v/>
      </c>
      <c r="E362" s="8" t="str">
        <f t="shared" si="16"/>
        <v/>
      </c>
      <c r="F362" s="8" t="str">
        <f t="shared" si="17"/>
        <v/>
      </c>
    </row>
    <row r="363" spans="1:6" x14ac:dyDescent="0.25">
      <c r="A363" s="8" t="str">
        <f>IF(+'[1]Reporte de Formatos'!S368="","",+'[1]Reporte de Formatos'!S368)</f>
        <v/>
      </c>
      <c r="B363" s="8" t="str">
        <f t="shared" si="15"/>
        <v/>
      </c>
      <c r="C363" s="8" t="str">
        <f>IF(B363="","",SUMIF([1]Beca!B:B,[1]Tabla_408250!A364*1,[1]Beca!H:H))</f>
        <v/>
      </c>
      <c r="D363" s="8" t="str">
        <f>IF(A363="","",SUMIF([1]Beca!B:B,[1]Tabla_408250!A364*1,[1]Beca!H:H))</f>
        <v/>
      </c>
      <c r="E363" s="8" t="str">
        <f t="shared" si="16"/>
        <v/>
      </c>
      <c r="F363" s="8" t="str">
        <f t="shared" si="17"/>
        <v/>
      </c>
    </row>
    <row r="364" spans="1:6" x14ac:dyDescent="0.25">
      <c r="A364" s="8" t="str">
        <f>IF(+'[1]Reporte de Formatos'!S369="","",+'[1]Reporte de Formatos'!S369)</f>
        <v/>
      </c>
      <c r="B364" s="8" t="str">
        <f t="shared" si="15"/>
        <v/>
      </c>
      <c r="C364" s="8" t="str">
        <f>IF(B364="","",SUMIF([1]Beca!B:B,[1]Tabla_408250!A365*1,[1]Beca!H:H))</f>
        <v/>
      </c>
      <c r="D364" s="8" t="str">
        <f>IF(A364="","",SUMIF([1]Beca!B:B,[1]Tabla_408250!A365*1,[1]Beca!H:H))</f>
        <v/>
      </c>
      <c r="E364" s="8" t="str">
        <f t="shared" si="16"/>
        <v/>
      </c>
      <c r="F364" s="8" t="str">
        <f t="shared" si="17"/>
        <v/>
      </c>
    </row>
    <row r="365" spans="1:6" x14ac:dyDescent="0.25">
      <c r="A365" s="8" t="str">
        <f>IF(+'[1]Reporte de Formatos'!S370="","",+'[1]Reporte de Formatos'!S370)</f>
        <v/>
      </c>
      <c r="B365" s="8" t="str">
        <f t="shared" si="15"/>
        <v/>
      </c>
      <c r="C365" s="8" t="str">
        <f>IF(B365="","",SUMIF([1]Beca!B:B,[1]Tabla_408250!A366*1,[1]Beca!H:H))</f>
        <v/>
      </c>
      <c r="D365" s="8" t="str">
        <f>IF(A365="","",SUMIF([1]Beca!B:B,[1]Tabla_408250!A366*1,[1]Beca!H:H))</f>
        <v/>
      </c>
      <c r="E365" s="8" t="str">
        <f t="shared" si="16"/>
        <v/>
      </c>
      <c r="F365" s="8" t="str">
        <f t="shared" si="17"/>
        <v/>
      </c>
    </row>
    <row r="366" spans="1:6" x14ac:dyDescent="0.25">
      <c r="A366" s="8" t="str">
        <f>IF(+'[1]Reporte de Formatos'!S371="","",+'[1]Reporte de Formatos'!S371)</f>
        <v/>
      </c>
      <c r="B366" s="8" t="str">
        <f t="shared" si="15"/>
        <v/>
      </c>
      <c r="C366" s="8" t="str">
        <f>IF(B366="","",SUMIF([1]Beca!B:B,[1]Tabla_408250!A367*1,[1]Beca!H:H))</f>
        <v/>
      </c>
      <c r="D366" s="8" t="str">
        <f>IF(A366="","",SUMIF([1]Beca!B:B,[1]Tabla_408250!A367*1,[1]Beca!H:H))</f>
        <v/>
      </c>
      <c r="E366" s="8" t="str">
        <f t="shared" si="16"/>
        <v/>
      </c>
      <c r="F366" s="8" t="str">
        <f t="shared" si="17"/>
        <v/>
      </c>
    </row>
    <row r="367" spans="1:6" x14ac:dyDescent="0.25">
      <c r="A367" s="8" t="str">
        <f>IF(+'[1]Reporte de Formatos'!S372="","",+'[1]Reporte de Formatos'!S372)</f>
        <v/>
      </c>
      <c r="B367" s="8" t="str">
        <f t="shared" si="15"/>
        <v/>
      </c>
      <c r="C367" s="8" t="str">
        <f>IF(B367="","",SUMIF([1]Beca!B:B,[1]Tabla_408250!A368*1,[1]Beca!H:H))</f>
        <v/>
      </c>
      <c r="D367" s="8" t="str">
        <f>IF(A367="","",SUMIF([1]Beca!B:B,[1]Tabla_408250!A368*1,[1]Beca!H:H))</f>
        <v/>
      </c>
      <c r="E367" s="8" t="str">
        <f t="shared" si="16"/>
        <v/>
      </c>
      <c r="F367" s="8" t="str">
        <f t="shared" si="17"/>
        <v/>
      </c>
    </row>
    <row r="368" spans="1:6" x14ac:dyDescent="0.25">
      <c r="A368" s="8" t="str">
        <f>IF(+'[1]Reporte de Formatos'!S373="","",+'[1]Reporte de Formatos'!S373)</f>
        <v/>
      </c>
      <c r="B368" s="8" t="str">
        <f t="shared" si="15"/>
        <v/>
      </c>
      <c r="C368" s="8" t="str">
        <f>IF(B368="","",SUMIF([1]Beca!B:B,[1]Tabla_408250!A369*1,[1]Beca!H:H))</f>
        <v/>
      </c>
      <c r="D368" s="8" t="str">
        <f>IF(A368="","",SUMIF([1]Beca!B:B,[1]Tabla_408250!A369*1,[1]Beca!H:H))</f>
        <v/>
      </c>
      <c r="E368" s="8" t="str">
        <f t="shared" si="16"/>
        <v/>
      </c>
      <c r="F368" s="8" t="str">
        <f t="shared" si="17"/>
        <v/>
      </c>
    </row>
    <row r="369" spans="1:6" x14ac:dyDescent="0.25">
      <c r="A369" s="8" t="str">
        <f>IF(+'[1]Reporte de Formatos'!S374="","",+'[1]Reporte de Formatos'!S374)</f>
        <v/>
      </c>
      <c r="B369" s="8" t="str">
        <f t="shared" si="15"/>
        <v/>
      </c>
      <c r="C369" s="8" t="str">
        <f>IF(B369="","",SUMIF([1]Beca!B:B,[1]Tabla_408250!A370*1,[1]Beca!H:H))</f>
        <v/>
      </c>
      <c r="D369" s="8" t="str">
        <f>IF(A369="","",SUMIF([1]Beca!B:B,[1]Tabla_408250!A370*1,[1]Beca!H:H))</f>
        <v/>
      </c>
      <c r="E369" s="8" t="str">
        <f t="shared" si="16"/>
        <v/>
      </c>
      <c r="F369" s="8" t="str">
        <f t="shared" si="17"/>
        <v/>
      </c>
    </row>
    <row r="370" spans="1:6" x14ac:dyDescent="0.25">
      <c r="A370" s="8" t="str">
        <f>IF(+'[1]Reporte de Formatos'!S375="","",+'[1]Reporte de Formatos'!S375)</f>
        <v/>
      </c>
      <c r="B370" s="8" t="str">
        <f t="shared" si="15"/>
        <v/>
      </c>
      <c r="C370" s="8" t="str">
        <f>IF(B370="","",SUMIF([1]Beca!B:B,[1]Tabla_408250!A371*1,[1]Beca!H:H))</f>
        <v/>
      </c>
      <c r="D370" s="8" t="str">
        <f>IF(A370="","",SUMIF([1]Beca!B:B,[1]Tabla_408250!A371*1,[1]Beca!H:H))</f>
        <v/>
      </c>
      <c r="E370" s="8" t="str">
        <f t="shared" si="16"/>
        <v/>
      </c>
      <c r="F370" s="8" t="str">
        <f t="shared" si="17"/>
        <v/>
      </c>
    </row>
    <row r="371" spans="1:6" x14ac:dyDescent="0.25">
      <c r="A371" s="8" t="str">
        <f>IF(+'[1]Reporte de Formatos'!S376="","",+'[1]Reporte de Formatos'!S376)</f>
        <v/>
      </c>
      <c r="B371" s="8" t="str">
        <f t="shared" si="15"/>
        <v/>
      </c>
      <c r="C371" s="8" t="str">
        <f>IF(B371="","",SUMIF([1]Beca!B:B,[1]Tabla_408250!A372*1,[1]Beca!H:H))</f>
        <v/>
      </c>
      <c r="D371" s="8" t="str">
        <f>IF(A371="","",SUMIF([1]Beca!B:B,[1]Tabla_408250!A372*1,[1]Beca!H:H))</f>
        <v/>
      </c>
      <c r="E371" s="8" t="str">
        <f t="shared" si="16"/>
        <v/>
      </c>
      <c r="F371" s="8" t="str">
        <f t="shared" si="17"/>
        <v/>
      </c>
    </row>
    <row r="372" spans="1:6" x14ac:dyDescent="0.25">
      <c r="A372" s="8" t="str">
        <f>IF(+'[1]Reporte de Formatos'!S377="","",+'[1]Reporte de Formatos'!S377)</f>
        <v/>
      </c>
      <c r="B372" s="8" t="str">
        <f t="shared" si="15"/>
        <v/>
      </c>
      <c r="C372" s="8" t="str">
        <f>IF(B372="","",SUMIF([1]Beca!B:B,[1]Tabla_408250!A373*1,[1]Beca!H:H))</f>
        <v/>
      </c>
      <c r="D372" s="8" t="str">
        <f>IF(A372="","",SUMIF([1]Beca!B:B,[1]Tabla_408250!A373*1,[1]Beca!H:H))</f>
        <v/>
      </c>
      <c r="E372" s="8" t="str">
        <f t="shared" si="16"/>
        <v/>
      </c>
      <c r="F372" s="8" t="str">
        <f t="shared" si="17"/>
        <v/>
      </c>
    </row>
    <row r="373" spans="1:6" x14ac:dyDescent="0.25">
      <c r="A373" s="8" t="str">
        <f>IF(+'[1]Reporte de Formatos'!S378="","",+'[1]Reporte de Formatos'!S378)</f>
        <v/>
      </c>
      <c r="B373" s="8" t="str">
        <f t="shared" si="15"/>
        <v/>
      </c>
      <c r="C373" s="8" t="str">
        <f>IF(B373="","",SUMIF([1]Beca!B:B,[1]Tabla_408250!A374*1,[1]Beca!H:H))</f>
        <v/>
      </c>
      <c r="D373" s="8" t="str">
        <f>IF(A373="","",SUMIF([1]Beca!B:B,[1]Tabla_408250!A374*1,[1]Beca!H:H))</f>
        <v/>
      </c>
      <c r="E373" s="8" t="str">
        <f t="shared" si="16"/>
        <v/>
      </c>
      <c r="F373" s="8" t="str">
        <f t="shared" si="17"/>
        <v/>
      </c>
    </row>
    <row r="374" spans="1:6" x14ac:dyDescent="0.25">
      <c r="A374" s="8" t="str">
        <f>IF(+'[1]Reporte de Formatos'!S379="","",+'[1]Reporte de Formatos'!S379)</f>
        <v/>
      </c>
      <c r="B374" s="8" t="str">
        <f t="shared" si="15"/>
        <v/>
      </c>
      <c r="C374" s="8" t="str">
        <f>IF(B374="","",SUMIF([1]Beca!B:B,[1]Tabla_408250!A375*1,[1]Beca!H:H))</f>
        <v/>
      </c>
      <c r="D374" s="8" t="str">
        <f>IF(A374="","",SUMIF([1]Beca!B:B,[1]Tabla_408250!A375*1,[1]Beca!H:H))</f>
        <v/>
      </c>
      <c r="E374" s="8" t="str">
        <f t="shared" si="16"/>
        <v/>
      </c>
      <c r="F374" s="8" t="str">
        <f t="shared" si="17"/>
        <v/>
      </c>
    </row>
    <row r="375" spans="1:6" x14ac:dyDescent="0.25">
      <c r="A375" s="8" t="str">
        <f>IF(+'[1]Reporte de Formatos'!S380="","",+'[1]Reporte de Formatos'!S380)</f>
        <v/>
      </c>
      <c r="B375" s="8" t="str">
        <f t="shared" si="15"/>
        <v/>
      </c>
      <c r="C375" s="8" t="str">
        <f>IF(B375="","",SUMIF([1]Beca!B:B,[1]Tabla_408250!A376*1,[1]Beca!H:H))</f>
        <v/>
      </c>
      <c r="D375" s="8" t="str">
        <f>IF(A375="","",SUMIF([1]Beca!B:B,[1]Tabla_408250!A376*1,[1]Beca!H:H))</f>
        <v/>
      </c>
      <c r="E375" s="8" t="str">
        <f t="shared" si="16"/>
        <v/>
      </c>
      <c r="F375" s="8" t="str">
        <f t="shared" si="17"/>
        <v/>
      </c>
    </row>
    <row r="376" spans="1:6" x14ac:dyDescent="0.25">
      <c r="A376" s="8" t="str">
        <f>IF(+'[1]Reporte de Formatos'!S381="","",+'[1]Reporte de Formatos'!S381)</f>
        <v/>
      </c>
      <c r="B376" s="8" t="str">
        <f t="shared" si="15"/>
        <v/>
      </c>
      <c r="C376" s="8" t="str">
        <f>IF(B376="","",SUMIF([1]Beca!B:B,[1]Tabla_408250!A377*1,[1]Beca!H:H))</f>
        <v/>
      </c>
      <c r="D376" s="8" t="str">
        <f>IF(A376="","",SUMIF([1]Beca!B:B,[1]Tabla_408250!A377*1,[1]Beca!H:H))</f>
        <v/>
      </c>
      <c r="E376" s="8" t="str">
        <f t="shared" si="16"/>
        <v/>
      </c>
      <c r="F376" s="8" t="str">
        <f t="shared" si="17"/>
        <v/>
      </c>
    </row>
    <row r="377" spans="1:6" x14ac:dyDescent="0.25">
      <c r="A377" s="8" t="str">
        <f>IF(+'[1]Reporte de Formatos'!S382="","",+'[1]Reporte de Formatos'!S382)</f>
        <v/>
      </c>
      <c r="B377" s="8" t="str">
        <f t="shared" si="15"/>
        <v/>
      </c>
      <c r="C377" s="8" t="str">
        <f>IF(B377="","",SUMIF([1]Beca!B:B,[1]Tabla_408250!A378*1,[1]Beca!H:H))</f>
        <v/>
      </c>
      <c r="D377" s="8" t="str">
        <f>IF(A377="","",SUMIF([1]Beca!B:B,[1]Tabla_408250!A378*1,[1]Beca!H:H))</f>
        <v/>
      </c>
      <c r="E377" s="8" t="str">
        <f t="shared" si="16"/>
        <v/>
      </c>
      <c r="F377" s="8" t="str">
        <f t="shared" si="17"/>
        <v/>
      </c>
    </row>
    <row r="378" spans="1:6" x14ac:dyDescent="0.25">
      <c r="A378" s="8" t="str">
        <f>IF(+'[1]Reporte de Formatos'!S383="","",+'[1]Reporte de Formatos'!S383)</f>
        <v/>
      </c>
      <c r="B378" s="8" t="str">
        <f t="shared" si="15"/>
        <v/>
      </c>
      <c r="C378" s="8" t="str">
        <f>IF(B378="","",SUMIF([1]Beca!B:B,[1]Tabla_408250!A379*1,[1]Beca!H:H))</f>
        <v/>
      </c>
      <c r="D378" s="8" t="str">
        <f>IF(A378="","",SUMIF([1]Beca!B:B,[1]Tabla_408250!A379*1,[1]Beca!H:H))</f>
        <v/>
      </c>
      <c r="E378" s="8" t="str">
        <f t="shared" si="16"/>
        <v/>
      </c>
      <c r="F378" s="8" t="str">
        <f t="shared" si="17"/>
        <v/>
      </c>
    </row>
    <row r="379" spans="1:6" x14ac:dyDescent="0.25">
      <c r="A379" s="8" t="str">
        <f>IF(+'[1]Reporte de Formatos'!S384="","",+'[1]Reporte de Formatos'!S384)</f>
        <v/>
      </c>
      <c r="B379" s="8" t="str">
        <f t="shared" si="15"/>
        <v/>
      </c>
      <c r="C379" s="8" t="str">
        <f>IF(B379="","",SUMIF([1]Beca!B:B,[1]Tabla_408250!A380*1,[1]Beca!H:H))</f>
        <v/>
      </c>
      <c r="D379" s="8" t="str">
        <f>IF(A379="","",SUMIF([1]Beca!B:B,[1]Tabla_408250!A380*1,[1]Beca!H:H))</f>
        <v/>
      </c>
      <c r="E379" s="8" t="str">
        <f t="shared" si="16"/>
        <v/>
      </c>
      <c r="F379" s="8" t="str">
        <f t="shared" si="17"/>
        <v/>
      </c>
    </row>
    <row r="380" spans="1:6" x14ac:dyDescent="0.25">
      <c r="A380" s="8" t="str">
        <f>IF(+'[1]Reporte de Formatos'!S385="","",+'[1]Reporte de Formatos'!S385)</f>
        <v/>
      </c>
      <c r="B380" s="8" t="str">
        <f t="shared" si="15"/>
        <v/>
      </c>
      <c r="C380" s="8" t="str">
        <f>IF(B380="","",SUMIF([1]Beca!B:B,[1]Tabla_408250!A381*1,[1]Beca!H:H))</f>
        <v/>
      </c>
      <c r="D380" s="8" t="str">
        <f>IF(A380="","",SUMIF([1]Beca!B:B,[1]Tabla_408250!A381*1,[1]Beca!H:H))</f>
        <v/>
      </c>
      <c r="E380" s="8" t="str">
        <f t="shared" si="16"/>
        <v/>
      </c>
      <c r="F380" s="8" t="str">
        <f t="shared" si="17"/>
        <v/>
      </c>
    </row>
    <row r="381" spans="1:6" x14ac:dyDescent="0.25">
      <c r="A381" s="8" t="str">
        <f>IF(+'[1]Reporte de Formatos'!S386="","",+'[1]Reporte de Formatos'!S386)</f>
        <v/>
      </c>
      <c r="B381" s="8" t="str">
        <f t="shared" si="15"/>
        <v/>
      </c>
      <c r="C381" s="8" t="str">
        <f>IF(B381="","",SUMIF([1]Beca!B:B,[1]Tabla_408250!A382*1,[1]Beca!H:H))</f>
        <v/>
      </c>
      <c r="D381" s="8" t="str">
        <f>IF(A381="","",SUMIF([1]Beca!B:B,[1]Tabla_408250!A382*1,[1]Beca!H:H))</f>
        <v/>
      </c>
      <c r="E381" s="8" t="str">
        <f t="shared" si="16"/>
        <v/>
      </c>
      <c r="F381" s="8" t="str">
        <f t="shared" si="17"/>
        <v/>
      </c>
    </row>
    <row r="382" spans="1:6" x14ac:dyDescent="0.25">
      <c r="A382" s="8" t="str">
        <f>IF(+'[1]Reporte de Formatos'!S387="","",+'[1]Reporte de Formatos'!S387)</f>
        <v/>
      </c>
      <c r="B382" s="8" t="str">
        <f t="shared" si="15"/>
        <v/>
      </c>
      <c r="C382" s="8" t="str">
        <f>IF(B382="","",SUMIF([1]Beca!B:B,[1]Tabla_408250!A383*1,[1]Beca!H:H))</f>
        <v/>
      </c>
      <c r="D382" s="8" t="str">
        <f>IF(A382="","",SUMIF([1]Beca!B:B,[1]Tabla_408250!A383*1,[1]Beca!H:H))</f>
        <v/>
      </c>
      <c r="E382" s="8" t="str">
        <f t="shared" si="16"/>
        <v/>
      </c>
      <c r="F382" s="8" t="str">
        <f t="shared" si="17"/>
        <v/>
      </c>
    </row>
    <row r="383" spans="1:6" x14ac:dyDescent="0.25">
      <c r="A383" s="8" t="str">
        <f>IF(+'[1]Reporte de Formatos'!S388="","",+'[1]Reporte de Formatos'!S388)</f>
        <v/>
      </c>
      <c r="B383" s="8" t="str">
        <f t="shared" si="15"/>
        <v/>
      </c>
      <c r="C383" s="8" t="str">
        <f>IF(B383="","",SUMIF([1]Beca!B:B,[1]Tabla_408250!A384*1,[1]Beca!H:H))</f>
        <v/>
      </c>
      <c r="D383" s="8" t="str">
        <f>IF(A383="","",SUMIF([1]Beca!B:B,[1]Tabla_408250!A384*1,[1]Beca!H:H))</f>
        <v/>
      </c>
      <c r="E383" s="8" t="str">
        <f t="shared" si="16"/>
        <v/>
      </c>
      <c r="F383" s="8" t="str">
        <f t="shared" si="17"/>
        <v/>
      </c>
    </row>
    <row r="384" spans="1:6" x14ac:dyDescent="0.25">
      <c r="A384" s="8" t="str">
        <f>IF(+'[1]Reporte de Formatos'!S389="","",+'[1]Reporte de Formatos'!S389)</f>
        <v/>
      </c>
      <c r="B384" s="8" t="str">
        <f t="shared" si="15"/>
        <v/>
      </c>
      <c r="C384" s="8" t="str">
        <f>IF(B384="","",SUMIF([1]Beca!B:B,[1]Tabla_408250!A385*1,[1]Beca!H:H))</f>
        <v/>
      </c>
      <c r="D384" s="8" t="str">
        <f>IF(A384="","",SUMIF([1]Beca!B:B,[1]Tabla_408250!A385*1,[1]Beca!H:H))</f>
        <v/>
      </c>
      <c r="E384" s="8" t="str">
        <f t="shared" si="16"/>
        <v/>
      </c>
      <c r="F384" s="8" t="str">
        <f t="shared" si="17"/>
        <v/>
      </c>
    </row>
    <row r="385" spans="1:6" x14ac:dyDescent="0.25">
      <c r="A385" s="8" t="str">
        <f>IF(+'[1]Reporte de Formatos'!S390="","",+'[1]Reporte de Formatos'!S390)</f>
        <v/>
      </c>
      <c r="B385" s="8" t="str">
        <f t="shared" si="15"/>
        <v/>
      </c>
      <c r="C385" s="8" t="str">
        <f>IF(B385="","",SUMIF([1]Beca!B:B,[1]Tabla_408250!A386*1,[1]Beca!H:H))</f>
        <v/>
      </c>
      <c r="D385" s="8" t="str">
        <f>IF(A385="","",SUMIF([1]Beca!B:B,[1]Tabla_408250!A386*1,[1]Beca!H:H))</f>
        <v/>
      </c>
      <c r="E385" s="8" t="str">
        <f t="shared" si="16"/>
        <v/>
      </c>
      <c r="F385" s="8" t="str">
        <f t="shared" si="17"/>
        <v/>
      </c>
    </row>
    <row r="386" spans="1:6" x14ac:dyDescent="0.25">
      <c r="A386" s="8" t="str">
        <f>IF(+'[1]Reporte de Formatos'!S391="","",+'[1]Reporte de Formatos'!S391)</f>
        <v/>
      </c>
      <c r="B386" s="8" t="str">
        <f t="shared" si="15"/>
        <v/>
      </c>
      <c r="C386" s="8" t="str">
        <f>IF(B386="","",SUMIF([1]Beca!B:B,[1]Tabla_408250!A387*1,[1]Beca!H:H))</f>
        <v/>
      </c>
      <c r="D386" s="8" t="str">
        <f>IF(A386="","",SUMIF([1]Beca!B:B,[1]Tabla_408250!A387*1,[1]Beca!H:H))</f>
        <v/>
      </c>
      <c r="E386" s="8" t="str">
        <f t="shared" si="16"/>
        <v/>
      </c>
      <c r="F386" s="8" t="str">
        <f t="shared" si="17"/>
        <v/>
      </c>
    </row>
    <row r="387" spans="1:6" x14ac:dyDescent="0.25">
      <c r="A387" s="8" t="str">
        <f>IF(+'[1]Reporte de Formatos'!S392="","",+'[1]Reporte de Formatos'!S392)</f>
        <v/>
      </c>
      <c r="B387" s="8" t="str">
        <f t="shared" si="15"/>
        <v/>
      </c>
      <c r="C387" s="8" t="str">
        <f>IF(B387="","",SUMIF([1]Beca!B:B,[1]Tabla_408250!A388*1,[1]Beca!H:H))</f>
        <v/>
      </c>
      <c r="D387" s="8" t="str">
        <f>IF(A387="","",SUMIF([1]Beca!B:B,[1]Tabla_408250!A388*1,[1]Beca!H:H))</f>
        <v/>
      </c>
      <c r="E387" s="8" t="str">
        <f t="shared" si="16"/>
        <v/>
      </c>
      <c r="F387" s="8" t="str">
        <f t="shared" si="17"/>
        <v/>
      </c>
    </row>
    <row r="388" spans="1:6" x14ac:dyDescent="0.25">
      <c r="A388" s="8" t="str">
        <f>IF(+'[1]Reporte de Formatos'!S393="","",+'[1]Reporte de Formatos'!S393)</f>
        <v/>
      </c>
      <c r="B388" s="8" t="str">
        <f t="shared" ref="B388:B451" si="18">IF(A388="","","Becas Educativa, para los hijos de los trabajadores")</f>
        <v/>
      </c>
      <c r="C388" s="8" t="str">
        <f>IF(B388="","",SUMIF([1]Beca!B:B,[1]Tabla_408250!A389*1,[1]Beca!H:H))</f>
        <v/>
      </c>
      <c r="D388" s="8" t="str">
        <f>IF(A388="","",SUMIF([1]Beca!B:B,[1]Tabla_408250!A389*1,[1]Beca!H:H))</f>
        <v/>
      </c>
      <c r="E388" s="8" t="str">
        <f t="shared" ref="E388:E451" si="19">IF(A388="","","Pesos Mexicanos")</f>
        <v/>
      </c>
      <c r="F388" s="8" t="str">
        <f t="shared" ref="F388:F451" si="20">IF(A388="","","Mensual")</f>
        <v/>
      </c>
    </row>
    <row r="389" spans="1:6" x14ac:dyDescent="0.25">
      <c r="A389" s="8" t="str">
        <f>IF(+'[1]Reporte de Formatos'!S394="","",+'[1]Reporte de Formatos'!S394)</f>
        <v/>
      </c>
      <c r="B389" s="8" t="str">
        <f t="shared" si="18"/>
        <v/>
      </c>
      <c r="C389" s="8" t="str">
        <f>IF(B389="","",SUMIF([1]Beca!B:B,[1]Tabla_408250!A390*1,[1]Beca!H:H))</f>
        <v/>
      </c>
      <c r="D389" s="8" t="str">
        <f>IF(A389="","",SUMIF([1]Beca!B:B,[1]Tabla_408250!A390*1,[1]Beca!H:H))</f>
        <v/>
      </c>
      <c r="E389" s="8" t="str">
        <f t="shared" si="19"/>
        <v/>
      </c>
      <c r="F389" s="8" t="str">
        <f t="shared" si="20"/>
        <v/>
      </c>
    </row>
    <row r="390" spans="1:6" x14ac:dyDescent="0.25">
      <c r="A390" s="8" t="str">
        <f>IF(+'[1]Reporte de Formatos'!S395="","",+'[1]Reporte de Formatos'!S395)</f>
        <v/>
      </c>
      <c r="B390" s="8" t="str">
        <f t="shared" si="18"/>
        <v/>
      </c>
      <c r="C390" s="8" t="str">
        <f>IF(B390="","",SUMIF([1]Beca!B:B,[1]Tabla_408250!A391*1,[1]Beca!H:H))</f>
        <v/>
      </c>
      <c r="D390" s="8" t="str">
        <f>IF(A390="","",SUMIF([1]Beca!B:B,[1]Tabla_408250!A391*1,[1]Beca!H:H))</f>
        <v/>
      </c>
      <c r="E390" s="8" t="str">
        <f t="shared" si="19"/>
        <v/>
      </c>
      <c r="F390" s="8" t="str">
        <f t="shared" si="20"/>
        <v/>
      </c>
    </row>
    <row r="391" spans="1:6" x14ac:dyDescent="0.25">
      <c r="A391" s="8" t="str">
        <f>IF(+'[1]Reporte de Formatos'!S396="","",+'[1]Reporte de Formatos'!S396)</f>
        <v/>
      </c>
      <c r="B391" s="8" t="str">
        <f t="shared" si="18"/>
        <v/>
      </c>
      <c r="C391" s="8" t="str">
        <f>IF(B391="","",SUMIF([1]Beca!B:B,[1]Tabla_408250!A392*1,[1]Beca!H:H))</f>
        <v/>
      </c>
      <c r="D391" s="8" t="str">
        <f>IF(A391="","",SUMIF([1]Beca!B:B,[1]Tabla_408250!A392*1,[1]Beca!H:H))</f>
        <v/>
      </c>
      <c r="E391" s="8" t="str">
        <f t="shared" si="19"/>
        <v/>
      </c>
      <c r="F391" s="8" t="str">
        <f t="shared" si="20"/>
        <v/>
      </c>
    </row>
    <row r="392" spans="1:6" x14ac:dyDescent="0.25">
      <c r="A392" s="8" t="str">
        <f>IF(+'[1]Reporte de Formatos'!S397="","",+'[1]Reporte de Formatos'!S397)</f>
        <v/>
      </c>
      <c r="B392" s="8" t="str">
        <f t="shared" si="18"/>
        <v/>
      </c>
      <c r="C392" s="8" t="str">
        <f>IF(B392="","",SUMIF([1]Beca!B:B,[1]Tabla_408250!A393*1,[1]Beca!H:H))</f>
        <v/>
      </c>
      <c r="D392" s="8" t="str">
        <f>IF(A392="","",SUMIF([1]Beca!B:B,[1]Tabla_408250!A393*1,[1]Beca!H:H))</f>
        <v/>
      </c>
      <c r="E392" s="8" t="str">
        <f t="shared" si="19"/>
        <v/>
      </c>
      <c r="F392" s="8" t="str">
        <f t="shared" si="20"/>
        <v/>
      </c>
    </row>
    <row r="393" spans="1:6" x14ac:dyDescent="0.25">
      <c r="A393" s="8" t="str">
        <f>IF(+'[1]Reporte de Formatos'!S398="","",+'[1]Reporte de Formatos'!S398)</f>
        <v/>
      </c>
      <c r="B393" s="8" t="str">
        <f t="shared" si="18"/>
        <v/>
      </c>
      <c r="C393" s="8" t="str">
        <f>IF(B393="","",SUMIF([1]Beca!B:B,[1]Tabla_408250!A394*1,[1]Beca!H:H))</f>
        <v/>
      </c>
      <c r="D393" s="8" t="str">
        <f>IF(A393="","",SUMIF([1]Beca!B:B,[1]Tabla_408250!A394*1,[1]Beca!H:H))</f>
        <v/>
      </c>
      <c r="E393" s="8" t="str">
        <f t="shared" si="19"/>
        <v/>
      </c>
      <c r="F393" s="8" t="str">
        <f t="shared" si="20"/>
        <v/>
      </c>
    </row>
    <row r="394" spans="1:6" x14ac:dyDescent="0.25">
      <c r="A394" s="8" t="str">
        <f>IF(+'[1]Reporte de Formatos'!S399="","",+'[1]Reporte de Formatos'!S399)</f>
        <v/>
      </c>
      <c r="B394" s="8" t="str">
        <f t="shared" si="18"/>
        <v/>
      </c>
      <c r="C394" s="8" t="str">
        <f>IF(B394="","",SUMIF([1]Beca!B:B,[1]Tabla_408250!A395*1,[1]Beca!H:H))</f>
        <v/>
      </c>
      <c r="D394" s="8" t="str">
        <f>IF(A394="","",SUMIF([1]Beca!B:B,[1]Tabla_408250!A395*1,[1]Beca!H:H))</f>
        <v/>
      </c>
      <c r="E394" s="8" t="str">
        <f t="shared" si="19"/>
        <v/>
      </c>
      <c r="F394" s="8" t="str">
        <f t="shared" si="20"/>
        <v/>
      </c>
    </row>
    <row r="395" spans="1:6" x14ac:dyDescent="0.25">
      <c r="A395" s="8" t="str">
        <f>IF(+'[1]Reporte de Formatos'!S400="","",+'[1]Reporte de Formatos'!S400)</f>
        <v/>
      </c>
      <c r="B395" s="8" t="str">
        <f t="shared" si="18"/>
        <v/>
      </c>
      <c r="C395" s="8" t="str">
        <f>IF(B395="","",SUMIF([1]Beca!B:B,[1]Tabla_408250!A396*1,[1]Beca!H:H))</f>
        <v/>
      </c>
      <c r="D395" s="8" t="str">
        <f>IF(A395="","",SUMIF([1]Beca!B:B,[1]Tabla_408250!A396*1,[1]Beca!H:H))</f>
        <v/>
      </c>
      <c r="E395" s="8" t="str">
        <f t="shared" si="19"/>
        <v/>
      </c>
      <c r="F395" s="8" t="str">
        <f t="shared" si="20"/>
        <v/>
      </c>
    </row>
    <row r="396" spans="1:6" x14ac:dyDescent="0.25">
      <c r="A396" s="8" t="str">
        <f>IF(+'[1]Reporte de Formatos'!S401="","",+'[1]Reporte de Formatos'!S401)</f>
        <v/>
      </c>
      <c r="B396" s="8" t="str">
        <f t="shared" si="18"/>
        <v/>
      </c>
      <c r="C396" s="8" t="str">
        <f>IF(B396="","",SUMIF([1]Beca!B:B,[1]Tabla_408250!A397*1,[1]Beca!H:H))</f>
        <v/>
      </c>
      <c r="D396" s="8" t="str">
        <f>IF(A396="","",SUMIF([1]Beca!B:B,[1]Tabla_408250!A397*1,[1]Beca!H:H))</f>
        <v/>
      </c>
      <c r="E396" s="8" t="str">
        <f t="shared" si="19"/>
        <v/>
      </c>
      <c r="F396" s="8" t="str">
        <f t="shared" si="20"/>
        <v/>
      </c>
    </row>
    <row r="397" spans="1:6" x14ac:dyDescent="0.25">
      <c r="A397" s="8" t="str">
        <f>IF(+'[1]Reporte de Formatos'!S402="","",+'[1]Reporte de Formatos'!S402)</f>
        <v/>
      </c>
      <c r="B397" s="8" t="str">
        <f t="shared" si="18"/>
        <v/>
      </c>
      <c r="C397" s="8" t="str">
        <f>IF(B397="","",SUMIF([1]Beca!B:B,[1]Tabla_408250!A398*1,[1]Beca!H:H))</f>
        <v/>
      </c>
      <c r="D397" s="8" t="str">
        <f>IF(A397="","",SUMIF([1]Beca!B:B,[1]Tabla_408250!A398*1,[1]Beca!H:H))</f>
        <v/>
      </c>
      <c r="E397" s="8" t="str">
        <f t="shared" si="19"/>
        <v/>
      </c>
      <c r="F397" s="8" t="str">
        <f t="shared" si="20"/>
        <v/>
      </c>
    </row>
    <row r="398" spans="1:6" x14ac:dyDescent="0.25">
      <c r="A398" s="8" t="str">
        <f>IF(+'[1]Reporte de Formatos'!S403="","",+'[1]Reporte de Formatos'!S403)</f>
        <v/>
      </c>
      <c r="B398" s="8" t="str">
        <f t="shared" si="18"/>
        <v/>
      </c>
      <c r="C398" s="8" t="str">
        <f>IF(B398="","",SUMIF([1]Beca!B:B,[1]Tabla_408250!A399*1,[1]Beca!H:H))</f>
        <v/>
      </c>
      <c r="D398" s="8" t="str">
        <f>IF(A398="","",SUMIF([1]Beca!B:B,[1]Tabla_408250!A399*1,[1]Beca!H:H))</f>
        <v/>
      </c>
      <c r="E398" s="8" t="str">
        <f t="shared" si="19"/>
        <v/>
      </c>
      <c r="F398" s="8" t="str">
        <f t="shared" si="20"/>
        <v/>
      </c>
    </row>
    <row r="399" spans="1:6" x14ac:dyDescent="0.25">
      <c r="A399" s="8" t="str">
        <f>IF(+'[1]Reporte de Formatos'!S404="","",+'[1]Reporte de Formatos'!S404)</f>
        <v/>
      </c>
      <c r="B399" s="8" t="str">
        <f t="shared" si="18"/>
        <v/>
      </c>
      <c r="C399" s="8" t="str">
        <f>IF(B399="","",SUMIF([1]Beca!B:B,[1]Tabla_408250!A400*1,[1]Beca!H:H))</f>
        <v/>
      </c>
      <c r="D399" s="8" t="str">
        <f>IF(A399="","",SUMIF([1]Beca!B:B,[1]Tabla_408250!A400*1,[1]Beca!H:H))</f>
        <v/>
      </c>
      <c r="E399" s="8" t="str">
        <f t="shared" si="19"/>
        <v/>
      </c>
      <c r="F399" s="8" t="str">
        <f t="shared" si="20"/>
        <v/>
      </c>
    </row>
    <row r="400" spans="1:6" x14ac:dyDescent="0.25">
      <c r="A400" s="8" t="str">
        <f>IF(+'[1]Reporte de Formatos'!S405="","",+'[1]Reporte de Formatos'!S405)</f>
        <v/>
      </c>
      <c r="B400" s="8" t="str">
        <f t="shared" si="18"/>
        <v/>
      </c>
      <c r="C400" s="8" t="str">
        <f>IF(B400="","",SUMIF([1]Beca!B:B,[1]Tabla_408250!A401*1,[1]Beca!H:H))</f>
        <v/>
      </c>
      <c r="D400" s="8" t="str">
        <f>IF(A400="","",SUMIF([1]Beca!B:B,[1]Tabla_408250!A401*1,[1]Beca!H:H))</f>
        <v/>
      </c>
      <c r="E400" s="8" t="str">
        <f t="shared" si="19"/>
        <v/>
      </c>
      <c r="F400" s="8" t="str">
        <f t="shared" si="20"/>
        <v/>
      </c>
    </row>
    <row r="401" spans="1:6" x14ac:dyDescent="0.25">
      <c r="A401" s="8" t="str">
        <f>IF(+'[1]Reporte de Formatos'!S406="","",+'[1]Reporte de Formatos'!S406)</f>
        <v/>
      </c>
      <c r="B401" s="8" t="str">
        <f t="shared" si="18"/>
        <v/>
      </c>
      <c r="C401" s="8" t="str">
        <f>IF(B401="","",SUMIF([1]Beca!B:B,[1]Tabla_408250!A402*1,[1]Beca!H:H))</f>
        <v/>
      </c>
      <c r="D401" s="8" t="str">
        <f>IF(A401="","",SUMIF([1]Beca!B:B,[1]Tabla_408250!A402*1,[1]Beca!H:H))</f>
        <v/>
      </c>
      <c r="E401" s="8" t="str">
        <f t="shared" si="19"/>
        <v/>
      </c>
      <c r="F401" s="8" t="str">
        <f t="shared" si="20"/>
        <v/>
      </c>
    </row>
    <row r="402" spans="1:6" x14ac:dyDescent="0.25">
      <c r="A402" s="8" t="str">
        <f>IF(+'[1]Reporte de Formatos'!S407="","",+'[1]Reporte de Formatos'!S407)</f>
        <v/>
      </c>
      <c r="B402" s="8" t="str">
        <f t="shared" si="18"/>
        <v/>
      </c>
      <c r="C402" s="8" t="str">
        <f>IF(B402="","",SUMIF([1]Beca!B:B,[1]Tabla_408250!A403*1,[1]Beca!H:H))</f>
        <v/>
      </c>
      <c r="D402" s="8" t="str">
        <f>IF(A402="","",SUMIF([1]Beca!B:B,[1]Tabla_408250!A403*1,[1]Beca!H:H))</f>
        <v/>
      </c>
      <c r="E402" s="8" t="str">
        <f t="shared" si="19"/>
        <v/>
      </c>
      <c r="F402" s="8" t="str">
        <f t="shared" si="20"/>
        <v/>
      </c>
    </row>
    <row r="403" spans="1:6" x14ac:dyDescent="0.25">
      <c r="A403" s="8" t="str">
        <f>IF(+'[1]Reporte de Formatos'!S408="","",+'[1]Reporte de Formatos'!S408)</f>
        <v/>
      </c>
      <c r="B403" s="8" t="str">
        <f t="shared" si="18"/>
        <v/>
      </c>
      <c r="C403" s="8" t="str">
        <f>IF(B403="","",SUMIF([1]Beca!B:B,[1]Tabla_408250!A404*1,[1]Beca!H:H))</f>
        <v/>
      </c>
      <c r="D403" s="8" t="str">
        <f>IF(A403="","",SUMIF([1]Beca!B:B,[1]Tabla_408250!A404*1,[1]Beca!H:H))</f>
        <v/>
      </c>
      <c r="E403" s="8" t="str">
        <f t="shared" si="19"/>
        <v/>
      </c>
      <c r="F403" s="8" t="str">
        <f t="shared" si="20"/>
        <v/>
      </c>
    </row>
    <row r="404" spans="1:6" x14ac:dyDescent="0.25">
      <c r="A404" s="8" t="str">
        <f>IF(+'[1]Reporte de Formatos'!S409="","",+'[1]Reporte de Formatos'!S409)</f>
        <v/>
      </c>
      <c r="B404" s="8" t="str">
        <f t="shared" si="18"/>
        <v/>
      </c>
      <c r="C404" s="8" t="str">
        <f>IF(B404="","",SUMIF([1]Beca!B:B,[1]Tabla_408250!A405*1,[1]Beca!H:H))</f>
        <v/>
      </c>
      <c r="D404" s="8" t="str">
        <f>IF(A404="","",SUMIF([1]Beca!B:B,[1]Tabla_408250!A405*1,[1]Beca!H:H))</f>
        <v/>
      </c>
      <c r="E404" s="8" t="str">
        <f t="shared" si="19"/>
        <v/>
      </c>
      <c r="F404" s="8" t="str">
        <f t="shared" si="20"/>
        <v/>
      </c>
    </row>
    <row r="405" spans="1:6" x14ac:dyDescent="0.25">
      <c r="A405" s="8" t="str">
        <f>IF(+'[1]Reporte de Formatos'!S410="","",+'[1]Reporte de Formatos'!S410)</f>
        <v/>
      </c>
      <c r="B405" s="8" t="str">
        <f t="shared" si="18"/>
        <v/>
      </c>
      <c r="C405" s="8" t="str">
        <f>IF(B405="","",SUMIF([1]Beca!B:B,[1]Tabla_408250!A406*1,[1]Beca!H:H))</f>
        <v/>
      </c>
      <c r="D405" s="8" t="str">
        <f>IF(A405="","",SUMIF([1]Beca!B:B,[1]Tabla_408250!A406*1,[1]Beca!H:H))</f>
        <v/>
      </c>
      <c r="E405" s="8" t="str">
        <f t="shared" si="19"/>
        <v/>
      </c>
      <c r="F405" s="8" t="str">
        <f t="shared" si="20"/>
        <v/>
      </c>
    </row>
    <row r="406" spans="1:6" x14ac:dyDescent="0.25">
      <c r="A406" s="8" t="str">
        <f>IF(+'[1]Reporte de Formatos'!S411="","",+'[1]Reporte de Formatos'!S411)</f>
        <v/>
      </c>
      <c r="B406" s="8" t="str">
        <f t="shared" si="18"/>
        <v/>
      </c>
      <c r="C406" s="8" t="str">
        <f>IF(B406="","",SUMIF([1]Beca!B:B,[1]Tabla_408250!A407*1,[1]Beca!H:H))</f>
        <v/>
      </c>
      <c r="D406" s="8" t="str">
        <f>IF(A406="","",SUMIF([1]Beca!B:B,[1]Tabla_408250!A407*1,[1]Beca!H:H))</f>
        <v/>
      </c>
      <c r="E406" s="8" t="str">
        <f t="shared" si="19"/>
        <v/>
      </c>
      <c r="F406" s="8" t="str">
        <f t="shared" si="20"/>
        <v/>
      </c>
    </row>
    <row r="407" spans="1:6" x14ac:dyDescent="0.25">
      <c r="A407" s="8" t="str">
        <f>IF(+'[1]Reporte de Formatos'!S412="","",+'[1]Reporte de Formatos'!S412)</f>
        <v/>
      </c>
      <c r="B407" s="8" t="str">
        <f t="shared" si="18"/>
        <v/>
      </c>
      <c r="C407" s="8" t="str">
        <f>IF(B407="","",SUMIF([1]Beca!B:B,[1]Tabla_408250!A408*1,[1]Beca!H:H))</f>
        <v/>
      </c>
      <c r="D407" s="8" t="str">
        <f>IF(A407="","",SUMIF([1]Beca!B:B,[1]Tabla_408250!A408*1,[1]Beca!H:H))</f>
        <v/>
      </c>
      <c r="E407" s="8" t="str">
        <f t="shared" si="19"/>
        <v/>
      </c>
      <c r="F407" s="8" t="str">
        <f t="shared" si="20"/>
        <v/>
      </c>
    </row>
    <row r="408" spans="1:6" x14ac:dyDescent="0.25">
      <c r="A408" s="8" t="str">
        <f>IF(+'[1]Reporte de Formatos'!S413="","",+'[1]Reporte de Formatos'!S413)</f>
        <v/>
      </c>
      <c r="B408" s="8" t="str">
        <f t="shared" si="18"/>
        <v/>
      </c>
      <c r="C408" s="8" t="str">
        <f>IF(B408="","",SUMIF([1]Beca!B:B,[1]Tabla_408250!A409*1,[1]Beca!H:H))</f>
        <v/>
      </c>
      <c r="D408" s="8" t="str">
        <f>IF(A408="","",SUMIF([1]Beca!B:B,[1]Tabla_408250!A409*1,[1]Beca!H:H))</f>
        <v/>
      </c>
      <c r="E408" s="8" t="str">
        <f t="shared" si="19"/>
        <v/>
      </c>
      <c r="F408" s="8" t="str">
        <f t="shared" si="20"/>
        <v/>
      </c>
    </row>
    <row r="409" spans="1:6" x14ac:dyDescent="0.25">
      <c r="A409" s="8" t="str">
        <f>IF(+'[1]Reporte de Formatos'!S414="","",+'[1]Reporte de Formatos'!S414)</f>
        <v/>
      </c>
      <c r="B409" s="8" t="str">
        <f t="shared" si="18"/>
        <v/>
      </c>
      <c r="C409" s="8" t="str">
        <f>IF(B409="","",SUMIF([1]Beca!B:B,[1]Tabla_408250!A410*1,[1]Beca!H:H))</f>
        <v/>
      </c>
      <c r="D409" s="8" t="str">
        <f>IF(A409="","",SUMIF([1]Beca!B:B,[1]Tabla_408250!A410*1,[1]Beca!H:H))</f>
        <v/>
      </c>
      <c r="E409" s="8" t="str">
        <f t="shared" si="19"/>
        <v/>
      </c>
      <c r="F409" s="8" t="str">
        <f t="shared" si="20"/>
        <v/>
      </c>
    </row>
    <row r="410" spans="1:6" x14ac:dyDescent="0.25">
      <c r="A410" s="8" t="str">
        <f>IF(+'[1]Reporte de Formatos'!S415="","",+'[1]Reporte de Formatos'!S415)</f>
        <v/>
      </c>
      <c r="B410" s="8" t="str">
        <f t="shared" si="18"/>
        <v/>
      </c>
      <c r="C410" s="8" t="str">
        <f>IF(B410="","",SUMIF([1]Beca!B:B,[1]Tabla_408250!A411*1,[1]Beca!H:H))</f>
        <v/>
      </c>
      <c r="D410" s="8" t="str">
        <f>IF(A410="","",SUMIF([1]Beca!B:B,[1]Tabla_408250!A411*1,[1]Beca!H:H))</f>
        <v/>
      </c>
      <c r="E410" s="8" t="str">
        <f t="shared" si="19"/>
        <v/>
      </c>
      <c r="F410" s="8" t="str">
        <f t="shared" si="20"/>
        <v/>
      </c>
    </row>
    <row r="411" spans="1:6" x14ac:dyDescent="0.25">
      <c r="A411" s="8" t="str">
        <f>IF(+'[1]Reporte de Formatos'!S416="","",+'[1]Reporte de Formatos'!S416)</f>
        <v/>
      </c>
      <c r="B411" s="8" t="str">
        <f t="shared" si="18"/>
        <v/>
      </c>
      <c r="C411" s="8" t="str">
        <f>IF(B411="","",SUMIF([1]Beca!B:B,[1]Tabla_408250!A412*1,[1]Beca!H:H))</f>
        <v/>
      </c>
      <c r="D411" s="8" t="str">
        <f>IF(A411="","",SUMIF([1]Beca!B:B,[1]Tabla_408250!A412*1,[1]Beca!H:H))</f>
        <v/>
      </c>
      <c r="E411" s="8" t="str">
        <f t="shared" si="19"/>
        <v/>
      </c>
      <c r="F411" s="8" t="str">
        <f t="shared" si="20"/>
        <v/>
      </c>
    </row>
    <row r="412" spans="1:6" x14ac:dyDescent="0.25">
      <c r="A412" s="8" t="str">
        <f>IF(+'[1]Reporte de Formatos'!S417="","",+'[1]Reporte de Formatos'!S417)</f>
        <v/>
      </c>
      <c r="B412" s="8" t="str">
        <f t="shared" si="18"/>
        <v/>
      </c>
      <c r="C412" s="8" t="str">
        <f>IF(B412="","",SUMIF([1]Beca!B:B,[1]Tabla_408250!A413*1,[1]Beca!H:H))</f>
        <v/>
      </c>
      <c r="D412" s="8" t="str">
        <f>IF(A412="","",SUMIF([1]Beca!B:B,[1]Tabla_408250!A413*1,[1]Beca!H:H))</f>
        <v/>
      </c>
      <c r="E412" s="8" t="str">
        <f t="shared" si="19"/>
        <v/>
      </c>
      <c r="F412" s="8" t="str">
        <f t="shared" si="20"/>
        <v/>
      </c>
    </row>
    <row r="413" spans="1:6" x14ac:dyDescent="0.25">
      <c r="A413" s="8" t="str">
        <f>IF(+'[1]Reporte de Formatos'!S418="","",+'[1]Reporte de Formatos'!S418)</f>
        <v/>
      </c>
      <c r="B413" s="8" t="str">
        <f t="shared" si="18"/>
        <v/>
      </c>
      <c r="C413" s="8" t="str">
        <f>IF(B413="","",SUMIF([1]Beca!B:B,[1]Tabla_408250!A414*1,[1]Beca!H:H))</f>
        <v/>
      </c>
      <c r="D413" s="8" t="str">
        <f>IF(A413="","",SUMIF([1]Beca!B:B,[1]Tabla_408250!A414*1,[1]Beca!H:H))</f>
        <v/>
      </c>
      <c r="E413" s="8" t="str">
        <f t="shared" si="19"/>
        <v/>
      </c>
      <c r="F413" s="8" t="str">
        <f t="shared" si="20"/>
        <v/>
      </c>
    </row>
    <row r="414" spans="1:6" x14ac:dyDescent="0.25">
      <c r="A414" s="8" t="str">
        <f>IF(+'[1]Reporte de Formatos'!S419="","",+'[1]Reporte de Formatos'!S419)</f>
        <v/>
      </c>
      <c r="B414" s="8" t="str">
        <f t="shared" si="18"/>
        <v/>
      </c>
      <c r="C414" s="8" t="str">
        <f>IF(B414="","",SUMIF([1]Beca!B:B,[1]Tabla_408250!A415*1,[1]Beca!H:H))</f>
        <v/>
      </c>
      <c r="D414" s="8" t="str">
        <f>IF(A414="","",SUMIF([1]Beca!B:B,[1]Tabla_408250!A415*1,[1]Beca!H:H))</f>
        <v/>
      </c>
      <c r="E414" s="8" t="str">
        <f t="shared" si="19"/>
        <v/>
      </c>
      <c r="F414" s="8" t="str">
        <f t="shared" si="20"/>
        <v/>
      </c>
    </row>
    <row r="415" spans="1:6" x14ac:dyDescent="0.25">
      <c r="A415" s="8" t="str">
        <f>IF(+'[1]Reporte de Formatos'!S420="","",+'[1]Reporte de Formatos'!S420)</f>
        <v/>
      </c>
      <c r="B415" s="8" t="str">
        <f t="shared" si="18"/>
        <v/>
      </c>
      <c r="C415" s="8" t="str">
        <f>IF(B415="","",SUMIF([1]Beca!B:B,[1]Tabla_408250!A416*1,[1]Beca!H:H))</f>
        <v/>
      </c>
      <c r="D415" s="8" t="str">
        <f>IF(A415="","",SUMIF([1]Beca!B:B,[1]Tabla_408250!A416*1,[1]Beca!H:H))</f>
        <v/>
      </c>
      <c r="E415" s="8" t="str">
        <f t="shared" si="19"/>
        <v/>
      </c>
      <c r="F415" s="8" t="str">
        <f t="shared" si="20"/>
        <v/>
      </c>
    </row>
    <row r="416" spans="1:6" x14ac:dyDescent="0.25">
      <c r="A416" s="8" t="str">
        <f>IF(+'[1]Reporte de Formatos'!S421="","",+'[1]Reporte de Formatos'!S421)</f>
        <v/>
      </c>
      <c r="B416" s="8" t="str">
        <f t="shared" si="18"/>
        <v/>
      </c>
      <c r="C416" s="8" t="str">
        <f>IF(B416="","",SUMIF([1]Beca!B:B,[1]Tabla_408250!A417*1,[1]Beca!H:H))</f>
        <v/>
      </c>
      <c r="D416" s="8" t="str">
        <f>IF(A416="","",SUMIF([1]Beca!B:B,[1]Tabla_408250!A417*1,[1]Beca!H:H))</f>
        <v/>
      </c>
      <c r="E416" s="8" t="str">
        <f t="shared" si="19"/>
        <v/>
      </c>
      <c r="F416" s="8" t="str">
        <f t="shared" si="20"/>
        <v/>
      </c>
    </row>
    <row r="417" spans="1:6" x14ac:dyDescent="0.25">
      <c r="A417" s="8" t="str">
        <f>IF(+'[1]Reporte de Formatos'!S422="","",+'[1]Reporte de Formatos'!S422)</f>
        <v/>
      </c>
      <c r="B417" s="8" t="str">
        <f t="shared" si="18"/>
        <v/>
      </c>
      <c r="C417" s="8" t="str">
        <f>IF(B417="","",SUMIF([1]Beca!B:B,[1]Tabla_408250!A418*1,[1]Beca!H:H))</f>
        <v/>
      </c>
      <c r="D417" s="8" t="str">
        <f>IF(A417="","",SUMIF([1]Beca!B:B,[1]Tabla_408250!A418*1,[1]Beca!H:H))</f>
        <v/>
      </c>
      <c r="E417" s="8" t="str">
        <f t="shared" si="19"/>
        <v/>
      </c>
      <c r="F417" s="8" t="str">
        <f t="shared" si="20"/>
        <v/>
      </c>
    </row>
    <row r="418" spans="1:6" x14ac:dyDescent="0.25">
      <c r="A418" s="8" t="str">
        <f>IF(+'[1]Reporte de Formatos'!S423="","",+'[1]Reporte de Formatos'!S423)</f>
        <v/>
      </c>
      <c r="B418" s="8" t="str">
        <f t="shared" si="18"/>
        <v/>
      </c>
      <c r="C418" s="8" t="str">
        <f>IF(B418="","",SUMIF([1]Beca!B:B,[1]Tabla_408250!A419*1,[1]Beca!H:H))</f>
        <v/>
      </c>
      <c r="D418" s="8" t="str">
        <f>IF(A418="","",SUMIF([1]Beca!B:B,[1]Tabla_408250!A419*1,[1]Beca!H:H))</f>
        <v/>
      </c>
      <c r="E418" s="8" t="str">
        <f t="shared" si="19"/>
        <v/>
      </c>
      <c r="F418" s="8" t="str">
        <f t="shared" si="20"/>
        <v/>
      </c>
    </row>
    <row r="419" spans="1:6" x14ac:dyDescent="0.25">
      <c r="A419" s="8" t="str">
        <f>IF(+'[1]Reporte de Formatos'!S424="","",+'[1]Reporte de Formatos'!S424)</f>
        <v/>
      </c>
      <c r="B419" s="8" t="str">
        <f t="shared" si="18"/>
        <v/>
      </c>
      <c r="C419" s="8" t="str">
        <f>IF(B419="","",SUMIF([1]Beca!B:B,[1]Tabla_408250!A420*1,[1]Beca!H:H))</f>
        <v/>
      </c>
      <c r="D419" s="8" t="str">
        <f>IF(A419="","",SUMIF([1]Beca!B:B,[1]Tabla_408250!A420*1,[1]Beca!H:H))</f>
        <v/>
      </c>
      <c r="E419" s="8" t="str">
        <f t="shared" si="19"/>
        <v/>
      </c>
      <c r="F419" s="8" t="str">
        <f t="shared" si="20"/>
        <v/>
      </c>
    </row>
    <row r="420" spans="1:6" x14ac:dyDescent="0.25">
      <c r="A420" s="8" t="str">
        <f>IF(+'[1]Reporte de Formatos'!S425="","",+'[1]Reporte de Formatos'!S425)</f>
        <v/>
      </c>
      <c r="B420" s="8" t="str">
        <f t="shared" si="18"/>
        <v/>
      </c>
      <c r="C420" s="8" t="str">
        <f>IF(B420="","",SUMIF([1]Beca!B:B,[1]Tabla_408250!A421*1,[1]Beca!H:H))</f>
        <v/>
      </c>
      <c r="D420" s="8" t="str">
        <f>IF(A420="","",SUMIF([1]Beca!B:B,[1]Tabla_408250!A421*1,[1]Beca!H:H))</f>
        <v/>
      </c>
      <c r="E420" s="8" t="str">
        <f t="shared" si="19"/>
        <v/>
      </c>
      <c r="F420" s="8" t="str">
        <f t="shared" si="20"/>
        <v/>
      </c>
    </row>
    <row r="421" spans="1:6" x14ac:dyDescent="0.25">
      <c r="A421" s="8" t="str">
        <f>IF(+'[1]Reporte de Formatos'!S426="","",+'[1]Reporte de Formatos'!S426)</f>
        <v/>
      </c>
      <c r="B421" s="8" t="str">
        <f t="shared" si="18"/>
        <v/>
      </c>
      <c r="C421" s="8" t="str">
        <f>IF(B421="","",SUMIF([1]Beca!B:B,[1]Tabla_408250!A422*1,[1]Beca!H:H))</f>
        <v/>
      </c>
      <c r="D421" s="8" t="str">
        <f>IF(A421="","",SUMIF([1]Beca!B:B,[1]Tabla_408250!A422*1,[1]Beca!H:H))</f>
        <v/>
      </c>
      <c r="E421" s="8" t="str">
        <f t="shared" si="19"/>
        <v/>
      </c>
      <c r="F421" s="8" t="str">
        <f t="shared" si="20"/>
        <v/>
      </c>
    </row>
    <row r="422" spans="1:6" x14ac:dyDescent="0.25">
      <c r="A422" s="8" t="str">
        <f>IF(+'[1]Reporte de Formatos'!S427="","",+'[1]Reporte de Formatos'!S427)</f>
        <v/>
      </c>
      <c r="B422" s="8" t="str">
        <f t="shared" si="18"/>
        <v/>
      </c>
      <c r="C422" s="8" t="str">
        <f>IF(B422="","",SUMIF([1]Beca!B:B,[1]Tabla_408250!A423*1,[1]Beca!H:H))</f>
        <v/>
      </c>
      <c r="D422" s="8" t="str">
        <f>IF(A422="","",SUMIF([1]Beca!B:B,[1]Tabla_408250!A423*1,[1]Beca!H:H))</f>
        <v/>
      </c>
      <c r="E422" s="8" t="str">
        <f t="shared" si="19"/>
        <v/>
      </c>
      <c r="F422" s="8" t="str">
        <f t="shared" si="20"/>
        <v/>
      </c>
    </row>
    <row r="423" spans="1:6" x14ac:dyDescent="0.25">
      <c r="A423" s="8" t="str">
        <f>IF(+'[1]Reporte de Formatos'!S428="","",+'[1]Reporte de Formatos'!S428)</f>
        <v/>
      </c>
      <c r="B423" s="8" t="str">
        <f t="shared" si="18"/>
        <v/>
      </c>
      <c r="C423" s="8" t="str">
        <f>IF(B423="","",SUMIF([1]Beca!B:B,[1]Tabla_408250!A424*1,[1]Beca!H:H))</f>
        <v/>
      </c>
      <c r="D423" s="8" t="str">
        <f>IF(A423="","",SUMIF([1]Beca!B:B,[1]Tabla_408250!A424*1,[1]Beca!H:H))</f>
        <v/>
      </c>
      <c r="E423" s="8" t="str">
        <f t="shared" si="19"/>
        <v/>
      </c>
      <c r="F423" s="8" t="str">
        <f t="shared" si="20"/>
        <v/>
      </c>
    </row>
    <row r="424" spans="1:6" x14ac:dyDescent="0.25">
      <c r="A424" s="8" t="str">
        <f>IF(+'[1]Reporte de Formatos'!S429="","",+'[1]Reporte de Formatos'!S429)</f>
        <v/>
      </c>
      <c r="B424" s="8" t="str">
        <f t="shared" si="18"/>
        <v/>
      </c>
      <c r="C424" s="8" t="str">
        <f>IF(B424="","",SUMIF([1]Beca!B:B,[1]Tabla_408250!A425*1,[1]Beca!H:H))</f>
        <v/>
      </c>
      <c r="D424" s="8" t="str">
        <f>IF(A424="","",SUMIF([1]Beca!B:B,[1]Tabla_408250!A425*1,[1]Beca!H:H))</f>
        <v/>
      </c>
      <c r="E424" s="8" t="str">
        <f t="shared" si="19"/>
        <v/>
      </c>
      <c r="F424" s="8" t="str">
        <f t="shared" si="20"/>
        <v/>
      </c>
    </row>
    <row r="425" spans="1:6" x14ac:dyDescent="0.25">
      <c r="A425" s="8" t="str">
        <f>IF(+'[1]Reporte de Formatos'!S430="","",+'[1]Reporte de Formatos'!S430)</f>
        <v/>
      </c>
      <c r="B425" s="8" t="str">
        <f t="shared" si="18"/>
        <v/>
      </c>
      <c r="C425" s="8" t="str">
        <f>IF(B425="","",SUMIF([1]Beca!B:B,[1]Tabla_408250!A426*1,[1]Beca!H:H))</f>
        <v/>
      </c>
      <c r="D425" s="8" t="str">
        <f>IF(A425="","",SUMIF([1]Beca!B:B,[1]Tabla_408250!A426*1,[1]Beca!H:H))</f>
        <v/>
      </c>
      <c r="E425" s="8" t="str">
        <f t="shared" si="19"/>
        <v/>
      </c>
      <c r="F425" s="8" t="str">
        <f t="shared" si="20"/>
        <v/>
      </c>
    </row>
    <row r="426" spans="1:6" x14ac:dyDescent="0.25">
      <c r="A426" s="8" t="str">
        <f>IF(+'[1]Reporte de Formatos'!S431="","",+'[1]Reporte de Formatos'!S431)</f>
        <v/>
      </c>
      <c r="B426" s="8" t="str">
        <f t="shared" si="18"/>
        <v/>
      </c>
      <c r="C426" s="8" t="str">
        <f>IF(B426="","",SUMIF([1]Beca!B:B,[1]Tabla_408250!A427*1,[1]Beca!H:H))</f>
        <v/>
      </c>
      <c r="D426" s="8" t="str">
        <f>IF(A426="","",SUMIF([1]Beca!B:B,[1]Tabla_408250!A427*1,[1]Beca!H:H))</f>
        <v/>
      </c>
      <c r="E426" s="8" t="str">
        <f t="shared" si="19"/>
        <v/>
      </c>
      <c r="F426" s="8" t="str">
        <f t="shared" si="20"/>
        <v/>
      </c>
    </row>
    <row r="427" spans="1:6" x14ac:dyDescent="0.25">
      <c r="A427" s="8" t="str">
        <f>IF(+'[1]Reporte de Formatos'!S432="","",+'[1]Reporte de Formatos'!S432)</f>
        <v/>
      </c>
      <c r="B427" s="8" t="str">
        <f t="shared" si="18"/>
        <v/>
      </c>
      <c r="C427" s="8" t="str">
        <f>IF(B427="","",SUMIF([1]Beca!B:B,[1]Tabla_408250!A428*1,[1]Beca!H:H))</f>
        <v/>
      </c>
      <c r="D427" s="8" t="str">
        <f>IF(A427="","",SUMIF([1]Beca!B:B,[1]Tabla_408250!A428*1,[1]Beca!H:H))</f>
        <v/>
      </c>
      <c r="E427" s="8" t="str">
        <f t="shared" si="19"/>
        <v/>
      </c>
      <c r="F427" s="8" t="str">
        <f t="shared" si="20"/>
        <v/>
      </c>
    </row>
    <row r="428" spans="1:6" x14ac:dyDescent="0.25">
      <c r="A428" s="8" t="str">
        <f>IF(+'[1]Reporte de Formatos'!S433="","",+'[1]Reporte de Formatos'!S433)</f>
        <v/>
      </c>
      <c r="B428" s="8" t="str">
        <f t="shared" si="18"/>
        <v/>
      </c>
      <c r="C428" s="8" t="str">
        <f>IF(B428="","",SUMIF([1]Beca!B:B,[1]Tabla_408250!A429*1,[1]Beca!H:H))</f>
        <v/>
      </c>
      <c r="D428" s="8" t="str">
        <f>IF(A428="","",SUMIF([1]Beca!B:B,[1]Tabla_408250!A429*1,[1]Beca!H:H))</f>
        <v/>
      </c>
      <c r="E428" s="8" t="str">
        <f t="shared" si="19"/>
        <v/>
      </c>
      <c r="F428" s="8" t="str">
        <f t="shared" si="20"/>
        <v/>
      </c>
    </row>
    <row r="429" spans="1:6" x14ac:dyDescent="0.25">
      <c r="A429" s="8" t="str">
        <f>IF(+'[1]Reporte de Formatos'!S434="","",+'[1]Reporte de Formatos'!S434)</f>
        <v/>
      </c>
      <c r="B429" s="8" t="str">
        <f t="shared" si="18"/>
        <v/>
      </c>
      <c r="C429" s="8" t="str">
        <f>IF(B429="","",SUMIF([1]Beca!B:B,[1]Tabla_408250!A430*1,[1]Beca!H:H))</f>
        <v/>
      </c>
      <c r="D429" s="8" t="str">
        <f>IF(A429="","",SUMIF([1]Beca!B:B,[1]Tabla_408250!A430*1,[1]Beca!H:H))</f>
        <v/>
      </c>
      <c r="E429" s="8" t="str">
        <f t="shared" si="19"/>
        <v/>
      </c>
      <c r="F429" s="8" t="str">
        <f t="shared" si="20"/>
        <v/>
      </c>
    </row>
    <row r="430" spans="1:6" x14ac:dyDescent="0.25">
      <c r="A430" s="8" t="str">
        <f>IF(+'[1]Reporte de Formatos'!S435="","",+'[1]Reporte de Formatos'!S435)</f>
        <v/>
      </c>
      <c r="B430" s="8" t="str">
        <f t="shared" si="18"/>
        <v/>
      </c>
      <c r="C430" s="8" t="str">
        <f>IF(B430="","",SUMIF([1]Beca!B:B,[1]Tabla_408250!A431*1,[1]Beca!H:H))</f>
        <v/>
      </c>
      <c r="D430" s="8" t="str">
        <f>IF(A430="","",SUMIF([1]Beca!B:B,[1]Tabla_408250!A431*1,[1]Beca!H:H))</f>
        <v/>
      </c>
      <c r="E430" s="8" t="str">
        <f t="shared" si="19"/>
        <v/>
      </c>
      <c r="F430" s="8" t="str">
        <f t="shared" si="20"/>
        <v/>
      </c>
    </row>
    <row r="431" spans="1:6" x14ac:dyDescent="0.25">
      <c r="A431" s="8" t="str">
        <f>IF(+'[1]Reporte de Formatos'!S436="","",+'[1]Reporte de Formatos'!S436)</f>
        <v/>
      </c>
      <c r="B431" s="8" t="str">
        <f t="shared" si="18"/>
        <v/>
      </c>
      <c r="C431" s="8" t="str">
        <f>IF(B431="","",SUMIF([1]Beca!B:B,[1]Tabla_408250!A432*1,[1]Beca!H:H))</f>
        <v/>
      </c>
      <c r="D431" s="8" t="str">
        <f>IF(A431="","",SUMIF([1]Beca!B:B,[1]Tabla_408250!A432*1,[1]Beca!H:H))</f>
        <v/>
      </c>
      <c r="E431" s="8" t="str">
        <f t="shared" si="19"/>
        <v/>
      </c>
      <c r="F431" s="8" t="str">
        <f t="shared" si="20"/>
        <v/>
      </c>
    </row>
    <row r="432" spans="1:6" x14ac:dyDescent="0.25">
      <c r="A432" s="8" t="str">
        <f>IF(+'[1]Reporte de Formatos'!S437="","",+'[1]Reporte de Formatos'!S437)</f>
        <v/>
      </c>
      <c r="B432" s="8" t="str">
        <f t="shared" si="18"/>
        <v/>
      </c>
      <c r="C432" s="8" t="str">
        <f>IF(B432="","",SUMIF([1]Beca!B:B,[1]Tabla_408250!A433*1,[1]Beca!H:H))</f>
        <v/>
      </c>
      <c r="D432" s="8" t="str">
        <f>IF(A432="","",SUMIF([1]Beca!B:B,[1]Tabla_408250!A433*1,[1]Beca!H:H))</f>
        <v/>
      </c>
      <c r="E432" s="8" t="str">
        <f t="shared" si="19"/>
        <v/>
      </c>
      <c r="F432" s="8" t="str">
        <f t="shared" si="20"/>
        <v/>
      </c>
    </row>
    <row r="433" spans="1:6" x14ac:dyDescent="0.25">
      <c r="A433" s="8" t="str">
        <f>IF(+'[1]Reporte de Formatos'!S438="","",+'[1]Reporte de Formatos'!S438)</f>
        <v/>
      </c>
      <c r="B433" s="8" t="str">
        <f t="shared" si="18"/>
        <v/>
      </c>
      <c r="C433" s="8" t="str">
        <f>IF(B433="","",SUMIF([1]Beca!B:B,[1]Tabla_408250!A434*1,[1]Beca!H:H))</f>
        <v/>
      </c>
      <c r="D433" s="8" t="str">
        <f>IF(A433="","",SUMIF([1]Beca!B:B,[1]Tabla_408250!A434*1,[1]Beca!H:H))</f>
        <v/>
      </c>
      <c r="E433" s="8" t="str">
        <f t="shared" si="19"/>
        <v/>
      </c>
      <c r="F433" s="8" t="str">
        <f t="shared" si="20"/>
        <v/>
      </c>
    </row>
    <row r="434" spans="1:6" x14ac:dyDescent="0.25">
      <c r="A434" s="8" t="str">
        <f>IF(+'[1]Reporte de Formatos'!S439="","",+'[1]Reporte de Formatos'!S439)</f>
        <v/>
      </c>
      <c r="B434" s="8" t="str">
        <f t="shared" si="18"/>
        <v/>
      </c>
      <c r="C434" s="8" t="str">
        <f>IF(B434="","",SUMIF([1]Beca!B:B,[1]Tabla_408250!A435*1,[1]Beca!H:H))</f>
        <v/>
      </c>
      <c r="D434" s="8" t="str">
        <f>IF(A434="","",SUMIF([1]Beca!B:B,[1]Tabla_408250!A435*1,[1]Beca!H:H))</f>
        <v/>
      </c>
      <c r="E434" s="8" t="str">
        <f t="shared" si="19"/>
        <v/>
      </c>
      <c r="F434" s="8" t="str">
        <f t="shared" si="20"/>
        <v/>
      </c>
    </row>
    <row r="435" spans="1:6" x14ac:dyDescent="0.25">
      <c r="A435" s="8" t="str">
        <f>IF(+'[1]Reporte de Formatos'!S440="","",+'[1]Reporte de Formatos'!S440)</f>
        <v/>
      </c>
      <c r="B435" s="8" t="str">
        <f t="shared" si="18"/>
        <v/>
      </c>
      <c r="C435" s="8" t="str">
        <f>IF(B435="","",SUMIF([1]Beca!B:B,[1]Tabla_408250!A436*1,[1]Beca!H:H))</f>
        <v/>
      </c>
      <c r="D435" s="8" t="str">
        <f>IF(A435="","",SUMIF([1]Beca!B:B,[1]Tabla_408250!A436*1,[1]Beca!H:H))</f>
        <v/>
      </c>
      <c r="E435" s="8" t="str">
        <f t="shared" si="19"/>
        <v/>
      </c>
      <c r="F435" s="8" t="str">
        <f t="shared" si="20"/>
        <v/>
      </c>
    </row>
    <row r="436" spans="1:6" x14ac:dyDescent="0.25">
      <c r="A436" s="8" t="str">
        <f>IF(+'[1]Reporte de Formatos'!S441="","",+'[1]Reporte de Formatos'!S441)</f>
        <v/>
      </c>
      <c r="B436" s="8" t="str">
        <f t="shared" si="18"/>
        <v/>
      </c>
      <c r="C436" s="8" t="str">
        <f>IF(B436="","",SUMIF([1]Beca!B:B,[1]Tabla_408250!A437*1,[1]Beca!H:H))</f>
        <v/>
      </c>
      <c r="D436" s="8" t="str">
        <f>IF(A436="","",SUMIF([1]Beca!B:B,[1]Tabla_408250!A437*1,[1]Beca!H:H))</f>
        <v/>
      </c>
      <c r="E436" s="8" t="str">
        <f t="shared" si="19"/>
        <v/>
      </c>
      <c r="F436" s="8" t="str">
        <f t="shared" si="20"/>
        <v/>
      </c>
    </row>
    <row r="437" spans="1:6" x14ac:dyDescent="0.25">
      <c r="A437" s="8" t="str">
        <f>IF(+'[1]Reporte de Formatos'!S442="","",+'[1]Reporte de Formatos'!S442)</f>
        <v/>
      </c>
      <c r="B437" s="8" t="str">
        <f t="shared" si="18"/>
        <v/>
      </c>
      <c r="C437" s="8" t="str">
        <f>IF(B437="","",SUMIF([1]Beca!B:B,[1]Tabla_408250!A438*1,[1]Beca!H:H))</f>
        <v/>
      </c>
      <c r="D437" s="8" t="str">
        <f>IF(A437="","",SUMIF([1]Beca!B:B,[1]Tabla_408250!A438*1,[1]Beca!H:H))</f>
        <v/>
      </c>
      <c r="E437" s="8" t="str">
        <f t="shared" si="19"/>
        <v/>
      </c>
      <c r="F437" s="8" t="str">
        <f t="shared" si="20"/>
        <v/>
      </c>
    </row>
    <row r="438" spans="1:6" x14ac:dyDescent="0.25">
      <c r="A438" s="8" t="str">
        <f>IF(+'[1]Reporte de Formatos'!S443="","",+'[1]Reporte de Formatos'!S443)</f>
        <v/>
      </c>
      <c r="B438" s="8" t="str">
        <f t="shared" si="18"/>
        <v/>
      </c>
      <c r="C438" s="8" t="str">
        <f>IF(B438="","",SUMIF([1]Beca!B:B,[1]Tabla_408250!A439*1,[1]Beca!H:H))</f>
        <v/>
      </c>
      <c r="D438" s="8" t="str">
        <f>IF(A438="","",SUMIF([1]Beca!B:B,[1]Tabla_408250!A439*1,[1]Beca!H:H))</f>
        <v/>
      </c>
      <c r="E438" s="8" t="str">
        <f t="shared" si="19"/>
        <v/>
      </c>
      <c r="F438" s="8" t="str">
        <f t="shared" si="20"/>
        <v/>
      </c>
    </row>
    <row r="439" spans="1:6" x14ac:dyDescent="0.25">
      <c r="A439" s="8" t="str">
        <f>IF(+'[1]Reporte de Formatos'!S444="","",+'[1]Reporte de Formatos'!S444)</f>
        <v/>
      </c>
      <c r="B439" s="8" t="str">
        <f t="shared" si="18"/>
        <v/>
      </c>
      <c r="C439" s="8" t="str">
        <f>IF(B439="","",SUMIF([1]Beca!B:B,[1]Tabla_408250!A440*1,[1]Beca!H:H))</f>
        <v/>
      </c>
      <c r="D439" s="8" t="str">
        <f>IF(A439="","",SUMIF([1]Beca!B:B,[1]Tabla_408250!A440*1,[1]Beca!H:H))</f>
        <v/>
      </c>
      <c r="E439" s="8" t="str">
        <f t="shared" si="19"/>
        <v/>
      </c>
      <c r="F439" s="8" t="str">
        <f t="shared" si="20"/>
        <v/>
      </c>
    </row>
    <row r="440" spans="1:6" x14ac:dyDescent="0.25">
      <c r="A440" s="8" t="str">
        <f>IF(+'[1]Reporte de Formatos'!S445="","",+'[1]Reporte de Formatos'!S445)</f>
        <v/>
      </c>
      <c r="B440" s="8" t="str">
        <f t="shared" si="18"/>
        <v/>
      </c>
      <c r="C440" s="8" t="str">
        <f>IF(B440="","",SUMIF([1]Beca!B:B,[1]Tabla_408250!A441*1,[1]Beca!H:H))</f>
        <v/>
      </c>
      <c r="D440" s="8" t="str">
        <f>IF(A440="","",SUMIF([1]Beca!B:B,[1]Tabla_408250!A441*1,[1]Beca!H:H))</f>
        <v/>
      </c>
      <c r="E440" s="8" t="str">
        <f t="shared" si="19"/>
        <v/>
      </c>
      <c r="F440" s="8" t="str">
        <f t="shared" si="20"/>
        <v/>
      </c>
    </row>
    <row r="441" spans="1:6" x14ac:dyDescent="0.25">
      <c r="A441" s="8" t="str">
        <f>IF(+'[1]Reporte de Formatos'!S446="","",+'[1]Reporte de Formatos'!S446)</f>
        <v/>
      </c>
      <c r="B441" s="8" t="str">
        <f t="shared" si="18"/>
        <v/>
      </c>
      <c r="C441" s="8" t="str">
        <f>IF(B441="","",SUMIF([1]Beca!B:B,[1]Tabla_408250!A442*1,[1]Beca!H:H))</f>
        <v/>
      </c>
      <c r="D441" s="8" t="str">
        <f>IF(A441="","",SUMIF([1]Beca!B:B,[1]Tabla_408250!A442*1,[1]Beca!H:H))</f>
        <v/>
      </c>
      <c r="E441" s="8" t="str">
        <f t="shared" si="19"/>
        <v/>
      </c>
      <c r="F441" s="8" t="str">
        <f t="shared" si="20"/>
        <v/>
      </c>
    </row>
    <row r="442" spans="1:6" x14ac:dyDescent="0.25">
      <c r="A442" s="8" t="str">
        <f>IF(+'[1]Reporte de Formatos'!S447="","",+'[1]Reporte de Formatos'!S447)</f>
        <v/>
      </c>
      <c r="B442" s="8" t="str">
        <f t="shared" si="18"/>
        <v/>
      </c>
      <c r="C442" s="8" t="str">
        <f>IF(B442="","",SUMIF([1]Beca!B:B,[1]Tabla_408250!A443*1,[1]Beca!H:H))</f>
        <v/>
      </c>
      <c r="D442" s="8" t="str">
        <f>IF(A442="","",SUMIF([1]Beca!B:B,[1]Tabla_408250!A443*1,[1]Beca!H:H))</f>
        <v/>
      </c>
      <c r="E442" s="8" t="str">
        <f t="shared" si="19"/>
        <v/>
      </c>
      <c r="F442" s="8" t="str">
        <f t="shared" si="20"/>
        <v/>
      </c>
    </row>
    <row r="443" spans="1:6" x14ac:dyDescent="0.25">
      <c r="A443" s="8" t="str">
        <f>IF(+'[1]Reporte de Formatos'!S448="","",+'[1]Reporte de Formatos'!S448)</f>
        <v/>
      </c>
      <c r="B443" s="8" t="str">
        <f t="shared" si="18"/>
        <v/>
      </c>
      <c r="C443" s="8" t="str">
        <f>IF(B443="","",SUMIF([1]Beca!B:B,[1]Tabla_408250!A444*1,[1]Beca!H:H))</f>
        <v/>
      </c>
      <c r="D443" s="8" t="str">
        <f>IF(A443="","",SUMIF([1]Beca!B:B,[1]Tabla_408250!A444*1,[1]Beca!H:H))</f>
        <v/>
      </c>
      <c r="E443" s="8" t="str">
        <f t="shared" si="19"/>
        <v/>
      </c>
      <c r="F443" s="8" t="str">
        <f t="shared" si="20"/>
        <v/>
      </c>
    </row>
    <row r="444" spans="1:6" x14ac:dyDescent="0.25">
      <c r="A444" s="8" t="str">
        <f>IF(+'[1]Reporte de Formatos'!S449="","",+'[1]Reporte de Formatos'!S449)</f>
        <v/>
      </c>
      <c r="B444" s="8" t="str">
        <f t="shared" si="18"/>
        <v/>
      </c>
      <c r="C444" s="8" t="str">
        <f>IF(B444="","",SUMIF([1]Beca!B:B,[1]Tabla_408250!A445*1,[1]Beca!H:H))</f>
        <v/>
      </c>
      <c r="D444" s="8" t="str">
        <f>IF(A444="","",SUMIF([1]Beca!B:B,[1]Tabla_408250!A445*1,[1]Beca!H:H))</f>
        <v/>
      </c>
      <c r="E444" s="8" t="str">
        <f t="shared" si="19"/>
        <v/>
      </c>
      <c r="F444" s="8" t="str">
        <f t="shared" si="20"/>
        <v/>
      </c>
    </row>
    <row r="445" spans="1:6" x14ac:dyDescent="0.25">
      <c r="A445" s="8" t="str">
        <f>IF(+'[1]Reporte de Formatos'!S450="","",+'[1]Reporte de Formatos'!S450)</f>
        <v/>
      </c>
      <c r="B445" s="8" t="str">
        <f t="shared" si="18"/>
        <v/>
      </c>
      <c r="C445" s="8" t="str">
        <f>IF(B445="","",SUMIF([1]Beca!B:B,[1]Tabla_408250!A446*1,[1]Beca!H:H))</f>
        <v/>
      </c>
      <c r="D445" s="8" t="str">
        <f>IF(A445="","",SUMIF([1]Beca!B:B,[1]Tabla_408250!A446*1,[1]Beca!H:H))</f>
        <v/>
      </c>
      <c r="E445" s="8" t="str">
        <f t="shared" si="19"/>
        <v/>
      </c>
      <c r="F445" s="8" t="str">
        <f t="shared" si="20"/>
        <v/>
      </c>
    </row>
    <row r="446" spans="1:6" x14ac:dyDescent="0.25">
      <c r="A446" s="8" t="str">
        <f>IF(+'[1]Reporte de Formatos'!S451="","",+'[1]Reporte de Formatos'!S451)</f>
        <v/>
      </c>
      <c r="B446" s="8" t="str">
        <f t="shared" si="18"/>
        <v/>
      </c>
      <c r="C446" s="8" t="str">
        <f>IF(B446="","",SUMIF([1]Beca!B:B,[1]Tabla_408250!A447*1,[1]Beca!H:H))</f>
        <v/>
      </c>
      <c r="D446" s="8" t="str">
        <f>IF(A446="","",SUMIF([1]Beca!B:B,[1]Tabla_408250!A447*1,[1]Beca!H:H))</f>
        <v/>
      </c>
      <c r="E446" s="8" t="str">
        <f t="shared" si="19"/>
        <v/>
      </c>
      <c r="F446" s="8" t="str">
        <f t="shared" si="20"/>
        <v/>
      </c>
    </row>
    <row r="447" spans="1:6" x14ac:dyDescent="0.25">
      <c r="A447" s="8" t="str">
        <f>IF(+'[1]Reporte de Formatos'!S452="","",+'[1]Reporte de Formatos'!S452)</f>
        <v/>
      </c>
      <c r="B447" s="8" t="str">
        <f t="shared" si="18"/>
        <v/>
      </c>
      <c r="C447" s="8" t="str">
        <f>IF(B447="","",SUMIF([1]Beca!B:B,[1]Tabla_408250!A448*1,[1]Beca!H:H))</f>
        <v/>
      </c>
      <c r="D447" s="8" t="str">
        <f>IF(A447="","",SUMIF([1]Beca!B:B,[1]Tabla_408250!A448*1,[1]Beca!H:H))</f>
        <v/>
      </c>
      <c r="E447" s="8" t="str">
        <f t="shared" si="19"/>
        <v/>
      </c>
      <c r="F447" s="8" t="str">
        <f t="shared" si="20"/>
        <v/>
      </c>
    </row>
    <row r="448" spans="1:6" x14ac:dyDescent="0.25">
      <c r="A448" s="8" t="str">
        <f>IF(+'[1]Reporte de Formatos'!S453="","",+'[1]Reporte de Formatos'!S453)</f>
        <v/>
      </c>
      <c r="B448" s="8" t="str">
        <f t="shared" si="18"/>
        <v/>
      </c>
      <c r="C448" s="8" t="str">
        <f>IF(B448="","",SUMIF([1]Beca!B:B,[1]Tabla_408250!A449*1,[1]Beca!H:H))</f>
        <v/>
      </c>
      <c r="D448" s="8" t="str">
        <f>IF(A448="","",SUMIF([1]Beca!B:B,[1]Tabla_408250!A449*1,[1]Beca!H:H))</f>
        <v/>
      </c>
      <c r="E448" s="8" t="str">
        <f t="shared" si="19"/>
        <v/>
      </c>
      <c r="F448" s="8" t="str">
        <f t="shared" si="20"/>
        <v/>
      </c>
    </row>
    <row r="449" spans="1:6" x14ac:dyDescent="0.25">
      <c r="A449" s="8" t="str">
        <f>IF(+'[1]Reporte de Formatos'!S454="","",+'[1]Reporte de Formatos'!S454)</f>
        <v/>
      </c>
      <c r="B449" s="8" t="str">
        <f t="shared" si="18"/>
        <v/>
      </c>
      <c r="C449" s="8" t="str">
        <f>IF(B449="","",SUMIF([1]Beca!B:B,[1]Tabla_408250!A450*1,[1]Beca!H:H))</f>
        <v/>
      </c>
      <c r="D449" s="8" t="str">
        <f>IF(A449="","",SUMIF([1]Beca!B:B,[1]Tabla_408250!A450*1,[1]Beca!H:H))</f>
        <v/>
      </c>
      <c r="E449" s="8" t="str">
        <f t="shared" si="19"/>
        <v/>
      </c>
      <c r="F449" s="8" t="str">
        <f t="shared" si="20"/>
        <v/>
      </c>
    </row>
    <row r="450" spans="1:6" x14ac:dyDescent="0.25">
      <c r="A450" s="8" t="str">
        <f>IF(+'[1]Reporte de Formatos'!S455="","",+'[1]Reporte de Formatos'!S455)</f>
        <v/>
      </c>
      <c r="B450" s="8" t="str">
        <f t="shared" si="18"/>
        <v/>
      </c>
      <c r="C450" s="8" t="str">
        <f>IF(B450="","",SUMIF([1]Beca!B:B,[1]Tabla_408250!A451*1,[1]Beca!H:H))</f>
        <v/>
      </c>
      <c r="D450" s="8" t="str">
        <f>IF(A450="","",SUMIF([1]Beca!B:B,[1]Tabla_408250!A451*1,[1]Beca!H:H))</f>
        <v/>
      </c>
      <c r="E450" s="8" t="str">
        <f t="shared" si="19"/>
        <v/>
      </c>
      <c r="F450" s="8" t="str">
        <f t="shared" si="20"/>
        <v/>
      </c>
    </row>
    <row r="451" spans="1:6" x14ac:dyDescent="0.25">
      <c r="A451" s="8" t="str">
        <f>IF(+'[1]Reporte de Formatos'!S456="","",+'[1]Reporte de Formatos'!S456)</f>
        <v/>
      </c>
      <c r="B451" s="8" t="str">
        <f t="shared" si="18"/>
        <v/>
      </c>
      <c r="C451" s="8" t="str">
        <f>IF(B451="","",SUMIF([1]Beca!B:B,[1]Tabla_408250!A452*1,[1]Beca!H:H))</f>
        <v/>
      </c>
      <c r="D451" s="8" t="str">
        <f>IF(A451="","",SUMIF([1]Beca!B:B,[1]Tabla_408250!A452*1,[1]Beca!H:H))</f>
        <v/>
      </c>
      <c r="E451" s="8" t="str">
        <f t="shared" si="19"/>
        <v/>
      </c>
      <c r="F451" s="8" t="str">
        <f t="shared" si="20"/>
        <v/>
      </c>
    </row>
    <row r="452" spans="1:6" x14ac:dyDescent="0.25">
      <c r="A452" s="8" t="str">
        <f>IF(+'[1]Reporte de Formatos'!S457="","",+'[1]Reporte de Formatos'!S457)</f>
        <v/>
      </c>
      <c r="B452" s="8" t="str">
        <f t="shared" ref="B452:B515" si="21">IF(A452="","","Becas Educativa, para los hijos de los trabajadores")</f>
        <v/>
      </c>
      <c r="C452" s="8" t="str">
        <f>IF(B452="","",SUMIF([1]Beca!B:B,[1]Tabla_408250!A453*1,[1]Beca!H:H))</f>
        <v/>
      </c>
      <c r="D452" s="8" t="str">
        <f>IF(A452="","",SUMIF([1]Beca!B:B,[1]Tabla_408250!A453*1,[1]Beca!H:H))</f>
        <v/>
      </c>
      <c r="E452" s="8" t="str">
        <f t="shared" ref="E452:E515" si="22">IF(A452="","","Pesos Mexicanos")</f>
        <v/>
      </c>
      <c r="F452" s="8" t="str">
        <f t="shared" ref="F452:F515" si="23">IF(A452="","","Mensual")</f>
        <v/>
      </c>
    </row>
    <row r="453" spans="1:6" x14ac:dyDescent="0.25">
      <c r="A453" s="8" t="str">
        <f>IF(+'[1]Reporte de Formatos'!S458="","",+'[1]Reporte de Formatos'!S458)</f>
        <v/>
      </c>
      <c r="B453" s="8" t="str">
        <f t="shared" si="21"/>
        <v/>
      </c>
      <c r="C453" s="8" t="str">
        <f>IF(B453="","",SUMIF([1]Beca!B:B,[1]Tabla_408250!A454*1,[1]Beca!H:H))</f>
        <v/>
      </c>
      <c r="D453" s="8" t="str">
        <f>IF(A453="","",SUMIF([1]Beca!B:B,[1]Tabla_408250!A454*1,[1]Beca!H:H))</f>
        <v/>
      </c>
      <c r="E453" s="8" t="str">
        <f t="shared" si="22"/>
        <v/>
      </c>
      <c r="F453" s="8" t="str">
        <f t="shared" si="23"/>
        <v/>
      </c>
    </row>
    <row r="454" spans="1:6" x14ac:dyDescent="0.25">
      <c r="A454" s="8" t="str">
        <f>IF(+'[1]Reporte de Formatos'!S459="","",+'[1]Reporte de Formatos'!S459)</f>
        <v/>
      </c>
      <c r="B454" s="8" t="str">
        <f t="shared" si="21"/>
        <v/>
      </c>
      <c r="C454" s="8" t="str">
        <f>IF(B454="","",SUMIF([1]Beca!B:B,[1]Tabla_408250!A455*1,[1]Beca!H:H))</f>
        <v/>
      </c>
      <c r="D454" s="8" t="str">
        <f>IF(A454="","",SUMIF([1]Beca!B:B,[1]Tabla_408250!A455*1,[1]Beca!H:H))</f>
        <v/>
      </c>
      <c r="E454" s="8" t="str">
        <f t="shared" si="22"/>
        <v/>
      </c>
      <c r="F454" s="8" t="str">
        <f t="shared" si="23"/>
        <v/>
      </c>
    </row>
    <row r="455" spans="1:6" x14ac:dyDescent="0.25">
      <c r="A455" s="8" t="str">
        <f>IF(+'[1]Reporte de Formatos'!S460="","",+'[1]Reporte de Formatos'!S460)</f>
        <v/>
      </c>
      <c r="B455" s="8" t="str">
        <f t="shared" si="21"/>
        <v/>
      </c>
      <c r="C455" s="8" t="str">
        <f>IF(B455="","",SUMIF([1]Beca!B:B,[1]Tabla_408250!A456*1,[1]Beca!H:H))</f>
        <v/>
      </c>
      <c r="D455" s="8" t="str">
        <f>IF(A455="","",SUMIF([1]Beca!B:B,[1]Tabla_408250!A456*1,[1]Beca!H:H))</f>
        <v/>
      </c>
      <c r="E455" s="8" t="str">
        <f t="shared" si="22"/>
        <v/>
      </c>
      <c r="F455" s="8" t="str">
        <f t="shared" si="23"/>
        <v/>
      </c>
    </row>
    <row r="456" spans="1:6" x14ac:dyDescent="0.25">
      <c r="A456" s="8" t="str">
        <f>IF(+'[1]Reporte de Formatos'!S461="","",+'[1]Reporte de Formatos'!S461)</f>
        <v/>
      </c>
      <c r="B456" s="8" t="str">
        <f t="shared" si="21"/>
        <v/>
      </c>
      <c r="C456" s="8" t="str">
        <f>IF(B456="","",SUMIF([1]Beca!B:B,[1]Tabla_408250!A457*1,[1]Beca!H:H))</f>
        <v/>
      </c>
      <c r="D456" s="8" t="str">
        <f>IF(A456="","",SUMIF([1]Beca!B:B,[1]Tabla_408250!A457*1,[1]Beca!H:H))</f>
        <v/>
      </c>
      <c r="E456" s="8" t="str">
        <f t="shared" si="22"/>
        <v/>
      </c>
      <c r="F456" s="8" t="str">
        <f t="shared" si="23"/>
        <v/>
      </c>
    </row>
    <row r="457" spans="1:6" x14ac:dyDescent="0.25">
      <c r="A457" s="8" t="str">
        <f>IF(+'[1]Reporte de Formatos'!S462="","",+'[1]Reporte de Formatos'!S462)</f>
        <v/>
      </c>
      <c r="B457" s="8" t="str">
        <f t="shared" si="21"/>
        <v/>
      </c>
      <c r="C457" s="8" t="str">
        <f>IF(B457="","",SUMIF([1]Beca!B:B,[1]Tabla_408250!A458*1,[1]Beca!H:H))</f>
        <v/>
      </c>
      <c r="D457" s="8" t="str">
        <f>IF(A457="","",SUMIF([1]Beca!B:B,[1]Tabla_408250!A458*1,[1]Beca!H:H))</f>
        <v/>
      </c>
      <c r="E457" s="8" t="str">
        <f t="shared" si="22"/>
        <v/>
      </c>
      <c r="F457" s="8" t="str">
        <f t="shared" si="23"/>
        <v/>
      </c>
    </row>
    <row r="458" spans="1:6" x14ac:dyDescent="0.25">
      <c r="A458" s="8" t="str">
        <f>IF(+'[1]Reporte de Formatos'!S463="","",+'[1]Reporte de Formatos'!S463)</f>
        <v/>
      </c>
      <c r="B458" s="8" t="str">
        <f t="shared" si="21"/>
        <v/>
      </c>
      <c r="C458" s="8" t="str">
        <f>IF(B458="","",SUMIF([1]Beca!B:B,[1]Tabla_408250!A459*1,[1]Beca!H:H))</f>
        <v/>
      </c>
      <c r="D458" s="8" t="str">
        <f>IF(A458="","",SUMIF([1]Beca!B:B,[1]Tabla_408250!A459*1,[1]Beca!H:H))</f>
        <v/>
      </c>
      <c r="E458" s="8" t="str">
        <f t="shared" si="22"/>
        <v/>
      </c>
      <c r="F458" s="8" t="str">
        <f t="shared" si="23"/>
        <v/>
      </c>
    </row>
    <row r="459" spans="1:6" x14ac:dyDescent="0.25">
      <c r="A459" s="8" t="str">
        <f>IF(+'[1]Reporte de Formatos'!S464="","",+'[1]Reporte de Formatos'!S464)</f>
        <v/>
      </c>
      <c r="B459" s="8" t="str">
        <f t="shared" si="21"/>
        <v/>
      </c>
      <c r="C459" s="8" t="str">
        <f>IF(B459="","",SUMIF([1]Beca!B:B,[1]Tabla_408250!A460*1,[1]Beca!H:H))</f>
        <v/>
      </c>
      <c r="D459" s="8" t="str">
        <f>IF(A459="","",SUMIF([1]Beca!B:B,[1]Tabla_408250!A460*1,[1]Beca!H:H))</f>
        <v/>
      </c>
      <c r="E459" s="8" t="str">
        <f t="shared" si="22"/>
        <v/>
      </c>
      <c r="F459" s="8" t="str">
        <f t="shared" si="23"/>
        <v/>
      </c>
    </row>
    <row r="460" spans="1:6" x14ac:dyDescent="0.25">
      <c r="A460" s="8" t="str">
        <f>IF(+'[1]Reporte de Formatos'!S465="","",+'[1]Reporte de Formatos'!S465)</f>
        <v/>
      </c>
      <c r="B460" s="8" t="str">
        <f t="shared" si="21"/>
        <v/>
      </c>
      <c r="C460" s="8" t="str">
        <f>IF(B460="","",SUMIF([1]Beca!B:B,[1]Tabla_408250!A461*1,[1]Beca!H:H))</f>
        <v/>
      </c>
      <c r="D460" s="8" t="str">
        <f>IF(A460="","",SUMIF([1]Beca!B:B,[1]Tabla_408250!A461*1,[1]Beca!H:H))</f>
        <v/>
      </c>
      <c r="E460" s="8" t="str">
        <f t="shared" si="22"/>
        <v/>
      </c>
      <c r="F460" s="8" t="str">
        <f t="shared" si="23"/>
        <v/>
      </c>
    </row>
    <row r="461" spans="1:6" x14ac:dyDescent="0.25">
      <c r="A461" s="8" t="str">
        <f>IF(+'[1]Reporte de Formatos'!S466="","",+'[1]Reporte de Formatos'!S466)</f>
        <v/>
      </c>
      <c r="B461" s="8" t="str">
        <f t="shared" si="21"/>
        <v/>
      </c>
      <c r="C461" s="8" t="str">
        <f>IF(B461="","",SUMIF([1]Beca!B:B,[1]Tabla_408250!A462*1,[1]Beca!H:H))</f>
        <v/>
      </c>
      <c r="D461" s="8" t="str">
        <f>IF(A461="","",SUMIF([1]Beca!B:B,[1]Tabla_408250!A462*1,[1]Beca!H:H))</f>
        <v/>
      </c>
      <c r="E461" s="8" t="str">
        <f t="shared" si="22"/>
        <v/>
      </c>
      <c r="F461" s="8" t="str">
        <f t="shared" si="23"/>
        <v/>
      </c>
    </row>
    <row r="462" spans="1:6" x14ac:dyDescent="0.25">
      <c r="A462" s="8" t="str">
        <f>IF(+'[1]Reporte de Formatos'!S467="","",+'[1]Reporte de Formatos'!S467)</f>
        <v/>
      </c>
      <c r="B462" s="8" t="str">
        <f t="shared" si="21"/>
        <v/>
      </c>
      <c r="C462" s="8" t="str">
        <f>IF(B462="","",SUMIF([1]Beca!B:B,[1]Tabla_408250!A463*1,[1]Beca!H:H))</f>
        <v/>
      </c>
      <c r="D462" s="8" t="str">
        <f>IF(A462="","",SUMIF([1]Beca!B:B,[1]Tabla_408250!A463*1,[1]Beca!H:H))</f>
        <v/>
      </c>
      <c r="E462" s="8" t="str">
        <f t="shared" si="22"/>
        <v/>
      </c>
      <c r="F462" s="8" t="str">
        <f t="shared" si="23"/>
        <v/>
      </c>
    </row>
    <row r="463" spans="1:6" x14ac:dyDescent="0.25">
      <c r="A463" s="8" t="str">
        <f>IF(+'[1]Reporte de Formatos'!S468="","",+'[1]Reporte de Formatos'!S468)</f>
        <v/>
      </c>
      <c r="B463" s="8" t="str">
        <f t="shared" si="21"/>
        <v/>
      </c>
      <c r="C463" s="8" t="str">
        <f>IF(B463="","",SUMIF([1]Beca!B:B,[1]Tabla_408250!A464*1,[1]Beca!H:H))</f>
        <v/>
      </c>
      <c r="D463" s="8" t="str">
        <f>IF(A463="","",SUMIF([1]Beca!B:B,[1]Tabla_408250!A464*1,[1]Beca!H:H))</f>
        <v/>
      </c>
      <c r="E463" s="8" t="str">
        <f t="shared" si="22"/>
        <v/>
      </c>
      <c r="F463" s="8" t="str">
        <f t="shared" si="23"/>
        <v/>
      </c>
    </row>
    <row r="464" spans="1:6" x14ac:dyDescent="0.25">
      <c r="A464" s="8" t="str">
        <f>IF(+'[1]Reporte de Formatos'!S469="","",+'[1]Reporte de Formatos'!S469)</f>
        <v/>
      </c>
      <c r="B464" s="8" t="str">
        <f t="shared" si="21"/>
        <v/>
      </c>
      <c r="C464" s="8" t="str">
        <f>IF(B464="","",SUMIF([1]Beca!B:B,[1]Tabla_408250!A465*1,[1]Beca!H:H))</f>
        <v/>
      </c>
      <c r="D464" s="8" t="str">
        <f>IF(A464="","",SUMIF([1]Beca!B:B,[1]Tabla_408250!A465*1,[1]Beca!H:H))</f>
        <v/>
      </c>
      <c r="E464" s="8" t="str">
        <f t="shared" si="22"/>
        <v/>
      </c>
      <c r="F464" s="8" t="str">
        <f t="shared" si="23"/>
        <v/>
      </c>
    </row>
    <row r="465" spans="1:6" x14ac:dyDescent="0.25">
      <c r="A465" s="8" t="str">
        <f>IF(+'[1]Reporte de Formatos'!S470="","",+'[1]Reporte de Formatos'!S470)</f>
        <v/>
      </c>
      <c r="B465" s="8" t="str">
        <f t="shared" si="21"/>
        <v/>
      </c>
      <c r="C465" s="8" t="str">
        <f>IF(B465="","",SUMIF([1]Beca!B:B,[1]Tabla_408250!A466*1,[1]Beca!H:H))</f>
        <v/>
      </c>
      <c r="D465" s="8" t="str">
        <f>IF(A465="","",SUMIF([1]Beca!B:B,[1]Tabla_408250!A466*1,[1]Beca!H:H))</f>
        <v/>
      </c>
      <c r="E465" s="8" t="str">
        <f t="shared" si="22"/>
        <v/>
      </c>
      <c r="F465" s="8" t="str">
        <f t="shared" si="23"/>
        <v/>
      </c>
    </row>
    <row r="466" spans="1:6" x14ac:dyDescent="0.25">
      <c r="A466" s="8" t="str">
        <f>IF(+'[1]Reporte de Formatos'!S471="","",+'[1]Reporte de Formatos'!S471)</f>
        <v/>
      </c>
      <c r="B466" s="8" t="str">
        <f t="shared" si="21"/>
        <v/>
      </c>
      <c r="C466" s="8" t="str">
        <f>IF(B466="","",SUMIF([1]Beca!B:B,[1]Tabla_408250!A467*1,[1]Beca!H:H))</f>
        <v/>
      </c>
      <c r="D466" s="8" t="str">
        <f>IF(A466="","",SUMIF([1]Beca!B:B,[1]Tabla_408250!A467*1,[1]Beca!H:H))</f>
        <v/>
      </c>
      <c r="E466" s="8" t="str">
        <f t="shared" si="22"/>
        <v/>
      </c>
      <c r="F466" s="8" t="str">
        <f t="shared" si="23"/>
        <v/>
      </c>
    </row>
    <row r="467" spans="1:6" x14ac:dyDescent="0.25">
      <c r="A467" s="8" t="str">
        <f>IF(+'[1]Reporte de Formatos'!S472="","",+'[1]Reporte de Formatos'!S472)</f>
        <v/>
      </c>
      <c r="B467" s="8" t="str">
        <f t="shared" si="21"/>
        <v/>
      </c>
      <c r="C467" s="8" t="str">
        <f>IF(B467="","",SUMIF([1]Beca!B:B,[1]Tabla_408250!A468*1,[1]Beca!H:H))</f>
        <v/>
      </c>
      <c r="D467" s="8" t="str">
        <f>IF(A467="","",SUMIF([1]Beca!B:B,[1]Tabla_408250!A468*1,[1]Beca!H:H))</f>
        <v/>
      </c>
      <c r="E467" s="8" t="str">
        <f t="shared" si="22"/>
        <v/>
      </c>
      <c r="F467" s="8" t="str">
        <f t="shared" si="23"/>
        <v/>
      </c>
    </row>
    <row r="468" spans="1:6" x14ac:dyDescent="0.25">
      <c r="A468" s="8" t="str">
        <f>IF(+'[1]Reporte de Formatos'!S473="","",+'[1]Reporte de Formatos'!S473)</f>
        <v/>
      </c>
      <c r="B468" s="8" t="str">
        <f t="shared" si="21"/>
        <v/>
      </c>
      <c r="C468" s="8" t="str">
        <f>IF(B468="","",SUMIF([1]Beca!B:B,[1]Tabla_408250!A469*1,[1]Beca!H:H))</f>
        <v/>
      </c>
      <c r="D468" s="8" t="str">
        <f>IF(A468="","",SUMIF([1]Beca!B:B,[1]Tabla_408250!A469*1,[1]Beca!H:H))</f>
        <v/>
      </c>
      <c r="E468" s="8" t="str">
        <f t="shared" si="22"/>
        <v/>
      </c>
      <c r="F468" s="8" t="str">
        <f t="shared" si="23"/>
        <v/>
      </c>
    </row>
    <row r="469" spans="1:6" x14ac:dyDescent="0.25">
      <c r="A469" s="8" t="str">
        <f>IF(+'[1]Reporte de Formatos'!S474="","",+'[1]Reporte de Formatos'!S474)</f>
        <v/>
      </c>
      <c r="B469" s="8" t="str">
        <f t="shared" si="21"/>
        <v/>
      </c>
      <c r="C469" s="8" t="str">
        <f>IF(B469="","",SUMIF([1]Beca!B:B,[1]Tabla_408250!A470*1,[1]Beca!H:H))</f>
        <v/>
      </c>
      <c r="D469" s="8" t="str">
        <f>IF(A469="","",SUMIF([1]Beca!B:B,[1]Tabla_408250!A470*1,[1]Beca!H:H))</f>
        <v/>
      </c>
      <c r="E469" s="8" t="str">
        <f t="shared" si="22"/>
        <v/>
      </c>
      <c r="F469" s="8" t="str">
        <f t="shared" si="23"/>
        <v/>
      </c>
    </row>
    <row r="470" spans="1:6" x14ac:dyDescent="0.25">
      <c r="A470" s="8" t="str">
        <f>IF(+'[1]Reporte de Formatos'!S475="","",+'[1]Reporte de Formatos'!S475)</f>
        <v/>
      </c>
      <c r="B470" s="8" t="str">
        <f t="shared" si="21"/>
        <v/>
      </c>
      <c r="C470" s="8" t="str">
        <f>IF(B470="","",SUMIF([1]Beca!B:B,[1]Tabla_408250!A471*1,[1]Beca!H:H))</f>
        <v/>
      </c>
      <c r="D470" s="8" t="str">
        <f>IF(A470="","",SUMIF([1]Beca!B:B,[1]Tabla_408250!A471*1,[1]Beca!H:H))</f>
        <v/>
      </c>
      <c r="E470" s="8" t="str">
        <f t="shared" si="22"/>
        <v/>
      </c>
      <c r="F470" s="8" t="str">
        <f t="shared" si="23"/>
        <v/>
      </c>
    </row>
    <row r="471" spans="1:6" x14ac:dyDescent="0.25">
      <c r="A471" s="8" t="str">
        <f>IF(+'[1]Reporte de Formatos'!S476="","",+'[1]Reporte de Formatos'!S476)</f>
        <v/>
      </c>
      <c r="B471" s="8" t="str">
        <f t="shared" si="21"/>
        <v/>
      </c>
      <c r="C471" s="8" t="str">
        <f>IF(B471="","",SUMIF([1]Beca!B:B,[1]Tabla_408250!A472*1,[1]Beca!H:H))</f>
        <v/>
      </c>
      <c r="D471" s="8" t="str">
        <f>IF(A471="","",SUMIF([1]Beca!B:B,[1]Tabla_408250!A472*1,[1]Beca!H:H))</f>
        <v/>
      </c>
      <c r="E471" s="8" t="str">
        <f t="shared" si="22"/>
        <v/>
      </c>
      <c r="F471" s="8" t="str">
        <f t="shared" si="23"/>
        <v/>
      </c>
    </row>
    <row r="472" spans="1:6" x14ac:dyDescent="0.25">
      <c r="A472" s="8" t="str">
        <f>IF(+'[1]Reporte de Formatos'!S477="","",+'[1]Reporte de Formatos'!S477)</f>
        <v/>
      </c>
      <c r="B472" s="8" t="str">
        <f t="shared" si="21"/>
        <v/>
      </c>
      <c r="C472" s="8" t="str">
        <f>IF(B472="","",SUMIF([1]Beca!B:B,[1]Tabla_408250!A473*1,[1]Beca!H:H))</f>
        <v/>
      </c>
      <c r="D472" s="8" t="str">
        <f>IF(A472="","",SUMIF([1]Beca!B:B,[1]Tabla_408250!A473*1,[1]Beca!H:H))</f>
        <v/>
      </c>
      <c r="E472" s="8" t="str">
        <f t="shared" si="22"/>
        <v/>
      </c>
      <c r="F472" s="8" t="str">
        <f t="shared" si="23"/>
        <v/>
      </c>
    </row>
    <row r="473" spans="1:6" x14ac:dyDescent="0.25">
      <c r="A473" s="8" t="str">
        <f>IF(+'[1]Reporte de Formatos'!S478="","",+'[1]Reporte de Formatos'!S478)</f>
        <v/>
      </c>
      <c r="B473" s="8" t="str">
        <f t="shared" si="21"/>
        <v/>
      </c>
      <c r="C473" s="8" t="str">
        <f>IF(B473="","",SUMIF([1]Beca!B:B,[1]Tabla_408250!A474*1,[1]Beca!H:H))</f>
        <v/>
      </c>
      <c r="D473" s="8" t="str">
        <f>IF(A473="","",SUMIF([1]Beca!B:B,[1]Tabla_408250!A474*1,[1]Beca!H:H))</f>
        <v/>
      </c>
      <c r="E473" s="8" t="str">
        <f t="shared" si="22"/>
        <v/>
      </c>
      <c r="F473" s="8" t="str">
        <f t="shared" si="23"/>
        <v/>
      </c>
    </row>
    <row r="474" spans="1:6" x14ac:dyDescent="0.25">
      <c r="A474" s="8" t="str">
        <f>IF(+'[1]Reporte de Formatos'!S479="","",+'[1]Reporte de Formatos'!S479)</f>
        <v/>
      </c>
      <c r="B474" s="8" t="str">
        <f t="shared" si="21"/>
        <v/>
      </c>
      <c r="C474" s="8" t="str">
        <f>IF(B474="","",SUMIF([1]Beca!B:B,[1]Tabla_408250!A475*1,[1]Beca!H:H))</f>
        <v/>
      </c>
      <c r="D474" s="8" t="str">
        <f>IF(A474="","",SUMIF([1]Beca!B:B,[1]Tabla_408250!A475*1,[1]Beca!H:H))</f>
        <v/>
      </c>
      <c r="E474" s="8" t="str">
        <f t="shared" si="22"/>
        <v/>
      </c>
      <c r="F474" s="8" t="str">
        <f t="shared" si="23"/>
        <v/>
      </c>
    </row>
    <row r="475" spans="1:6" x14ac:dyDescent="0.25">
      <c r="A475" s="8" t="str">
        <f>IF(+'[1]Reporte de Formatos'!S480="","",+'[1]Reporte de Formatos'!S480)</f>
        <v/>
      </c>
      <c r="B475" s="8" t="str">
        <f t="shared" si="21"/>
        <v/>
      </c>
      <c r="C475" s="8" t="str">
        <f>IF(B475="","",SUMIF([1]Beca!B:B,[1]Tabla_408250!A476*1,[1]Beca!H:H))</f>
        <v/>
      </c>
      <c r="D475" s="8" t="str">
        <f>IF(A475="","",SUMIF([1]Beca!B:B,[1]Tabla_408250!A476*1,[1]Beca!H:H))</f>
        <v/>
      </c>
      <c r="E475" s="8" t="str">
        <f t="shared" si="22"/>
        <v/>
      </c>
      <c r="F475" s="8" t="str">
        <f t="shared" si="23"/>
        <v/>
      </c>
    </row>
    <row r="476" spans="1:6" x14ac:dyDescent="0.25">
      <c r="A476" s="8" t="str">
        <f>IF(+'[1]Reporte de Formatos'!S481="","",+'[1]Reporte de Formatos'!S481)</f>
        <v/>
      </c>
      <c r="B476" s="8" t="str">
        <f t="shared" si="21"/>
        <v/>
      </c>
      <c r="C476" s="8" t="str">
        <f>IF(B476="","",SUMIF([1]Beca!B:B,[1]Tabla_408250!A477*1,[1]Beca!H:H))</f>
        <v/>
      </c>
      <c r="D476" s="8" t="str">
        <f>IF(A476="","",SUMIF([1]Beca!B:B,[1]Tabla_408250!A477*1,[1]Beca!H:H))</f>
        <v/>
      </c>
      <c r="E476" s="8" t="str">
        <f t="shared" si="22"/>
        <v/>
      </c>
      <c r="F476" s="8" t="str">
        <f t="shared" si="23"/>
        <v/>
      </c>
    </row>
    <row r="477" spans="1:6" x14ac:dyDescent="0.25">
      <c r="A477" s="8" t="str">
        <f>IF(+'[1]Reporte de Formatos'!S482="","",+'[1]Reporte de Formatos'!S482)</f>
        <v/>
      </c>
      <c r="B477" s="8" t="str">
        <f t="shared" si="21"/>
        <v/>
      </c>
      <c r="C477" s="8" t="str">
        <f>IF(B477="","",SUMIF([1]Beca!B:B,[1]Tabla_408250!A478*1,[1]Beca!H:H))</f>
        <v/>
      </c>
      <c r="D477" s="8" t="str">
        <f>IF(A477="","",SUMIF([1]Beca!B:B,[1]Tabla_408250!A478*1,[1]Beca!H:H))</f>
        <v/>
      </c>
      <c r="E477" s="8" t="str">
        <f t="shared" si="22"/>
        <v/>
      </c>
      <c r="F477" s="8" t="str">
        <f t="shared" si="23"/>
        <v/>
      </c>
    </row>
    <row r="478" spans="1:6" x14ac:dyDescent="0.25">
      <c r="A478" s="8" t="str">
        <f>IF(+'[1]Reporte de Formatos'!S483="","",+'[1]Reporte de Formatos'!S483)</f>
        <v/>
      </c>
      <c r="B478" s="8" t="str">
        <f t="shared" si="21"/>
        <v/>
      </c>
      <c r="C478" s="8" t="str">
        <f>IF(B478="","",SUMIF([1]Beca!B:B,[1]Tabla_408250!A479*1,[1]Beca!H:H))</f>
        <v/>
      </c>
      <c r="D478" s="8" t="str">
        <f>IF(A478="","",SUMIF([1]Beca!B:B,[1]Tabla_408250!A479*1,[1]Beca!H:H))</f>
        <v/>
      </c>
      <c r="E478" s="8" t="str">
        <f t="shared" si="22"/>
        <v/>
      </c>
      <c r="F478" s="8" t="str">
        <f t="shared" si="23"/>
        <v/>
      </c>
    </row>
    <row r="479" spans="1:6" x14ac:dyDescent="0.25">
      <c r="A479" s="8" t="str">
        <f>IF(+'[1]Reporte de Formatos'!S484="","",+'[1]Reporte de Formatos'!S484)</f>
        <v/>
      </c>
      <c r="B479" s="8" t="str">
        <f t="shared" si="21"/>
        <v/>
      </c>
      <c r="C479" s="8" t="str">
        <f>IF(B479="","",SUMIF([1]Beca!B:B,[1]Tabla_408250!A480*1,[1]Beca!H:H))</f>
        <v/>
      </c>
      <c r="D479" s="8" t="str">
        <f>IF(A479="","",SUMIF([1]Beca!B:B,[1]Tabla_408250!A480*1,[1]Beca!H:H))</f>
        <v/>
      </c>
      <c r="E479" s="8" t="str">
        <f t="shared" si="22"/>
        <v/>
      </c>
      <c r="F479" s="8" t="str">
        <f t="shared" si="23"/>
        <v/>
      </c>
    </row>
    <row r="480" spans="1:6" x14ac:dyDescent="0.25">
      <c r="A480" s="8" t="str">
        <f>IF(+'[1]Reporte de Formatos'!S485="","",+'[1]Reporte de Formatos'!S485)</f>
        <v/>
      </c>
      <c r="B480" s="8" t="str">
        <f t="shared" si="21"/>
        <v/>
      </c>
      <c r="C480" s="8" t="str">
        <f>IF(B480="","",SUMIF([1]Beca!B:B,[1]Tabla_408250!A481*1,[1]Beca!H:H))</f>
        <v/>
      </c>
      <c r="D480" s="8" t="str">
        <f>IF(A480="","",SUMIF([1]Beca!B:B,[1]Tabla_408250!A481*1,[1]Beca!H:H))</f>
        <v/>
      </c>
      <c r="E480" s="8" t="str">
        <f t="shared" si="22"/>
        <v/>
      </c>
      <c r="F480" s="8" t="str">
        <f t="shared" si="23"/>
        <v/>
      </c>
    </row>
    <row r="481" spans="1:6" x14ac:dyDescent="0.25">
      <c r="A481" s="8" t="str">
        <f>IF(+'[1]Reporte de Formatos'!S486="","",+'[1]Reporte de Formatos'!S486)</f>
        <v/>
      </c>
      <c r="B481" s="8" t="str">
        <f t="shared" si="21"/>
        <v/>
      </c>
      <c r="C481" s="8" t="str">
        <f>IF(B481="","",SUMIF([1]Beca!B:B,[1]Tabla_408250!A482*1,[1]Beca!H:H))</f>
        <v/>
      </c>
      <c r="D481" s="8" t="str">
        <f>IF(A481="","",SUMIF([1]Beca!B:B,[1]Tabla_408250!A482*1,[1]Beca!H:H))</f>
        <v/>
      </c>
      <c r="E481" s="8" t="str">
        <f t="shared" si="22"/>
        <v/>
      </c>
      <c r="F481" s="8" t="str">
        <f t="shared" si="23"/>
        <v/>
      </c>
    </row>
    <row r="482" spans="1:6" x14ac:dyDescent="0.25">
      <c r="A482" s="8" t="str">
        <f>IF(+'[1]Reporte de Formatos'!S487="","",+'[1]Reporte de Formatos'!S487)</f>
        <v/>
      </c>
      <c r="B482" s="8" t="str">
        <f t="shared" si="21"/>
        <v/>
      </c>
      <c r="C482" s="8" t="str">
        <f>IF(B482="","",SUMIF([1]Beca!B:B,[1]Tabla_408250!A483*1,[1]Beca!H:H))</f>
        <v/>
      </c>
      <c r="D482" s="8" t="str">
        <f>IF(A482="","",SUMIF([1]Beca!B:B,[1]Tabla_408250!A483*1,[1]Beca!H:H))</f>
        <v/>
      </c>
      <c r="E482" s="8" t="str">
        <f t="shared" si="22"/>
        <v/>
      </c>
      <c r="F482" s="8" t="str">
        <f t="shared" si="23"/>
        <v/>
      </c>
    </row>
    <row r="483" spans="1:6" x14ac:dyDescent="0.25">
      <c r="A483" s="8" t="str">
        <f>IF(+'[1]Reporte de Formatos'!S488="","",+'[1]Reporte de Formatos'!S488)</f>
        <v/>
      </c>
      <c r="B483" s="8" t="str">
        <f t="shared" si="21"/>
        <v/>
      </c>
      <c r="C483" s="8" t="str">
        <f>IF(B483="","",SUMIF([1]Beca!B:B,[1]Tabla_408250!A484*1,[1]Beca!H:H))</f>
        <v/>
      </c>
      <c r="D483" s="8" t="str">
        <f>IF(A483="","",SUMIF([1]Beca!B:B,[1]Tabla_408250!A484*1,[1]Beca!H:H))</f>
        <v/>
      </c>
      <c r="E483" s="8" t="str">
        <f t="shared" si="22"/>
        <v/>
      </c>
      <c r="F483" s="8" t="str">
        <f t="shared" si="23"/>
        <v/>
      </c>
    </row>
    <row r="484" spans="1:6" x14ac:dyDescent="0.25">
      <c r="A484" s="8" t="str">
        <f>IF(+'[1]Reporte de Formatos'!S489="","",+'[1]Reporte de Formatos'!S489)</f>
        <v/>
      </c>
      <c r="B484" s="8" t="str">
        <f t="shared" si="21"/>
        <v/>
      </c>
      <c r="C484" s="8" t="str">
        <f>IF(B484="","",SUMIF([1]Beca!B:B,[1]Tabla_408250!A485*1,[1]Beca!H:H))</f>
        <v/>
      </c>
      <c r="D484" s="8" t="str">
        <f>IF(A484="","",SUMIF([1]Beca!B:B,[1]Tabla_408250!A485*1,[1]Beca!H:H))</f>
        <v/>
      </c>
      <c r="E484" s="8" t="str">
        <f t="shared" si="22"/>
        <v/>
      </c>
      <c r="F484" s="8" t="str">
        <f t="shared" si="23"/>
        <v/>
      </c>
    </row>
    <row r="485" spans="1:6" x14ac:dyDescent="0.25">
      <c r="A485" s="8" t="str">
        <f>IF(+'[1]Reporte de Formatos'!S490="","",+'[1]Reporte de Formatos'!S490)</f>
        <v/>
      </c>
      <c r="B485" s="8" t="str">
        <f t="shared" si="21"/>
        <v/>
      </c>
      <c r="C485" s="8" t="str">
        <f>IF(B485="","",SUMIF([1]Beca!B:B,[1]Tabla_408250!A486*1,[1]Beca!H:H))</f>
        <v/>
      </c>
      <c r="D485" s="8" t="str">
        <f>IF(A485="","",SUMIF([1]Beca!B:B,[1]Tabla_408250!A486*1,[1]Beca!H:H))</f>
        <v/>
      </c>
      <c r="E485" s="8" t="str">
        <f t="shared" si="22"/>
        <v/>
      </c>
      <c r="F485" s="8" t="str">
        <f t="shared" si="23"/>
        <v/>
      </c>
    </row>
    <row r="486" spans="1:6" x14ac:dyDescent="0.25">
      <c r="A486" s="8" t="str">
        <f>IF(+'[1]Reporte de Formatos'!S491="","",+'[1]Reporte de Formatos'!S491)</f>
        <v/>
      </c>
      <c r="B486" s="8" t="str">
        <f t="shared" si="21"/>
        <v/>
      </c>
      <c r="C486" s="8" t="str">
        <f>IF(B486="","",SUMIF([1]Beca!B:B,[1]Tabla_408250!A487*1,[1]Beca!H:H))</f>
        <v/>
      </c>
      <c r="D486" s="8" t="str">
        <f>IF(A486="","",SUMIF([1]Beca!B:B,[1]Tabla_408250!A487*1,[1]Beca!H:H))</f>
        <v/>
      </c>
      <c r="E486" s="8" t="str">
        <f t="shared" si="22"/>
        <v/>
      </c>
      <c r="F486" s="8" t="str">
        <f t="shared" si="23"/>
        <v/>
      </c>
    </row>
    <row r="487" spans="1:6" x14ac:dyDescent="0.25">
      <c r="A487" s="8" t="str">
        <f>IF(+'[1]Reporte de Formatos'!S492="","",+'[1]Reporte de Formatos'!S492)</f>
        <v/>
      </c>
      <c r="B487" s="8" t="str">
        <f t="shared" si="21"/>
        <v/>
      </c>
      <c r="C487" s="8" t="str">
        <f>IF(B487="","",SUMIF([1]Beca!B:B,[1]Tabla_408250!A488*1,[1]Beca!H:H))</f>
        <v/>
      </c>
      <c r="D487" s="8" t="str">
        <f>IF(A487="","",SUMIF([1]Beca!B:B,[1]Tabla_408250!A488*1,[1]Beca!H:H))</f>
        <v/>
      </c>
      <c r="E487" s="8" t="str">
        <f t="shared" si="22"/>
        <v/>
      </c>
      <c r="F487" s="8" t="str">
        <f t="shared" si="23"/>
        <v/>
      </c>
    </row>
    <row r="488" spans="1:6" x14ac:dyDescent="0.25">
      <c r="A488" s="8" t="str">
        <f>IF(+'[1]Reporte de Formatos'!S493="","",+'[1]Reporte de Formatos'!S493)</f>
        <v/>
      </c>
      <c r="B488" s="8" t="str">
        <f t="shared" si="21"/>
        <v/>
      </c>
      <c r="C488" s="8" t="str">
        <f>IF(B488="","",SUMIF([1]Beca!B:B,[1]Tabla_408250!A489*1,[1]Beca!H:H))</f>
        <v/>
      </c>
      <c r="D488" s="8" t="str">
        <f>IF(A488="","",SUMIF([1]Beca!B:B,[1]Tabla_408250!A489*1,[1]Beca!H:H))</f>
        <v/>
      </c>
      <c r="E488" s="8" t="str">
        <f t="shared" si="22"/>
        <v/>
      </c>
      <c r="F488" s="8" t="str">
        <f t="shared" si="23"/>
        <v/>
      </c>
    </row>
    <row r="489" spans="1:6" x14ac:dyDescent="0.25">
      <c r="A489" s="8" t="str">
        <f>IF(+'[1]Reporte de Formatos'!S494="","",+'[1]Reporte de Formatos'!S494)</f>
        <v/>
      </c>
      <c r="B489" s="8" t="str">
        <f t="shared" si="21"/>
        <v/>
      </c>
      <c r="C489" s="8" t="str">
        <f>IF(B489="","",SUMIF([1]Beca!B:B,[1]Tabla_408250!A490*1,[1]Beca!H:H))</f>
        <v/>
      </c>
      <c r="D489" s="8" t="str">
        <f>IF(A489="","",SUMIF([1]Beca!B:B,[1]Tabla_408250!A490*1,[1]Beca!H:H))</f>
        <v/>
      </c>
      <c r="E489" s="8" t="str">
        <f t="shared" si="22"/>
        <v/>
      </c>
      <c r="F489" s="8" t="str">
        <f t="shared" si="23"/>
        <v/>
      </c>
    </row>
    <row r="490" spans="1:6" x14ac:dyDescent="0.25">
      <c r="A490" s="8" t="str">
        <f>IF(+'[1]Reporte de Formatos'!S495="","",+'[1]Reporte de Formatos'!S495)</f>
        <v/>
      </c>
      <c r="B490" s="8" t="str">
        <f t="shared" si="21"/>
        <v/>
      </c>
      <c r="C490" s="8" t="str">
        <f>IF(B490="","",SUMIF([1]Beca!B:B,[1]Tabla_408250!A491*1,[1]Beca!H:H))</f>
        <v/>
      </c>
      <c r="D490" s="8" t="str">
        <f>IF(A490="","",SUMIF([1]Beca!B:B,[1]Tabla_408250!A491*1,[1]Beca!H:H))</f>
        <v/>
      </c>
      <c r="E490" s="8" t="str">
        <f t="shared" si="22"/>
        <v/>
      </c>
      <c r="F490" s="8" t="str">
        <f t="shared" si="23"/>
        <v/>
      </c>
    </row>
    <row r="491" spans="1:6" x14ac:dyDescent="0.25">
      <c r="A491" s="8" t="str">
        <f>IF(+'[1]Reporte de Formatos'!S496="","",+'[1]Reporte de Formatos'!S496)</f>
        <v/>
      </c>
      <c r="B491" s="8" t="str">
        <f t="shared" si="21"/>
        <v/>
      </c>
      <c r="C491" s="8" t="str">
        <f>IF(B491="","",SUMIF([1]Beca!B:B,[1]Tabla_408250!A492*1,[1]Beca!H:H))</f>
        <v/>
      </c>
      <c r="D491" s="8" t="str">
        <f>IF(A491="","",SUMIF([1]Beca!B:B,[1]Tabla_408250!A492*1,[1]Beca!H:H))</f>
        <v/>
      </c>
      <c r="E491" s="8" t="str">
        <f t="shared" si="22"/>
        <v/>
      </c>
      <c r="F491" s="8" t="str">
        <f t="shared" si="23"/>
        <v/>
      </c>
    </row>
    <row r="492" spans="1:6" x14ac:dyDescent="0.25">
      <c r="A492" s="8" t="str">
        <f>IF(+'[1]Reporte de Formatos'!S497="","",+'[1]Reporte de Formatos'!S497)</f>
        <v/>
      </c>
      <c r="B492" s="8" t="str">
        <f t="shared" si="21"/>
        <v/>
      </c>
      <c r="C492" s="8" t="str">
        <f>IF(B492="","",SUMIF([1]Beca!B:B,[1]Tabla_408250!A493*1,[1]Beca!H:H))</f>
        <v/>
      </c>
      <c r="D492" s="8" t="str">
        <f>IF(A492="","",SUMIF([1]Beca!B:B,[1]Tabla_408250!A493*1,[1]Beca!H:H))</f>
        <v/>
      </c>
      <c r="E492" s="8" t="str">
        <f t="shared" si="22"/>
        <v/>
      </c>
      <c r="F492" s="8" t="str">
        <f t="shared" si="23"/>
        <v/>
      </c>
    </row>
    <row r="493" spans="1:6" x14ac:dyDescent="0.25">
      <c r="A493" s="8" t="str">
        <f>IF(+'[1]Reporte de Formatos'!S498="","",+'[1]Reporte de Formatos'!S498)</f>
        <v/>
      </c>
      <c r="B493" s="8" t="str">
        <f t="shared" si="21"/>
        <v/>
      </c>
      <c r="C493" s="8" t="str">
        <f>IF(B493="","",SUMIF([1]Beca!B:B,[1]Tabla_408250!A494*1,[1]Beca!H:H))</f>
        <v/>
      </c>
      <c r="D493" s="8" t="str">
        <f>IF(A493="","",SUMIF([1]Beca!B:B,[1]Tabla_408250!A494*1,[1]Beca!H:H))</f>
        <v/>
      </c>
      <c r="E493" s="8" t="str">
        <f t="shared" si="22"/>
        <v/>
      </c>
      <c r="F493" s="8" t="str">
        <f t="shared" si="23"/>
        <v/>
      </c>
    </row>
    <row r="494" spans="1:6" x14ac:dyDescent="0.25">
      <c r="A494" s="8" t="str">
        <f>IF(+'[1]Reporte de Formatos'!S499="","",+'[1]Reporte de Formatos'!S499)</f>
        <v/>
      </c>
      <c r="B494" s="8" t="str">
        <f t="shared" si="21"/>
        <v/>
      </c>
      <c r="C494" s="8" t="str">
        <f>IF(B494="","",SUMIF([1]Beca!B:B,[1]Tabla_408250!A495*1,[1]Beca!H:H))</f>
        <v/>
      </c>
      <c r="D494" s="8" t="str">
        <f>IF(A494="","",SUMIF([1]Beca!B:B,[1]Tabla_408250!A495*1,[1]Beca!H:H))</f>
        <v/>
      </c>
      <c r="E494" s="8" t="str">
        <f t="shared" si="22"/>
        <v/>
      </c>
      <c r="F494" s="8" t="str">
        <f t="shared" si="23"/>
        <v/>
      </c>
    </row>
    <row r="495" spans="1:6" x14ac:dyDescent="0.25">
      <c r="A495" s="8" t="str">
        <f>IF(+'[1]Reporte de Formatos'!S500="","",+'[1]Reporte de Formatos'!S500)</f>
        <v/>
      </c>
      <c r="B495" s="8" t="str">
        <f t="shared" si="21"/>
        <v/>
      </c>
      <c r="C495" s="8" t="str">
        <f>IF(B495="","",SUMIF([1]Beca!B:B,[1]Tabla_408250!A496*1,[1]Beca!H:H))</f>
        <v/>
      </c>
      <c r="D495" s="8" t="str">
        <f>IF(A495="","",SUMIF([1]Beca!B:B,[1]Tabla_408250!A496*1,[1]Beca!H:H))</f>
        <v/>
      </c>
      <c r="E495" s="8" t="str">
        <f t="shared" si="22"/>
        <v/>
      </c>
      <c r="F495" s="8" t="str">
        <f t="shared" si="23"/>
        <v/>
      </c>
    </row>
    <row r="496" spans="1:6" x14ac:dyDescent="0.25">
      <c r="A496" s="8" t="str">
        <f>IF(+'[1]Reporte de Formatos'!S501="","",+'[1]Reporte de Formatos'!S501)</f>
        <v/>
      </c>
      <c r="B496" s="8" t="str">
        <f t="shared" si="21"/>
        <v/>
      </c>
      <c r="C496" s="8" t="str">
        <f>IF(B496="","",SUMIF([1]Beca!B:B,[1]Tabla_408250!A497*1,[1]Beca!H:H))</f>
        <v/>
      </c>
      <c r="D496" s="8" t="str">
        <f>IF(A496="","",SUMIF([1]Beca!B:B,[1]Tabla_408250!A497*1,[1]Beca!H:H))</f>
        <v/>
      </c>
      <c r="E496" s="8" t="str">
        <f t="shared" si="22"/>
        <v/>
      </c>
      <c r="F496" s="8" t="str">
        <f t="shared" si="23"/>
        <v/>
      </c>
    </row>
    <row r="497" spans="1:6" x14ac:dyDescent="0.25">
      <c r="A497" s="8" t="str">
        <f>IF(+'[1]Reporte de Formatos'!S502="","",+'[1]Reporte de Formatos'!S502)</f>
        <v/>
      </c>
      <c r="B497" s="8" t="str">
        <f t="shared" si="21"/>
        <v/>
      </c>
      <c r="C497" s="8" t="str">
        <f>IF(B497="","",SUMIF([1]Beca!B:B,[1]Tabla_408250!A498*1,[1]Beca!H:H))</f>
        <v/>
      </c>
      <c r="D497" s="8" t="str">
        <f>IF(A497="","",SUMIF([1]Beca!B:B,[1]Tabla_408250!A498*1,[1]Beca!H:H))</f>
        <v/>
      </c>
      <c r="E497" s="8" t="str">
        <f t="shared" si="22"/>
        <v/>
      </c>
      <c r="F497" s="8" t="str">
        <f t="shared" si="23"/>
        <v/>
      </c>
    </row>
    <row r="498" spans="1:6" x14ac:dyDescent="0.25">
      <c r="A498" s="8" t="str">
        <f>IF(+'[1]Reporte de Formatos'!S503="","",+'[1]Reporte de Formatos'!S503)</f>
        <v/>
      </c>
      <c r="B498" s="8" t="str">
        <f t="shared" si="21"/>
        <v/>
      </c>
      <c r="C498" s="8" t="str">
        <f>IF(B498="","",SUMIF([1]Beca!B:B,[1]Tabla_408250!A499*1,[1]Beca!H:H))</f>
        <v/>
      </c>
      <c r="D498" s="8" t="str">
        <f>IF(A498="","",SUMIF([1]Beca!B:B,[1]Tabla_408250!A499*1,[1]Beca!H:H))</f>
        <v/>
      </c>
      <c r="E498" s="8" t="str">
        <f t="shared" si="22"/>
        <v/>
      </c>
      <c r="F498" s="8" t="str">
        <f t="shared" si="23"/>
        <v/>
      </c>
    </row>
    <row r="499" spans="1:6" x14ac:dyDescent="0.25">
      <c r="A499" s="8" t="str">
        <f>IF(+'[1]Reporte de Formatos'!S504="","",+'[1]Reporte de Formatos'!S504)</f>
        <v/>
      </c>
      <c r="B499" s="8" t="str">
        <f t="shared" si="21"/>
        <v/>
      </c>
      <c r="C499" s="8" t="str">
        <f>IF(B499="","",SUMIF([1]Beca!B:B,[1]Tabla_408250!A500*1,[1]Beca!H:H))</f>
        <v/>
      </c>
      <c r="D499" s="8" t="str">
        <f>IF(A499="","",SUMIF([1]Beca!B:B,[1]Tabla_408250!A500*1,[1]Beca!H:H))</f>
        <v/>
      </c>
      <c r="E499" s="8" t="str">
        <f t="shared" si="22"/>
        <v/>
      </c>
      <c r="F499" s="8" t="str">
        <f t="shared" si="23"/>
        <v/>
      </c>
    </row>
    <row r="500" spans="1:6" x14ac:dyDescent="0.25">
      <c r="A500" s="8" t="str">
        <f>IF(+'[1]Reporte de Formatos'!S505="","",+'[1]Reporte de Formatos'!S505)</f>
        <v/>
      </c>
      <c r="B500" s="8" t="str">
        <f t="shared" si="21"/>
        <v/>
      </c>
      <c r="C500" s="8" t="str">
        <f>IF(B500="","",SUMIF([1]Beca!B:B,[1]Tabla_408250!A501*1,[1]Beca!H:H))</f>
        <v/>
      </c>
      <c r="D500" s="8" t="str">
        <f>IF(A500="","",SUMIF([1]Beca!B:B,[1]Tabla_408250!A501*1,[1]Beca!H:H))</f>
        <v/>
      </c>
      <c r="E500" s="8" t="str">
        <f t="shared" si="22"/>
        <v/>
      </c>
      <c r="F500" s="8" t="str">
        <f t="shared" si="23"/>
        <v/>
      </c>
    </row>
    <row r="501" spans="1:6" x14ac:dyDescent="0.25">
      <c r="A501" s="8" t="str">
        <f>IF(+'[1]Reporte de Formatos'!S506="","",+'[1]Reporte de Formatos'!S506)</f>
        <v/>
      </c>
      <c r="B501" s="8" t="str">
        <f t="shared" si="21"/>
        <v/>
      </c>
      <c r="C501" s="8" t="str">
        <f>IF(B501="","",SUMIF([1]Beca!B:B,[1]Tabla_408250!A502*1,[1]Beca!H:H))</f>
        <v/>
      </c>
      <c r="D501" s="8" t="str">
        <f>IF(A501="","",SUMIF([1]Beca!B:B,[1]Tabla_408250!A502*1,[1]Beca!H:H))</f>
        <v/>
      </c>
      <c r="E501" s="8" t="str">
        <f t="shared" si="22"/>
        <v/>
      </c>
      <c r="F501" s="8" t="str">
        <f t="shared" si="23"/>
        <v/>
      </c>
    </row>
    <row r="502" spans="1:6" x14ac:dyDescent="0.25">
      <c r="A502" s="8" t="str">
        <f>IF(+'[1]Reporte de Formatos'!S507="","",+'[1]Reporte de Formatos'!S507)</f>
        <v/>
      </c>
      <c r="B502" s="8" t="str">
        <f t="shared" si="21"/>
        <v/>
      </c>
      <c r="C502" s="8" t="str">
        <f>IF(B502="","",SUMIF([1]Beca!B:B,[1]Tabla_408250!A503*1,[1]Beca!H:H))</f>
        <v/>
      </c>
      <c r="D502" s="8" t="str">
        <f>IF(A502="","",SUMIF([1]Beca!B:B,[1]Tabla_408250!A503*1,[1]Beca!H:H))</f>
        <v/>
      </c>
      <c r="E502" s="8" t="str">
        <f t="shared" si="22"/>
        <v/>
      </c>
      <c r="F502" s="8" t="str">
        <f t="shared" si="23"/>
        <v/>
      </c>
    </row>
    <row r="503" spans="1:6" x14ac:dyDescent="0.25">
      <c r="A503" s="8" t="str">
        <f>IF(+'[1]Reporte de Formatos'!S508="","",+'[1]Reporte de Formatos'!S508)</f>
        <v/>
      </c>
      <c r="B503" s="8" t="str">
        <f t="shared" si="21"/>
        <v/>
      </c>
      <c r="C503" s="8" t="str">
        <f>IF(B503="","",SUMIF([1]Beca!B:B,[1]Tabla_408250!A504*1,[1]Beca!H:H))</f>
        <v/>
      </c>
      <c r="D503" s="8" t="str">
        <f>IF(A503="","",SUMIF([1]Beca!B:B,[1]Tabla_408250!A504*1,[1]Beca!H:H))</f>
        <v/>
      </c>
      <c r="E503" s="8" t="str">
        <f t="shared" si="22"/>
        <v/>
      </c>
      <c r="F503" s="8" t="str">
        <f t="shared" si="23"/>
        <v/>
      </c>
    </row>
    <row r="504" spans="1:6" x14ac:dyDescent="0.25">
      <c r="A504" s="8" t="str">
        <f>IF(+'[1]Reporte de Formatos'!S509="","",+'[1]Reporte de Formatos'!S509)</f>
        <v/>
      </c>
      <c r="B504" s="8" t="str">
        <f t="shared" si="21"/>
        <v/>
      </c>
      <c r="C504" s="8" t="str">
        <f>IF(B504="","",SUMIF([1]Beca!B:B,[1]Tabla_408250!A505*1,[1]Beca!H:H))</f>
        <v/>
      </c>
      <c r="D504" s="8" t="str">
        <f>IF(A504="","",SUMIF([1]Beca!B:B,[1]Tabla_408250!A505*1,[1]Beca!H:H))</f>
        <v/>
      </c>
      <c r="E504" s="8" t="str">
        <f t="shared" si="22"/>
        <v/>
      </c>
      <c r="F504" s="8" t="str">
        <f t="shared" si="23"/>
        <v/>
      </c>
    </row>
    <row r="505" spans="1:6" x14ac:dyDescent="0.25">
      <c r="A505" s="8" t="str">
        <f>IF(+'[1]Reporte de Formatos'!S510="","",+'[1]Reporte de Formatos'!S510)</f>
        <v/>
      </c>
      <c r="B505" s="8" t="str">
        <f t="shared" si="21"/>
        <v/>
      </c>
      <c r="C505" s="8" t="str">
        <f>IF(B505="","",SUMIF([1]Beca!B:B,[1]Tabla_408250!A506*1,[1]Beca!H:H))</f>
        <v/>
      </c>
      <c r="D505" s="8" t="str">
        <f>IF(A505="","",SUMIF([1]Beca!B:B,[1]Tabla_408250!A506*1,[1]Beca!H:H))</f>
        <v/>
      </c>
      <c r="E505" s="8" t="str">
        <f t="shared" si="22"/>
        <v/>
      </c>
      <c r="F505" s="8" t="str">
        <f t="shared" si="23"/>
        <v/>
      </c>
    </row>
    <row r="506" spans="1:6" x14ac:dyDescent="0.25">
      <c r="A506" s="8" t="str">
        <f>IF(+'[1]Reporte de Formatos'!S511="","",+'[1]Reporte de Formatos'!S511)</f>
        <v/>
      </c>
      <c r="B506" s="8" t="str">
        <f t="shared" si="21"/>
        <v/>
      </c>
      <c r="C506" s="8" t="str">
        <f>IF(B506="","",SUMIF([1]Beca!B:B,[1]Tabla_408250!A507*1,[1]Beca!H:H))</f>
        <v/>
      </c>
      <c r="D506" s="8" t="str">
        <f>IF(A506="","",SUMIF([1]Beca!B:B,[1]Tabla_408250!A507*1,[1]Beca!H:H))</f>
        <v/>
      </c>
      <c r="E506" s="8" t="str">
        <f t="shared" si="22"/>
        <v/>
      </c>
      <c r="F506" s="8" t="str">
        <f t="shared" si="23"/>
        <v/>
      </c>
    </row>
    <row r="507" spans="1:6" x14ac:dyDescent="0.25">
      <c r="A507" s="8" t="str">
        <f>IF(+'[1]Reporte de Formatos'!S512="","",+'[1]Reporte de Formatos'!S512)</f>
        <v/>
      </c>
      <c r="B507" s="8" t="str">
        <f t="shared" si="21"/>
        <v/>
      </c>
      <c r="C507" s="8" t="str">
        <f>IF(B507="","",SUMIF([1]Beca!B:B,[1]Tabla_408250!A508*1,[1]Beca!H:H))</f>
        <v/>
      </c>
      <c r="D507" s="8" t="str">
        <f>IF(A507="","",SUMIF([1]Beca!B:B,[1]Tabla_408250!A508*1,[1]Beca!H:H))</f>
        <v/>
      </c>
      <c r="E507" s="8" t="str">
        <f t="shared" si="22"/>
        <v/>
      </c>
      <c r="F507" s="8" t="str">
        <f t="shared" si="23"/>
        <v/>
      </c>
    </row>
    <row r="508" spans="1:6" x14ac:dyDescent="0.25">
      <c r="A508" s="8" t="str">
        <f>IF(+'[1]Reporte de Formatos'!S513="","",+'[1]Reporte de Formatos'!S513)</f>
        <v/>
      </c>
      <c r="B508" s="8" t="str">
        <f t="shared" si="21"/>
        <v/>
      </c>
      <c r="C508" s="8" t="str">
        <f>IF(B508="","",SUMIF([1]Beca!B:B,[1]Tabla_408250!A509*1,[1]Beca!H:H))</f>
        <v/>
      </c>
      <c r="D508" s="8" t="str">
        <f>IF(A508="","",SUMIF([1]Beca!B:B,[1]Tabla_408250!A509*1,[1]Beca!H:H))</f>
        <v/>
      </c>
      <c r="E508" s="8" t="str">
        <f t="shared" si="22"/>
        <v/>
      </c>
      <c r="F508" s="8" t="str">
        <f t="shared" si="23"/>
        <v/>
      </c>
    </row>
    <row r="509" spans="1:6" x14ac:dyDescent="0.25">
      <c r="A509" s="8" t="str">
        <f>IF(+'[1]Reporte de Formatos'!S514="","",+'[1]Reporte de Formatos'!S514)</f>
        <v/>
      </c>
      <c r="B509" s="8" t="str">
        <f t="shared" si="21"/>
        <v/>
      </c>
      <c r="C509" s="8" t="str">
        <f>IF(B509="","",SUMIF([1]Beca!B:B,[1]Tabla_408250!A510*1,[1]Beca!H:H))</f>
        <v/>
      </c>
      <c r="D509" s="8" t="str">
        <f>IF(A509="","",SUMIF([1]Beca!B:B,[1]Tabla_408250!A510*1,[1]Beca!H:H))</f>
        <v/>
      </c>
      <c r="E509" s="8" t="str">
        <f t="shared" si="22"/>
        <v/>
      </c>
      <c r="F509" s="8" t="str">
        <f t="shared" si="23"/>
        <v/>
      </c>
    </row>
    <row r="510" spans="1:6" x14ac:dyDescent="0.25">
      <c r="A510" s="8" t="str">
        <f>IF(+'[1]Reporte de Formatos'!S515="","",+'[1]Reporte de Formatos'!S515)</f>
        <v/>
      </c>
      <c r="B510" s="8" t="str">
        <f t="shared" si="21"/>
        <v/>
      </c>
      <c r="C510" s="8" t="str">
        <f>IF(B510="","",SUMIF([1]Beca!B:B,[1]Tabla_408250!A511*1,[1]Beca!H:H))</f>
        <v/>
      </c>
      <c r="D510" s="8" t="str">
        <f>IF(A510="","",SUMIF([1]Beca!B:B,[1]Tabla_408250!A511*1,[1]Beca!H:H))</f>
        <v/>
      </c>
      <c r="E510" s="8" t="str">
        <f t="shared" si="22"/>
        <v/>
      </c>
      <c r="F510" s="8" t="str">
        <f t="shared" si="23"/>
        <v/>
      </c>
    </row>
    <row r="511" spans="1:6" x14ac:dyDescent="0.25">
      <c r="A511" s="8" t="str">
        <f>IF(+'[1]Reporte de Formatos'!S516="","",+'[1]Reporte de Formatos'!S516)</f>
        <v/>
      </c>
      <c r="B511" s="8" t="str">
        <f t="shared" si="21"/>
        <v/>
      </c>
      <c r="C511" s="8" t="str">
        <f>IF(B511="","",SUMIF([1]Beca!B:B,[1]Tabla_408250!A512*1,[1]Beca!H:H))</f>
        <v/>
      </c>
      <c r="D511" s="8" t="str">
        <f>IF(A511="","",SUMIF([1]Beca!B:B,[1]Tabla_408250!A512*1,[1]Beca!H:H))</f>
        <v/>
      </c>
      <c r="E511" s="8" t="str">
        <f t="shared" si="22"/>
        <v/>
      </c>
      <c r="F511" s="8" t="str">
        <f t="shared" si="23"/>
        <v/>
      </c>
    </row>
    <row r="512" spans="1:6" x14ac:dyDescent="0.25">
      <c r="A512" s="8" t="str">
        <f>IF(+'[1]Reporte de Formatos'!S517="","",+'[1]Reporte de Formatos'!S517)</f>
        <v/>
      </c>
      <c r="B512" s="8" t="str">
        <f t="shared" si="21"/>
        <v/>
      </c>
      <c r="C512" s="8" t="str">
        <f>IF(B512="","",SUMIF([1]Beca!B:B,[1]Tabla_408250!A513*1,[1]Beca!H:H))</f>
        <v/>
      </c>
      <c r="D512" s="8" t="str">
        <f>IF(A512="","",SUMIF([1]Beca!B:B,[1]Tabla_408250!A513*1,[1]Beca!H:H))</f>
        <v/>
      </c>
      <c r="E512" s="8" t="str">
        <f t="shared" si="22"/>
        <v/>
      </c>
      <c r="F512" s="8" t="str">
        <f t="shared" si="23"/>
        <v/>
      </c>
    </row>
    <row r="513" spans="1:6" x14ac:dyDescent="0.25">
      <c r="A513" s="8" t="str">
        <f>IF(+'[1]Reporte de Formatos'!S518="","",+'[1]Reporte de Formatos'!S518)</f>
        <v/>
      </c>
      <c r="B513" s="8" t="str">
        <f t="shared" si="21"/>
        <v/>
      </c>
      <c r="C513" s="8" t="str">
        <f>IF(B513="","",SUMIF([1]Beca!B:B,[1]Tabla_408250!A514*1,[1]Beca!H:H))</f>
        <v/>
      </c>
      <c r="D513" s="8" t="str">
        <f>IF(A513="","",SUMIF([1]Beca!B:B,[1]Tabla_408250!A514*1,[1]Beca!H:H))</f>
        <v/>
      </c>
      <c r="E513" s="8" t="str">
        <f t="shared" si="22"/>
        <v/>
      </c>
      <c r="F513" s="8" t="str">
        <f t="shared" si="23"/>
        <v/>
      </c>
    </row>
    <row r="514" spans="1:6" x14ac:dyDescent="0.25">
      <c r="A514" s="8" t="str">
        <f>IF(+'[1]Reporte de Formatos'!S519="","",+'[1]Reporte de Formatos'!S519)</f>
        <v/>
      </c>
      <c r="B514" s="8" t="str">
        <f t="shared" si="21"/>
        <v/>
      </c>
      <c r="C514" s="8" t="str">
        <f>IF(B514="","",SUMIF([1]Beca!B:B,[1]Tabla_408250!A515*1,[1]Beca!H:H))</f>
        <v/>
      </c>
      <c r="D514" s="8" t="str">
        <f>IF(A514="","",SUMIF([1]Beca!B:B,[1]Tabla_408250!A515*1,[1]Beca!H:H))</f>
        <v/>
      </c>
      <c r="E514" s="8" t="str">
        <f t="shared" si="22"/>
        <v/>
      </c>
      <c r="F514" s="8" t="str">
        <f t="shared" si="23"/>
        <v/>
      </c>
    </row>
    <row r="515" spans="1:6" x14ac:dyDescent="0.25">
      <c r="A515" s="8" t="str">
        <f>IF(+'[1]Reporte de Formatos'!S520="","",+'[1]Reporte de Formatos'!S520)</f>
        <v/>
      </c>
      <c r="B515" s="8" t="str">
        <f t="shared" si="21"/>
        <v/>
      </c>
      <c r="C515" s="8" t="str">
        <f>IF(B515="","",SUMIF([1]Beca!B:B,[1]Tabla_408250!A516*1,[1]Beca!H:H))</f>
        <v/>
      </c>
      <c r="D515" s="8" t="str">
        <f>IF(A515="","",SUMIF([1]Beca!B:B,[1]Tabla_408250!A516*1,[1]Beca!H:H))</f>
        <v/>
      </c>
      <c r="E515" s="8" t="str">
        <f t="shared" si="22"/>
        <v/>
      </c>
      <c r="F515" s="8" t="str">
        <f t="shared" si="23"/>
        <v/>
      </c>
    </row>
    <row r="516" spans="1:6" x14ac:dyDescent="0.25">
      <c r="A516" s="8" t="str">
        <f>IF(+'[1]Reporte de Formatos'!S521="","",+'[1]Reporte de Formatos'!S521)</f>
        <v/>
      </c>
      <c r="B516" s="8" t="str">
        <f t="shared" ref="B516:B579" si="24">IF(A516="","","Becas Educativa, para los hijos de los trabajadores")</f>
        <v/>
      </c>
      <c r="C516" s="8" t="str">
        <f>IF(B516="","",SUMIF([1]Beca!B:B,[1]Tabla_408250!A517*1,[1]Beca!H:H))</f>
        <v/>
      </c>
      <c r="D516" s="8" t="str">
        <f>IF(A516="","",SUMIF([1]Beca!B:B,[1]Tabla_408250!A517*1,[1]Beca!H:H))</f>
        <v/>
      </c>
      <c r="E516" s="8" t="str">
        <f t="shared" ref="E516:E579" si="25">IF(A516="","","Pesos Mexicanos")</f>
        <v/>
      </c>
      <c r="F516" s="8" t="str">
        <f t="shared" ref="F516:F579" si="26">IF(A516="","","Mensual")</f>
        <v/>
      </c>
    </row>
    <row r="517" spans="1:6" x14ac:dyDescent="0.25">
      <c r="A517" s="8" t="str">
        <f>IF(+'[1]Reporte de Formatos'!S522="","",+'[1]Reporte de Formatos'!S522)</f>
        <v/>
      </c>
      <c r="B517" s="8" t="str">
        <f t="shared" si="24"/>
        <v/>
      </c>
      <c r="C517" s="8" t="str">
        <f>IF(B517="","",SUMIF([1]Beca!B:B,[1]Tabla_408250!A518*1,[1]Beca!H:H))</f>
        <v/>
      </c>
      <c r="D517" s="8" t="str">
        <f>IF(A517="","",SUMIF([1]Beca!B:B,[1]Tabla_408250!A518*1,[1]Beca!H:H))</f>
        <v/>
      </c>
      <c r="E517" s="8" t="str">
        <f t="shared" si="25"/>
        <v/>
      </c>
      <c r="F517" s="8" t="str">
        <f t="shared" si="26"/>
        <v/>
      </c>
    </row>
    <row r="518" spans="1:6" x14ac:dyDescent="0.25">
      <c r="A518" s="8" t="str">
        <f>IF(+'[1]Reporte de Formatos'!S523="","",+'[1]Reporte de Formatos'!S523)</f>
        <v/>
      </c>
      <c r="B518" s="8" t="str">
        <f t="shared" si="24"/>
        <v/>
      </c>
      <c r="C518" s="8" t="str">
        <f>IF(B518="","",SUMIF([1]Beca!B:B,[1]Tabla_408250!A519*1,[1]Beca!H:H))</f>
        <v/>
      </c>
      <c r="D518" s="8" t="str">
        <f>IF(A518="","",SUMIF([1]Beca!B:B,[1]Tabla_408250!A519*1,[1]Beca!H:H))</f>
        <v/>
      </c>
      <c r="E518" s="8" t="str">
        <f t="shared" si="25"/>
        <v/>
      </c>
      <c r="F518" s="8" t="str">
        <f t="shared" si="26"/>
        <v/>
      </c>
    </row>
    <row r="519" spans="1:6" x14ac:dyDescent="0.25">
      <c r="A519" s="8" t="str">
        <f>IF(+'[1]Reporte de Formatos'!S524="","",+'[1]Reporte de Formatos'!S524)</f>
        <v/>
      </c>
      <c r="B519" s="8" t="str">
        <f t="shared" si="24"/>
        <v/>
      </c>
      <c r="C519" s="8" t="str">
        <f>IF(B519="","",SUMIF([1]Beca!B:B,[1]Tabla_408250!A520*1,[1]Beca!H:H))</f>
        <v/>
      </c>
      <c r="D519" s="8" t="str">
        <f>IF(A519="","",SUMIF([1]Beca!B:B,[1]Tabla_408250!A520*1,[1]Beca!H:H))</f>
        <v/>
      </c>
      <c r="E519" s="8" t="str">
        <f t="shared" si="25"/>
        <v/>
      </c>
      <c r="F519" s="8" t="str">
        <f t="shared" si="26"/>
        <v/>
      </c>
    </row>
    <row r="520" spans="1:6" x14ac:dyDescent="0.25">
      <c r="A520" s="8" t="str">
        <f>IF(+'[1]Reporte de Formatos'!S525="","",+'[1]Reporte de Formatos'!S525)</f>
        <v/>
      </c>
      <c r="B520" s="8" t="str">
        <f t="shared" si="24"/>
        <v/>
      </c>
      <c r="C520" s="8" t="str">
        <f>IF(B520="","",SUMIF([1]Beca!B:B,[1]Tabla_408250!A521*1,[1]Beca!H:H))</f>
        <v/>
      </c>
      <c r="D520" s="8" t="str">
        <f>IF(A520="","",SUMIF([1]Beca!B:B,[1]Tabla_408250!A521*1,[1]Beca!H:H))</f>
        <v/>
      </c>
      <c r="E520" s="8" t="str">
        <f t="shared" si="25"/>
        <v/>
      </c>
      <c r="F520" s="8" t="str">
        <f t="shared" si="26"/>
        <v/>
      </c>
    </row>
    <row r="521" spans="1:6" x14ac:dyDescent="0.25">
      <c r="A521" s="8" t="str">
        <f>IF(+'[1]Reporte de Formatos'!S526="","",+'[1]Reporte de Formatos'!S526)</f>
        <v/>
      </c>
      <c r="B521" s="8" t="str">
        <f t="shared" si="24"/>
        <v/>
      </c>
      <c r="C521" s="8" t="str">
        <f>IF(B521="","",SUMIF([1]Beca!B:B,[1]Tabla_408250!A522*1,[1]Beca!H:H))</f>
        <v/>
      </c>
      <c r="D521" s="8" t="str">
        <f>IF(A521="","",SUMIF([1]Beca!B:B,[1]Tabla_408250!A522*1,[1]Beca!H:H))</f>
        <v/>
      </c>
      <c r="E521" s="8" t="str">
        <f t="shared" si="25"/>
        <v/>
      </c>
      <c r="F521" s="8" t="str">
        <f t="shared" si="26"/>
        <v/>
      </c>
    </row>
    <row r="522" spans="1:6" x14ac:dyDescent="0.25">
      <c r="A522" s="8" t="str">
        <f>IF(+'[1]Reporte de Formatos'!S527="","",+'[1]Reporte de Formatos'!S527)</f>
        <v/>
      </c>
      <c r="B522" s="8" t="str">
        <f t="shared" si="24"/>
        <v/>
      </c>
      <c r="C522" s="8" t="str">
        <f>IF(B522="","",SUMIF([1]Beca!B:B,[1]Tabla_408250!A523*1,[1]Beca!H:H))</f>
        <v/>
      </c>
      <c r="D522" s="8" t="str">
        <f>IF(A522="","",SUMIF([1]Beca!B:B,[1]Tabla_408250!A523*1,[1]Beca!H:H))</f>
        <v/>
      </c>
      <c r="E522" s="8" t="str">
        <f t="shared" si="25"/>
        <v/>
      </c>
      <c r="F522" s="8" t="str">
        <f t="shared" si="26"/>
        <v/>
      </c>
    </row>
    <row r="523" spans="1:6" x14ac:dyDescent="0.25">
      <c r="A523" s="8" t="str">
        <f>IF(+'[1]Reporte de Formatos'!S528="","",+'[1]Reporte de Formatos'!S528)</f>
        <v/>
      </c>
      <c r="B523" s="8" t="str">
        <f t="shared" si="24"/>
        <v/>
      </c>
      <c r="C523" s="8" t="str">
        <f>IF(B523="","",SUMIF([1]Beca!B:B,[1]Tabla_408250!A524*1,[1]Beca!H:H))</f>
        <v/>
      </c>
      <c r="D523" s="8" t="str">
        <f>IF(A523="","",SUMIF([1]Beca!B:B,[1]Tabla_408250!A524*1,[1]Beca!H:H))</f>
        <v/>
      </c>
      <c r="E523" s="8" t="str">
        <f t="shared" si="25"/>
        <v/>
      </c>
      <c r="F523" s="8" t="str">
        <f t="shared" si="26"/>
        <v/>
      </c>
    </row>
    <row r="524" spans="1:6" x14ac:dyDescent="0.25">
      <c r="A524" s="8" t="str">
        <f>IF(+'[1]Reporte de Formatos'!S529="","",+'[1]Reporte de Formatos'!S529)</f>
        <v/>
      </c>
      <c r="B524" s="8" t="str">
        <f t="shared" si="24"/>
        <v/>
      </c>
      <c r="C524" s="8" t="str">
        <f>IF(B524="","",SUMIF([1]Beca!B:B,[1]Tabla_408250!A525*1,[1]Beca!H:H))</f>
        <v/>
      </c>
      <c r="D524" s="8" t="str">
        <f>IF(A524="","",SUMIF([1]Beca!B:B,[1]Tabla_408250!A525*1,[1]Beca!H:H))</f>
        <v/>
      </c>
      <c r="E524" s="8" t="str">
        <f t="shared" si="25"/>
        <v/>
      </c>
      <c r="F524" s="8" t="str">
        <f t="shared" si="26"/>
        <v/>
      </c>
    </row>
    <row r="525" spans="1:6" x14ac:dyDescent="0.25">
      <c r="A525" s="8" t="str">
        <f>IF(+'[1]Reporte de Formatos'!S530="","",+'[1]Reporte de Formatos'!S530)</f>
        <v/>
      </c>
      <c r="B525" s="8" t="str">
        <f t="shared" si="24"/>
        <v/>
      </c>
      <c r="C525" s="8" t="str">
        <f>IF(B525="","",SUMIF([1]Beca!B:B,[1]Tabla_408250!A526*1,[1]Beca!H:H))</f>
        <v/>
      </c>
      <c r="D525" s="8" t="str">
        <f>IF(A525="","",SUMIF([1]Beca!B:B,[1]Tabla_408250!A526*1,[1]Beca!H:H))</f>
        <v/>
      </c>
      <c r="E525" s="8" t="str">
        <f t="shared" si="25"/>
        <v/>
      </c>
      <c r="F525" s="8" t="str">
        <f t="shared" si="26"/>
        <v/>
      </c>
    </row>
    <row r="526" spans="1:6" x14ac:dyDescent="0.25">
      <c r="A526" s="8" t="str">
        <f>IF(+'[1]Reporte de Formatos'!S531="","",+'[1]Reporte de Formatos'!S531)</f>
        <v/>
      </c>
      <c r="B526" s="8" t="str">
        <f t="shared" si="24"/>
        <v/>
      </c>
      <c r="C526" s="8" t="str">
        <f>IF(B526="","",SUMIF([1]Beca!B:B,[1]Tabla_408250!A527*1,[1]Beca!H:H))</f>
        <v/>
      </c>
      <c r="D526" s="8" t="str">
        <f>IF(A526="","",SUMIF([1]Beca!B:B,[1]Tabla_408250!A527*1,[1]Beca!H:H))</f>
        <v/>
      </c>
      <c r="E526" s="8" t="str">
        <f t="shared" si="25"/>
        <v/>
      </c>
      <c r="F526" s="8" t="str">
        <f t="shared" si="26"/>
        <v/>
      </c>
    </row>
    <row r="527" spans="1:6" x14ac:dyDescent="0.25">
      <c r="A527" s="8" t="str">
        <f>IF(+'[1]Reporte de Formatos'!S532="","",+'[1]Reporte de Formatos'!S532)</f>
        <v/>
      </c>
      <c r="B527" s="8" t="str">
        <f t="shared" si="24"/>
        <v/>
      </c>
      <c r="C527" s="8" t="str">
        <f>IF(B527="","",SUMIF([1]Beca!B:B,[1]Tabla_408250!A528*1,[1]Beca!H:H))</f>
        <v/>
      </c>
      <c r="D527" s="8" t="str">
        <f>IF(A527="","",SUMIF([1]Beca!B:B,[1]Tabla_408250!A528*1,[1]Beca!H:H))</f>
        <v/>
      </c>
      <c r="E527" s="8" t="str">
        <f t="shared" si="25"/>
        <v/>
      </c>
      <c r="F527" s="8" t="str">
        <f t="shared" si="26"/>
        <v/>
      </c>
    </row>
    <row r="528" spans="1:6" x14ac:dyDescent="0.25">
      <c r="A528" s="8" t="str">
        <f>IF(+'[1]Reporte de Formatos'!S533="","",+'[1]Reporte de Formatos'!S533)</f>
        <v/>
      </c>
      <c r="B528" s="8" t="str">
        <f t="shared" si="24"/>
        <v/>
      </c>
      <c r="C528" s="8" t="str">
        <f>IF(B528="","",SUMIF([1]Beca!B:B,[1]Tabla_408250!A529*1,[1]Beca!H:H))</f>
        <v/>
      </c>
      <c r="D528" s="8" t="str">
        <f>IF(A528="","",SUMIF([1]Beca!B:B,[1]Tabla_408250!A529*1,[1]Beca!H:H))</f>
        <v/>
      </c>
      <c r="E528" s="8" t="str">
        <f t="shared" si="25"/>
        <v/>
      </c>
      <c r="F528" s="8" t="str">
        <f t="shared" si="26"/>
        <v/>
      </c>
    </row>
    <row r="529" spans="1:6" x14ac:dyDescent="0.25">
      <c r="A529" s="8" t="str">
        <f>IF(+'[1]Reporte de Formatos'!S534="","",+'[1]Reporte de Formatos'!S534)</f>
        <v/>
      </c>
      <c r="B529" s="8" t="str">
        <f t="shared" si="24"/>
        <v/>
      </c>
      <c r="C529" s="8" t="str">
        <f>IF(B529="","",SUMIF([1]Beca!B:B,[1]Tabla_408250!A530*1,[1]Beca!H:H))</f>
        <v/>
      </c>
      <c r="D529" s="8" t="str">
        <f>IF(A529="","",SUMIF([1]Beca!B:B,[1]Tabla_408250!A530*1,[1]Beca!H:H))</f>
        <v/>
      </c>
      <c r="E529" s="8" t="str">
        <f t="shared" si="25"/>
        <v/>
      </c>
      <c r="F529" s="8" t="str">
        <f t="shared" si="26"/>
        <v/>
      </c>
    </row>
    <row r="530" spans="1:6" x14ac:dyDescent="0.25">
      <c r="A530" s="8" t="str">
        <f>IF(+'[1]Reporte de Formatos'!S535="","",+'[1]Reporte de Formatos'!S535)</f>
        <v/>
      </c>
      <c r="B530" s="8" t="str">
        <f t="shared" si="24"/>
        <v/>
      </c>
      <c r="C530" s="8" t="str">
        <f>IF(B530="","",SUMIF([1]Beca!B:B,[1]Tabla_408250!A531*1,[1]Beca!H:H))</f>
        <v/>
      </c>
      <c r="D530" s="8" t="str">
        <f>IF(A530="","",SUMIF([1]Beca!B:B,[1]Tabla_408250!A531*1,[1]Beca!H:H))</f>
        <v/>
      </c>
      <c r="E530" s="8" t="str">
        <f t="shared" si="25"/>
        <v/>
      </c>
      <c r="F530" s="8" t="str">
        <f t="shared" si="26"/>
        <v/>
      </c>
    </row>
    <row r="531" spans="1:6" x14ac:dyDescent="0.25">
      <c r="A531" s="8" t="str">
        <f>IF(+'[1]Reporte de Formatos'!S536="","",+'[1]Reporte de Formatos'!S536)</f>
        <v/>
      </c>
      <c r="B531" s="8" t="str">
        <f t="shared" si="24"/>
        <v/>
      </c>
      <c r="C531" s="8" t="str">
        <f>IF(B531="","",SUMIF([1]Beca!B:B,[1]Tabla_408250!A532*1,[1]Beca!H:H))</f>
        <v/>
      </c>
      <c r="D531" s="8" t="str">
        <f>IF(A531="","",SUMIF([1]Beca!B:B,[1]Tabla_408250!A532*1,[1]Beca!H:H))</f>
        <v/>
      </c>
      <c r="E531" s="8" t="str">
        <f t="shared" si="25"/>
        <v/>
      </c>
      <c r="F531" s="8" t="str">
        <f t="shared" si="26"/>
        <v/>
      </c>
    </row>
    <row r="532" spans="1:6" x14ac:dyDescent="0.25">
      <c r="A532" s="8" t="str">
        <f>IF(+'[1]Reporte de Formatos'!S537="","",+'[1]Reporte de Formatos'!S537)</f>
        <v/>
      </c>
      <c r="B532" s="8" t="str">
        <f t="shared" si="24"/>
        <v/>
      </c>
      <c r="C532" s="8" t="str">
        <f>IF(B532="","",SUMIF([1]Beca!B:B,[1]Tabla_408250!A533*1,[1]Beca!H:H))</f>
        <v/>
      </c>
      <c r="D532" s="8" t="str">
        <f>IF(A532="","",SUMIF([1]Beca!B:B,[1]Tabla_408250!A533*1,[1]Beca!H:H))</f>
        <v/>
      </c>
      <c r="E532" s="8" t="str">
        <f t="shared" si="25"/>
        <v/>
      </c>
      <c r="F532" s="8" t="str">
        <f t="shared" si="26"/>
        <v/>
      </c>
    </row>
    <row r="533" spans="1:6" x14ac:dyDescent="0.25">
      <c r="A533" s="8" t="str">
        <f>IF(+'[1]Reporte de Formatos'!S538="","",+'[1]Reporte de Formatos'!S538)</f>
        <v/>
      </c>
      <c r="B533" s="8" t="str">
        <f t="shared" si="24"/>
        <v/>
      </c>
      <c r="C533" s="8" t="str">
        <f>IF(B533="","",SUMIF([1]Beca!B:B,[1]Tabla_408250!A534*1,[1]Beca!H:H))</f>
        <v/>
      </c>
      <c r="D533" s="8" t="str">
        <f>IF(A533="","",SUMIF([1]Beca!B:B,[1]Tabla_408250!A534*1,[1]Beca!H:H))</f>
        <v/>
      </c>
      <c r="E533" s="8" t="str">
        <f t="shared" si="25"/>
        <v/>
      </c>
      <c r="F533" s="8" t="str">
        <f t="shared" si="26"/>
        <v/>
      </c>
    </row>
    <row r="534" spans="1:6" x14ac:dyDescent="0.25">
      <c r="A534" s="8" t="str">
        <f>IF(+'[1]Reporte de Formatos'!S539="","",+'[1]Reporte de Formatos'!S539)</f>
        <v/>
      </c>
      <c r="B534" s="8" t="str">
        <f t="shared" si="24"/>
        <v/>
      </c>
      <c r="C534" s="8" t="str">
        <f>IF(B534="","",SUMIF([1]Beca!B:B,[1]Tabla_408250!A535*1,[1]Beca!H:H))</f>
        <v/>
      </c>
      <c r="D534" s="8" t="str">
        <f>IF(A534="","",SUMIF([1]Beca!B:B,[1]Tabla_408250!A535*1,[1]Beca!H:H))</f>
        <v/>
      </c>
      <c r="E534" s="8" t="str">
        <f t="shared" si="25"/>
        <v/>
      </c>
      <c r="F534" s="8" t="str">
        <f t="shared" si="26"/>
        <v/>
      </c>
    </row>
    <row r="535" spans="1:6" x14ac:dyDescent="0.25">
      <c r="A535" s="8" t="str">
        <f>IF(+'[1]Reporte de Formatos'!S540="","",+'[1]Reporte de Formatos'!S540)</f>
        <v/>
      </c>
      <c r="B535" s="8" t="str">
        <f t="shared" si="24"/>
        <v/>
      </c>
      <c r="C535" s="8" t="str">
        <f>IF(B535="","",SUMIF([1]Beca!B:B,[1]Tabla_408250!A536*1,[1]Beca!H:H))</f>
        <v/>
      </c>
      <c r="D535" s="8" t="str">
        <f>IF(A535="","",SUMIF([1]Beca!B:B,[1]Tabla_408250!A536*1,[1]Beca!H:H))</f>
        <v/>
      </c>
      <c r="E535" s="8" t="str">
        <f t="shared" si="25"/>
        <v/>
      </c>
      <c r="F535" s="8" t="str">
        <f t="shared" si="26"/>
        <v/>
      </c>
    </row>
    <row r="536" spans="1:6" x14ac:dyDescent="0.25">
      <c r="A536" s="8" t="str">
        <f>IF(+'[1]Reporte de Formatos'!S541="","",+'[1]Reporte de Formatos'!S541)</f>
        <v/>
      </c>
      <c r="B536" s="8" t="str">
        <f t="shared" si="24"/>
        <v/>
      </c>
      <c r="C536" s="8" t="str">
        <f>IF(B536="","",SUMIF([1]Beca!B:B,[1]Tabla_408250!A537*1,[1]Beca!H:H))</f>
        <v/>
      </c>
      <c r="D536" s="8" t="str">
        <f>IF(A536="","",SUMIF([1]Beca!B:B,[1]Tabla_408250!A537*1,[1]Beca!H:H))</f>
        <v/>
      </c>
      <c r="E536" s="8" t="str">
        <f t="shared" si="25"/>
        <v/>
      </c>
      <c r="F536" s="8" t="str">
        <f t="shared" si="26"/>
        <v/>
      </c>
    </row>
    <row r="537" spans="1:6" x14ac:dyDescent="0.25">
      <c r="A537" s="8" t="str">
        <f>IF(+'[1]Reporte de Formatos'!S542="","",+'[1]Reporte de Formatos'!S542)</f>
        <v/>
      </c>
      <c r="B537" s="8" t="str">
        <f t="shared" si="24"/>
        <v/>
      </c>
      <c r="C537" s="8" t="str">
        <f>IF(B537="","",SUMIF([1]Beca!B:B,[1]Tabla_408250!A538*1,[1]Beca!H:H))</f>
        <v/>
      </c>
      <c r="D537" s="8" t="str">
        <f>IF(A537="","",SUMIF([1]Beca!B:B,[1]Tabla_408250!A538*1,[1]Beca!H:H))</f>
        <v/>
      </c>
      <c r="E537" s="8" t="str">
        <f t="shared" si="25"/>
        <v/>
      </c>
      <c r="F537" s="8" t="str">
        <f t="shared" si="26"/>
        <v/>
      </c>
    </row>
    <row r="538" spans="1:6" x14ac:dyDescent="0.25">
      <c r="A538" s="8" t="str">
        <f>IF(+'[1]Reporte de Formatos'!S543="","",+'[1]Reporte de Formatos'!S543)</f>
        <v/>
      </c>
      <c r="B538" s="8" t="str">
        <f t="shared" si="24"/>
        <v/>
      </c>
      <c r="C538" s="8" t="str">
        <f>IF(B538="","",SUMIF([1]Beca!B:B,[1]Tabla_408250!A539*1,[1]Beca!H:H))</f>
        <v/>
      </c>
      <c r="D538" s="8" t="str">
        <f>IF(A538="","",SUMIF([1]Beca!B:B,[1]Tabla_408250!A539*1,[1]Beca!H:H))</f>
        <v/>
      </c>
      <c r="E538" s="8" t="str">
        <f t="shared" si="25"/>
        <v/>
      </c>
      <c r="F538" s="8" t="str">
        <f t="shared" si="26"/>
        <v/>
      </c>
    </row>
    <row r="539" spans="1:6" x14ac:dyDescent="0.25">
      <c r="A539" s="8" t="str">
        <f>IF(+'[1]Reporte de Formatos'!S544="","",+'[1]Reporte de Formatos'!S544)</f>
        <v/>
      </c>
      <c r="B539" s="8" t="str">
        <f t="shared" si="24"/>
        <v/>
      </c>
      <c r="C539" s="8" t="str">
        <f>IF(B539="","",SUMIF([1]Beca!B:B,[1]Tabla_408250!A540*1,[1]Beca!H:H))</f>
        <v/>
      </c>
      <c r="D539" s="8" t="str">
        <f>IF(A539="","",SUMIF([1]Beca!B:B,[1]Tabla_408250!A540*1,[1]Beca!H:H))</f>
        <v/>
      </c>
      <c r="E539" s="8" t="str">
        <f t="shared" si="25"/>
        <v/>
      </c>
      <c r="F539" s="8" t="str">
        <f t="shared" si="26"/>
        <v/>
      </c>
    </row>
    <row r="540" spans="1:6" x14ac:dyDescent="0.25">
      <c r="A540" s="8" t="str">
        <f>IF(+'[1]Reporte de Formatos'!S545="","",+'[1]Reporte de Formatos'!S545)</f>
        <v/>
      </c>
      <c r="B540" s="8" t="str">
        <f t="shared" si="24"/>
        <v/>
      </c>
      <c r="C540" s="8" t="str">
        <f>IF(B540="","",SUMIF([1]Beca!B:B,[1]Tabla_408250!A541*1,[1]Beca!H:H))</f>
        <v/>
      </c>
      <c r="D540" s="8" t="str">
        <f>IF(A540="","",SUMIF([1]Beca!B:B,[1]Tabla_408250!A541*1,[1]Beca!H:H))</f>
        <v/>
      </c>
      <c r="E540" s="8" t="str">
        <f t="shared" si="25"/>
        <v/>
      </c>
      <c r="F540" s="8" t="str">
        <f t="shared" si="26"/>
        <v/>
      </c>
    </row>
    <row r="541" spans="1:6" x14ac:dyDescent="0.25">
      <c r="A541" s="8" t="str">
        <f>IF(+'[1]Reporte de Formatos'!S546="","",+'[1]Reporte de Formatos'!S546)</f>
        <v/>
      </c>
      <c r="B541" s="8" t="str">
        <f t="shared" si="24"/>
        <v/>
      </c>
      <c r="C541" s="8" t="str">
        <f>IF(B541="","",SUMIF([1]Beca!B:B,[1]Tabla_408250!A542*1,[1]Beca!H:H))</f>
        <v/>
      </c>
      <c r="D541" s="8" t="str">
        <f>IF(A541="","",SUMIF([1]Beca!B:B,[1]Tabla_408250!A542*1,[1]Beca!H:H))</f>
        <v/>
      </c>
      <c r="E541" s="8" t="str">
        <f t="shared" si="25"/>
        <v/>
      </c>
      <c r="F541" s="8" t="str">
        <f t="shared" si="26"/>
        <v/>
      </c>
    </row>
    <row r="542" spans="1:6" x14ac:dyDescent="0.25">
      <c r="A542" s="8" t="str">
        <f>IF(+'[1]Reporte de Formatos'!S547="","",+'[1]Reporte de Formatos'!S547)</f>
        <v/>
      </c>
      <c r="B542" s="8" t="str">
        <f t="shared" si="24"/>
        <v/>
      </c>
      <c r="C542" s="8" t="str">
        <f>IF(B542="","",SUMIF([1]Beca!B:B,[1]Tabla_408250!A543*1,[1]Beca!H:H))</f>
        <v/>
      </c>
      <c r="D542" s="8" t="str">
        <f>IF(A542="","",SUMIF([1]Beca!B:B,[1]Tabla_408250!A543*1,[1]Beca!H:H))</f>
        <v/>
      </c>
      <c r="E542" s="8" t="str">
        <f t="shared" si="25"/>
        <v/>
      </c>
      <c r="F542" s="8" t="str">
        <f t="shared" si="26"/>
        <v/>
      </c>
    </row>
    <row r="543" spans="1:6" x14ac:dyDescent="0.25">
      <c r="A543" s="8" t="str">
        <f>IF(+'[1]Reporte de Formatos'!S548="","",+'[1]Reporte de Formatos'!S548)</f>
        <v/>
      </c>
      <c r="B543" s="8" t="str">
        <f t="shared" si="24"/>
        <v/>
      </c>
      <c r="C543" s="8" t="str">
        <f>IF(B543="","",SUMIF([1]Beca!B:B,[1]Tabla_408250!A544*1,[1]Beca!H:H))</f>
        <v/>
      </c>
      <c r="D543" s="8" t="str">
        <f>IF(A543="","",SUMIF([1]Beca!B:B,[1]Tabla_408250!A544*1,[1]Beca!H:H))</f>
        <v/>
      </c>
      <c r="E543" s="8" t="str">
        <f t="shared" si="25"/>
        <v/>
      </c>
      <c r="F543" s="8" t="str">
        <f t="shared" si="26"/>
        <v/>
      </c>
    </row>
    <row r="544" spans="1:6" x14ac:dyDescent="0.25">
      <c r="A544" s="8" t="str">
        <f>IF(+'[1]Reporte de Formatos'!S549="","",+'[1]Reporte de Formatos'!S549)</f>
        <v/>
      </c>
      <c r="B544" s="8" t="str">
        <f t="shared" si="24"/>
        <v/>
      </c>
      <c r="C544" s="8" t="str">
        <f>IF(B544="","",SUMIF([1]Beca!B:B,[1]Tabla_408250!A545*1,[1]Beca!H:H))</f>
        <v/>
      </c>
      <c r="D544" s="8" t="str">
        <f>IF(A544="","",SUMIF([1]Beca!B:B,[1]Tabla_408250!A545*1,[1]Beca!H:H))</f>
        <v/>
      </c>
      <c r="E544" s="8" t="str">
        <f t="shared" si="25"/>
        <v/>
      </c>
      <c r="F544" s="8" t="str">
        <f t="shared" si="26"/>
        <v/>
      </c>
    </row>
    <row r="545" spans="1:6" x14ac:dyDescent="0.25">
      <c r="A545" s="8" t="str">
        <f>IF(+'[1]Reporte de Formatos'!S550="","",+'[1]Reporte de Formatos'!S550)</f>
        <v/>
      </c>
      <c r="B545" s="8" t="str">
        <f t="shared" si="24"/>
        <v/>
      </c>
      <c r="C545" s="8" t="str">
        <f>IF(B545="","",SUMIF([1]Beca!B:B,[1]Tabla_408250!A546*1,[1]Beca!H:H))</f>
        <v/>
      </c>
      <c r="D545" s="8" t="str">
        <f>IF(A545="","",SUMIF([1]Beca!B:B,[1]Tabla_408250!A546*1,[1]Beca!H:H))</f>
        <v/>
      </c>
      <c r="E545" s="8" t="str">
        <f t="shared" si="25"/>
        <v/>
      </c>
      <c r="F545" s="8" t="str">
        <f t="shared" si="26"/>
        <v/>
      </c>
    </row>
    <row r="546" spans="1:6" x14ac:dyDescent="0.25">
      <c r="A546" s="8" t="str">
        <f>IF(+'[1]Reporte de Formatos'!S551="","",+'[1]Reporte de Formatos'!S551)</f>
        <v/>
      </c>
      <c r="B546" s="8" t="str">
        <f t="shared" si="24"/>
        <v/>
      </c>
      <c r="C546" s="8" t="str">
        <f>IF(B546="","",SUMIF([1]Beca!B:B,[1]Tabla_408250!A547*1,[1]Beca!H:H))</f>
        <v/>
      </c>
      <c r="D546" s="8" t="str">
        <f>IF(A546="","",SUMIF([1]Beca!B:B,[1]Tabla_408250!A547*1,[1]Beca!H:H))</f>
        <v/>
      </c>
      <c r="E546" s="8" t="str">
        <f t="shared" si="25"/>
        <v/>
      </c>
      <c r="F546" s="8" t="str">
        <f t="shared" si="26"/>
        <v/>
      </c>
    </row>
    <row r="547" spans="1:6" x14ac:dyDescent="0.25">
      <c r="A547" s="8" t="str">
        <f>IF(+'[1]Reporte de Formatos'!S552="","",+'[1]Reporte de Formatos'!S552)</f>
        <v/>
      </c>
      <c r="B547" s="8" t="str">
        <f t="shared" si="24"/>
        <v/>
      </c>
      <c r="C547" s="8" t="str">
        <f>IF(B547="","",SUMIF([1]Beca!B:B,[1]Tabla_408250!A548*1,[1]Beca!H:H))</f>
        <v/>
      </c>
      <c r="D547" s="8" t="str">
        <f>IF(A547="","",SUMIF([1]Beca!B:B,[1]Tabla_408250!A548*1,[1]Beca!H:H))</f>
        <v/>
      </c>
      <c r="E547" s="8" t="str">
        <f t="shared" si="25"/>
        <v/>
      </c>
      <c r="F547" s="8" t="str">
        <f t="shared" si="26"/>
        <v/>
      </c>
    </row>
    <row r="548" spans="1:6" x14ac:dyDescent="0.25">
      <c r="A548" s="8" t="str">
        <f>IF(+'[1]Reporte de Formatos'!S553="","",+'[1]Reporte de Formatos'!S553)</f>
        <v/>
      </c>
      <c r="B548" s="8" t="str">
        <f t="shared" si="24"/>
        <v/>
      </c>
      <c r="C548" s="8" t="str">
        <f>IF(B548="","",SUMIF([1]Beca!B:B,[1]Tabla_408250!A549*1,[1]Beca!H:H))</f>
        <v/>
      </c>
      <c r="D548" s="8" t="str">
        <f>IF(A548="","",SUMIF([1]Beca!B:B,[1]Tabla_408250!A549*1,[1]Beca!H:H))</f>
        <v/>
      </c>
      <c r="E548" s="8" t="str">
        <f t="shared" si="25"/>
        <v/>
      </c>
      <c r="F548" s="8" t="str">
        <f t="shared" si="26"/>
        <v/>
      </c>
    </row>
    <row r="549" spans="1:6" x14ac:dyDescent="0.25">
      <c r="A549" s="8" t="str">
        <f>IF(+'[1]Reporte de Formatos'!S554="","",+'[1]Reporte de Formatos'!S554)</f>
        <v/>
      </c>
      <c r="B549" s="8" t="str">
        <f t="shared" si="24"/>
        <v/>
      </c>
      <c r="C549" s="8" t="str">
        <f>IF(B549="","",SUMIF([1]Beca!B:B,[1]Tabla_408250!A550*1,[1]Beca!H:H))</f>
        <v/>
      </c>
      <c r="D549" s="8" t="str">
        <f>IF(A549="","",SUMIF([1]Beca!B:B,[1]Tabla_408250!A550*1,[1]Beca!H:H))</f>
        <v/>
      </c>
      <c r="E549" s="8" t="str">
        <f t="shared" si="25"/>
        <v/>
      </c>
      <c r="F549" s="8" t="str">
        <f t="shared" si="26"/>
        <v/>
      </c>
    </row>
    <row r="550" spans="1:6" x14ac:dyDescent="0.25">
      <c r="A550" s="8" t="str">
        <f>IF(+'[1]Reporte de Formatos'!S555="","",+'[1]Reporte de Formatos'!S555)</f>
        <v/>
      </c>
      <c r="B550" s="8" t="str">
        <f t="shared" si="24"/>
        <v/>
      </c>
      <c r="C550" s="8" t="str">
        <f>IF(B550="","",SUMIF([1]Beca!B:B,[1]Tabla_408250!A551*1,[1]Beca!H:H))</f>
        <v/>
      </c>
      <c r="D550" s="8" t="str">
        <f>IF(A550="","",SUMIF([1]Beca!B:B,[1]Tabla_408250!A551*1,[1]Beca!H:H))</f>
        <v/>
      </c>
      <c r="E550" s="8" t="str">
        <f t="shared" si="25"/>
        <v/>
      </c>
      <c r="F550" s="8" t="str">
        <f t="shared" si="26"/>
        <v/>
      </c>
    </row>
    <row r="551" spans="1:6" x14ac:dyDescent="0.25">
      <c r="A551" s="8" t="str">
        <f>IF(+'[1]Reporte de Formatos'!S556="","",+'[1]Reporte de Formatos'!S556)</f>
        <v/>
      </c>
      <c r="B551" s="8" t="str">
        <f t="shared" si="24"/>
        <v/>
      </c>
      <c r="C551" s="8" t="str">
        <f>IF(B551="","",SUMIF([1]Beca!B:B,[1]Tabla_408250!A552*1,[1]Beca!H:H))</f>
        <v/>
      </c>
      <c r="D551" s="8" t="str">
        <f>IF(A551="","",SUMIF([1]Beca!B:B,[1]Tabla_408250!A552*1,[1]Beca!H:H))</f>
        <v/>
      </c>
      <c r="E551" s="8" t="str">
        <f t="shared" si="25"/>
        <v/>
      </c>
      <c r="F551" s="8" t="str">
        <f t="shared" si="26"/>
        <v/>
      </c>
    </row>
    <row r="552" spans="1:6" x14ac:dyDescent="0.25">
      <c r="A552" s="8" t="str">
        <f>IF(+'[1]Reporte de Formatos'!S557="","",+'[1]Reporte de Formatos'!S557)</f>
        <v/>
      </c>
      <c r="B552" s="8" t="str">
        <f t="shared" si="24"/>
        <v/>
      </c>
      <c r="C552" s="8" t="str">
        <f>IF(B552="","",SUMIF([1]Beca!B:B,[1]Tabla_408250!A553*1,[1]Beca!H:H))</f>
        <v/>
      </c>
      <c r="D552" s="8" t="str">
        <f>IF(A552="","",SUMIF([1]Beca!B:B,[1]Tabla_408250!A553*1,[1]Beca!H:H))</f>
        <v/>
      </c>
      <c r="E552" s="8" t="str">
        <f t="shared" si="25"/>
        <v/>
      </c>
      <c r="F552" s="8" t="str">
        <f t="shared" si="26"/>
        <v/>
      </c>
    </row>
    <row r="553" spans="1:6" x14ac:dyDescent="0.25">
      <c r="A553" s="8" t="str">
        <f>IF(+'[1]Reporte de Formatos'!S558="","",+'[1]Reporte de Formatos'!S558)</f>
        <v/>
      </c>
      <c r="B553" s="8" t="str">
        <f t="shared" si="24"/>
        <v/>
      </c>
      <c r="C553" s="8" t="str">
        <f>IF(B553="","",SUMIF([1]Beca!B:B,[1]Tabla_408250!A554*1,[1]Beca!H:H))</f>
        <v/>
      </c>
      <c r="D553" s="8" t="str">
        <f>IF(A553="","",SUMIF([1]Beca!B:B,[1]Tabla_408250!A554*1,[1]Beca!H:H))</f>
        <v/>
      </c>
      <c r="E553" s="8" t="str">
        <f t="shared" si="25"/>
        <v/>
      </c>
      <c r="F553" s="8" t="str">
        <f t="shared" si="26"/>
        <v/>
      </c>
    </row>
    <row r="554" spans="1:6" x14ac:dyDescent="0.25">
      <c r="A554" s="8" t="str">
        <f>IF(+'[1]Reporte de Formatos'!S559="","",+'[1]Reporte de Formatos'!S559)</f>
        <v/>
      </c>
      <c r="B554" s="8" t="str">
        <f t="shared" si="24"/>
        <v/>
      </c>
      <c r="C554" s="8" t="str">
        <f>IF(B554="","",SUMIF([1]Beca!B:B,[1]Tabla_408250!A555*1,[1]Beca!H:H))</f>
        <v/>
      </c>
      <c r="D554" s="8" t="str">
        <f>IF(A554="","",SUMIF([1]Beca!B:B,[1]Tabla_408250!A555*1,[1]Beca!H:H))</f>
        <v/>
      </c>
      <c r="E554" s="8" t="str">
        <f t="shared" si="25"/>
        <v/>
      </c>
      <c r="F554" s="8" t="str">
        <f t="shared" si="26"/>
        <v/>
      </c>
    </row>
    <row r="555" spans="1:6" x14ac:dyDescent="0.25">
      <c r="A555" s="8" t="str">
        <f>IF(+'[1]Reporte de Formatos'!S560="","",+'[1]Reporte de Formatos'!S560)</f>
        <v/>
      </c>
      <c r="B555" s="8" t="str">
        <f t="shared" si="24"/>
        <v/>
      </c>
      <c r="C555" s="8" t="str">
        <f>IF(B555="","",SUMIF([1]Beca!B:B,[1]Tabla_408250!A556*1,[1]Beca!H:H))</f>
        <v/>
      </c>
      <c r="D555" s="8" t="str">
        <f>IF(A555="","",SUMIF([1]Beca!B:B,[1]Tabla_408250!A556*1,[1]Beca!H:H))</f>
        <v/>
      </c>
      <c r="E555" s="8" t="str">
        <f t="shared" si="25"/>
        <v/>
      </c>
      <c r="F555" s="8" t="str">
        <f t="shared" si="26"/>
        <v/>
      </c>
    </row>
    <row r="556" spans="1:6" x14ac:dyDescent="0.25">
      <c r="A556" s="8" t="str">
        <f>IF(+'[1]Reporte de Formatos'!S561="","",+'[1]Reporte de Formatos'!S561)</f>
        <v/>
      </c>
      <c r="B556" s="8" t="str">
        <f t="shared" si="24"/>
        <v/>
      </c>
      <c r="C556" s="8" t="str">
        <f>IF(B556="","",SUMIF([1]Beca!B:B,[1]Tabla_408250!A557*1,[1]Beca!H:H))</f>
        <v/>
      </c>
      <c r="D556" s="8" t="str">
        <f>IF(A556="","",SUMIF([1]Beca!B:B,[1]Tabla_408250!A557*1,[1]Beca!H:H))</f>
        <v/>
      </c>
      <c r="E556" s="8" t="str">
        <f t="shared" si="25"/>
        <v/>
      </c>
      <c r="F556" s="8" t="str">
        <f t="shared" si="26"/>
        <v/>
      </c>
    </row>
    <row r="557" spans="1:6" x14ac:dyDescent="0.25">
      <c r="A557" s="8" t="str">
        <f>IF(+'[1]Reporte de Formatos'!S562="","",+'[1]Reporte de Formatos'!S562)</f>
        <v/>
      </c>
      <c r="B557" s="8" t="str">
        <f t="shared" si="24"/>
        <v/>
      </c>
      <c r="C557" s="8" t="str">
        <f>IF(B557="","",SUMIF([1]Beca!B:B,[1]Tabla_408250!A558*1,[1]Beca!H:H))</f>
        <v/>
      </c>
      <c r="D557" s="8" t="str">
        <f>IF(A557="","",SUMIF([1]Beca!B:B,[1]Tabla_408250!A558*1,[1]Beca!H:H))</f>
        <v/>
      </c>
      <c r="E557" s="8" t="str">
        <f t="shared" si="25"/>
        <v/>
      </c>
      <c r="F557" s="8" t="str">
        <f t="shared" si="26"/>
        <v/>
      </c>
    </row>
    <row r="558" spans="1:6" x14ac:dyDescent="0.25">
      <c r="A558" s="8" t="str">
        <f>IF(+'[1]Reporte de Formatos'!S563="","",+'[1]Reporte de Formatos'!S563)</f>
        <v/>
      </c>
      <c r="B558" s="8" t="str">
        <f t="shared" si="24"/>
        <v/>
      </c>
      <c r="C558" s="8" t="str">
        <f>IF(B558="","",SUMIF([1]Beca!B:B,[1]Tabla_408250!A559*1,[1]Beca!H:H))</f>
        <v/>
      </c>
      <c r="D558" s="8" t="str">
        <f>IF(A558="","",SUMIF([1]Beca!B:B,[1]Tabla_408250!A559*1,[1]Beca!H:H))</f>
        <v/>
      </c>
      <c r="E558" s="8" t="str">
        <f t="shared" si="25"/>
        <v/>
      </c>
      <c r="F558" s="8" t="str">
        <f t="shared" si="26"/>
        <v/>
      </c>
    </row>
    <row r="559" spans="1:6" x14ac:dyDescent="0.25">
      <c r="A559" s="8" t="str">
        <f>IF(+'[1]Reporte de Formatos'!S564="","",+'[1]Reporte de Formatos'!S564)</f>
        <v/>
      </c>
      <c r="B559" s="8" t="str">
        <f t="shared" si="24"/>
        <v/>
      </c>
      <c r="C559" s="8" t="str">
        <f>IF(B559="","",SUMIF([1]Beca!B:B,[1]Tabla_408250!A560*1,[1]Beca!H:H))</f>
        <v/>
      </c>
      <c r="D559" s="8" t="str">
        <f>IF(A559="","",SUMIF([1]Beca!B:B,[1]Tabla_408250!A560*1,[1]Beca!H:H))</f>
        <v/>
      </c>
      <c r="E559" s="8" t="str">
        <f t="shared" si="25"/>
        <v/>
      </c>
      <c r="F559" s="8" t="str">
        <f t="shared" si="26"/>
        <v/>
      </c>
    </row>
    <row r="560" spans="1:6" x14ac:dyDescent="0.25">
      <c r="A560" s="8" t="str">
        <f>IF(+'[1]Reporte de Formatos'!S565="","",+'[1]Reporte de Formatos'!S565)</f>
        <v/>
      </c>
      <c r="B560" s="8" t="str">
        <f t="shared" si="24"/>
        <v/>
      </c>
      <c r="C560" s="8" t="str">
        <f>IF(B560="","",SUMIF([1]Beca!B:B,[1]Tabla_408250!A561*1,[1]Beca!H:H))</f>
        <v/>
      </c>
      <c r="D560" s="8" t="str">
        <f>IF(A560="","",SUMIF([1]Beca!B:B,[1]Tabla_408250!A561*1,[1]Beca!H:H))</f>
        <v/>
      </c>
      <c r="E560" s="8" t="str">
        <f t="shared" si="25"/>
        <v/>
      </c>
      <c r="F560" s="8" t="str">
        <f t="shared" si="26"/>
        <v/>
      </c>
    </row>
    <row r="561" spans="1:6" x14ac:dyDescent="0.25">
      <c r="A561" s="8" t="str">
        <f>IF(+'[1]Reporte de Formatos'!S566="","",+'[1]Reporte de Formatos'!S566)</f>
        <v/>
      </c>
      <c r="B561" s="8" t="str">
        <f t="shared" si="24"/>
        <v/>
      </c>
      <c r="C561" s="8" t="str">
        <f>IF(B561="","",SUMIF([1]Beca!B:B,[1]Tabla_408250!A562*1,[1]Beca!H:H))</f>
        <v/>
      </c>
      <c r="D561" s="8" t="str">
        <f>IF(A561="","",SUMIF([1]Beca!B:B,[1]Tabla_408250!A562*1,[1]Beca!H:H))</f>
        <v/>
      </c>
      <c r="E561" s="8" t="str">
        <f t="shared" si="25"/>
        <v/>
      </c>
      <c r="F561" s="8" t="str">
        <f t="shared" si="26"/>
        <v/>
      </c>
    </row>
    <row r="562" spans="1:6" x14ac:dyDescent="0.25">
      <c r="A562" s="8" t="str">
        <f>IF(+'[1]Reporte de Formatos'!S567="","",+'[1]Reporte de Formatos'!S567)</f>
        <v/>
      </c>
      <c r="B562" s="8" t="str">
        <f t="shared" si="24"/>
        <v/>
      </c>
      <c r="C562" s="8" t="str">
        <f>IF(B562="","",SUMIF([1]Beca!B:B,[1]Tabla_408250!A563*1,[1]Beca!H:H))</f>
        <v/>
      </c>
      <c r="D562" s="8" t="str">
        <f>IF(A562="","",SUMIF([1]Beca!B:B,[1]Tabla_408250!A563*1,[1]Beca!H:H))</f>
        <v/>
      </c>
      <c r="E562" s="8" t="str">
        <f t="shared" si="25"/>
        <v/>
      </c>
      <c r="F562" s="8" t="str">
        <f t="shared" si="26"/>
        <v/>
      </c>
    </row>
    <row r="563" spans="1:6" x14ac:dyDescent="0.25">
      <c r="A563" s="8" t="str">
        <f>IF(+'[1]Reporte de Formatos'!S568="","",+'[1]Reporte de Formatos'!S568)</f>
        <v/>
      </c>
      <c r="B563" s="8" t="str">
        <f t="shared" si="24"/>
        <v/>
      </c>
      <c r="C563" s="8" t="str">
        <f>IF(B563="","",SUMIF([1]Beca!B:B,[1]Tabla_408250!A564*1,[1]Beca!H:H))</f>
        <v/>
      </c>
      <c r="D563" s="8" t="str">
        <f>IF(A563="","",SUMIF([1]Beca!B:B,[1]Tabla_408250!A564*1,[1]Beca!H:H))</f>
        <v/>
      </c>
      <c r="E563" s="8" t="str">
        <f t="shared" si="25"/>
        <v/>
      </c>
      <c r="F563" s="8" t="str">
        <f t="shared" si="26"/>
        <v/>
      </c>
    </row>
    <row r="564" spans="1:6" x14ac:dyDescent="0.25">
      <c r="A564" s="8" t="str">
        <f>IF(+'[1]Reporte de Formatos'!S569="","",+'[1]Reporte de Formatos'!S569)</f>
        <v/>
      </c>
      <c r="B564" s="8" t="str">
        <f t="shared" si="24"/>
        <v/>
      </c>
      <c r="C564" s="8" t="str">
        <f>IF(B564="","",SUMIF([1]Beca!B:B,[1]Tabla_408250!A565*1,[1]Beca!H:H))</f>
        <v/>
      </c>
      <c r="D564" s="8" t="str">
        <f>IF(A564="","",SUMIF([1]Beca!B:B,[1]Tabla_408250!A565*1,[1]Beca!H:H))</f>
        <v/>
      </c>
      <c r="E564" s="8" t="str">
        <f t="shared" si="25"/>
        <v/>
      </c>
      <c r="F564" s="8" t="str">
        <f t="shared" si="26"/>
        <v/>
      </c>
    </row>
    <row r="565" spans="1:6" x14ac:dyDescent="0.25">
      <c r="A565" s="8" t="str">
        <f>IF(+'[1]Reporte de Formatos'!S570="","",+'[1]Reporte de Formatos'!S570)</f>
        <v/>
      </c>
      <c r="B565" s="8" t="str">
        <f t="shared" si="24"/>
        <v/>
      </c>
      <c r="C565" s="8" t="str">
        <f>IF(B565="","",SUMIF([1]Beca!B:B,[1]Tabla_408250!A566*1,[1]Beca!H:H))</f>
        <v/>
      </c>
      <c r="D565" s="8" t="str">
        <f>IF(A565="","",SUMIF([1]Beca!B:B,[1]Tabla_408250!A566*1,[1]Beca!H:H))</f>
        <v/>
      </c>
      <c r="E565" s="8" t="str">
        <f t="shared" si="25"/>
        <v/>
      </c>
      <c r="F565" s="8" t="str">
        <f t="shared" si="26"/>
        <v/>
      </c>
    </row>
    <row r="566" spans="1:6" x14ac:dyDescent="0.25">
      <c r="A566" s="8" t="str">
        <f>IF(+'[1]Reporte de Formatos'!S571="","",+'[1]Reporte de Formatos'!S571)</f>
        <v/>
      </c>
      <c r="B566" s="8" t="str">
        <f t="shared" si="24"/>
        <v/>
      </c>
      <c r="C566" s="8" t="str">
        <f>IF(B566="","",SUMIF([1]Beca!B:B,[1]Tabla_408250!A567*1,[1]Beca!H:H))</f>
        <v/>
      </c>
      <c r="D566" s="8" t="str">
        <f>IF(A566="","",SUMIF([1]Beca!B:B,[1]Tabla_408250!A567*1,[1]Beca!H:H))</f>
        <v/>
      </c>
      <c r="E566" s="8" t="str">
        <f t="shared" si="25"/>
        <v/>
      </c>
      <c r="F566" s="8" t="str">
        <f t="shared" si="26"/>
        <v/>
      </c>
    </row>
    <row r="567" spans="1:6" x14ac:dyDescent="0.25">
      <c r="A567" s="8" t="str">
        <f>IF(+'[1]Reporte de Formatos'!S572="","",+'[1]Reporte de Formatos'!S572)</f>
        <v/>
      </c>
      <c r="B567" s="8" t="str">
        <f t="shared" si="24"/>
        <v/>
      </c>
      <c r="C567" s="8" t="str">
        <f>IF(B567="","",SUMIF([1]Beca!B:B,[1]Tabla_408250!A568*1,[1]Beca!H:H))</f>
        <v/>
      </c>
      <c r="D567" s="8" t="str">
        <f>IF(A567="","",SUMIF([1]Beca!B:B,[1]Tabla_408250!A568*1,[1]Beca!H:H))</f>
        <v/>
      </c>
      <c r="E567" s="8" t="str">
        <f t="shared" si="25"/>
        <v/>
      </c>
      <c r="F567" s="8" t="str">
        <f t="shared" si="26"/>
        <v/>
      </c>
    </row>
    <row r="568" spans="1:6" x14ac:dyDescent="0.25">
      <c r="A568" s="8" t="str">
        <f>IF(+'[1]Reporte de Formatos'!S573="","",+'[1]Reporte de Formatos'!S573)</f>
        <v/>
      </c>
      <c r="B568" s="8" t="str">
        <f t="shared" si="24"/>
        <v/>
      </c>
      <c r="C568" s="8" t="str">
        <f>IF(B568="","",SUMIF([1]Beca!B:B,[1]Tabla_408250!A569*1,[1]Beca!H:H))</f>
        <v/>
      </c>
      <c r="D568" s="8" t="str">
        <f>IF(A568="","",SUMIF([1]Beca!B:B,[1]Tabla_408250!A569*1,[1]Beca!H:H))</f>
        <v/>
      </c>
      <c r="E568" s="8" t="str">
        <f t="shared" si="25"/>
        <v/>
      </c>
      <c r="F568" s="8" t="str">
        <f t="shared" si="26"/>
        <v/>
      </c>
    </row>
    <row r="569" spans="1:6" x14ac:dyDescent="0.25">
      <c r="A569" s="8" t="str">
        <f>IF(+'[1]Reporte de Formatos'!S574="","",+'[1]Reporte de Formatos'!S574)</f>
        <v/>
      </c>
      <c r="B569" s="8" t="str">
        <f t="shared" si="24"/>
        <v/>
      </c>
      <c r="C569" s="8" t="str">
        <f>IF(B569="","",SUMIF([1]Beca!B:B,[1]Tabla_408250!A570*1,[1]Beca!H:H))</f>
        <v/>
      </c>
      <c r="D569" s="8" t="str">
        <f>IF(A569="","",SUMIF([1]Beca!B:B,[1]Tabla_408250!A570*1,[1]Beca!H:H))</f>
        <v/>
      </c>
      <c r="E569" s="8" t="str">
        <f t="shared" si="25"/>
        <v/>
      </c>
      <c r="F569" s="8" t="str">
        <f t="shared" si="26"/>
        <v/>
      </c>
    </row>
    <row r="570" spans="1:6" x14ac:dyDescent="0.25">
      <c r="A570" s="8" t="str">
        <f>IF(+'[1]Reporte de Formatos'!S575="","",+'[1]Reporte de Formatos'!S575)</f>
        <v/>
      </c>
      <c r="B570" s="8" t="str">
        <f t="shared" si="24"/>
        <v/>
      </c>
      <c r="C570" s="8" t="str">
        <f>IF(B570="","",SUMIF([1]Beca!B:B,[1]Tabla_408250!A571*1,[1]Beca!H:H))</f>
        <v/>
      </c>
      <c r="D570" s="8" t="str">
        <f>IF(A570="","",SUMIF([1]Beca!B:B,[1]Tabla_408250!A571*1,[1]Beca!H:H))</f>
        <v/>
      </c>
      <c r="E570" s="8" t="str">
        <f t="shared" si="25"/>
        <v/>
      </c>
      <c r="F570" s="8" t="str">
        <f t="shared" si="26"/>
        <v/>
      </c>
    </row>
    <row r="571" spans="1:6" x14ac:dyDescent="0.25">
      <c r="A571" s="8" t="str">
        <f>IF(+'[1]Reporte de Formatos'!S576="","",+'[1]Reporte de Formatos'!S576)</f>
        <v/>
      </c>
      <c r="B571" s="8" t="str">
        <f t="shared" si="24"/>
        <v/>
      </c>
      <c r="C571" s="8" t="str">
        <f>IF(B571="","",SUMIF([1]Beca!B:B,[1]Tabla_408250!A572*1,[1]Beca!H:H))</f>
        <v/>
      </c>
      <c r="D571" s="8" t="str">
        <f>IF(A571="","",SUMIF([1]Beca!B:B,[1]Tabla_408250!A572*1,[1]Beca!H:H))</f>
        <v/>
      </c>
      <c r="E571" s="8" t="str">
        <f t="shared" si="25"/>
        <v/>
      </c>
      <c r="F571" s="8" t="str">
        <f t="shared" si="26"/>
        <v/>
      </c>
    </row>
    <row r="572" spans="1:6" x14ac:dyDescent="0.25">
      <c r="A572" s="8" t="str">
        <f>IF(+'[1]Reporte de Formatos'!S577="","",+'[1]Reporte de Formatos'!S577)</f>
        <v/>
      </c>
      <c r="B572" s="8" t="str">
        <f t="shared" si="24"/>
        <v/>
      </c>
      <c r="C572" s="8" t="str">
        <f>IF(B572="","",SUMIF([1]Beca!B:B,[1]Tabla_408250!A573*1,[1]Beca!H:H))</f>
        <v/>
      </c>
      <c r="D572" s="8" t="str">
        <f>IF(A572="","",SUMIF([1]Beca!B:B,[1]Tabla_408250!A573*1,[1]Beca!H:H))</f>
        <v/>
      </c>
      <c r="E572" s="8" t="str">
        <f t="shared" si="25"/>
        <v/>
      </c>
      <c r="F572" s="8" t="str">
        <f t="shared" si="26"/>
        <v/>
      </c>
    </row>
    <row r="573" spans="1:6" x14ac:dyDescent="0.25">
      <c r="A573" s="8" t="str">
        <f>IF(+'[1]Reporte de Formatos'!S578="","",+'[1]Reporte de Formatos'!S578)</f>
        <v/>
      </c>
      <c r="B573" s="8" t="str">
        <f t="shared" si="24"/>
        <v/>
      </c>
      <c r="C573" s="8" t="str">
        <f>IF(B573="","",SUMIF([1]Beca!B:B,[1]Tabla_408250!A574*1,[1]Beca!H:H))</f>
        <v/>
      </c>
      <c r="D573" s="8" t="str">
        <f>IF(A573="","",SUMIF([1]Beca!B:B,[1]Tabla_408250!A574*1,[1]Beca!H:H))</f>
        <v/>
      </c>
      <c r="E573" s="8" t="str">
        <f t="shared" si="25"/>
        <v/>
      </c>
      <c r="F573" s="8" t="str">
        <f t="shared" si="26"/>
        <v/>
      </c>
    </row>
    <row r="574" spans="1:6" x14ac:dyDescent="0.25">
      <c r="A574" s="8" t="str">
        <f>IF(+'[1]Reporte de Formatos'!S579="","",+'[1]Reporte de Formatos'!S579)</f>
        <v/>
      </c>
      <c r="B574" s="8" t="str">
        <f t="shared" si="24"/>
        <v/>
      </c>
      <c r="C574" s="8" t="str">
        <f>IF(B574="","",SUMIF([1]Beca!B:B,[1]Tabla_408250!A575*1,[1]Beca!H:H))</f>
        <v/>
      </c>
      <c r="D574" s="8" t="str">
        <f>IF(A574="","",SUMIF([1]Beca!B:B,[1]Tabla_408250!A575*1,[1]Beca!H:H))</f>
        <v/>
      </c>
      <c r="E574" s="8" t="str">
        <f t="shared" si="25"/>
        <v/>
      </c>
      <c r="F574" s="8" t="str">
        <f t="shared" si="26"/>
        <v/>
      </c>
    </row>
    <row r="575" spans="1:6" x14ac:dyDescent="0.25">
      <c r="A575" s="8" t="str">
        <f>IF(+'[1]Reporte de Formatos'!S580="","",+'[1]Reporte de Formatos'!S580)</f>
        <v/>
      </c>
      <c r="B575" s="8" t="str">
        <f t="shared" si="24"/>
        <v/>
      </c>
      <c r="C575" s="8" t="str">
        <f>IF(B575="","",SUMIF([1]Beca!B:B,[1]Tabla_408250!A576*1,[1]Beca!H:H))</f>
        <v/>
      </c>
      <c r="D575" s="8" t="str">
        <f>IF(A575="","",SUMIF([1]Beca!B:B,[1]Tabla_408250!A576*1,[1]Beca!H:H))</f>
        <v/>
      </c>
      <c r="E575" s="8" t="str">
        <f t="shared" si="25"/>
        <v/>
      </c>
      <c r="F575" s="8" t="str">
        <f t="shared" si="26"/>
        <v/>
      </c>
    </row>
    <row r="576" spans="1:6" x14ac:dyDescent="0.25">
      <c r="A576" s="8" t="str">
        <f>IF(+'[1]Reporte de Formatos'!S581="","",+'[1]Reporte de Formatos'!S581)</f>
        <v/>
      </c>
      <c r="B576" s="8" t="str">
        <f t="shared" si="24"/>
        <v/>
      </c>
      <c r="C576" s="8" t="str">
        <f>IF(B576="","",SUMIF([1]Beca!B:B,[1]Tabla_408250!A577*1,[1]Beca!H:H))</f>
        <v/>
      </c>
      <c r="D576" s="8" t="str">
        <f>IF(A576="","",SUMIF([1]Beca!B:B,[1]Tabla_408250!A577*1,[1]Beca!H:H))</f>
        <v/>
      </c>
      <c r="E576" s="8" t="str">
        <f t="shared" si="25"/>
        <v/>
      </c>
      <c r="F576" s="8" t="str">
        <f t="shared" si="26"/>
        <v/>
      </c>
    </row>
    <row r="577" spans="1:6" x14ac:dyDescent="0.25">
      <c r="A577" s="8" t="str">
        <f>IF(+'[1]Reporte de Formatos'!S582="","",+'[1]Reporte de Formatos'!S582)</f>
        <v/>
      </c>
      <c r="B577" s="8" t="str">
        <f t="shared" si="24"/>
        <v/>
      </c>
      <c r="C577" s="8" t="str">
        <f>IF(B577="","",SUMIF([1]Beca!B:B,[1]Tabla_408250!A578*1,[1]Beca!H:H))</f>
        <v/>
      </c>
      <c r="D577" s="8" t="str">
        <f>IF(A577="","",SUMIF([1]Beca!B:B,[1]Tabla_408250!A578*1,[1]Beca!H:H))</f>
        <v/>
      </c>
      <c r="E577" s="8" t="str">
        <f t="shared" si="25"/>
        <v/>
      </c>
      <c r="F577" s="8" t="str">
        <f t="shared" si="26"/>
        <v/>
      </c>
    </row>
    <row r="578" spans="1:6" x14ac:dyDescent="0.25">
      <c r="A578" s="8" t="str">
        <f>IF(+'[1]Reporte de Formatos'!S583="","",+'[1]Reporte de Formatos'!S583)</f>
        <v/>
      </c>
      <c r="B578" s="8" t="str">
        <f t="shared" si="24"/>
        <v/>
      </c>
      <c r="C578" s="8" t="str">
        <f>IF(B578="","",SUMIF([1]Beca!B:B,[1]Tabla_408250!A579*1,[1]Beca!H:H))</f>
        <v/>
      </c>
      <c r="D578" s="8" t="str">
        <f>IF(A578="","",SUMIF([1]Beca!B:B,[1]Tabla_408250!A579*1,[1]Beca!H:H))</f>
        <v/>
      </c>
      <c r="E578" s="8" t="str">
        <f t="shared" si="25"/>
        <v/>
      </c>
      <c r="F578" s="8" t="str">
        <f t="shared" si="26"/>
        <v/>
      </c>
    </row>
    <row r="579" spans="1:6" x14ac:dyDescent="0.25">
      <c r="A579" s="8" t="str">
        <f>IF(+'[1]Reporte de Formatos'!S584="","",+'[1]Reporte de Formatos'!S584)</f>
        <v/>
      </c>
      <c r="B579" s="8" t="str">
        <f t="shared" si="24"/>
        <v/>
      </c>
      <c r="C579" s="8" t="str">
        <f>IF(B579="","",SUMIF([1]Beca!B:B,[1]Tabla_408250!A580*1,[1]Beca!H:H))</f>
        <v/>
      </c>
      <c r="D579" s="8" t="str">
        <f>IF(A579="","",SUMIF([1]Beca!B:B,[1]Tabla_408250!A580*1,[1]Beca!H:H))</f>
        <v/>
      </c>
      <c r="E579" s="8" t="str">
        <f t="shared" si="25"/>
        <v/>
      </c>
      <c r="F579" s="8" t="str">
        <f t="shared" si="26"/>
        <v/>
      </c>
    </row>
    <row r="580" spans="1:6" x14ac:dyDescent="0.25">
      <c r="A580" s="8" t="str">
        <f>IF(+'[1]Reporte de Formatos'!S585="","",+'[1]Reporte de Formatos'!S585)</f>
        <v/>
      </c>
      <c r="B580" s="8" t="str">
        <f t="shared" ref="B580" si="27">IF(A580="","","Becas Educativa, para los hijos de los trabajadores")</f>
        <v/>
      </c>
      <c r="C580" s="8" t="str">
        <f>IF(B580="","",SUMIF([1]Beca!B:B,[1]Tabla_408250!A581*1,[1]Beca!H:H))</f>
        <v/>
      </c>
      <c r="D580" s="8" t="str">
        <f>IF(A580="","",SUMIF([1]Beca!B:B,[1]Tabla_408250!A581*1,[1]Beca!H:H))</f>
        <v/>
      </c>
      <c r="E580" s="8" t="str">
        <f t="shared" ref="E580" si="28">IF(A580="","","Pesos Mexicanos")</f>
        <v/>
      </c>
      <c r="F580" s="8" t="str">
        <f t="shared" ref="F580" si="29">IF(A580="","","Mensual")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70</v>
      </c>
      <c r="C2" t="s">
        <v>71</v>
      </c>
    </row>
    <row r="3" spans="1:3" ht="30" x14ac:dyDescent="0.25">
      <c r="A3" s="1" t="s">
        <v>64</v>
      </c>
      <c r="B3" s="1" t="s">
        <v>72</v>
      </c>
      <c r="C3" s="1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10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7.7109375" style="8" bestFit="1" customWidth="1"/>
    <col min="2" max="2" width="32.85546875" style="8" customWidth="1"/>
    <col min="3" max="3" width="30.28515625" style="8" bestFit="1" customWidth="1"/>
    <col min="4" max="4" width="29.28515625" style="8" bestFit="1" customWidth="1"/>
    <col min="5" max="5" width="34" style="8" bestFit="1" customWidth="1"/>
    <col min="6" max="6" width="30.42578125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74</v>
      </c>
      <c r="C2" s="8" t="s">
        <v>75</v>
      </c>
      <c r="D2" s="8" t="s">
        <v>76</v>
      </c>
      <c r="E2" s="8" t="s">
        <v>77</v>
      </c>
      <c r="F2" s="8" t="s">
        <v>78</v>
      </c>
    </row>
    <row r="3" spans="1:6" x14ac:dyDescent="0.25">
      <c r="A3" s="7" t="s">
        <v>64</v>
      </c>
      <c r="B3" s="7" t="s">
        <v>79</v>
      </c>
      <c r="C3" s="7" t="s">
        <v>80</v>
      </c>
      <c r="D3" s="7" t="s">
        <v>81</v>
      </c>
      <c r="E3" s="7" t="s">
        <v>82</v>
      </c>
      <c r="F3" s="7" t="s">
        <v>83</v>
      </c>
    </row>
    <row r="4" spans="1:6" x14ac:dyDescent="0.25">
      <c r="A4" s="8">
        <f>IF(+'[1]Reporte de Formatos'!S8="","",+'[1]Reporte de Formatos'!S8)</f>
        <v>3123</v>
      </c>
      <c r="B4" s="8" t="str">
        <f t="shared" ref="B4:B67" si="0">IF(A4="","",IF(C4=0,"           NoAplica","Sueldos y Salarios, y Demas Prestacion por un Servicio Personal Subordinado"))</f>
        <v>Sueldos y Salarios, y Demas Prestacion por un Servicio Personal Subordinado</v>
      </c>
      <c r="C4" s="8">
        <f>IF(A4="","",+SUM([1]AcumSYS!$F5:$AA5))</f>
        <v>105753.37000000001</v>
      </c>
      <c r="D4" s="8">
        <f>IF(A4="","",SUM([1]AcumSYS!$AK5))</f>
        <v>95212.110000000015</v>
      </c>
      <c r="E4" s="8" t="str">
        <f t="shared" ref="E4:E67" si="1">IF(A4="","","Pesos Mexicanos")</f>
        <v>Pesos Mexicanos</v>
      </c>
      <c r="F4" s="8" t="str">
        <f>IF(A4="","","Ingresos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" spans="1:6" x14ac:dyDescent="0.25">
      <c r="A5" s="8">
        <f>IF(+'[1]Reporte de Formatos'!S9="","",+'[1]Reporte de Formatos'!S9)</f>
        <v>515</v>
      </c>
      <c r="B5" s="8" t="str">
        <f t="shared" si="0"/>
        <v>Sueldos y Salarios, y Demas Prestacion por un Servicio Personal Subordinado</v>
      </c>
      <c r="C5" s="8">
        <f>IF(A5="","",+SUM([1]AcumSYS!$F6:$AA6))</f>
        <v>115697.34000000003</v>
      </c>
      <c r="D5" s="8">
        <f>IF(A5="","",SUM([1]AcumSYS!$AK6))</f>
        <v>105387.29000000002</v>
      </c>
      <c r="E5" s="8" t="str">
        <f t="shared" si="1"/>
        <v>Pesos Mexicanos</v>
      </c>
      <c r="F5" s="8" t="str">
        <f>IF(A5="","","Ingresos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" spans="1:6" x14ac:dyDescent="0.25">
      <c r="A6" s="8">
        <f>IF(+'[1]Reporte de Formatos'!S10="","",+'[1]Reporte de Formatos'!S10)</f>
        <v>6143</v>
      </c>
      <c r="B6" s="8" t="str">
        <f t="shared" si="0"/>
        <v>Sueldos y Salarios, y Demas Prestacion por un Servicio Personal Subordinado</v>
      </c>
      <c r="C6" s="8">
        <f>IF(A6="","",+SUM([1]AcumSYS!$F7:$AA7))</f>
        <v>104183.94</v>
      </c>
      <c r="D6" s="8">
        <f>IF(A6="","",SUM([1]AcumSYS!$AK7))</f>
        <v>94177.39</v>
      </c>
      <c r="E6" s="8" t="str">
        <f t="shared" si="1"/>
        <v>Pesos Mexicanos</v>
      </c>
      <c r="F6" s="8" t="str">
        <f>IF(A6="","","Ingresos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" spans="1:6" x14ac:dyDescent="0.25">
      <c r="A7" s="8">
        <f>IF(+'[1]Reporte de Formatos'!S11="","",+'[1]Reporte de Formatos'!S11)</f>
        <v>13181</v>
      </c>
      <c r="B7" s="8" t="str">
        <f t="shared" si="0"/>
        <v>Sueldos y Salarios, y Demas Prestacion por un Servicio Personal Subordinado</v>
      </c>
      <c r="C7" s="8">
        <f>IF(A7="","",+SUM([1]AcumSYS!$F8:$AA8))</f>
        <v>77548.900000000009</v>
      </c>
      <c r="D7" s="8">
        <f>IF(A7="","",SUM([1]AcumSYS!$AK8))</f>
        <v>73076.080000000016</v>
      </c>
      <c r="E7" s="8" t="str">
        <f t="shared" si="1"/>
        <v>Pesos Mexicanos</v>
      </c>
      <c r="F7" s="8" t="str">
        <f>IF(A7="","","Ingresos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" spans="1:6" x14ac:dyDescent="0.25">
      <c r="A8" s="8">
        <f>IF(+'[1]Reporte de Formatos'!S12="","",+'[1]Reporte de Formatos'!S12)</f>
        <v>17142</v>
      </c>
      <c r="B8" s="8" t="str">
        <f t="shared" si="0"/>
        <v>Sueldos y Salarios, y Demas Prestacion por un Servicio Personal Subordinado</v>
      </c>
      <c r="C8" s="8">
        <f>IF(A8="","",+SUM([1]AcumSYS!$F9:$AA9))</f>
        <v>80723.180000000008</v>
      </c>
      <c r="D8" s="8">
        <f>IF(A8="","",SUM([1]AcumSYS!$AK9))</f>
        <v>76053.490000000005</v>
      </c>
      <c r="E8" s="8" t="str">
        <f t="shared" si="1"/>
        <v>Pesos Mexicanos</v>
      </c>
      <c r="F8" s="8" t="str">
        <f>IF(A8="","","Ingresos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" spans="1:6" x14ac:dyDescent="0.25">
      <c r="A9" s="8">
        <f>IF(+'[1]Reporte de Formatos'!S13="","",+'[1]Reporte de Formatos'!S13)</f>
        <v>22163</v>
      </c>
      <c r="B9" s="8" t="str">
        <f t="shared" si="0"/>
        <v>Sueldos y Salarios, y Demas Prestacion por un Servicio Personal Subordinado</v>
      </c>
      <c r="C9" s="8">
        <f>IF(A9="","",+SUM([1]AcumSYS!$F10:$AA10))</f>
        <v>69527.759999999995</v>
      </c>
      <c r="D9" s="8">
        <f>IF(A9="","",SUM([1]AcumSYS!$AK10))</f>
        <v>65486.039999999994</v>
      </c>
      <c r="E9" s="8" t="str">
        <f t="shared" si="1"/>
        <v>Pesos Mexicanos</v>
      </c>
      <c r="F9" s="8" t="str">
        <f>IF(A9="","","Ingresos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" spans="1:6" x14ac:dyDescent="0.25">
      <c r="A10" s="8">
        <f>IF(+'[1]Reporte de Formatos'!S14="","",+'[1]Reporte de Formatos'!S14)</f>
        <v>241472</v>
      </c>
      <c r="B10" s="8" t="str">
        <f t="shared" si="0"/>
        <v>Sueldos y Salarios, y Demas Prestacion por un Servicio Personal Subordinado</v>
      </c>
      <c r="C10" s="8">
        <f>IF(A10="","",+SUM([1]AcumSYS!$F11:$AA11))</f>
        <v>64045.97</v>
      </c>
      <c r="D10" s="8">
        <f>IF(A10="","",SUM([1]AcumSYS!$AK11))</f>
        <v>60553.32</v>
      </c>
      <c r="E10" s="8" t="str">
        <f t="shared" si="1"/>
        <v>Pesos Mexicanos</v>
      </c>
      <c r="F10" s="8" t="str">
        <f>IF(A10="","","Ingresos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" spans="1:6" x14ac:dyDescent="0.25">
      <c r="A11" s="8">
        <f>IF(+'[1]Reporte de Formatos'!S15="","",+'[1]Reporte de Formatos'!S15)</f>
        <v>251620</v>
      </c>
      <c r="B11" s="8" t="str">
        <f t="shared" si="0"/>
        <v>Sueldos y Salarios, y Demas Prestacion por un Servicio Personal Subordinado</v>
      </c>
      <c r="C11" s="8">
        <f>IF(A11="","",+SUM([1]AcumSYS!$F12:$AA12))</f>
        <v>74909.87</v>
      </c>
      <c r="D11" s="8">
        <f>IF(A11="","",SUM([1]AcumSYS!$AK12))</f>
        <v>71205.569999999992</v>
      </c>
      <c r="E11" s="8" t="str">
        <f t="shared" si="1"/>
        <v>Pesos Mexicanos</v>
      </c>
      <c r="F11" s="8" t="str">
        <f>IF(A11="","","Ingresos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" spans="1:6" x14ac:dyDescent="0.25">
      <c r="A12" s="8">
        <f>IF(+'[1]Reporte de Formatos'!S16="","",+'[1]Reporte de Formatos'!S16)</f>
        <v>27149</v>
      </c>
      <c r="B12" s="8" t="str">
        <f t="shared" si="0"/>
        <v>Sueldos y Salarios, y Demas Prestacion por un Servicio Personal Subordinado</v>
      </c>
      <c r="C12" s="8">
        <f>IF(A12="","",+SUM([1]AcumSYS!$F13:$AA13))</f>
        <v>91140.209999999992</v>
      </c>
      <c r="D12" s="8">
        <f>IF(A12="","",SUM([1]AcumSYS!$AK13))</f>
        <v>85285.459999999992</v>
      </c>
      <c r="E12" s="8" t="str">
        <f t="shared" si="1"/>
        <v>Pesos Mexicanos</v>
      </c>
      <c r="F12" s="8" t="str">
        <f>IF(A12="","","Ingresos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" spans="1:6" x14ac:dyDescent="0.25">
      <c r="A13" s="8">
        <f>IF(+'[1]Reporte de Formatos'!S17="","",+'[1]Reporte de Formatos'!S17)</f>
        <v>381472</v>
      </c>
      <c r="B13" s="8" t="str">
        <f t="shared" si="0"/>
        <v>Sueldos y Salarios, y Demas Prestacion por un Servicio Personal Subordinado</v>
      </c>
      <c r="C13" s="8">
        <f>IF(A13="","",+SUM([1]AcumSYS!$F14:$AA14))</f>
        <v>67442.44</v>
      </c>
      <c r="D13" s="8">
        <f>IF(A13="","",SUM([1]AcumSYS!$AK14))</f>
        <v>58383.950000000004</v>
      </c>
      <c r="E13" s="8" t="str">
        <f t="shared" si="1"/>
        <v>Pesos Mexicanos</v>
      </c>
      <c r="F13" s="8" t="str">
        <f>IF(A13="","","Ingresos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" spans="1:6" x14ac:dyDescent="0.25">
      <c r="A14" s="8">
        <f>IF(+'[1]Reporte de Formatos'!S18="","",+'[1]Reporte de Formatos'!S18)</f>
        <v>50124</v>
      </c>
      <c r="B14" s="8" t="str">
        <f t="shared" si="0"/>
        <v>Sueldos y Salarios, y Demas Prestacion por un Servicio Personal Subordinado</v>
      </c>
      <c r="C14" s="8">
        <f>IF(A14="","",+SUM([1]AcumSYS!$F15:$AA15))</f>
        <v>77877.01999999999</v>
      </c>
      <c r="D14" s="8">
        <f>IF(A14="","",SUM([1]AcumSYS!$AK15))</f>
        <v>74071.799999999988</v>
      </c>
      <c r="E14" s="8" t="str">
        <f t="shared" si="1"/>
        <v>Pesos Mexicanos</v>
      </c>
      <c r="F14" s="8" t="str">
        <f>IF(A14="","","Ingresos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5" spans="1:6" x14ac:dyDescent="0.25">
      <c r="A15" s="8">
        <f>IF(+'[1]Reporte de Formatos'!S19="","",+'[1]Reporte de Formatos'!S19)</f>
        <v>581410</v>
      </c>
      <c r="B15" s="8" t="str">
        <f t="shared" si="0"/>
        <v>Sueldos y Salarios, y Demas Prestacion por un Servicio Personal Subordinado</v>
      </c>
      <c r="C15" s="8">
        <f>IF(A15="","",+SUM([1]AcumSYS!$F16:$AA16))</f>
        <v>75384.649999999994</v>
      </c>
      <c r="D15" s="8">
        <f>IF(A15="","",SUM([1]AcumSYS!$AK16))</f>
        <v>70225.37999999999</v>
      </c>
      <c r="E15" s="8" t="str">
        <f t="shared" si="1"/>
        <v>Pesos Mexicanos</v>
      </c>
      <c r="F15" s="8" t="str">
        <f>IF(A15="","","Ingresos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6" spans="1:6" x14ac:dyDescent="0.25">
      <c r="A16" s="8">
        <f>IF(+'[1]Reporte de Formatos'!S20="","",+'[1]Reporte de Formatos'!S20)</f>
        <v>591472</v>
      </c>
      <c r="B16" s="8" t="str">
        <f t="shared" si="0"/>
        <v>Sueldos y Salarios, y Demas Prestacion por un Servicio Personal Subordinado</v>
      </c>
      <c r="C16" s="8">
        <f>IF(A16="","",+SUM([1]AcumSYS!$F17:$AA17))</f>
        <v>66350.740000000005</v>
      </c>
      <c r="D16" s="8">
        <f>IF(A16="","",SUM([1]AcumSYS!$AK17))</f>
        <v>62161.48</v>
      </c>
      <c r="E16" s="8" t="str">
        <f t="shared" si="1"/>
        <v>Pesos Mexicanos</v>
      </c>
      <c r="F16" s="8" t="str">
        <f>IF(A16="","","Ingresos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7" spans="1:6" x14ac:dyDescent="0.25">
      <c r="A17" s="8">
        <f>IF(+'[1]Reporte de Formatos'!S21="","",+'[1]Reporte de Formatos'!S21)</f>
        <v>69187</v>
      </c>
      <c r="B17" s="8" t="str">
        <f t="shared" si="0"/>
        <v>Sueldos y Salarios, y Demas Prestacion por un Servicio Personal Subordinado</v>
      </c>
      <c r="C17" s="8">
        <f>IF(A17="","",+SUM([1]AcumSYS!$F18:$AA18))</f>
        <v>54205.32</v>
      </c>
      <c r="D17" s="8">
        <f>IF(A17="","",SUM([1]AcumSYS!$AK18))</f>
        <v>50581.46</v>
      </c>
      <c r="E17" s="8" t="str">
        <f t="shared" si="1"/>
        <v>Pesos Mexicanos</v>
      </c>
      <c r="F17" s="8" t="str">
        <f>IF(A17="","","Ingresos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8" spans="1:6" x14ac:dyDescent="0.25">
      <c r="A18" s="8">
        <f>IF(+'[1]Reporte de Formatos'!S22="","",+'[1]Reporte de Formatos'!S22)</f>
        <v>70164</v>
      </c>
      <c r="B18" s="8" t="str">
        <f t="shared" si="0"/>
        <v>Sueldos y Salarios, y Demas Prestacion por un Servicio Personal Subordinado</v>
      </c>
      <c r="C18" s="8">
        <f>IF(A18="","",+SUM([1]AcumSYS!$F19:$AA19))</f>
        <v>69082.84</v>
      </c>
      <c r="D18" s="8">
        <f>IF(A18="","",SUM([1]AcumSYS!$AK19))</f>
        <v>65277.619999999995</v>
      </c>
      <c r="E18" s="8" t="str">
        <f t="shared" si="1"/>
        <v>Pesos Mexicanos</v>
      </c>
      <c r="F18" s="8" t="str">
        <f>IF(A18="","","Ingresos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9" spans="1:6" x14ac:dyDescent="0.25">
      <c r="A19" s="8">
        <f>IF(+'[1]Reporte de Formatos'!S23="","",+'[1]Reporte de Formatos'!S23)</f>
        <v>731241</v>
      </c>
      <c r="B19" s="8" t="str">
        <f t="shared" si="0"/>
        <v>Sueldos y Salarios, y Demas Prestacion por un Servicio Personal Subordinado</v>
      </c>
      <c r="C19" s="8">
        <f>IF(A19="","",+SUM([1]AcumSYS!$F20:$AA20))</f>
        <v>65153.969999999987</v>
      </c>
      <c r="D19" s="8">
        <f>IF(A19="","",SUM([1]AcumSYS!$AK20))</f>
        <v>62481.309999999983</v>
      </c>
      <c r="E19" s="8" t="str">
        <f t="shared" si="1"/>
        <v>Pesos Mexicanos</v>
      </c>
      <c r="F19" s="8" t="str">
        <f>IF(A19="","","Ingresos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0" spans="1:6" x14ac:dyDescent="0.25">
      <c r="A20" s="8">
        <f>IF(+'[1]Reporte de Formatos'!S24="","",+'[1]Reporte de Formatos'!S24)</f>
        <v>741241</v>
      </c>
      <c r="B20" s="8" t="str">
        <f t="shared" si="0"/>
        <v>Sueldos y Salarios, y Demas Prestacion por un Servicio Personal Subordinado</v>
      </c>
      <c r="C20" s="8">
        <f>IF(A20="","",+SUM([1]AcumSYS!$F21:$AA21))</f>
        <v>65153.969999999987</v>
      </c>
      <c r="D20" s="8">
        <f>IF(A20="","",SUM([1]AcumSYS!$AK21))</f>
        <v>61348.749999999985</v>
      </c>
      <c r="E20" s="8" t="str">
        <f t="shared" si="1"/>
        <v>Pesos Mexicanos</v>
      </c>
      <c r="F20" s="8" t="str">
        <f>IF(A20="","","Ingresos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1" spans="1:6" x14ac:dyDescent="0.25">
      <c r="A21" s="8">
        <f>IF(+'[1]Reporte de Formatos'!S25="","",+'[1]Reporte de Formatos'!S25)</f>
        <v>758133</v>
      </c>
      <c r="B21" s="8" t="str">
        <f t="shared" si="0"/>
        <v>Sueldos y Salarios, y Demas Prestacion por un Servicio Personal Subordinado</v>
      </c>
      <c r="C21" s="8">
        <f>IF(A21="","",+SUM([1]AcumSYS!$F22:$AA22))</f>
        <v>117544.11000000002</v>
      </c>
      <c r="D21" s="8">
        <f>IF(A21="","",SUM([1]AcumSYS!$AK22))</f>
        <v>113553.72000000002</v>
      </c>
      <c r="E21" s="8" t="str">
        <f t="shared" si="1"/>
        <v>Pesos Mexicanos</v>
      </c>
      <c r="F21" s="8" t="str">
        <f>IF(A21="","","Ingresos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2" spans="1:6" x14ac:dyDescent="0.25">
      <c r="A22" s="8">
        <f>IF(+'[1]Reporte de Formatos'!S26="","",+'[1]Reporte de Formatos'!S26)</f>
        <v>788147</v>
      </c>
      <c r="B22" s="8" t="str">
        <f t="shared" si="0"/>
        <v>Sueldos y Salarios, y Demas Prestacion por un Servicio Personal Subordinado</v>
      </c>
      <c r="C22" s="8">
        <f>IF(A22="","",+SUM([1]AcumSYS!$F23:$AA23))</f>
        <v>122351.18</v>
      </c>
      <c r="D22" s="8">
        <f>IF(A22="","",SUM([1]AcumSYS!$AK23))</f>
        <v>117835.76999999999</v>
      </c>
      <c r="E22" s="8" t="str">
        <f t="shared" si="1"/>
        <v>Pesos Mexicanos</v>
      </c>
      <c r="F22" s="8" t="str">
        <f>IF(A22="","","Ingresos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3" spans="1:6" x14ac:dyDescent="0.25">
      <c r="A23" s="8">
        <f>IF(+'[1]Reporte de Formatos'!S27="","",+'[1]Reporte de Formatos'!S27)</f>
        <v>81186</v>
      </c>
      <c r="B23" s="8" t="str">
        <f t="shared" si="0"/>
        <v>Sueldos y Salarios, y Demas Prestacion por un Servicio Personal Subordinado</v>
      </c>
      <c r="C23" s="8">
        <f>IF(A23="","",+SUM([1]AcumSYS!$F24:$AA24))</f>
        <v>55029.669999999991</v>
      </c>
      <c r="D23" s="8">
        <f>IF(A23="","",SUM([1]AcumSYS!$AK24))</f>
        <v>42570.719999999987</v>
      </c>
      <c r="E23" s="8" t="str">
        <f t="shared" si="1"/>
        <v>Pesos Mexicanos</v>
      </c>
      <c r="F23" s="8" t="str">
        <f>IF(A23="","","Ingresos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4" spans="1:6" x14ac:dyDescent="0.25">
      <c r="A24" s="8">
        <f>IF(+'[1]Reporte de Formatos'!S28="","",+'[1]Reporte de Formatos'!S28)</f>
        <v>881811</v>
      </c>
      <c r="B24" s="8" t="str">
        <f t="shared" si="0"/>
        <v>Sueldos y Salarios, y Demas Prestacion por un Servicio Personal Subordinado</v>
      </c>
      <c r="C24" s="8">
        <f>IF(A24="","",+SUM([1]AcumSYS!$F25:$AA25))</f>
        <v>68929.070000000007</v>
      </c>
      <c r="D24" s="8">
        <f>IF(A24="","",SUM([1]AcumSYS!$AK25))</f>
        <v>59978.820000000007</v>
      </c>
      <c r="E24" s="8" t="str">
        <f t="shared" si="1"/>
        <v>Pesos Mexicanos</v>
      </c>
      <c r="F24" s="8" t="str">
        <f>IF(A24="","","Ingresos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5" spans="1:6" x14ac:dyDescent="0.25">
      <c r="A25" s="8">
        <f>IF(+'[1]Reporte de Formatos'!S29="","",+'[1]Reporte de Formatos'!S29)</f>
        <v>91188</v>
      </c>
      <c r="B25" s="8" t="str">
        <f t="shared" si="0"/>
        <v>Sueldos y Salarios, y Demas Prestacion por un Servicio Personal Subordinado</v>
      </c>
      <c r="C25" s="8">
        <f>IF(A25="","",+SUM([1]AcumSYS!$F26:$AA26))</f>
        <v>80493.689999999988</v>
      </c>
      <c r="D25" s="8">
        <f>IF(A25="","",SUM([1]AcumSYS!$AK26))</f>
        <v>78337.26999999999</v>
      </c>
      <c r="E25" s="8" t="str">
        <f t="shared" si="1"/>
        <v>Pesos Mexicanos</v>
      </c>
      <c r="F25" s="8" t="str">
        <f>IF(A25="","","Ingresos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6" spans="1:6" x14ac:dyDescent="0.25">
      <c r="A26" s="8">
        <f>IF(+'[1]Reporte de Formatos'!S30="","",+'[1]Reporte de Formatos'!S30)</f>
        <v>95165</v>
      </c>
      <c r="B26" s="8" t="str">
        <f t="shared" si="0"/>
        <v>Sueldos y Salarios, y Demas Prestacion por un Servicio Personal Subordinado</v>
      </c>
      <c r="C26" s="8">
        <f>IF(A26="","",+SUM([1]AcumSYS!$F27:$AA27))</f>
        <v>63282.21</v>
      </c>
      <c r="D26" s="8">
        <f>IF(A26="","",SUM([1]AcumSYS!$AK27))</f>
        <v>58975.96</v>
      </c>
      <c r="E26" s="8" t="str">
        <f t="shared" si="1"/>
        <v>Pesos Mexicanos</v>
      </c>
      <c r="F26" s="8" t="str">
        <f>IF(A26="","","Ingresos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7" spans="1:6" x14ac:dyDescent="0.25">
      <c r="A27" s="8">
        <f>IF(+'[1]Reporte de Formatos'!S31="","",+'[1]Reporte de Formatos'!S31)</f>
        <v>9717</v>
      </c>
      <c r="B27" s="8" t="str">
        <f t="shared" si="0"/>
        <v>Sueldos y Salarios, y Demas Prestacion por un Servicio Personal Subordinado</v>
      </c>
      <c r="C27" s="8">
        <f>IF(A27="","",+SUM([1]AcumSYS!$F28:$AA28))</f>
        <v>128093.29999999999</v>
      </c>
      <c r="D27" s="8">
        <f>IF(A27="","",SUM([1]AcumSYS!$AK28))</f>
        <v>122846.35999999999</v>
      </c>
      <c r="E27" s="8" t="str">
        <f t="shared" si="1"/>
        <v>Pesos Mexicanos</v>
      </c>
      <c r="F27" s="8" t="str">
        <f>IF(A27="","","Ingresos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8" spans="1:6" x14ac:dyDescent="0.25">
      <c r="A28" s="8">
        <f>IF(+'[1]Reporte de Formatos'!S32="","",+'[1]Reporte de Formatos'!S32)</f>
        <v>1021472</v>
      </c>
      <c r="B28" s="8" t="str">
        <f t="shared" si="0"/>
        <v>Sueldos y Salarios, y Demas Prestacion por un Servicio Personal Subordinado</v>
      </c>
      <c r="C28" s="8">
        <f>IF(A28="","",+SUM([1]AcumSYS!$F29:$AA29))</f>
        <v>65542.690000000017</v>
      </c>
      <c r="D28" s="8">
        <f>IF(A28="","",SUM([1]AcumSYS!$AK29))</f>
        <v>62219.380000000019</v>
      </c>
      <c r="E28" s="8" t="str">
        <f t="shared" si="1"/>
        <v>Pesos Mexicanos</v>
      </c>
      <c r="F28" s="8" t="str">
        <f>IF(A28="","","Ingresos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29" spans="1:6" x14ac:dyDescent="0.25">
      <c r="A29" s="8">
        <f>IF(+'[1]Reporte de Formatos'!S33="","",+'[1]Reporte de Formatos'!S33)</f>
        <v>104182</v>
      </c>
      <c r="B29" s="8" t="str">
        <f t="shared" si="0"/>
        <v>Sueldos y Salarios, y Demas Prestacion por un Servicio Personal Subordinado</v>
      </c>
      <c r="C29" s="8">
        <f>IF(A29="","",+SUM([1]AcumSYS!$F30:$AA30))</f>
        <v>77630.09</v>
      </c>
      <c r="D29" s="8">
        <f>IF(A29="","",SUM([1]AcumSYS!$AK30))</f>
        <v>66879.59</v>
      </c>
      <c r="E29" s="8" t="str">
        <f t="shared" si="1"/>
        <v>Pesos Mexicanos</v>
      </c>
      <c r="F29" s="8" t="str">
        <f>IF(A29="","","Ingresos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0" spans="1:6" x14ac:dyDescent="0.25">
      <c r="A30" s="8">
        <f>IF(+'[1]Reporte de Formatos'!S34="","",+'[1]Reporte de Formatos'!S34)</f>
        <v>108188</v>
      </c>
      <c r="B30" s="8" t="str">
        <f t="shared" si="0"/>
        <v>Sueldos y Salarios, y Demas Prestacion por un Servicio Personal Subordinado</v>
      </c>
      <c r="C30" s="8">
        <f>IF(A30="","",+SUM([1]AcumSYS!$F31:$AA31))</f>
        <v>80798.389999999985</v>
      </c>
      <c r="D30" s="8">
        <f>IF(A30="","",SUM([1]AcumSYS!$AK31))</f>
        <v>76993.169999999984</v>
      </c>
      <c r="E30" s="8" t="str">
        <f t="shared" si="1"/>
        <v>Pesos Mexicanos</v>
      </c>
      <c r="F30" s="8" t="str">
        <f>IF(A30="","","Ingresos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1" spans="1:6" x14ac:dyDescent="0.25">
      <c r="A31" s="8">
        <f>IF(+'[1]Reporte de Formatos'!S35="","",+'[1]Reporte de Formatos'!S35)</f>
        <v>1128139</v>
      </c>
      <c r="B31" s="8" t="str">
        <f t="shared" si="0"/>
        <v>Sueldos y Salarios, y Demas Prestacion por un Servicio Personal Subordinado</v>
      </c>
      <c r="C31" s="8">
        <f>IF(A31="","",+SUM([1]AcumSYS!$F32:$AA32))</f>
        <v>141852.24</v>
      </c>
      <c r="D31" s="8">
        <f>IF(A31="","",SUM([1]AcumSYS!$AK32))</f>
        <v>137364.5</v>
      </c>
      <c r="E31" s="8" t="str">
        <f t="shared" si="1"/>
        <v>Pesos Mexicanos</v>
      </c>
      <c r="F31" s="8" t="str">
        <f>IF(A31="","","Ingresos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2" spans="1:6" x14ac:dyDescent="0.25">
      <c r="A32" s="8">
        <f>IF(+'[1]Reporte de Formatos'!S36="","",+'[1]Reporte de Formatos'!S36)</f>
        <v>12016</v>
      </c>
      <c r="B32" s="8" t="str">
        <f t="shared" si="0"/>
        <v>Sueldos y Salarios, y Demas Prestacion por un Servicio Personal Subordinado</v>
      </c>
      <c r="C32" s="8">
        <f>IF(A32="","",+SUM([1]AcumSYS!$F33:$AA33))</f>
        <v>32232.2</v>
      </c>
      <c r="D32" s="8">
        <f>IF(A32="","",SUM([1]AcumSYS!$AK33))</f>
        <v>26901.48</v>
      </c>
      <c r="E32" s="8" t="str">
        <f t="shared" si="1"/>
        <v>Pesos Mexicanos</v>
      </c>
      <c r="F32" s="8" t="str">
        <f>IF(A32="","","Ingresos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3" spans="1:6" x14ac:dyDescent="0.25">
      <c r="A33" s="8">
        <f>IF(+'[1]Reporte de Formatos'!S37="","",+'[1]Reporte de Formatos'!S37)</f>
        <v>1291461</v>
      </c>
      <c r="B33" s="8" t="str">
        <f t="shared" si="0"/>
        <v>Sueldos y Salarios, y Demas Prestacion por un Servicio Personal Subordinado</v>
      </c>
      <c r="C33" s="8">
        <f>IF(A33="","",+SUM([1]AcumSYS!$F34:$AA34))</f>
        <v>76225.849999999991</v>
      </c>
      <c r="D33" s="8">
        <f>IF(A33="","",SUM([1]AcumSYS!$AK34))</f>
        <v>62490.739999999991</v>
      </c>
      <c r="E33" s="8" t="str">
        <f t="shared" si="1"/>
        <v>Pesos Mexicanos</v>
      </c>
      <c r="F33" s="8" t="str">
        <f>IF(A33="","","Ingresos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4" spans="1:6" x14ac:dyDescent="0.25">
      <c r="A34" s="8">
        <f>IF(+'[1]Reporte de Formatos'!S38="","",+'[1]Reporte de Formatos'!S38)</f>
        <v>1301472</v>
      </c>
      <c r="B34" s="8" t="str">
        <f t="shared" si="0"/>
        <v>Sueldos y Salarios, y Demas Prestacion por un Servicio Personal Subordinado</v>
      </c>
      <c r="C34" s="8">
        <f>IF(A34="","",+SUM([1]AcumSYS!$F35:$AA35))</f>
        <v>57951.810000000005</v>
      </c>
      <c r="D34" s="8">
        <f>IF(A34="","",SUM([1]AcumSYS!$AK35))</f>
        <v>54975.51</v>
      </c>
      <c r="E34" s="8" t="str">
        <f t="shared" si="1"/>
        <v>Pesos Mexicanos</v>
      </c>
      <c r="F34" s="8" t="str">
        <f>IF(A34="","","Ingresos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5" spans="1:6" x14ac:dyDescent="0.25">
      <c r="A35" s="8">
        <f>IF(+'[1]Reporte de Formatos'!S39="","",+'[1]Reporte de Formatos'!S39)</f>
        <v>1321472</v>
      </c>
      <c r="B35" s="8" t="str">
        <f t="shared" si="0"/>
        <v>Sueldos y Salarios, y Demas Prestacion por un Servicio Personal Subordinado</v>
      </c>
      <c r="C35" s="8">
        <f>IF(A35="","",+SUM([1]AcumSYS!$F36:$AA36))</f>
        <v>64045.97</v>
      </c>
      <c r="D35" s="8">
        <f>IF(A35="","",SUM([1]AcumSYS!$AK36))</f>
        <v>58191.22</v>
      </c>
      <c r="E35" s="8" t="str">
        <f t="shared" si="1"/>
        <v>Pesos Mexicanos</v>
      </c>
      <c r="F35" s="8" t="str">
        <f>IF(A35="","","Ingresos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6" spans="1:6" x14ac:dyDescent="0.25">
      <c r="A36" s="8">
        <f>IF(+'[1]Reporte de Formatos'!S40="","",+'[1]Reporte de Formatos'!S40)</f>
        <v>1331472</v>
      </c>
      <c r="B36" s="8" t="str">
        <f t="shared" si="0"/>
        <v>Sueldos y Salarios, y Demas Prestacion por un Servicio Personal Subordinado</v>
      </c>
      <c r="C36" s="8">
        <f>IF(A36="","",+SUM([1]AcumSYS!$F37:$AA37))</f>
        <v>64045.97</v>
      </c>
      <c r="D36" s="8">
        <f>IF(A36="","",SUM([1]AcumSYS!$AK37))</f>
        <v>60386.17</v>
      </c>
      <c r="E36" s="8" t="str">
        <f t="shared" si="1"/>
        <v>Pesos Mexicanos</v>
      </c>
      <c r="F36" s="8" t="str">
        <f>IF(A36="","","Ingresos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7" spans="1:6" x14ac:dyDescent="0.25">
      <c r="A37" s="8">
        <f>IF(+'[1]Reporte de Formatos'!S41="","",+'[1]Reporte de Formatos'!S41)</f>
        <v>134145</v>
      </c>
      <c r="B37" s="8" t="str">
        <f t="shared" si="0"/>
        <v>Sueldos y Salarios, y Demas Prestacion por un Servicio Personal Subordinado</v>
      </c>
      <c r="C37" s="8">
        <f>IF(A37="","",+SUM([1]AcumSYS!$F38:$AA38))</f>
        <v>51437.260000000009</v>
      </c>
      <c r="D37" s="8">
        <f>IF(A37="","",SUM([1]AcumSYS!$AK38))</f>
        <v>47632.040000000008</v>
      </c>
      <c r="E37" s="8" t="str">
        <f t="shared" si="1"/>
        <v>Pesos Mexicanos</v>
      </c>
      <c r="F37" s="8" t="str">
        <f>IF(A37="","","Ingresos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8" spans="1:6" x14ac:dyDescent="0.25">
      <c r="A38" s="8">
        <f>IF(+'[1]Reporte de Formatos'!S42="","",+'[1]Reporte de Formatos'!S42)</f>
        <v>136144</v>
      </c>
      <c r="B38" s="8" t="str">
        <f t="shared" si="0"/>
        <v>Sueldos y Salarios, y Demas Prestacion por un Servicio Personal Subordinado</v>
      </c>
      <c r="C38" s="8">
        <f>IF(A38="","",+SUM([1]AcumSYS!$F39:$AA39))</f>
        <v>72723.199999999997</v>
      </c>
      <c r="D38" s="8">
        <f>IF(A38="","",SUM([1]AcumSYS!$AK39))</f>
        <v>68888.209999999992</v>
      </c>
      <c r="E38" s="8" t="str">
        <f t="shared" si="1"/>
        <v>Pesos Mexicanos</v>
      </c>
      <c r="F38" s="8" t="str">
        <f>IF(A38="","","Ingresos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39" spans="1:6" x14ac:dyDescent="0.25">
      <c r="A39" s="8">
        <f>IF(+'[1]Reporte de Formatos'!S43="","",+'[1]Reporte de Formatos'!S43)</f>
        <v>140145</v>
      </c>
      <c r="B39" s="8" t="str">
        <f t="shared" si="0"/>
        <v>Sueldos y Salarios, y Demas Prestacion por un Servicio Personal Subordinado</v>
      </c>
      <c r="C39" s="8">
        <f>IF(A39="","",+SUM([1]AcumSYS!$F40:$AA40))</f>
        <v>59583.76</v>
      </c>
      <c r="D39" s="8">
        <f>IF(A39="","",SUM([1]AcumSYS!$AK40))</f>
        <v>56593.810000000005</v>
      </c>
      <c r="E39" s="8" t="str">
        <f t="shared" si="1"/>
        <v>Pesos Mexicanos</v>
      </c>
      <c r="F39" s="8" t="str">
        <f>IF(A39="","","Ingresos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0" spans="1:6" x14ac:dyDescent="0.25">
      <c r="A40" s="8">
        <f>IF(+'[1]Reporte de Formatos'!S44="","",+'[1]Reporte de Formatos'!S44)</f>
        <v>142148</v>
      </c>
      <c r="B40" s="8" t="str">
        <f t="shared" si="0"/>
        <v>Sueldos y Salarios, y Demas Prestacion por un Servicio Personal Subordinado</v>
      </c>
      <c r="C40" s="8">
        <f>IF(A40="","",+SUM([1]AcumSYS!$F41:$AA41))</f>
        <v>72723.199999999997</v>
      </c>
      <c r="D40" s="8">
        <f>IF(A40="","",SUM([1]AcumSYS!$AK41))</f>
        <v>68010.559999999998</v>
      </c>
      <c r="E40" s="8" t="str">
        <f t="shared" si="1"/>
        <v>Pesos Mexicanos</v>
      </c>
      <c r="F40" s="8" t="str">
        <f>IF(A40="","","Ingresos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1" spans="1:6" x14ac:dyDescent="0.25">
      <c r="A41" s="8">
        <f>IF(+'[1]Reporte de Formatos'!S45="","",+'[1]Reporte de Formatos'!S45)</f>
        <v>1468149</v>
      </c>
      <c r="B41" s="8" t="str">
        <f t="shared" si="0"/>
        <v>Sueldos y Salarios, y Demas Prestacion por un Servicio Personal Subordinado</v>
      </c>
      <c r="C41" s="8">
        <f>IF(A41="","",+SUM([1]AcumSYS!$F42:$AA42))</f>
        <v>72723.199999999997</v>
      </c>
      <c r="D41" s="8">
        <f>IF(A41="","",SUM([1]AcumSYS!$AK42))</f>
        <v>69572.929999999993</v>
      </c>
      <c r="E41" s="8" t="str">
        <f t="shared" si="1"/>
        <v>Pesos Mexicanos</v>
      </c>
      <c r="F41" s="8" t="str">
        <f>IF(A41="","","Ingresos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2" spans="1:6" x14ac:dyDescent="0.25">
      <c r="A42" s="8">
        <f>IF(+'[1]Reporte de Formatos'!S46="","",+'[1]Reporte de Formatos'!S46)</f>
        <v>149141</v>
      </c>
      <c r="B42" s="8" t="str">
        <f t="shared" si="0"/>
        <v>Sueldos y Salarios, y Demas Prestacion por un Servicio Personal Subordinado</v>
      </c>
      <c r="C42" s="8">
        <f>IF(A42="","",+SUM([1]AcumSYS!$F43:$AA43))</f>
        <v>72723.199999999997</v>
      </c>
      <c r="D42" s="8">
        <f>IF(A42="","",SUM([1]AcumSYS!$AK43))</f>
        <v>68644.849999999991</v>
      </c>
      <c r="E42" s="8" t="str">
        <f t="shared" si="1"/>
        <v>Pesos Mexicanos</v>
      </c>
      <c r="F42" s="8" t="str">
        <f>IF(A42="","","Ingresos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3" spans="1:6" x14ac:dyDescent="0.25">
      <c r="A43" s="8">
        <f>IF(+'[1]Reporte de Formatos'!S47="","",+'[1]Reporte de Formatos'!S47)</f>
        <v>1511472</v>
      </c>
      <c r="B43" s="8" t="str">
        <f t="shared" si="0"/>
        <v>Sueldos y Salarios, y Demas Prestacion por un Servicio Personal Subordinado</v>
      </c>
      <c r="C43" s="8">
        <f>IF(A43="","",+SUM([1]AcumSYS!$F44:$AA44))</f>
        <v>64045.97</v>
      </c>
      <c r="D43" s="8">
        <f>IF(A43="","",SUM([1]AcumSYS!$AK44))</f>
        <v>60699.85</v>
      </c>
      <c r="E43" s="8" t="str">
        <f t="shared" si="1"/>
        <v>Pesos Mexicanos</v>
      </c>
      <c r="F43" s="8" t="str">
        <f>IF(A43="","","Ingresos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4" spans="1:6" x14ac:dyDescent="0.25">
      <c r="A44" s="8">
        <f>IF(+'[1]Reporte de Formatos'!S48="","",+'[1]Reporte de Formatos'!S48)</f>
        <v>153144</v>
      </c>
      <c r="B44" s="8" t="str">
        <f t="shared" si="0"/>
        <v>Sueldos y Salarios, y Demas Prestacion por un Servicio Personal Subordinado</v>
      </c>
      <c r="C44" s="8">
        <f>IF(A44="","",+SUM([1]AcumSYS!$F45:$AA45))</f>
        <v>66922.45</v>
      </c>
      <c r="D44" s="8">
        <f>IF(A44="","",SUM([1]AcumSYS!$AK45))</f>
        <v>62844.1</v>
      </c>
      <c r="E44" s="8" t="str">
        <f t="shared" si="1"/>
        <v>Pesos Mexicanos</v>
      </c>
      <c r="F44" s="8" t="str">
        <f>IF(A44="","","Ingresos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5" spans="1:6" x14ac:dyDescent="0.25">
      <c r="A45" s="8">
        <f>IF(+'[1]Reporte de Formatos'!S49="","",+'[1]Reporte de Formatos'!S49)</f>
        <v>155121</v>
      </c>
      <c r="B45" s="8" t="str">
        <f t="shared" si="0"/>
        <v>Sueldos y Salarios, y Demas Prestacion por un Servicio Personal Subordinado</v>
      </c>
      <c r="C45" s="8">
        <f>IF(A45="","",+SUM([1]AcumSYS!$F46:$AA46))</f>
        <v>66155.240000000005</v>
      </c>
      <c r="D45" s="8">
        <f>IF(A45="","",SUM([1]AcumSYS!$AK46))</f>
        <v>62698.05</v>
      </c>
      <c r="E45" s="8" t="str">
        <f t="shared" si="1"/>
        <v>Pesos Mexicanos</v>
      </c>
      <c r="F45" s="8" t="str">
        <f>IF(A45="","","Ingresos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6" spans="1:6" x14ac:dyDescent="0.25">
      <c r="A46" s="8">
        <f>IF(+'[1]Reporte de Formatos'!S50="","",+'[1]Reporte de Formatos'!S50)</f>
        <v>1584101</v>
      </c>
      <c r="B46" s="8" t="str">
        <f t="shared" si="0"/>
        <v>Sueldos y Salarios, y Demas Prestacion por un Servicio Personal Subordinado</v>
      </c>
      <c r="C46" s="8">
        <f>IF(A46="","",+SUM([1]AcumSYS!$F47:$AA47))</f>
        <v>72723.199999999997</v>
      </c>
      <c r="D46" s="8">
        <f>IF(A46="","",SUM([1]AcumSYS!$AK47))</f>
        <v>67861.73</v>
      </c>
      <c r="E46" s="8" t="str">
        <f t="shared" si="1"/>
        <v>Pesos Mexicanos</v>
      </c>
      <c r="F46" s="8" t="str">
        <f>IF(A46="","","Ingresos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7" spans="1:6" x14ac:dyDescent="0.25">
      <c r="A47" s="8">
        <f>IF(+'[1]Reporte de Formatos'!S51="","",+'[1]Reporte de Formatos'!S51)</f>
        <v>1611472</v>
      </c>
      <c r="B47" s="8" t="str">
        <f t="shared" si="0"/>
        <v>Sueldos y Salarios, y Demas Prestacion por un Servicio Personal Subordinado</v>
      </c>
      <c r="C47" s="8">
        <f>IF(A47="","",+SUM([1]AcumSYS!$F48:$AA48))</f>
        <v>64721.410000000011</v>
      </c>
      <c r="D47" s="8">
        <f>IF(A47="","",SUM([1]AcumSYS!$AK48))</f>
        <v>61308.510000000009</v>
      </c>
      <c r="E47" s="8" t="str">
        <f t="shared" si="1"/>
        <v>Pesos Mexicanos</v>
      </c>
      <c r="F47" s="8" t="str">
        <f>IF(A47="","","Ingresos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8" spans="1:6" x14ac:dyDescent="0.25">
      <c r="A48" s="8">
        <f>IF(+'[1]Reporte de Formatos'!S52="","",+'[1]Reporte de Formatos'!S52)</f>
        <v>164189</v>
      </c>
      <c r="B48" s="8" t="str">
        <f t="shared" si="0"/>
        <v>Sueldos y Salarios, y Demas Prestacion por un Servicio Personal Subordinado</v>
      </c>
      <c r="C48" s="8">
        <f>IF(A48="","",+SUM([1]AcumSYS!$F49:$AA49))</f>
        <v>61854.219999999994</v>
      </c>
      <c r="D48" s="8">
        <f>IF(A48="","",SUM([1]AcumSYS!$AK49))</f>
        <v>57775.869999999995</v>
      </c>
      <c r="E48" s="8" t="str">
        <f t="shared" si="1"/>
        <v>Pesos Mexicanos</v>
      </c>
      <c r="F48" s="8" t="str">
        <f>IF(A48="","","Ingresos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49" spans="1:6" x14ac:dyDescent="0.25">
      <c r="A49" s="8">
        <f>IF(+'[1]Reporte de Formatos'!S53="","",+'[1]Reporte de Formatos'!S53)</f>
        <v>1651472</v>
      </c>
      <c r="B49" s="8" t="str">
        <f t="shared" si="0"/>
        <v>Sueldos y Salarios, y Demas Prestacion por un Servicio Personal Subordinado</v>
      </c>
      <c r="C49" s="8">
        <f>IF(A49="","",+SUM([1]AcumSYS!$F50:$AA50))</f>
        <v>64045.97</v>
      </c>
      <c r="D49" s="8">
        <f>IF(A49="","",SUM([1]AcumSYS!$AK50))</f>
        <v>59595.08</v>
      </c>
      <c r="E49" s="8" t="str">
        <f t="shared" si="1"/>
        <v>Pesos Mexicanos</v>
      </c>
      <c r="F49" s="8" t="str">
        <f>IF(A49="","","Ingresos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0" spans="1:6" x14ac:dyDescent="0.25">
      <c r="A50" s="8">
        <f>IF(+'[1]Reporte de Formatos'!S54="","",+'[1]Reporte de Formatos'!S54)</f>
        <v>166141</v>
      </c>
      <c r="B50" s="8" t="str">
        <f t="shared" si="0"/>
        <v>Sueldos y Salarios, y Demas Prestacion por un Servicio Personal Subordinado</v>
      </c>
      <c r="C50" s="8">
        <f>IF(A50="","",+SUM([1]AcumSYS!$F51:$AA51))</f>
        <v>66922.45</v>
      </c>
      <c r="D50" s="8">
        <f>IF(A50="","",SUM([1]AcumSYS!$AK51))</f>
        <v>63274.729999999996</v>
      </c>
      <c r="E50" s="8" t="str">
        <f t="shared" si="1"/>
        <v>Pesos Mexicanos</v>
      </c>
      <c r="F50" s="8" t="str">
        <f>IF(A50="","","Ingresos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1" spans="1:6" x14ac:dyDescent="0.25">
      <c r="A51" s="8">
        <f>IF(+'[1]Reporte de Formatos'!S55="","",+'[1]Reporte de Formatos'!S55)</f>
        <v>1671472</v>
      </c>
      <c r="B51" s="8" t="str">
        <f t="shared" si="0"/>
        <v>Sueldos y Salarios, y Demas Prestacion por un Servicio Personal Subordinado</v>
      </c>
      <c r="C51" s="8">
        <f>IF(A51="","",+SUM([1]AcumSYS!$F52:$AA52))</f>
        <v>57951.810000000005</v>
      </c>
      <c r="D51" s="8">
        <f>IF(A51="","",SUM([1]AcumSYS!$AK52))</f>
        <v>54058.98</v>
      </c>
      <c r="E51" s="8" t="str">
        <f t="shared" si="1"/>
        <v>Pesos Mexicanos</v>
      </c>
      <c r="F51" s="8" t="str">
        <f>IF(A51="","","Ingresos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2" spans="1:6" x14ac:dyDescent="0.25">
      <c r="A52" s="8">
        <f>IF(+'[1]Reporte de Formatos'!S56="","",+'[1]Reporte de Formatos'!S56)</f>
        <v>1691472</v>
      </c>
      <c r="B52" s="8" t="str">
        <f t="shared" si="0"/>
        <v>Sueldos y Salarios, y Demas Prestacion por un Servicio Personal Subordinado</v>
      </c>
      <c r="C52" s="8">
        <f>IF(A52="","",+SUM([1]AcumSYS!$F53:$AA53))</f>
        <v>64045.97</v>
      </c>
      <c r="D52" s="8">
        <f>IF(A52="","",SUM([1]AcumSYS!$AK53))</f>
        <v>59967.62</v>
      </c>
      <c r="E52" s="8" t="str">
        <f t="shared" si="1"/>
        <v>Pesos Mexicanos</v>
      </c>
      <c r="F52" s="8" t="str">
        <f>IF(A52="","","Ingresos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3" spans="1:6" x14ac:dyDescent="0.25">
      <c r="A53" s="8">
        <f>IF(+'[1]Reporte de Formatos'!S57="","",+'[1]Reporte de Formatos'!S57)</f>
        <v>1711098</v>
      </c>
      <c r="B53" s="8" t="str">
        <f t="shared" si="0"/>
        <v>Sueldos y Salarios, y Demas Prestacion por un Servicio Personal Subordinado</v>
      </c>
      <c r="C53" s="8">
        <f>IF(A53="","",+SUM([1]AcumSYS!$F54:$AA54))</f>
        <v>83036.92</v>
      </c>
      <c r="D53" s="8">
        <f>IF(A53="","",SUM([1]AcumSYS!$AK54))</f>
        <v>79231.7</v>
      </c>
      <c r="E53" s="8" t="str">
        <f t="shared" si="1"/>
        <v>Pesos Mexicanos</v>
      </c>
      <c r="F53" s="8" t="str">
        <f>IF(A53="","","Ingresos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4" spans="1:6" x14ac:dyDescent="0.25">
      <c r="A54" s="8">
        <f>IF(+'[1]Reporte de Formatos'!S58="","",+'[1]Reporte de Formatos'!S58)</f>
        <v>1751030</v>
      </c>
      <c r="B54" s="8" t="str">
        <f t="shared" si="0"/>
        <v>Sueldos y Salarios, y Demas Prestacion por un Servicio Personal Subordinado</v>
      </c>
      <c r="C54" s="8">
        <f>IF(A54="","",+SUM([1]AcumSYS!$F55:$AA55))</f>
        <v>75074.5</v>
      </c>
      <c r="D54" s="8">
        <f>IF(A54="","",SUM([1]AcumSYS!$AK55))</f>
        <v>71087.92</v>
      </c>
      <c r="E54" s="8" t="str">
        <f t="shared" si="1"/>
        <v>Pesos Mexicanos</v>
      </c>
      <c r="F54" s="8" t="str">
        <f>IF(A54="","","Ingresos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5" spans="1:6" x14ac:dyDescent="0.25">
      <c r="A55" s="8">
        <f>IF(+'[1]Reporte de Formatos'!S59="","",+'[1]Reporte de Formatos'!S59)</f>
        <v>176188</v>
      </c>
      <c r="B55" s="8" t="str">
        <f t="shared" si="0"/>
        <v>Sueldos y Salarios, y Demas Prestacion por un Servicio Personal Subordinado</v>
      </c>
      <c r="C55" s="8">
        <f>IF(A55="","",+SUM([1]AcumSYS!$F56:$AA56))</f>
        <v>72723.27</v>
      </c>
      <c r="D55" s="8">
        <f>IF(A55="","",SUM([1]AcumSYS!$AK56))</f>
        <v>67309.41</v>
      </c>
      <c r="E55" s="8" t="str">
        <f t="shared" si="1"/>
        <v>Pesos Mexicanos</v>
      </c>
      <c r="F55" s="8" t="str">
        <f>IF(A55="","","Ingresos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6" spans="1:6" x14ac:dyDescent="0.25">
      <c r="A56" s="8">
        <f>IF(+'[1]Reporte de Formatos'!S60="","",+'[1]Reporte de Formatos'!S60)</f>
        <v>1801472</v>
      </c>
      <c r="B56" s="8" t="str">
        <f t="shared" si="0"/>
        <v>Sueldos y Salarios, y Demas Prestacion por un Servicio Personal Subordinado</v>
      </c>
      <c r="C56" s="8">
        <f>IF(A56="","",+SUM([1]AcumSYS!$F57:$AA57))</f>
        <v>61923.22</v>
      </c>
      <c r="D56" s="8">
        <f>IF(A56="","",SUM([1]AcumSYS!$AK57))</f>
        <v>53914.62</v>
      </c>
      <c r="E56" s="8" t="str">
        <f t="shared" si="1"/>
        <v>Pesos Mexicanos</v>
      </c>
      <c r="F56" s="8" t="str">
        <f>IF(A56="","","Ingresos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7" spans="1:6" x14ac:dyDescent="0.25">
      <c r="A57" s="8">
        <f>IF(+'[1]Reporte de Formatos'!S61="","",+'[1]Reporte de Formatos'!S61)</f>
        <v>185111</v>
      </c>
      <c r="B57" s="8" t="str">
        <f t="shared" si="0"/>
        <v>Sueldos y Salarios, y Demas Prestacion por un Servicio Personal Subordinado</v>
      </c>
      <c r="C57" s="8">
        <f>IF(A57="","",+SUM([1]AcumSYS!$F58:$AA58))</f>
        <v>72723.199999999997</v>
      </c>
      <c r="D57" s="8">
        <f>IF(A57="","",SUM([1]AcumSYS!$AK58))</f>
        <v>68644.849999999991</v>
      </c>
      <c r="E57" s="8" t="str">
        <f t="shared" si="1"/>
        <v>Pesos Mexicanos</v>
      </c>
      <c r="F57" s="8" t="str">
        <f>IF(A57="","","Ingresos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8" spans="1:6" x14ac:dyDescent="0.25">
      <c r="A58" s="8">
        <f>IF(+'[1]Reporte de Formatos'!S62="","",+'[1]Reporte de Formatos'!S62)</f>
        <v>186189</v>
      </c>
      <c r="B58" s="8" t="str">
        <f t="shared" si="0"/>
        <v>Sueldos y Salarios, y Demas Prestacion por un Servicio Personal Subordinado</v>
      </c>
      <c r="C58" s="8">
        <f>IF(A58="","",+SUM([1]AcumSYS!$F59:$AA59))</f>
        <v>60243.64</v>
      </c>
      <c r="D58" s="8">
        <f>IF(A58="","",SUM([1]AcumSYS!$AK59))</f>
        <v>55343.09</v>
      </c>
      <c r="E58" s="8" t="str">
        <f t="shared" si="1"/>
        <v>Pesos Mexicanos</v>
      </c>
      <c r="F58" s="8" t="str">
        <f>IF(A58="","","Ingresos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59" spans="1:6" x14ac:dyDescent="0.25">
      <c r="A59" s="8">
        <f>IF(+'[1]Reporte de Formatos'!S63="","",+'[1]Reporte de Formatos'!S63)</f>
        <v>18818</v>
      </c>
      <c r="B59" s="8" t="str">
        <f t="shared" si="0"/>
        <v>Sueldos y Salarios, y Demas Prestacion por un Servicio Personal Subordinado</v>
      </c>
      <c r="C59" s="8">
        <f>IF(A59="","",+SUM([1]AcumSYS!$F60:$AA60))</f>
        <v>156218.15</v>
      </c>
      <c r="D59" s="8">
        <f>IF(A59="","",SUM([1]AcumSYS!$AK60))</f>
        <v>151921.16999999998</v>
      </c>
      <c r="E59" s="8" t="str">
        <f t="shared" si="1"/>
        <v>Pesos Mexicanos</v>
      </c>
      <c r="F59" s="8" t="str">
        <f>IF(A59="","","Ingresos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0" spans="1:6" x14ac:dyDescent="0.25">
      <c r="A60" s="8">
        <f>IF(+'[1]Reporte de Formatos'!S64="","",+'[1]Reporte de Formatos'!S64)</f>
        <v>1891472</v>
      </c>
      <c r="B60" s="8" t="str">
        <f t="shared" si="0"/>
        <v>Sueldos y Salarios, y Demas Prestacion por un Servicio Personal Subordinado</v>
      </c>
      <c r="C60" s="8">
        <f>IF(A60="","",+SUM([1]AcumSYS!$F61:$AA61))</f>
        <v>54130.860000000008</v>
      </c>
      <c r="D60" s="8">
        <f>IF(A60="","",SUM([1]AcumSYS!$AK61))</f>
        <v>49531.80000000001</v>
      </c>
      <c r="E60" s="8" t="str">
        <f t="shared" si="1"/>
        <v>Pesos Mexicanos</v>
      </c>
      <c r="F60" s="8" t="str">
        <f>IF(A60="","","Ingresos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1" spans="1:6" x14ac:dyDescent="0.25">
      <c r="A61" s="8">
        <f>IF(+'[1]Reporte de Formatos'!S65="","",+'[1]Reporte de Formatos'!S65)</f>
        <v>1911822</v>
      </c>
      <c r="B61" s="8" t="str">
        <f t="shared" si="0"/>
        <v>Sueldos y Salarios, y Demas Prestacion por un Servicio Personal Subordinado</v>
      </c>
      <c r="C61" s="8">
        <f>IF(A61="","",+SUM([1]AcumSYS!$F62:$AA62))</f>
        <v>87887.1</v>
      </c>
      <c r="D61" s="8">
        <f>IF(A61="","",SUM([1]AcumSYS!$AK62))</f>
        <v>85930.55</v>
      </c>
      <c r="E61" s="8" t="str">
        <f t="shared" si="1"/>
        <v>Pesos Mexicanos</v>
      </c>
      <c r="F61" s="8" t="str">
        <f>IF(A61="","","Ingresos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2" spans="1:6" x14ac:dyDescent="0.25">
      <c r="A62" s="8">
        <f>IF(+'[1]Reporte de Formatos'!S66="","",+'[1]Reporte de Formatos'!S66)</f>
        <v>1931472</v>
      </c>
      <c r="B62" s="8" t="str">
        <f t="shared" si="0"/>
        <v>Sueldos y Salarios, y Demas Prestacion por un Servicio Personal Subordinado</v>
      </c>
      <c r="C62" s="8">
        <f>IF(A62="","",+SUM([1]AcumSYS!$F63:$AA63))</f>
        <v>60225.020000000004</v>
      </c>
      <c r="D62" s="8">
        <f>IF(A62="","",SUM([1]AcumSYS!$AK63))</f>
        <v>47182.920000000006</v>
      </c>
      <c r="E62" s="8" t="str">
        <f t="shared" si="1"/>
        <v>Pesos Mexicanos</v>
      </c>
      <c r="F62" s="8" t="str">
        <f>IF(A62="","","Ingresos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3" spans="1:6" x14ac:dyDescent="0.25">
      <c r="A63" s="8">
        <f>IF(+'[1]Reporte de Formatos'!S67="","",+'[1]Reporte de Formatos'!S67)</f>
        <v>1941814</v>
      </c>
      <c r="B63" s="8" t="str">
        <f t="shared" si="0"/>
        <v>Sueldos y Salarios, y Demas Prestacion por un Servicio Personal Subordinado</v>
      </c>
      <c r="C63" s="8">
        <f>IF(A63="","",+SUM([1]AcumSYS!$F64:$AA64))</f>
        <v>54133.38</v>
      </c>
      <c r="D63" s="8">
        <f>IF(A63="","",SUM([1]AcumSYS!$AK64))</f>
        <v>51101.13</v>
      </c>
      <c r="E63" s="8" t="str">
        <f t="shared" si="1"/>
        <v>Pesos Mexicanos</v>
      </c>
      <c r="F63" s="8" t="str">
        <f>IF(A63="","","Ingresos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4" spans="1:6" x14ac:dyDescent="0.25">
      <c r="A64" s="8">
        <f>IF(+'[1]Reporte de Formatos'!S68="","",+'[1]Reporte de Formatos'!S68)</f>
        <v>195182</v>
      </c>
      <c r="B64" s="8" t="str">
        <f t="shared" si="0"/>
        <v>Sueldos y Salarios, y Demas Prestacion por un Servicio Personal Subordinado</v>
      </c>
      <c r="C64" s="8">
        <f>IF(A64="","",+SUM([1]AcumSYS!$F65:$AA65))</f>
        <v>55731.079999999994</v>
      </c>
      <c r="D64" s="8">
        <f>IF(A64="","",SUM([1]AcumSYS!$AK65))</f>
        <v>51466.899999999994</v>
      </c>
      <c r="E64" s="8" t="str">
        <f t="shared" si="1"/>
        <v>Pesos Mexicanos</v>
      </c>
      <c r="F64" s="8" t="str">
        <f>IF(A64="","","Ingresos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5" spans="1:6" x14ac:dyDescent="0.25">
      <c r="A65" s="8">
        <f>IF(+'[1]Reporte de Formatos'!S69="","",+'[1]Reporte de Formatos'!S69)</f>
        <v>196132</v>
      </c>
      <c r="B65" s="8" t="str">
        <f t="shared" si="0"/>
        <v>Sueldos y Salarios, y Demas Prestacion por un Servicio Personal Subordinado</v>
      </c>
      <c r="C65" s="8">
        <f>IF(A65="","",+SUM([1]AcumSYS!$F66:$AA66))</f>
        <v>46622.610000000008</v>
      </c>
      <c r="D65" s="8">
        <f>IF(A65="","",SUM([1]AcumSYS!$AK66))</f>
        <v>42528.420000000006</v>
      </c>
      <c r="E65" s="8" t="str">
        <f t="shared" si="1"/>
        <v>Pesos Mexicanos</v>
      </c>
      <c r="F65" s="8" t="str">
        <f>IF(A65="","","Ingresos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6" spans="1:6" x14ac:dyDescent="0.25">
      <c r="A66" s="8">
        <f>IF(+'[1]Reporte de Formatos'!S70="","",+'[1]Reporte de Formatos'!S70)</f>
        <v>1998150</v>
      </c>
      <c r="B66" s="8" t="str">
        <f t="shared" si="0"/>
        <v>Sueldos y Salarios, y Demas Prestacion por un Servicio Personal Subordinado</v>
      </c>
      <c r="C66" s="8">
        <f>IF(A66="","",+SUM([1]AcumSYS!$F67:$AA67))</f>
        <v>98186.930000000008</v>
      </c>
      <c r="D66" s="8">
        <f>IF(A66="","",SUM([1]AcumSYS!$AK67))</f>
        <v>95071.38</v>
      </c>
      <c r="E66" s="8" t="str">
        <f t="shared" si="1"/>
        <v>Pesos Mexicanos</v>
      </c>
      <c r="F66" s="8" t="str">
        <f>IF(A66="","","Ingresos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7" spans="1:6" x14ac:dyDescent="0.25">
      <c r="A67" s="8">
        <f>IF(+'[1]Reporte de Formatos'!S71="","",+'[1]Reporte de Formatos'!S71)</f>
        <v>2018148</v>
      </c>
      <c r="B67" s="8" t="str">
        <f t="shared" si="0"/>
        <v>Sueldos y Salarios, y Demas Prestacion por un Servicio Personal Subordinado</v>
      </c>
      <c r="C67" s="8">
        <f>IF(A67="","",+SUM([1]AcumSYS!$F68:$AA68))</f>
        <v>119290.70999999999</v>
      </c>
      <c r="D67" s="8">
        <f>IF(A67="","",SUM([1]AcumSYS!$AK68))</f>
        <v>116429.82999999999</v>
      </c>
      <c r="E67" s="8" t="str">
        <f t="shared" si="1"/>
        <v>Pesos Mexicanos</v>
      </c>
      <c r="F67" s="8" t="str">
        <f>IF(A67="","","Ingresos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8" spans="1:6" x14ac:dyDescent="0.25">
      <c r="A68" s="8">
        <f>IF(+'[1]Reporte de Formatos'!S72="","",+'[1]Reporte de Formatos'!S72)</f>
        <v>203811</v>
      </c>
      <c r="B68" s="8" t="str">
        <f t="shared" ref="B68:B131" si="2">IF(A68="","",IF(C68=0,"           NoAplica","Sueldos y Salarios, y Demas Prestacion por un Servicio Personal Subordinado"))</f>
        <v>Sueldos y Salarios, y Demas Prestacion por un Servicio Personal Subordinado</v>
      </c>
      <c r="C68" s="8">
        <f>IF(A68="","",+SUM([1]AcumSYS!$F69:$AA69))</f>
        <v>70167.67</v>
      </c>
      <c r="D68" s="8">
        <f>IF(A68="","",SUM([1]AcumSYS!$AK69))</f>
        <v>65256.9</v>
      </c>
      <c r="E68" s="8" t="str">
        <f t="shared" ref="E68:E131" si="3">IF(A68="","","Pesos Mexicanos")</f>
        <v>Pesos Mexicanos</v>
      </c>
      <c r="F68" s="8" t="str">
        <f>IF(A68="","","Ingresos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69" spans="1:6" x14ac:dyDescent="0.25">
      <c r="A69" s="8">
        <f>IF(+'[1]Reporte de Formatos'!S73="","",+'[1]Reporte de Formatos'!S73)</f>
        <v>2041822</v>
      </c>
      <c r="B69" s="8" t="str">
        <f t="shared" si="2"/>
        <v>Sueldos y Salarios, y Demas Prestacion por un Servicio Personal Subordinado</v>
      </c>
      <c r="C69" s="8">
        <f>IF(A69="","",+SUM([1]AcumSYS!$F70:$AA70))</f>
        <v>72379.86</v>
      </c>
      <c r="D69" s="8">
        <f>IF(A69="","",SUM([1]AcumSYS!$AK70))</f>
        <v>65115.39</v>
      </c>
      <c r="E69" s="8" t="str">
        <f t="shared" si="3"/>
        <v>Pesos Mexicanos</v>
      </c>
      <c r="F69" s="8" t="str">
        <f>IF(A69="","","Ingresos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0" spans="1:6" x14ac:dyDescent="0.25">
      <c r="A70" s="8">
        <f>IF(+'[1]Reporte de Formatos'!S74="","",+'[1]Reporte de Formatos'!S74)</f>
        <v>205189</v>
      </c>
      <c r="B70" s="8" t="str">
        <f t="shared" si="2"/>
        <v>Sueldos y Salarios, y Demas Prestacion por un Servicio Personal Subordinado</v>
      </c>
      <c r="C70" s="8">
        <f>IF(A70="","",+SUM([1]AcumSYS!$F71:$AA71))</f>
        <v>61145.619999999995</v>
      </c>
      <c r="D70" s="8">
        <f>IF(A70="","",SUM([1]AcumSYS!$AK71))</f>
        <v>48782.42</v>
      </c>
      <c r="E70" s="8" t="str">
        <f t="shared" si="3"/>
        <v>Pesos Mexicanos</v>
      </c>
      <c r="F70" s="8" t="str">
        <f>IF(A70="","","Ingresos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1" spans="1:6" x14ac:dyDescent="0.25">
      <c r="A71" s="8">
        <f>IF(+'[1]Reporte de Formatos'!S75="","",+'[1]Reporte de Formatos'!S75)</f>
        <v>206183</v>
      </c>
      <c r="B71" s="8" t="str">
        <f t="shared" si="2"/>
        <v>Sueldos y Salarios, y Demas Prestacion por un Servicio Personal Subordinado</v>
      </c>
      <c r="C71" s="8">
        <f>IF(A71="","",+SUM([1]AcumSYS!$F72:$AA72))</f>
        <v>49205.490000000005</v>
      </c>
      <c r="D71" s="8">
        <f>IF(A71="","",SUM([1]AcumSYS!$AK72))</f>
        <v>45902.3</v>
      </c>
      <c r="E71" s="8" t="str">
        <f t="shared" si="3"/>
        <v>Pesos Mexicanos</v>
      </c>
      <c r="F71" s="8" t="str">
        <f>IF(A71="","","Ingresos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2" spans="1:6" x14ac:dyDescent="0.25">
      <c r="A72" s="8">
        <f>IF(+'[1]Reporte de Formatos'!S76="","",+'[1]Reporte de Formatos'!S76)</f>
        <v>2078138</v>
      </c>
      <c r="B72" s="8" t="str">
        <f t="shared" si="2"/>
        <v>Sueldos y Salarios, y Demas Prestacion por un Servicio Personal Subordinado</v>
      </c>
      <c r="C72" s="8">
        <f>IF(A72="","",+SUM([1]AcumSYS!$F73:$AA73))</f>
        <v>76384.98</v>
      </c>
      <c r="D72" s="8">
        <f>IF(A72="","",SUM([1]AcumSYS!$AK73))</f>
        <v>72458.66</v>
      </c>
      <c r="E72" s="8" t="str">
        <f t="shared" si="3"/>
        <v>Pesos Mexicanos</v>
      </c>
      <c r="F72" s="8" t="str">
        <f>IF(A72="","","Ingresos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3" spans="1:6" x14ac:dyDescent="0.25">
      <c r="A73" s="8">
        <f>IF(+'[1]Reporte de Formatos'!S77="","",+'[1]Reporte de Formatos'!S77)</f>
        <v>209184</v>
      </c>
      <c r="B73" s="8" t="str">
        <f t="shared" si="2"/>
        <v>Sueldos y Salarios, y Demas Prestacion por un Servicio Personal Subordinado</v>
      </c>
      <c r="C73" s="8">
        <f>IF(A73="","",+SUM([1]AcumSYS!$F74:$AA74))</f>
        <v>79932.38</v>
      </c>
      <c r="D73" s="8">
        <f>IF(A73="","",SUM([1]AcumSYS!$AK74))</f>
        <v>73734.290000000008</v>
      </c>
      <c r="E73" s="8" t="str">
        <f t="shared" si="3"/>
        <v>Pesos Mexicanos</v>
      </c>
      <c r="F73" s="8" t="str">
        <f>IF(A73="","","Ingresos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4" spans="1:6" x14ac:dyDescent="0.25">
      <c r="A74" s="8">
        <f>IF(+'[1]Reporte de Formatos'!S78="","",+'[1]Reporte de Formatos'!S78)</f>
        <v>211183</v>
      </c>
      <c r="B74" s="8" t="str">
        <f t="shared" si="2"/>
        <v>Sueldos y Salarios, y Demas Prestacion por un Servicio Personal Subordinado</v>
      </c>
      <c r="C74" s="8">
        <f>IF(A74="","",+SUM([1]AcumSYS!$F75:$AA75))</f>
        <v>50985.060000000005</v>
      </c>
      <c r="D74" s="8">
        <f>IF(A74="","",SUM([1]AcumSYS!$AK75))</f>
        <v>48980.51</v>
      </c>
      <c r="E74" s="8" t="str">
        <f t="shared" si="3"/>
        <v>Pesos Mexicanos</v>
      </c>
      <c r="F74" s="8" t="str">
        <f>IF(A74="","","Ingresos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5" spans="1:6" x14ac:dyDescent="0.25">
      <c r="A75" s="8">
        <f>IF(+'[1]Reporte de Formatos'!S79="","",+'[1]Reporte de Formatos'!S79)</f>
        <v>2141822</v>
      </c>
      <c r="B75" s="8" t="str">
        <f t="shared" si="2"/>
        <v>Sueldos y Salarios, y Demas Prestacion por un Servicio Personal Subordinado</v>
      </c>
      <c r="C75" s="8">
        <f>IF(A75="","",+SUM([1]AcumSYS!$F76:$AA76))</f>
        <v>56195.74</v>
      </c>
      <c r="D75" s="8">
        <f>IF(A75="","",SUM([1]AcumSYS!$AK76))</f>
        <v>53323.72</v>
      </c>
      <c r="E75" s="8" t="str">
        <f t="shared" si="3"/>
        <v>Pesos Mexicanos</v>
      </c>
      <c r="F75" s="8" t="str">
        <f>IF(A75="","","Ingresos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6" spans="1:6" x14ac:dyDescent="0.25">
      <c r="A76" s="8">
        <f>IF(+'[1]Reporte de Formatos'!S80="","",+'[1]Reporte de Formatos'!S80)</f>
        <v>215183</v>
      </c>
      <c r="B76" s="8" t="str">
        <f t="shared" si="2"/>
        <v>Sueldos y Salarios, y Demas Prestacion por un Servicio Personal Subordinado</v>
      </c>
      <c r="C76" s="8">
        <f>IF(A76="","",+SUM([1]AcumSYS!$F77:$AA77))</f>
        <v>48905.490000000005</v>
      </c>
      <c r="D76" s="8">
        <f>IF(A76="","",SUM([1]AcumSYS!$AK77))</f>
        <v>43561.570000000007</v>
      </c>
      <c r="E76" s="8" t="str">
        <f t="shared" si="3"/>
        <v>Pesos Mexicanos</v>
      </c>
      <c r="F76" s="8" t="str">
        <f>IF(A76="","","Ingresos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7" spans="1:6" x14ac:dyDescent="0.25">
      <c r="A77" s="8">
        <f>IF(+'[1]Reporte de Formatos'!S81="","",+'[1]Reporte de Formatos'!S81)</f>
        <v>218112</v>
      </c>
      <c r="B77" s="8" t="str">
        <f t="shared" si="2"/>
        <v>Sueldos y Salarios, y Demas Prestacion por un Servicio Personal Subordinado</v>
      </c>
      <c r="C77" s="8">
        <f>IF(A77="","",+SUM([1]AcumSYS!$F78:$AA78))</f>
        <v>96859.58</v>
      </c>
      <c r="D77" s="8">
        <f>IF(A77="","",SUM([1]AcumSYS!$AK78))</f>
        <v>94959.56</v>
      </c>
      <c r="E77" s="8" t="str">
        <f t="shared" si="3"/>
        <v>Pesos Mexicanos</v>
      </c>
      <c r="F77" s="8" t="str">
        <f>IF(A77="","","Ingresos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8" spans="1:6" x14ac:dyDescent="0.25">
      <c r="A78" s="8">
        <f>IF(+'[1]Reporte de Formatos'!S82="","",+'[1]Reporte de Formatos'!S82)</f>
        <v>2191822</v>
      </c>
      <c r="B78" s="8" t="str">
        <f t="shared" si="2"/>
        <v>Sueldos y Salarios, y Demas Prestacion por un Servicio Personal Subordinado</v>
      </c>
      <c r="C78" s="8">
        <f>IF(A78="","",+SUM([1]AcumSYS!$F79:$AA79))</f>
        <v>65105.630000000005</v>
      </c>
      <c r="D78" s="8">
        <f>IF(A78="","",SUM([1]AcumSYS!$AK79))</f>
        <v>56264.83</v>
      </c>
      <c r="E78" s="8" t="str">
        <f t="shared" si="3"/>
        <v>Pesos Mexicanos</v>
      </c>
      <c r="F78" s="8" t="str">
        <f>IF(A78="","","Ingresos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79" spans="1:6" x14ac:dyDescent="0.25">
      <c r="A79" s="8">
        <f>IF(+'[1]Reporte de Formatos'!S83="","",+'[1]Reporte de Formatos'!S83)</f>
        <v>220184</v>
      </c>
      <c r="B79" s="8" t="str">
        <f t="shared" si="2"/>
        <v>Sueldos y Salarios, y Demas Prestacion por un Servicio Personal Subordinado</v>
      </c>
      <c r="C79" s="8">
        <f>IF(A79="","",+SUM([1]AcumSYS!$F80:$AA80))</f>
        <v>62364.189999999995</v>
      </c>
      <c r="D79" s="8">
        <f>IF(A79="","",SUM([1]AcumSYS!$AK80))</f>
        <v>60157.569999999992</v>
      </c>
      <c r="E79" s="8" t="str">
        <f t="shared" si="3"/>
        <v>Pesos Mexicanos</v>
      </c>
      <c r="F79" s="8" t="str">
        <f>IF(A79="","","Ingresos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0" spans="1:6" x14ac:dyDescent="0.25">
      <c r="A80" s="8">
        <f>IF(+'[1]Reporte de Formatos'!S84="","",+'[1]Reporte de Formatos'!S84)</f>
        <v>221183</v>
      </c>
      <c r="B80" s="8" t="str">
        <f t="shared" si="2"/>
        <v>Sueldos y Salarios, y Demas Prestacion por un Servicio Personal Subordinado</v>
      </c>
      <c r="C80" s="8">
        <f>IF(A80="","",+SUM([1]AcumSYS!$F81:$AA81))</f>
        <v>68203.240000000005</v>
      </c>
      <c r="D80" s="8">
        <f>IF(A80="","",SUM([1]AcumSYS!$AK81))</f>
        <v>65872.25</v>
      </c>
      <c r="E80" s="8" t="str">
        <f t="shared" si="3"/>
        <v>Pesos Mexicanos</v>
      </c>
      <c r="F80" s="8" t="str">
        <f>IF(A80="","","Ingresos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1" spans="1:6" x14ac:dyDescent="0.25">
      <c r="A81" s="8">
        <f>IF(+'[1]Reporte de Formatos'!S85="","",+'[1]Reporte de Formatos'!S85)</f>
        <v>222184</v>
      </c>
      <c r="B81" s="8" t="str">
        <f t="shared" si="2"/>
        <v>Sueldos y Salarios, y Demas Prestacion por un Servicio Personal Subordinado</v>
      </c>
      <c r="C81" s="8">
        <f>IF(A81="","",+SUM([1]AcumSYS!$F82:$AA82))</f>
        <v>66689.259999999995</v>
      </c>
      <c r="D81" s="8">
        <f>IF(A81="","",SUM([1]AcumSYS!$AK82))</f>
        <v>58625.549999999996</v>
      </c>
      <c r="E81" s="8" t="str">
        <f t="shared" si="3"/>
        <v>Pesos Mexicanos</v>
      </c>
      <c r="F81" s="8" t="str">
        <f>IF(A81="","","Ingresos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2" spans="1:6" x14ac:dyDescent="0.25">
      <c r="A82" s="8">
        <f>IF(+'[1]Reporte de Formatos'!S86="","",+'[1]Reporte de Formatos'!S86)</f>
        <v>2231034</v>
      </c>
      <c r="B82" s="8" t="str">
        <f t="shared" si="2"/>
        <v>Sueldos y Salarios, y Demas Prestacion por un Servicio Personal Subordinado</v>
      </c>
      <c r="C82" s="8">
        <f>IF(A82="","",+SUM([1]AcumSYS!$F83:$AA83))</f>
        <v>111200.7</v>
      </c>
      <c r="D82" s="8">
        <f>IF(A82="","",SUM([1]AcumSYS!$AK83))</f>
        <v>107505.95</v>
      </c>
      <c r="E82" s="8" t="str">
        <f t="shared" si="3"/>
        <v>Pesos Mexicanos</v>
      </c>
      <c r="F82" s="8" t="str">
        <f>IF(A82="","","Ingresos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3" spans="1:6" x14ac:dyDescent="0.25">
      <c r="A83" s="8">
        <f>IF(+'[1]Reporte de Formatos'!S87="","",+'[1]Reporte de Formatos'!S87)</f>
        <v>224184</v>
      </c>
      <c r="B83" s="8" t="str">
        <f t="shared" si="2"/>
        <v>Sueldos y Salarios, y Demas Prestacion por un Servicio Personal Subordinado</v>
      </c>
      <c r="C83" s="8">
        <f>IF(A83="","",+SUM([1]AcumSYS!$F84:$AA84))</f>
        <v>53607.39</v>
      </c>
      <c r="D83" s="8">
        <f>IF(A83="","",SUM([1]AcumSYS!$AK84))</f>
        <v>51555.3</v>
      </c>
      <c r="E83" s="8" t="str">
        <f t="shared" si="3"/>
        <v>Pesos Mexicanos</v>
      </c>
      <c r="F83" s="8" t="str">
        <f>IF(A83="","","Ingresos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4" spans="1:6" x14ac:dyDescent="0.25">
      <c r="A84" s="8">
        <f>IF(+'[1]Reporte de Formatos'!S88="","",+'[1]Reporte de Formatos'!S88)</f>
        <v>225122</v>
      </c>
      <c r="B84" s="8" t="str">
        <f t="shared" si="2"/>
        <v>Sueldos y Salarios, y Demas Prestacion por un Servicio Personal Subordinado</v>
      </c>
      <c r="C84" s="8">
        <f>IF(A84="","",+SUM([1]AcumSYS!$F85:$AA85))</f>
        <v>84410.25</v>
      </c>
      <c r="D84" s="8">
        <f>IF(A84="","",SUM([1]AcumSYS!$AK85))</f>
        <v>82462.23</v>
      </c>
      <c r="E84" s="8" t="str">
        <f t="shared" si="3"/>
        <v>Pesos Mexicanos</v>
      </c>
      <c r="F84" s="8" t="str">
        <f>IF(A84="","","Ingresos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5" spans="1:6" x14ac:dyDescent="0.25">
      <c r="A85" s="8">
        <f>IF(+'[1]Reporte de Formatos'!S89="","",+'[1]Reporte de Formatos'!S89)</f>
        <v>22814</v>
      </c>
      <c r="B85" s="8" t="str">
        <f t="shared" si="2"/>
        <v>Sueldos y Salarios, y Demas Prestacion por un Servicio Personal Subordinado</v>
      </c>
      <c r="C85" s="8">
        <f>IF(A85="","",+SUM([1]AcumSYS!$F86:$AA86))</f>
        <v>123643.59</v>
      </c>
      <c r="D85" s="8">
        <f>IF(A85="","",SUM([1]AcumSYS!$AK86))</f>
        <v>120701.20999999999</v>
      </c>
      <c r="E85" s="8" t="str">
        <f t="shared" si="3"/>
        <v>Pesos Mexicanos</v>
      </c>
      <c r="F85" s="8" t="str">
        <f>IF(A85="","","Ingresos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6" spans="1:6" x14ac:dyDescent="0.25">
      <c r="A86" s="8">
        <f>IF(+'[1]Reporte de Formatos'!S90="","",+'[1]Reporte de Formatos'!S90)</f>
        <v>232145</v>
      </c>
      <c r="B86" s="8" t="str">
        <f t="shared" si="2"/>
        <v>Sueldos y Salarios, y Demas Prestacion por un Servicio Personal Subordinado</v>
      </c>
      <c r="C86" s="8">
        <f>IF(A86="","",+SUM([1]AcumSYS!$F87:$AA87))</f>
        <v>63599.840000000004</v>
      </c>
      <c r="D86" s="8">
        <f>IF(A86="","",SUM([1]AcumSYS!$AK87))</f>
        <v>63191.26</v>
      </c>
      <c r="E86" s="8" t="str">
        <f t="shared" si="3"/>
        <v>Pesos Mexicanos</v>
      </c>
      <c r="F86" s="8" t="str">
        <f>IF(A86="","","Ingresos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7" spans="1:6" x14ac:dyDescent="0.25">
      <c r="A87" s="8">
        <f>IF(+'[1]Reporte de Formatos'!S91="","",+'[1]Reporte de Formatos'!S91)</f>
        <v>233184</v>
      </c>
      <c r="B87" s="8" t="str">
        <f t="shared" si="2"/>
        <v>Sueldos y Salarios, y Demas Prestacion por un Servicio Personal Subordinado</v>
      </c>
      <c r="C87" s="8">
        <f>IF(A87="","",+SUM([1]AcumSYS!$F88:$AA88))</f>
        <v>44598.04</v>
      </c>
      <c r="D87" s="8">
        <f>IF(A87="","",SUM([1]AcumSYS!$AK88))</f>
        <v>43138.950000000004</v>
      </c>
      <c r="E87" s="8" t="str">
        <f t="shared" si="3"/>
        <v>Pesos Mexicanos</v>
      </c>
      <c r="F87" s="8" t="str">
        <f>IF(A87="","","Ingresos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8" spans="1:6" x14ac:dyDescent="0.25">
      <c r="A88" s="8">
        <f>IF(+'[1]Reporte de Formatos'!S92="","",+'[1]Reporte de Formatos'!S92)</f>
        <v>234184</v>
      </c>
      <c r="B88" s="8" t="str">
        <f t="shared" si="2"/>
        <v>Sueldos y Salarios, y Demas Prestacion por un Servicio Personal Subordinado</v>
      </c>
      <c r="C88" s="8">
        <f>IF(A88="","",+SUM([1]AcumSYS!$F89:$AA89))</f>
        <v>50189.05</v>
      </c>
      <c r="D88" s="8">
        <f>IF(A88="","",SUM([1]AcumSYS!$AK89))</f>
        <v>49765.08</v>
      </c>
      <c r="E88" s="8" t="str">
        <f t="shared" si="3"/>
        <v>Pesos Mexicanos</v>
      </c>
      <c r="F88" s="8" t="str">
        <f>IF(A88="","","Ingresos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89" spans="1:6" x14ac:dyDescent="0.25">
      <c r="A89" s="8">
        <f>IF(+'[1]Reporte de Formatos'!S93="","",+'[1]Reporte de Formatos'!S93)</f>
        <v>236813</v>
      </c>
      <c r="B89" s="8" t="str">
        <f t="shared" si="2"/>
        <v>Sueldos y Salarios, y Demas Prestacion por un Servicio Personal Subordinado</v>
      </c>
      <c r="C89" s="8">
        <f>IF(A89="","",+SUM([1]AcumSYS!$F90:$AA90))</f>
        <v>44900.78</v>
      </c>
      <c r="D89" s="8">
        <f>IF(A89="","",SUM([1]AcumSYS!$AK90))</f>
        <v>43412.69</v>
      </c>
      <c r="E89" s="8" t="str">
        <f t="shared" si="3"/>
        <v>Pesos Mexicanos</v>
      </c>
      <c r="F89" s="8" t="str">
        <f>IF(A89="","","Ingresos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0" spans="1:6" x14ac:dyDescent="0.25">
      <c r="A90" s="8">
        <f>IF(+'[1]Reporte de Formatos'!S94="","",+'[1]Reporte de Formatos'!S94)</f>
        <v>2378131</v>
      </c>
      <c r="B90" s="8" t="str">
        <f t="shared" si="2"/>
        <v>Sueldos y Salarios, y Demas Prestacion por un Servicio Personal Subordinado</v>
      </c>
      <c r="C90" s="8">
        <f>IF(A90="","",+SUM([1]AcumSYS!$F91:$AA91))</f>
        <v>42720.7</v>
      </c>
      <c r="D90" s="8">
        <f>IF(A90="","",SUM([1]AcumSYS!$AK91))</f>
        <v>36682.46</v>
      </c>
      <c r="E90" s="8" t="str">
        <f t="shared" si="3"/>
        <v>Pesos Mexicanos</v>
      </c>
      <c r="F90" s="8" t="str">
        <f>IF(A90="","","Ingresos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1" spans="1:6" x14ac:dyDescent="0.25">
      <c r="A91" s="8">
        <f>IF(+'[1]Reporte de Formatos'!S95="","",+'[1]Reporte de Formatos'!S95)</f>
        <v>239184</v>
      </c>
      <c r="B91" s="8" t="str">
        <f t="shared" si="2"/>
        <v>Sueldos y Salarios, y Demas Prestacion por un Servicio Personal Subordinado</v>
      </c>
      <c r="C91" s="8">
        <f>IF(A91="","",+SUM([1]AcumSYS!$F92:$AA92))</f>
        <v>37306.959999999999</v>
      </c>
      <c r="D91" s="8">
        <f>IF(A91="","",SUM([1]AcumSYS!$AK92))</f>
        <v>24264.86</v>
      </c>
      <c r="E91" s="8" t="str">
        <f t="shared" si="3"/>
        <v>Pesos Mexicanos</v>
      </c>
      <c r="F91" s="8" t="str">
        <f>IF(A91="","","Ingresos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2" spans="1:6" x14ac:dyDescent="0.25">
      <c r="A92" s="8">
        <f>IF(+'[1]Reporte de Formatos'!S96="","",+'[1]Reporte de Formatos'!S96)</f>
        <v>242812</v>
      </c>
      <c r="B92" s="8" t="str">
        <f t="shared" si="2"/>
        <v>Sueldos y Salarios, y Demas Prestacion por un Servicio Personal Subordinado</v>
      </c>
      <c r="C92" s="8">
        <f>IF(A92="","",+SUM([1]AcumSYS!$F93:$AA93))</f>
        <v>46302.28</v>
      </c>
      <c r="D92" s="8">
        <f>IF(A92="","",SUM([1]AcumSYS!$AK93))</f>
        <v>43203.119999999995</v>
      </c>
      <c r="E92" s="8" t="str">
        <f t="shared" si="3"/>
        <v>Pesos Mexicanos</v>
      </c>
      <c r="F92" s="8" t="str">
        <f>IF(A92="","","Ingresos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3" spans="1:6" x14ac:dyDescent="0.25">
      <c r="A93" s="8">
        <f>IF(+'[1]Reporte de Formatos'!S97="","",+'[1]Reporte de Formatos'!S97)</f>
        <v>244184</v>
      </c>
      <c r="B93" s="8" t="str">
        <f t="shared" si="2"/>
        <v>Sueldos y Salarios, y Demas Prestacion por un Servicio Personal Subordinado</v>
      </c>
      <c r="C93" s="8">
        <f>IF(A93="","",+SUM([1]AcumSYS!$F94:$AA94))</f>
        <v>50427.54</v>
      </c>
      <c r="D93" s="8">
        <f>IF(A93="","",SUM([1]AcumSYS!$AK94))</f>
        <v>48124.26</v>
      </c>
      <c r="E93" s="8" t="str">
        <f t="shared" si="3"/>
        <v>Pesos Mexicanos</v>
      </c>
      <c r="F93" s="8" t="str">
        <f>IF(A93="","","Ingresos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4" spans="1:6" x14ac:dyDescent="0.25">
      <c r="A94" s="8">
        <f>IF(+'[1]Reporte de Formatos'!S98="","",+'[1]Reporte de Formatos'!S98)</f>
        <v>2458131</v>
      </c>
      <c r="B94" s="8" t="str">
        <f t="shared" si="2"/>
        <v>Sueldos y Salarios, y Demas Prestacion por un Servicio Personal Subordinado</v>
      </c>
      <c r="C94" s="8">
        <f>IF(A94="","",+SUM([1]AcumSYS!$F95:$AA95))</f>
        <v>54137.749999999993</v>
      </c>
      <c r="D94" s="8">
        <f>IF(A94="","",SUM([1]AcumSYS!$AK95))</f>
        <v>53801.719999999994</v>
      </c>
      <c r="E94" s="8" t="str">
        <f t="shared" si="3"/>
        <v>Pesos Mexicanos</v>
      </c>
      <c r="F94" s="8" t="str">
        <f>IF(A94="","","Ingresos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5" spans="1:6" x14ac:dyDescent="0.25">
      <c r="A95" s="8">
        <f>IF(+'[1]Reporte de Formatos'!S99="","",+'[1]Reporte de Formatos'!S99)</f>
        <v>2461812</v>
      </c>
      <c r="B95" s="8" t="str">
        <f t="shared" si="2"/>
        <v xml:space="preserve">           NoAplica</v>
      </c>
      <c r="C95" s="8">
        <f>IF(A95="","",+SUM([1]AcumSYS!$F96:$AA96))</f>
        <v>0</v>
      </c>
      <c r="D95" s="8">
        <f>IF(A95="","",SUM([1]AcumSYS!$AK96))</f>
        <v>-1706.9499999999998</v>
      </c>
      <c r="E95" s="8" t="str">
        <f t="shared" si="3"/>
        <v>Pesos Mexicanos</v>
      </c>
      <c r="F95" s="8" t="str">
        <f>IF(A95="","","Ingresos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6" spans="1:6" x14ac:dyDescent="0.25">
      <c r="A96" s="8">
        <f>IF(+'[1]Reporte de Formatos'!S100="","",+'[1]Reporte de Formatos'!S100)</f>
        <v>2491812</v>
      </c>
      <c r="B96" s="8" t="str">
        <f t="shared" si="2"/>
        <v>Sueldos y Salarios, y Demas Prestacion por un Servicio Personal Subordinado</v>
      </c>
      <c r="C96" s="8">
        <f>IF(A96="","",+SUM([1]AcumSYS!$F97:$AA97))</f>
        <v>47373.9</v>
      </c>
      <c r="D96" s="8">
        <f>IF(A96="","",SUM([1]AcumSYS!$AK97))</f>
        <v>45325.78</v>
      </c>
      <c r="E96" s="8" t="str">
        <f t="shared" si="3"/>
        <v>Pesos Mexicanos</v>
      </c>
      <c r="F96" s="8" t="str">
        <f>IF(A96="","","Ingresos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7" spans="1:6" x14ac:dyDescent="0.25">
      <c r="A97" s="8">
        <f>IF(+'[1]Reporte de Formatos'!S101="","",+'[1]Reporte de Formatos'!S101)</f>
        <v>25111</v>
      </c>
      <c r="B97" s="8" t="str">
        <f t="shared" si="2"/>
        <v>Sueldos y Salarios, y Demas Prestacion por un Servicio Personal Subordinado</v>
      </c>
      <c r="C97" s="8">
        <f>IF(A97="","",+SUM([1]AcumSYS!$F98:$AA98))</f>
        <v>184023.71</v>
      </c>
      <c r="D97" s="8">
        <f>IF(A97="","",SUM([1]AcumSYS!$AK98))</f>
        <v>182384.56</v>
      </c>
      <c r="E97" s="8" t="str">
        <f t="shared" si="3"/>
        <v>Pesos Mexicanos</v>
      </c>
      <c r="F97" s="8" t="str">
        <f>IF(A97="","","Ingresos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8" spans="1:6" x14ac:dyDescent="0.25">
      <c r="A98" s="8">
        <f>IF(+'[1]Reporte de Formatos'!S102="","",+'[1]Reporte de Formatos'!S102)</f>
        <v>255810</v>
      </c>
      <c r="B98" s="8" t="str">
        <f t="shared" si="2"/>
        <v>Sueldos y Salarios, y Demas Prestacion por un Servicio Personal Subordinado</v>
      </c>
      <c r="C98" s="8">
        <f>IF(A98="","",+SUM([1]AcumSYS!$F99:$AA99))</f>
        <v>41924.819999999992</v>
      </c>
      <c r="D98" s="8">
        <f>IF(A98="","",SUM([1]AcumSYS!$AK99))</f>
        <v>40320.799999999996</v>
      </c>
      <c r="E98" s="8" t="str">
        <f t="shared" si="3"/>
        <v>Pesos Mexicanos</v>
      </c>
      <c r="F98" s="8" t="str">
        <f>IF(A98="","","Ingresos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99" spans="1:6" x14ac:dyDescent="0.25">
      <c r="A99" s="8">
        <f>IF(+'[1]Reporte de Formatos'!S103="","",+'[1]Reporte de Formatos'!S103)</f>
        <v>258113</v>
      </c>
      <c r="B99" s="8" t="str">
        <f t="shared" si="2"/>
        <v>Sueldos y Salarios, y Demas Prestacion por un Servicio Personal Subordinado</v>
      </c>
      <c r="C99" s="8">
        <f>IF(A99="","",+SUM([1]AcumSYS!$F100:$AA100))</f>
        <v>96859.58</v>
      </c>
      <c r="D99" s="8">
        <f>IF(A99="","",SUM([1]AcumSYS!$AK100))</f>
        <v>94633.27</v>
      </c>
      <c r="E99" s="8" t="str">
        <f t="shared" si="3"/>
        <v>Pesos Mexicanos</v>
      </c>
      <c r="F99" s="8" t="str">
        <f>IF(A99="","","Ingresos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0" spans="1:6" x14ac:dyDescent="0.25">
      <c r="A100" s="8">
        <f>IF(+'[1]Reporte de Formatos'!S104="","",+'[1]Reporte de Formatos'!S104)</f>
        <v>2611812</v>
      </c>
      <c r="B100" s="8" t="str">
        <f t="shared" si="2"/>
        <v>Sueldos y Salarios, y Demas Prestacion por un Servicio Personal Subordinado</v>
      </c>
      <c r="C100" s="8">
        <f>IF(A100="","",+SUM([1]AcumSYS!$F101:$AA101))</f>
        <v>30844.77</v>
      </c>
      <c r="D100" s="8">
        <f>IF(A100="","",SUM([1]AcumSYS!$AK101))</f>
        <v>28160.17</v>
      </c>
      <c r="E100" s="8" t="str">
        <f t="shared" si="3"/>
        <v>Pesos Mexicanos</v>
      </c>
      <c r="F100" s="8" t="str">
        <f>IF(A100="","","Ingresos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1" spans="1:6" x14ac:dyDescent="0.25">
      <c r="A101" s="8">
        <f>IF(+'[1]Reporte de Formatos'!S105="","",+'[1]Reporte de Formatos'!S105)</f>
        <v>2628111</v>
      </c>
      <c r="B101" s="8" t="str">
        <f t="shared" si="2"/>
        <v>Sueldos y Salarios, y Demas Prestacion por un Servicio Personal Subordinado</v>
      </c>
      <c r="C101" s="8">
        <f>IF(A101="","",+SUM([1]AcumSYS!$F102:$AA102))</f>
        <v>54196.249999999993</v>
      </c>
      <c r="D101" s="8">
        <f>IF(A101="","",SUM([1]AcumSYS!$AK102))</f>
        <v>52557.099999999991</v>
      </c>
      <c r="E101" s="8" t="str">
        <f t="shared" si="3"/>
        <v>Pesos Mexicanos</v>
      </c>
      <c r="F101" s="8" t="str">
        <f>IF(A101="","","Ingresos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2" spans="1:6" x14ac:dyDescent="0.25">
      <c r="A102" s="8">
        <f>IF(+'[1]Reporte de Formatos'!S106="","",+'[1]Reporte de Formatos'!S106)</f>
        <v>2641812</v>
      </c>
      <c r="B102" s="8" t="str">
        <f t="shared" si="2"/>
        <v>Sueldos y Salarios, y Demas Prestacion por un Servicio Personal Subordinado</v>
      </c>
      <c r="C102" s="8">
        <f>IF(A102="","",+SUM([1]AcumSYS!$F103:$AA103))</f>
        <v>6654.88</v>
      </c>
      <c r="D102" s="8">
        <f>IF(A102="","",SUM([1]AcumSYS!$AK103))</f>
        <v>4599.7300000000005</v>
      </c>
      <c r="E102" s="8" t="str">
        <f t="shared" si="3"/>
        <v>Pesos Mexicanos</v>
      </c>
      <c r="F102" s="8" t="str">
        <f>IF(A102="","","Ingresos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3" spans="1:6" x14ac:dyDescent="0.25">
      <c r="A103" s="8">
        <f>IF(+'[1]Reporte de Formatos'!S107="","",+'[1]Reporte de Formatos'!S107)</f>
        <v>2658134</v>
      </c>
      <c r="B103" s="8" t="str">
        <f t="shared" si="2"/>
        <v>Sueldos y Salarios, y Demas Prestacion por un Servicio Personal Subordinado</v>
      </c>
      <c r="C103" s="8">
        <f>IF(A103="","",+SUM([1]AcumSYS!$F104:$AA104))</f>
        <v>63697.2</v>
      </c>
      <c r="D103" s="8">
        <f>IF(A103="","",SUM([1]AcumSYS!$AK104))</f>
        <v>61861.07</v>
      </c>
      <c r="E103" s="8" t="str">
        <f t="shared" si="3"/>
        <v>Pesos Mexicanos</v>
      </c>
      <c r="F103" s="8" t="str">
        <f>IF(A103="","","Ingresos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4" spans="1:6" x14ac:dyDescent="0.25">
      <c r="A104" s="8">
        <f>IF(+'[1]Reporte de Formatos'!S108="","",+'[1]Reporte de Formatos'!S108)</f>
        <v>2661812</v>
      </c>
      <c r="B104" s="8" t="str">
        <f t="shared" si="2"/>
        <v>Sueldos y Salarios, y Demas Prestacion por un Servicio Personal Subordinado</v>
      </c>
      <c r="C104" s="8">
        <f>IF(A104="","",+SUM([1]AcumSYS!$F105:$AA105))</f>
        <v>37972.339999999989</v>
      </c>
      <c r="D104" s="8">
        <f>IF(A104="","",SUM([1]AcumSYS!$AK105))</f>
        <v>36081.179999999993</v>
      </c>
      <c r="E104" s="8" t="str">
        <f t="shared" si="3"/>
        <v>Pesos Mexicanos</v>
      </c>
      <c r="F104" s="8" t="str">
        <f>IF(A104="","","Ingresos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5" spans="1:6" x14ac:dyDescent="0.25">
      <c r="A105" s="8">
        <f>IF(+'[1]Reporte de Formatos'!S109="","",+'[1]Reporte de Formatos'!S109)</f>
        <v>2671812</v>
      </c>
      <c r="B105" s="8" t="str">
        <f t="shared" si="2"/>
        <v>Sueldos y Salarios, y Demas Prestacion por un Servicio Personal Subordinado</v>
      </c>
      <c r="C105" s="8">
        <f>IF(A105="","",+SUM([1]AcumSYS!$F106:$AA106))</f>
        <v>42250.09</v>
      </c>
      <c r="D105" s="8">
        <f>IF(A105="","",SUM([1]AcumSYS!$AK106))</f>
        <v>40598.379999999997</v>
      </c>
      <c r="E105" s="8" t="str">
        <f t="shared" si="3"/>
        <v>Pesos Mexicanos</v>
      </c>
      <c r="F105" s="8" t="str">
        <f>IF(A105="","","Ingresos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6" spans="1:6" x14ac:dyDescent="0.25">
      <c r="A106" s="8">
        <f>IF(+'[1]Reporte de Formatos'!S110="","",+'[1]Reporte de Formatos'!S110)</f>
        <v>2691812</v>
      </c>
      <c r="B106" s="8" t="str">
        <f t="shared" si="2"/>
        <v>Sueldos y Salarios, y Demas Prestacion por un Servicio Personal Subordinado</v>
      </c>
      <c r="C106" s="8">
        <f>IF(A106="","",+SUM([1]AcumSYS!$F107:$AA107))</f>
        <v>46982.82</v>
      </c>
      <c r="D106" s="8">
        <f>IF(A106="","",SUM([1]AcumSYS!$AK107))</f>
        <v>45222.83</v>
      </c>
      <c r="E106" s="8" t="str">
        <f t="shared" si="3"/>
        <v>Pesos Mexicanos</v>
      </c>
      <c r="F106" s="8" t="str">
        <f>IF(A106="","","Ingresos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7" spans="1:6" x14ac:dyDescent="0.25">
      <c r="A107" s="8">
        <f>IF(+'[1]Reporte de Formatos'!S111="","",+'[1]Reporte de Formatos'!S111)</f>
        <v>2711812</v>
      </c>
      <c r="B107" s="8" t="str">
        <f t="shared" si="2"/>
        <v>Sueldos y Salarios, y Demas Prestacion por un Servicio Personal Subordinado</v>
      </c>
      <c r="C107" s="8">
        <f>IF(A107="","",+SUM([1]AcumSYS!$F108:$AA108))</f>
        <v>45191.409999999996</v>
      </c>
      <c r="D107" s="8">
        <f>IF(A107="","",SUM([1]AcumSYS!$AK108))</f>
        <v>17150.519999999997</v>
      </c>
      <c r="E107" s="8" t="str">
        <f t="shared" si="3"/>
        <v>Pesos Mexicanos</v>
      </c>
      <c r="F107" s="8" t="str">
        <f>IF(A107="","","Ingresos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8" spans="1:6" x14ac:dyDescent="0.25">
      <c r="A108" s="8">
        <f>IF(+'[1]Reporte de Formatos'!S112="","",+'[1]Reporte de Formatos'!S112)</f>
        <v>2721812</v>
      </c>
      <c r="B108" s="8" t="str">
        <f t="shared" si="2"/>
        <v>Sueldos y Salarios, y Demas Prestacion por un Servicio Personal Subordinado</v>
      </c>
      <c r="C108" s="8">
        <f>IF(A108="","",+SUM([1]AcumSYS!$F109:$AA109))</f>
        <v>40931.21</v>
      </c>
      <c r="D108" s="8">
        <f>IF(A108="","",SUM([1]AcumSYS!$AK109))</f>
        <v>39217.159999999996</v>
      </c>
      <c r="E108" s="8" t="str">
        <f t="shared" si="3"/>
        <v>Pesos Mexicanos</v>
      </c>
      <c r="F108" s="8" t="str">
        <f>IF(A108="","","Ingresos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09" spans="1:6" x14ac:dyDescent="0.25">
      <c r="A109" s="8">
        <f>IF(+'[1]Reporte de Formatos'!S113="","",+'[1]Reporte de Formatos'!S113)</f>
        <v>273145</v>
      </c>
      <c r="B109" s="8" t="str">
        <f t="shared" si="2"/>
        <v>Sueldos y Salarios, y Demas Prestacion por un Servicio Personal Subordinado</v>
      </c>
      <c r="C109" s="8">
        <f>IF(A109="","",+SUM([1]AcumSYS!$F110:$AA110))</f>
        <v>59583.77</v>
      </c>
      <c r="D109" s="8">
        <f>IF(A109="","",SUM([1]AcumSYS!$AK110))</f>
        <v>51017.77</v>
      </c>
      <c r="E109" s="8" t="str">
        <f t="shared" si="3"/>
        <v>Pesos Mexicanos</v>
      </c>
      <c r="F109" s="8" t="str">
        <f>IF(A109="","","Ingresos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0" spans="1:6" x14ac:dyDescent="0.25">
      <c r="A110" s="8">
        <f>IF(+'[1]Reporte de Formatos'!S114="","",+'[1]Reporte de Formatos'!S114)</f>
        <v>2741812</v>
      </c>
      <c r="B110" s="8" t="str">
        <f t="shared" si="2"/>
        <v>Sueldos y Salarios, y Demas Prestacion por un Servicio Personal Subordinado</v>
      </c>
      <c r="C110" s="8">
        <f>IF(A110="","",+SUM([1]AcumSYS!$F111:$AA111))</f>
        <v>46525.89</v>
      </c>
      <c r="D110" s="8">
        <f>IF(A110="","",SUM([1]AcumSYS!$AK111))</f>
        <v>41394.94</v>
      </c>
      <c r="E110" s="8" t="str">
        <f t="shared" si="3"/>
        <v>Pesos Mexicanos</v>
      </c>
      <c r="F110" s="8" t="str">
        <f>IF(A110="","","Ingresos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1" spans="1:6" x14ac:dyDescent="0.25">
      <c r="A111" s="8">
        <f>IF(+'[1]Reporte de Formatos'!S115="","",+'[1]Reporte de Formatos'!S115)</f>
        <v>2758141</v>
      </c>
      <c r="B111" s="8" t="str">
        <f t="shared" si="2"/>
        <v>Sueldos y Salarios, y Demas Prestacion por un Servicio Personal Subordinado</v>
      </c>
      <c r="C111" s="8">
        <f>IF(A111="","",+SUM([1]AcumSYS!$F112:$AA112))</f>
        <v>137814.6</v>
      </c>
      <c r="D111" s="8">
        <f>IF(A111="","",SUM([1]AcumSYS!$AK112))</f>
        <v>135881.56</v>
      </c>
      <c r="E111" s="8" t="str">
        <f t="shared" si="3"/>
        <v>Pesos Mexicanos</v>
      </c>
      <c r="F111" s="8" t="str">
        <f>IF(A111="","","Ingresos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2" spans="1:6" x14ac:dyDescent="0.25">
      <c r="A112" s="8">
        <f>IF(+'[1]Reporte de Formatos'!S116="","",+'[1]Reporte de Formatos'!S116)</f>
        <v>276187</v>
      </c>
      <c r="B112" s="8" t="str">
        <f t="shared" si="2"/>
        <v>Sueldos y Salarios, y Demas Prestacion por un Servicio Personal Subordinado</v>
      </c>
      <c r="C112" s="8">
        <f>IF(A112="","",+SUM([1]AcumSYS!$F113:$AA113))</f>
        <v>74537.440000000002</v>
      </c>
      <c r="D112" s="8">
        <f>IF(A112="","",SUM([1]AcumSYS!$AK113))</f>
        <v>72560.350000000006</v>
      </c>
      <c r="E112" s="8" t="str">
        <f t="shared" si="3"/>
        <v>Pesos Mexicanos</v>
      </c>
      <c r="F112" s="8" t="str">
        <f>IF(A112="","","Ingresos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3" spans="1:6" x14ac:dyDescent="0.25">
      <c r="A113" s="8">
        <f>IF(+'[1]Reporte de Formatos'!S117="","",+'[1]Reporte de Formatos'!S117)</f>
        <v>2771</v>
      </c>
      <c r="B113" s="8" t="str">
        <f t="shared" si="2"/>
        <v>Sueldos y Salarios, y Demas Prestacion por un Servicio Personal Subordinado</v>
      </c>
      <c r="C113" s="8">
        <f>IF(A113="","",+SUM([1]AcumSYS!$F114:$AA114))</f>
        <v>210259.7</v>
      </c>
      <c r="D113" s="8">
        <f>IF(A113="","",SUM([1]AcumSYS!$AK114))</f>
        <v>208620.55000000002</v>
      </c>
      <c r="E113" s="8" t="str">
        <f t="shared" si="3"/>
        <v>Pesos Mexicanos</v>
      </c>
      <c r="F113" s="8" t="str">
        <f>IF(A113="","","Ingresos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4" spans="1:6" x14ac:dyDescent="0.25">
      <c r="A114" s="8">
        <f>IF(+'[1]Reporte de Formatos'!S118="","",+'[1]Reporte de Formatos'!S118)</f>
        <v>2801099</v>
      </c>
      <c r="B114" s="8" t="str">
        <f t="shared" si="2"/>
        <v>Sueldos y Salarios, y Demas Prestacion por un Servicio Personal Subordinado</v>
      </c>
      <c r="C114" s="8">
        <f>IF(A114="","",+SUM([1]AcumSYS!$F115:$AA115))</f>
        <v>157004.12</v>
      </c>
      <c r="D114" s="8">
        <f>IF(A114="","",SUM([1]AcumSYS!$AK115))</f>
        <v>153282.16999999998</v>
      </c>
      <c r="E114" s="8" t="str">
        <f t="shared" si="3"/>
        <v>Pesos Mexicanos</v>
      </c>
      <c r="F114" s="8" t="str">
        <f>IF(A114="","","Ingresos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5" spans="1:6" x14ac:dyDescent="0.25">
      <c r="A115" s="8">
        <f>IF(+'[1]Reporte de Formatos'!S119="","",+'[1]Reporte de Formatos'!S119)</f>
        <v>281145</v>
      </c>
      <c r="B115" s="8" t="str">
        <f t="shared" si="2"/>
        <v xml:space="preserve">           NoAplica</v>
      </c>
      <c r="C115" s="8">
        <f>IF(A115="","",+SUM([1]AcumSYS!$F116:$AA116))</f>
        <v>0</v>
      </c>
      <c r="D115" s="8">
        <f>IF(A115="","",SUM([1]AcumSYS!$AK116))</f>
        <v>-1949.6299999999999</v>
      </c>
      <c r="E115" s="8" t="str">
        <f t="shared" si="3"/>
        <v>Pesos Mexicanos</v>
      </c>
      <c r="F115" s="8" t="str">
        <f>IF(A115="","","Ingresos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6" spans="1:6" x14ac:dyDescent="0.25">
      <c r="A116" s="8">
        <f>IF(+'[1]Reporte de Formatos'!S120="","",+'[1]Reporte de Formatos'!S120)</f>
        <v>2828142</v>
      </c>
      <c r="B116" s="8" t="str">
        <f t="shared" si="2"/>
        <v>Sueldos y Salarios, y Demas Prestacion por un Servicio Personal Subordinado</v>
      </c>
      <c r="C116" s="8">
        <f>IF(A116="","",+SUM([1]AcumSYS!$F117:$AA117))</f>
        <v>66582.86</v>
      </c>
      <c r="D116" s="8">
        <f>IF(A116="","",SUM([1]AcumSYS!$AK117))</f>
        <v>64892.26</v>
      </c>
      <c r="E116" s="8" t="str">
        <f t="shared" si="3"/>
        <v>Pesos Mexicanos</v>
      </c>
      <c r="F116" s="8" t="str">
        <f>IF(A116="","","Ingresos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7" spans="1:6" x14ac:dyDescent="0.25">
      <c r="A117" s="8">
        <f>IF(+'[1]Reporte de Formatos'!S121="","",+'[1]Reporte de Formatos'!S121)</f>
        <v>2838145</v>
      </c>
      <c r="B117" s="8" t="str">
        <f t="shared" si="2"/>
        <v>Sueldos y Salarios, y Demas Prestacion por un Servicio Personal Subordinado</v>
      </c>
      <c r="C117" s="8">
        <f>IF(A117="","",+SUM([1]AcumSYS!$F118:$AA118))</f>
        <v>57595.080000000009</v>
      </c>
      <c r="D117" s="8">
        <f>IF(A117="","",SUM([1]AcumSYS!$AK118))</f>
        <v>55920.98000000001</v>
      </c>
      <c r="E117" s="8" t="str">
        <f t="shared" si="3"/>
        <v>Pesos Mexicanos</v>
      </c>
      <c r="F117" s="8" t="str">
        <f>IF(A117="","","Ingresos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8" spans="1:6" x14ac:dyDescent="0.25">
      <c r="A118" s="8">
        <f>IF(+'[1]Reporte de Formatos'!S122="","",+'[1]Reporte de Formatos'!S122)</f>
        <v>284145</v>
      </c>
      <c r="B118" s="8" t="str">
        <f t="shared" si="2"/>
        <v>Sueldos y Salarios, y Demas Prestacion por un Servicio Personal Subordinado</v>
      </c>
      <c r="C118" s="8">
        <f>IF(A118="","",+SUM([1]AcumSYS!$F119:$AA119))</f>
        <v>62605.500000000007</v>
      </c>
      <c r="D118" s="8">
        <f>IF(A118="","",SUM([1]AcumSYS!$AK119))</f>
        <v>60872.780000000006</v>
      </c>
      <c r="E118" s="8" t="str">
        <f t="shared" si="3"/>
        <v>Pesos Mexicanos</v>
      </c>
      <c r="F118" s="8" t="str">
        <f>IF(A118="","","Ingresos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19" spans="1:6" x14ac:dyDescent="0.25">
      <c r="A119" s="8">
        <f>IF(+'[1]Reporte de Formatos'!S123="","",+'[1]Reporte de Formatos'!S123)</f>
        <v>2851036</v>
      </c>
      <c r="B119" s="8" t="str">
        <f t="shared" si="2"/>
        <v>Sueldos y Salarios, y Demas Prestacion por un Servicio Personal Subordinado</v>
      </c>
      <c r="C119" s="8">
        <f>IF(A119="","",+SUM([1]AcumSYS!$F120:$AA120))</f>
        <v>64684.219999999994</v>
      </c>
      <c r="D119" s="8">
        <f>IF(A119="","",SUM([1]AcumSYS!$AK120))</f>
        <v>62851.639999999992</v>
      </c>
      <c r="E119" s="8" t="str">
        <f t="shared" si="3"/>
        <v>Pesos Mexicanos</v>
      </c>
      <c r="F119" s="8" t="str">
        <f>IF(A119="","","Ingresos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0" spans="1:6" x14ac:dyDescent="0.25">
      <c r="A120" s="8">
        <f>IF(+'[1]Reporte de Formatos'!S124="","",+'[1]Reporte de Formatos'!S124)</f>
        <v>286161</v>
      </c>
      <c r="B120" s="8" t="str">
        <f t="shared" si="2"/>
        <v>Sueldos y Salarios, y Demas Prestacion por un Servicio Personal Subordinado</v>
      </c>
      <c r="C120" s="8">
        <f>IF(A120="","",+SUM([1]AcumSYS!$F121:$AA121))</f>
        <v>60616.820000000007</v>
      </c>
      <c r="D120" s="8">
        <f>IF(A120="","",SUM([1]AcumSYS!$AK121))</f>
        <v>58878.350000000006</v>
      </c>
      <c r="E120" s="8" t="str">
        <f t="shared" si="3"/>
        <v>Pesos Mexicanos</v>
      </c>
      <c r="F120" s="8" t="str">
        <f>IF(A120="","","Ingresos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1" spans="1:6" x14ac:dyDescent="0.25">
      <c r="A121" s="8">
        <f>IF(+'[1]Reporte de Formatos'!S125="","",+'[1]Reporte de Formatos'!S125)</f>
        <v>287146</v>
      </c>
      <c r="B121" s="8" t="str">
        <f t="shared" si="2"/>
        <v>Sueldos y Salarios, y Demas Prestacion por un Servicio Personal Subordinado</v>
      </c>
      <c r="C121" s="8">
        <f>IF(A121="","",+SUM([1]AcumSYS!$F122:$AA122))</f>
        <v>75342.179999999993</v>
      </c>
      <c r="D121" s="8">
        <f>IF(A121="","",SUM([1]AcumSYS!$AK122))</f>
        <v>72352.23</v>
      </c>
      <c r="E121" s="8" t="str">
        <f t="shared" si="3"/>
        <v>Pesos Mexicanos</v>
      </c>
      <c r="F121" s="8" t="str">
        <f>IF(A121="","","Ingresos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2" spans="1:6" x14ac:dyDescent="0.25">
      <c r="A122" s="8">
        <f>IF(+'[1]Reporte de Formatos'!S126="","",+'[1]Reporte de Formatos'!S126)</f>
        <v>2888143</v>
      </c>
      <c r="B122" s="8" t="str">
        <f t="shared" si="2"/>
        <v>Sueldos y Salarios, y Demas Prestacion por un Servicio Personal Subordinado</v>
      </c>
      <c r="C122" s="8">
        <f>IF(A122="","",+SUM([1]AcumSYS!$F123:$AA123))</f>
        <v>35781.969999999994</v>
      </c>
      <c r="D122" s="8">
        <f>IF(A122="","",SUM([1]AcumSYS!$AK123))</f>
        <v>34075.019999999997</v>
      </c>
      <c r="E122" s="8" t="str">
        <f t="shared" si="3"/>
        <v>Pesos Mexicanos</v>
      </c>
      <c r="F122" s="8" t="str">
        <f>IF(A122="","","Ingresos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3" spans="1:6" x14ac:dyDescent="0.25">
      <c r="A123" s="8">
        <f>IF(+'[1]Reporte de Formatos'!S127="","",+'[1]Reporte de Formatos'!S127)</f>
        <v>2898143</v>
      </c>
      <c r="B123" s="8" t="str">
        <f t="shared" si="2"/>
        <v>Sueldos y Salarios, y Demas Prestacion por un Servicio Personal Subordinado</v>
      </c>
      <c r="C123" s="8">
        <f>IF(A123="","",+SUM([1]AcumSYS!$F124:$AA124))</f>
        <v>35781.969999999994</v>
      </c>
      <c r="D123" s="8">
        <f>IF(A123="","",SUM([1]AcumSYS!$AK124))</f>
        <v>22047.219999999994</v>
      </c>
      <c r="E123" s="8" t="str">
        <f t="shared" si="3"/>
        <v>Pesos Mexicanos</v>
      </c>
      <c r="F123" s="8" t="str">
        <f>IF(A123="","","Ingresos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4" spans="1:6" x14ac:dyDescent="0.25">
      <c r="A124" s="8">
        <f>IF(+'[1]Reporte de Formatos'!S128="","",+'[1]Reporte de Formatos'!S128)</f>
        <v>2918144</v>
      </c>
      <c r="B124" s="8" t="str">
        <f t="shared" si="2"/>
        <v>Sueldos y Salarios, y Demas Prestacion por un Servicio Personal Subordinado</v>
      </c>
      <c r="C124" s="8">
        <f>IF(A124="","",+SUM([1]AcumSYS!$F125:$AA125))</f>
        <v>35781.969999999994</v>
      </c>
      <c r="D124" s="8">
        <f>IF(A124="","",SUM([1]AcumSYS!$AK125))</f>
        <v>31492.589999999993</v>
      </c>
      <c r="E124" s="8" t="str">
        <f t="shared" si="3"/>
        <v>Pesos Mexicanos</v>
      </c>
      <c r="F124" s="8" t="str">
        <f>IF(A124="","","Ingresos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5" spans="1:6" x14ac:dyDescent="0.25">
      <c r="A125" s="8">
        <f>IF(+'[1]Reporte de Formatos'!S129="","",+'[1]Reporte de Formatos'!S129)</f>
        <v>292101</v>
      </c>
      <c r="B125" s="8" t="str">
        <f t="shared" si="2"/>
        <v>Sueldos y Salarios, y Demas Prestacion por un Servicio Personal Subordinado</v>
      </c>
      <c r="C125" s="8">
        <f>IF(A125="","",+SUM([1]AcumSYS!$F126:$AA126))</f>
        <v>61461.82</v>
      </c>
      <c r="D125" s="8">
        <f>IF(A125="","",SUM([1]AcumSYS!$AK126))</f>
        <v>47727.07</v>
      </c>
      <c r="E125" s="8" t="str">
        <f t="shared" si="3"/>
        <v>Pesos Mexicanos</v>
      </c>
      <c r="F125" s="8" t="str">
        <f>IF(A125="","","Ingresos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6" spans="1:6" x14ac:dyDescent="0.25">
      <c r="A126" s="8">
        <f>IF(+'[1]Reporte de Formatos'!S130="","",+'[1]Reporte de Formatos'!S130)</f>
        <v>2931812</v>
      </c>
      <c r="B126" s="8" t="str">
        <f t="shared" si="2"/>
        <v>Sueldos y Salarios, y Demas Prestacion por un Servicio Personal Subordinado</v>
      </c>
      <c r="C126" s="8">
        <f>IF(A126="","",+SUM([1]AcumSYS!$F127:$AA127))</f>
        <v>40631.209999999992</v>
      </c>
      <c r="D126" s="8">
        <f>IF(A126="","",SUM([1]AcumSYS!$AK127))</f>
        <v>17465.259999999995</v>
      </c>
      <c r="E126" s="8" t="str">
        <f t="shared" si="3"/>
        <v>Pesos Mexicanos</v>
      </c>
      <c r="F126" s="8" t="str">
        <f>IF(A126="","","Ingresos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7" spans="1:6" x14ac:dyDescent="0.25">
      <c r="A127" s="8">
        <f>IF(+'[1]Reporte de Formatos'!S131="","",+'[1]Reporte de Formatos'!S131)</f>
        <v>2941812</v>
      </c>
      <c r="B127" s="8" t="str">
        <f t="shared" si="2"/>
        <v>Sueldos y Salarios, y Demas Prestacion por un Servicio Personal Subordinado</v>
      </c>
      <c r="C127" s="8">
        <f>IF(A127="","",+SUM([1]AcumSYS!$F128:$AA128))</f>
        <v>41072.239999999998</v>
      </c>
      <c r="D127" s="8">
        <f>IF(A127="","",SUM([1]AcumSYS!$AK128))</f>
        <v>25839.64</v>
      </c>
      <c r="E127" s="8" t="str">
        <f t="shared" si="3"/>
        <v>Pesos Mexicanos</v>
      </c>
      <c r="F127" s="8" t="str">
        <f>IF(A127="","","Ingresos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8" spans="1:6" x14ac:dyDescent="0.25">
      <c r="A128" s="8">
        <f>IF(+'[1]Reporte de Formatos'!S132="","",+'[1]Reporte de Formatos'!S132)</f>
        <v>2951812</v>
      </c>
      <c r="B128" s="8" t="str">
        <f t="shared" si="2"/>
        <v>Sueldos y Salarios, y Demas Prestacion por un Servicio Personal Subordinado</v>
      </c>
      <c r="C128" s="8">
        <f>IF(A128="","",+SUM([1]AcumSYS!$F129:$AA129))</f>
        <v>51274.34</v>
      </c>
      <c r="D128" s="8">
        <f>IF(A128="","",SUM([1]AcumSYS!$AK129))</f>
        <v>37539.589999999997</v>
      </c>
      <c r="E128" s="8" t="str">
        <f t="shared" si="3"/>
        <v>Pesos Mexicanos</v>
      </c>
      <c r="F128" s="8" t="str">
        <f>IF(A128="","","Ingresos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29" spans="1:6" x14ac:dyDescent="0.25">
      <c r="A129" s="8">
        <f>IF(+'[1]Reporte de Formatos'!S133="","",+'[1]Reporte de Formatos'!S133)</f>
        <v>2968146</v>
      </c>
      <c r="B129" s="8" t="str">
        <f t="shared" si="2"/>
        <v>Sueldos y Salarios, y Demas Prestacion por un Servicio Personal Subordinado</v>
      </c>
      <c r="C129" s="8">
        <f>IF(A129="","",+SUM([1]AcumSYS!$F130:$AA130))</f>
        <v>75281.840000000011</v>
      </c>
      <c r="D129" s="8">
        <f>IF(A129="","",SUM([1]AcumSYS!$AK130))</f>
        <v>72262.840000000011</v>
      </c>
      <c r="E129" s="8" t="str">
        <f t="shared" si="3"/>
        <v>Pesos Mexicanos</v>
      </c>
      <c r="F129" s="8" t="str">
        <f>IF(A129="","","Ingresos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0" spans="1:6" x14ac:dyDescent="0.25">
      <c r="A130" s="8">
        <f>IF(+'[1]Reporte de Formatos'!S134="","",+'[1]Reporte de Formatos'!S134)</f>
        <v>2971812</v>
      </c>
      <c r="B130" s="8" t="str">
        <f t="shared" si="2"/>
        <v>Sueldos y Salarios, y Demas Prestacion por un Servicio Personal Subordinado</v>
      </c>
      <c r="C130" s="8">
        <f>IF(A130="","",+SUM([1]AcumSYS!$F131:$AA131))</f>
        <v>34642.170000000006</v>
      </c>
      <c r="D130" s="8">
        <f>IF(A130="","",SUM([1]AcumSYS!$AK131))</f>
        <v>31652.220000000005</v>
      </c>
      <c r="E130" s="8" t="str">
        <f t="shared" si="3"/>
        <v>Pesos Mexicanos</v>
      </c>
      <c r="F130" s="8" t="str">
        <f>IF(A130="","","Ingresos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1" spans="1:6" x14ac:dyDescent="0.25">
      <c r="A131" s="8">
        <f>IF(+'[1]Reporte de Formatos'!S135="","",+'[1]Reporte de Formatos'!S135)</f>
        <v>2981812</v>
      </c>
      <c r="B131" s="8" t="str">
        <f t="shared" si="2"/>
        <v>Sueldos y Salarios, y Demas Prestacion por un Servicio Personal Subordinado</v>
      </c>
      <c r="C131" s="8">
        <f>IF(A131="","",+SUM([1]AcumSYS!$F132:$AA132))</f>
        <v>48731.179999999993</v>
      </c>
      <c r="D131" s="8">
        <f>IF(A131="","",SUM([1]AcumSYS!$AK132))</f>
        <v>45771.349999999991</v>
      </c>
      <c r="E131" s="8" t="str">
        <f t="shared" si="3"/>
        <v>Pesos Mexicanos</v>
      </c>
      <c r="F131" s="8" t="str">
        <f>IF(A131="","","Ingresos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2" spans="1:6" x14ac:dyDescent="0.25">
      <c r="A132" s="8">
        <f>IF(+'[1]Reporte de Formatos'!S136="","",+'[1]Reporte de Formatos'!S136)</f>
        <v>3001812</v>
      </c>
      <c r="B132" s="8" t="str">
        <f t="shared" ref="B132:B146" si="4">IF(A132="","",IF(C132=0,"           NoAplica","Sueldos y Salarios, y Demas Prestacion por un Servicio Personal Subordinado"))</f>
        <v>Sueldos y Salarios, y Demas Prestacion por un Servicio Personal Subordinado</v>
      </c>
      <c r="C132" s="8">
        <f>IF(A132="","",+SUM([1]AcumSYS!$F133:$AA133))</f>
        <v>61173.73</v>
      </c>
      <c r="D132" s="8">
        <f>IF(A132="","",SUM([1]AcumSYS!$AK133))</f>
        <v>58665.590000000004</v>
      </c>
      <c r="E132" s="8" t="str">
        <f t="shared" ref="E132:E146" si="5">IF(A132="","","Pesos Mexicanos")</f>
        <v>Pesos Mexicanos</v>
      </c>
      <c r="F132" s="8" t="str">
        <f>IF(A132="","","Ingresos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3" spans="1:6" x14ac:dyDescent="0.25">
      <c r="A133" s="8">
        <f>IF(+'[1]Reporte de Formatos'!S137="","",+'[1]Reporte de Formatos'!S137)</f>
        <v>3011812</v>
      </c>
      <c r="B133" s="8" t="str">
        <f t="shared" si="4"/>
        <v>Sueldos y Salarios, y Demas Prestacion por un Servicio Personal Subordinado</v>
      </c>
      <c r="C133" s="8">
        <f>IF(A133="","",+SUM([1]AcumSYS!$F134:$AA134))</f>
        <v>41420.859999999993</v>
      </c>
      <c r="D133" s="8">
        <f>IF(A133="","",SUM([1]AcumSYS!$AK134))</f>
        <v>38912.719999999994</v>
      </c>
      <c r="E133" s="8" t="str">
        <f t="shared" si="5"/>
        <v>Pesos Mexicanos</v>
      </c>
      <c r="F133" s="8" t="str">
        <f>IF(A133="","","Ingresos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4" spans="1:6" x14ac:dyDescent="0.25">
      <c r="A134" s="8">
        <f>IF(+'[1]Reporte de Formatos'!S138="","",+'[1]Reporte de Formatos'!S138)</f>
        <v>3021812</v>
      </c>
      <c r="B134" s="8" t="str">
        <f t="shared" si="4"/>
        <v>Sueldos y Salarios, y Demas Prestacion por un Servicio Personal Subordinado</v>
      </c>
      <c r="C134" s="8">
        <f>IF(A134="","",+SUM([1]AcumSYS!$F135:$AA135))</f>
        <v>44467.87</v>
      </c>
      <c r="D134" s="8">
        <f>IF(A134="","",SUM([1]AcumSYS!$AK135))</f>
        <v>42366.15</v>
      </c>
      <c r="E134" s="8" t="str">
        <f t="shared" si="5"/>
        <v>Pesos Mexicanos</v>
      </c>
      <c r="F134" s="8" t="str">
        <f>IF(A134="","","Ingresos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5" spans="1:6" x14ac:dyDescent="0.25">
      <c r="A135" s="8">
        <f>IF(+'[1]Reporte de Formatos'!S139="","",+'[1]Reporte de Formatos'!S139)</f>
        <v>3031812</v>
      </c>
      <c r="B135" s="8" t="str">
        <f t="shared" si="4"/>
        <v>Sueldos y Salarios, y Demas Prestacion por un Servicio Personal Subordinado</v>
      </c>
      <c r="C135" s="8">
        <f>IF(A135="","",+SUM([1]AcumSYS!$F136:$AA136))</f>
        <v>42160.88</v>
      </c>
      <c r="D135" s="8">
        <f>IF(A135="","",SUM([1]AcumSYS!$AK136))</f>
        <v>40262.369999999995</v>
      </c>
      <c r="E135" s="8" t="str">
        <f t="shared" si="5"/>
        <v>Pesos Mexicanos</v>
      </c>
      <c r="F135" s="8" t="str">
        <f>IF(A135="","","Ingresos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6" spans="1:6" x14ac:dyDescent="0.25">
      <c r="A136" s="8">
        <f>IF(+'[1]Reporte de Formatos'!S140="","",+'[1]Reporte de Formatos'!S140)</f>
        <v>3041812</v>
      </c>
      <c r="B136" s="8" t="str">
        <f t="shared" si="4"/>
        <v>Sueldos y Salarios, y Demas Prestacion por un Servicio Personal Subordinado</v>
      </c>
      <c r="C136" s="8">
        <f>IF(A136="","",+SUM([1]AcumSYS!$F137:$AA137))</f>
        <v>39448.559999999998</v>
      </c>
      <c r="D136" s="8">
        <f>IF(A136="","",SUM([1]AcumSYS!$AK137))</f>
        <v>38856.259999999995</v>
      </c>
      <c r="E136" s="8" t="str">
        <f t="shared" si="5"/>
        <v>Pesos Mexicanos</v>
      </c>
      <c r="F136" s="8" t="str">
        <f>IF(A136="","","Ingresos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7" spans="1:6" x14ac:dyDescent="0.25">
      <c r="A137" s="8">
        <f>IF(+'[1]Reporte de Formatos'!S141="","",+'[1]Reporte de Formatos'!S141)</f>
        <v>3058144</v>
      </c>
      <c r="B137" s="8" t="str">
        <f t="shared" si="4"/>
        <v>Sueldos y Salarios, y Demas Prestacion por un Servicio Personal Subordinado</v>
      </c>
      <c r="C137" s="8">
        <f>IF(A137="","",+SUM([1]AcumSYS!$F138:$AA138))</f>
        <v>35781.969999999994</v>
      </c>
      <c r="D137" s="8">
        <f>IF(A137="","",SUM([1]AcumSYS!$AK138))</f>
        <v>35189.669999999991</v>
      </c>
      <c r="E137" s="8" t="str">
        <f t="shared" si="5"/>
        <v>Pesos Mexicanos</v>
      </c>
      <c r="F137" s="8" t="str">
        <f>IF(A137="","","Ingresos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8" spans="1:6" x14ac:dyDescent="0.25">
      <c r="A138" s="8">
        <f>IF(+'[1]Reporte de Formatos'!S142="","",+'[1]Reporte de Formatos'!S142)</f>
        <v>3061812</v>
      </c>
      <c r="B138" s="8" t="str">
        <f t="shared" si="4"/>
        <v>Sueldos y Salarios, y Demas Prestacion por un Servicio Personal Subordinado</v>
      </c>
      <c r="C138" s="8">
        <f>IF(A138="","",+SUM([1]AcumSYS!$F139:$AA139))</f>
        <v>40083.849999999991</v>
      </c>
      <c r="D138" s="8">
        <f>IF(A138="","",SUM([1]AcumSYS!$AK139))</f>
        <v>39491.549999999988</v>
      </c>
      <c r="E138" s="8" t="str">
        <f t="shared" si="5"/>
        <v>Pesos Mexicanos</v>
      </c>
      <c r="F138" s="8" t="str">
        <f>IF(A138="","","Ingresos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39" spans="1:6" x14ac:dyDescent="0.25">
      <c r="A139" s="8">
        <f>IF(+'[1]Reporte de Formatos'!S143="","",+'[1]Reporte de Formatos'!S143)</f>
        <v>3088136</v>
      </c>
      <c r="B139" s="8" t="str">
        <f t="shared" si="4"/>
        <v>Sueldos y Salarios, y Demas Prestacion por un Servicio Personal Subordinado</v>
      </c>
      <c r="C139" s="8">
        <f>IF(A139="","",+SUM([1]AcumSYS!$F140:$AA140))</f>
        <v>41903.010000000009</v>
      </c>
      <c r="D139" s="8">
        <f>IF(A139="","",SUM([1]AcumSYS!$AK140))</f>
        <v>41606.860000000008</v>
      </c>
      <c r="E139" s="8" t="str">
        <f t="shared" si="5"/>
        <v>Pesos Mexicanos</v>
      </c>
      <c r="F139" s="8" t="str">
        <f>IF(A139="","","Ingresos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0" spans="1:6" x14ac:dyDescent="0.25">
      <c r="A140" s="8">
        <f>IF(+'[1]Reporte de Formatos'!S144="","",+'[1]Reporte de Formatos'!S144)</f>
        <v>3091812</v>
      </c>
      <c r="B140" s="8" t="str">
        <f t="shared" si="4"/>
        <v>Sueldos y Salarios, y Demas Prestacion por un Servicio Personal Subordinado</v>
      </c>
      <c r="C140" s="8">
        <f>IF(A140="","",+SUM([1]AcumSYS!$F141:$AA141))</f>
        <v>44507.779999999992</v>
      </c>
      <c r="D140" s="8">
        <f>IF(A140="","",SUM([1]AcumSYS!$AK141))</f>
        <v>41471.51999999999</v>
      </c>
      <c r="E140" s="8" t="str">
        <f t="shared" si="5"/>
        <v>Pesos Mexicanos</v>
      </c>
      <c r="F140" s="8" t="str">
        <f>IF(A140="","","Ingresos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1" spans="1:6" x14ac:dyDescent="0.25">
      <c r="A141" s="8">
        <f>IF(+'[1]Reporte de Formatos'!S145="","",+'[1]Reporte de Formatos'!S145)</f>
        <v>3108136</v>
      </c>
      <c r="B141" s="8" t="str">
        <f t="shared" si="4"/>
        <v>Sueldos y Salarios, y Demas Prestacion por un Servicio Personal Subordinado</v>
      </c>
      <c r="C141" s="8">
        <f>IF(A141="","",+SUM([1]AcumSYS!$F142:$AA142))</f>
        <v>47622.61</v>
      </c>
      <c r="D141" s="8">
        <f>IF(A141="","",SUM([1]AcumSYS!$AK142))</f>
        <v>45205.43</v>
      </c>
      <c r="E141" s="8" t="str">
        <f t="shared" si="5"/>
        <v>Pesos Mexicanos</v>
      </c>
      <c r="F141" s="8" t="str">
        <f>IF(A141="","","Ingresos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2" spans="1:6" x14ac:dyDescent="0.25">
      <c r="A142" s="8">
        <f>IF(+'[1]Reporte de Formatos'!S146="","",+'[1]Reporte de Formatos'!S146)</f>
        <v>3111812</v>
      </c>
      <c r="B142" s="8" t="str">
        <f t="shared" si="4"/>
        <v>Sueldos y Salarios, y Demas Prestacion por un Servicio Personal Subordinado</v>
      </c>
      <c r="C142" s="8">
        <f>IF(A142="","",+SUM([1]AcumSYS!$F143:$AA143))</f>
        <v>15934.069999999996</v>
      </c>
      <c r="D142" s="8">
        <f>IF(A142="","",SUM([1]AcumSYS!$AK143))</f>
        <v>13223.269999999997</v>
      </c>
      <c r="E142" s="8" t="str">
        <f t="shared" si="5"/>
        <v>Pesos Mexicanos</v>
      </c>
      <c r="F142" s="8" t="str">
        <f>IF(A142="","","Ingresos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3" spans="1:6" x14ac:dyDescent="0.25">
      <c r="A143" s="8">
        <f>IF(+'[1]Reporte de Formatos'!S147="","",+'[1]Reporte de Formatos'!S147)</f>
        <v>1004191</v>
      </c>
      <c r="B143" s="8" t="str">
        <f t="shared" si="4"/>
        <v>Sueldos y Salarios, y Demas Prestacion por un Servicio Personal Subordinado</v>
      </c>
      <c r="C143" s="8">
        <f>IF(A143="","",+SUM([1]AcumSYS!$F144:$AA144))</f>
        <v>56431.34</v>
      </c>
      <c r="D143" s="8">
        <f>IF(A143="","",SUM([1]AcumSYS!$AK144))</f>
        <v>53633.969999999994</v>
      </c>
      <c r="E143" s="8" t="str">
        <f t="shared" si="5"/>
        <v>Pesos Mexicanos</v>
      </c>
      <c r="F143" s="8" t="str">
        <f>IF(A143="","","Ingresos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4" spans="1:6" x14ac:dyDescent="0.25">
      <c r="A144" s="8">
        <f>IF(+'[1]Reporte de Formatos'!S148="","",+'[1]Reporte de Formatos'!S148)</f>
        <v>1006192</v>
      </c>
      <c r="B144" s="8" t="str">
        <f t="shared" si="4"/>
        <v>Sueldos y Salarios, y Demas Prestacion por un Servicio Personal Subordinado</v>
      </c>
      <c r="C144" s="8">
        <f>IF(A144="","",+SUM([1]AcumSYS!$F145:$AA145))</f>
        <v>53568.240000000005</v>
      </c>
      <c r="D144" s="8">
        <f>IF(A144="","",SUM([1]AcumSYS!$AK145))</f>
        <v>50986.12</v>
      </c>
      <c r="E144" s="8" t="str">
        <f t="shared" si="5"/>
        <v>Pesos Mexicanos</v>
      </c>
      <c r="F144" s="8" t="str">
        <f>IF(A144="","","Ingresos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5" spans="1:7" x14ac:dyDescent="0.25">
      <c r="A145" s="8">
        <f>IF(+'[1]Reporte de Formatos'!S149="","",+'[1]Reporte de Formatos'!S149)</f>
        <v>1007192</v>
      </c>
      <c r="B145" s="8" t="str">
        <f t="shared" si="4"/>
        <v>Sueldos y Salarios, y Demas Prestacion por un Servicio Personal Subordinado</v>
      </c>
      <c r="C145" s="8">
        <f>IF(A145="","",+SUM([1]AcumSYS!$F146:$AA146))</f>
        <v>53721.120000000003</v>
      </c>
      <c r="D145" s="8">
        <f>IF(A145="","",SUM([1]AcumSYS!$AK146))</f>
        <v>50929.04</v>
      </c>
      <c r="E145" s="8" t="str">
        <f t="shared" si="5"/>
        <v>Pesos Mexicanos</v>
      </c>
      <c r="F145" s="8" t="str">
        <f>IF(A145="","","Ingresos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6" spans="1:7" x14ac:dyDescent="0.25">
      <c r="A146" s="8">
        <f>IF(+'[1]Reporte de Formatos'!S150="","",+'[1]Reporte de Formatos'!S150)</f>
        <v>1008193</v>
      </c>
      <c r="B146" s="8" t="str">
        <f t="shared" si="4"/>
        <v>Sueldos y Salarios, y Demas Prestacion por un Servicio Personal Subordinado</v>
      </c>
      <c r="C146" s="8">
        <f>IF(A146="","",+SUM([1]AcumSYS!$F147:$AA147))</f>
        <v>56908.210000000006</v>
      </c>
      <c r="D146" s="8">
        <f>IF(A146="","",SUM([1]AcumSYS!$AK147))</f>
        <v>54348.400000000009</v>
      </c>
      <c r="E146" s="8" t="str">
        <f t="shared" si="5"/>
        <v>Pesos Mexicanos</v>
      </c>
      <c r="F146" s="8" t="str">
        <f>IF(A146="","","Ingresos Obtenidos en el Trimestre ("&amp;(TEXT([1]AcumSYS!$D$2,"mmmm")&amp;"-"&amp;TEXT([1]AcumSYS!$E$2,"mmmm")&amp;" "&amp;TEXT([1]AcumSYS!$D$2,"aaaa")&amp;")"))</f>
        <v>Ingresos Obtenidos en el Trimestre (julio-septiembre 2023)</v>
      </c>
    </row>
    <row r="147" spans="1:7" x14ac:dyDescent="0.25">
      <c r="A147" s="8" t="str">
        <f>IF(+'[1]Reporte de Formatos'!S151="","",+'[1]Reporte de Formatos'!S151)</f>
        <v/>
      </c>
      <c r="B147" s="8" t="str">
        <f>IF(A147="","",IF(C147=0,"           NoAplica","Sueldos y Salarios, y Demas Prestacion por un Servicio Personal Subordinado"))</f>
        <v/>
      </c>
      <c r="C147" s="8" t="str">
        <f>IF(A147="","",+SUM([1]AcumSYS!$F148:$AA148))</f>
        <v/>
      </c>
      <c r="D147" s="8" t="str">
        <f>IF(A147="","",SUM([1]AcumSYS!$AK148))</f>
        <v/>
      </c>
      <c r="E147" s="8" t="str">
        <f>IF(A147="","","Pesos Mexicanos")</f>
        <v/>
      </c>
      <c r="F147" s="8" t="str">
        <f>IF(A147="","","Ingresos Obtenidos en el Trimestre ("&amp;(TEXT([1]AcumSYS!$D$2,"mmmm")&amp;"-"&amp;TEXT([1]AcumSYS!$E$2,"mmmm")&amp;" "&amp;TEXT([1]AcumSYS!$D$2,"aaaa")&amp;")"))</f>
        <v/>
      </c>
    </row>
    <row r="148" spans="1:7" x14ac:dyDescent="0.25">
      <c r="A148" s="8" t="str">
        <f>IF(+'[1]Reporte de Formatos'!S152="","",+'[1]Reporte de Formatos'!S152)</f>
        <v/>
      </c>
      <c r="B148" s="8" t="str">
        <f t="shared" ref="B148:B211" si="6">IF(A148="","",IF(C148=0,"           NoAplica","Sueldos y Salarios, y Demas Prestacion por un Servicio Personal Subordinado"))</f>
        <v/>
      </c>
      <c r="C148" s="8" t="str">
        <f>IF(A148="","",+SUM([1]AcumSYS!$F149:$AA149))</f>
        <v/>
      </c>
      <c r="D148" s="8" t="str">
        <f>IF(A148="","",SUM([1]AcumSYS!$AK149))</f>
        <v/>
      </c>
      <c r="E148" s="8" t="str">
        <f t="shared" ref="E148:E211" si="7">IF(A148="","","Pesos Mexicanos")</f>
        <v/>
      </c>
      <c r="F148" s="8" t="str">
        <f>IF(A148="","","Ingresos Obtenidos en el Trimestre ("&amp;(TEXT([1]AcumSYS!$D$2,"mmmm")&amp;"-"&amp;TEXT([1]AcumSYS!$E$2,"mmmm")&amp;" "&amp;TEXT([1]AcumSYS!$D$2,"aaaa")&amp;")"))</f>
        <v/>
      </c>
      <c r="G148" s="8" t="s">
        <v>214</v>
      </c>
    </row>
    <row r="149" spans="1:7" x14ac:dyDescent="0.25">
      <c r="A149" s="8" t="str">
        <f>IF(+'[1]Reporte de Formatos'!S153="","",+'[1]Reporte de Formatos'!S153)</f>
        <v/>
      </c>
      <c r="B149" s="8" t="str">
        <f t="shared" si="6"/>
        <v/>
      </c>
      <c r="C149" s="8" t="str">
        <f>IF(A149="","",+SUM([1]AcumSYS!$F150:$AA150))</f>
        <v/>
      </c>
      <c r="D149" s="8" t="str">
        <f>IF(A149="","",SUM([1]AcumSYS!$AK150))</f>
        <v/>
      </c>
      <c r="E149" s="8" t="str">
        <f t="shared" si="7"/>
        <v/>
      </c>
      <c r="F149" s="8" t="str">
        <f>IF(A149="","","Ingresos Obtenidos en el Trimestre ("&amp;(TEXT([1]AcumSYS!$D$2,"mmmm")&amp;"-"&amp;TEXT([1]AcumSYS!$E$2,"mmmm")&amp;" "&amp;TEXT([1]AcumSYS!$D$2,"aaaa")&amp;")"))</f>
        <v/>
      </c>
    </row>
    <row r="150" spans="1:7" x14ac:dyDescent="0.25">
      <c r="A150" s="8" t="str">
        <f>IF(+'[1]Reporte de Formatos'!S154="","",+'[1]Reporte de Formatos'!S154)</f>
        <v/>
      </c>
      <c r="B150" s="8" t="str">
        <f t="shared" si="6"/>
        <v/>
      </c>
      <c r="C150" s="8" t="str">
        <f>IF(A150="","",+SUM([1]AcumSYS!$F151:$AA151))</f>
        <v/>
      </c>
      <c r="D150" s="8" t="str">
        <f>IF(A150="","",SUM([1]AcumSYS!$AK151))</f>
        <v/>
      </c>
      <c r="E150" s="8" t="str">
        <f t="shared" si="7"/>
        <v/>
      </c>
      <c r="F150" s="8" t="str">
        <f>IF(A150="","","Ingresos Obtenidos en el Trimestre ("&amp;(TEXT([1]AcumSYS!$D$2,"mmmm")&amp;"-"&amp;TEXT([1]AcumSYS!$E$2,"mmmm")&amp;" "&amp;TEXT([1]AcumSYS!$D$2,"aaaa")&amp;")"))</f>
        <v/>
      </c>
    </row>
    <row r="151" spans="1:7" x14ac:dyDescent="0.25">
      <c r="A151" s="8" t="str">
        <f>IF(+'[1]Reporte de Formatos'!S155="","",+'[1]Reporte de Formatos'!S155)</f>
        <v/>
      </c>
      <c r="B151" s="8" t="str">
        <f t="shared" si="6"/>
        <v/>
      </c>
      <c r="C151" s="8" t="str">
        <f>IF(A151="","",+SUM([1]AcumSYS!$F152:$AA152))</f>
        <v/>
      </c>
      <c r="D151" s="8" t="str">
        <f>IF(A151="","",SUM([1]AcumSYS!$AK152))</f>
        <v/>
      </c>
      <c r="E151" s="8" t="str">
        <f t="shared" si="7"/>
        <v/>
      </c>
      <c r="F151" s="8" t="str">
        <f>IF(A151="","","Ingresos Obtenidos en el Trimestre ("&amp;(TEXT([1]AcumSYS!$D$2,"mmmm")&amp;"-"&amp;TEXT([1]AcumSYS!$E$2,"mmmm")&amp;" "&amp;TEXT([1]AcumSYS!$D$2,"aaaa")&amp;")"))</f>
        <v/>
      </c>
    </row>
    <row r="152" spans="1:7" x14ac:dyDescent="0.25">
      <c r="A152" s="8" t="str">
        <f>IF(+'[1]Reporte de Formatos'!S156="","",+'[1]Reporte de Formatos'!S156)</f>
        <v/>
      </c>
      <c r="B152" s="8" t="str">
        <f t="shared" si="6"/>
        <v/>
      </c>
      <c r="C152" s="8" t="str">
        <f>IF(A152="","",+SUM([1]AcumSYS!$F153:$AA153))</f>
        <v/>
      </c>
      <c r="D152" s="8" t="str">
        <f>IF(A152="","",SUM([1]AcumSYS!$AK153))</f>
        <v/>
      </c>
      <c r="E152" s="8" t="str">
        <f t="shared" si="7"/>
        <v/>
      </c>
      <c r="F152" s="8" t="str">
        <f>IF(A152="","","Ingresos Obtenidos en el Trimestre ("&amp;(TEXT([1]AcumSYS!$D$2,"mmmm")&amp;"-"&amp;TEXT([1]AcumSYS!$E$2,"mmmm")&amp;" "&amp;TEXT([1]AcumSYS!$D$2,"aaaa")&amp;")"))</f>
        <v/>
      </c>
    </row>
    <row r="153" spans="1:7" x14ac:dyDescent="0.25">
      <c r="A153" s="8" t="str">
        <f>IF(+'[1]Reporte de Formatos'!S157="","",+'[1]Reporte de Formatos'!S157)</f>
        <v/>
      </c>
      <c r="B153" s="8" t="str">
        <f t="shared" si="6"/>
        <v/>
      </c>
      <c r="C153" s="8" t="str">
        <f>IF(A153="","",+SUM([1]AcumSYS!$F154:$AA154))</f>
        <v/>
      </c>
      <c r="D153" s="8" t="str">
        <f>IF(A153="","",SUM([1]AcumSYS!$AK154))</f>
        <v/>
      </c>
      <c r="E153" s="8" t="str">
        <f t="shared" si="7"/>
        <v/>
      </c>
      <c r="F153" s="8" t="str">
        <f>IF(A153="","","Ingresos Obtenidos en el Trimestre ("&amp;(TEXT([1]AcumSYS!$D$2,"mmmm")&amp;"-"&amp;TEXT([1]AcumSYS!$E$2,"mmmm")&amp;" "&amp;TEXT([1]AcumSYS!$D$2,"aaaa")&amp;")"))</f>
        <v/>
      </c>
    </row>
    <row r="154" spans="1:7" x14ac:dyDescent="0.25">
      <c r="A154" s="8" t="str">
        <f>IF(+'[1]Reporte de Formatos'!S158="","",+'[1]Reporte de Formatos'!S158)</f>
        <v/>
      </c>
      <c r="B154" s="8" t="str">
        <f t="shared" si="6"/>
        <v/>
      </c>
      <c r="C154" s="8" t="str">
        <f>IF(A154="","",+SUM([1]AcumSYS!$F155:$AA155))</f>
        <v/>
      </c>
      <c r="D154" s="8" t="str">
        <f>IF(A154="","",SUM([1]AcumSYS!$AK155))</f>
        <v/>
      </c>
      <c r="E154" s="8" t="str">
        <f t="shared" si="7"/>
        <v/>
      </c>
      <c r="F154" s="8" t="str">
        <f>IF(A154="","","Ingresos Obtenidos en el Trimestre ("&amp;(TEXT([1]AcumSYS!$D$2,"mmmm")&amp;"-"&amp;TEXT([1]AcumSYS!$E$2,"mmmm")&amp;" "&amp;TEXT([1]AcumSYS!$D$2,"aaaa")&amp;")"))</f>
        <v/>
      </c>
    </row>
    <row r="155" spans="1:7" x14ac:dyDescent="0.25">
      <c r="A155" s="8" t="str">
        <f>IF(+'[1]Reporte de Formatos'!S159="","",+'[1]Reporte de Formatos'!S159)</f>
        <v/>
      </c>
      <c r="B155" s="8" t="str">
        <f t="shared" si="6"/>
        <v/>
      </c>
      <c r="C155" s="8" t="str">
        <f>IF(A155="","",+SUM([1]AcumSYS!$F156:$AA156))</f>
        <v/>
      </c>
      <c r="D155" s="8" t="str">
        <f>IF(A155="","",SUM([1]AcumSYS!$AK156))</f>
        <v/>
      </c>
      <c r="E155" s="8" t="str">
        <f t="shared" si="7"/>
        <v/>
      </c>
      <c r="F155" s="8" t="str">
        <f>IF(A155="","","Ingresos Obtenidos en el Trimestre ("&amp;(TEXT([1]AcumSYS!$D$2,"mmmm")&amp;"-"&amp;TEXT([1]AcumSYS!$E$2,"mmmm")&amp;" "&amp;TEXT([1]AcumSYS!$D$2,"aaaa")&amp;")"))</f>
        <v/>
      </c>
    </row>
    <row r="156" spans="1:7" x14ac:dyDescent="0.25">
      <c r="A156" s="8" t="str">
        <f>IF(+'[1]Reporte de Formatos'!S160="","",+'[1]Reporte de Formatos'!S160)</f>
        <v/>
      </c>
      <c r="B156" s="8" t="str">
        <f t="shared" si="6"/>
        <v/>
      </c>
      <c r="C156" s="8" t="str">
        <f>IF(A156="","",+SUM([1]AcumSYS!$F157:$AA157))</f>
        <v/>
      </c>
      <c r="D156" s="8" t="str">
        <f>IF(A156="","",SUM([1]AcumSYS!$AK157))</f>
        <v/>
      </c>
      <c r="E156" s="8" t="str">
        <f t="shared" si="7"/>
        <v/>
      </c>
      <c r="F156" s="8" t="str">
        <f>IF(A156="","","Ingresos Obtenidos en el Trimestre ("&amp;(TEXT([1]AcumSYS!$D$2,"mmmm")&amp;"-"&amp;TEXT([1]AcumSYS!$E$2,"mmmm")&amp;" "&amp;TEXT([1]AcumSYS!$D$2,"aaaa")&amp;")"))</f>
        <v/>
      </c>
    </row>
    <row r="157" spans="1:7" x14ac:dyDescent="0.25">
      <c r="A157" s="8" t="str">
        <f>IF(+'[1]Reporte de Formatos'!S161="","",+'[1]Reporte de Formatos'!S161)</f>
        <v/>
      </c>
      <c r="B157" s="8" t="str">
        <f t="shared" si="6"/>
        <v/>
      </c>
      <c r="C157" s="8" t="str">
        <f>IF(A157="","",+SUM([1]AcumSYS!$F158:$AA158))</f>
        <v/>
      </c>
      <c r="D157" s="8" t="str">
        <f>IF(A157="","",SUM([1]AcumSYS!$AK158))</f>
        <v/>
      </c>
      <c r="E157" s="8" t="str">
        <f t="shared" si="7"/>
        <v/>
      </c>
      <c r="F157" s="8" t="str">
        <f>IF(A157="","","Ingresos Obtenidos en el Trimestre ("&amp;(TEXT([1]AcumSYS!$D$2,"mmmm")&amp;"-"&amp;TEXT([1]AcumSYS!$E$2,"mmmm")&amp;" "&amp;TEXT([1]AcumSYS!$D$2,"aaaa")&amp;")"))</f>
        <v/>
      </c>
    </row>
    <row r="158" spans="1:7" x14ac:dyDescent="0.25">
      <c r="A158" s="8" t="str">
        <f>IF(+'[1]Reporte de Formatos'!S162="","",+'[1]Reporte de Formatos'!S162)</f>
        <v/>
      </c>
      <c r="B158" s="8" t="str">
        <f t="shared" si="6"/>
        <v/>
      </c>
      <c r="C158" s="8" t="str">
        <f>IF(A158="","",+SUM([1]AcumSYS!$F159:$AA159))</f>
        <v/>
      </c>
      <c r="D158" s="8" t="str">
        <f>IF(A158="","",SUM([1]AcumSYS!$AK159))</f>
        <v/>
      </c>
      <c r="E158" s="8" t="str">
        <f t="shared" si="7"/>
        <v/>
      </c>
      <c r="F158" s="8" t="str">
        <f>IF(A158="","","Ingresos Obtenidos en el Trimestre ("&amp;(TEXT([1]AcumSYS!$D$2,"mmmm")&amp;"-"&amp;TEXT([1]AcumSYS!$E$2,"mmmm")&amp;" "&amp;TEXT([1]AcumSYS!$D$2,"aaaa")&amp;")"))</f>
        <v/>
      </c>
    </row>
    <row r="159" spans="1:7" x14ac:dyDescent="0.25">
      <c r="A159" s="8" t="str">
        <f>IF(+'[1]Reporte de Formatos'!S163="","",+'[1]Reporte de Formatos'!S163)</f>
        <v/>
      </c>
      <c r="B159" s="8" t="str">
        <f t="shared" si="6"/>
        <v/>
      </c>
      <c r="C159" s="8" t="str">
        <f>IF(A159="","",+SUM([1]AcumSYS!$F160:$AA160))</f>
        <v/>
      </c>
      <c r="D159" s="8" t="str">
        <f>IF(A159="","",SUM([1]AcumSYS!$AK160))</f>
        <v/>
      </c>
      <c r="E159" s="8" t="str">
        <f t="shared" si="7"/>
        <v/>
      </c>
      <c r="F159" s="8" t="str">
        <f>IF(A159="","","Ingresos Obtenidos en el Trimestre ("&amp;(TEXT([1]AcumSYS!$D$2,"mmmm")&amp;"-"&amp;TEXT([1]AcumSYS!$E$2,"mmmm")&amp;" "&amp;TEXT([1]AcumSYS!$D$2,"aaaa")&amp;")"))</f>
        <v/>
      </c>
    </row>
    <row r="160" spans="1:7" x14ac:dyDescent="0.25">
      <c r="A160" s="8" t="str">
        <f>IF(+'[1]Reporte de Formatos'!S164="","",+'[1]Reporte de Formatos'!S164)</f>
        <v/>
      </c>
      <c r="B160" s="8" t="str">
        <f t="shared" si="6"/>
        <v/>
      </c>
      <c r="C160" s="8" t="str">
        <f>IF(A160="","",+SUM([1]AcumSYS!$F161:$AA161))</f>
        <v/>
      </c>
      <c r="D160" s="8" t="str">
        <f>IF(A160="","",SUM([1]AcumSYS!$AK161))</f>
        <v/>
      </c>
      <c r="E160" s="8" t="str">
        <f t="shared" si="7"/>
        <v/>
      </c>
      <c r="F160" s="8" t="str">
        <f>IF(A160="","","Ingresos Obtenidos en el Trimestre ("&amp;(TEXT([1]AcumSYS!$D$2,"mmmm")&amp;"-"&amp;TEXT([1]AcumSYS!$E$2,"mmmm")&amp;" "&amp;TEXT([1]AcumSYS!$D$2,"aaaa")&amp;")"))</f>
        <v/>
      </c>
    </row>
    <row r="161" spans="1:6" x14ac:dyDescent="0.25">
      <c r="A161" s="8" t="str">
        <f>IF(+'[1]Reporte de Formatos'!S165="","",+'[1]Reporte de Formatos'!S165)</f>
        <v/>
      </c>
      <c r="B161" s="8" t="str">
        <f t="shared" si="6"/>
        <v/>
      </c>
      <c r="C161" s="8" t="str">
        <f>IF(A161="","",+SUM([1]AcumSYS!$F162:$AA162))</f>
        <v/>
      </c>
      <c r="D161" s="8" t="str">
        <f>IF(A161="","",SUM([1]AcumSYS!$AK162))</f>
        <v/>
      </c>
      <c r="E161" s="8" t="str">
        <f t="shared" si="7"/>
        <v/>
      </c>
      <c r="F161" s="8" t="str">
        <f>IF(A161="","","Ingresos Obtenidos en el Trimestre ("&amp;(TEXT([1]AcumSYS!$D$2,"mmmm")&amp;"-"&amp;TEXT([1]AcumSYS!$E$2,"mmmm")&amp;" "&amp;TEXT([1]AcumSYS!$D$2,"aaaa")&amp;")"))</f>
        <v/>
      </c>
    </row>
    <row r="162" spans="1:6" x14ac:dyDescent="0.25">
      <c r="A162" s="8" t="str">
        <f>IF(+'[1]Reporte de Formatos'!S166="","",+'[1]Reporte de Formatos'!S166)</f>
        <v/>
      </c>
      <c r="B162" s="8" t="str">
        <f t="shared" si="6"/>
        <v/>
      </c>
      <c r="C162" s="8" t="str">
        <f>IF(A162="","",+SUM([1]AcumSYS!$F163:$AA163))</f>
        <v/>
      </c>
      <c r="D162" s="8" t="str">
        <f>IF(A162="","",SUM([1]AcumSYS!$AK163))</f>
        <v/>
      </c>
      <c r="E162" s="8" t="str">
        <f t="shared" si="7"/>
        <v/>
      </c>
      <c r="F162" s="8" t="str">
        <f>IF(A162="","","Ingresos Obtenidos en el Trimestre ("&amp;(TEXT([1]AcumSYS!$D$2,"mmmm")&amp;"-"&amp;TEXT([1]AcumSYS!$E$2,"mmmm")&amp;" "&amp;TEXT([1]AcumSYS!$D$2,"aaaa")&amp;")"))</f>
        <v/>
      </c>
    </row>
    <row r="163" spans="1:6" x14ac:dyDescent="0.25">
      <c r="A163" s="8" t="str">
        <f>IF(+'[1]Reporte de Formatos'!S167="","",+'[1]Reporte de Formatos'!S167)</f>
        <v/>
      </c>
      <c r="B163" s="8" t="str">
        <f t="shared" si="6"/>
        <v/>
      </c>
      <c r="C163" s="8" t="str">
        <f>IF(A163="","",+SUM([1]AcumSYS!$F164:$AA164))</f>
        <v/>
      </c>
      <c r="D163" s="8" t="str">
        <f>IF(A163="","",SUM([1]AcumSYS!$AK164))</f>
        <v/>
      </c>
      <c r="E163" s="8" t="str">
        <f t="shared" si="7"/>
        <v/>
      </c>
      <c r="F163" s="8" t="str">
        <f>IF(A163="","","Ingresos Obtenidos en el Trimestre ("&amp;(TEXT([1]AcumSYS!$D$2,"mmmm")&amp;"-"&amp;TEXT([1]AcumSYS!$E$2,"mmmm")&amp;" "&amp;TEXT([1]AcumSYS!$D$2,"aaaa")&amp;")"))</f>
        <v/>
      </c>
    </row>
    <row r="164" spans="1:6" x14ac:dyDescent="0.25">
      <c r="A164" s="8" t="str">
        <f>IF(+'[1]Reporte de Formatos'!S168="","",+'[1]Reporte de Formatos'!S168)</f>
        <v/>
      </c>
      <c r="B164" s="8" t="str">
        <f t="shared" si="6"/>
        <v/>
      </c>
      <c r="C164" s="8" t="str">
        <f>IF(A164="","",+SUM([1]AcumSYS!$F165:$AA165))</f>
        <v/>
      </c>
      <c r="D164" s="8" t="str">
        <f>IF(A164="","",SUM([1]AcumSYS!$AK165))</f>
        <v/>
      </c>
      <c r="E164" s="8" t="str">
        <f t="shared" si="7"/>
        <v/>
      </c>
      <c r="F164" s="8" t="str">
        <f>IF(A164="","","Ingresos Obtenidos en el Trimestre ("&amp;(TEXT([1]AcumSYS!$D$2,"mmmm")&amp;"-"&amp;TEXT([1]AcumSYS!$E$2,"mmmm")&amp;" "&amp;TEXT([1]AcumSYS!$D$2,"aaaa")&amp;")"))</f>
        <v/>
      </c>
    </row>
    <row r="165" spans="1:6" x14ac:dyDescent="0.25">
      <c r="A165" s="8" t="str">
        <f>IF(+'[1]Reporte de Formatos'!S169="","",+'[1]Reporte de Formatos'!S169)</f>
        <v/>
      </c>
      <c r="B165" s="8" t="str">
        <f t="shared" si="6"/>
        <v/>
      </c>
      <c r="C165" s="8" t="str">
        <f>IF(A165="","",+SUM([1]AcumSYS!$F166:$AA166))</f>
        <v/>
      </c>
      <c r="D165" s="8" t="str">
        <f>IF(A165="","",SUM([1]AcumSYS!$AK166))</f>
        <v/>
      </c>
      <c r="E165" s="8" t="str">
        <f t="shared" si="7"/>
        <v/>
      </c>
      <c r="F165" s="8" t="str">
        <f>IF(A165="","","Ingresos Obtenidos en el Trimestre ("&amp;(TEXT([1]AcumSYS!$D$2,"mmmm")&amp;"-"&amp;TEXT([1]AcumSYS!$E$2,"mmmm")&amp;" "&amp;TEXT([1]AcumSYS!$D$2,"aaaa")&amp;")"))</f>
        <v/>
      </c>
    </row>
    <row r="166" spans="1:6" x14ac:dyDescent="0.25">
      <c r="A166" s="8" t="str">
        <f>IF(+'[1]Reporte de Formatos'!S170="","",+'[1]Reporte de Formatos'!S170)</f>
        <v/>
      </c>
      <c r="B166" s="8" t="str">
        <f t="shared" si="6"/>
        <v/>
      </c>
      <c r="C166" s="8" t="str">
        <f>IF(A166="","",+SUM([1]AcumSYS!$F167:$AA167))</f>
        <v/>
      </c>
      <c r="D166" s="8" t="str">
        <f>IF(A166="","",SUM([1]AcumSYS!$AK167))</f>
        <v/>
      </c>
      <c r="E166" s="8" t="str">
        <f t="shared" si="7"/>
        <v/>
      </c>
      <c r="F166" s="8" t="str">
        <f>IF(A166="","","Ingresos Obtenidos en el Trimestre ("&amp;(TEXT([1]AcumSYS!$D$2,"mmmm")&amp;"-"&amp;TEXT([1]AcumSYS!$E$2,"mmmm")&amp;" "&amp;TEXT([1]AcumSYS!$D$2,"aaaa")&amp;")"))</f>
        <v/>
      </c>
    </row>
    <row r="167" spans="1:6" x14ac:dyDescent="0.25">
      <c r="A167" s="8" t="str">
        <f>IF(+'[1]Reporte de Formatos'!S171="","",+'[1]Reporte de Formatos'!S171)</f>
        <v/>
      </c>
      <c r="B167" s="8" t="str">
        <f t="shared" si="6"/>
        <v/>
      </c>
      <c r="C167" s="8" t="str">
        <f>IF(A167="","",+SUM([1]AcumSYS!$F168:$AA168))</f>
        <v/>
      </c>
      <c r="D167" s="8" t="str">
        <f>IF(A167="","",SUM([1]AcumSYS!$AK168))</f>
        <v/>
      </c>
      <c r="E167" s="8" t="str">
        <f t="shared" si="7"/>
        <v/>
      </c>
      <c r="F167" s="8" t="str">
        <f>IF(A167="","","Ingresos Obtenidos en el Trimestre ("&amp;(TEXT([1]AcumSYS!$D$2,"mmmm")&amp;"-"&amp;TEXT([1]AcumSYS!$E$2,"mmmm")&amp;" "&amp;TEXT([1]AcumSYS!$D$2,"aaaa")&amp;")"))</f>
        <v/>
      </c>
    </row>
    <row r="168" spans="1:6" x14ac:dyDescent="0.25">
      <c r="A168" s="8" t="str">
        <f>IF(+'[1]Reporte de Formatos'!S172="","",+'[1]Reporte de Formatos'!S172)</f>
        <v/>
      </c>
      <c r="B168" s="8" t="str">
        <f t="shared" si="6"/>
        <v/>
      </c>
      <c r="C168" s="8" t="str">
        <f>IF(A168="","",+SUM([1]AcumSYS!$F169:$AA169))</f>
        <v/>
      </c>
      <c r="D168" s="8" t="str">
        <f>IF(A168="","",SUM([1]AcumSYS!$AK169))</f>
        <v/>
      </c>
      <c r="E168" s="8" t="str">
        <f t="shared" si="7"/>
        <v/>
      </c>
      <c r="F168" s="8" t="str">
        <f>IF(A168="","","Ingresos Obtenidos en el Trimestre ("&amp;(TEXT([1]AcumSYS!$D$2,"mmmm")&amp;"-"&amp;TEXT([1]AcumSYS!$E$2,"mmmm")&amp;" "&amp;TEXT([1]AcumSYS!$D$2,"aaaa")&amp;")"))</f>
        <v/>
      </c>
    </row>
    <row r="169" spans="1:6" x14ac:dyDescent="0.25">
      <c r="A169" s="8" t="str">
        <f>IF(+'[1]Reporte de Formatos'!S173="","",+'[1]Reporte de Formatos'!S173)</f>
        <v/>
      </c>
      <c r="B169" s="8" t="str">
        <f t="shared" si="6"/>
        <v/>
      </c>
      <c r="C169" s="8" t="str">
        <f>IF(A169="","",+SUM([1]AcumSYS!$F170:$AA170))</f>
        <v/>
      </c>
      <c r="D169" s="8" t="str">
        <f>IF(A169="","",SUM([1]AcumSYS!$AK170))</f>
        <v/>
      </c>
      <c r="E169" s="8" t="str">
        <f t="shared" si="7"/>
        <v/>
      </c>
      <c r="F169" s="8" t="str">
        <f>IF(A169="","","Ingresos Obtenidos en el Trimestre ("&amp;(TEXT([1]AcumSYS!$D$2,"mmmm")&amp;"-"&amp;TEXT([1]AcumSYS!$E$2,"mmmm")&amp;" "&amp;TEXT([1]AcumSYS!$D$2,"aaaa")&amp;")"))</f>
        <v/>
      </c>
    </row>
    <row r="170" spans="1:6" x14ac:dyDescent="0.25">
      <c r="A170" s="8" t="str">
        <f>IF(+'[1]Reporte de Formatos'!S174="","",+'[1]Reporte de Formatos'!S174)</f>
        <v/>
      </c>
      <c r="B170" s="8" t="str">
        <f t="shared" si="6"/>
        <v/>
      </c>
      <c r="C170" s="8" t="str">
        <f>IF(A170="","",+SUM([1]AcumSYS!$F171:$AA171))</f>
        <v/>
      </c>
      <c r="D170" s="8" t="str">
        <f>IF(A170="","",SUM([1]AcumSYS!$AK171))</f>
        <v/>
      </c>
      <c r="E170" s="8" t="str">
        <f t="shared" si="7"/>
        <v/>
      </c>
      <c r="F170" s="8" t="str">
        <f>IF(A170="","","Ingresos Obtenidos en el Trimestre ("&amp;(TEXT([1]AcumSYS!$D$2,"mmmm")&amp;"-"&amp;TEXT([1]AcumSYS!$E$2,"mmmm")&amp;" "&amp;TEXT([1]AcumSYS!$D$2,"aaaa")&amp;")"))</f>
        <v/>
      </c>
    </row>
    <row r="171" spans="1:6" x14ac:dyDescent="0.25">
      <c r="A171" s="8" t="str">
        <f>IF(+'[1]Reporte de Formatos'!S175="","",+'[1]Reporte de Formatos'!S175)</f>
        <v/>
      </c>
      <c r="B171" s="8" t="str">
        <f t="shared" si="6"/>
        <v/>
      </c>
      <c r="C171" s="8" t="str">
        <f>IF(A171="","",+SUM([1]AcumSYS!$F172:$AA172))</f>
        <v/>
      </c>
      <c r="D171" s="8" t="str">
        <f>IF(A171="","",SUM([1]AcumSYS!$AK172))</f>
        <v/>
      </c>
      <c r="E171" s="8" t="str">
        <f t="shared" si="7"/>
        <v/>
      </c>
      <c r="F171" s="8" t="str">
        <f>IF(A171="","","Ingresos Obtenidos en el Trimestre ("&amp;(TEXT([1]AcumSYS!$D$2,"mmmm")&amp;"-"&amp;TEXT([1]AcumSYS!$E$2,"mmmm")&amp;" "&amp;TEXT([1]AcumSYS!$D$2,"aaaa")&amp;")"))</f>
        <v/>
      </c>
    </row>
    <row r="172" spans="1:6" x14ac:dyDescent="0.25">
      <c r="A172" s="8" t="str">
        <f>IF(+'[1]Reporte de Formatos'!S176="","",+'[1]Reporte de Formatos'!S176)</f>
        <v/>
      </c>
      <c r="B172" s="8" t="str">
        <f t="shared" si="6"/>
        <v/>
      </c>
      <c r="C172" s="8" t="str">
        <f>IF(A172="","",+SUM([1]AcumSYS!$F173:$AA173))</f>
        <v/>
      </c>
      <c r="D172" s="8" t="str">
        <f>IF(A172="","",SUM([1]AcumSYS!$AK173))</f>
        <v/>
      </c>
      <c r="E172" s="8" t="str">
        <f t="shared" si="7"/>
        <v/>
      </c>
      <c r="F172" s="8" t="str">
        <f>IF(A172="","","Ingresos Obtenidos en el Trimestre ("&amp;(TEXT([1]AcumSYS!$D$2,"mmmm")&amp;"-"&amp;TEXT([1]AcumSYS!$E$2,"mmmm")&amp;" "&amp;TEXT([1]AcumSYS!$D$2,"aaaa")&amp;")"))</f>
        <v/>
      </c>
    </row>
    <row r="173" spans="1:6" x14ac:dyDescent="0.25">
      <c r="A173" s="8" t="str">
        <f>IF(+'[1]Reporte de Formatos'!S177="","",+'[1]Reporte de Formatos'!S177)</f>
        <v/>
      </c>
      <c r="B173" s="8" t="str">
        <f t="shared" si="6"/>
        <v/>
      </c>
      <c r="C173" s="8" t="str">
        <f>IF(A173="","",+SUM([1]AcumSYS!$F174:$AA174))</f>
        <v/>
      </c>
      <c r="D173" s="8" t="str">
        <f>IF(A173="","",SUM([1]AcumSYS!$AK174))</f>
        <v/>
      </c>
      <c r="E173" s="8" t="str">
        <f t="shared" si="7"/>
        <v/>
      </c>
      <c r="F173" s="8" t="str">
        <f>IF(A173="","","Ingresos Obtenidos en el Trimestre ("&amp;(TEXT([1]AcumSYS!$D$2,"mmmm")&amp;"-"&amp;TEXT([1]AcumSYS!$E$2,"mmmm")&amp;" "&amp;TEXT([1]AcumSYS!$D$2,"aaaa")&amp;")"))</f>
        <v/>
      </c>
    </row>
    <row r="174" spans="1:6" x14ac:dyDescent="0.25">
      <c r="A174" s="8" t="str">
        <f>IF(+'[1]Reporte de Formatos'!S178="","",+'[1]Reporte de Formatos'!S178)</f>
        <v/>
      </c>
      <c r="B174" s="8" t="str">
        <f t="shared" si="6"/>
        <v/>
      </c>
      <c r="C174" s="8" t="str">
        <f>IF(A174="","",+SUM([1]AcumSYS!$F175:$AA175))</f>
        <v/>
      </c>
      <c r="D174" s="8" t="str">
        <f>IF(A174="","",SUM([1]AcumSYS!$AK175))</f>
        <v/>
      </c>
      <c r="E174" s="8" t="str">
        <f t="shared" si="7"/>
        <v/>
      </c>
      <c r="F174" s="8" t="str">
        <f>IF(A174="","","Ingresos Obtenidos en el Trimestre ("&amp;(TEXT([1]AcumSYS!$D$2,"mmmm")&amp;"-"&amp;TEXT([1]AcumSYS!$E$2,"mmmm")&amp;" "&amp;TEXT([1]AcumSYS!$D$2,"aaaa")&amp;")"))</f>
        <v/>
      </c>
    </row>
    <row r="175" spans="1:6" x14ac:dyDescent="0.25">
      <c r="A175" s="8" t="str">
        <f>IF(+'[1]Reporte de Formatos'!S179="","",+'[1]Reporte de Formatos'!S179)</f>
        <v/>
      </c>
      <c r="B175" s="8" t="str">
        <f t="shared" si="6"/>
        <v/>
      </c>
      <c r="C175" s="8" t="str">
        <f>IF(A175="","",+SUM([1]AcumSYS!$F176:$AA176))</f>
        <v/>
      </c>
      <c r="D175" s="8" t="str">
        <f>IF(A175="","",SUM([1]AcumSYS!$AK176))</f>
        <v/>
      </c>
      <c r="E175" s="8" t="str">
        <f t="shared" si="7"/>
        <v/>
      </c>
      <c r="F175" s="8" t="str">
        <f>IF(A175="","","Ingresos Obtenidos en el Trimestre ("&amp;(TEXT([1]AcumSYS!$D$2,"mmmm")&amp;"-"&amp;TEXT([1]AcumSYS!$E$2,"mmmm")&amp;" "&amp;TEXT([1]AcumSYS!$D$2,"aaaa")&amp;")"))</f>
        <v/>
      </c>
    </row>
    <row r="176" spans="1:6" x14ac:dyDescent="0.25">
      <c r="A176" s="8" t="str">
        <f>IF(+'[1]Reporte de Formatos'!S180="","",+'[1]Reporte de Formatos'!S180)</f>
        <v/>
      </c>
      <c r="B176" s="8" t="str">
        <f t="shared" si="6"/>
        <v/>
      </c>
      <c r="C176" s="8" t="str">
        <f>IF(A176="","",+SUM([1]AcumSYS!$F177:$AA177))</f>
        <v/>
      </c>
      <c r="D176" s="8" t="str">
        <f>IF(A176="","",SUM([1]AcumSYS!$AK177))</f>
        <v/>
      </c>
      <c r="E176" s="8" t="str">
        <f t="shared" si="7"/>
        <v/>
      </c>
      <c r="F176" s="8" t="str">
        <f>IF(A176="","","Ingresos Obtenidos en el Trimestre ("&amp;(TEXT([1]AcumSYS!$D$2,"mmmm")&amp;"-"&amp;TEXT([1]AcumSYS!$E$2,"mmmm")&amp;" "&amp;TEXT([1]AcumSYS!$D$2,"aaaa")&amp;")"))</f>
        <v/>
      </c>
    </row>
    <row r="177" spans="1:6" x14ac:dyDescent="0.25">
      <c r="A177" s="8" t="str">
        <f>IF(+'[1]Reporte de Formatos'!S181="","",+'[1]Reporte de Formatos'!S181)</f>
        <v/>
      </c>
      <c r="B177" s="8" t="str">
        <f t="shared" si="6"/>
        <v/>
      </c>
      <c r="C177" s="8" t="str">
        <f>IF(A177="","",+SUM([1]AcumSYS!$F178:$AA178))</f>
        <v/>
      </c>
      <c r="D177" s="8" t="str">
        <f>IF(A177="","",SUM([1]AcumSYS!$AK178))</f>
        <v/>
      </c>
      <c r="E177" s="8" t="str">
        <f t="shared" si="7"/>
        <v/>
      </c>
      <c r="F177" s="8" t="str">
        <f>IF(A177="","","Ingresos Obtenidos en el Trimestre ("&amp;(TEXT([1]AcumSYS!$D$2,"mmmm")&amp;"-"&amp;TEXT([1]AcumSYS!$E$2,"mmmm")&amp;" "&amp;TEXT([1]AcumSYS!$D$2,"aaaa")&amp;")"))</f>
        <v/>
      </c>
    </row>
    <row r="178" spans="1:6" x14ac:dyDescent="0.25">
      <c r="A178" s="8" t="str">
        <f>IF(+'[1]Reporte de Formatos'!S182="","",+'[1]Reporte de Formatos'!S182)</f>
        <v/>
      </c>
      <c r="B178" s="8" t="str">
        <f t="shared" si="6"/>
        <v/>
      </c>
      <c r="C178" s="8" t="str">
        <f>IF(A178="","",+SUM([1]AcumSYS!$F179:$AA179))</f>
        <v/>
      </c>
      <c r="D178" s="8" t="str">
        <f>IF(A178="","",SUM([1]AcumSYS!$AK179))</f>
        <v/>
      </c>
      <c r="E178" s="8" t="str">
        <f t="shared" si="7"/>
        <v/>
      </c>
      <c r="F178" s="8" t="str">
        <f>IF(A178="","","Ingresos Obtenidos en el Trimestre ("&amp;(TEXT([1]AcumSYS!$D$2,"mmmm")&amp;"-"&amp;TEXT([1]AcumSYS!$E$2,"mmmm")&amp;" "&amp;TEXT([1]AcumSYS!$D$2,"aaaa")&amp;")"))</f>
        <v/>
      </c>
    </row>
    <row r="179" spans="1:6" x14ac:dyDescent="0.25">
      <c r="A179" s="8" t="str">
        <f>IF(+'[1]Reporte de Formatos'!S183="","",+'[1]Reporte de Formatos'!S183)</f>
        <v/>
      </c>
      <c r="B179" s="8" t="str">
        <f t="shared" si="6"/>
        <v/>
      </c>
      <c r="C179" s="8" t="str">
        <f>IF(A179="","",+SUM([1]AcumSYS!$F180:$AA180))</f>
        <v/>
      </c>
      <c r="D179" s="8" t="str">
        <f>IF(A179="","",SUM([1]AcumSYS!$AK180))</f>
        <v/>
      </c>
      <c r="E179" s="8" t="str">
        <f t="shared" si="7"/>
        <v/>
      </c>
      <c r="F179" s="8" t="str">
        <f>IF(A179="","","Ingresos Obtenidos en el Trimestre ("&amp;(TEXT([1]AcumSYS!$D$2,"mmmm")&amp;"-"&amp;TEXT([1]AcumSYS!$E$2,"mmmm")&amp;" "&amp;TEXT([1]AcumSYS!$D$2,"aaaa")&amp;")"))</f>
        <v/>
      </c>
    </row>
    <row r="180" spans="1:6" x14ac:dyDescent="0.25">
      <c r="A180" s="8" t="str">
        <f>IF(+'[1]Reporte de Formatos'!S184="","",+'[1]Reporte de Formatos'!S184)</f>
        <v/>
      </c>
      <c r="B180" s="8" t="str">
        <f t="shared" si="6"/>
        <v/>
      </c>
      <c r="C180" s="8" t="str">
        <f>IF(A180="","",+SUM([1]AcumSYS!$F181:$AA181))</f>
        <v/>
      </c>
      <c r="D180" s="8" t="str">
        <f>IF(A180="","",SUM([1]AcumSYS!$AK181))</f>
        <v/>
      </c>
      <c r="E180" s="8" t="str">
        <f t="shared" si="7"/>
        <v/>
      </c>
      <c r="F180" s="8" t="str">
        <f>IF(A180="","","Ingresos Obtenidos en el Trimestre ("&amp;(TEXT([1]AcumSYS!$D$2,"mmmm")&amp;"-"&amp;TEXT([1]AcumSYS!$E$2,"mmmm")&amp;" "&amp;TEXT([1]AcumSYS!$D$2,"aaaa")&amp;")"))</f>
        <v/>
      </c>
    </row>
    <row r="181" spans="1:6" x14ac:dyDescent="0.25">
      <c r="A181" s="8" t="str">
        <f>IF(+'[1]Reporte de Formatos'!S185="","",+'[1]Reporte de Formatos'!S185)</f>
        <v/>
      </c>
      <c r="B181" s="8" t="str">
        <f t="shared" si="6"/>
        <v/>
      </c>
      <c r="C181" s="8" t="str">
        <f>IF(A181="","",+SUM([1]AcumSYS!$F182:$AA182))</f>
        <v/>
      </c>
      <c r="D181" s="8" t="str">
        <f>IF(A181="","",SUM([1]AcumSYS!$AK182))</f>
        <v/>
      </c>
      <c r="E181" s="8" t="str">
        <f t="shared" si="7"/>
        <v/>
      </c>
      <c r="F181" s="8" t="str">
        <f>IF(A181="","","Ingresos Obtenidos en el Trimestre ("&amp;(TEXT([1]AcumSYS!$D$2,"mmmm")&amp;"-"&amp;TEXT([1]AcumSYS!$E$2,"mmmm")&amp;" "&amp;TEXT([1]AcumSYS!$D$2,"aaaa")&amp;")"))</f>
        <v/>
      </c>
    </row>
    <row r="182" spans="1:6" x14ac:dyDescent="0.25">
      <c r="A182" s="8" t="str">
        <f>IF(+'[1]Reporte de Formatos'!S186="","",+'[1]Reporte de Formatos'!S186)</f>
        <v/>
      </c>
      <c r="B182" s="8" t="str">
        <f t="shared" si="6"/>
        <v/>
      </c>
      <c r="C182" s="8" t="str">
        <f>IF(A182="","",+SUM([1]AcumSYS!$F183:$AA183))</f>
        <v/>
      </c>
      <c r="D182" s="8" t="str">
        <f>IF(A182="","",SUM([1]AcumSYS!$AK183))</f>
        <v/>
      </c>
      <c r="E182" s="8" t="str">
        <f t="shared" si="7"/>
        <v/>
      </c>
      <c r="F182" s="8" t="str">
        <f>IF(A182="","","Ingresos Obtenidos en el Trimestre ("&amp;(TEXT([1]AcumSYS!$D$2,"mmmm")&amp;"-"&amp;TEXT([1]AcumSYS!$E$2,"mmmm")&amp;" "&amp;TEXT([1]AcumSYS!$D$2,"aaaa")&amp;")"))</f>
        <v/>
      </c>
    </row>
    <row r="183" spans="1:6" x14ac:dyDescent="0.25">
      <c r="A183" s="8" t="str">
        <f>IF(+'[1]Reporte de Formatos'!S187="","",+'[1]Reporte de Formatos'!S187)</f>
        <v/>
      </c>
      <c r="B183" s="8" t="str">
        <f t="shared" si="6"/>
        <v/>
      </c>
      <c r="C183" s="8" t="str">
        <f>IF(A183="","",+SUM([1]AcumSYS!$F184:$AA184))</f>
        <v/>
      </c>
      <c r="D183" s="8" t="str">
        <f>IF(A183="","",SUM([1]AcumSYS!$AK184))</f>
        <v/>
      </c>
      <c r="E183" s="8" t="str">
        <f t="shared" si="7"/>
        <v/>
      </c>
      <c r="F183" s="8" t="str">
        <f>IF(A183="","","Ingresos Obtenidos en el Trimestre ("&amp;(TEXT([1]AcumSYS!$D$2,"mmmm")&amp;"-"&amp;TEXT([1]AcumSYS!$E$2,"mmmm")&amp;" "&amp;TEXT([1]AcumSYS!$D$2,"aaaa")&amp;")"))</f>
        <v/>
      </c>
    </row>
    <row r="184" spans="1:6" x14ac:dyDescent="0.25">
      <c r="A184" s="8" t="str">
        <f>IF(+'[1]Reporte de Formatos'!S188="","",+'[1]Reporte de Formatos'!S188)</f>
        <v/>
      </c>
      <c r="B184" s="8" t="str">
        <f t="shared" si="6"/>
        <v/>
      </c>
      <c r="C184" s="8" t="str">
        <f>IF(A184="","",+SUM([1]AcumSYS!$F185:$AA185))</f>
        <v/>
      </c>
      <c r="D184" s="8" t="str">
        <f>IF(A184="","",SUM([1]AcumSYS!$AK185))</f>
        <v/>
      </c>
      <c r="E184" s="8" t="str">
        <f t="shared" si="7"/>
        <v/>
      </c>
      <c r="F184" s="8" t="str">
        <f>IF(A184="","","Ingresos Obtenidos en el Trimestre ("&amp;(TEXT([1]AcumSYS!$D$2,"mmmm")&amp;"-"&amp;TEXT([1]AcumSYS!$E$2,"mmmm")&amp;" "&amp;TEXT([1]AcumSYS!$D$2,"aaaa")&amp;")"))</f>
        <v/>
      </c>
    </row>
    <row r="185" spans="1:6" x14ac:dyDescent="0.25">
      <c r="A185" s="8" t="str">
        <f>IF(+'[1]Reporte de Formatos'!S189="","",+'[1]Reporte de Formatos'!S189)</f>
        <v/>
      </c>
      <c r="B185" s="8" t="str">
        <f t="shared" si="6"/>
        <v/>
      </c>
      <c r="C185" s="8" t="str">
        <f>IF(A185="","",+SUM([1]AcumSYS!$F186:$AA186))</f>
        <v/>
      </c>
      <c r="D185" s="8" t="str">
        <f>IF(A185="","",SUM([1]AcumSYS!$AK186))</f>
        <v/>
      </c>
      <c r="E185" s="8" t="str">
        <f t="shared" si="7"/>
        <v/>
      </c>
      <c r="F185" s="8" t="str">
        <f>IF(A185="","","Ingresos Obtenidos en el Trimestre ("&amp;(TEXT([1]AcumSYS!$D$2,"mmmm")&amp;"-"&amp;TEXT([1]AcumSYS!$E$2,"mmmm")&amp;" "&amp;TEXT([1]AcumSYS!$D$2,"aaaa")&amp;")"))</f>
        <v/>
      </c>
    </row>
    <row r="186" spans="1:6" x14ac:dyDescent="0.25">
      <c r="A186" s="8" t="str">
        <f>IF(+'[1]Reporte de Formatos'!S190="","",+'[1]Reporte de Formatos'!S190)</f>
        <v/>
      </c>
      <c r="B186" s="8" t="str">
        <f t="shared" si="6"/>
        <v/>
      </c>
      <c r="C186" s="8" t="str">
        <f>IF(A186="","",+SUM([1]AcumSYS!$F187:$AA187))</f>
        <v/>
      </c>
      <c r="D186" s="8" t="str">
        <f>IF(A186="","",SUM([1]AcumSYS!$AK187))</f>
        <v/>
      </c>
      <c r="E186" s="8" t="str">
        <f t="shared" si="7"/>
        <v/>
      </c>
      <c r="F186" s="8" t="str">
        <f>IF(A186="","","Ingresos Obtenidos en el Trimestre ("&amp;(TEXT([1]AcumSYS!$D$2,"mmmm")&amp;"-"&amp;TEXT([1]AcumSYS!$E$2,"mmmm")&amp;" "&amp;TEXT([1]AcumSYS!$D$2,"aaaa")&amp;")"))</f>
        <v/>
      </c>
    </row>
    <row r="187" spans="1:6" x14ac:dyDescent="0.25">
      <c r="A187" s="8" t="str">
        <f>IF(+'[1]Reporte de Formatos'!S191="","",+'[1]Reporte de Formatos'!S191)</f>
        <v/>
      </c>
      <c r="B187" s="8" t="str">
        <f t="shared" si="6"/>
        <v/>
      </c>
      <c r="C187" s="8" t="str">
        <f>IF(A187="","",+SUM([1]AcumSYS!$F188:$AA188))</f>
        <v/>
      </c>
      <c r="D187" s="8" t="str">
        <f>IF(A187="","",SUM([1]AcumSYS!$AK188))</f>
        <v/>
      </c>
      <c r="E187" s="8" t="str">
        <f t="shared" si="7"/>
        <v/>
      </c>
      <c r="F187" s="8" t="str">
        <f>IF(A187="","","Ingresos Obtenidos en el Trimestre ("&amp;(TEXT([1]AcumSYS!$D$2,"mmmm")&amp;"-"&amp;TEXT([1]AcumSYS!$E$2,"mmmm")&amp;" "&amp;TEXT([1]AcumSYS!$D$2,"aaaa")&amp;")"))</f>
        <v/>
      </c>
    </row>
    <row r="188" spans="1:6" x14ac:dyDescent="0.25">
      <c r="A188" s="8" t="str">
        <f>IF(+'[1]Reporte de Formatos'!S192="","",+'[1]Reporte de Formatos'!S192)</f>
        <v/>
      </c>
      <c r="B188" s="8" t="str">
        <f t="shared" si="6"/>
        <v/>
      </c>
      <c r="C188" s="8" t="str">
        <f>IF(A188="","",+SUM([1]AcumSYS!$F189:$AA189))</f>
        <v/>
      </c>
      <c r="D188" s="8" t="str">
        <f>IF(A188="","",SUM([1]AcumSYS!$AK189))</f>
        <v/>
      </c>
      <c r="E188" s="8" t="str">
        <f t="shared" si="7"/>
        <v/>
      </c>
      <c r="F188" s="8" t="str">
        <f>IF(A188="","","Ingresos Obtenidos en el Trimestre ("&amp;(TEXT([1]AcumSYS!$D$2,"mmmm")&amp;"-"&amp;TEXT([1]AcumSYS!$E$2,"mmmm")&amp;" "&amp;TEXT([1]AcumSYS!$D$2,"aaaa")&amp;")"))</f>
        <v/>
      </c>
    </row>
    <row r="189" spans="1:6" x14ac:dyDescent="0.25">
      <c r="A189" s="8" t="str">
        <f>IF(+'[1]Reporte de Formatos'!S193="","",+'[1]Reporte de Formatos'!S193)</f>
        <v/>
      </c>
      <c r="B189" s="8" t="str">
        <f t="shared" si="6"/>
        <v/>
      </c>
      <c r="C189" s="8" t="str">
        <f>IF(A189="","",+SUM([1]AcumSYS!$F190:$AA190))</f>
        <v/>
      </c>
      <c r="D189" s="8" t="str">
        <f>IF(A189="","",SUM([1]AcumSYS!$AK190))</f>
        <v/>
      </c>
      <c r="E189" s="8" t="str">
        <f t="shared" si="7"/>
        <v/>
      </c>
      <c r="F189" s="8" t="str">
        <f>IF(A189="","","Ingresos Obtenidos en el Trimestre ("&amp;(TEXT([1]AcumSYS!$D$2,"mmmm")&amp;"-"&amp;TEXT([1]AcumSYS!$E$2,"mmmm")&amp;" "&amp;TEXT([1]AcumSYS!$D$2,"aaaa")&amp;")"))</f>
        <v/>
      </c>
    </row>
    <row r="190" spans="1:6" x14ac:dyDescent="0.25">
      <c r="A190" s="8" t="str">
        <f>IF(+'[1]Reporte de Formatos'!S194="","",+'[1]Reporte de Formatos'!S194)</f>
        <v/>
      </c>
      <c r="B190" s="8" t="str">
        <f t="shared" si="6"/>
        <v/>
      </c>
      <c r="C190" s="8" t="str">
        <f>IF(A190="","",+SUM([1]AcumSYS!$F191:$AA191))</f>
        <v/>
      </c>
      <c r="D190" s="8" t="str">
        <f>IF(A190="","",SUM([1]AcumSYS!$AK191))</f>
        <v/>
      </c>
      <c r="E190" s="8" t="str">
        <f t="shared" si="7"/>
        <v/>
      </c>
      <c r="F190" s="8" t="str">
        <f>IF(A190="","","Ingresos Obtenidos en el Trimestre ("&amp;(TEXT([1]AcumSYS!$D$2,"mmmm")&amp;"-"&amp;TEXT([1]AcumSYS!$E$2,"mmmm")&amp;" "&amp;TEXT([1]AcumSYS!$D$2,"aaaa")&amp;")"))</f>
        <v/>
      </c>
    </row>
    <row r="191" spans="1:6" x14ac:dyDescent="0.25">
      <c r="A191" s="8" t="str">
        <f>IF(+'[1]Reporte de Formatos'!S195="","",+'[1]Reporte de Formatos'!S195)</f>
        <v/>
      </c>
      <c r="B191" s="8" t="str">
        <f t="shared" si="6"/>
        <v/>
      </c>
      <c r="C191" s="8" t="str">
        <f>IF(A191="","",+SUM([1]AcumSYS!$F192:$AA192))</f>
        <v/>
      </c>
      <c r="D191" s="8" t="str">
        <f>IF(A191="","",SUM([1]AcumSYS!$AK192))</f>
        <v/>
      </c>
      <c r="E191" s="8" t="str">
        <f t="shared" si="7"/>
        <v/>
      </c>
      <c r="F191" s="8" t="str">
        <f>IF(A191="","","Ingresos Obtenidos en el Trimestre ("&amp;(TEXT([1]AcumSYS!$D$2,"mmmm")&amp;"-"&amp;TEXT([1]AcumSYS!$E$2,"mmmm")&amp;" "&amp;TEXT([1]AcumSYS!$D$2,"aaaa")&amp;")"))</f>
        <v/>
      </c>
    </row>
    <row r="192" spans="1:6" x14ac:dyDescent="0.25">
      <c r="A192" s="8" t="str">
        <f>IF(+'[1]Reporte de Formatos'!S196="","",+'[1]Reporte de Formatos'!S196)</f>
        <v/>
      </c>
      <c r="B192" s="8" t="str">
        <f t="shared" si="6"/>
        <v/>
      </c>
      <c r="C192" s="8" t="str">
        <f>IF(A192="","",+SUM([1]AcumSYS!$F193:$AA193))</f>
        <v/>
      </c>
      <c r="D192" s="8" t="str">
        <f>IF(A192="","",SUM([1]AcumSYS!$AK193))</f>
        <v/>
      </c>
      <c r="E192" s="8" t="str">
        <f t="shared" si="7"/>
        <v/>
      </c>
      <c r="F192" s="8" t="str">
        <f>IF(A192="","","Ingresos Obtenidos en el Trimestre ("&amp;(TEXT([1]AcumSYS!$D$2,"mmmm")&amp;"-"&amp;TEXT([1]AcumSYS!$E$2,"mmmm")&amp;" "&amp;TEXT([1]AcumSYS!$D$2,"aaaa")&amp;")"))</f>
        <v/>
      </c>
    </row>
    <row r="193" spans="1:6" x14ac:dyDescent="0.25">
      <c r="A193" s="8" t="str">
        <f>IF(+'[1]Reporte de Formatos'!S197="","",+'[1]Reporte de Formatos'!S197)</f>
        <v/>
      </c>
      <c r="B193" s="8" t="str">
        <f t="shared" si="6"/>
        <v/>
      </c>
      <c r="C193" s="8" t="str">
        <f>IF(A193="","",+SUM([1]AcumSYS!$F194:$AA194))</f>
        <v/>
      </c>
      <c r="D193" s="8" t="str">
        <f>IF(A193="","",SUM([1]AcumSYS!$AK194))</f>
        <v/>
      </c>
      <c r="E193" s="8" t="str">
        <f t="shared" si="7"/>
        <v/>
      </c>
      <c r="F193" s="8" t="str">
        <f>IF(A193="","","Ingresos Obtenidos en el Trimestre ("&amp;(TEXT([1]AcumSYS!$D$2,"mmmm")&amp;"-"&amp;TEXT([1]AcumSYS!$E$2,"mmmm")&amp;" "&amp;TEXT([1]AcumSYS!$D$2,"aaaa")&amp;")"))</f>
        <v/>
      </c>
    </row>
    <row r="194" spans="1:6" x14ac:dyDescent="0.25">
      <c r="A194" s="8" t="str">
        <f>IF(+'[1]Reporte de Formatos'!S198="","",+'[1]Reporte de Formatos'!S198)</f>
        <v/>
      </c>
      <c r="B194" s="8" t="str">
        <f t="shared" si="6"/>
        <v/>
      </c>
      <c r="C194" s="8" t="str">
        <f>IF(A194="","",+SUM([1]AcumSYS!$F195:$AA195))</f>
        <v/>
      </c>
      <c r="D194" s="8" t="str">
        <f>IF(A194="","",SUM([1]AcumSYS!$AK195))</f>
        <v/>
      </c>
      <c r="E194" s="8" t="str">
        <f t="shared" si="7"/>
        <v/>
      </c>
      <c r="F194" s="8" t="str">
        <f>IF(A194="","","Ingresos Obtenidos en el Trimestre ("&amp;(TEXT([1]AcumSYS!$D$2,"mmmm")&amp;"-"&amp;TEXT([1]AcumSYS!$E$2,"mmmm")&amp;" "&amp;TEXT([1]AcumSYS!$D$2,"aaaa")&amp;")"))</f>
        <v/>
      </c>
    </row>
    <row r="195" spans="1:6" x14ac:dyDescent="0.25">
      <c r="A195" s="8" t="str">
        <f>IF(+'[1]Reporte de Formatos'!S199="","",+'[1]Reporte de Formatos'!S199)</f>
        <v/>
      </c>
      <c r="B195" s="8" t="str">
        <f t="shared" si="6"/>
        <v/>
      </c>
      <c r="C195" s="8" t="str">
        <f>IF(A195="","",+SUM([1]AcumSYS!$F196:$AA196))</f>
        <v/>
      </c>
      <c r="D195" s="8" t="str">
        <f>IF(A195="","",SUM([1]AcumSYS!$AK196))</f>
        <v/>
      </c>
      <c r="E195" s="8" t="str">
        <f t="shared" si="7"/>
        <v/>
      </c>
      <c r="F195" s="8" t="str">
        <f>IF(A195="","","Ingresos Obtenidos en el Trimestre ("&amp;(TEXT([1]AcumSYS!$D$2,"mmmm")&amp;"-"&amp;TEXT([1]AcumSYS!$E$2,"mmmm")&amp;" "&amp;TEXT([1]AcumSYS!$D$2,"aaaa")&amp;")"))</f>
        <v/>
      </c>
    </row>
    <row r="196" spans="1:6" x14ac:dyDescent="0.25">
      <c r="A196" s="8" t="str">
        <f>IF(+'[1]Reporte de Formatos'!S200="","",+'[1]Reporte de Formatos'!S200)</f>
        <v/>
      </c>
      <c r="B196" s="8" t="str">
        <f t="shared" si="6"/>
        <v/>
      </c>
      <c r="C196" s="8" t="str">
        <f>IF(A196="","",+SUM([1]AcumSYS!$F197:$AA197))</f>
        <v/>
      </c>
      <c r="D196" s="8" t="str">
        <f>IF(A196="","",SUM([1]AcumSYS!$AK197))</f>
        <v/>
      </c>
      <c r="E196" s="8" t="str">
        <f t="shared" si="7"/>
        <v/>
      </c>
      <c r="F196" s="8" t="str">
        <f>IF(A196="","","Ingresos Obtenidos en el Trimestre ("&amp;(TEXT([1]AcumSYS!$D$2,"mmmm")&amp;"-"&amp;TEXT([1]AcumSYS!$E$2,"mmmm")&amp;" "&amp;TEXT([1]AcumSYS!$D$2,"aaaa")&amp;")"))</f>
        <v/>
      </c>
    </row>
    <row r="197" spans="1:6" x14ac:dyDescent="0.25">
      <c r="A197" s="8" t="str">
        <f>IF(+'[1]Reporte de Formatos'!S201="","",+'[1]Reporte de Formatos'!S201)</f>
        <v/>
      </c>
      <c r="B197" s="8" t="str">
        <f t="shared" si="6"/>
        <v/>
      </c>
      <c r="C197" s="8" t="str">
        <f>IF(A197="","",+SUM([1]AcumSYS!$F198:$AA198))</f>
        <v/>
      </c>
      <c r="D197" s="8" t="str">
        <f>IF(A197="","",SUM([1]AcumSYS!$AK198))</f>
        <v/>
      </c>
      <c r="E197" s="8" t="str">
        <f t="shared" si="7"/>
        <v/>
      </c>
      <c r="F197" s="8" t="str">
        <f>IF(A197="","","Ingresos Obtenidos en el Trimestre ("&amp;(TEXT([1]AcumSYS!$D$2,"mmmm")&amp;"-"&amp;TEXT([1]AcumSYS!$E$2,"mmmm")&amp;" "&amp;TEXT([1]AcumSYS!$D$2,"aaaa")&amp;")"))</f>
        <v/>
      </c>
    </row>
    <row r="198" spans="1:6" x14ac:dyDescent="0.25">
      <c r="A198" s="8" t="str">
        <f>IF(+'[1]Reporte de Formatos'!S202="","",+'[1]Reporte de Formatos'!S202)</f>
        <v/>
      </c>
      <c r="B198" s="8" t="str">
        <f t="shared" si="6"/>
        <v/>
      </c>
      <c r="C198" s="8" t="str">
        <f>IF(A198="","",+SUM([1]AcumSYS!$F199:$AA199))</f>
        <v/>
      </c>
      <c r="D198" s="8" t="str">
        <f>IF(A198="","",SUM([1]AcumSYS!$AK199))</f>
        <v/>
      </c>
      <c r="E198" s="8" t="str">
        <f t="shared" si="7"/>
        <v/>
      </c>
      <c r="F198" s="8" t="str">
        <f>IF(A198="","","Ingresos Obtenidos en el Trimestre ("&amp;(TEXT([1]AcumSYS!$D$2,"mmmm")&amp;"-"&amp;TEXT([1]AcumSYS!$E$2,"mmmm")&amp;" "&amp;TEXT([1]AcumSYS!$D$2,"aaaa")&amp;")"))</f>
        <v/>
      </c>
    </row>
    <row r="199" spans="1:6" x14ac:dyDescent="0.25">
      <c r="A199" s="8" t="str">
        <f>IF(+'[1]Reporte de Formatos'!S203="","",+'[1]Reporte de Formatos'!S203)</f>
        <v/>
      </c>
      <c r="B199" s="8" t="str">
        <f t="shared" si="6"/>
        <v/>
      </c>
      <c r="C199" s="8" t="str">
        <f>IF(A199="","",+SUM([1]AcumSYS!$F200:$AA200))</f>
        <v/>
      </c>
      <c r="D199" s="8" t="str">
        <f>IF(A199="","",SUM([1]AcumSYS!$AK200))</f>
        <v/>
      </c>
      <c r="E199" s="8" t="str">
        <f t="shared" si="7"/>
        <v/>
      </c>
      <c r="F199" s="8" t="str">
        <f>IF(A199="","","Ingresos Obtenidos en el Trimestre ("&amp;(TEXT([1]AcumSYS!$D$2,"mmmm")&amp;"-"&amp;TEXT([1]AcumSYS!$E$2,"mmmm")&amp;" "&amp;TEXT([1]AcumSYS!$D$2,"aaaa")&amp;")"))</f>
        <v/>
      </c>
    </row>
    <row r="200" spans="1:6" x14ac:dyDescent="0.25">
      <c r="A200" s="8" t="str">
        <f>IF(+'[1]Reporte de Formatos'!S204="","",+'[1]Reporte de Formatos'!S204)</f>
        <v/>
      </c>
      <c r="B200" s="8" t="str">
        <f t="shared" si="6"/>
        <v/>
      </c>
      <c r="C200" s="8" t="str">
        <f>IF(A200="","",+SUM([1]AcumSYS!$F201:$AA201))</f>
        <v/>
      </c>
      <c r="D200" s="8" t="str">
        <f>IF(A200="","",SUM([1]AcumSYS!$AK201))</f>
        <v/>
      </c>
      <c r="E200" s="8" t="str">
        <f t="shared" si="7"/>
        <v/>
      </c>
      <c r="F200" s="8" t="str">
        <f>IF(A200="","","Ingresos Obtenidos en el Trimestre ("&amp;(TEXT([1]AcumSYS!$D$2,"mmmm")&amp;"-"&amp;TEXT([1]AcumSYS!$E$2,"mmmm")&amp;" "&amp;TEXT([1]AcumSYS!$D$2,"aaaa")&amp;")"))</f>
        <v/>
      </c>
    </row>
    <row r="201" spans="1:6" x14ac:dyDescent="0.25">
      <c r="A201" s="8" t="str">
        <f>IF(+'[1]Reporte de Formatos'!S205="","",+'[1]Reporte de Formatos'!S205)</f>
        <v/>
      </c>
      <c r="B201" s="8" t="str">
        <f t="shared" si="6"/>
        <v/>
      </c>
      <c r="C201" s="8" t="str">
        <f>IF(A201="","",+SUM([1]AcumSYS!$F202:$AA202))</f>
        <v/>
      </c>
      <c r="D201" s="8" t="str">
        <f>IF(A201="","",SUM([1]AcumSYS!$AK202))</f>
        <v/>
      </c>
      <c r="E201" s="8" t="str">
        <f t="shared" si="7"/>
        <v/>
      </c>
      <c r="F201" s="8" t="str">
        <f>IF(A201="","","Ingresos Obtenidos en el Trimestre ("&amp;(TEXT([1]AcumSYS!$D$2,"mmmm")&amp;"-"&amp;TEXT([1]AcumSYS!$E$2,"mmmm")&amp;" "&amp;TEXT([1]AcumSYS!$D$2,"aaaa")&amp;")"))</f>
        <v/>
      </c>
    </row>
    <row r="202" spans="1:6" x14ac:dyDescent="0.25">
      <c r="A202" s="8" t="str">
        <f>IF(+'[1]Reporte de Formatos'!S206="","",+'[1]Reporte de Formatos'!S206)</f>
        <v/>
      </c>
      <c r="B202" s="8" t="str">
        <f t="shared" si="6"/>
        <v/>
      </c>
      <c r="C202" s="8" t="str">
        <f>IF(A202="","",+SUM([1]AcumSYS!$F203:$AA203))</f>
        <v/>
      </c>
      <c r="D202" s="8" t="str">
        <f>IF(A202="","",SUM([1]AcumSYS!$AK203))</f>
        <v/>
      </c>
      <c r="E202" s="8" t="str">
        <f t="shared" si="7"/>
        <v/>
      </c>
      <c r="F202" s="8" t="str">
        <f>IF(A202="","","Ingresos Obtenidos en el Trimestre ("&amp;(TEXT([1]AcumSYS!$D$2,"mmmm")&amp;"-"&amp;TEXT([1]AcumSYS!$E$2,"mmmm")&amp;" "&amp;TEXT([1]AcumSYS!$D$2,"aaaa")&amp;")"))</f>
        <v/>
      </c>
    </row>
    <row r="203" spans="1:6" x14ac:dyDescent="0.25">
      <c r="A203" s="8" t="str">
        <f>IF(+'[1]Reporte de Formatos'!S207="","",+'[1]Reporte de Formatos'!S207)</f>
        <v/>
      </c>
      <c r="B203" s="8" t="str">
        <f t="shared" si="6"/>
        <v/>
      </c>
      <c r="C203" s="8" t="str">
        <f>IF(A203="","",+SUM([1]AcumSYS!$F204:$AA204))</f>
        <v/>
      </c>
      <c r="D203" s="8" t="str">
        <f>IF(A203="","",SUM([1]AcumSYS!$AK204))</f>
        <v/>
      </c>
      <c r="E203" s="8" t="str">
        <f t="shared" si="7"/>
        <v/>
      </c>
      <c r="F203" s="8" t="str">
        <f>IF(A203="","","Ingresos Obtenidos en el Trimestre ("&amp;(TEXT([1]AcumSYS!$D$2,"mmmm")&amp;"-"&amp;TEXT([1]AcumSYS!$E$2,"mmmm")&amp;" "&amp;TEXT([1]AcumSYS!$D$2,"aaaa")&amp;")"))</f>
        <v/>
      </c>
    </row>
    <row r="204" spans="1:6" x14ac:dyDescent="0.25">
      <c r="A204" s="8" t="str">
        <f>IF(+'[1]Reporte de Formatos'!S208="","",+'[1]Reporte de Formatos'!S208)</f>
        <v/>
      </c>
      <c r="B204" s="8" t="str">
        <f t="shared" si="6"/>
        <v/>
      </c>
      <c r="C204" s="8" t="str">
        <f>IF(A204="","",+SUM([1]AcumSYS!$F205:$AA205))</f>
        <v/>
      </c>
      <c r="D204" s="8" t="str">
        <f>IF(A204="","",SUM([1]AcumSYS!$AK205))</f>
        <v/>
      </c>
      <c r="E204" s="8" t="str">
        <f t="shared" si="7"/>
        <v/>
      </c>
      <c r="F204" s="8" t="str">
        <f>IF(A204="","","Ingresos Obtenidos en el Trimestre ("&amp;(TEXT([1]AcumSYS!$D$2,"mmmm")&amp;"-"&amp;TEXT([1]AcumSYS!$E$2,"mmmm")&amp;" "&amp;TEXT([1]AcumSYS!$D$2,"aaaa")&amp;")"))</f>
        <v/>
      </c>
    </row>
    <row r="205" spans="1:6" x14ac:dyDescent="0.25">
      <c r="A205" s="8" t="str">
        <f>IF(+'[1]Reporte de Formatos'!S209="","",+'[1]Reporte de Formatos'!S209)</f>
        <v/>
      </c>
      <c r="B205" s="8" t="str">
        <f t="shared" si="6"/>
        <v/>
      </c>
      <c r="C205" s="8" t="str">
        <f>IF(A205="","",+SUM([1]AcumSYS!$F206:$AA206))</f>
        <v/>
      </c>
      <c r="D205" s="8" t="str">
        <f>IF(A205="","",SUM([1]AcumSYS!$AK206))</f>
        <v/>
      </c>
      <c r="E205" s="8" t="str">
        <f t="shared" si="7"/>
        <v/>
      </c>
      <c r="F205" s="8" t="str">
        <f>IF(A205="","","Ingresos Obtenidos en el Trimestre ("&amp;(TEXT([1]AcumSYS!$D$2,"mmmm")&amp;"-"&amp;TEXT([1]AcumSYS!$E$2,"mmmm")&amp;" "&amp;TEXT([1]AcumSYS!$D$2,"aaaa")&amp;")"))</f>
        <v/>
      </c>
    </row>
    <row r="206" spans="1:6" x14ac:dyDescent="0.25">
      <c r="A206" s="8" t="str">
        <f>IF(+'[1]Reporte de Formatos'!S210="","",+'[1]Reporte de Formatos'!S210)</f>
        <v/>
      </c>
      <c r="B206" s="8" t="str">
        <f t="shared" si="6"/>
        <v/>
      </c>
      <c r="C206" s="8" t="str">
        <f>IF(A206="","",+SUM([1]AcumSYS!$F207:$AA207))</f>
        <v/>
      </c>
      <c r="D206" s="8" t="str">
        <f>IF(A206="","",SUM([1]AcumSYS!$AK207))</f>
        <v/>
      </c>
      <c r="E206" s="8" t="str">
        <f t="shared" si="7"/>
        <v/>
      </c>
      <c r="F206" s="8" t="str">
        <f>IF(A206="","","Ingresos Obtenidos en el Trimestre ("&amp;(TEXT([1]AcumSYS!$D$2,"mmmm")&amp;"-"&amp;TEXT([1]AcumSYS!$E$2,"mmmm")&amp;" "&amp;TEXT([1]AcumSYS!$D$2,"aaaa")&amp;")"))</f>
        <v/>
      </c>
    </row>
    <row r="207" spans="1:6" x14ac:dyDescent="0.25">
      <c r="A207" s="8" t="str">
        <f>IF(+'[1]Reporte de Formatos'!S211="","",+'[1]Reporte de Formatos'!S211)</f>
        <v/>
      </c>
      <c r="B207" s="8" t="str">
        <f t="shared" si="6"/>
        <v/>
      </c>
      <c r="C207" s="8" t="str">
        <f>IF(A207="","",+SUM([1]AcumSYS!$F208:$AA208))</f>
        <v/>
      </c>
      <c r="D207" s="8" t="str">
        <f>IF(A207="","",SUM([1]AcumSYS!$AK208))</f>
        <v/>
      </c>
      <c r="E207" s="8" t="str">
        <f t="shared" si="7"/>
        <v/>
      </c>
      <c r="F207" s="8" t="str">
        <f>IF(A207="","","Ingresos Obtenidos en el Trimestre ("&amp;(TEXT([1]AcumSYS!$D$2,"mmmm")&amp;"-"&amp;TEXT([1]AcumSYS!$E$2,"mmmm")&amp;" "&amp;TEXT([1]AcumSYS!$D$2,"aaaa")&amp;")"))</f>
        <v/>
      </c>
    </row>
    <row r="208" spans="1:6" x14ac:dyDescent="0.25">
      <c r="A208" s="8" t="str">
        <f>IF(+'[1]Reporte de Formatos'!S212="","",+'[1]Reporte de Formatos'!S212)</f>
        <v/>
      </c>
      <c r="B208" s="8" t="str">
        <f t="shared" si="6"/>
        <v/>
      </c>
      <c r="C208" s="8" t="str">
        <f>IF(A208="","",+SUM([1]AcumSYS!$F209:$AA209))</f>
        <v/>
      </c>
      <c r="D208" s="8" t="str">
        <f>IF(A208="","",SUM([1]AcumSYS!$AK209))</f>
        <v/>
      </c>
      <c r="E208" s="8" t="str">
        <f t="shared" si="7"/>
        <v/>
      </c>
      <c r="F208" s="8" t="str">
        <f>IF(A208="","","Ingresos Obtenidos en el Trimestre ("&amp;(TEXT([1]AcumSYS!$D$2,"mmmm")&amp;"-"&amp;TEXT([1]AcumSYS!$E$2,"mmmm")&amp;" "&amp;TEXT([1]AcumSYS!$D$2,"aaaa")&amp;")"))</f>
        <v/>
      </c>
    </row>
    <row r="209" spans="1:6" x14ac:dyDescent="0.25">
      <c r="A209" s="8" t="str">
        <f>IF(+'[1]Reporte de Formatos'!S213="","",+'[1]Reporte de Formatos'!S213)</f>
        <v/>
      </c>
      <c r="B209" s="8" t="str">
        <f t="shared" si="6"/>
        <v/>
      </c>
      <c r="C209" s="8" t="str">
        <f>IF(A209="","",+SUM([1]AcumSYS!$F210:$AA210))</f>
        <v/>
      </c>
      <c r="D209" s="8" t="str">
        <f>IF(A209="","",SUM([1]AcumSYS!$AK210))</f>
        <v/>
      </c>
      <c r="E209" s="8" t="str">
        <f t="shared" si="7"/>
        <v/>
      </c>
      <c r="F209" s="8" t="str">
        <f>IF(A209="","","Ingresos Obtenidos en el Trimestre ("&amp;(TEXT([1]AcumSYS!$D$2,"mmmm")&amp;"-"&amp;TEXT([1]AcumSYS!$E$2,"mmmm")&amp;" "&amp;TEXT([1]AcumSYS!$D$2,"aaaa")&amp;")"))</f>
        <v/>
      </c>
    </row>
    <row r="210" spans="1:6" x14ac:dyDescent="0.25">
      <c r="A210" s="8" t="str">
        <f>IF(+'[1]Reporte de Formatos'!S214="","",+'[1]Reporte de Formatos'!S214)</f>
        <v/>
      </c>
      <c r="B210" s="8" t="str">
        <f t="shared" si="6"/>
        <v/>
      </c>
      <c r="C210" s="8" t="str">
        <f>IF(A210="","",+SUM([1]AcumSYS!$F211:$AA211))</f>
        <v/>
      </c>
      <c r="D210" s="8" t="str">
        <f>IF(A210="","",SUM([1]AcumSYS!$AK211))</f>
        <v/>
      </c>
      <c r="E210" s="8" t="str">
        <f t="shared" si="7"/>
        <v/>
      </c>
      <c r="F210" s="8" t="str">
        <f>IF(A210="","","Ingresos Obtenidos en el Trimestre ("&amp;(TEXT([1]AcumSYS!$D$2,"mmmm")&amp;"-"&amp;TEXT([1]AcumSYS!$E$2,"mmmm")&amp;" "&amp;TEXT([1]AcumSYS!$D$2,"aaaa")&amp;")"))</f>
        <v/>
      </c>
    </row>
    <row r="211" spans="1:6" x14ac:dyDescent="0.25">
      <c r="A211" s="8" t="str">
        <f>IF(+'[1]Reporte de Formatos'!S215="","",+'[1]Reporte de Formatos'!S215)</f>
        <v/>
      </c>
      <c r="B211" s="8" t="str">
        <f t="shared" si="6"/>
        <v/>
      </c>
      <c r="C211" s="8" t="str">
        <f>IF(A211="","",+SUM([1]AcumSYS!$F212:$AA212))</f>
        <v/>
      </c>
      <c r="D211" s="8" t="str">
        <f>IF(A211="","",SUM([1]AcumSYS!$AK212))</f>
        <v/>
      </c>
      <c r="E211" s="8" t="str">
        <f t="shared" si="7"/>
        <v/>
      </c>
      <c r="F211" s="8" t="str">
        <f>IF(A211="","","Ingresos Obtenidos en el Trimestre ("&amp;(TEXT([1]AcumSYS!$D$2,"mmmm")&amp;"-"&amp;TEXT([1]AcumSYS!$E$2,"mmmm")&amp;" "&amp;TEXT([1]AcumSYS!$D$2,"aaaa")&amp;")"))</f>
        <v/>
      </c>
    </row>
    <row r="212" spans="1:6" x14ac:dyDescent="0.25">
      <c r="A212" s="8" t="str">
        <f>IF(+'[1]Reporte de Formatos'!S216="","",+'[1]Reporte de Formatos'!S216)</f>
        <v/>
      </c>
      <c r="B212" s="8" t="str">
        <f t="shared" ref="B212:B275" si="8">IF(A212="","",IF(C212=0,"           NoAplica","Sueldos y Salarios, y Demas Prestacion por un Servicio Personal Subordinado"))</f>
        <v/>
      </c>
      <c r="C212" s="8" t="str">
        <f>IF(A212="","",+SUM([1]AcumSYS!$F213:$AA213))</f>
        <v/>
      </c>
      <c r="D212" s="8" t="str">
        <f>IF(A212="","",SUM([1]AcumSYS!$AK213))</f>
        <v/>
      </c>
      <c r="E212" s="8" t="str">
        <f t="shared" ref="E212:E275" si="9">IF(A212="","","Pesos Mexicanos")</f>
        <v/>
      </c>
      <c r="F212" s="8" t="str">
        <f>IF(A212="","","Ingresos Obtenidos en el Trimestre ("&amp;(TEXT([1]AcumSYS!$D$2,"mmmm")&amp;"-"&amp;TEXT([1]AcumSYS!$E$2,"mmmm")&amp;" "&amp;TEXT([1]AcumSYS!$D$2,"aaaa")&amp;")"))</f>
        <v/>
      </c>
    </row>
    <row r="213" spans="1:6" x14ac:dyDescent="0.25">
      <c r="A213" s="8" t="str">
        <f>IF(+'[1]Reporte de Formatos'!S217="","",+'[1]Reporte de Formatos'!S217)</f>
        <v/>
      </c>
      <c r="B213" s="8" t="str">
        <f t="shared" si="8"/>
        <v/>
      </c>
      <c r="C213" s="8" t="str">
        <f>IF(A213="","",+SUM([1]AcumSYS!$F214:$AA214))</f>
        <v/>
      </c>
      <c r="D213" s="8" t="str">
        <f>IF(A213="","",SUM([1]AcumSYS!$AK214))</f>
        <v/>
      </c>
      <c r="E213" s="8" t="str">
        <f t="shared" si="9"/>
        <v/>
      </c>
      <c r="F213" s="8" t="str">
        <f>IF(A213="","","Ingresos Obtenidos en el Trimestre ("&amp;(TEXT([1]AcumSYS!$D$2,"mmmm")&amp;"-"&amp;TEXT([1]AcumSYS!$E$2,"mmmm")&amp;" "&amp;TEXT([1]AcumSYS!$D$2,"aaaa")&amp;")"))</f>
        <v/>
      </c>
    </row>
    <row r="214" spans="1:6" x14ac:dyDescent="0.25">
      <c r="A214" s="8" t="str">
        <f>IF(+'[1]Reporte de Formatos'!S218="","",+'[1]Reporte de Formatos'!S218)</f>
        <v/>
      </c>
      <c r="B214" s="8" t="str">
        <f t="shared" si="8"/>
        <v/>
      </c>
      <c r="C214" s="8" t="str">
        <f>IF(A214="","",+SUM([1]AcumSYS!$F215:$AA215))</f>
        <v/>
      </c>
      <c r="D214" s="8" t="str">
        <f>IF(A214="","",SUM([1]AcumSYS!$AK215))</f>
        <v/>
      </c>
      <c r="E214" s="8" t="str">
        <f t="shared" si="9"/>
        <v/>
      </c>
      <c r="F214" s="8" t="str">
        <f>IF(A214="","","Ingresos Obtenidos en el Trimestre ("&amp;(TEXT([1]AcumSYS!$D$2,"mmmm")&amp;"-"&amp;TEXT([1]AcumSYS!$E$2,"mmmm")&amp;" "&amp;TEXT([1]AcumSYS!$D$2,"aaaa")&amp;")"))</f>
        <v/>
      </c>
    </row>
    <row r="215" spans="1:6" x14ac:dyDescent="0.25">
      <c r="A215" s="8" t="str">
        <f>IF(+'[1]Reporte de Formatos'!S219="","",+'[1]Reporte de Formatos'!S219)</f>
        <v/>
      </c>
      <c r="B215" s="8" t="str">
        <f t="shared" si="8"/>
        <v/>
      </c>
      <c r="C215" s="8" t="str">
        <f>IF(A215="","",+SUM([1]AcumSYS!$F216:$AA216))</f>
        <v/>
      </c>
      <c r="D215" s="8" t="str">
        <f>IF(A215="","",SUM([1]AcumSYS!$AK216))</f>
        <v/>
      </c>
      <c r="E215" s="8" t="str">
        <f t="shared" si="9"/>
        <v/>
      </c>
      <c r="F215" s="8" t="str">
        <f>IF(A215="","","Ingresos Obtenidos en el Trimestre ("&amp;(TEXT([1]AcumSYS!$D$2,"mmmm")&amp;"-"&amp;TEXT([1]AcumSYS!$E$2,"mmmm")&amp;" "&amp;TEXT([1]AcumSYS!$D$2,"aaaa")&amp;")"))</f>
        <v/>
      </c>
    </row>
    <row r="216" spans="1:6" x14ac:dyDescent="0.25">
      <c r="A216" s="8" t="str">
        <f>IF(+'[1]Reporte de Formatos'!S220="","",+'[1]Reporte de Formatos'!S220)</f>
        <v/>
      </c>
      <c r="B216" s="8" t="str">
        <f t="shared" si="8"/>
        <v/>
      </c>
      <c r="C216" s="8" t="str">
        <f>IF(A216="","",+SUM([1]AcumSYS!$F217:$AA217))</f>
        <v/>
      </c>
      <c r="D216" s="8" t="str">
        <f>IF(A216="","",SUM([1]AcumSYS!$AK217))</f>
        <v/>
      </c>
      <c r="E216" s="8" t="str">
        <f t="shared" si="9"/>
        <v/>
      </c>
      <c r="F216" s="8" t="str">
        <f>IF(A216="","","Ingresos Obtenidos en el Trimestre ("&amp;(TEXT([1]AcumSYS!$D$2,"mmmm")&amp;"-"&amp;TEXT([1]AcumSYS!$E$2,"mmmm")&amp;" "&amp;TEXT([1]AcumSYS!$D$2,"aaaa")&amp;")"))</f>
        <v/>
      </c>
    </row>
    <row r="217" spans="1:6" x14ac:dyDescent="0.25">
      <c r="A217" s="8" t="str">
        <f>IF(+'[1]Reporte de Formatos'!S221="","",+'[1]Reporte de Formatos'!S221)</f>
        <v/>
      </c>
      <c r="B217" s="8" t="str">
        <f t="shared" si="8"/>
        <v/>
      </c>
      <c r="C217" s="8" t="str">
        <f>IF(A217="","",+SUM([1]AcumSYS!$F218:$AA218))</f>
        <v/>
      </c>
      <c r="D217" s="8" t="str">
        <f>IF(A217="","",SUM([1]AcumSYS!$AK218))</f>
        <v/>
      </c>
      <c r="E217" s="8" t="str">
        <f t="shared" si="9"/>
        <v/>
      </c>
      <c r="F217" s="8" t="str">
        <f>IF(A217="","","Ingresos Obtenidos en el Trimestre ("&amp;(TEXT([1]AcumSYS!$D$2,"mmmm")&amp;"-"&amp;TEXT([1]AcumSYS!$E$2,"mmmm")&amp;" "&amp;TEXT([1]AcumSYS!$D$2,"aaaa")&amp;")"))</f>
        <v/>
      </c>
    </row>
    <row r="218" spans="1:6" x14ac:dyDescent="0.25">
      <c r="A218" s="8" t="str">
        <f>IF(+'[1]Reporte de Formatos'!S222="","",+'[1]Reporte de Formatos'!S222)</f>
        <v/>
      </c>
      <c r="B218" s="8" t="str">
        <f t="shared" si="8"/>
        <v/>
      </c>
      <c r="C218" s="8" t="str">
        <f>IF(A218="","",+SUM([1]AcumSYS!$F219:$AA219))</f>
        <v/>
      </c>
      <c r="D218" s="8" t="str">
        <f>IF(A218="","",SUM([1]AcumSYS!$AK219))</f>
        <v/>
      </c>
      <c r="E218" s="8" t="str">
        <f t="shared" si="9"/>
        <v/>
      </c>
      <c r="F218" s="8" t="str">
        <f>IF(A218="","","Ingresos Obtenidos en el Trimestre ("&amp;(TEXT([1]AcumSYS!$D$2,"mmmm")&amp;"-"&amp;TEXT([1]AcumSYS!$E$2,"mmmm")&amp;" "&amp;TEXT([1]AcumSYS!$D$2,"aaaa")&amp;")"))</f>
        <v/>
      </c>
    </row>
    <row r="219" spans="1:6" x14ac:dyDescent="0.25">
      <c r="A219" s="8" t="str">
        <f>IF(+'[1]Reporte de Formatos'!S223="","",+'[1]Reporte de Formatos'!S223)</f>
        <v/>
      </c>
      <c r="B219" s="8" t="str">
        <f t="shared" si="8"/>
        <v/>
      </c>
      <c r="C219" s="8" t="str">
        <f>IF(A219="","",+SUM([1]AcumSYS!$F220:$AA220))</f>
        <v/>
      </c>
      <c r="D219" s="8" t="str">
        <f>IF(A219="","",SUM([1]AcumSYS!$AK220))</f>
        <v/>
      </c>
      <c r="E219" s="8" t="str">
        <f t="shared" si="9"/>
        <v/>
      </c>
      <c r="F219" s="8" t="str">
        <f>IF(A219="","","Ingresos Obtenidos en el Trimestre ("&amp;(TEXT([1]AcumSYS!$D$2,"mmmm")&amp;"-"&amp;TEXT([1]AcumSYS!$E$2,"mmmm")&amp;" "&amp;TEXT([1]AcumSYS!$D$2,"aaaa")&amp;")"))</f>
        <v/>
      </c>
    </row>
    <row r="220" spans="1:6" x14ac:dyDescent="0.25">
      <c r="A220" s="8" t="str">
        <f>IF(+'[1]Reporte de Formatos'!S224="","",+'[1]Reporte de Formatos'!S224)</f>
        <v/>
      </c>
      <c r="B220" s="8" t="str">
        <f t="shared" si="8"/>
        <v/>
      </c>
      <c r="C220" s="8" t="str">
        <f>IF(A220="","",+SUM([1]AcumSYS!$F221:$AA221))</f>
        <v/>
      </c>
      <c r="D220" s="8" t="str">
        <f>IF(A220="","",SUM([1]AcumSYS!$AK221))</f>
        <v/>
      </c>
      <c r="E220" s="8" t="str">
        <f t="shared" si="9"/>
        <v/>
      </c>
      <c r="F220" s="8" t="str">
        <f>IF(A220="","","Ingresos Obtenidos en el Trimestre ("&amp;(TEXT([1]AcumSYS!$D$2,"mmmm")&amp;"-"&amp;TEXT([1]AcumSYS!$E$2,"mmmm")&amp;" "&amp;TEXT([1]AcumSYS!$D$2,"aaaa")&amp;")"))</f>
        <v/>
      </c>
    </row>
    <row r="221" spans="1:6" x14ac:dyDescent="0.25">
      <c r="A221" s="8" t="str">
        <f>IF(+'[1]Reporte de Formatos'!S225="","",+'[1]Reporte de Formatos'!S225)</f>
        <v/>
      </c>
      <c r="B221" s="8" t="str">
        <f t="shared" si="8"/>
        <v/>
      </c>
      <c r="C221" s="8" t="str">
        <f>IF(A221="","",+SUM([1]AcumSYS!$F222:$AA222))</f>
        <v/>
      </c>
      <c r="D221" s="8" t="str">
        <f>IF(A221="","",SUM([1]AcumSYS!$AK222))</f>
        <v/>
      </c>
      <c r="E221" s="8" t="str">
        <f t="shared" si="9"/>
        <v/>
      </c>
      <c r="F221" s="8" t="str">
        <f>IF(A221="","","Ingresos Obtenidos en el Trimestre ("&amp;(TEXT([1]AcumSYS!$D$2,"mmmm")&amp;"-"&amp;TEXT([1]AcumSYS!$E$2,"mmmm")&amp;" "&amp;TEXT([1]AcumSYS!$D$2,"aaaa")&amp;")"))</f>
        <v/>
      </c>
    </row>
    <row r="222" spans="1:6" x14ac:dyDescent="0.25">
      <c r="A222" s="8" t="str">
        <f>IF(+'[1]Reporte de Formatos'!S226="","",+'[1]Reporte de Formatos'!S226)</f>
        <v/>
      </c>
      <c r="B222" s="8" t="str">
        <f t="shared" si="8"/>
        <v/>
      </c>
      <c r="C222" s="8" t="str">
        <f>IF(A222="","",+SUM([1]AcumSYS!$F223:$AA223))</f>
        <v/>
      </c>
      <c r="D222" s="8" t="str">
        <f>IF(A222="","",SUM([1]AcumSYS!$AK223))</f>
        <v/>
      </c>
      <c r="E222" s="8" t="str">
        <f t="shared" si="9"/>
        <v/>
      </c>
      <c r="F222" s="8" t="str">
        <f>IF(A222="","","Ingresos Obtenidos en el Trimestre ("&amp;(TEXT([1]AcumSYS!$D$2,"mmmm")&amp;"-"&amp;TEXT([1]AcumSYS!$E$2,"mmmm")&amp;" "&amp;TEXT([1]AcumSYS!$D$2,"aaaa")&amp;")"))</f>
        <v/>
      </c>
    </row>
    <row r="223" spans="1:6" x14ac:dyDescent="0.25">
      <c r="A223" s="8" t="str">
        <f>IF(+'[1]Reporte de Formatos'!S227="","",+'[1]Reporte de Formatos'!S227)</f>
        <v/>
      </c>
      <c r="B223" s="8" t="str">
        <f t="shared" si="8"/>
        <v/>
      </c>
      <c r="C223" s="8" t="str">
        <f>IF(A223="","",+SUM([1]AcumSYS!$F224:$AA224))</f>
        <v/>
      </c>
      <c r="D223" s="8" t="str">
        <f>IF(A223="","",SUM([1]AcumSYS!$AK224))</f>
        <v/>
      </c>
      <c r="E223" s="8" t="str">
        <f t="shared" si="9"/>
        <v/>
      </c>
      <c r="F223" s="8" t="str">
        <f>IF(A223="","","Ingresos Obtenidos en el Trimestre ("&amp;(TEXT([1]AcumSYS!$D$2,"mmmm")&amp;"-"&amp;TEXT([1]AcumSYS!$E$2,"mmmm")&amp;" "&amp;TEXT([1]AcumSYS!$D$2,"aaaa")&amp;")"))</f>
        <v/>
      </c>
    </row>
    <row r="224" spans="1:6" x14ac:dyDescent="0.25">
      <c r="A224" s="8" t="str">
        <f>IF(+'[1]Reporte de Formatos'!S228="","",+'[1]Reporte de Formatos'!S228)</f>
        <v/>
      </c>
      <c r="B224" s="8" t="str">
        <f t="shared" si="8"/>
        <v/>
      </c>
      <c r="C224" s="8" t="str">
        <f>IF(A224="","",+SUM([1]AcumSYS!$F225:$AA225))</f>
        <v/>
      </c>
      <c r="D224" s="8" t="str">
        <f>IF(A224="","",SUM([1]AcumSYS!$AK225))</f>
        <v/>
      </c>
      <c r="E224" s="8" t="str">
        <f t="shared" si="9"/>
        <v/>
      </c>
      <c r="F224" s="8" t="str">
        <f>IF(A224="","","Ingresos Obtenidos en el Trimestre ("&amp;(TEXT([1]AcumSYS!$D$2,"mmmm")&amp;"-"&amp;TEXT([1]AcumSYS!$E$2,"mmmm")&amp;" "&amp;TEXT([1]AcumSYS!$D$2,"aaaa")&amp;")"))</f>
        <v/>
      </c>
    </row>
    <row r="225" spans="1:6" x14ac:dyDescent="0.25">
      <c r="A225" s="8" t="str">
        <f>IF(+'[1]Reporte de Formatos'!S229="","",+'[1]Reporte de Formatos'!S229)</f>
        <v/>
      </c>
      <c r="B225" s="8" t="str">
        <f t="shared" si="8"/>
        <v/>
      </c>
      <c r="C225" s="8" t="str">
        <f>IF(A225="","",+SUM([1]AcumSYS!$F226:$AA226))</f>
        <v/>
      </c>
      <c r="D225" s="8" t="str">
        <f>IF(A225="","",SUM([1]AcumSYS!$AK226))</f>
        <v/>
      </c>
      <c r="E225" s="8" t="str">
        <f t="shared" si="9"/>
        <v/>
      </c>
      <c r="F225" s="8" t="str">
        <f>IF(A225="","","Ingresos Obtenidos en el Trimestre ("&amp;(TEXT([1]AcumSYS!$D$2,"mmmm")&amp;"-"&amp;TEXT([1]AcumSYS!$E$2,"mmmm")&amp;" "&amp;TEXT([1]AcumSYS!$D$2,"aaaa")&amp;")"))</f>
        <v/>
      </c>
    </row>
    <row r="226" spans="1:6" x14ac:dyDescent="0.25">
      <c r="A226" s="8" t="str">
        <f>IF(+'[1]Reporte de Formatos'!S230="","",+'[1]Reporte de Formatos'!S230)</f>
        <v/>
      </c>
      <c r="B226" s="8" t="str">
        <f t="shared" si="8"/>
        <v/>
      </c>
      <c r="C226" s="8" t="str">
        <f>IF(A226="","",+SUM([1]AcumSYS!$F227:$AA227))</f>
        <v/>
      </c>
      <c r="D226" s="8" t="str">
        <f>IF(A226="","",SUM([1]AcumSYS!$AK227))</f>
        <v/>
      </c>
      <c r="E226" s="8" t="str">
        <f t="shared" si="9"/>
        <v/>
      </c>
      <c r="F226" s="8" t="str">
        <f>IF(A226="","","Ingresos Obtenidos en el Trimestre ("&amp;(TEXT([1]AcumSYS!$D$2,"mmmm")&amp;"-"&amp;TEXT([1]AcumSYS!$E$2,"mmmm")&amp;" "&amp;TEXT([1]AcumSYS!$D$2,"aaaa")&amp;")"))</f>
        <v/>
      </c>
    </row>
    <row r="227" spans="1:6" x14ac:dyDescent="0.25">
      <c r="A227" s="8" t="str">
        <f>IF(+'[1]Reporte de Formatos'!S231="","",+'[1]Reporte de Formatos'!S231)</f>
        <v/>
      </c>
      <c r="B227" s="8" t="str">
        <f t="shared" si="8"/>
        <v/>
      </c>
      <c r="C227" s="8" t="str">
        <f>IF(A227="","",+SUM([1]AcumSYS!$F228:$AA228))</f>
        <v/>
      </c>
      <c r="D227" s="8" t="str">
        <f>IF(A227="","",SUM([1]AcumSYS!$AK228))</f>
        <v/>
      </c>
      <c r="E227" s="8" t="str">
        <f t="shared" si="9"/>
        <v/>
      </c>
      <c r="F227" s="8" t="str">
        <f>IF(A227="","","Ingresos Obtenidos en el Trimestre ("&amp;(TEXT([1]AcumSYS!$D$2,"mmmm")&amp;"-"&amp;TEXT([1]AcumSYS!$E$2,"mmmm")&amp;" "&amp;TEXT([1]AcumSYS!$D$2,"aaaa")&amp;")"))</f>
        <v/>
      </c>
    </row>
    <row r="228" spans="1:6" x14ac:dyDescent="0.25">
      <c r="A228" s="8" t="str">
        <f>IF(+'[1]Reporte de Formatos'!S232="","",+'[1]Reporte de Formatos'!S232)</f>
        <v/>
      </c>
      <c r="B228" s="8" t="str">
        <f t="shared" si="8"/>
        <v/>
      </c>
      <c r="C228" s="8" t="str">
        <f>IF(A228="","",+SUM([1]AcumSYS!$F229:$AA229))</f>
        <v/>
      </c>
      <c r="D228" s="8" t="str">
        <f>IF(A228="","",SUM([1]AcumSYS!$AK229))</f>
        <v/>
      </c>
      <c r="E228" s="8" t="str">
        <f t="shared" si="9"/>
        <v/>
      </c>
      <c r="F228" s="8" t="str">
        <f>IF(A228="","","Ingresos Obtenidos en el Trimestre ("&amp;(TEXT([1]AcumSYS!$D$2,"mmmm")&amp;"-"&amp;TEXT([1]AcumSYS!$E$2,"mmmm")&amp;" "&amp;TEXT([1]AcumSYS!$D$2,"aaaa")&amp;")"))</f>
        <v/>
      </c>
    </row>
    <row r="229" spans="1:6" x14ac:dyDescent="0.25">
      <c r="A229" s="8" t="str">
        <f>IF(+'[1]Reporte de Formatos'!S233="","",+'[1]Reporte de Formatos'!S233)</f>
        <v/>
      </c>
      <c r="B229" s="8" t="str">
        <f t="shared" si="8"/>
        <v/>
      </c>
      <c r="C229" s="8" t="str">
        <f>IF(A229="","",+SUM([1]AcumSYS!$F230:$AA230))</f>
        <v/>
      </c>
      <c r="D229" s="8" t="str">
        <f>IF(A229="","",SUM([1]AcumSYS!$AK230))</f>
        <v/>
      </c>
      <c r="E229" s="8" t="str">
        <f t="shared" si="9"/>
        <v/>
      </c>
      <c r="F229" s="8" t="str">
        <f>IF(A229="","","Ingresos Obtenidos en el Trimestre ("&amp;(TEXT([1]AcumSYS!$D$2,"mmmm")&amp;"-"&amp;TEXT([1]AcumSYS!$E$2,"mmmm")&amp;" "&amp;TEXT([1]AcumSYS!$D$2,"aaaa")&amp;")"))</f>
        <v/>
      </c>
    </row>
    <row r="230" spans="1:6" x14ac:dyDescent="0.25">
      <c r="A230" s="8" t="str">
        <f>IF(+'[1]Reporte de Formatos'!S234="","",+'[1]Reporte de Formatos'!S234)</f>
        <v/>
      </c>
      <c r="B230" s="8" t="str">
        <f t="shared" si="8"/>
        <v/>
      </c>
      <c r="C230" s="8" t="str">
        <f>IF(A230="","",+SUM([1]AcumSYS!$F231:$AA231))</f>
        <v/>
      </c>
      <c r="D230" s="8" t="str">
        <f>IF(A230="","",SUM([1]AcumSYS!$AK231))</f>
        <v/>
      </c>
      <c r="E230" s="8" t="str">
        <f t="shared" si="9"/>
        <v/>
      </c>
      <c r="F230" s="8" t="str">
        <f>IF(A230="","","Ingresos Obtenidos en el Trimestre ("&amp;(TEXT([1]AcumSYS!$D$2,"mmmm")&amp;"-"&amp;TEXT([1]AcumSYS!$E$2,"mmmm")&amp;" "&amp;TEXT([1]AcumSYS!$D$2,"aaaa")&amp;")"))</f>
        <v/>
      </c>
    </row>
    <row r="231" spans="1:6" x14ac:dyDescent="0.25">
      <c r="A231" s="8" t="str">
        <f>IF(+'[1]Reporte de Formatos'!S235="","",+'[1]Reporte de Formatos'!S235)</f>
        <v/>
      </c>
      <c r="B231" s="8" t="str">
        <f t="shared" si="8"/>
        <v/>
      </c>
      <c r="C231" s="8" t="str">
        <f>IF(A231="","",+SUM([1]AcumSYS!$F232:$AA232))</f>
        <v/>
      </c>
      <c r="D231" s="8" t="str">
        <f>IF(A231="","",SUM([1]AcumSYS!$AK232))</f>
        <v/>
      </c>
      <c r="E231" s="8" t="str">
        <f t="shared" si="9"/>
        <v/>
      </c>
      <c r="F231" s="8" t="str">
        <f>IF(A231="","","Ingresos Obtenidos en el Trimestre ("&amp;(TEXT([1]AcumSYS!$D$2,"mmmm")&amp;"-"&amp;TEXT([1]AcumSYS!$E$2,"mmmm")&amp;" "&amp;TEXT([1]AcumSYS!$D$2,"aaaa")&amp;")"))</f>
        <v/>
      </c>
    </row>
    <row r="232" spans="1:6" x14ac:dyDescent="0.25">
      <c r="A232" s="8" t="str">
        <f>IF(+'[1]Reporte de Formatos'!S236="","",+'[1]Reporte de Formatos'!S236)</f>
        <v/>
      </c>
      <c r="B232" s="8" t="str">
        <f t="shared" si="8"/>
        <v/>
      </c>
      <c r="C232" s="8" t="str">
        <f>IF(A232="","",+SUM([1]AcumSYS!$F233:$AA233))</f>
        <v/>
      </c>
      <c r="D232" s="8" t="str">
        <f>IF(A232="","",SUM([1]AcumSYS!$AK233))</f>
        <v/>
      </c>
      <c r="E232" s="8" t="str">
        <f t="shared" si="9"/>
        <v/>
      </c>
      <c r="F232" s="8" t="str">
        <f>IF(A232="","","Ingresos Obtenidos en el Trimestre ("&amp;(TEXT([1]AcumSYS!$D$2,"mmmm")&amp;"-"&amp;TEXT([1]AcumSYS!$E$2,"mmmm")&amp;" "&amp;TEXT([1]AcumSYS!$D$2,"aaaa")&amp;")"))</f>
        <v/>
      </c>
    </row>
    <row r="233" spans="1:6" x14ac:dyDescent="0.25">
      <c r="A233" s="8" t="str">
        <f>IF(+'[1]Reporte de Formatos'!S237="","",+'[1]Reporte de Formatos'!S237)</f>
        <v/>
      </c>
      <c r="B233" s="8" t="str">
        <f t="shared" si="8"/>
        <v/>
      </c>
      <c r="C233" s="8" t="str">
        <f>IF(A233="","",+SUM([1]AcumSYS!$F234:$AA234))</f>
        <v/>
      </c>
      <c r="D233" s="8" t="str">
        <f>IF(A233="","",SUM([1]AcumSYS!$AK234))</f>
        <v/>
      </c>
      <c r="E233" s="8" t="str">
        <f t="shared" si="9"/>
        <v/>
      </c>
      <c r="F233" s="8" t="str">
        <f>IF(A233="","","Ingresos Obtenidos en el Trimestre ("&amp;(TEXT([1]AcumSYS!$D$2,"mmmm")&amp;"-"&amp;TEXT([1]AcumSYS!$E$2,"mmmm")&amp;" "&amp;TEXT([1]AcumSYS!$D$2,"aaaa")&amp;")"))</f>
        <v/>
      </c>
    </row>
    <row r="234" spans="1:6" x14ac:dyDescent="0.25">
      <c r="A234" s="8" t="str">
        <f>IF(+'[1]Reporte de Formatos'!S238="","",+'[1]Reporte de Formatos'!S238)</f>
        <v/>
      </c>
      <c r="B234" s="8" t="str">
        <f t="shared" si="8"/>
        <v/>
      </c>
      <c r="C234" s="8" t="str">
        <f>IF(A234="","",+SUM([1]AcumSYS!$F235:$AA235))</f>
        <v/>
      </c>
      <c r="D234" s="8" t="str">
        <f>IF(A234="","",SUM([1]AcumSYS!$AK235))</f>
        <v/>
      </c>
      <c r="E234" s="8" t="str">
        <f t="shared" si="9"/>
        <v/>
      </c>
      <c r="F234" s="8" t="str">
        <f>IF(A234="","","Ingresos Obtenidos en el Trimestre ("&amp;(TEXT([1]AcumSYS!$D$2,"mmmm")&amp;"-"&amp;TEXT([1]AcumSYS!$E$2,"mmmm")&amp;" "&amp;TEXT([1]AcumSYS!$D$2,"aaaa")&amp;")"))</f>
        <v/>
      </c>
    </row>
    <row r="235" spans="1:6" x14ac:dyDescent="0.25">
      <c r="A235" s="8" t="str">
        <f>IF(+'[1]Reporte de Formatos'!S239="","",+'[1]Reporte de Formatos'!S239)</f>
        <v/>
      </c>
      <c r="B235" s="8" t="str">
        <f t="shared" si="8"/>
        <v/>
      </c>
      <c r="C235" s="8" t="str">
        <f>IF(A235="","",+SUM([1]AcumSYS!$F236:$AA236))</f>
        <v/>
      </c>
      <c r="D235" s="8" t="str">
        <f>IF(A235="","",SUM([1]AcumSYS!$AK236))</f>
        <v/>
      </c>
      <c r="E235" s="8" t="str">
        <f t="shared" si="9"/>
        <v/>
      </c>
      <c r="F235" s="8" t="str">
        <f>IF(A235="","","Ingresos Obtenidos en el Trimestre ("&amp;(TEXT([1]AcumSYS!$D$2,"mmmm")&amp;"-"&amp;TEXT([1]AcumSYS!$E$2,"mmmm")&amp;" "&amp;TEXT([1]AcumSYS!$D$2,"aaaa")&amp;")"))</f>
        <v/>
      </c>
    </row>
    <row r="236" spans="1:6" x14ac:dyDescent="0.25">
      <c r="A236" s="8" t="str">
        <f>IF(+'[1]Reporte de Formatos'!S240="","",+'[1]Reporte de Formatos'!S240)</f>
        <v/>
      </c>
      <c r="B236" s="8" t="str">
        <f t="shared" si="8"/>
        <v/>
      </c>
      <c r="C236" s="8" t="str">
        <f>IF(A236="","",+SUM([1]AcumSYS!$F237:$AA237))</f>
        <v/>
      </c>
      <c r="D236" s="8" t="str">
        <f>IF(A236="","",SUM([1]AcumSYS!$AK237))</f>
        <v/>
      </c>
      <c r="E236" s="8" t="str">
        <f t="shared" si="9"/>
        <v/>
      </c>
      <c r="F236" s="8" t="str">
        <f>IF(A236="","","Ingresos Obtenidos en el Trimestre ("&amp;(TEXT([1]AcumSYS!$D$2,"mmmm")&amp;"-"&amp;TEXT([1]AcumSYS!$E$2,"mmmm")&amp;" "&amp;TEXT([1]AcumSYS!$D$2,"aaaa")&amp;")"))</f>
        <v/>
      </c>
    </row>
    <row r="237" spans="1:6" x14ac:dyDescent="0.25">
      <c r="A237" s="8" t="str">
        <f>IF(+'[1]Reporte de Formatos'!S241="","",+'[1]Reporte de Formatos'!S241)</f>
        <v/>
      </c>
      <c r="B237" s="8" t="str">
        <f t="shared" si="8"/>
        <v/>
      </c>
      <c r="C237" s="8" t="str">
        <f>IF(A237="","",+SUM([1]AcumSYS!$F238:$AA238))</f>
        <v/>
      </c>
      <c r="D237" s="8" t="str">
        <f>IF(A237="","",SUM([1]AcumSYS!$AK238))</f>
        <v/>
      </c>
      <c r="E237" s="8" t="str">
        <f t="shared" si="9"/>
        <v/>
      </c>
      <c r="F237" s="8" t="str">
        <f>IF(A237="","","Ingresos Obtenidos en el Trimestre ("&amp;(TEXT([1]AcumSYS!$D$2,"mmmm")&amp;"-"&amp;TEXT([1]AcumSYS!$E$2,"mmmm")&amp;" "&amp;TEXT([1]AcumSYS!$D$2,"aaaa")&amp;")"))</f>
        <v/>
      </c>
    </row>
    <row r="238" spans="1:6" x14ac:dyDescent="0.25">
      <c r="A238" s="8" t="str">
        <f>IF(+'[1]Reporte de Formatos'!S242="","",+'[1]Reporte de Formatos'!S242)</f>
        <v/>
      </c>
      <c r="B238" s="8" t="str">
        <f t="shared" si="8"/>
        <v/>
      </c>
      <c r="C238" s="8" t="str">
        <f>IF(A238="","",+SUM([1]AcumSYS!$F239:$AA239))</f>
        <v/>
      </c>
      <c r="D238" s="8" t="str">
        <f>IF(A238="","",SUM([1]AcumSYS!$AK239))</f>
        <v/>
      </c>
      <c r="E238" s="8" t="str">
        <f t="shared" si="9"/>
        <v/>
      </c>
      <c r="F238" s="8" t="str">
        <f>IF(A238="","","Ingresos Obtenidos en el Trimestre ("&amp;(TEXT([1]AcumSYS!$D$2,"mmmm")&amp;"-"&amp;TEXT([1]AcumSYS!$E$2,"mmmm")&amp;" "&amp;TEXT([1]AcumSYS!$D$2,"aaaa")&amp;")"))</f>
        <v/>
      </c>
    </row>
    <row r="239" spans="1:6" x14ac:dyDescent="0.25">
      <c r="A239" s="8" t="str">
        <f>IF(+'[1]Reporte de Formatos'!S243="","",+'[1]Reporte de Formatos'!S243)</f>
        <v/>
      </c>
      <c r="B239" s="8" t="str">
        <f t="shared" si="8"/>
        <v/>
      </c>
      <c r="C239" s="8" t="str">
        <f>IF(A239="","",+SUM([1]AcumSYS!$F240:$AA240))</f>
        <v/>
      </c>
      <c r="D239" s="8" t="str">
        <f>IF(A239="","",SUM([1]AcumSYS!$AK240))</f>
        <v/>
      </c>
      <c r="E239" s="8" t="str">
        <f t="shared" si="9"/>
        <v/>
      </c>
      <c r="F239" s="8" t="str">
        <f>IF(A239="","","Ingresos Obtenidos en el Trimestre ("&amp;(TEXT([1]AcumSYS!$D$2,"mmmm")&amp;"-"&amp;TEXT([1]AcumSYS!$E$2,"mmmm")&amp;" "&amp;TEXT([1]AcumSYS!$D$2,"aaaa")&amp;")"))</f>
        <v/>
      </c>
    </row>
    <row r="240" spans="1:6" x14ac:dyDescent="0.25">
      <c r="A240" s="8" t="str">
        <f>IF(+'[1]Reporte de Formatos'!S244="","",+'[1]Reporte de Formatos'!S244)</f>
        <v/>
      </c>
      <c r="B240" s="8" t="str">
        <f t="shared" si="8"/>
        <v/>
      </c>
      <c r="C240" s="8" t="str">
        <f>IF(A240="","",+SUM([1]AcumSYS!$F241:$AA241))</f>
        <v/>
      </c>
      <c r="D240" s="8" t="str">
        <f>IF(A240="","",SUM([1]AcumSYS!$AK241))</f>
        <v/>
      </c>
      <c r="E240" s="8" t="str">
        <f t="shared" si="9"/>
        <v/>
      </c>
      <c r="F240" s="8" t="str">
        <f>IF(A240="","","Ingresos Obtenidos en el Trimestre ("&amp;(TEXT([1]AcumSYS!$D$2,"mmmm")&amp;"-"&amp;TEXT([1]AcumSYS!$E$2,"mmmm")&amp;" "&amp;TEXT([1]AcumSYS!$D$2,"aaaa")&amp;")"))</f>
        <v/>
      </c>
    </row>
    <row r="241" spans="1:6" x14ac:dyDescent="0.25">
      <c r="A241" s="8" t="str">
        <f>IF(+'[1]Reporte de Formatos'!S245="","",+'[1]Reporte de Formatos'!S245)</f>
        <v/>
      </c>
      <c r="B241" s="8" t="str">
        <f t="shared" si="8"/>
        <v/>
      </c>
      <c r="C241" s="8" t="str">
        <f>IF(A241="","",+SUM([1]AcumSYS!$F242:$AA242))</f>
        <v/>
      </c>
      <c r="D241" s="8" t="str">
        <f>IF(A241="","",SUM([1]AcumSYS!$AK242))</f>
        <v/>
      </c>
      <c r="E241" s="8" t="str">
        <f t="shared" si="9"/>
        <v/>
      </c>
      <c r="F241" s="8" t="str">
        <f>IF(A241="","","Ingresos Obtenidos en el Trimestre ("&amp;(TEXT([1]AcumSYS!$D$2,"mmmm")&amp;"-"&amp;TEXT([1]AcumSYS!$E$2,"mmmm")&amp;" "&amp;TEXT([1]AcumSYS!$D$2,"aaaa")&amp;")"))</f>
        <v/>
      </c>
    </row>
    <row r="242" spans="1:6" x14ac:dyDescent="0.25">
      <c r="A242" s="8" t="str">
        <f>IF(+'[1]Reporte de Formatos'!S246="","",+'[1]Reporte de Formatos'!S246)</f>
        <v/>
      </c>
      <c r="B242" s="8" t="str">
        <f t="shared" si="8"/>
        <v/>
      </c>
      <c r="C242" s="8" t="str">
        <f>IF(A242="","",+SUM([1]AcumSYS!$F243:$AA243))</f>
        <v/>
      </c>
      <c r="D242" s="8" t="str">
        <f>IF(A242="","",SUM([1]AcumSYS!$AK243))</f>
        <v/>
      </c>
      <c r="E242" s="8" t="str">
        <f t="shared" si="9"/>
        <v/>
      </c>
      <c r="F242" s="8" t="str">
        <f>IF(A242="","","Ingresos Obtenidos en el Trimestre ("&amp;(TEXT([1]AcumSYS!$D$2,"mmmm")&amp;"-"&amp;TEXT([1]AcumSYS!$E$2,"mmmm")&amp;" "&amp;TEXT([1]AcumSYS!$D$2,"aaaa")&amp;")"))</f>
        <v/>
      </c>
    </row>
    <row r="243" spans="1:6" x14ac:dyDescent="0.25">
      <c r="A243" s="8" t="str">
        <f>IF(+'[1]Reporte de Formatos'!S247="","",+'[1]Reporte de Formatos'!S247)</f>
        <v/>
      </c>
      <c r="B243" s="8" t="str">
        <f t="shared" si="8"/>
        <v/>
      </c>
      <c r="C243" s="8" t="str">
        <f>IF(A243="","",+SUM([1]AcumSYS!$F244:$AA244))</f>
        <v/>
      </c>
      <c r="D243" s="8" t="str">
        <f>IF(A243="","",SUM([1]AcumSYS!$AK244))</f>
        <v/>
      </c>
      <c r="E243" s="8" t="str">
        <f t="shared" si="9"/>
        <v/>
      </c>
      <c r="F243" s="8" t="str">
        <f>IF(A243="","","Ingresos Obtenidos en el Trimestre ("&amp;(TEXT([1]AcumSYS!$D$2,"mmmm")&amp;"-"&amp;TEXT([1]AcumSYS!$E$2,"mmmm")&amp;" "&amp;TEXT([1]AcumSYS!$D$2,"aaaa")&amp;")"))</f>
        <v/>
      </c>
    </row>
    <row r="244" spans="1:6" x14ac:dyDescent="0.25">
      <c r="A244" s="8" t="str">
        <f>IF(+'[1]Reporte de Formatos'!S248="","",+'[1]Reporte de Formatos'!S248)</f>
        <v/>
      </c>
      <c r="B244" s="8" t="str">
        <f t="shared" si="8"/>
        <v/>
      </c>
      <c r="C244" s="8" t="str">
        <f>IF(A244="","",+SUM([1]AcumSYS!$F245:$AA245))</f>
        <v/>
      </c>
      <c r="D244" s="8" t="str">
        <f>IF(A244="","",SUM([1]AcumSYS!$AK245))</f>
        <v/>
      </c>
      <c r="E244" s="8" t="str">
        <f t="shared" si="9"/>
        <v/>
      </c>
      <c r="F244" s="8" t="str">
        <f>IF(A244="","","Ingresos Obtenidos en el Trimestre ("&amp;(TEXT([1]AcumSYS!$D$2,"mmmm")&amp;"-"&amp;TEXT([1]AcumSYS!$E$2,"mmmm")&amp;" "&amp;TEXT([1]AcumSYS!$D$2,"aaaa")&amp;")"))</f>
        <v/>
      </c>
    </row>
    <row r="245" spans="1:6" x14ac:dyDescent="0.25">
      <c r="A245" s="8" t="str">
        <f>IF(+'[1]Reporte de Formatos'!S249="","",+'[1]Reporte de Formatos'!S249)</f>
        <v/>
      </c>
      <c r="B245" s="8" t="str">
        <f t="shared" si="8"/>
        <v/>
      </c>
      <c r="C245" s="8" t="str">
        <f>IF(A245="","",+SUM([1]AcumSYS!$F246:$AA246))</f>
        <v/>
      </c>
      <c r="D245" s="8" t="str">
        <f>IF(A245="","",SUM([1]AcumSYS!$AK246))</f>
        <v/>
      </c>
      <c r="E245" s="8" t="str">
        <f t="shared" si="9"/>
        <v/>
      </c>
      <c r="F245" s="8" t="str">
        <f>IF(A245="","","Ingresos Obtenidos en el Trimestre ("&amp;(TEXT([1]AcumSYS!$D$2,"mmmm")&amp;"-"&amp;TEXT([1]AcumSYS!$E$2,"mmmm")&amp;" "&amp;TEXT([1]AcumSYS!$D$2,"aaaa")&amp;")"))</f>
        <v/>
      </c>
    </row>
    <row r="246" spans="1:6" x14ac:dyDescent="0.25">
      <c r="A246" s="8" t="str">
        <f>IF(+'[1]Reporte de Formatos'!S250="","",+'[1]Reporte de Formatos'!S250)</f>
        <v/>
      </c>
      <c r="B246" s="8" t="str">
        <f t="shared" si="8"/>
        <v/>
      </c>
      <c r="C246" s="8" t="str">
        <f>IF(A246="","",+SUM([1]AcumSYS!$F247:$AA247))</f>
        <v/>
      </c>
      <c r="D246" s="8" t="str">
        <f>IF(A246="","",SUM([1]AcumSYS!$AK247))</f>
        <v/>
      </c>
      <c r="E246" s="8" t="str">
        <f t="shared" si="9"/>
        <v/>
      </c>
      <c r="F246" s="8" t="str">
        <f>IF(A246="","","Ingresos Obtenidos en el Trimestre ("&amp;(TEXT([1]AcumSYS!$D$2,"mmmm")&amp;"-"&amp;TEXT([1]AcumSYS!$E$2,"mmmm")&amp;" "&amp;TEXT([1]AcumSYS!$D$2,"aaaa")&amp;")"))</f>
        <v/>
      </c>
    </row>
    <row r="247" spans="1:6" x14ac:dyDescent="0.25">
      <c r="A247" s="8" t="str">
        <f>IF(+'[1]Reporte de Formatos'!S251="","",+'[1]Reporte de Formatos'!S251)</f>
        <v/>
      </c>
      <c r="B247" s="8" t="str">
        <f t="shared" si="8"/>
        <v/>
      </c>
      <c r="C247" s="8" t="str">
        <f>IF(A247="","",+SUM([1]AcumSYS!$F248:$AA248))</f>
        <v/>
      </c>
      <c r="D247" s="8" t="str">
        <f>IF(A247="","",SUM([1]AcumSYS!$AK248))</f>
        <v/>
      </c>
      <c r="E247" s="8" t="str">
        <f t="shared" si="9"/>
        <v/>
      </c>
      <c r="F247" s="8" t="str">
        <f>IF(A247="","","Ingresos Obtenidos en el Trimestre ("&amp;(TEXT([1]AcumSYS!$D$2,"mmmm")&amp;"-"&amp;TEXT([1]AcumSYS!$E$2,"mmmm")&amp;" "&amp;TEXT([1]AcumSYS!$D$2,"aaaa")&amp;")"))</f>
        <v/>
      </c>
    </row>
    <row r="248" spans="1:6" x14ac:dyDescent="0.25">
      <c r="A248" s="8" t="str">
        <f>IF(+'[1]Reporte de Formatos'!S252="","",+'[1]Reporte de Formatos'!S252)</f>
        <v/>
      </c>
      <c r="B248" s="8" t="str">
        <f t="shared" si="8"/>
        <v/>
      </c>
      <c r="C248" s="8" t="str">
        <f>IF(A248="","",+SUM([1]AcumSYS!$F249:$AA249))</f>
        <v/>
      </c>
      <c r="D248" s="8" t="str">
        <f>IF(A248="","",SUM([1]AcumSYS!$AK249))</f>
        <v/>
      </c>
      <c r="E248" s="8" t="str">
        <f t="shared" si="9"/>
        <v/>
      </c>
      <c r="F248" s="8" t="str">
        <f>IF(A248="","","Ingresos Obtenidos en el Trimestre ("&amp;(TEXT([1]AcumSYS!$D$2,"mmmm")&amp;"-"&amp;TEXT([1]AcumSYS!$E$2,"mmmm")&amp;" "&amp;TEXT([1]AcumSYS!$D$2,"aaaa")&amp;")"))</f>
        <v/>
      </c>
    </row>
    <row r="249" spans="1:6" x14ac:dyDescent="0.25">
      <c r="A249" s="8" t="str">
        <f>IF(+'[1]Reporte de Formatos'!S253="","",+'[1]Reporte de Formatos'!S253)</f>
        <v/>
      </c>
      <c r="B249" s="8" t="str">
        <f t="shared" si="8"/>
        <v/>
      </c>
      <c r="C249" s="8" t="str">
        <f>IF(A249="","",+SUM([1]AcumSYS!$F250:$AA250))</f>
        <v/>
      </c>
      <c r="D249" s="8" t="str">
        <f>IF(A249="","",SUM([1]AcumSYS!$AK250))</f>
        <v/>
      </c>
      <c r="E249" s="8" t="str">
        <f t="shared" si="9"/>
        <v/>
      </c>
      <c r="F249" s="8" t="str">
        <f>IF(A249="","","Ingresos Obtenidos en el Trimestre ("&amp;(TEXT([1]AcumSYS!$D$2,"mmmm")&amp;"-"&amp;TEXT([1]AcumSYS!$E$2,"mmmm")&amp;" "&amp;TEXT([1]AcumSYS!$D$2,"aaaa")&amp;")"))</f>
        <v/>
      </c>
    </row>
    <row r="250" spans="1:6" x14ac:dyDescent="0.25">
      <c r="A250" s="8" t="str">
        <f>IF(+'[1]Reporte de Formatos'!S254="","",+'[1]Reporte de Formatos'!S254)</f>
        <v/>
      </c>
      <c r="B250" s="8" t="str">
        <f t="shared" si="8"/>
        <v/>
      </c>
      <c r="C250" s="8" t="str">
        <f>IF(A250="","",+SUM([1]AcumSYS!$F251:$AA251))</f>
        <v/>
      </c>
      <c r="D250" s="8" t="str">
        <f>IF(A250="","",SUM([1]AcumSYS!$AK251))</f>
        <v/>
      </c>
      <c r="E250" s="8" t="str">
        <f t="shared" si="9"/>
        <v/>
      </c>
      <c r="F250" s="8" t="str">
        <f>IF(A250="","","Ingresos Obtenidos en el Trimestre ("&amp;(TEXT([1]AcumSYS!$D$2,"mmmm")&amp;"-"&amp;TEXT([1]AcumSYS!$E$2,"mmmm")&amp;" "&amp;TEXT([1]AcumSYS!$D$2,"aaaa")&amp;")"))</f>
        <v/>
      </c>
    </row>
    <row r="251" spans="1:6" x14ac:dyDescent="0.25">
      <c r="A251" s="8" t="str">
        <f>IF(+'[1]Reporte de Formatos'!S255="","",+'[1]Reporte de Formatos'!S255)</f>
        <v/>
      </c>
      <c r="B251" s="8" t="str">
        <f t="shared" si="8"/>
        <v/>
      </c>
      <c r="C251" s="8" t="str">
        <f>IF(A251="","",+SUM([1]AcumSYS!$F252:$AA252))</f>
        <v/>
      </c>
      <c r="D251" s="8" t="str">
        <f>IF(A251="","",SUM([1]AcumSYS!$AK252))</f>
        <v/>
      </c>
      <c r="E251" s="8" t="str">
        <f t="shared" si="9"/>
        <v/>
      </c>
      <c r="F251" s="8" t="str">
        <f>IF(A251="","","Ingresos Obtenidos en el Trimestre ("&amp;(TEXT([1]AcumSYS!$D$2,"mmmm")&amp;"-"&amp;TEXT([1]AcumSYS!$E$2,"mmmm")&amp;" "&amp;TEXT([1]AcumSYS!$D$2,"aaaa")&amp;")"))</f>
        <v/>
      </c>
    </row>
    <row r="252" spans="1:6" x14ac:dyDescent="0.25">
      <c r="A252" s="8" t="str">
        <f>IF(+'[1]Reporte de Formatos'!S256="","",+'[1]Reporte de Formatos'!S256)</f>
        <v/>
      </c>
      <c r="B252" s="8" t="str">
        <f t="shared" si="8"/>
        <v/>
      </c>
      <c r="C252" s="8" t="str">
        <f>IF(A252="","",+SUM([1]AcumSYS!$F253:$AA253))</f>
        <v/>
      </c>
      <c r="D252" s="8" t="str">
        <f>IF(A252="","",SUM([1]AcumSYS!$AK253))</f>
        <v/>
      </c>
      <c r="E252" s="8" t="str">
        <f t="shared" si="9"/>
        <v/>
      </c>
      <c r="F252" s="8" t="str">
        <f>IF(A252="","","Ingresos Obtenidos en el Trimestre ("&amp;(TEXT([1]AcumSYS!$D$2,"mmmm")&amp;"-"&amp;TEXT([1]AcumSYS!$E$2,"mmmm")&amp;" "&amp;TEXT([1]AcumSYS!$D$2,"aaaa")&amp;")"))</f>
        <v/>
      </c>
    </row>
    <row r="253" spans="1:6" x14ac:dyDescent="0.25">
      <c r="A253" s="8" t="str">
        <f>IF(+'[1]Reporte de Formatos'!S257="","",+'[1]Reporte de Formatos'!S257)</f>
        <v/>
      </c>
      <c r="B253" s="8" t="str">
        <f t="shared" si="8"/>
        <v/>
      </c>
      <c r="C253" s="8" t="str">
        <f>IF(A253="","",+SUM([1]AcumSYS!$F254:$AA254))</f>
        <v/>
      </c>
      <c r="D253" s="8" t="str">
        <f>IF(A253="","",SUM([1]AcumSYS!$AK254))</f>
        <v/>
      </c>
      <c r="E253" s="8" t="str">
        <f t="shared" si="9"/>
        <v/>
      </c>
      <c r="F253" s="8" t="str">
        <f>IF(A253="","","Ingresos Obtenidos en el Trimestre ("&amp;(TEXT([1]AcumSYS!$D$2,"mmmm")&amp;"-"&amp;TEXT([1]AcumSYS!$E$2,"mmmm")&amp;" "&amp;TEXT([1]AcumSYS!$D$2,"aaaa")&amp;")"))</f>
        <v/>
      </c>
    </row>
    <row r="254" spans="1:6" x14ac:dyDescent="0.25">
      <c r="A254" s="8" t="str">
        <f>IF(+'[1]Reporte de Formatos'!S258="","",+'[1]Reporte de Formatos'!S258)</f>
        <v/>
      </c>
      <c r="B254" s="8" t="str">
        <f t="shared" si="8"/>
        <v/>
      </c>
      <c r="C254" s="8" t="str">
        <f>IF(A254="","",+SUM([1]AcumSYS!$F255:$AA255))</f>
        <v/>
      </c>
      <c r="D254" s="8" t="str">
        <f>IF(A254="","",SUM([1]AcumSYS!$AK255))</f>
        <v/>
      </c>
      <c r="E254" s="8" t="str">
        <f t="shared" si="9"/>
        <v/>
      </c>
      <c r="F254" s="8" t="str">
        <f>IF(A254="","","Ingresos Obtenidos en el Trimestre ("&amp;(TEXT([1]AcumSYS!$D$2,"mmmm")&amp;"-"&amp;TEXT([1]AcumSYS!$E$2,"mmmm")&amp;" "&amp;TEXT([1]AcumSYS!$D$2,"aaaa")&amp;")"))</f>
        <v/>
      </c>
    </row>
    <row r="255" spans="1:6" x14ac:dyDescent="0.25">
      <c r="A255" s="8" t="str">
        <f>IF(+'[1]Reporte de Formatos'!S259="","",+'[1]Reporte de Formatos'!S259)</f>
        <v/>
      </c>
      <c r="B255" s="8" t="str">
        <f t="shared" si="8"/>
        <v/>
      </c>
      <c r="C255" s="8" t="str">
        <f>IF(A255="","",+SUM([1]AcumSYS!$F256:$AA256))</f>
        <v/>
      </c>
      <c r="D255" s="8" t="str">
        <f>IF(A255="","",SUM([1]AcumSYS!$AK256))</f>
        <v/>
      </c>
      <c r="E255" s="8" t="str">
        <f t="shared" si="9"/>
        <v/>
      </c>
      <c r="F255" s="8" t="str">
        <f>IF(A255="","","Ingresos Obtenidos en el Trimestre ("&amp;(TEXT([1]AcumSYS!$D$2,"mmmm")&amp;"-"&amp;TEXT([1]AcumSYS!$E$2,"mmmm")&amp;" "&amp;TEXT([1]AcumSYS!$D$2,"aaaa")&amp;")"))</f>
        <v/>
      </c>
    </row>
    <row r="256" spans="1:6" x14ac:dyDescent="0.25">
      <c r="A256" s="8" t="str">
        <f>IF(+'[1]Reporte de Formatos'!S260="","",+'[1]Reporte de Formatos'!S260)</f>
        <v/>
      </c>
      <c r="B256" s="8" t="str">
        <f t="shared" si="8"/>
        <v/>
      </c>
      <c r="C256" s="8" t="str">
        <f>IF(A256="","",+SUM([1]AcumSYS!$F257:$AA257))</f>
        <v/>
      </c>
      <c r="D256" s="8" t="str">
        <f>IF(A256="","",SUM([1]AcumSYS!$AK257))</f>
        <v/>
      </c>
      <c r="E256" s="8" t="str">
        <f t="shared" si="9"/>
        <v/>
      </c>
      <c r="F256" s="8" t="str">
        <f>IF(A256="","","Ingresos Obtenidos en el Trimestre ("&amp;(TEXT([1]AcumSYS!$D$2,"mmmm")&amp;"-"&amp;TEXT([1]AcumSYS!$E$2,"mmmm")&amp;" "&amp;TEXT([1]AcumSYS!$D$2,"aaaa")&amp;")"))</f>
        <v/>
      </c>
    </row>
    <row r="257" spans="1:6" x14ac:dyDescent="0.25">
      <c r="A257" s="8" t="str">
        <f>IF(+'[1]Reporte de Formatos'!S261="","",+'[1]Reporte de Formatos'!S261)</f>
        <v/>
      </c>
      <c r="B257" s="8" t="str">
        <f t="shared" si="8"/>
        <v/>
      </c>
      <c r="C257" s="8" t="str">
        <f>IF(A257="","",+SUM([1]AcumSYS!$F258:$AA258))</f>
        <v/>
      </c>
      <c r="D257" s="8" t="str">
        <f>IF(A257="","",SUM([1]AcumSYS!$AK258))</f>
        <v/>
      </c>
      <c r="E257" s="8" t="str">
        <f t="shared" si="9"/>
        <v/>
      </c>
      <c r="F257" s="8" t="str">
        <f>IF(A257="","","Ingresos Obtenidos en el Trimestre ("&amp;(TEXT([1]AcumSYS!$D$2,"mmmm")&amp;"-"&amp;TEXT([1]AcumSYS!$E$2,"mmmm")&amp;" "&amp;TEXT([1]AcumSYS!$D$2,"aaaa")&amp;")"))</f>
        <v/>
      </c>
    </row>
    <row r="258" spans="1:6" x14ac:dyDescent="0.25">
      <c r="A258" s="8" t="str">
        <f>IF(+'[1]Reporte de Formatos'!S262="","",+'[1]Reporte de Formatos'!S262)</f>
        <v/>
      </c>
      <c r="B258" s="8" t="str">
        <f t="shared" si="8"/>
        <v/>
      </c>
      <c r="C258" s="8" t="str">
        <f>IF(A258="","",+SUM([1]AcumSYS!$F259:$AA259))</f>
        <v/>
      </c>
      <c r="D258" s="8" t="str">
        <f>IF(A258="","",SUM([1]AcumSYS!$AK259))</f>
        <v/>
      </c>
      <c r="E258" s="8" t="str">
        <f t="shared" si="9"/>
        <v/>
      </c>
      <c r="F258" s="8" t="str">
        <f>IF(A258="","","Ingresos Obtenidos en el Trimestre ("&amp;(TEXT([1]AcumSYS!$D$2,"mmmm")&amp;"-"&amp;TEXT([1]AcumSYS!$E$2,"mmmm")&amp;" "&amp;TEXT([1]AcumSYS!$D$2,"aaaa")&amp;")"))</f>
        <v/>
      </c>
    </row>
    <row r="259" spans="1:6" x14ac:dyDescent="0.25">
      <c r="A259" s="8" t="str">
        <f>IF(+'[1]Reporte de Formatos'!S263="","",+'[1]Reporte de Formatos'!S263)</f>
        <v/>
      </c>
      <c r="B259" s="8" t="str">
        <f t="shared" si="8"/>
        <v/>
      </c>
      <c r="C259" s="8" t="str">
        <f>IF(A259="","",+SUM([1]AcumSYS!$F260:$AA260))</f>
        <v/>
      </c>
      <c r="D259" s="8" t="str">
        <f>IF(A259="","",SUM([1]AcumSYS!$AK260))</f>
        <v/>
      </c>
      <c r="E259" s="8" t="str">
        <f t="shared" si="9"/>
        <v/>
      </c>
      <c r="F259" s="8" t="str">
        <f>IF(A259="","","Ingresos Obtenidos en el Trimestre ("&amp;(TEXT([1]AcumSYS!$D$2,"mmmm")&amp;"-"&amp;TEXT([1]AcumSYS!$E$2,"mmmm")&amp;" "&amp;TEXT([1]AcumSYS!$D$2,"aaaa")&amp;")"))</f>
        <v/>
      </c>
    </row>
    <row r="260" spans="1:6" x14ac:dyDescent="0.25">
      <c r="A260" s="8" t="str">
        <f>IF(+'[1]Reporte de Formatos'!S264="","",+'[1]Reporte de Formatos'!S264)</f>
        <v/>
      </c>
      <c r="B260" s="8" t="str">
        <f t="shared" si="8"/>
        <v/>
      </c>
      <c r="C260" s="8" t="str">
        <f>IF(A260="","",+SUM([1]AcumSYS!$F261:$AA261))</f>
        <v/>
      </c>
      <c r="D260" s="8" t="str">
        <f>IF(A260="","",SUM([1]AcumSYS!$AK261))</f>
        <v/>
      </c>
      <c r="E260" s="8" t="str">
        <f t="shared" si="9"/>
        <v/>
      </c>
      <c r="F260" s="8" t="str">
        <f>IF(A260="","","Ingresos Obtenidos en el Trimestre ("&amp;(TEXT([1]AcumSYS!$D$2,"mmmm")&amp;"-"&amp;TEXT([1]AcumSYS!$E$2,"mmmm")&amp;" "&amp;TEXT([1]AcumSYS!$D$2,"aaaa")&amp;")"))</f>
        <v/>
      </c>
    </row>
    <row r="261" spans="1:6" x14ac:dyDescent="0.25">
      <c r="A261" s="8" t="str">
        <f>IF(+'[1]Reporte de Formatos'!S265="","",+'[1]Reporte de Formatos'!S265)</f>
        <v/>
      </c>
      <c r="B261" s="8" t="str">
        <f t="shared" si="8"/>
        <v/>
      </c>
      <c r="C261" s="8" t="str">
        <f>IF(A261="","",+SUM([1]AcumSYS!$F262:$AA262))</f>
        <v/>
      </c>
      <c r="D261" s="8" t="str">
        <f>IF(A261="","",SUM([1]AcumSYS!$AK262))</f>
        <v/>
      </c>
      <c r="E261" s="8" t="str">
        <f t="shared" si="9"/>
        <v/>
      </c>
      <c r="F261" s="8" t="str">
        <f>IF(A261="","","Ingresos Obtenidos en el Trimestre ("&amp;(TEXT([1]AcumSYS!$D$2,"mmmm")&amp;"-"&amp;TEXT([1]AcumSYS!$E$2,"mmmm")&amp;" "&amp;TEXT([1]AcumSYS!$D$2,"aaaa")&amp;")"))</f>
        <v/>
      </c>
    </row>
    <row r="262" spans="1:6" x14ac:dyDescent="0.25">
      <c r="A262" s="8" t="str">
        <f>IF(+'[1]Reporte de Formatos'!S266="","",+'[1]Reporte de Formatos'!S266)</f>
        <v/>
      </c>
      <c r="B262" s="8" t="str">
        <f t="shared" si="8"/>
        <v/>
      </c>
      <c r="C262" s="8" t="str">
        <f>IF(A262="","",+SUM([1]AcumSYS!$F263:$AA263))</f>
        <v/>
      </c>
      <c r="D262" s="8" t="str">
        <f>IF(A262="","",SUM([1]AcumSYS!$AK263))</f>
        <v/>
      </c>
      <c r="E262" s="8" t="str">
        <f t="shared" si="9"/>
        <v/>
      </c>
      <c r="F262" s="8" t="str">
        <f>IF(A262="","","Ingresos Obtenidos en el Trimestre ("&amp;(TEXT([1]AcumSYS!$D$2,"mmmm")&amp;"-"&amp;TEXT([1]AcumSYS!$E$2,"mmmm")&amp;" "&amp;TEXT([1]AcumSYS!$D$2,"aaaa")&amp;")"))</f>
        <v/>
      </c>
    </row>
    <row r="263" spans="1:6" x14ac:dyDescent="0.25">
      <c r="A263" s="8" t="str">
        <f>IF(+'[1]Reporte de Formatos'!S267="","",+'[1]Reporte de Formatos'!S267)</f>
        <v/>
      </c>
      <c r="B263" s="8" t="str">
        <f t="shared" si="8"/>
        <v/>
      </c>
      <c r="C263" s="8" t="str">
        <f>IF(A263="","",+SUM([1]AcumSYS!$F264:$AA264))</f>
        <v/>
      </c>
      <c r="D263" s="8" t="str">
        <f>IF(A263="","",SUM([1]AcumSYS!$AK264))</f>
        <v/>
      </c>
      <c r="E263" s="8" t="str">
        <f t="shared" si="9"/>
        <v/>
      </c>
      <c r="F263" s="8" t="str">
        <f>IF(A263="","","Ingresos Obtenidos en el Trimestre ("&amp;(TEXT([1]AcumSYS!$D$2,"mmmm")&amp;"-"&amp;TEXT([1]AcumSYS!$E$2,"mmmm")&amp;" "&amp;TEXT([1]AcumSYS!$D$2,"aaaa")&amp;")"))</f>
        <v/>
      </c>
    </row>
    <row r="264" spans="1:6" x14ac:dyDescent="0.25">
      <c r="A264" s="8" t="str">
        <f>IF(+'[1]Reporte de Formatos'!S268="","",+'[1]Reporte de Formatos'!S268)</f>
        <v/>
      </c>
      <c r="B264" s="8" t="str">
        <f t="shared" si="8"/>
        <v/>
      </c>
      <c r="C264" s="8" t="str">
        <f>IF(A264="","",+SUM([1]AcumSYS!$F265:$AA265))</f>
        <v/>
      </c>
      <c r="D264" s="8" t="str">
        <f>IF(A264="","",SUM([1]AcumSYS!$AK265))</f>
        <v/>
      </c>
      <c r="E264" s="8" t="str">
        <f t="shared" si="9"/>
        <v/>
      </c>
      <c r="F264" s="8" t="str">
        <f>IF(A264="","","Ingresos Obtenidos en el Trimestre ("&amp;(TEXT([1]AcumSYS!$D$2,"mmmm")&amp;"-"&amp;TEXT([1]AcumSYS!$E$2,"mmmm")&amp;" "&amp;TEXT([1]AcumSYS!$D$2,"aaaa")&amp;")"))</f>
        <v/>
      </c>
    </row>
    <row r="265" spans="1:6" x14ac:dyDescent="0.25">
      <c r="A265" s="8" t="str">
        <f>IF(+'[1]Reporte de Formatos'!S269="","",+'[1]Reporte de Formatos'!S269)</f>
        <v/>
      </c>
      <c r="B265" s="8" t="str">
        <f t="shared" si="8"/>
        <v/>
      </c>
      <c r="C265" s="8" t="str">
        <f>IF(A265="","",+SUM([1]AcumSYS!$F266:$AA266))</f>
        <v/>
      </c>
      <c r="D265" s="8" t="str">
        <f>IF(A265="","",SUM([1]AcumSYS!$AK266))</f>
        <v/>
      </c>
      <c r="E265" s="8" t="str">
        <f t="shared" si="9"/>
        <v/>
      </c>
      <c r="F265" s="8" t="str">
        <f>IF(A265="","","Ingresos Obtenidos en el Trimestre ("&amp;(TEXT([1]AcumSYS!$D$2,"mmmm")&amp;"-"&amp;TEXT([1]AcumSYS!$E$2,"mmmm")&amp;" "&amp;TEXT([1]AcumSYS!$D$2,"aaaa")&amp;")"))</f>
        <v/>
      </c>
    </row>
    <row r="266" spans="1:6" x14ac:dyDescent="0.25">
      <c r="A266" s="8" t="str">
        <f>IF(+'[1]Reporte de Formatos'!S270="","",+'[1]Reporte de Formatos'!S270)</f>
        <v/>
      </c>
      <c r="B266" s="8" t="str">
        <f t="shared" si="8"/>
        <v/>
      </c>
      <c r="C266" s="8" t="str">
        <f>IF(A266="","",+SUM([1]AcumSYS!$F267:$AA267))</f>
        <v/>
      </c>
      <c r="D266" s="8" t="str">
        <f>IF(A266="","",SUM([1]AcumSYS!$AK267))</f>
        <v/>
      </c>
      <c r="E266" s="8" t="str">
        <f t="shared" si="9"/>
        <v/>
      </c>
      <c r="F266" s="8" t="str">
        <f>IF(A266="","","Ingresos Obtenidos en el Trimestre ("&amp;(TEXT([1]AcumSYS!$D$2,"mmmm")&amp;"-"&amp;TEXT([1]AcumSYS!$E$2,"mmmm")&amp;" "&amp;TEXT([1]AcumSYS!$D$2,"aaaa")&amp;")"))</f>
        <v/>
      </c>
    </row>
    <row r="267" spans="1:6" x14ac:dyDescent="0.25">
      <c r="A267" s="8" t="str">
        <f>IF(+'[1]Reporte de Formatos'!S271="","",+'[1]Reporte de Formatos'!S271)</f>
        <v/>
      </c>
      <c r="B267" s="8" t="str">
        <f t="shared" si="8"/>
        <v/>
      </c>
      <c r="C267" s="8" t="str">
        <f>IF(A267="","",+SUM([1]AcumSYS!$F268:$AA268))</f>
        <v/>
      </c>
      <c r="D267" s="8" t="str">
        <f>IF(A267="","",SUM([1]AcumSYS!$AK268))</f>
        <v/>
      </c>
      <c r="E267" s="8" t="str">
        <f t="shared" si="9"/>
        <v/>
      </c>
      <c r="F267" s="8" t="str">
        <f>IF(A267="","","Ingresos Obtenidos en el Trimestre ("&amp;(TEXT([1]AcumSYS!$D$2,"mmmm")&amp;"-"&amp;TEXT([1]AcumSYS!$E$2,"mmmm")&amp;" "&amp;TEXT([1]AcumSYS!$D$2,"aaaa")&amp;")"))</f>
        <v/>
      </c>
    </row>
    <row r="268" spans="1:6" x14ac:dyDescent="0.25">
      <c r="A268" s="8" t="str">
        <f>IF(+'[1]Reporte de Formatos'!S272="","",+'[1]Reporte de Formatos'!S272)</f>
        <v/>
      </c>
      <c r="B268" s="8" t="str">
        <f t="shared" si="8"/>
        <v/>
      </c>
      <c r="C268" s="8" t="str">
        <f>IF(A268="","",+SUM([1]AcumSYS!$F269:$AA269))</f>
        <v/>
      </c>
      <c r="D268" s="8" t="str">
        <f>IF(A268="","",SUM([1]AcumSYS!$AK269))</f>
        <v/>
      </c>
      <c r="E268" s="8" t="str">
        <f t="shared" si="9"/>
        <v/>
      </c>
      <c r="F268" s="8" t="str">
        <f>IF(A268="","","Ingresos Obtenidos en el Trimestre ("&amp;(TEXT([1]AcumSYS!$D$2,"mmmm")&amp;"-"&amp;TEXT([1]AcumSYS!$E$2,"mmmm")&amp;" "&amp;TEXT([1]AcumSYS!$D$2,"aaaa")&amp;")"))</f>
        <v/>
      </c>
    </row>
    <row r="269" spans="1:6" x14ac:dyDescent="0.25">
      <c r="A269" s="8" t="str">
        <f>IF(+'[1]Reporte de Formatos'!S273="","",+'[1]Reporte de Formatos'!S273)</f>
        <v/>
      </c>
      <c r="B269" s="8" t="str">
        <f t="shared" si="8"/>
        <v/>
      </c>
      <c r="C269" s="8" t="str">
        <f>IF(A269="","",+SUM([1]AcumSYS!$F270:$AA270))</f>
        <v/>
      </c>
      <c r="D269" s="8" t="str">
        <f>IF(A269="","",SUM([1]AcumSYS!$AK270))</f>
        <v/>
      </c>
      <c r="E269" s="8" t="str">
        <f t="shared" si="9"/>
        <v/>
      </c>
      <c r="F269" s="8" t="str">
        <f>IF(A269="","","Ingresos Obtenidos en el Trimestre ("&amp;(TEXT([1]AcumSYS!$D$2,"mmmm")&amp;"-"&amp;TEXT([1]AcumSYS!$E$2,"mmmm")&amp;" "&amp;TEXT([1]AcumSYS!$D$2,"aaaa")&amp;")"))</f>
        <v/>
      </c>
    </row>
    <row r="270" spans="1:6" x14ac:dyDescent="0.25">
      <c r="A270" s="8" t="str">
        <f>IF(+'[1]Reporte de Formatos'!S274="","",+'[1]Reporte de Formatos'!S274)</f>
        <v/>
      </c>
      <c r="B270" s="8" t="str">
        <f t="shared" si="8"/>
        <v/>
      </c>
      <c r="C270" s="8" t="str">
        <f>IF(A270="","",+SUM([1]AcumSYS!$F271:$AA271))</f>
        <v/>
      </c>
      <c r="D270" s="8" t="str">
        <f>IF(A270="","",SUM([1]AcumSYS!$AK271))</f>
        <v/>
      </c>
      <c r="E270" s="8" t="str">
        <f t="shared" si="9"/>
        <v/>
      </c>
      <c r="F270" s="8" t="str">
        <f>IF(A270="","","Ingresos Obtenidos en el Trimestre ("&amp;(TEXT([1]AcumSYS!$D$2,"mmmm")&amp;"-"&amp;TEXT([1]AcumSYS!$E$2,"mmmm")&amp;" "&amp;TEXT([1]AcumSYS!$D$2,"aaaa")&amp;")"))</f>
        <v/>
      </c>
    </row>
    <row r="271" spans="1:6" x14ac:dyDescent="0.25">
      <c r="A271" s="8" t="str">
        <f>IF(+'[1]Reporte de Formatos'!S275="","",+'[1]Reporte de Formatos'!S275)</f>
        <v/>
      </c>
      <c r="B271" s="8" t="str">
        <f t="shared" si="8"/>
        <v/>
      </c>
      <c r="C271" s="8" t="str">
        <f>IF(A271="","",+SUM([1]AcumSYS!$F272:$AA272))</f>
        <v/>
      </c>
      <c r="D271" s="8" t="str">
        <f>IF(A271="","",SUM([1]AcumSYS!$AK272))</f>
        <v/>
      </c>
      <c r="E271" s="8" t="str">
        <f t="shared" si="9"/>
        <v/>
      </c>
      <c r="F271" s="8" t="str">
        <f>IF(A271="","","Ingresos Obtenidos en el Trimestre ("&amp;(TEXT([1]AcumSYS!$D$2,"mmmm")&amp;"-"&amp;TEXT([1]AcumSYS!$E$2,"mmmm")&amp;" "&amp;TEXT([1]AcumSYS!$D$2,"aaaa")&amp;")"))</f>
        <v/>
      </c>
    </row>
    <row r="272" spans="1:6" x14ac:dyDescent="0.25">
      <c r="A272" s="8" t="str">
        <f>IF(+'[1]Reporte de Formatos'!S276="","",+'[1]Reporte de Formatos'!S276)</f>
        <v/>
      </c>
      <c r="B272" s="8" t="str">
        <f t="shared" si="8"/>
        <v/>
      </c>
      <c r="C272" s="8" t="str">
        <f>IF(A272="","",+SUM([1]AcumSYS!$F273:$AA273))</f>
        <v/>
      </c>
      <c r="D272" s="8" t="str">
        <f>IF(A272="","",SUM([1]AcumSYS!$AK273))</f>
        <v/>
      </c>
      <c r="E272" s="8" t="str">
        <f t="shared" si="9"/>
        <v/>
      </c>
      <c r="F272" s="8" t="str">
        <f>IF(A272="","","Ingresos Obtenidos en el Trimestre ("&amp;(TEXT([1]AcumSYS!$D$2,"mmmm")&amp;"-"&amp;TEXT([1]AcumSYS!$E$2,"mmmm")&amp;" "&amp;TEXT([1]AcumSYS!$D$2,"aaaa")&amp;")"))</f>
        <v/>
      </c>
    </row>
    <row r="273" spans="1:6" x14ac:dyDescent="0.25">
      <c r="A273" s="8" t="str">
        <f>IF(+'[1]Reporte de Formatos'!S277="","",+'[1]Reporte de Formatos'!S277)</f>
        <v/>
      </c>
      <c r="B273" s="8" t="str">
        <f t="shared" si="8"/>
        <v/>
      </c>
      <c r="C273" s="8" t="str">
        <f>IF(A273="","",+SUM([1]AcumSYS!$F274:$AA274))</f>
        <v/>
      </c>
      <c r="D273" s="8" t="str">
        <f>IF(A273="","",SUM([1]AcumSYS!$AK274))</f>
        <v/>
      </c>
      <c r="E273" s="8" t="str">
        <f t="shared" si="9"/>
        <v/>
      </c>
      <c r="F273" s="8" t="str">
        <f>IF(A273="","","Ingresos Obtenidos en el Trimestre ("&amp;(TEXT([1]AcumSYS!$D$2,"mmmm")&amp;"-"&amp;TEXT([1]AcumSYS!$E$2,"mmmm")&amp;" "&amp;TEXT([1]AcumSYS!$D$2,"aaaa")&amp;")"))</f>
        <v/>
      </c>
    </row>
    <row r="274" spans="1:6" x14ac:dyDescent="0.25">
      <c r="A274" s="8" t="str">
        <f>IF(+'[1]Reporte de Formatos'!S278="","",+'[1]Reporte de Formatos'!S278)</f>
        <v/>
      </c>
      <c r="B274" s="8" t="str">
        <f t="shared" si="8"/>
        <v/>
      </c>
      <c r="C274" s="8" t="str">
        <f>IF(A274="","",+SUM([1]AcumSYS!$F275:$AA275))</f>
        <v/>
      </c>
      <c r="D274" s="8" t="str">
        <f>IF(A274="","",SUM([1]AcumSYS!$AK275))</f>
        <v/>
      </c>
      <c r="E274" s="8" t="str">
        <f t="shared" si="9"/>
        <v/>
      </c>
      <c r="F274" s="8" t="str">
        <f>IF(A274="","","Ingresos Obtenidos en el Trimestre ("&amp;(TEXT([1]AcumSYS!$D$2,"mmmm")&amp;"-"&amp;TEXT([1]AcumSYS!$E$2,"mmmm")&amp;" "&amp;TEXT([1]AcumSYS!$D$2,"aaaa")&amp;")"))</f>
        <v/>
      </c>
    </row>
    <row r="275" spans="1:6" x14ac:dyDescent="0.25">
      <c r="A275" s="8" t="str">
        <f>IF(+'[1]Reporte de Formatos'!S279="","",+'[1]Reporte de Formatos'!S279)</f>
        <v/>
      </c>
      <c r="B275" s="8" t="str">
        <f t="shared" si="8"/>
        <v/>
      </c>
      <c r="C275" s="8" t="str">
        <f>IF(A275="","",+SUM([1]AcumSYS!$F276:$AA276))</f>
        <v/>
      </c>
      <c r="D275" s="8" t="str">
        <f>IF(A275="","",SUM([1]AcumSYS!$AK276))</f>
        <v/>
      </c>
      <c r="E275" s="8" t="str">
        <f t="shared" si="9"/>
        <v/>
      </c>
      <c r="F275" s="8" t="str">
        <f>IF(A275="","","Ingresos Obtenidos en el Trimestre ("&amp;(TEXT([1]AcumSYS!$D$2,"mmmm")&amp;"-"&amp;TEXT([1]AcumSYS!$E$2,"mmmm")&amp;" "&amp;TEXT([1]AcumSYS!$D$2,"aaaa")&amp;")"))</f>
        <v/>
      </c>
    </row>
    <row r="276" spans="1:6" x14ac:dyDescent="0.25">
      <c r="A276" s="8" t="str">
        <f>IF(+'[1]Reporte de Formatos'!S280="","",+'[1]Reporte de Formatos'!S280)</f>
        <v/>
      </c>
      <c r="B276" s="8" t="str">
        <f t="shared" ref="B276:B339" si="10">IF(A276="","",IF(C276=0,"           NoAplica","Sueldos y Salarios, y Demas Prestacion por un Servicio Personal Subordinado"))</f>
        <v/>
      </c>
      <c r="C276" s="8" t="str">
        <f>IF(A276="","",+SUM([1]AcumSYS!$F277:$AA277))</f>
        <v/>
      </c>
      <c r="D276" s="8" t="str">
        <f>IF(A276="","",SUM([1]AcumSYS!$AK277))</f>
        <v/>
      </c>
      <c r="E276" s="8" t="str">
        <f t="shared" ref="E276:E339" si="11">IF(A276="","","Pesos Mexicanos")</f>
        <v/>
      </c>
      <c r="F276" s="8" t="str">
        <f>IF(A276="","","Ingresos Obtenidos en el Trimestre ("&amp;(TEXT([1]AcumSYS!$D$2,"mmmm")&amp;"-"&amp;TEXT([1]AcumSYS!$E$2,"mmmm")&amp;" "&amp;TEXT([1]AcumSYS!$D$2,"aaaa")&amp;")"))</f>
        <v/>
      </c>
    </row>
    <row r="277" spans="1:6" x14ac:dyDescent="0.25">
      <c r="A277" s="8" t="str">
        <f>IF(+'[1]Reporte de Formatos'!S281="","",+'[1]Reporte de Formatos'!S281)</f>
        <v/>
      </c>
      <c r="B277" s="8" t="str">
        <f t="shared" si="10"/>
        <v/>
      </c>
      <c r="C277" s="8" t="str">
        <f>IF(A277="","",+SUM([1]AcumSYS!$F278:$AA278))</f>
        <v/>
      </c>
      <c r="D277" s="8" t="str">
        <f>IF(A277="","",SUM([1]AcumSYS!$AK278))</f>
        <v/>
      </c>
      <c r="E277" s="8" t="str">
        <f t="shared" si="11"/>
        <v/>
      </c>
      <c r="F277" s="8" t="str">
        <f>IF(A277="","","Ingresos Obtenidos en el Trimestre ("&amp;(TEXT([1]AcumSYS!$D$2,"mmmm")&amp;"-"&amp;TEXT([1]AcumSYS!$E$2,"mmmm")&amp;" "&amp;TEXT([1]AcumSYS!$D$2,"aaaa")&amp;")"))</f>
        <v/>
      </c>
    </row>
    <row r="278" spans="1:6" x14ac:dyDescent="0.25">
      <c r="A278" s="8" t="str">
        <f>IF(+'[1]Reporte de Formatos'!S282="","",+'[1]Reporte de Formatos'!S282)</f>
        <v/>
      </c>
      <c r="B278" s="8" t="str">
        <f t="shared" si="10"/>
        <v/>
      </c>
      <c r="C278" s="8" t="str">
        <f>IF(A278="","",+SUM([1]AcumSYS!$F279:$AA279))</f>
        <v/>
      </c>
      <c r="D278" s="8" t="str">
        <f>IF(A278="","",SUM([1]AcumSYS!$AK279))</f>
        <v/>
      </c>
      <c r="E278" s="8" t="str">
        <f t="shared" si="11"/>
        <v/>
      </c>
      <c r="F278" s="8" t="str">
        <f>IF(A278="","","Ingresos Obtenidos en el Trimestre ("&amp;(TEXT([1]AcumSYS!$D$2,"mmmm")&amp;"-"&amp;TEXT([1]AcumSYS!$E$2,"mmmm")&amp;" "&amp;TEXT([1]AcumSYS!$D$2,"aaaa")&amp;")"))</f>
        <v/>
      </c>
    </row>
    <row r="279" spans="1:6" x14ac:dyDescent="0.25">
      <c r="A279" s="8" t="str">
        <f>IF(+'[1]Reporte de Formatos'!S283="","",+'[1]Reporte de Formatos'!S283)</f>
        <v/>
      </c>
      <c r="B279" s="8" t="str">
        <f t="shared" si="10"/>
        <v/>
      </c>
      <c r="C279" s="8" t="str">
        <f>IF(A279="","",+SUM([1]AcumSYS!$F280:$AA280))</f>
        <v/>
      </c>
      <c r="D279" s="8" t="str">
        <f>IF(A279="","",SUM([1]AcumSYS!$AK280))</f>
        <v/>
      </c>
      <c r="E279" s="8" t="str">
        <f t="shared" si="11"/>
        <v/>
      </c>
      <c r="F279" s="8" t="str">
        <f>IF(A279="","","Ingresos Obtenidos en el Trimestre ("&amp;(TEXT([1]AcumSYS!$D$2,"mmmm")&amp;"-"&amp;TEXT([1]AcumSYS!$E$2,"mmmm")&amp;" "&amp;TEXT([1]AcumSYS!$D$2,"aaaa")&amp;")"))</f>
        <v/>
      </c>
    </row>
    <row r="280" spans="1:6" x14ac:dyDescent="0.25">
      <c r="A280" s="8" t="str">
        <f>IF(+'[1]Reporte de Formatos'!S284="","",+'[1]Reporte de Formatos'!S284)</f>
        <v/>
      </c>
      <c r="B280" s="8" t="str">
        <f t="shared" si="10"/>
        <v/>
      </c>
      <c r="C280" s="8" t="str">
        <f>IF(A280="","",+SUM([1]AcumSYS!$F281:$AA281))</f>
        <v/>
      </c>
      <c r="D280" s="8" t="str">
        <f>IF(A280="","",SUM([1]AcumSYS!$AK281))</f>
        <v/>
      </c>
      <c r="E280" s="8" t="str">
        <f t="shared" si="11"/>
        <v/>
      </c>
      <c r="F280" s="8" t="str">
        <f>IF(A280="","","Ingresos Obtenidos en el Trimestre ("&amp;(TEXT([1]AcumSYS!$D$2,"mmmm")&amp;"-"&amp;TEXT([1]AcumSYS!$E$2,"mmmm")&amp;" "&amp;TEXT([1]AcumSYS!$D$2,"aaaa")&amp;")"))</f>
        <v/>
      </c>
    </row>
    <row r="281" spans="1:6" x14ac:dyDescent="0.25">
      <c r="A281" s="8" t="str">
        <f>IF(+'[1]Reporte de Formatos'!S285="","",+'[1]Reporte de Formatos'!S285)</f>
        <v/>
      </c>
      <c r="B281" s="8" t="str">
        <f t="shared" si="10"/>
        <v/>
      </c>
      <c r="C281" s="8" t="str">
        <f>IF(A281="","",+SUM([1]AcumSYS!$F282:$AA282))</f>
        <v/>
      </c>
      <c r="D281" s="8" t="str">
        <f>IF(A281="","",SUM([1]AcumSYS!$AK282))</f>
        <v/>
      </c>
      <c r="E281" s="8" t="str">
        <f t="shared" si="11"/>
        <v/>
      </c>
      <c r="F281" s="8" t="str">
        <f>IF(A281="","","Ingresos Obtenidos en el Trimestre ("&amp;(TEXT([1]AcumSYS!$D$2,"mmmm")&amp;"-"&amp;TEXT([1]AcumSYS!$E$2,"mmmm")&amp;" "&amp;TEXT([1]AcumSYS!$D$2,"aaaa")&amp;")"))</f>
        <v/>
      </c>
    </row>
    <row r="282" spans="1:6" x14ac:dyDescent="0.25">
      <c r="A282" s="8" t="str">
        <f>IF(+'[1]Reporte de Formatos'!S286="","",+'[1]Reporte de Formatos'!S286)</f>
        <v/>
      </c>
      <c r="B282" s="8" t="str">
        <f t="shared" si="10"/>
        <v/>
      </c>
      <c r="C282" s="8" t="str">
        <f>IF(A282="","",+SUM([1]AcumSYS!$F283:$AA283))</f>
        <v/>
      </c>
      <c r="D282" s="8" t="str">
        <f>IF(A282="","",SUM([1]AcumSYS!$AK283))</f>
        <v/>
      </c>
      <c r="E282" s="8" t="str">
        <f t="shared" si="11"/>
        <v/>
      </c>
      <c r="F282" s="8" t="str">
        <f>IF(A282="","","Ingresos Obtenidos en el Trimestre ("&amp;(TEXT([1]AcumSYS!$D$2,"mmmm")&amp;"-"&amp;TEXT([1]AcumSYS!$E$2,"mmmm")&amp;" "&amp;TEXT([1]AcumSYS!$D$2,"aaaa")&amp;")"))</f>
        <v/>
      </c>
    </row>
    <row r="283" spans="1:6" x14ac:dyDescent="0.25">
      <c r="A283" s="8" t="str">
        <f>IF(+'[1]Reporte de Formatos'!S287="","",+'[1]Reporte de Formatos'!S287)</f>
        <v/>
      </c>
      <c r="B283" s="8" t="str">
        <f t="shared" si="10"/>
        <v/>
      </c>
      <c r="C283" s="8" t="str">
        <f>IF(A283="","",+SUM([1]AcumSYS!$F284:$AA284))</f>
        <v/>
      </c>
      <c r="D283" s="8" t="str">
        <f>IF(A283="","",SUM([1]AcumSYS!$AK284))</f>
        <v/>
      </c>
      <c r="E283" s="8" t="str">
        <f t="shared" si="11"/>
        <v/>
      </c>
      <c r="F283" s="8" t="str">
        <f>IF(A283="","","Ingresos Obtenidos en el Trimestre ("&amp;(TEXT([1]AcumSYS!$D$2,"mmmm")&amp;"-"&amp;TEXT([1]AcumSYS!$E$2,"mmmm")&amp;" "&amp;TEXT([1]AcumSYS!$D$2,"aaaa")&amp;")"))</f>
        <v/>
      </c>
    </row>
    <row r="284" spans="1:6" x14ac:dyDescent="0.25">
      <c r="A284" s="8" t="str">
        <f>IF(+'[1]Reporte de Formatos'!S288="","",+'[1]Reporte de Formatos'!S288)</f>
        <v/>
      </c>
      <c r="B284" s="8" t="str">
        <f t="shared" si="10"/>
        <v/>
      </c>
      <c r="C284" s="8" t="str">
        <f>IF(A284="","",+SUM([1]AcumSYS!$F285:$AA285))</f>
        <v/>
      </c>
      <c r="D284" s="8" t="str">
        <f>IF(A284="","",SUM([1]AcumSYS!$AK285))</f>
        <v/>
      </c>
      <c r="E284" s="8" t="str">
        <f t="shared" si="11"/>
        <v/>
      </c>
      <c r="F284" s="8" t="str">
        <f>IF(A284="","","Ingresos Obtenidos en el Trimestre ("&amp;(TEXT([1]AcumSYS!$D$2,"mmmm")&amp;"-"&amp;TEXT([1]AcumSYS!$E$2,"mmmm")&amp;" "&amp;TEXT([1]AcumSYS!$D$2,"aaaa")&amp;")"))</f>
        <v/>
      </c>
    </row>
    <row r="285" spans="1:6" x14ac:dyDescent="0.25">
      <c r="A285" s="8" t="str">
        <f>IF(+'[1]Reporte de Formatos'!S289="","",+'[1]Reporte de Formatos'!S289)</f>
        <v/>
      </c>
      <c r="B285" s="8" t="str">
        <f t="shared" si="10"/>
        <v/>
      </c>
      <c r="C285" s="8" t="str">
        <f>IF(A285="","",+SUM([1]AcumSYS!$F286:$AA286))</f>
        <v/>
      </c>
      <c r="D285" s="8" t="str">
        <f>IF(A285="","",SUM([1]AcumSYS!$AK286))</f>
        <v/>
      </c>
      <c r="E285" s="8" t="str">
        <f t="shared" si="11"/>
        <v/>
      </c>
      <c r="F285" s="8" t="str">
        <f>IF(A285="","","Ingresos Obtenidos en el Trimestre ("&amp;(TEXT([1]AcumSYS!$D$2,"mmmm")&amp;"-"&amp;TEXT([1]AcumSYS!$E$2,"mmmm")&amp;" "&amp;TEXT([1]AcumSYS!$D$2,"aaaa")&amp;")"))</f>
        <v/>
      </c>
    </row>
    <row r="286" spans="1:6" x14ac:dyDescent="0.25">
      <c r="A286" s="8" t="str">
        <f>IF(+'[1]Reporte de Formatos'!S290="","",+'[1]Reporte de Formatos'!S290)</f>
        <v/>
      </c>
      <c r="B286" s="8" t="str">
        <f t="shared" si="10"/>
        <v/>
      </c>
      <c r="C286" s="8" t="str">
        <f>IF(A286="","",+SUM([1]AcumSYS!$F287:$AA287))</f>
        <v/>
      </c>
      <c r="D286" s="8" t="str">
        <f>IF(A286="","",SUM([1]AcumSYS!$AK287))</f>
        <v/>
      </c>
      <c r="E286" s="8" t="str">
        <f t="shared" si="11"/>
        <v/>
      </c>
      <c r="F286" s="8" t="str">
        <f>IF(A286="","","Ingresos Obtenidos en el Trimestre ("&amp;(TEXT([1]AcumSYS!$D$2,"mmmm")&amp;"-"&amp;TEXT([1]AcumSYS!$E$2,"mmmm")&amp;" "&amp;TEXT([1]AcumSYS!$D$2,"aaaa")&amp;")"))</f>
        <v/>
      </c>
    </row>
    <row r="287" spans="1:6" x14ac:dyDescent="0.25">
      <c r="A287" s="8" t="str">
        <f>IF(+'[1]Reporte de Formatos'!S291="","",+'[1]Reporte de Formatos'!S291)</f>
        <v/>
      </c>
      <c r="B287" s="8" t="str">
        <f t="shared" si="10"/>
        <v/>
      </c>
      <c r="C287" s="8" t="str">
        <f>IF(A287="","",+SUM([1]AcumSYS!$F288:$AA288))</f>
        <v/>
      </c>
      <c r="D287" s="8" t="str">
        <f>IF(A287="","",SUM([1]AcumSYS!$AK288))</f>
        <v/>
      </c>
      <c r="E287" s="8" t="str">
        <f t="shared" si="11"/>
        <v/>
      </c>
      <c r="F287" s="8" t="str">
        <f>IF(A287="","","Ingresos Obtenidos en el Trimestre ("&amp;(TEXT([1]AcumSYS!$D$2,"mmmm")&amp;"-"&amp;TEXT([1]AcumSYS!$E$2,"mmmm")&amp;" "&amp;TEXT([1]AcumSYS!$D$2,"aaaa")&amp;")"))</f>
        <v/>
      </c>
    </row>
    <row r="288" spans="1:6" x14ac:dyDescent="0.25">
      <c r="A288" s="8" t="str">
        <f>IF(+'[1]Reporte de Formatos'!S292="","",+'[1]Reporte de Formatos'!S292)</f>
        <v/>
      </c>
      <c r="B288" s="8" t="str">
        <f t="shared" si="10"/>
        <v/>
      </c>
      <c r="C288" s="8" t="str">
        <f>IF(A288="","",+SUM([1]AcumSYS!$F289:$AA289))</f>
        <v/>
      </c>
      <c r="D288" s="8" t="str">
        <f>IF(A288="","",SUM([1]AcumSYS!$AK289))</f>
        <v/>
      </c>
      <c r="E288" s="8" t="str">
        <f t="shared" si="11"/>
        <v/>
      </c>
      <c r="F288" s="8" t="str">
        <f>IF(A288="","","Ingresos Obtenidos en el Trimestre ("&amp;(TEXT([1]AcumSYS!$D$2,"mmmm")&amp;"-"&amp;TEXT([1]AcumSYS!$E$2,"mmmm")&amp;" "&amp;TEXT([1]AcumSYS!$D$2,"aaaa")&amp;")"))</f>
        <v/>
      </c>
    </row>
    <row r="289" spans="1:6" x14ac:dyDescent="0.25">
      <c r="A289" s="8" t="str">
        <f>IF(+'[1]Reporte de Formatos'!S293="","",+'[1]Reporte de Formatos'!S293)</f>
        <v/>
      </c>
      <c r="B289" s="8" t="str">
        <f t="shared" si="10"/>
        <v/>
      </c>
      <c r="C289" s="8" t="str">
        <f>IF(A289="","",+SUM([1]AcumSYS!$F290:$AA290))</f>
        <v/>
      </c>
      <c r="D289" s="8" t="str">
        <f>IF(A289="","",SUM([1]AcumSYS!$AK290))</f>
        <v/>
      </c>
      <c r="E289" s="8" t="str">
        <f t="shared" si="11"/>
        <v/>
      </c>
      <c r="F289" s="8" t="str">
        <f>IF(A289="","","Ingresos Obtenidos en el Trimestre ("&amp;(TEXT([1]AcumSYS!$D$2,"mmmm")&amp;"-"&amp;TEXT([1]AcumSYS!$E$2,"mmmm")&amp;" "&amp;TEXT([1]AcumSYS!$D$2,"aaaa")&amp;")"))</f>
        <v/>
      </c>
    </row>
    <row r="290" spans="1:6" x14ac:dyDescent="0.25">
      <c r="A290" s="8" t="str">
        <f>IF(+'[1]Reporte de Formatos'!S294="","",+'[1]Reporte de Formatos'!S294)</f>
        <v/>
      </c>
      <c r="B290" s="8" t="str">
        <f t="shared" si="10"/>
        <v/>
      </c>
      <c r="C290" s="8" t="str">
        <f>IF(A290="","",+SUM([1]AcumSYS!$F291:$AA291))</f>
        <v/>
      </c>
      <c r="D290" s="8" t="str">
        <f>IF(A290="","",SUM([1]AcumSYS!$AK291))</f>
        <v/>
      </c>
      <c r="E290" s="8" t="str">
        <f t="shared" si="11"/>
        <v/>
      </c>
      <c r="F290" s="8" t="str">
        <f>IF(A290="","","Ingresos Obtenidos en el Trimestre ("&amp;(TEXT([1]AcumSYS!$D$2,"mmmm")&amp;"-"&amp;TEXT([1]AcumSYS!$E$2,"mmmm")&amp;" "&amp;TEXT([1]AcumSYS!$D$2,"aaaa")&amp;")"))</f>
        <v/>
      </c>
    </row>
    <row r="291" spans="1:6" x14ac:dyDescent="0.25">
      <c r="A291" s="8" t="str">
        <f>IF(+'[1]Reporte de Formatos'!S295="","",+'[1]Reporte de Formatos'!S295)</f>
        <v/>
      </c>
      <c r="B291" s="8" t="str">
        <f t="shared" si="10"/>
        <v/>
      </c>
      <c r="C291" s="8" t="str">
        <f>IF(A291="","",+SUM([1]AcumSYS!$F292:$AA292))</f>
        <v/>
      </c>
      <c r="D291" s="8" t="str">
        <f>IF(A291="","",SUM([1]AcumSYS!$AK292))</f>
        <v/>
      </c>
      <c r="E291" s="8" t="str">
        <f t="shared" si="11"/>
        <v/>
      </c>
      <c r="F291" s="8" t="str">
        <f>IF(A291="","","Ingresos Obtenidos en el Trimestre ("&amp;(TEXT([1]AcumSYS!$D$2,"mmmm")&amp;"-"&amp;TEXT([1]AcumSYS!$E$2,"mmmm")&amp;" "&amp;TEXT([1]AcumSYS!$D$2,"aaaa")&amp;")"))</f>
        <v/>
      </c>
    </row>
    <row r="292" spans="1:6" x14ac:dyDescent="0.25">
      <c r="A292" s="8" t="str">
        <f>IF(+'[1]Reporte de Formatos'!S296="","",+'[1]Reporte de Formatos'!S296)</f>
        <v/>
      </c>
      <c r="B292" s="8" t="str">
        <f t="shared" si="10"/>
        <v/>
      </c>
      <c r="C292" s="8" t="str">
        <f>IF(A292="","",+SUM([1]AcumSYS!$F293:$AA293))</f>
        <v/>
      </c>
      <c r="D292" s="8" t="str">
        <f>IF(A292="","",SUM([1]AcumSYS!$AK293))</f>
        <v/>
      </c>
      <c r="E292" s="8" t="str">
        <f t="shared" si="11"/>
        <v/>
      </c>
      <c r="F292" s="8" t="str">
        <f>IF(A292="","","Ingresos Obtenidos en el Trimestre ("&amp;(TEXT([1]AcumSYS!$D$2,"mmmm")&amp;"-"&amp;TEXT([1]AcumSYS!$E$2,"mmmm")&amp;" "&amp;TEXT([1]AcumSYS!$D$2,"aaaa")&amp;")"))</f>
        <v/>
      </c>
    </row>
    <row r="293" spans="1:6" x14ac:dyDescent="0.25">
      <c r="A293" s="8" t="str">
        <f>IF(+'[1]Reporte de Formatos'!S297="","",+'[1]Reporte de Formatos'!S297)</f>
        <v/>
      </c>
      <c r="B293" s="8" t="str">
        <f t="shared" si="10"/>
        <v/>
      </c>
      <c r="C293" s="8" t="str">
        <f>IF(A293="","",+SUM([1]AcumSYS!$F294:$AA294))</f>
        <v/>
      </c>
      <c r="D293" s="8" t="str">
        <f>IF(A293="","",SUM([1]AcumSYS!$AK294))</f>
        <v/>
      </c>
      <c r="E293" s="8" t="str">
        <f t="shared" si="11"/>
        <v/>
      </c>
      <c r="F293" s="8" t="str">
        <f>IF(A293="","","Ingresos Obtenidos en el Trimestre ("&amp;(TEXT([1]AcumSYS!$D$2,"mmmm")&amp;"-"&amp;TEXT([1]AcumSYS!$E$2,"mmmm")&amp;" "&amp;TEXT([1]AcumSYS!$D$2,"aaaa")&amp;")"))</f>
        <v/>
      </c>
    </row>
    <row r="294" spans="1:6" x14ac:dyDescent="0.25">
      <c r="A294" s="8" t="str">
        <f>IF(+'[1]Reporte de Formatos'!S298="","",+'[1]Reporte de Formatos'!S298)</f>
        <v/>
      </c>
      <c r="B294" s="8" t="str">
        <f t="shared" si="10"/>
        <v/>
      </c>
      <c r="C294" s="8" t="str">
        <f>IF(A294="","",+SUM([1]AcumSYS!$F295:$AA295))</f>
        <v/>
      </c>
      <c r="D294" s="8" t="str">
        <f>IF(A294="","",SUM([1]AcumSYS!$AK295))</f>
        <v/>
      </c>
      <c r="E294" s="8" t="str">
        <f t="shared" si="11"/>
        <v/>
      </c>
      <c r="F294" s="8" t="str">
        <f>IF(A294="","","Ingresos Obtenidos en el Trimestre ("&amp;(TEXT([1]AcumSYS!$D$2,"mmmm")&amp;"-"&amp;TEXT([1]AcumSYS!$E$2,"mmmm")&amp;" "&amp;TEXT([1]AcumSYS!$D$2,"aaaa")&amp;")"))</f>
        <v/>
      </c>
    </row>
    <row r="295" spans="1:6" x14ac:dyDescent="0.25">
      <c r="A295" s="8" t="str">
        <f>IF(+'[1]Reporte de Formatos'!S299="","",+'[1]Reporte de Formatos'!S299)</f>
        <v/>
      </c>
      <c r="B295" s="8" t="str">
        <f t="shared" si="10"/>
        <v/>
      </c>
      <c r="C295" s="8" t="str">
        <f>IF(A295="","",+SUM([1]AcumSYS!$F296:$AA296))</f>
        <v/>
      </c>
      <c r="D295" s="8" t="str">
        <f>IF(A295="","",SUM([1]AcumSYS!$AK296))</f>
        <v/>
      </c>
      <c r="E295" s="8" t="str">
        <f t="shared" si="11"/>
        <v/>
      </c>
      <c r="F295" s="8" t="str">
        <f>IF(A295="","","Ingresos Obtenidos en el Trimestre ("&amp;(TEXT([1]AcumSYS!$D$2,"mmmm")&amp;"-"&amp;TEXT([1]AcumSYS!$E$2,"mmmm")&amp;" "&amp;TEXT([1]AcumSYS!$D$2,"aaaa")&amp;")"))</f>
        <v/>
      </c>
    </row>
    <row r="296" spans="1:6" x14ac:dyDescent="0.25">
      <c r="A296" s="8" t="str">
        <f>IF(+'[1]Reporte de Formatos'!S300="","",+'[1]Reporte de Formatos'!S300)</f>
        <v/>
      </c>
      <c r="B296" s="8" t="str">
        <f t="shared" si="10"/>
        <v/>
      </c>
      <c r="C296" s="8" t="str">
        <f>IF(A296="","",+SUM([1]AcumSYS!$F297:$AA297))</f>
        <v/>
      </c>
      <c r="D296" s="8" t="str">
        <f>IF(A296="","",SUM([1]AcumSYS!$AK297))</f>
        <v/>
      </c>
      <c r="E296" s="8" t="str">
        <f t="shared" si="11"/>
        <v/>
      </c>
      <c r="F296" s="8" t="str">
        <f>IF(A296="","","Ingresos Obtenidos en el Trimestre ("&amp;(TEXT([1]AcumSYS!$D$2,"mmmm")&amp;"-"&amp;TEXT([1]AcumSYS!$E$2,"mmmm")&amp;" "&amp;TEXT([1]AcumSYS!$D$2,"aaaa")&amp;")"))</f>
        <v/>
      </c>
    </row>
    <row r="297" spans="1:6" x14ac:dyDescent="0.25">
      <c r="A297" s="8" t="str">
        <f>IF(+'[1]Reporte de Formatos'!S301="","",+'[1]Reporte de Formatos'!S301)</f>
        <v/>
      </c>
      <c r="B297" s="8" t="str">
        <f t="shared" si="10"/>
        <v/>
      </c>
      <c r="C297" s="8" t="str">
        <f>IF(A297="","",+SUM([1]AcumSYS!$F298:$AA298))</f>
        <v/>
      </c>
      <c r="D297" s="8" t="str">
        <f>IF(A297="","",SUM([1]AcumSYS!$AK298))</f>
        <v/>
      </c>
      <c r="E297" s="8" t="str">
        <f t="shared" si="11"/>
        <v/>
      </c>
      <c r="F297" s="8" t="str">
        <f>IF(A297="","","Ingresos Obtenidos en el Trimestre ("&amp;(TEXT([1]AcumSYS!$D$2,"mmmm")&amp;"-"&amp;TEXT([1]AcumSYS!$E$2,"mmmm")&amp;" "&amp;TEXT([1]AcumSYS!$D$2,"aaaa")&amp;")"))</f>
        <v/>
      </c>
    </row>
    <row r="298" spans="1:6" x14ac:dyDescent="0.25">
      <c r="A298" s="8" t="str">
        <f>IF(+'[1]Reporte de Formatos'!S302="","",+'[1]Reporte de Formatos'!S302)</f>
        <v/>
      </c>
      <c r="B298" s="8" t="str">
        <f t="shared" si="10"/>
        <v/>
      </c>
      <c r="C298" s="8" t="str">
        <f>IF(A298="","",+SUM([1]AcumSYS!$F299:$AA299))</f>
        <v/>
      </c>
      <c r="D298" s="8" t="str">
        <f>IF(A298="","",SUM([1]AcumSYS!$AK299))</f>
        <v/>
      </c>
      <c r="E298" s="8" t="str">
        <f t="shared" si="11"/>
        <v/>
      </c>
      <c r="F298" s="8" t="str">
        <f>IF(A298="","","Ingresos Obtenidos en el Trimestre ("&amp;(TEXT([1]AcumSYS!$D$2,"mmmm")&amp;"-"&amp;TEXT([1]AcumSYS!$E$2,"mmmm")&amp;" "&amp;TEXT([1]AcumSYS!$D$2,"aaaa")&amp;")"))</f>
        <v/>
      </c>
    </row>
    <row r="299" spans="1:6" x14ac:dyDescent="0.25">
      <c r="A299" s="8" t="str">
        <f>IF(+'[1]Reporte de Formatos'!S303="","",+'[1]Reporte de Formatos'!S303)</f>
        <v/>
      </c>
      <c r="B299" s="8" t="str">
        <f t="shared" si="10"/>
        <v/>
      </c>
      <c r="C299" s="8" t="str">
        <f>IF(A299="","",+SUM([1]AcumSYS!$F300:$AA300))</f>
        <v/>
      </c>
      <c r="D299" s="8" t="str">
        <f>IF(A299="","",SUM([1]AcumSYS!$AK300))</f>
        <v/>
      </c>
      <c r="E299" s="8" t="str">
        <f t="shared" si="11"/>
        <v/>
      </c>
      <c r="F299" s="8" t="str">
        <f>IF(A299="","","Ingresos Obtenidos en el Trimestre ("&amp;(TEXT([1]AcumSYS!$D$2,"mmmm")&amp;"-"&amp;TEXT([1]AcumSYS!$E$2,"mmmm")&amp;" "&amp;TEXT([1]AcumSYS!$D$2,"aaaa")&amp;")"))</f>
        <v/>
      </c>
    </row>
    <row r="300" spans="1:6" x14ac:dyDescent="0.25">
      <c r="A300" s="8" t="str">
        <f>IF(+'[1]Reporte de Formatos'!S304="","",+'[1]Reporte de Formatos'!S304)</f>
        <v/>
      </c>
      <c r="B300" s="8" t="str">
        <f t="shared" si="10"/>
        <v/>
      </c>
      <c r="C300" s="8" t="str">
        <f>IF(A300="","",+SUM([1]AcumSYS!$F301:$AA301))</f>
        <v/>
      </c>
      <c r="D300" s="8" t="str">
        <f>IF(A300="","",SUM([1]AcumSYS!$AK301))</f>
        <v/>
      </c>
      <c r="E300" s="8" t="str">
        <f t="shared" si="11"/>
        <v/>
      </c>
      <c r="F300" s="8" t="str">
        <f>IF(A300="","","Ingresos Obtenidos en el Trimestre ("&amp;(TEXT([1]AcumSYS!$D$2,"mmmm")&amp;"-"&amp;TEXT([1]AcumSYS!$E$2,"mmmm")&amp;" "&amp;TEXT([1]AcumSYS!$D$2,"aaaa")&amp;")"))</f>
        <v/>
      </c>
    </row>
    <row r="301" spans="1:6" x14ac:dyDescent="0.25">
      <c r="A301" s="8" t="str">
        <f>IF(+'[1]Reporte de Formatos'!S305="","",+'[1]Reporte de Formatos'!S305)</f>
        <v/>
      </c>
      <c r="B301" s="8" t="str">
        <f t="shared" si="10"/>
        <v/>
      </c>
      <c r="C301" s="8" t="str">
        <f>IF(A301="","",+SUM([1]AcumSYS!$F302:$AA302))</f>
        <v/>
      </c>
      <c r="D301" s="8" t="str">
        <f>IF(A301="","",SUM([1]AcumSYS!$AK302))</f>
        <v/>
      </c>
      <c r="E301" s="8" t="str">
        <f t="shared" si="11"/>
        <v/>
      </c>
      <c r="F301" s="8" t="str">
        <f>IF(A301="","","Ingresos Obtenidos en el Trimestre ("&amp;(TEXT([1]AcumSYS!$D$2,"mmmm")&amp;"-"&amp;TEXT([1]AcumSYS!$E$2,"mmmm")&amp;" "&amp;TEXT([1]AcumSYS!$D$2,"aaaa")&amp;")"))</f>
        <v/>
      </c>
    </row>
    <row r="302" spans="1:6" x14ac:dyDescent="0.25">
      <c r="A302" s="8" t="str">
        <f>IF(+'[1]Reporte de Formatos'!S306="","",+'[1]Reporte de Formatos'!S306)</f>
        <v/>
      </c>
      <c r="B302" s="8" t="str">
        <f t="shared" si="10"/>
        <v/>
      </c>
      <c r="C302" s="8" t="str">
        <f>IF(A302="","",+SUM([1]AcumSYS!$F303:$AA303))</f>
        <v/>
      </c>
      <c r="D302" s="8" t="str">
        <f>IF(A302="","",SUM([1]AcumSYS!$AK303))</f>
        <v/>
      </c>
      <c r="E302" s="8" t="str">
        <f t="shared" si="11"/>
        <v/>
      </c>
      <c r="F302" s="8" t="str">
        <f>IF(A302="","","Ingresos Obtenidos en el Trimestre ("&amp;(TEXT([1]AcumSYS!$D$2,"mmmm")&amp;"-"&amp;TEXT([1]AcumSYS!$E$2,"mmmm")&amp;" "&amp;TEXT([1]AcumSYS!$D$2,"aaaa")&amp;")"))</f>
        <v/>
      </c>
    </row>
    <row r="303" spans="1:6" x14ac:dyDescent="0.25">
      <c r="A303" s="8" t="str">
        <f>IF(+'[1]Reporte de Formatos'!S307="","",+'[1]Reporte de Formatos'!S307)</f>
        <v/>
      </c>
      <c r="B303" s="8" t="str">
        <f t="shared" si="10"/>
        <v/>
      </c>
      <c r="C303" s="8" t="str">
        <f>IF(A303="","",+SUM([1]AcumSYS!$F304:$AA304))</f>
        <v/>
      </c>
      <c r="D303" s="8" t="str">
        <f>IF(A303="","",SUM([1]AcumSYS!$AK304))</f>
        <v/>
      </c>
      <c r="E303" s="8" t="str">
        <f t="shared" si="11"/>
        <v/>
      </c>
      <c r="F303" s="8" t="str">
        <f>IF(A303="","","Ingresos Obtenidos en el Trimestre ("&amp;(TEXT([1]AcumSYS!$D$2,"mmmm")&amp;"-"&amp;TEXT([1]AcumSYS!$E$2,"mmmm")&amp;" "&amp;TEXT([1]AcumSYS!$D$2,"aaaa")&amp;")"))</f>
        <v/>
      </c>
    </row>
    <row r="304" spans="1:6" x14ac:dyDescent="0.25">
      <c r="A304" s="8" t="str">
        <f>IF(+'[1]Reporte de Formatos'!S308="","",+'[1]Reporte de Formatos'!S308)</f>
        <v/>
      </c>
      <c r="B304" s="8" t="str">
        <f t="shared" si="10"/>
        <v/>
      </c>
      <c r="C304" s="8" t="str">
        <f>IF(A304="","",+SUM([1]AcumSYS!$F305:$AA305))</f>
        <v/>
      </c>
      <c r="D304" s="8" t="str">
        <f>IF(A304="","",SUM([1]AcumSYS!$AK305))</f>
        <v/>
      </c>
      <c r="E304" s="8" t="str">
        <f t="shared" si="11"/>
        <v/>
      </c>
      <c r="F304" s="8" t="str">
        <f>IF(A304="","","Ingresos Obtenidos en el Trimestre ("&amp;(TEXT([1]AcumSYS!$D$2,"mmmm")&amp;"-"&amp;TEXT([1]AcumSYS!$E$2,"mmmm")&amp;" "&amp;TEXT([1]AcumSYS!$D$2,"aaaa")&amp;")"))</f>
        <v/>
      </c>
    </row>
    <row r="305" spans="1:6" x14ac:dyDescent="0.25">
      <c r="A305" s="8" t="str">
        <f>IF(+'[1]Reporte de Formatos'!S309="","",+'[1]Reporte de Formatos'!S309)</f>
        <v/>
      </c>
      <c r="B305" s="8" t="str">
        <f t="shared" si="10"/>
        <v/>
      </c>
      <c r="C305" s="8" t="str">
        <f>IF(A305="","",+SUM([1]AcumSYS!$F306:$AA306))</f>
        <v/>
      </c>
      <c r="D305" s="8" t="str">
        <f>IF(A305="","",SUM([1]AcumSYS!$AK306))</f>
        <v/>
      </c>
      <c r="E305" s="8" t="str">
        <f t="shared" si="11"/>
        <v/>
      </c>
      <c r="F305" s="8" t="str">
        <f>IF(A305="","","Ingresos Obtenidos en el Trimestre ("&amp;(TEXT([1]AcumSYS!$D$2,"mmmm")&amp;"-"&amp;TEXT([1]AcumSYS!$E$2,"mmmm")&amp;" "&amp;TEXT([1]AcumSYS!$D$2,"aaaa")&amp;")"))</f>
        <v/>
      </c>
    </row>
    <row r="306" spans="1:6" x14ac:dyDescent="0.25">
      <c r="A306" s="8" t="str">
        <f>IF(+'[1]Reporte de Formatos'!S310="","",+'[1]Reporte de Formatos'!S310)</f>
        <v/>
      </c>
      <c r="B306" s="8" t="str">
        <f t="shared" si="10"/>
        <v/>
      </c>
      <c r="C306" s="8" t="str">
        <f>IF(A306="","",+SUM([1]AcumSYS!$F307:$AA307))</f>
        <v/>
      </c>
      <c r="D306" s="8" t="str">
        <f>IF(A306="","",SUM([1]AcumSYS!$AK307))</f>
        <v/>
      </c>
      <c r="E306" s="8" t="str">
        <f t="shared" si="11"/>
        <v/>
      </c>
      <c r="F306" s="8" t="str">
        <f>IF(A306="","","Ingresos Obtenidos en el Trimestre ("&amp;(TEXT([1]AcumSYS!$D$2,"mmmm")&amp;"-"&amp;TEXT([1]AcumSYS!$E$2,"mmmm")&amp;" "&amp;TEXT([1]AcumSYS!$D$2,"aaaa")&amp;")"))</f>
        <v/>
      </c>
    </row>
    <row r="307" spans="1:6" x14ac:dyDescent="0.25">
      <c r="A307" s="8" t="str">
        <f>IF(+'[1]Reporte de Formatos'!S311="","",+'[1]Reporte de Formatos'!S311)</f>
        <v/>
      </c>
      <c r="B307" s="8" t="str">
        <f t="shared" si="10"/>
        <v/>
      </c>
      <c r="C307" s="8" t="str">
        <f>IF(A307="","",+SUM([1]AcumSYS!$F308:$AA308))</f>
        <v/>
      </c>
      <c r="D307" s="8" t="str">
        <f>IF(A307="","",SUM([1]AcumSYS!$AK308))</f>
        <v/>
      </c>
      <c r="E307" s="8" t="str">
        <f t="shared" si="11"/>
        <v/>
      </c>
      <c r="F307" s="8" t="str">
        <f>IF(A307="","","Ingresos Obtenidos en el Trimestre ("&amp;(TEXT([1]AcumSYS!$D$2,"mmmm")&amp;"-"&amp;TEXT([1]AcumSYS!$E$2,"mmmm")&amp;" "&amp;TEXT([1]AcumSYS!$D$2,"aaaa")&amp;")"))</f>
        <v/>
      </c>
    </row>
    <row r="308" spans="1:6" x14ac:dyDescent="0.25">
      <c r="A308" s="8" t="str">
        <f>IF(+'[1]Reporte de Formatos'!S312="","",+'[1]Reporte de Formatos'!S312)</f>
        <v/>
      </c>
      <c r="B308" s="8" t="str">
        <f t="shared" si="10"/>
        <v/>
      </c>
      <c r="C308" s="8" t="str">
        <f>IF(A308="","",+SUM([1]AcumSYS!$F309:$AA309))</f>
        <v/>
      </c>
      <c r="D308" s="8" t="str">
        <f>IF(A308="","",SUM([1]AcumSYS!$AK309))</f>
        <v/>
      </c>
      <c r="E308" s="8" t="str">
        <f t="shared" si="11"/>
        <v/>
      </c>
      <c r="F308" s="8" t="str">
        <f>IF(A308="","","Ingresos Obtenidos en el Trimestre ("&amp;(TEXT([1]AcumSYS!$D$2,"mmmm")&amp;"-"&amp;TEXT([1]AcumSYS!$E$2,"mmmm")&amp;" "&amp;TEXT([1]AcumSYS!$D$2,"aaaa")&amp;")"))</f>
        <v/>
      </c>
    </row>
    <row r="309" spans="1:6" x14ac:dyDescent="0.25">
      <c r="A309" s="8" t="str">
        <f>IF(+'[1]Reporte de Formatos'!S313="","",+'[1]Reporte de Formatos'!S313)</f>
        <v/>
      </c>
      <c r="B309" s="8" t="str">
        <f t="shared" si="10"/>
        <v/>
      </c>
      <c r="C309" s="8" t="str">
        <f>IF(A309="","",+SUM([1]AcumSYS!$F310:$AA310))</f>
        <v/>
      </c>
      <c r="D309" s="8" t="str">
        <f>IF(A309="","",SUM([1]AcumSYS!$AK310))</f>
        <v/>
      </c>
      <c r="E309" s="8" t="str">
        <f t="shared" si="11"/>
        <v/>
      </c>
      <c r="F309" s="8" t="str">
        <f>IF(A309="","","Ingresos Obtenidos en el Trimestre ("&amp;(TEXT([1]AcumSYS!$D$2,"mmmm")&amp;"-"&amp;TEXT([1]AcumSYS!$E$2,"mmmm")&amp;" "&amp;TEXT([1]AcumSYS!$D$2,"aaaa")&amp;")"))</f>
        <v/>
      </c>
    </row>
    <row r="310" spans="1:6" x14ac:dyDescent="0.25">
      <c r="A310" s="8" t="str">
        <f>IF(+'[1]Reporte de Formatos'!S314="","",+'[1]Reporte de Formatos'!S314)</f>
        <v/>
      </c>
      <c r="B310" s="8" t="str">
        <f t="shared" si="10"/>
        <v/>
      </c>
      <c r="C310" s="8" t="str">
        <f>IF(A310="","",+SUM([1]AcumSYS!$F311:$AA311))</f>
        <v/>
      </c>
      <c r="D310" s="8" t="str">
        <f>IF(A310="","",SUM([1]AcumSYS!$AK311))</f>
        <v/>
      </c>
      <c r="E310" s="8" t="str">
        <f t="shared" si="11"/>
        <v/>
      </c>
      <c r="F310" s="8" t="str">
        <f>IF(A310="","","Ingresos Obtenidos en el Trimestre ("&amp;(TEXT([1]AcumSYS!$D$2,"mmmm")&amp;"-"&amp;TEXT([1]AcumSYS!$E$2,"mmmm")&amp;" "&amp;TEXT([1]AcumSYS!$D$2,"aaaa")&amp;")"))</f>
        <v/>
      </c>
    </row>
    <row r="311" spans="1:6" x14ac:dyDescent="0.25">
      <c r="A311" s="8" t="str">
        <f>IF(+'[1]Reporte de Formatos'!S315="","",+'[1]Reporte de Formatos'!S315)</f>
        <v/>
      </c>
      <c r="B311" s="8" t="str">
        <f t="shared" si="10"/>
        <v/>
      </c>
      <c r="C311" s="8" t="str">
        <f>IF(A311="","",+SUM([1]AcumSYS!$F312:$AA312))</f>
        <v/>
      </c>
      <c r="D311" s="8" t="str">
        <f>IF(A311="","",SUM([1]AcumSYS!$AK312))</f>
        <v/>
      </c>
      <c r="E311" s="8" t="str">
        <f t="shared" si="11"/>
        <v/>
      </c>
      <c r="F311" s="8" t="str">
        <f>IF(A311="","","Ingresos Obtenidos en el Trimestre ("&amp;(TEXT([1]AcumSYS!$D$2,"mmmm")&amp;"-"&amp;TEXT([1]AcumSYS!$E$2,"mmmm")&amp;" "&amp;TEXT([1]AcumSYS!$D$2,"aaaa")&amp;")"))</f>
        <v/>
      </c>
    </row>
    <row r="312" spans="1:6" x14ac:dyDescent="0.25">
      <c r="A312" s="8" t="str">
        <f>IF(+'[1]Reporte de Formatos'!S316="","",+'[1]Reporte de Formatos'!S316)</f>
        <v/>
      </c>
      <c r="B312" s="8" t="str">
        <f t="shared" si="10"/>
        <v/>
      </c>
      <c r="C312" s="8" t="str">
        <f>IF(A312="","",+SUM([1]AcumSYS!$F313:$AA313))</f>
        <v/>
      </c>
      <c r="D312" s="8" t="str">
        <f>IF(A312="","",SUM([1]AcumSYS!$AK313))</f>
        <v/>
      </c>
      <c r="E312" s="8" t="str">
        <f t="shared" si="11"/>
        <v/>
      </c>
      <c r="F312" s="8" t="str">
        <f>IF(A312="","","Ingresos Obtenidos en el Trimestre ("&amp;(TEXT([1]AcumSYS!$D$2,"mmmm")&amp;"-"&amp;TEXT([1]AcumSYS!$E$2,"mmmm")&amp;" "&amp;TEXT([1]AcumSYS!$D$2,"aaaa")&amp;")"))</f>
        <v/>
      </c>
    </row>
    <row r="313" spans="1:6" x14ac:dyDescent="0.25">
      <c r="A313" s="8" t="str">
        <f>IF(+'[1]Reporte de Formatos'!S317="","",+'[1]Reporte de Formatos'!S317)</f>
        <v/>
      </c>
      <c r="B313" s="8" t="str">
        <f t="shared" si="10"/>
        <v/>
      </c>
      <c r="C313" s="8" t="str">
        <f>IF(A313="","",+SUM([1]AcumSYS!$F314:$AA314))</f>
        <v/>
      </c>
      <c r="D313" s="8" t="str">
        <f>IF(A313="","",SUM([1]AcumSYS!$AK314))</f>
        <v/>
      </c>
      <c r="E313" s="8" t="str">
        <f t="shared" si="11"/>
        <v/>
      </c>
      <c r="F313" s="8" t="str">
        <f>IF(A313="","","Ingresos Obtenidos en el Trimestre ("&amp;(TEXT([1]AcumSYS!$D$2,"mmmm")&amp;"-"&amp;TEXT([1]AcumSYS!$E$2,"mmmm")&amp;" "&amp;TEXT([1]AcumSYS!$D$2,"aaaa")&amp;")"))</f>
        <v/>
      </c>
    </row>
    <row r="314" spans="1:6" x14ac:dyDescent="0.25">
      <c r="A314" s="8" t="str">
        <f>IF(+'[1]Reporte de Formatos'!S318="","",+'[1]Reporte de Formatos'!S318)</f>
        <v/>
      </c>
      <c r="B314" s="8" t="str">
        <f t="shared" si="10"/>
        <v/>
      </c>
      <c r="C314" s="8" t="str">
        <f>IF(A314="","",+SUM([1]AcumSYS!$F315:$AA315))</f>
        <v/>
      </c>
      <c r="D314" s="8" t="str">
        <f>IF(A314="","",SUM([1]AcumSYS!$AK315))</f>
        <v/>
      </c>
      <c r="E314" s="8" t="str">
        <f t="shared" si="11"/>
        <v/>
      </c>
      <c r="F314" s="8" t="str">
        <f>IF(A314="","","Ingresos Obtenidos en el Trimestre ("&amp;(TEXT([1]AcumSYS!$D$2,"mmmm")&amp;"-"&amp;TEXT([1]AcumSYS!$E$2,"mmmm")&amp;" "&amp;TEXT([1]AcumSYS!$D$2,"aaaa")&amp;")"))</f>
        <v/>
      </c>
    </row>
    <row r="315" spans="1:6" x14ac:dyDescent="0.25">
      <c r="A315" s="8" t="str">
        <f>IF(+'[1]Reporte de Formatos'!S319="","",+'[1]Reporte de Formatos'!S319)</f>
        <v/>
      </c>
      <c r="B315" s="8" t="str">
        <f t="shared" si="10"/>
        <v/>
      </c>
      <c r="C315" s="8" t="str">
        <f>IF(A315="","",+SUM([1]AcumSYS!$F316:$AA316))</f>
        <v/>
      </c>
      <c r="D315" s="8" t="str">
        <f>IF(A315="","",SUM([1]AcumSYS!$AK316))</f>
        <v/>
      </c>
      <c r="E315" s="8" t="str">
        <f t="shared" si="11"/>
        <v/>
      </c>
      <c r="F315" s="8" t="str">
        <f>IF(A315="","","Ingresos Obtenidos en el Trimestre ("&amp;(TEXT([1]AcumSYS!$D$2,"mmmm")&amp;"-"&amp;TEXT([1]AcumSYS!$E$2,"mmmm")&amp;" "&amp;TEXT([1]AcumSYS!$D$2,"aaaa")&amp;")"))</f>
        <v/>
      </c>
    </row>
    <row r="316" spans="1:6" x14ac:dyDescent="0.25">
      <c r="A316" s="8" t="str">
        <f>IF(+'[1]Reporte de Formatos'!S320="","",+'[1]Reporte de Formatos'!S320)</f>
        <v/>
      </c>
      <c r="B316" s="8" t="str">
        <f t="shared" si="10"/>
        <v/>
      </c>
      <c r="C316" s="8" t="str">
        <f>IF(A316="","",+SUM([1]AcumSYS!$F317:$AA317))</f>
        <v/>
      </c>
      <c r="D316" s="8" t="str">
        <f>IF(A316="","",SUM([1]AcumSYS!$AK317))</f>
        <v/>
      </c>
      <c r="E316" s="8" t="str">
        <f t="shared" si="11"/>
        <v/>
      </c>
      <c r="F316" s="8" t="str">
        <f>IF(A316="","","Ingresos Obtenidos en el Trimestre ("&amp;(TEXT([1]AcumSYS!$D$2,"mmmm")&amp;"-"&amp;TEXT([1]AcumSYS!$E$2,"mmmm")&amp;" "&amp;TEXT([1]AcumSYS!$D$2,"aaaa")&amp;")"))</f>
        <v/>
      </c>
    </row>
    <row r="317" spans="1:6" x14ac:dyDescent="0.25">
      <c r="A317" s="8" t="str">
        <f>IF(+'[1]Reporte de Formatos'!S321="","",+'[1]Reporte de Formatos'!S321)</f>
        <v/>
      </c>
      <c r="B317" s="8" t="str">
        <f t="shared" si="10"/>
        <v/>
      </c>
      <c r="C317" s="8" t="str">
        <f>IF(A317="","",+SUM([1]AcumSYS!$F318:$AA318))</f>
        <v/>
      </c>
      <c r="D317" s="8" t="str">
        <f>IF(A317="","",SUM([1]AcumSYS!$AK318))</f>
        <v/>
      </c>
      <c r="E317" s="8" t="str">
        <f t="shared" si="11"/>
        <v/>
      </c>
      <c r="F317" s="8" t="str">
        <f>IF(A317="","","Ingresos Obtenidos en el Trimestre ("&amp;(TEXT([1]AcumSYS!$D$2,"mmmm")&amp;"-"&amp;TEXT([1]AcumSYS!$E$2,"mmmm")&amp;" "&amp;TEXT([1]AcumSYS!$D$2,"aaaa")&amp;")"))</f>
        <v/>
      </c>
    </row>
    <row r="318" spans="1:6" x14ac:dyDescent="0.25">
      <c r="A318" s="8" t="str">
        <f>IF(+'[1]Reporte de Formatos'!S322="","",+'[1]Reporte de Formatos'!S322)</f>
        <v/>
      </c>
      <c r="B318" s="8" t="str">
        <f t="shared" si="10"/>
        <v/>
      </c>
      <c r="C318" s="8" t="str">
        <f>IF(A318="","",+SUM([1]AcumSYS!$F319:$AA319))</f>
        <v/>
      </c>
      <c r="D318" s="8" t="str">
        <f>IF(A318="","",SUM([1]AcumSYS!$AK319))</f>
        <v/>
      </c>
      <c r="E318" s="8" t="str">
        <f t="shared" si="11"/>
        <v/>
      </c>
      <c r="F318" s="8" t="str">
        <f>IF(A318="","","Ingresos Obtenidos en el Trimestre ("&amp;(TEXT([1]AcumSYS!$D$2,"mmmm")&amp;"-"&amp;TEXT([1]AcumSYS!$E$2,"mmmm")&amp;" "&amp;TEXT([1]AcumSYS!$D$2,"aaaa")&amp;")"))</f>
        <v/>
      </c>
    </row>
    <row r="319" spans="1:6" x14ac:dyDescent="0.25">
      <c r="A319" s="8" t="str">
        <f>IF(+'[1]Reporte de Formatos'!S323="","",+'[1]Reporte de Formatos'!S323)</f>
        <v/>
      </c>
      <c r="B319" s="8" t="str">
        <f t="shared" si="10"/>
        <v/>
      </c>
      <c r="C319" s="8" t="str">
        <f>IF(A319="","",+SUM([1]AcumSYS!$F320:$AA320))</f>
        <v/>
      </c>
      <c r="D319" s="8" t="str">
        <f>IF(A319="","",SUM([1]AcumSYS!$AK320))</f>
        <v/>
      </c>
      <c r="E319" s="8" t="str">
        <f t="shared" si="11"/>
        <v/>
      </c>
      <c r="F319" s="8" t="str">
        <f>IF(A319="","","Ingresos Obtenidos en el Trimestre ("&amp;(TEXT([1]AcumSYS!$D$2,"mmmm")&amp;"-"&amp;TEXT([1]AcumSYS!$E$2,"mmmm")&amp;" "&amp;TEXT([1]AcumSYS!$D$2,"aaaa")&amp;")"))</f>
        <v/>
      </c>
    </row>
    <row r="320" spans="1:6" x14ac:dyDescent="0.25">
      <c r="A320" s="8" t="str">
        <f>IF(+'[1]Reporte de Formatos'!S324="","",+'[1]Reporte de Formatos'!S324)</f>
        <v/>
      </c>
      <c r="B320" s="8" t="str">
        <f t="shared" si="10"/>
        <v/>
      </c>
      <c r="C320" s="8" t="str">
        <f>IF(A320="","",+SUM([1]AcumSYS!$F321:$AA321))</f>
        <v/>
      </c>
      <c r="D320" s="8" t="str">
        <f>IF(A320="","",SUM([1]AcumSYS!$AK321))</f>
        <v/>
      </c>
      <c r="E320" s="8" t="str">
        <f t="shared" si="11"/>
        <v/>
      </c>
      <c r="F320" s="8" t="str">
        <f>IF(A320="","","Ingresos Obtenidos en el Trimestre ("&amp;(TEXT([1]AcumSYS!$D$2,"mmmm")&amp;"-"&amp;TEXT([1]AcumSYS!$E$2,"mmmm")&amp;" "&amp;TEXT([1]AcumSYS!$D$2,"aaaa")&amp;")"))</f>
        <v/>
      </c>
    </row>
    <row r="321" spans="1:6" x14ac:dyDescent="0.25">
      <c r="A321" s="8" t="str">
        <f>IF(+'[1]Reporte de Formatos'!S325="","",+'[1]Reporte de Formatos'!S325)</f>
        <v/>
      </c>
      <c r="B321" s="8" t="str">
        <f t="shared" si="10"/>
        <v/>
      </c>
      <c r="C321" s="8" t="str">
        <f>IF(A321="","",+SUM([1]AcumSYS!$F322:$AA322))</f>
        <v/>
      </c>
      <c r="D321" s="8" t="str">
        <f>IF(A321="","",SUM([1]AcumSYS!$AK322))</f>
        <v/>
      </c>
      <c r="E321" s="8" t="str">
        <f t="shared" si="11"/>
        <v/>
      </c>
      <c r="F321" s="8" t="str">
        <f>IF(A321="","","Ingresos Obtenidos en el Trimestre ("&amp;(TEXT([1]AcumSYS!$D$2,"mmmm")&amp;"-"&amp;TEXT([1]AcumSYS!$E$2,"mmmm")&amp;" "&amp;TEXT([1]AcumSYS!$D$2,"aaaa")&amp;")"))</f>
        <v/>
      </c>
    </row>
    <row r="322" spans="1:6" x14ac:dyDescent="0.25">
      <c r="A322" s="8" t="str">
        <f>IF(+'[1]Reporte de Formatos'!S326="","",+'[1]Reporte de Formatos'!S326)</f>
        <v/>
      </c>
      <c r="B322" s="8" t="str">
        <f t="shared" si="10"/>
        <v/>
      </c>
      <c r="C322" s="8" t="str">
        <f>IF(A322="","",+SUM([1]AcumSYS!$F323:$AA323))</f>
        <v/>
      </c>
      <c r="D322" s="8" t="str">
        <f>IF(A322="","",SUM([1]AcumSYS!$AK323))</f>
        <v/>
      </c>
      <c r="E322" s="8" t="str">
        <f t="shared" si="11"/>
        <v/>
      </c>
      <c r="F322" s="8" t="str">
        <f>IF(A322="","","Ingresos Obtenidos en el Trimestre ("&amp;(TEXT([1]AcumSYS!$D$2,"mmmm")&amp;"-"&amp;TEXT([1]AcumSYS!$E$2,"mmmm")&amp;" "&amp;TEXT([1]AcumSYS!$D$2,"aaaa")&amp;")"))</f>
        <v/>
      </c>
    </row>
    <row r="323" spans="1:6" x14ac:dyDescent="0.25">
      <c r="A323" s="8" t="str">
        <f>IF(+'[1]Reporte de Formatos'!S327="","",+'[1]Reporte de Formatos'!S327)</f>
        <v/>
      </c>
      <c r="B323" s="8" t="str">
        <f t="shared" si="10"/>
        <v/>
      </c>
      <c r="C323" s="8" t="str">
        <f>IF(A323="","",+SUM([1]AcumSYS!$F324:$AA324))</f>
        <v/>
      </c>
      <c r="D323" s="8" t="str">
        <f>IF(A323="","",SUM([1]AcumSYS!$AK324))</f>
        <v/>
      </c>
      <c r="E323" s="8" t="str">
        <f t="shared" si="11"/>
        <v/>
      </c>
      <c r="F323" s="8" t="str">
        <f>IF(A323="","","Ingresos Obtenidos en el Trimestre ("&amp;(TEXT([1]AcumSYS!$D$2,"mmmm")&amp;"-"&amp;TEXT([1]AcumSYS!$E$2,"mmmm")&amp;" "&amp;TEXT([1]AcumSYS!$D$2,"aaaa")&amp;")"))</f>
        <v/>
      </c>
    </row>
    <row r="324" spans="1:6" x14ac:dyDescent="0.25">
      <c r="A324" s="8" t="str">
        <f>IF(+'[1]Reporte de Formatos'!S328="","",+'[1]Reporte de Formatos'!S328)</f>
        <v/>
      </c>
      <c r="B324" s="8" t="str">
        <f t="shared" si="10"/>
        <v/>
      </c>
      <c r="C324" s="8" t="str">
        <f>IF(A324="","",+SUM([1]AcumSYS!$F325:$AA325))</f>
        <v/>
      </c>
      <c r="D324" s="8" t="str">
        <f>IF(A324="","",SUM([1]AcumSYS!$AK325))</f>
        <v/>
      </c>
      <c r="E324" s="8" t="str">
        <f t="shared" si="11"/>
        <v/>
      </c>
      <c r="F324" s="8" t="str">
        <f>IF(A324="","","Ingresos Obtenidos en el Trimestre ("&amp;(TEXT([1]AcumSYS!$D$2,"mmmm")&amp;"-"&amp;TEXT([1]AcumSYS!$E$2,"mmmm")&amp;" "&amp;TEXT([1]AcumSYS!$D$2,"aaaa")&amp;")"))</f>
        <v/>
      </c>
    </row>
    <row r="325" spans="1:6" x14ac:dyDescent="0.25">
      <c r="A325" s="8" t="str">
        <f>IF(+'[1]Reporte de Formatos'!S329="","",+'[1]Reporte de Formatos'!S329)</f>
        <v/>
      </c>
      <c r="B325" s="8" t="str">
        <f t="shared" si="10"/>
        <v/>
      </c>
      <c r="C325" s="8" t="str">
        <f>IF(A325="","",+SUM([1]AcumSYS!$F326:$AA326))</f>
        <v/>
      </c>
      <c r="D325" s="8" t="str">
        <f>IF(A325="","",SUM([1]AcumSYS!$AK326))</f>
        <v/>
      </c>
      <c r="E325" s="8" t="str">
        <f t="shared" si="11"/>
        <v/>
      </c>
      <c r="F325" s="8" t="str">
        <f>IF(A325="","","Ingresos Obtenidos en el Trimestre ("&amp;(TEXT([1]AcumSYS!$D$2,"mmmm")&amp;"-"&amp;TEXT([1]AcumSYS!$E$2,"mmmm")&amp;" "&amp;TEXT([1]AcumSYS!$D$2,"aaaa")&amp;")"))</f>
        <v/>
      </c>
    </row>
    <row r="326" spans="1:6" x14ac:dyDescent="0.25">
      <c r="A326" s="8" t="str">
        <f>IF(+'[1]Reporte de Formatos'!S330="","",+'[1]Reporte de Formatos'!S330)</f>
        <v/>
      </c>
      <c r="B326" s="8" t="str">
        <f t="shared" si="10"/>
        <v/>
      </c>
      <c r="C326" s="8" t="str">
        <f>IF(A326="","",+SUM([1]AcumSYS!$F327:$AA327))</f>
        <v/>
      </c>
      <c r="D326" s="8" t="str">
        <f>IF(A326="","",SUM([1]AcumSYS!$AK327))</f>
        <v/>
      </c>
      <c r="E326" s="8" t="str">
        <f t="shared" si="11"/>
        <v/>
      </c>
      <c r="F326" s="8" t="str">
        <f>IF(A326="","","Ingresos Obtenidos en el Trimestre ("&amp;(TEXT([1]AcumSYS!$D$2,"mmmm")&amp;"-"&amp;TEXT([1]AcumSYS!$E$2,"mmmm")&amp;" "&amp;TEXT([1]AcumSYS!$D$2,"aaaa")&amp;")"))</f>
        <v/>
      </c>
    </row>
    <row r="327" spans="1:6" x14ac:dyDescent="0.25">
      <c r="A327" s="8" t="str">
        <f>IF(+'[1]Reporte de Formatos'!S331="","",+'[1]Reporte de Formatos'!S331)</f>
        <v/>
      </c>
      <c r="B327" s="8" t="str">
        <f t="shared" si="10"/>
        <v/>
      </c>
      <c r="C327" s="8" t="str">
        <f>IF(A327="","",+SUM([1]AcumSYS!$F328:$AA328))</f>
        <v/>
      </c>
      <c r="D327" s="8" t="str">
        <f>IF(A327="","",SUM([1]AcumSYS!$AK328))</f>
        <v/>
      </c>
      <c r="E327" s="8" t="str">
        <f t="shared" si="11"/>
        <v/>
      </c>
      <c r="F327" s="8" t="str">
        <f>IF(A327="","","Ingresos Obtenidos en el Trimestre ("&amp;(TEXT([1]AcumSYS!$D$2,"mmmm")&amp;"-"&amp;TEXT([1]AcumSYS!$E$2,"mmmm")&amp;" "&amp;TEXT([1]AcumSYS!$D$2,"aaaa")&amp;")"))</f>
        <v/>
      </c>
    </row>
    <row r="328" spans="1:6" x14ac:dyDescent="0.25">
      <c r="A328" s="8" t="str">
        <f>IF(+'[1]Reporte de Formatos'!S332="","",+'[1]Reporte de Formatos'!S332)</f>
        <v/>
      </c>
      <c r="B328" s="8" t="str">
        <f t="shared" si="10"/>
        <v/>
      </c>
      <c r="C328" s="8" t="str">
        <f>IF(A328="","",+SUM([1]AcumSYS!$F329:$AA329))</f>
        <v/>
      </c>
      <c r="D328" s="8" t="str">
        <f>IF(A328="","",SUM([1]AcumSYS!$AK329))</f>
        <v/>
      </c>
      <c r="E328" s="8" t="str">
        <f t="shared" si="11"/>
        <v/>
      </c>
      <c r="F328" s="8" t="str">
        <f>IF(A328="","","Ingresos Obtenidos en el Trimestre ("&amp;(TEXT([1]AcumSYS!$D$2,"mmmm")&amp;"-"&amp;TEXT([1]AcumSYS!$E$2,"mmmm")&amp;" "&amp;TEXT([1]AcumSYS!$D$2,"aaaa")&amp;")"))</f>
        <v/>
      </c>
    </row>
    <row r="329" spans="1:6" x14ac:dyDescent="0.25">
      <c r="A329" s="8" t="str">
        <f>IF(+'[1]Reporte de Formatos'!S333="","",+'[1]Reporte de Formatos'!S333)</f>
        <v/>
      </c>
      <c r="B329" s="8" t="str">
        <f t="shared" si="10"/>
        <v/>
      </c>
      <c r="C329" s="8" t="str">
        <f>IF(A329="","",+SUM([1]AcumSYS!$F330:$AA330))</f>
        <v/>
      </c>
      <c r="D329" s="8" t="str">
        <f>IF(A329="","",SUM([1]AcumSYS!$AK330))</f>
        <v/>
      </c>
      <c r="E329" s="8" t="str">
        <f t="shared" si="11"/>
        <v/>
      </c>
      <c r="F329" s="8" t="str">
        <f>IF(A329="","","Ingresos Obtenidos en el Trimestre ("&amp;(TEXT([1]AcumSYS!$D$2,"mmmm")&amp;"-"&amp;TEXT([1]AcumSYS!$E$2,"mmmm")&amp;" "&amp;TEXT([1]AcumSYS!$D$2,"aaaa")&amp;")"))</f>
        <v/>
      </c>
    </row>
    <row r="330" spans="1:6" x14ac:dyDescent="0.25">
      <c r="A330" s="8" t="str">
        <f>IF(+'[1]Reporte de Formatos'!S334="","",+'[1]Reporte de Formatos'!S334)</f>
        <v/>
      </c>
      <c r="B330" s="8" t="str">
        <f t="shared" si="10"/>
        <v/>
      </c>
      <c r="C330" s="8" t="str">
        <f>IF(A330="","",+SUM([1]AcumSYS!$F331:$AA331))</f>
        <v/>
      </c>
      <c r="D330" s="8" t="str">
        <f>IF(A330="","",SUM([1]AcumSYS!$AK331))</f>
        <v/>
      </c>
      <c r="E330" s="8" t="str">
        <f t="shared" si="11"/>
        <v/>
      </c>
      <c r="F330" s="8" t="str">
        <f>IF(A330="","","Ingresos Obtenidos en el Trimestre ("&amp;(TEXT([1]AcumSYS!$D$2,"mmmm")&amp;"-"&amp;TEXT([1]AcumSYS!$E$2,"mmmm")&amp;" "&amp;TEXT([1]AcumSYS!$D$2,"aaaa")&amp;")"))</f>
        <v/>
      </c>
    </row>
    <row r="331" spans="1:6" x14ac:dyDescent="0.25">
      <c r="A331" s="8" t="str">
        <f>IF(+'[1]Reporte de Formatos'!S335="","",+'[1]Reporte de Formatos'!S335)</f>
        <v/>
      </c>
      <c r="B331" s="8" t="str">
        <f t="shared" si="10"/>
        <v/>
      </c>
      <c r="C331" s="8" t="str">
        <f>IF(A331="","",+SUM([1]AcumSYS!$F332:$AA332))</f>
        <v/>
      </c>
      <c r="D331" s="8" t="str">
        <f>IF(A331="","",SUM([1]AcumSYS!$AK332))</f>
        <v/>
      </c>
      <c r="E331" s="8" t="str">
        <f t="shared" si="11"/>
        <v/>
      </c>
      <c r="F331" s="8" t="str">
        <f>IF(A331="","","Ingresos Obtenidos en el Trimestre ("&amp;(TEXT([1]AcumSYS!$D$2,"mmmm")&amp;"-"&amp;TEXT([1]AcumSYS!$E$2,"mmmm")&amp;" "&amp;TEXT([1]AcumSYS!$D$2,"aaaa")&amp;")"))</f>
        <v/>
      </c>
    </row>
    <row r="332" spans="1:6" x14ac:dyDescent="0.25">
      <c r="A332" s="8" t="str">
        <f>IF(+'[1]Reporte de Formatos'!S336="","",+'[1]Reporte de Formatos'!S336)</f>
        <v/>
      </c>
      <c r="B332" s="8" t="str">
        <f t="shared" si="10"/>
        <v/>
      </c>
      <c r="C332" s="8" t="str">
        <f>IF(A332="","",+SUM([1]AcumSYS!$F333:$AA333))</f>
        <v/>
      </c>
      <c r="D332" s="8" t="str">
        <f>IF(A332="","",SUM([1]AcumSYS!$AK333))</f>
        <v/>
      </c>
      <c r="E332" s="8" t="str">
        <f t="shared" si="11"/>
        <v/>
      </c>
      <c r="F332" s="8" t="str">
        <f>IF(A332="","","Ingresos Obtenidos en el Trimestre ("&amp;(TEXT([1]AcumSYS!$D$2,"mmmm")&amp;"-"&amp;TEXT([1]AcumSYS!$E$2,"mmmm")&amp;" "&amp;TEXT([1]AcumSYS!$D$2,"aaaa")&amp;")"))</f>
        <v/>
      </c>
    </row>
    <row r="333" spans="1:6" x14ac:dyDescent="0.25">
      <c r="A333" s="8" t="str">
        <f>IF(+'[1]Reporte de Formatos'!S337="","",+'[1]Reporte de Formatos'!S337)</f>
        <v/>
      </c>
      <c r="B333" s="8" t="str">
        <f t="shared" si="10"/>
        <v/>
      </c>
      <c r="C333" s="8" t="str">
        <f>IF(A333="","",+SUM([1]AcumSYS!$F334:$AA334))</f>
        <v/>
      </c>
      <c r="D333" s="8" t="str">
        <f>IF(A333="","",SUM([1]AcumSYS!$AK334))</f>
        <v/>
      </c>
      <c r="E333" s="8" t="str">
        <f t="shared" si="11"/>
        <v/>
      </c>
      <c r="F333" s="8" t="str">
        <f>IF(A333="","","Ingresos Obtenidos en el Trimestre ("&amp;(TEXT([1]AcumSYS!$D$2,"mmmm")&amp;"-"&amp;TEXT([1]AcumSYS!$E$2,"mmmm")&amp;" "&amp;TEXT([1]AcumSYS!$D$2,"aaaa")&amp;")"))</f>
        <v/>
      </c>
    </row>
    <row r="334" spans="1:6" x14ac:dyDescent="0.25">
      <c r="A334" s="8" t="str">
        <f>IF(+'[1]Reporte de Formatos'!S338="","",+'[1]Reporte de Formatos'!S338)</f>
        <v/>
      </c>
      <c r="B334" s="8" t="str">
        <f t="shared" si="10"/>
        <v/>
      </c>
      <c r="C334" s="8" t="str">
        <f>IF(A334="","",+SUM([1]AcumSYS!$F335:$AA335))</f>
        <v/>
      </c>
      <c r="D334" s="8" t="str">
        <f>IF(A334="","",SUM([1]AcumSYS!$AK335))</f>
        <v/>
      </c>
      <c r="E334" s="8" t="str">
        <f t="shared" si="11"/>
        <v/>
      </c>
      <c r="F334" s="8" t="str">
        <f>IF(A334="","","Ingresos Obtenidos en el Trimestre ("&amp;(TEXT([1]AcumSYS!$D$2,"mmmm")&amp;"-"&amp;TEXT([1]AcumSYS!$E$2,"mmmm")&amp;" "&amp;TEXT([1]AcumSYS!$D$2,"aaaa")&amp;")"))</f>
        <v/>
      </c>
    </row>
    <row r="335" spans="1:6" x14ac:dyDescent="0.25">
      <c r="A335" s="8" t="str">
        <f>IF(+'[1]Reporte de Formatos'!S339="","",+'[1]Reporte de Formatos'!S339)</f>
        <v/>
      </c>
      <c r="B335" s="8" t="str">
        <f t="shared" si="10"/>
        <v/>
      </c>
      <c r="C335" s="8" t="str">
        <f>IF(A335="","",+SUM([1]AcumSYS!$F336:$AA336))</f>
        <v/>
      </c>
      <c r="D335" s="8" t="str">
        <f>IF(A335="","",SUM([1]AcumSYS!$AK336))</f>
        <v/>
      </c>
      <c r="E335" s="8" t="str">
        <f t="shared" si="11"/>
        <v/>
      </c>
      <c r="F335" s="8" t="str">
        <f>IF(A335="","","Ingresos Obtenidos en el Trimestre ("&amp;(TEXT([1]AcumSYS!$D$2,"mmmm")&amp;"-"&amp;TEXT([1]AcumSYS!$E$2,"mmmm")&amp;" "&amp;TEXT([1]AcumSYS!$D$2,"aaaa")&amp;")"))</f>
        <v/>
      </c>
    </row>
    <row r="336" spans="1:6" x14ac:dyDescent="0.25">
      <c r="A336" s="8" t="str">
        <f>IF(+'[1]Reporte de Formatos'!S340="","",+'[1]Reporte de Formatos'!S340)</f>
        <v/>
      </c>
      <c r="B336" s="8" t="str">
        <f t="shared" si="10"/>
        <v/>
      </c>
      <c r="C336" s="8" t="str">
        <f>IF(A336="","",+SUM([1]AcumSYS!$F337:$AA337))</f>
        <v/>
      </c>
      <c r="D336" s="8" t="str">
        <f>IF(A336="","",SUM([1]AcumSYS!$AK337))</f>
        <v/>
      </c>
      <c r="E336" s="8" t="str">
        <f t="shared" si="11"/>
        <v/>
      </c>
      <c r="F336" s="8" t="str">
        <f>IF(A336="","","Ingresos Obtenidos en el Trimestre ("&amp;(TEXT([1]AcumSYS!$D$2,"mmmm")&amp;"-"&amp;TEXT([1]AcumSYS!$E$2,"mmmm")&amp;" "&amp;TEXT([1]AcumSYS!$D$2,"aaaa")&amp;")"))</f>
        <v/>
      </c>
    </row>
    <row r="337" spans="1:6" x14ac:dyDescent="0.25">
      <c r="A337" s="8" t="str">
        <f>IF(+'[1]Reporte de Formatos'!S341="","",+'[1]Reporte de Formatos'!S341)</f>
        <v/>
      </c>
      <c r="B337" s="8" t="str">
        <f t="shared" si="10"/>
        <v/>
      </c>
      <c r="C337" s="8" t="str">
        <f>IF(A337="","",+SUM([1]AcumSYS!$F338:$AA338))</f>
        <v/>
      </c>
      <c r="D337" s="8" t="str">
        <f>IF(A337="","",SUM([1]AcumSYS!$AK338))</f>
        <v/>
      </c>
      <c r="E337" s="8" t="str">
        <f t="shared" si="11"/>
        <v/>
      </c>
      <c r="F337" s="8" t="str">
        <f>IF(A337="","","Ingresos Obtenidos en el Trimestre ("&amp;(TEXT([1]AcumSYS!$D$2,"mmmm")&amp;"-"&amp;TEXT([1]AcumSYS!$E$2,"mmmm")&amp;" "&amp;TEXT([1]AcumSYS!$D$2,"aaaa")&amp;")"))</f>
        <v/>
      </c>
    </row>
    <row r="338" spans="1:6" x14ac:dyDescent="0.25">
      <c r="A338" s="8" t="str">
        <f>IF(+'[1]Reporte de Formatos'!S342="","",+'[1]Reporte de Formatos'!S342)</f>
        <v/>
      </c>
      <c r="B338" s="8" t="str">
        <f t="shared" si="10"/>
        <v/>
      </c>
      <c r="C338" s="8" t="str">
        <f>IF(A338="","",+SUM([1]AcumSYS!$F339:$AA339))</f>
        <v/>
      </c>
      <c r="D338" s="8" t="str">
        <f>IF(A338="","",SUM([1]AcumSYS!$AK339))</f>
        <v/>
      </c>
      <c r="E338" s="8" t="str">
        <f t="shared" si="11"/>
        <v/>
      </c>
      <c r="F338" s="8" t="str">
        <f>IF(A338="","","Ingresos Obtenidos en el Trimestre ("&amp;(TEXT([1]AcumSYS!$D$2,"mmmm")&amp;"-"&amp;TEXT([1]AcumSYS!$E$2,"mmmm")&amp;" "&amp;TEXT([1]AcumSYS!$D$2,"aaaa")&amp;")"))</f>
        <v/>
      </c>
    </row>
    <row r="339" spans="1:6" x14ac:dyDescent="0.25">
      <c r="A339" s="8" t="str">
        <f>IF(+'[1]Reporte de Formatos'!S343="","",+'[1]Reporte de Formatos'!S343)</f>
        <v/>
      </c>
      <c r="B339" s="8" t="str">
        <f t="shared" si="10"/>
        <v/>
      </c>
      <c r="C339" s="8" t="str">
        <f>IF(A339="","",+SUM([1]AcumSYS!$F340:$AA340))</f>
        <v/>
      </c>
      <c r="D339" s="8" t="str">
        <f>IF(A339="","",SUM([1]AcumSYS!$AK340))</f>
        <v/>
      </c>
      <c r="E339" s="8" t="str">
        <f t="shared" si="11"/>
        <v/>
      </c>
      <c r="F339" s="8" t="str">
        <f>IF(A339="","","Ingresos Obtenidos en el Trimestre ("&amp;(TEXT([1]AcumSYS!$D$2,"mmmm")&amp;"-"&amp;TEXT([1]AcumSYS!$E$2,"mmmm")&amp;" "&amp;TEXT([1]AcumSYS!$D$2,"aaaa")&amp;")"))</f>
        <v/>
      </c>
    </row>
    <row r="340" spans="1:6" x14ac:dyDescent="0.25">
      <c r="A340" s="8" t="str">
        <f>IF(+'[1]Reporte de Formatos'!S344="","",+'[1]Reporte de Formatos'!S344)</f>
        <v/>
      </c>
      <c r="B340" s="8" t="str">
        <f t="shared" ref="B340:B403" si="12">IF(A340="","",IF(C340=0,"           NoAplica","Sueldos y Salarios, y Demas Prestacion por un Servicio Personal Subordinado"))</f>
        <v/>
      </c>
      <c r="C340" s="8" t="str">
        <f>IF(A340="","",+SUM([1]AcumSYS!$F341:$AA341))</f>
        <v/>
      </c>
      <c r="D340" s="8" t="str">
        <f>IF(A340="","",SUM([1]AcumSYS!$AK341))</f>
        <v/>
      </c>
      <c r="E340" s="8" t="str">
        <f t="shared" ref="E340:E403" si="13">IF(A340="","","Pesos Mexicanos")</f>
        <v/>
      </c>
      <c r="F340" s="8" t="str">
        <f>IF(A340="","","Ingresos Obtenidos en el Trimestre ("&amp;(TEXT([1]AcumSYS!$D$2,"mmmm")&amp;"-"&amp;TEXT([1]AcumSYS!$E$2,"mmmm")&amp;" "&amp;TEXT([1]AcumSYS!$D$2,"aaaa")&amp;")"))</f>
        <v/>
      </c>
    </row>
    <row r="341" spans="1:6" x14ac:dyDescent="0.25">
      <c r="A341" s="8" t="str">
        <f>IF(+'[1]Reporte de Formatos'!S345="","",+'[1]Reporte de Formatos'!S345)</f>
        <v/>
      </c>
      <c r="B341" s="8" t="str">
        <f t="shared" si="12"/>
        <v/>
      </c>
      <c r="C341" s="8" t="str">
        <f>IF(A341="","",+SUM([1]AcumSYS!$F342:$AA342))</f>
        <v/>
      </c>
      <c r="D341" s="8" t="str">
        <f>IF(A341="","",SUM([1]AcumSYS!$AK342))</f>
        <v/>
      </c>
      <c r="E341" s="8" t="str">
        <f t="shared" si="13"/>
        <v/>
      </c>
      <c r="F341" s="8" t="str">
        <f>IF(A341="","","Ingresos Obtenidos en el Trimestre ("&amp;(TEXT([1]AcumSYS!$D$2,"mmmm")&amp;"-"&amp;TEXT([1]AcumSYS!$E$2,"mmmm")&amp;" "&amp;TEXT([1]AcumSYS!$D$2,"aaaa")&amp;")"))</f>
        <v/>
      </c>
    </row>
    <row r="342" spans="1:6" x14ac:dyDescent="0.25">
      <c r="A342" s="8" t="str">
        <f>IF(+'[1]Reporte de Formatos'!S346="","",+'[1]Reporte de Formatos'!S346)</f>
        <v/>
      </c>
      <c r="B342" s="8" t="str">
        <f t="shared" si="12"/>
        <v/>
      </c>
      <c r="C342" s="8" t="str">
        <f>IF(A342="","",+SUM([1]AcumSYS!$F343:$AA343))</f>
        <v/>
      </c>
      <c r="D342" s="8" t="str">
        <f>IF(A342="","",SUM([1]AcumSYS!$AK343))</f>
        <v/>
      </c>
      <c r="E342" s="8" t="str">
        <f t="shared" si="13"/>
        <v/>
      </c>
      <c r="F342" s="8" t="str">
        <f>IF(A342="","","Ingresos Obtenidos en el Trimestre ("&amp;(TEXT([1]AcumSYS!$D$2,"mmmm")&amp;"-"&amp;TEXT([1]AcumSYS!$E$2,"mmmm")&amp;" "&amp;TEXT([1]AcumSYS!$D$2,"aaaa")&amp;")"))</f>
        <v/>
      </c>
    </row>
    <row r="343" spans="1:6" x14ac:dyDescent="0.25">
      <c r="A343" s="8" t="str">
        <f>IF(+'[1]Reporte de Formatos'!S347="","",+'[1]Reporte de Formatos'!S347)</f>
        <v/>
      </c>
      <c r="B343" s="8" t="str">
        <f t="shared" si="12"/>
        <v/>
      </c>
      <c r="C343" s="8" t="str">
        <f>IF(A343="","",+SUM([1]AcumSYS!$F344:$AA344))</f>
        <v/>
      </c>
      <c r="D343" s="8" t="str">
        <f>IF(A343="","",SUM([1]AcumSYS!$AK344))</f>
        <v/>
      </c>
      <c r="E343" s="8" t="str">
        <f t="shared" si="13"/>
        <v/>
      </c>
      <c r="F343" s="8" t="str">
        <f>IF(A343="","","Ingresos Obtenidos en el Trimestre ("&amp;(TEXT([1]AcumSYS!$D$2,"mmmm")&amp;"-"&amp;TEXT([1]AcumSYS!$E$2,"mmmm")&amp;" "&amp;TEXT([1]AcumSYS!$D$2,"aaaa")&amp;")"))</f>
        <v/>
      </c>
    </row>
    <row r="344" spans="1:6" x14ac:dyDescent="0.25">
      <c r="A344" s="8" t="str">
        <f>IF(+'[1]Reporte de Formatos'!S348="","",+'[1]Reporte de Formatos'!S348)</f>
        <v/>
      </c>
      <c r="B344" s="8" t="str">
        <f t="shared" si="12"/>
        <v/>
      </c>
      <c r="C344" s="8" t="str">
        <f>IF(A344="","",+SUM([1]AcumSYS!$F345:$AA345))</f>
        <v/>
      </c>
      <c r="D344" s="8" t="str">
        <f>IF(A344="","",SUM([1]AcumSYS!$AK345))</f>
        <v/>
      </c>
      <c r="E344" s="8" t="str">
        <f t="shared" si="13"/>
        <v/>
      </c>
      <c r="F344" s="8" t="str">
        <f>IF(A344="","","Ingresos Obtenidos en el Trimestre ("&amp;(TEXT([1]AcumSYS!$D$2,"mmmm")&amp;"-"&amp;TEXT([1]AcumSYS!$E$2,"mmmm")&amp;" "&amp;TEXT([1]AcumSYS!$D$2,"aaaa")&amp;")"))</f>
        <v/>
      </c>
    </row>
    <row r="345" spans="1:6" x14ac:dyDescent="0.25">
      <c r="A345" s="8" t="str">
        <f>IF(+'[1]Reporte de Formatos'!S349="","",+'[1]Reporte de Formatos'!S349)</f>
        <v/>
      </c>
      <c r="B345" s="8" t="str">
        <f t="shared" si="12"/>
        <v/>
      </c>
      <c r="C345" s="8" t="str">
        <f>IF(A345="","",+SUM([1]AcumSYS!$F346:$AA346))</f>
        <v/>
      </c>
      <c r="D345" s="8" t="str">
        <f>IF(A345="","",SUM([1]AcumSYS!$AK346))</f>
        <v/>
      </c>
      <c r="E345" s="8" t="str">
        <f t="shared" si="13"/>
        <v/>
      </c>
      <c r="F345" s="8" t="str">
        <f>IF(A345="","","Ingresos Obtenidos en el Trimestre ("&amp;(TEXT([1]AcumSYS!$D$2,"mmmm")&amp;"-"&amp;TEXT([1]AcumSYS!$E$2,"mmmm")&amp;" "&amp;TEXT([1]AcumSYS!$D$2,"aaaa")&amp;")"))</f>
        <v/>
      </c>
    </row>
    <row r="346" spans="1:6" x14ac:dyDescent="0.25">
      <c r="A346" s="8" t="str">
        <f>IF(+'[1]Reporte de Formatos'!S350="","",+'[1]Reporte de Formatos'!S350)</f>
        <v/>
      </c>
      <c r="B346" s="8" t="str">
        <f t="shared" si="12"/>
        <v/>
      </c>
      <c r="C346" s="8" t="str">
        <f>IF(A346="","",+SUM([1]AcumSYS!$F347:$AA347))</f>
        <v/>
      </c>
      <c r="D346" s="8" t="str">
        <f>IF(A346="","",SUM([1]AcumSYS!$AK347))</f>
        <v/>
      </c>
      <c r="E346" s="8" t="str">
        <f t="shared" si="13"/>
        <v/>
      </c>
      <c r="F346" s="8" t="str">
        <f>IF(A346="","","Ingresos Obtenidos en el Trimestre ("&amp;(TEXT([1]AcumSYS!$D$2,"mmmm")&amp;"-"&amp;TEXT([1]AcumSYS!$E$2,"mmmm")&amp;" "&amp;TEXT([1]AcumSYS!$D$2,"aaaa")&amp;")"))</f>
        <v/>
      </c>
    </row>
    <row r="347" spans="1:6" x14ac:dyDescent="0.25">
      <c r="A347" s="8" t="str">
        <f>IF(+'[1]Reporte de Formatos'!S351="","",+'[1]Reporte de Formatos'!S351)</f>
        <v/>
      </c>
      <c r="B347" s="8" t="str">
        <f t="shared" si="12"/>
        <v/>
      </c>
      <c r="C347" s="8" t="str">
        <f>IF(A347="","",+SUM([1]AcumSYS!$F348:$AA348))</f>
        <v/>
      </c>
      <c r="D347" s="8" t="str">
        <f>IF(A347="","",SUM([1]AcumSYS!$AK348))</f>
        <v/>
      </c>
      <c r="E347" s="8" t="str">
        <f t="shared" si="13"/>
        <v/>
      </c>
      <c r="F347" s="8" t="str">
        <f>IF(A347="","","Ingresos Obtenidos en el Trimestre ("&amp;(TEXT([1]AcumSYS!$D$2,"mmmm")&amp;"-"&amp;TEXT([1]AcumSYS!$E$2,"mmmm")&amp;" "&amp;TEXT([1]AcumSYS!$D$2,"aaaa")&amp;")"))</f>
        <v/>
      </c>
    </row>
    <row r="348" spans="1:6" x14ac:dyDescent="0.25">
      <c r="A348" s="8" t="str">
        <f>IF(+'[1]Reporte de Formatos'!S352="","",+'[1]Reporte de Formatos'!S352)</f>
        <v/>
      </c>
      <c r="B348" s="8" t="str">
        <f t="shared" si="12"/>
        <v/>
      </c>
      <c r="C348" s="8" t="str">
        <f>IF(A348="","",+SUM([1]AcumSYS!$F349:$AA349))</f>
        <v/>
      </c>
      <c r="D348" s="8" t="str">
        <f>IF(A348="","",SUM([1]AcumSYS!$AK349))</f>
        <v/>
      </c>
      <c r="E348" s="8" t="str">
        <f t="shared" si="13"/>
        <v/>
      </c>
      <c r="F348" s="8" t="str">
        <f>IF(A348="","","Ingresos Obtenidos en el Trimestre ("&amp;(TEXT([1]AcumSYS!$D$2,"mmmm")&amp;"-"&amp;TEXT([1]AcumSYS!$E$2,"mmmm")&amp;" "&amp;TEXT([1]AcumSYS!$D$2,"aaaa")&amp;")"))</f>
        <v/>
      </c>
    </row>
    <row r="349" spans="1:6" x14ac:dyDescent="0.25">
      <c r="A349" s="8" t="str">
        <f>IF(+'[1]Reporte de Formatos'!S353="","",+'[1]Reporte de Formatos'!S353)</f>
        <v/>
      </c>
      <c r="B349" s="8" t="str">
        <f t="shared" si="12"/>
        <v/>
      </c>
      <c r="C349" s="8" t="str">
        <f>IF(A349="","",+SUM([1]AcumSYS!$F350:$AA350))</f>
        <v/>
      </c>
      <c r="D349" s="8" t="str">
        <f>IF(A349="","",SUM([1]AcumSYS!$AK350))</f>
        <v/>
      </c>
      <c r="E349" s="8" t="str">
        <f t="shared" si="13"/>
        <v/>
      </c>
      <c r="F349" s="8" t="str">
        <f>IF(A349="","","Ingresos Obtenidos en el Trimestre ("&amp;(TEXT([1]AcumSYS!$D$2,"mmmm")&amp;"-"&amp;TEXT([1]AcumSYS!$E$2,"mmmm")&amp;" "&amp;TEXT([1]AcumSYS!$D$2,"aaaa")&amp;")"))</f>
        <v/>
      </c>
    </row>
    <row r="350" spans="1:6" x14ac:dyDescent="0.25">
      <c r="A350" s="8" t="str">
        <f>IF(+'[1]Reporte de Formatos'!S354="","",+'[1]Reporte de Formatos'!S354)</f>
        <v/>
      </c>
      <c r="B350" s="8" t="str">
        <f t="shared" si="12"/>
        <v/>
      </c>
      <c r="C350" s="8" t="str">
        <f>IF(A350="","",+SUM([1]AcumSYS!$F351:$AA351))</f>
        <v/>
      </c>
      <c r="D350" s="8" t="str">
        <f>IF(A350="","",SUM([1]AcumSYS!$AK351))</f>
        <v/>
      </c>
      <c r="E350" s="8" t="str">
        <f t="shared" si="13"/>
        <v/>
      </c>
      <c r="F350" s="8" t="str">
        <f>IF(A350="","","Ingresos Obtenidos en el Trimestre ("&amp;(TEXT([1]AcumSYS!$D$2,"mmmm")&amp;"-"&amp;TEXT([1]AcumSYS!$E$2,"mmmm")&amp;" "&amp;TEXT([1]AcumSYS!$D$2,"aaaa")&amp;")"))</f>
        <v/>
      </c>
    </row>
    <row r="351" spans="1:6" x14ac:dyDescent="0.25">
      <c r="A351" s="8" t="str">
        <f>IF(+'[1]Reporte de Formatos'!S355="","",+'[1]Reporte de Formatos'!S355)</f>
        <v/>
      </c>
      <c r="B351" s="8" t="str">
        <f t="shared" si="12"/>
        <v/>
      </c>
      <c r="C351" s="8" t="str">
        <f>IF(A351="","",+SUM([1]AcumSYS!$F352:$AA352))</f>
        <v/>
      </c>
      <c r="D351" s="8" t="str">
        <f>IF(A351="","",SUM([1]AcumSYS!$AK352))</f>
        <v/>
      </c>
      <c r="E351" s="8" t="str">
        <f t="shared" si="13"/>
        <v/>
      </c>
      <c r="F351" s="8" t="str">
        <f>IF(A351="","","Ingresos Obtenidos en el Trimestre ("&amp;(TEXT([1]AcumSYS!$D$2,"mmmm")&amp;"-"&amp;TEXT([1]AcumSYS!$E$2,"mmmm")&amp;" "&amp;TEXT([1]AcumSYS!$D$2,"aaaa")&amp;")"))</f>
        <v/>
      </c>
    </row>
    <row r="352" spans="1:6" x14ac:dyDescent="0.25">
      <c r="A352" s="8" t="str">
        <f>IF(+'[1]Reporte de Formatos'!S356="","",+'[1]Reporte de Formatos'!S356)</f>
        <v/>
      </c>
      <c r="B352" s="8" t="str">
        <f t="shared" si="12"/>
        <v/>
      </c>
      <c r="C352" s="8" t="str">
        <f>IF(A352="","",+SUM([1]AcumSYS!$F353:$AA353))</f>
        <v/>
      </c>
      <c r="D352" s="8" t="str">
        <f>IF(A352="","",SUM([1]AcumSYS!$AK353))</f>
        <v/>
      </c>
      <c r="E352" s="8" t="str">
        <f t="shared" si="13"/>
        <v/>
      </c>
      <c r="F352" s="8" t="str">
        <f>IF(A352="","","Ingresos Obtenidos en el Trimestre ("&amp;(TEXT([1]AcumSYS!$D$2,"mmmm")&amp;"-"&amp;TEXT([1]AcumSYS!$E$2,"mmmm")&amp;" "&amp;TEXT([1]AcumSYS!$D$2,"aaaa")&amp;")"))</f>
        <v/>
      </c>
    </row>
    <row r="353" spans="1:6" x14ac:dyDescent="0.25">
      <c r="A353" s="8" t="str">
        <f>IF(+'[1]Reporte de Formatos'!S357="","",+'[1]Reporte de Formatos'!S357)</f>
        <v/>
      </c>
      <c r="B353" s="8" t="str">
        <f t="shared" si="12"/>
        <v/>
      </c>
      <c r="C353" s="8" t="str">
        <f>IF(A353="","",+SUM([1]AcumSYS!$F354:$AA354))</f>
        <v/>
      </c>
      <c r="D353" s="8" t="str">
        <f>IF(A353="","",SUM([1]AcumSYS!$AK354))</f>
        <v/>
      </c>
      <c r="E353" s="8" t="str">
        <f t="shared" si="13"/>
        <v/>
      </c>
      <c r="F353" s="8" t="str">
        <f>IF(A353="","","Ingresos Obtenidos en el Trimestre ("&amp;(TEXT([1]AcumSYS!$D$2,"mmmm")&amp;"-"&amp;TEXT([1]AcumSYS!$E$2,"mmmm")&amp;" "&amp;TEXT([1]AcumSYS!$D$2,"aaaa")&amp;")"))</f>
        <v/>
      </c>
    </row>
    <row r="354" spans="1:6" x14ac:dyDescent="0.25">
      <c r="A354" s="8" t="str">
        <f>IF(+'[1]Reporte de Formatos'!S358="","",+'[1]Reporte de Formatos'!S358)</f>
        <v/>
      </c>
      <c r="B354" s="8" t="str">
        <f t="shared" si="12"/>
        <v/>
      </c>
      <c r="C354" s="8" t="str">
        <f>IF(A354="","",+SUM([1]AcumSYS!$F355:$AA355))</f>
        <v/>
      </c>
      <c r="D354" s="8" t="str">
        <f>IF(A354="","",SUM([1]AcumSYS!$AK355))</f>
        <v/>
      </c>
      <c r="E354" s="8" t="str">
        <f t="shared" si="13"/>
        <v/>
      </c>
      <c r="F354" s="8" t="str">
        <f>IF(A354="","","Ingresos Obtenidos en el Trimestre ("&amp;(TEXT([1]AcumSYS!$D$2,"mmmm")&amp;"-"&amp;TEXT([1]AcumSYS!$E$2,"mmmm")&amp;" "&amp;TEXT([1]AcumSYS!$D$2,"aaaa")&amp;")"))</f>
        <v/>
      </c>
    </row>
    <row r="355" spans="1:6" x14ac:dyDescent="0.25">
      <c r="A355" s="8" t="str">
        <f>IF(+'[1]Reporte de Formatos'!S359="","",+'[1]Reporte de Formatos'!S359)</f>
        <v/>
      </c>
      <c r="B355" s="8" t="str">
        <f t="shared" si="12"/>
        <v/>
      </c>
      <c r="C355" s="8" t="str">
        <f>IF(A355="","",+SUM([1]AcumSYS!$F356:$AA356))</f>
        <v/>
      </c>
      <c r="D355" s="8" t="str">
        <f>IF(A355="","",SUM([1]AcumSYS!$AK356))</f>
        <v/>
      </c>
      <c r="E355" s="8" t="str">
        <f t="shared" si="13"/>
        <v/>
      </c>
      <c r="F355" s="8" t="str">
        <f>IF(A355="","","Ingresos Obtenidos en el Trimestre ("&amp;(TEXT([1]AcumSYS!$D$2,"mmmm")&amp;"-"&amp;TEXT([1]AcumSYS!$E$2,"mmmm")&amp;" "&amp;TEXT([1]AcumSYS!$D$2,"aaaa")&amp;")"))</f>
        <v/>
      </c>
    </row>
    <row r="356" spans="1:6" x14ac:dyDescent="0.25">
      <c r="A356" s="8" t="str">
        <f>IF(+'[1]Reporte de Formatos'!S360="","",+'[1]Reporte de Formatos'!S360)</f>
        <v/>
      </c>
      <c r="B356" s="8" t="str">
        <f t="shared" si="12"/>
        <v/>
      </c>
      <c r="C356" s="8" t="str">
        <f>IF(A356="","",+SUM([1]AcumSYS!$F357:$AA357))</f>
        <v/>
      </c>
      <c r="D356" s="8" t="str">
        <f>IF(A356="","",SUM([1]AcumSYS!$AK357))</f>
        <v/>
      </c>
      <c r="E356" s="8" t="str">
        <f t="shared" si="13"/>
        <v/>
      </c>
      <c r="F356" s="8" t="str">
        <f>IF(A356="","","Ingresos Obtenidos en el Trimestre ("&amp;(TEXT([1]AcumSYS!$D$2,"mmmm")&amp;"-"&amp;TEXT([1]AcumSYS!$E$2,"mmmm")&amp;" "&amp;TEXT([1]AcumSYS!$D$2,"aaaa")&amp;")"))</f>
        <v/>
      </c>
    </row>
    <row r="357" spans="1:6" x14ac:dyDescent="0.25">
      <c r="A357" s="8" t="str">
        <f>IF(+'[1]Reporte de Formatos'!S361="","",+'[1]Reporte de Formatos'!S361)</f>
        <v/>
      </c>
      <c r="B357" s="8" t="str">
        <f t="shared" si="12"/>
        <v/>
      </c>
      <c r="C357" s="8" t="str">
        <f>IF(A357="","",+SUM([1]AcumSYS!$F358:$AA358))</f>
        <v/>
      </c>
      <c r="D357" s="8" t="str">
        <f>IF(A357="","",SUM([1]AcumSYS!$AK358))</f>
        <v/>
      </c>
      <c r="E357" s="8" t="str">
        <f t="shared" si="13"/>
        <v/>
      </c>
      <c r="F357" s="8" t="str">
        <f>IF(A357="","","Ingresos Obtenidos en el Trimestre ("&amp;(TEXT([1]AcumSYS!$D$2,"mmmm")&amp;"-"&amp;TEXT([1]AcumSYS!$E$2,"mmmm")&amp;" "&amp;TEXT([1]AcumSYS!$D$2,"aaaa")&amp;")"))</f>
        <v/>
      </c>
    </row>
    <row r="358" spans="1:6" x14ac:dyDescent="0.25">
      <c r="A358" s="8" t="str">
        <f>IF(+'[1]Reporte de Formatos'!S362="","",+'[1]Reporte de Formatos'!S362)</f>
        <v/>
      </c>
      <c r="B358" s="8" t="str">
        <f t="shared" si="12"/>
        <v/>
      </c>
      <c r="C358" s="8" t="str">
        <f>IF(A358="","",+SUM([1]AcumSYS!$F359:$AA359))</f>
        <v/>
      </c>
      <c r="D358" s="8" t="str">
        <f>IF(A358="","",SUM([1]AcumSYS!$AK359))</f>
        <v/>
      </c>
      <c r="E358" s="8" t="str">
        <f t="shared" si="13"/>
        <v/>
      </c>
      <c r="F358" s="8" t="str">
        <f>IF(A358="","","Ingresos Obtenidos en el Trimestre ("&amp;(TEXT([1]AcumSYS!$D$2,"mmmm")&amp;"-"&amp;TEXT([1]AcumSYS!$E$2,"mmmm")&amp;" "&amp;TEXT([1]AcumSYS!$D$2,"aaaa")&amp;")"))</f>
        <v/>
      </c>
    </row>
    <row r="359" spans="1:6" x14ac:dyDescent="0.25">
      <c r="A359" s="8" t="str">
        <f>IF(+'[1]Reporte de Formatos'!S363="","",+'[1]Reporte de Formatos'!S363)</f>
        <v/>
      </c>
      <c r="B359" s="8" t="str">
        <f t="shared" si="12"/>
        <v/>
      </c>
      <c r="C359" s="8" t="str">
        <f>IF(A359="","",+SUM([1]AcumSYS!$F360:$AA360))</f>
        <v/>
      </c>
      <c r="D359" s="8" t="str">
        <f>IF(A359="","",SUM([1]AcumSYS!$AK360))</f>
        <v/>
      </c>
      <c r="E359" s="8" t="str">
        <f t="shared" si="13"/>
        <v/>
      </c>
      <c r="F359" s="8" t="str">
        <f>IF(A359="","","Ingresos Obtenidos en el Trimestre ("&amp;(TEXT([1]AcumSYS!$D$2,"mmmm")&amp;"-"&amp;TEXT([1]AcumSYS!$E$2,"mmmm")&amp;" "&amp;TEXT([1]AcumSYS!$D$2,"aaaa")&amp;")"))</f>
        <v/>
      </c>
    </row>
    <row r="360" spans="1:6" x14ac:dyDescent="0.25">
      <c r="A360" s="8" t="str">
        <f>IF(+'[1]Reporte de Formatos'!S364="","",+'[1]Reporte de Formatos'!S364)</f>
        <v/>
      </c>
      <c r="B360" s="8" t="str">
        <f t="shared" si="12"/>
        <v/>
      </c>
      <c r="C360" s="8" t="str">
        <f>IF(A360="","",+SUM([1]AcumSYS!$F361:$AA361))</f>
        <v/>
      </c>
      <c r="D360" s="8" t="str">
        <f>IF(A360="","",SUM([1]AcumSYS!$AK361))</f>
        <v/>
      </c>
      <c r="E360" s="8" t="str">
        <f t="shared" si="13"/>
        <v/>
      </c>
      <c r="F360" s="8" t="str">
        <f>IF(A360="","","Ingresos Obtenidos en el Trimestre ("&amp;(TEXT([1]AcumSYS!$D$2,"mmmm")&amp;"-"&amp;TEXT([1]AcumSYS!$E$2,"mmmm")&amp;" "&amp;TEXT([1]AcumSYS!$D$2,"aaaa")&amp;")"))</f>
        <v/>
      </c>
    </row>
    <row r="361" spans="1:6" x14ac:dyDescent="0.25">
      <c r="A361" s="8" t="str">
        <f>IF(+'[1]Reporte de Formatos'!S365="","",+'[1]Reporte de Formatos'!S365)</f>
        <v/>
      </c>
      <c r="B361" s="8" t="str">
        <f t="shared" si="12"/>
        <v/>
      </c>
      <c r="C361" s="8" t="str">
        <f>IF(A361="","",+SUM([1]AcumSYS!$F362:$AA362))</f>
        <v/>
      </c>
      <c r="D361" s="8" t="str">
        <f>IF(A361="","",SUM([1]AcumSYS!$AK362))</f>
        <v/>
      </c>
      <c r="E361" s="8" t="str">
        <f t="shared" si="13"/>
        <v/>
      </c>
      <c r="F361" s="8" t="str">
        <f>IF(A361="","","Ingresos Obtenidos en el Trimestre ("&amp;(TEXT([1]AcumSYS!$D$2,"mmmm")&amp;"-"&amp;TEXT([1]AcumSYS!$E$2,"mmmm")&amp;" "&amp;TEXT([1]AcumSYS!$D$2,"aaaa")&amp;")"))</f>
        <v/>
      </c>
    </row>
    <row r="362" spans="1:6" x14ac:dyDescent="0.25">
      <c r="A362" s="8" t="str">
        <f>IF(+'[1]Reporte de Formatos'!S366="","",+'[1]Reporte de Formatos'!S366)</f>
        <v/>
      </c>
      <c r="B362" s="8" t="str">
        <f t="shared" si="12"/>
        <v/>
      </c>
      <c r="C362" s="8" t="str">
        <f>IF(A362="","",+SUM([1]AcumSYS!$F363:$AA363))</f>
        <v/>
      </c>
      <c r="D362" s="8" t="str">
        <f>IF(A362="","",SUM([1]AcumSYS!$AK363))</f>
        <v/>
      </c>
      <c r="E362" s="8" t="str">
        <f t="shared" si="13"/>
        <v/>
      </c>
      <c r="F362" s="8" t="str">
        <f>IF(A362="","","Ingresos Obtenidos en el Trimestre ("&amp;(TEXT([1]AcumSYS!$D$2,"mmmm")&amp;"-"&amp;TEXT([1]AcumSYS!$E$2,"mmmm")&amp;" "&amp;TEXT([1]AcumSYS!$D$2,"aaaa")&amp;")"))</f>
        <v/>
      </c>
    </row>
    <row r="363" spans="1:6" x14ac:dyDescent="0.25">
      <c r="A363" s="8" t="str">
        <f>IF(+'[1]Reporte de Formatos'!S367="","",+'[1]Reporte de Formatos'!S367)</f>
        <v/>
      </c>
      <c r="B363" s="8" t="str">
        <f t="shared" si="12"/>
        <v/>
      </c>
      <c r="C363" s="8" t="str">
        <f>IF(A363="","",+SUM([1]AcumSYS!$F364:$AA364))</f>
        <v/>
      </c>
      <c r="D363" s="8" t="str">
        <f>IF(A363="","",SUM([1]AcumSYS!$AK364))</f>
        <v/>
      </c>
      <c r="E363" s="8" t="str">
        <f t="shared" si="13"/>
        <v/>
      </c>
      <c r="F363" s="8" t="str">
        <f>IF(A363="","","Ingresos Obtenidos en el Trimestre ("&amp;(TEXT([1]AcumSYS!$D$2,"mmmm")&amp;"-"&amp;TEXT([1]AcumSYS!$E$2,"mmmm")&amp;" "&amp;TEXT([1]AcumSYS!$D$2,"aaaa")&amp;")"))</f>
        <v/>
      </c>
    </row>
    <row r="364" spans="1:6" x14ac:dyDescent="0.25">
      <c r="A364" s="8" t="str">
        <f>IF(+'[1]Reporte de Formatos'!S368="","",+'[1]Reporte de Formatos'!S368)</f>
        <v/>
      </c>
      <c r="B364" s="8" t="str">
        <f t="shared" si="12"/>
        <v/>
      </c>
      <c r="C364" s="8" t="str">
        <f>IF(A364="","",+SUM([1]AcumSYS!$F365:$AA365))</f>
        <v/>
      </c>
      <c r="D364" s="8" t="str">
        <f>IF(A364="","",SUM([1]AcumSYS!$AK365))</f>
        <v/>
      </c>
      <c r="E364" s="8" t="str">
        <f t="shared" si="13"/>
        <v/>
      </c>
      <c r="F364" s="8" t="str">
        <f>IF(A364="","","Ingresos Obtenidos en el Trimestre ("&amp;(TEXT([1]AcumSYS!$D$2,"mmmm")&amp;"-"&amp;TEXT([1]AcumSYS!$E$2,"mmmm")&amp;" "&amp;TEXT([1]AcumSYS!$D$2,"aaaa")&amp;")"))</f>
        <v/>
      </c>
    </row>
    <row r="365" spans="1:6" x14ac:dyDescent="0.25">
      <c r="A365" s="8" t="str">
        <f>IF(+'[1]Reporte de Formatos'!S369="","",+'[1]Reporte de Formatos'!S369)</f>
        <v/>
      </c>
      <c r="B365" s="8" t="str">
        <f t="shared" si="12"/>
        <v/>
      </c>
      <c r="C365" s="8" t="str">
        <f>IF(A365="","",+SUM([1]AcumSYS!$F366:$AA366))</f>
        <v/>
      </c>
      <c r="D365" s="8" t="str">
        <f>IF(A365="","",SUM([1]AcumSYS!$AK366))</f>
        <v/>
      </c>
      <c r="E365" s="8" t="str">
        <f t="shared" si="13"/>
        <v/>
      </c>
      <c r="F365" s="8" t="str">
        <f>IF(A365="","","Ingresos Obtenidos en el Trimestre ("&amp;(TEXT([1]AcumSYS!$D$2,"mmmm")&amp;"-"&amp;TEXT([1]AcumSYS!$E$2,"mmmm")&amp;" "&amp;TEXT([1]AcumSYS!$D$2,"aaaa")&amp;")"))</f>
        <v/>
      </c>
    </row>
    <row r="366" spans="1:6" x14ac:dyDescent="0.25">
      <c r="A366" s="8" t="str">
        <f>IF(+'[1]Reporte de Formatos'!S370="","",+'[1]Reporte de Formatos'!S370)</f>
        <v/>
      </c>
      <c r="B366" s="8" t="str">
        <f t="shared" si="12"/>
        <v/>
      </c>
      <c r="C366" s="8" t="str">
        <f>IF(A366="","",+SUM([1]AcumSYS!$F367:$AA367))</f>
        <v/>
      </c>
      <c r="D366" s="8" t="str">
        <f>IF(A366="","",SUM([1]AcumSYS!$AK367))</f>
        <v/>
      </c>
      <c r="E366" s="8" t="str">
        <f t="shared" si="13"/>
        <v/>
      </c>
      <c r="F366" s="8" t="str">
        <f>IF(A366="","","Ingresos Obtenidos en el Trimestre ("&amp;(TEXT([1]AcumSYS!$D$2,"mmmm")&amp;"-"&amp;TEXT([1]AcumSYS!$E$2,"mmmm")&amp;" "&amp;TEXT([1]AcumSYS!$D$2,"aaaa")&amp;")"))</f>
        <v/>
      </c>
    </row>
    <row r="367" spans="1:6" x14ac:dyDescent="0.25">
      <c r="A367" s="8" t="str">
        <f>IF(+'[1]Reporte de Formatos'!S371="","",+'[1]Reporte de Formatos'!S371)</f>
        <v/>
      </c>
      <c r="B367" s="8" t="str">
        <f t="shared" si="12"/>
        <v/>
      </c>
      <c r="C367" s="8" t="str">
        <f>IF(A367="","",+SUM([1]AcumSYS!$F368:$AA368))</f>
        <v/>
      </c>
      <c r="D367" s="8" t="str">
        <f>IF(A367="","",SUM([1]AcumSYS!$AK368))</f>
        <v/>
      </c>
      <c r="E367" s="8" t="str">
        <f t="shared" si="13"/>
        <v/>
      </c>
      <c r="F367" s="8" t="str">
        <f>IF(A367="","","Ingresos Obtenidos en el Trimestre ("&amp;(TEXT([1]AcumSYS!$D$2,"mmmm")&amp;"-"&amp;TEXT([1]AcumSYS!$E$2,"mmmm")&amp;" "&amp;TEXT([1]AcumSYS!$D$2,"aaaa")&amp;")"))</f>
        <v/>
      </c>
    </row>
    <row r="368" spans="1:6" x14ac:dyDescent="0.25">
      <c r="A368" s="8" t="str">
        <f>IF(+'[1]Reporte de Formatos'!S372="","",+'[1]Reporte de Formatos'!S372)</f>
        <v/>
      </c>
      <c r="B368" s="8" t="str">
        <f t="shared" si="12"/>
        <v/>
      </c>
      <c r="C368" s="8" t="str">
        <f>IF(A368="","",+SUM([1]AcumSYS!$F369:$AA369))</f>
        <v/>
      </c>
      <c r="D368" s="8" t="str">
        <f>IF(A368="","",SUM([1]AcumSYS!$AK369))</f>
        <v/>
      </c>
      <c r="E368" s="8" t="str">
        <f t="shared" si="13"/>
        <v/>
      </c>
      <c r="F368" s="8" t="str">
        <f>IF(A368="","","Ingresos Obtenidos en el Trimestre ("&amp;(TEXT([1]AcumSYS!$D$2,"mmmm")&amp;"-"&amp;TEXT([1]AcumSYS!$E$2,"mmmm")&amp;" "&amp;TEXT([1]AcumSYS!$D$2,"aaaa")&amp;")"))</f>
        <v/>
      </c>
    </row>
    <row r="369" spans="1:6" x14ac:dyDescent="0.25">
      <c r="A369" s="8" t="str">
        <f>IF(+'[1]Reporte de Formatos'!S373="","",+'[1]Reporte de Formatos'!S373)</f>
        <v/>
      </c>
      <c r="B369" s="8" t="str">
        <f t="shared" si="12"/>
        <v/>
      </c>
      <c r="C369" s="8" t="str">
        <f>IF(A369="","",+SUM([1]AcumSYS!$F370:$AA370))</f>
        <v/>
      </c>
      <c r="D369" s="8" t="str">
        <f>IF(A369="","",SUM([1]AcumSYS!$AK370))</f>
        <v/>
      </c>
      <c r="E369" s="8" t="str">
        <f t="shared" si="13"/>
        <v/>
      </c>
      <c r="F369" s="8" t="str">
        <f>IF(A369="","","Ingresos Obtenidos en el Trimestre ("&amp;(TEXT([1]AcumSYS!$D$2,"mmmm")&amp;"-"&amp;TEXT([1]AcumSYS!$E$2,"mmmm")&amp;" "&amp;TEXT([1]AcumSYS!$D$2,"aaaa")&amp;")"))</f>
        <v/>
      </c>
    </row>
    <row r="370" spans="1:6" x14ac:dyDescent="0.25">
      <c r="A370" s="8" t="str">
        <f>IF(+'[1]Reporte de Formatos'!S374="","",+'[1]Reporte de Formatos'!S374)</f>
        <v/>
      </c>
      <c r="B370" s="8" t="str">
        <f t="shared" si="12"/>
        <v/>
      </c>
      <c r="C370" s="8" t="str">
        <f>IF(A370="","",+SUM([1]AcumSYS!$F371:$AA371))</f>
        <v/>
      </c>
      <c r="D370" s="8" t="str">
        <f>IF(A370="","",SUM([1]AcumSYS!$AK371))</f>
        <v/>
      </c>
      <c r="E370" s="8" t="str">
        <f t="shared" si="13"/>
        <v/>
      </c>
      <c r="F370" s="8" t="str">
        <f>IF(A370="","","Ingresos Obtenidos en el Trimestre ("&amp;(TEXT([1]AcumSYS!$D$2,"mmmm")&amp;"-"&amp;TEXT([1]AcumSYS!$E$2,"mmmm")&amp;" "&amp;TEXT([1]AcumSYS!$D$2,"aaaa")&amp;")"))</f>
        <v/>
      </c>
    </row>
    <row r="371" spans="1:6" x14ac:dyDescent="0.25">
      <c r="A371" s="8" t="str">
        <f>IF(+'[1]Reporte de Formatos'!S375="","",+'[1]Reporte de Formatos'!S375)</f>
        <v/>
      </c>
      <c r="B371" s="8" t="str">
        <f t="shared" si="12"/>
        <v/>
      </c>
      <c r="C371" s="8" t="str">
        <f>IF(A371="","",+SUM([1]AcumSYS!$F372:$AA372))</f>
        <v/>
      </c>
      <c r="D371" s="8" t="str">
        <f>IF(A371="","",SUM([1]AcumSYS!$AK372))</f>
        <v/>
      </c>
      <c r="E371" s="8" t="str">
        <f t="shared" si="13"/>
        <v/>
      </c>
      <c r="F371" s="8" t="str">
        <f>IF(A371="","","Ingresos Obtenidos en el Trimestre ("&amp;(TEXT([1]AcumSYS!$D$2,"mmmm")&amp;"-"&amp;TEXT([1]AcumSYS!$E$2,"mmmm")&amp;" "&amp;TEXT([1]AcumSYS!$D$2,"aaaa")&amp;")"))</f>
        <v/>
      </c>
    </row>
    <row r="372" spans="1:6" x14ac:dyDescent="0.25">
      <c r="A372" s="8" t="str">
        <f>IF(+'[1]Reporte de Formatos'!S376="","",+'[1]Reporte de Formatos'!S376)</f>
        <v/>
      </c>
      <c r="B372" s="8" t="str">
        <f t="shared" si="12"/>
        <v/>
      </c>
      <c r="C372" s="8" t="str">
        <f>IF(A372="","",+SUM([1]AcumSYS!$F373:$AA373))</f>
        <v/>
      </c>
      <c r="D372" s="8" t="str">
        <f>IF(A372="","",SUM([1]AcumSYS!$AK373))</f>
        <v/>
      </c>
      <c r="E372" s="8" t="str">
        <f t="shared" si="13"/>
        <v/>
      </c>
      <c r="F372" s="8" t="str">
        <f>IF(A372="","","Ingresos Obtenidos en el Trimestre ("&amp;(TEXT([1]AcumSYS!$D$2,"mmmm")&amp;"-"&amp;TEXT([1]AcumSYS!$E$2,"mmmm")&amp;" "&amp;TEXT([1]AcumSYS!$D$2,"aaaa")&amp;")"))</f>
        <v/>
      </c>
    </row>
    <row r="373" spans="1:6" x14ac:dyDescent="0.25">
      <c r="A373" s="8" t="str">
        <f>IF(+'[1]Reporte de Formatos'!S377="","",+'[1]Reporte de Formatos'!S377)</f>
        <v/>
      </c>
      <c r="B373" s="8" t="str">
        <f t="shared" si="12"/>
        <v/>
      </c>
      <c r="C373" s="8" t="str">
        <f>IF(A373="","",+SUM([1]AcumSYS!$F374:$AA374))</f>
        <v/>
      </c>
      <c r="D373" s="8" t="str">
        <f>IF(A373="","",SUM([1]AcumSYS!$AK374))</f>
        <v/>
      </c>
      <c r="E373" s="8" t="str">
        <f t="shared" si="13"/>
        <v/>
      </c>
      <c r="F373" s="8" t="str">
        <f>IF(A373="","","Ingresos Obtenidos en el Trimestre ("&amp;(TEXT([1]AcumSYS!$D$2,"mmmm")&amp;"-"&amp;TEXT([1]AcumSYS!$E$2,"mmmm")&amp;" "&amp;TEXT([1]AcumSYS!$D$2,"aaaa")&amp;")"))</f>
        <v/>
      </c>
    </row>
    <row r="374" spans="1:6" x14ac:dyDescent="0.25">
      <c r="A374" s="8" t="str">
        <f>IF(+'[1]Reporte de Formatos'!S378="","",+'[1]Reporte de Formatos'!S378)</f>
        <v/>
      </c>
      <c r="B374" s="8" t="str">
        <f t="shared" si="12"/>
        <v/>
      </c>
      <c r="C374" s="8" t="str">
        <f>IF(A374="","",+SUM([1]AcumSYS!$F375:$AA375))</f>
        <v/>
      </c>
      <c r="D374" s="8" t="str">
        <f>IF(A374="","",SUM([1]AcumSYS!$AK375))</f>
        <v/>
      </c>
      <c r="E374" s="8" t="str">
        <f t="shared" si="13"/>
        <v/>
      </c>
      <c r="F374" s="8" t="str">
        <f>IF(A374="","","Ingresos Obtenidos en el Trimestre ("&amp;(TEXT([1]AcumSYS!$D$2,"mmmm")&amp;"-"&amp;TEXT([1]AcumSYS!$E$2,"mmmm")&amp;" "&amp;TEXT([1]AcumSYS!$D$2,"aaaa")&amp;")"))</f>
        <v/>
      </c>
    </row>
    <row r="375" spans="1:6" x14ac:dyDescent="0.25">
      <c r="A375" s="8" t="str">
        <f>IF(+'[1]Reporte de Formatos'!S379="","",+'[1]Reporte de Formatos'!S379)</f>
        <v/>
      </c>
      <c r="B375" s="8" t="str">
        <f t="shared" si="12"/>
        <v/>
      </c>
      <c r="C375" s="8" t="str">
        <f>IF(A375="","",+SUM([1]AcumSYS!$F376:$AA376))</f>
        <v/>
      </c>
      <c r="D375" s="8" t="str">
        <f>IF(A375="","",SUM([1]AcumSYS!$AK376))</f>
        <v/>
      </c>
      <c r="E375" s="8" t="str">
        <f t="shared" si="13"/>
        <v/>
      </c>
      <c r="F375" s="8" t="str">
        <f>IF(A375="","","Ingresos Obtenidos en el Trimestre ("&amp;(TEXT([1]AcumSYS!$D$2,"mmmm")&amp;"-"&amp;TEXT([1]AcumSYS!$E$2,"mmmm")&amp;" "&amp;TEXT([1]AcumSYS!$D$2,"aaaa")&amp;")"))</f>
        <v/>
      </c>
    </row>
    <row r="376" spans="1:6" x14ac:dyDescent="0.25">
      <c r="A376" s="8" t="str">
        <f>IF(+'[1]Reporte de Formatos'!S380="","",+'[1]Reporte de Formatos'!S380)</f>
        <v/>
      </c>
      <c r="B376" s="8" t="str">
        <f t="shared" si="12"/>
        <v/>
      </c>
      <c r="C376" s="8" t="str">
        <f>IF(A376="","",+SUM([1]AcumSYS!$F377:$AA377))</f>
        <v/>
      </c>
      <c r="D376" s="8" t="str">
        <f>IF(A376="","",SUM([1]AcumSYS!$AK377))</f>
        <v/>
      </c>
      <c r="E376" s="8" t="str">
        <f t="shared" si="13"/>
        <v/>
      </c>
      <c r="F376" s="8" t="str">
        <f>IF(A376="","","Ingresos Obtenidos en el Trimestre ("&amp;(TEXT([1]AcumSYS!$D$2,"mmmm")&amp;"-"&amp;TEXT([1]AcumSYS!$E$2,"mmmm")&amp;" "&amp;TEXT([1]AcumSYS!$D$2,"aaaa")&amp;")"))</f>
        <v/>
      </c>
    </row>
    <row r="377" spans="1:6" x14ac:dyDescent="0.25">
      <c r="A377" s="8" t="str">
        <f>IF(+'[1]Reporte de Formatos'!S381="","",+'[1]Reporte de Formatos'!S381)</f>
        <v/>
      </c>
      <c r="B377" s="8" t="str">
        <f t="shared" si="12"/>
        <v/>
      </c>
      <c r="C377" s="8" t="str">
        <f>IF(A377="","",+SUM([1]AcumSYS!$F378:$AA378))</f>
        <v/>
      </c>
      <c r="D377" s="8" t="str">
        <f>IF(A377="","",SUM([1]AcumSYS!$AK378))</f>
        <v/>
      </c>
      <c r="E377" s="8" t="str">
        <f t="shared" si="13"/>
        <v/>
      </c>
      <c r="F377" s="8" t="str">
        <f>IF(A377="","","Ingresos Obtenidos en el Trimestre ("&amp;(TEXT([1]AcumSYS!$D$2,"mmmm")&amp;"-"&amp;TEXT([1]AcumSYS!$E$2,"mmmm")&amp;" "&amp;TEXT([1]AcumSYS!$D$2,"aaaa")&amp;")"))</f>
        <v/>
      </c>
    </row>
    <row r="378" spans="1:6" x14ac:dyDescent="0.25">
      <c r="A378" s="8" t="str">
        <f>IF(+'[1]Reporte de Formatos'!S382="","",+'[1]Reporte de Formatos'!S382)</f>
        <v/>
      </c>
      <c r="B378" s="8" t="str">
        <f t="shared" si="12"/>
        <v/>
      </c>
      <c r="C378" s="8" t="str">
        <f>IF(A378="","",+SUM([1]AcumSYS!$F379:$AA379))</f>
        <v/>
      </c>
      <c r="D378" s="8" t="str">
        <f>IF(A378="","",SUM([1]AcumSYS!$AK379))</f>
        <v/>
      </c>
      <c r="E378" s="8" t="str">
        <f t="shared" si="13"/>
        <v/>
      </c>
      <c r="F378" s="8" t="str">
        <f>IF(A378="","","Ingresos Obtenidos en el Trimestre ("&amp;(TEXT([1]AcumSYS!$D$2,"mmmm")&amp;"-"&amp;TEXT([1]AcumSYS!$E$2,"mmmm")&amp;" "&amp;TEXT([1]AcumSYS!$D$2,"aaaa")&amp;")"))</f>
        <v/>
      </c>
    </row>
    <row r="379" spans="1:6" x14ac:dyDescent="0.25">
      <c r="A379" s="8" t="str">
        <f>IF(+'[1]Reporte de Formatos'!S383="","",+'[1]Reporte de Formatos'!S383)</f>
        <v/>
      </c>
      <c r="B379" s="8" t="str">
        <f t="shared" si="12"/>
        <v/>
      </c>
      <c r="C379" s="8" t="str">
        <f>IF(A379="","",+SUM([1]AcumSYS!$F380:$AA380))</f>
        <v/>
      </c>
      <c r="D379" s="8" t="str">
        <f>IF(A379="","",SUM([1]AcumSYS!$AK380))</f>
        <v/>
      </c>
      <c r="E379" s="8" t="str">
        <f t="shared" si="13"/>
        <v/>
      </c>
      <c r="F379" s="8" t="str">
        <f>IF(A379="","","Ingresos Obtenidos en el Trimestre ("&amp;(TEXT([1]AcumSYS!$D$2,"mmmm")&amp;"-"&amp;TEXT([1]AcumSYS!$E$2,"mmmm")&amp;" "&amp;TEXT([1]AcumSYS!$D$2,"aaaa")&amp;")"))</f>
        <v/>
      </c>
    </row>
    <row r="380" spans="1:6" x14ac:dyDescent="0.25">
      <c r="A380" s="8" t="str">
        <f>IF(+'[1]Reporte de Formatos'!S384="","",+'[1]Reporte de Formatos'!S384)</f>
        <v/>
      </c>
      <c r="B380" s="8" t="str">
        <f t="shared" si="12"/>
        <v/>
      </c>
      <c r="C380" s="8" t="str">
        <f>IF(A380="","",+SUM([1]AcumSYS!$F381:$AA381))</f>
        <v/>
      </c>
      <c r="D380" s="8" t="str">
        <f>IF(A380="","",SUM([1]AcumSYS!$AK381))</f>
        <v/>
      </c>
      <c r="E380" s="8" t="str">
        <f t="shared" si="13"/>
        <v/>
      </c>
      <c r="F380" s="8" t="str">
        <f>IF(A380="","","Ingresos Obtenidos en el Trimestre ("&amp;(TEXT([1]AcumSYS!$D$2,"mmmm")&amp;"-"&amp;TEXT([1]AcumSYS!$E$2,"mmmm")&amp;" "&amp;TEXT([1]AcumSYS!$D$2,"aaaa")&amp;")"))</f>
        <v/>
      </c>
    </row>
    <row r="381" spans="1:6" x14ac:dyDescent="0.25">
      <c r="A381" s="8" t="str">
        <f>IF(+'[1]Reporte de Formatos'!S385="","",+'[1]Reporte de Formatos'!S385)</f>
        <v/>
      </c>
      <c r="B381" s="8" t="str">
        <f t="shared" si="12"/>
        <v/>
      </c>
      <c r="C381" s="8" t="str">
        <f>IF(A381="","",+SUM([1]AcumSYS!$F382:$AA382))</f>
        <v/>
      </c>
      <c r="D381" s="8" t="str">
        <f>IF(A381="","",SUM([1]AcumSYS!$AK382))</f>
        <v/>
      </c>
      <c r="E381" s="8" t="str">
        <f t="shared" si="13"/>
        <v/>
      </c>
      <c r="F381" s="8" t="str">
        <f>IF(A381="","","Ingresos Obtenidos en el Trimestre ("&amp;(TEXT([1]AcumSYS!$D$2,"mmmm")&amp;"-"&amp;TEXT([1]AcumSYS!$E$2,"mmmm")&amp;" "&amp;TEXT([1]AcumSYS!$D$2,"aaaa")&amp;")"))</f>
        <v/>
      </c>
    </row>
    <row r="382" spans="1:6" x14ac:dyDescent="0.25">
      <c r="A382" s="8" t="str">
        <f>IF(+'[1]Reporte de Formatos'!S386="","",+'[1]Reporte de Formatos'!S386)</f>
        <v/>
      </c>
      <c r="B382" s="8" t="str">
        <f t="shared" si="12"/>
        <v/>
      </c>
      <c r="C382" s="8" t="str">
        <f>IF(A382="","",+SUM([1]AcumSYS!$F383:$AA383))</f>
        <v/>
      </c>
      <c r="D382" s="8" t="str">
        <f>IF(A382="","",SUM([1]AcumSYS!$AK383))</f>
        <v/>
      </c>
      <c r="E382" s="8" t="str">
        <f t="shared" si="13"/>
        <v/>
      </c>
      <c r="F382" s="8" t="str">
        <f>IF(A382="","","Ingresos Obtenidos en el Trimestre ("&amp;(TEXT([1]AcumSYS!$D$2,"mmmm")&amp;"-"&amp;TEXT([1]AcumSYS!$E$2,"mmmm")&amp;" "&amp;TEXT([1]AcumSYS!$D$2,"aaaa")&amp;")"))</f>
        <v/>
      </c>
    </row>
    <row r="383" spans="1:6" x14ac:dyDescent="0.25">
      <c r="A383" s="8" t="str">
        <f>IF(+'[1]Reporte de Formatos'!S387="","",+'[1]Reporte de Formatos'!S387)</f>
        <v/>
      </c>
      <c r="B383" s="8" t="str">
        <f t="shared" si="12"/>
        <v/>
      </c>
      <c r="C383" s="8" t="str">
        <f>IF(A383="","",+SUM([1]AcumSYS!$F384:$AA384))</f>
        <v/>
      </c>
      <c r="D383" s="8" t="str">
        <f>IF(A383="","",SUM([1]AcumSYS!$AK384))</f>
        <v/>
      </c>
      <c r="E383" s="8" t="str">
        <f t="shared" si="13"/>
        <v/>
      </c>
      <c r="F383" s="8" t="str">
        <f>IF(A383="","","Ingresos Obtenidos en el Trimestre ("&amp;(TEXT([1]AcumSYS!$D$2,"mmmm")&amp;"-"&amp;TEXT([1]AcumSYS!$E$2,"mmmm")&amp;" "&amp;TEXT([1]AcumSYS!$D$2,"aaaa")&amp;")"))</f>
        <v/>
      </c>
    </row>
    <row r="384" spans="1:6" x14ac:dyDescent="0.25">
      <c r="A384" s="8" t="str">
        <f>IF(+'[1]Reporte de Formatos'!S388="","",+'[1]Reporte de Formatos'!S388)</f>
        <v/>
      </c>
      <c r="B384" s="8" t="str">
        <f t="shared" si="12"/>
        <v/>
      </c>
      <c r="C384" s="8" t="str">
        <f>IF(A384="","",+SUM([1]AcumSYS!$F385:$AA385))</f>
        <v/>
      </c>
      <c r="D384" s="8" t="str">
        <f>IF(A384="","",SUM([1]AcumSYS!$AK385))</f>
        <v/>
      </c>
      <c r="E384" s="8" t="str">
        <f t="shared" si="13"/>
        <v/>
      </c>
      <c r="F384" s="8" t="str">
        <f>IF(A384="","","Ingresos Obtenidos en el Trimestre ("&amp;(TEXT([1]AcumSYS!$D$2,"mmmm")&amp;"-"&amp;TEXT([1]AcumSYS!$E$2,"mmmm")&amp;" "&amp;TEXT([1]AcumSYS!$D$2,"aaaa")&amp;")"))</f>
        <v/>
      </c>
    </row>
    <row r="385" spans="1:6" x14ac:dyDescent="0.25">
      <c r="A385" s="8" t="str">
        <f>IF(+'[1]Reporte de Formatos'!S389="","",+'[1]Reporte de Formatos'!S389)</f>
        <v/>
      </c>
      <c r="B385" s="8" t="str">
        <f t="shared" si="12"/>
        <v/>
      </c>
      <c r="C385" s="8" t="str">
        <f>IF(A385="","",+SUM([1]AcumSYS!$F386:$AA386))</f>
        <v/>
      </c>
      <c r="D385" s="8" t="str">
        <f>IF(A385="","",SUM([1]AcumSYS!$AK386))</f>
        <v/>
      </c>
      <c r="E385" s="8" t="str">
        <f t="shared" si="13"/>
        <v/>
      </c>
      <c r="F385" s="8" t="str">
        <f>IF(A385="","","Ingresos Obtenidos en el Trimestre ("&amp;(TEXT([1]AcumSYS!$D$2,"mmmm")&amp;"-"&amp;TEXT([1]AcumSYS!$E$2,"mmmm")&amp;" "&amp;TEXT([1]AcumSYS!$D$2,"aaaa")&amp;")"))</f>
        <v/>
      </c>
    </row>
    <row r="386" spans="1:6" x14ac:dyDescent="0.25">
      <c r="A386" s="8" t="str">
        <f>IF(+'[1]Reporte de Formatos'!S390="","",+'[1]Reporte de Formatos'!S390)</f>
        <v/>
      </c>
      <c r="B386" s="8" t="str">
        <f t="shared" si="12"/>
        <v/>
      </c>
      <c r="C386" s="8" t="str">
        <f>IF(A386="","",+SUM([1]AcumSYS!$F387:$AA387))</f>
        <v/>
      </c>
      <c r="D386" s="8" t="str">
        <f>IF(A386="","",SUM([1]AcumSYS!$AK387))</f>
        <v/>
      </c>
      <c r="E386" s="8" t="str">
        <f t="shared" si="13"/>
        <v/>
      </c>
      <c r="F386" s="8" t="str">
        <f>IF(A386="","","Ingresos Obtenidos en el Trimestre ("&amp;(TEXT([1]AcumSYS!$D$2,"mmmm")&amp;"-"&amp;TEXT([1]AcumSYS!$E$2,"mmmm")&amp;" "&amp;TEXT([1]AcumSYS!$D$2,"aaaa")&amp;")"))</f>
        <v/>
      </c>
    </row>
    <row r="387" spans="1:6" x14ac:dyDescent="0.25">
      <c r="A387" s="8" t="str">
        <f>IF(+'[1]Reporte de Formatos'!S391="","",+'[1]Reporte de Formatos'!S391)</f>
        <v/>
      </c>
      <c r="B387" s="8" t="str">
        <f t="shared" si="12"/>
        <v/>
      </c>
      <c r="C387" s="8" t="str">
        <f>IF(A387="","",+SUM([1]AcumSYS!$F388:$AA388))</f>
        <v/>
      </c>
      <c r="D387" s="8" t="str">
        <f>IF(A387="","",SUM([1]AcumSYS!$AK388))</f>
        <v/>
      </c>
      <c r="E387" s="8" t="str">
        <f t="shared" si="13"/>
        <v/>
      </c>
      <c r="F387" s="8" t="str">
        <f>IF(A387="","","Ingresos Obtenidos en el Trimestre ("&amp;(TEXT([1]AcumSYS!$D$2,"mmmm")&amp;"-"&amp;TEXT([1]AcumSYS!$E$2,"mmmm")&amp;" "&amp;TEXT([1]AcumSYS!$D$2,"aaaa")&amp;")"))</f>
        <v/>
      </c>
    </row>
    <row r="388" spans="1:6" x14ac:dyDescent="0.25">
      <c r="A388" s="8" t="str">
        <f>IF(+'[1]Reporte de Formatos'!S392="","",+'[1]Reporte de Formatos'!S392)</f>
        <v/>
      </c>
      <c r="B388" s="8" t="str">
        <f t="shared" si="12"/>
        <v/>
      </c>
      <c r="C388" s="8" t="str">
        <f>IF(A388="","",+SUM([1]AcumSYS!$F389:$AA389))</f>
        <v/>
      </c>
      <c r="D388" s="8" t="str">
        <f>IF(A388="","",SUM([1]AcumSYS!$AK389))</f>
        <v/>
      </c>
      <c r="E388" s="8" t="str">
        <f t="shared" si="13"/>
        <v/>
      </c>
      <c r="F388" s="8" t="str">
        <f>IF(A388="","","Ingresos Obtenidos en el Trimestre ("&amp;(TEXT([1]AcumSYS!$D$2,"mmmm")&amp;"-"&amp;TEXT([1]AcumSYS!$E$2,"mmmm")&amp;" "&amp;TEXT([1]AcumSYS!$D$2,"aaaa")&amp;")"))</f>
        <v/>
      </c>
    </row>
    <row r="389" spans="1:6" x14ac:dyDescent="0.25">
      <c r="A389" s="8" t="str">
        <f>IF(+'[1]Reporte de Formatos'!S393="","",+'[1]Reporte de Formatos'!S393)</f>
        <v/>
      </c>
      <c r="B389" s="8" t="str">
        <f t="shared" si="12"/>
        <v/>
      </c>
      <c r="C389" s="8" t="str">
        <f>IF(A389="","",+SUM([1]AcumSYS!$F390:$AA390))</f>
        <v/>
      </c>
      <c r="D389" s="8" t="str">
        <f>IF(A389="","",SUM([1]AcumSYS!$AK390))</f>
        <v/>
      </c>
      <c r="E389" s="8" t="str">
        <f t="shared" si="13"/>
        <v/>
      </c>
      <c r="F389" s="8" t="str">
        <f>IF(A389="","","Ingresos Obtenidos en el Trimestre ("&amp;(TEXT([1]AcumSYS!$D$2,"mmmm")&amp;"-"&amp;TEXT([1]AcumSYS!$E$2,"mmmm")&amp;" "&amp;TEXT([1]AcumSYS!$D$2,"aaaa")&amp;")"))</f>
        <v/>
      </c>
    </row>
    <row r="390" spans="1:6" x14ac:dyDescent="0.25">
      <c r="A390" s="8" t="str">
        <f>IF(+'[1]Reporte de Formatos'!S394="","",+'[1]Reporte de Formatos'!S394)</f>
        <v/>
      </c>
      <c r="B390" s="8" t="str">
        <f t="shared" si="12"/>
        <v/>
      </c>
      <c r="C390" s="8" t="str">
        <f>IF(A390="","",+SUM([1]AcumSYS!$F391:$AA391))</f>
        <v/>
      </c>
      <c r="D390" s="8" t="str">
        <f>IF(A390="","",SUM([1]AcumSYS!$AK391))</f>
        <v/>
      </c>
      <c r="E390" s="8" t="str">
        <f t="shared" si="13"/>
        <v/>
      </c>
      <c r="F390" s="8" t="str">
        <f>IF(A390="","","Ingresos Obtenidos en el Trimestre ("&amp;(TEXT([1]AcumSYS!$D$2,"mmmm")&amp;"-"&amp;TEXT([1]AcumSYS!$E$2,"mmmm")&amp;" "&amp;TEXT([1]AcumSYS!$D$2,"aaaa")&amp;")"))</f>
        <v/>
      </c>
    </row>
    <row r="391" spans="1:6" x14ac:dyDescent="0.25">
      <c r="A391" s="8" t="str">
        <f>IF(+'[1]Reporte de Formatos'!S395="","",+'[1]Reporte de Formatos'!S395)</f>
        <v/>
      </c>
      <c r="B391" s="8" t="str">
        <f t="shared" si="12"/>
        <v/>
      </c>
      <c r="C391" s="8" t="str">
        <f>IF(A391="","",+SUM([1]AcumSYS!$F392:$AA392))</f>
        <v/>
      </c>
      <c r="D391" s="8" t="str">
        <f>IF(A391="","",SUM([1]AcumSYS!$AK392))</f>
        <v/>
      </c>
      <c r="E391" s="8" t="str">
        <f t="shared" si="13"/>
        <v/>
      </c>
      <c r="F391" s="8" t="str">
        <f>IF(A391="","","Ingresos Obtenidos en el Trimestre ("&amp;(TEXT([1]AcumSYS!$D$2,"mmmm")&amp;"-"&amp;TEXT([1]AcumSYS!$E$2,"mmmm")&amp;" "&amp;TEXT([1]AcumSYS!$D$2,"aaaa")&amp;")"))</f>
        <v/>
      </c>
    </row>
    <row r="392" spans="1:6" x14ac:dyDescent="0.25">
      <c r="A392" s="8" t="str">
        <f>IF(+'[1]Reporte de Formatos'!S396="","",+'[1]Reporte de Formatos'!S396)</f>
        <v/>
      </c>
      <c r="B392" s="8" t="str">
        <f t="shared" si="12"/>
        <v/>
      </c>
      <c r="C392" s="8" t="str">
        <f>IF(A392="","",+SUM([1]AcumSYS!$F393:$AA393))</f>
        <v/>
      </c>
      <c r="D392" s="8" t="str">
        <f>IF(A392="","",SUM([1]AcumSYS!$AK393))</f>
        <v/>
      </c>
      <c r="E392" s="8" t="str">
        <f t="shared" si="13"/>
        <v/>
      </c>
      <c r="F392" s="8" t="str">
        <f>IF(A392="","","Ingresos Obtenidos en el Trimestre ("&amp;(TEXT([1]AcumSYS!$D$2,"mmmm")&amp;"-"&amp;TEXT([1]AcumSYS!$E$2,"mmmm")&amp;" "&amp;TEXT([1]AcumSYS!$D$2,"aaaa")&amp;")"))</f>
        <v/>
      </c>
    </row>
    <row r="393" spans="1:6" x14ac:dyDescent="0.25">
      <c r="A393" s="8" t="str">
        <f>IF(+'[1]Reporte de Formatos'!S397="","",+'[1]Reporte de Formatos'!S397)</f>
        <v/>
      </c>
      <c r="B393" s="8" t="str">
        <f t="shared" si="12"/>
        <v/>
      </c>
      <c r="C393" s="8" t="str">
        <f>IF(A393="","",+SUM([1]AcumSYS!$F394:$AA394))</f>
        <v/>
      </c>
      <c r="D393" s="8" t="str">
        <f>IF(A393="","",SUM([1]AcumSYS!$AK394))</f>
        <v/>
      </c>
      <c r="E393" s="8" t="str">
        <f t="shared" si="13"/>
        <v/>
      </c>
      <c r="F393" s="8" t="str">
        <f>IF(A393="","","Ingresos Obtenidos en el Trimestre ("&amp;(TEXT([1]AcumSYS!$D$2,"mmmm")&amp;"-"&amp;TEXT([1]AcumSYS!$E$2,"mmmm")&amp;" "&amp;TEXT([1]AcumSYS!$D$2,"aaaa")&amp;")"))</f>
        <v/>
      </c>
    </row>
    <row r="394" spans="1:6" x14ac:dyDescent="0.25">
      <c r="A394" s="8" t="str">
        <f>IF(+'[1]Reporte de Formatos'!S398="","",+'[1]Reporte de Formatos'!S398)</f>
        <v/>
      </c>
      <c r="B394" s="8" t="str">
        <f t="shared" si="12"/>
        <v/>
      </c>
      <c r="C394" s="8" t="str">
        <f>IF(A394="","",+SUM([1]AcumSYS!$F395:$AA395))</f>
        <v/>
      </c>
      <c r="D394" s="8" t="str">
        <f>IF(A394="","",SUM([1]AcumSYS!$AK395))</f>
        <v/>
      </c>
      <c r="E394" s="8" t="str">
        <f t="shared" si="13"/>
        <v/>
      </c>
      <c r="F394" s="8" t="str">
        <f>IF(A394="","","Ingresos Obtenidos en el Trimestre ("&amp;(TEXT([1]AcumSYS!$D$2,"mmmm")&amp;"-"&amp;TEXT([1]AcumSYS!$E$2,"mmmm")&amp;" "&amp;TEXT([1]AcumSYS!$D$2,"aaaa")&amp;")"))</f>
        <v/>
      </c>
    </row>
    <row r="395" spans="1:6" x14ac:dyDescent="0.25">
      <c r="A395" s="8" t="str">
        <f>IF(+'[1]Reporte de Formatos'!S399="","",+'[1]Reporte de Formatos'!S399)</f>
        <v/>
      </c>
      <c r="B395" s="8" t="str">
        <f t="shared" si="12"/>
        <v/>
      </c>
      <c r="C395" s="8" t="str">
        <f>IF(A395="","",+SUM([1]AcumSYS!$F396:$AA396))</f>
        <v/>
      </c>
      <c r="D395" s="8" t="str">
        <f>IF(A395="","",SUM([1]AcumSYS!$AK396))</f>
        <v/>
      </c>
      <c r="E395" s="8" t="str">
        <f t="shared" si="13"/>
        <v/>
      </c>
      <c r="F395" s="8" t="str">
        <f>IF(A395="","","Ingresos Obtenidos en el Trimestre ("&amp;(TEXT([1]AcumSYS!$D$2,"mmmm")&amp;"-"&amp;TEXT([1]AcumSYS!$E$2,"mmmm")&amp;" "&amp;TEXT([1]AcumSYS!$D$2,"aaaa")&amp;")"))</f>
        <v/>
      </c>
    </row>
    <row r="396" spans="1:6" x14ac:dyDescent="0.25">
      <c r="A396" s="8" t="str">
        <f>IF(+'[1]Reporte de Formatos'!S400="","",+'[1]Reporte de Formatos'!S400)</f>
        <v/>
      </c>
      <c r="B396" s="8" t="str">
        <f t="shared" si="12"/>
        <v/>
      </c>
      <c r="C396" s="8" t="str">
        <f>IF(A396="","",+SUM([1]AcumSYS!$F397:$AA397))</f>
        <v/>
      </c>
      <c r="D396" s="8" t="str">
        <f>IF(A396="","",SUM([1]AcumSYS!$AK397))</f>
        <v/>
      </c>
      <c r="E396" s="8" t="str">
        <f t="shared" si="13"/>
        <v/>
      </c>
      <c r="F396" s="8" t="str">
        <f>IF(A396="","","Ingresos Obtenidos en el Trimestre ("&amp;(TEXT([1]AcumSYS!$D$2,"mmmm")&amp;"-"&amp;TEXT([1]AcumSYS!$E$2,"mmmm")&amp;" "&amp;TEXT([1]AcumSYS!$D$2,"aaaa")&amp;")"))</f>
        <v/>
      </c>
    </row>
    <row r="397" spans="1:6" x14ac:dyDescent="0.25">
      <c r="A397" s="8" t="str">
        <f>IF(+'[1]Reporte de Formatos'!S401="","",+'[1]Reporte de Formatos'!S401)</f>
        <v/>
      </c>
      <c r="B397" s="8" t="str">
        <f t="shared" si="12"/>
        <v/>
      </c>
      <c r="C397" s="8" t="str">
        <f>IF(A397="","",+SUM([1]AcumSYS!$F398:$AA398))</f>
        <v/>
      </c>
      <c r="D397" s="8" t="str">
        <f>IF(A397="","",SUM([1]AcumSYS!$AK398))</f>
        <v/>
      </c>
      <c r="E397" s="8" t="str">
        <f t="shared" si="13"/>
        <v/>
      </c>
      <c r="F397" s="8" t="str">
        <f>IF(A397="","","Ingresos Obtenidos en el Trimestre ("&amp;(TEXT([1]AcumSYS!$D$2,"mmmm")&amp;"-"&amp;TEXT([1]AcumSYS!$E$2,"mmmm")&amp;" "&amp;TEXT([1]AcumSYS!$D$2,"aaaa")&amp;")"))</f>
        <v/>
      </c>
    </row>
    <row r="398" spans="1:6" x14ac:dyDescent="0.25">
      <c r="A398" s="8" t="str">
        <f>IF(+'[1]Reporte de Formatos'!S402="","",+'[1]Reporte de Formatos'!S402)</f>
        <v/>
      </c>
      <c r="B398" s="8" t="str">
        <f t="shared" si="12"/>
        <v/>
      </c>
      <c r="C398" s="8" t="str">
        <f>IF(A398="","",+SUM([1]AcumSYS!$F399:$AA399))</f>
        <v/>
      </c>
      <c r="D398" s="8" t="str">
        <f>IF(A398="","",SUM([1]AcumSYS!$AK399))</f>
        <v/>
      </c>
      <c r="E398" s="8" t="str">
        <f t="shared" si="13"/>
        <v/>
      </c>
      <c r="F398" s="8" t="str">
        <f>IF(A398="","","Ingresos Obtenidos en el Trimestre ("&amp;(TEXT([1]AcumSYS!$D$2,"mmmm")&amp;"-"&amp;TEXT([1]AcumSYS!$E$2,"mmmm")&amp;" "&amp;TEXT([1]AcumSYS!$D$2,"aaaa")&amp;")"))</f>
        <v/>
      </c>
    </row>
    <row r="399" spans="1:6" x14ac:dyDescent="0.25">
      <c r="A399" s="8" t="str">
        <f>IF(+'[1]Reporte de Formatos'!S403="","",+'[1]Reporte de Formatos'!S403)</f>
        <v/>
      </c>
      <c r="B399" s="8" t="str">
        <f t="shared" si="12"/>
        <v/>
      </c>
      <c r="C399" s="8" t="str">
        <f>IF(A399="","",+SUM([1]AcumSYS!$F400:$AA400))</f>
        <v/>
      </c>
      <c r="D399" s="8" t="str">
        <f>IF(A399="","",SUM([1]AcumSYS!$AK400))</f>
        <v/>
      </c>
      <c r="E399" s="8" t="str">
        <f t="shared" si="13"/>
        <v/>
      </c>
      <c r="F399" s="8" t="str">
        <f>IF(A399="","","Ingresos Obtenidos en el Trimestre ("&amp;(TEXT([1]AcumSYS!$D$2,"mmmm")&amp;"-"&amp;TEXT([1]AcumSYS!$E$2,"mmmm")&amp;" "&amp;TEXT([1]AcumSYS!$D$2,"aaaa")&amp;")"))</f>
        <v/>
      </c>
    </row>
    <row r="400" spans="1:6" x14ac:dyDescent="0.25">
      <c r="A400" s="8" t="str">
        <f>IF(+'[1]Reporte de Formatos'!S404="","",+'[1]Reporte de Formatos'!S404)</f>
        <v/>
      </c>
      <c r="B400" s="8" t="str">
        <f t="shared" si="12"/>
        <v/>
      </c>
      <c r="C400" s="8" t="str">
        <f>IF(A400="","",+SUM([1]AcumSYS!$F401:$AA401))</f>
        <v/>
      </c>
      <c r="D400" s="8" t="str">
        <f>IF(A400="","",SUM([1]AcumSYS!$AK401))</f>
        <v/>
      </c>
      <c r="E400" s="8" t="str">
        <f t="shared" si="13"/>
        <v/>
      </c>
      <c r="F400" s="8" t="str">
        <f>IF(A400="","","Ingresos Obtenidos en el Trimestre ("&amp;(TEXT([1]AcumSYS!$D$2,"mmmm")&amp;"-"&amp;TEXT([1]AcumSYS!$E$2,"mmmm")&amp;" "&amp;TEXT([1]AcumSYS!$D$2,"aaaa")&amp;")"))</f>
        <v/>
      </c>
    </row>
    <row r="401" spans="1:6" x14ac:dyDescent="0.25">
      <c r="A401" s="8" t="str">
        <f>IF(+'[1]Reporte de Formatos'!S405="","",+'[1]Reporte de Formatos'!S405)</f>
        <v/>
      </c>
      <c r="B401" s="8" t="str">
        <f t="shared" si="12"/>
        <v/>
      </c>
      <c r="C401" s="8" t="str">
        <f>IF(A401="","",+SUM([1]AcumSYS!$F402:$AA402))</f>
        <v/>
      </c>
      <c r="D401" s="8" t="str">
        <f>IF(A401="","",SUM([1]AcumSYS!$AK402))</f>
        <v/>
      </c>
      <c r="E401" s="8" t="str">
        <f t="shared" si="13"/>
        <v/>
      </c>
      <c r="F401" s="8" t="str">
        <f>IF(A401="","","Ingresos Obtenidos en el Trimestre ("&amp;(TEXT([1]AcumSYS!$D$2,"mmmm")&amp;"-"&amp;TEXT([1]AcumSYS!$E$2,"mmmm")&amp;" "&amp;TEXT([1]AcumSYS!$D$2,"aaaa")&amp;")"))</f>
        <v/>
      </c>
    </row>
    <row r="402" spans="1:6" x14ac:dyDescent="0.25">
      <c r="A402" s="8" t="str">
        <f>IF(+'[1]Reporte de Formatos'!S406="","",+'[1]Reporte de Formatos'!S406)</f>
        <v/>
      </c>
      <c r="B402" s="8" t="str">
        <f t="shared" si="12"/>
        <v/>
      </c>
      <c r="C402" s="8" t="str">
        <f>IF(A402="","",+SUM([1]AcumSYS!$F403:$AA403))</f>
        <v/>
      </c>
      <c r="D402" s="8" t="str">
        <f>IF(A402="","",SUM([1]AcumSYS!$AK403))</f>
        <v/>
      </c>
      <c r="E402" s="8" t="str">
        <f t="shared" si="13"/>
        <v/>
      </c>
      <c r="F402" s="8" t="str">
        <f>IF(A402="","","Ingresos Obtenidos en el Trimestre ("&amp;(TEXT([1]AcumSYS!$D$2,"mmmm")&amp;"-"&amp;TEXT([1]AcumSYS!$E$2,"mmmm")&amp;" "&amp;TEXT([1]AcumSYS!$D$2,"aaaa")&amp;")"))</f>
        <v/>
      </c>
    </row>
    <row r="403" spans="1:6" x14ac:dyDescent="0.25">
      <c r="A403" s="8" t="str">
        <f>IF(+'[1]Reporte de Formatos'!S407="","",+'[1]Reporte de Formatos'!S407)</f>
        <v/>
      </c>
      <c r="B403" s="8" t="str">
        <f t="shared" si="12"/>
        <v/>
      </c>
      <c r="C403" s="8" t="str">
        <f>IF(A403="","",+SUM([1]AcumSYS!$F404:$AA404))</f>
        <v/>
      </c>
      <c r="D403" s="8" t="str">
        <f>IF(A403="","",SUM([1]AcumSYS!$AK404))</f>
        <v/>
      </c>
      <c r="E403" s="8" t="str">
        <f t="shared" si="13"/>
        <v/>
      </c>
      <c r="F403" s="8" t="str">
        <f>IF(A403="","","Ingresos Obtenidos en el Trimestre ("&amp;(TEXT([1]AcumSYS!$D$2,"mmmm")&amp;"-"&amp;TEXT([1]AcumSYS!$E$2,"mmmm")&amp;" "&amp;TEXT([1]AcumSYS!$D$2,"aaaa")&amp;")"))</f>
        <v/>
      </c>
    </row>
    <row r="404" spans="1:6" x14ac:dyDescent="0.25">
      <c r="A404" s="8" t="str">
        <f>IF(+'[1]Reporte de Formatos'!S408="","",+'[1]Reporte de Formatos'!S408)</f>
        <v/>
      </c>
      <c r="B404" s="8" t="str">
        <f t="shared" ref="B404:B467" si="14">IF(A404="","",IF(C404=0,"           NoAplica","Sueldos y Salarios, y Demas Prestacion por un Servicio Personal Subordinado"))</f>
        <v/>
      </c>
      <c r="C404" s="8" t="str">
        <f>IF(A404="","",+SUM([1]AcumSYS!$F405:$AA405))</f>
        <v/>
      </c>
      <c r="D404" s="8" t="str">
        <f>IF(A404="","",SUM([1]AcumSYS!$AK405))</f>
        <v/>
      </c>
      <c r="E404" s="8" t="str">
        <f t="shared" ref="E404:E467" si="15">IF(A404="","","Pesos Mexicanos")</f>
        <v/>
      </c>
      <c r="F404" s="8" t="str">
        <f>IF(A404="","","Ingresos Obtenidos en el Trimestre ("&amp;(TEXT([1]AcumSYS!$D$2,"mmmm")&amp;"-"&amp;TEXT([1]AcumSYS!$E$2,"mmmm")&amp;" "&amp;TEXT([1]AcumSYS!$D$2,"aaaa")&amp;")"))</f>
        <v/>
      </c>
    </row>
    <row r="405" spans="1:6" x14ac:dyDescent="0.25">
      <c r="A405" s="8" t="str">
        <f>IF(+'[1]Reporte de Formatos'!S409="","",+'[1]Reporte de Formatos'!S409)</f>
        <v/>
      </c>
      <c r="B405" s="8" t="str">
        <f t="shared" si="14"/>
        <v/>
      </c>
      <c r="C405" s="8" t="str">
        <f>IF(A405="","",+SUM([1]AcumSYS!$F406:$AA406))</f>
        <v/>
      </c>
      <c r="D405" s="8" t="str">
        <f>IF(A405="","",SUM([1]AcumSYS!$AK406))</f>
        <v/>
      </c>
      <c r="E405" s="8" t="str">
        <f t="shared" si="15"/>
        <v/>
      </c>
      <c r="F405" s="8" t="str">
        <f>IF(A405="","","Ingresos Obtenidos en el Trimestre ("&amp;(TEXT([1]AcumSYS!$D$2,"mmmm")&amp;"-"&amp;TEXT([1]AcumSYS!$E$2,"mmmm")&amp;" "&amp;TEXT([1]AcumSYS!$D$2,"aaaa")&amp;")"))</f>
        <v/>
      </c>
    </row>
    <row r="406" spans="1:6" x14ac:dyDescent="0.25">
      <c r="A406" s="8" t="str">
        <f>IF(+'[1]Reporte de Formatos'!S410="","",+'[1]Reporte de Formatos'!S410)</f>
        <v/>
      </c>
      <c r="B406" s="8" t="str">
        <f t="shared" si="14"/>
        <v/>
      </c>
      <c r="C406" s="8" t="str">
        <f>IF(A406="","",+SUM([1]AcumSYS!$F407:$AA407))</f>
        <v/>
      </c>
      <c r="D406" s="8" t="str">
        <f>IF(A406="","",SUM([1]AcumSYS!$AK407))</f>
        <v/>
      </c>
      <c r="E406" s="8" t="str">
        <f t="shared" si="15"/>
        <v/>
      </c>
      <c r="F406" s="8" t="str">
        <f>IF(A406="","","Ingresos Obtenidos en el Trimestre ("&amp;(TEXT([1]AcumSYS!$D$2,"mmmm")&amp;"-"&amp;TEXT([1]AcumSYS!$E$2,"mmmm")&amp;" "&amp;TEXT([1]AcumSYS!$D$2,"aaaa")&amp;")"))</f>
        <v/>
      </c>
    </row>
    <row r="407" spans="1:6" x14ac:dyDescent="0.25">
      <c r="A407" s="8" t="str">
        <f>IF(+'[1]Reporte de Formatos'!S411="","",+'[1]Reporte de Formatos'!S411)</f>
        <v/>
      </c>
      <c r="B407" s="8" t="str">
        <f t="shared" si="14"/>
        <v/>
      </c>
      <c r="C407" s="8" t="str">
        <f>IF(A407="","",+SUM([1]AcumSYS!$F408:$AA408))</f>
        <v/>
      </c>
      <c r="D407" s="8" t="str">
        <f>IF(A407="","",SUM([1]AcumSYS!$AK408))</f>
        <v/>
      </c>
      <c r="E407" s="8" t="str">
        <f t="shared" si="15"/>
        <v/>
      </c>
      <c r="F407" s="8" t="str">
        <f>IF(A407="","","Ingresos Obtenidos en el Trimestre ("&amp;(TEXT([1]AcumSYS!$D$2,"mmmm")&amp;"-"&amp;TEXT([1]AcumSYS!$E$2,"mmmm")&amp;" "&amp;TEXT([1]AcumSYS!$D$2,"aaaa")&amp;")"))</f>
        <v/>
      </c>
    </row>
    <row r="408" spans="1:6" x14ac:dyDescent="0.25">
      <c r="A408" s="8" t="str">
        <f>IF(+'[1]Reporte de Formatos'!S412="","",+'[1]Reporte de Formatos'!S412)</f>
        <v/>
      </c>
      <c r="B408" s="8" t="str">
        <f t="shared" si="14"/>
        <v/>
      </c>
      <c r="C408" s="8" t="str">
        <f>IF(A408="","",+SUM([1]AcumSYS!$F409:$AA409))</f>
        <v/>
      </c>
      <c r="D408" s="8" t="str">
        <f>IF(A408="","",SUM([1]AcumSYS!$AK409))</f>
        <v/>
      </c>
      <c r="E408" s="8" t="str">
        <f t="shared" si="15"/>
        <v/>
      </c>
      <c r="F408" s="8" t="str">
        <f>IF(A408="","","Ingresos Obtenidos en el Trimestre ("&amp;(TEXT([1]AcumSYS!$D$2,"mmmm")&amp;"-"&amp;TEXT([1]AcumSYS!$E$2,"mmmm")&amp;" "&amp;TEXT([1]AcumSYS!$D$2,"aaaa")&amp;")"))</f>
        <v/>
      </c>
    </row>
    <row r="409" spans="1:6" x14ac:dyDescent="0.25">
      <c r="A409" s="8" t="str">
        <f>IF(+'[1]Reporte de Formatos'!S413="","",+'[1]Reporte de Formatos'!S413)</f>
        <v/>
      </c>
      <c r="B409" s="8" t="str">
        <f t="shared" si="14"/>
        <v/>
      </c>
      <c r="C409" s="8" t="str">
        <f>IF(A409="","",+SUM([1]AcumSYS!$F410:$AA410))</f>
        <v/>
      </c>
      <c r="D409" s="8" t="str">
        <f>IF(A409="","",SUM([1]AcumSYS!$AK410))</f>
        <v/>
      </c>
      <c r="E409" s="8" t="str">
        <f t="shared" si="15"/>
        <v/>
      </c>
      <c r="F409" s="8" t="str">
        <f>IF(A409="","","Ingresos Obtenidos en el Trimestre ("&amp;(TEXT([1]AcumSYS!$D$2,"mmmm")&amp;"-"&amp;TEXT([1]AcumSYS!$E$2,"mmmm")&amp;" "&amp;TEXT([1]AcumSYS!$D$2,"aaaa")&amp;")"))</f>
        <v/>
      </c>
    </row>
    <row r="410" spans="1:6" x14ac:dyDescent="0.25">
      <c r="A410" s="8" t="str">
        <f>IF(+'[1]Reporte de Formatos'!S414="","",+'[1]Reporte de Formatos'!S414)</f>
        <v/>
      </c>
      <c r="B410" s="8" t="str">
        <f t="shared" si="14"/>
        <v/>
      </c>
      <c r="C410" s="8" t="str">
        <f>IF(A410="","",+SUM([1]AcumSYS!$F411:$AA411))</f>
        <v/>
      </c>
      <c r="D410" s="8" t="str">
        <f>IF(A410="","",SUM([1]AcumSYS!$AK411))</f>
        <v/>
      </c>
      <c r="E410" s="8" t="str">
        <f t="shared" si="15"/>
        <v/>
      </c>
      <c r="F410" s="8" t="str">
        <f>IF(A410="","","Ingresos Obtenidos en el Trimestre ("&amp;(TEXT([1]AcumSYS!$D$2,"mmmm")&amp;"-"&amp;TEXT([1]AcumSYS!$E$2,"mmmm")&amp;" "&amp;TEXT([1]AcumSYS!$D$2,"aaaa")&amp;")"))</f>
        <v/>
      </c>
    </row>
    <row r="411" spans="1:6" x14ac:dyDescent="0.25">
      <c r="A411" s="8" t="str">
        <f>IF(+'[1]Reporte de Formatos'!S415="","",+'[1]Reporte de Formatos'!S415)</f>
        <v/>
      </c>
      <c r="B411" s="8" t="str">
        <f t="shared" si="14"/>
        <v/>
      </c>
      <c r="C411" s="8" t="str">
        <f>IF(A411="","",+SUM([1]AcumSYS!$F412:$AA412))</f>
        <v/>
      </c>
      <c r="D411" s="8" t="str">
        <f>IF(A411="","",SUM([1]AcumSYS!$AK412))</f>
        <v/>
      </c>
      <c r="E411" s="8" t="str">
        <f t="shared" si="15"/>
        <v/>
      </c>
      <c r="F411" s="8" t="str">
        <f>IF(A411="","","Ingresos Obtenidos en el Trimestre ("&amp;(TEXT([1]AcumSYS!$D$2,"mmmm")&amp;"-"&amp;TEXT([1]AcumSYS!$E$2,"mmmm")&amp;" "&amp;TEXT([1]AcumSYS!$D$2,"aaaa")&amp;")"))</f>
        <v/>
      </c>
    </row>
    <row r="412" spans="1:6" x14ac:dyDescent="0.25">
      <c r="A412" s="8" t="str">
        <f>IF(+'[1]Reporte de Formatos'!S416="","",+'[1]Reporte de Formatos'!S416)</f>
        <v/>
      </c>
      <c r="B412" s="8" t="str">
        <f t="shared" si="14"/>
        <v/>
      </c>
      <c r="C412" s="8" t="str">
        <f>IF(A412="","",+SUM([1]AcumSYS!$F413:$AA413))</f>
        <v/>
      </c>
      <c r="D412" s="8" t="str">
        <f>IF(A412="","",SUM([1]AcumSYS!$AK413))</f>
        <v/>
      </c>
      <c r="E412" s="8" t="str">
        <f t="shared" si="15"/>
        <v/>
      </c>
      <c r="F412" s="8" t="str">
        <f>IF(A412="","","Ingresos Obtenidos en el Trimestre ("&amp;(TEXT([1]AcumSYS!$D$2,"mmmm")&amp;"-"&amp;TEXT([1]AcumSYS!$E$2,"mmmm")&amp;" "&amp;TEXT([1]AcumSYS!$D$2,"aaaa")&amp;")"))</f>
        <v/>
      </c>
    </row>
    <row r="413" spans="1:6" x14ac:dyDescent="0.25">
      <c r="A413" s="8" t="str">
        <f>IF(+'[1]Reporte de Formatos'!S417="","",+'[1]Reporte de Formatos'!S417)</f>
        <v/>
      </c>
      <c r="B413" s="8" t="str">
        <f t="shared" si="14"/>
        <v/>
      </c>
      <c r="C413" s="8" t="str">
        <f>IF(A413="","",+SUM([1]AcumSYS!$F414:$AA414))</f>
        <v/>
      </c>
      <c r="D413" s="8" t="str">
        <f>IF(A413="","",SUM([1]AcumSYS!$AK414))</f>
        <v/>
      </c>
      <c r="E413" s="8" t="str">
        <f t="shared" si="15"/>
        <v/>
      </c>
      <c r="F413" s="8" t="str">
        <f>IF(A413="","","Ingresos Obtenidos en el Trimestre ("&amp;(TEXT([1]AcumSYS!$D$2,"mmmm")&amp;"-"&amp;TEXT([1]AcumSYS!$E$2,"mmmm")&amp;" "&amp;TEXT([1]AcumSYS!$D$2,"aaaa")&amp;")"))</f>
        <v/>
      </c>
    </row>
    <row r="414" spans="1:6" x14ac:dyDescent="0.25">
      <c r="A414" s="8" t="str">
        <f>IF(+'[1]Reporte de Formatos'!S418="","",+'[1]Reporte de Formatos'!S418)</f>
        <v/>
      </c>
      <c r="B414" s="8" t="str">
        <f t="shared" si="14"/>
        <v/>
      </c>
      <c r="C414" s="8" t="str">
        <f>IF(A414="","",+SUM([1]AcumSYS!$F415:$AA415))</f>
        <v/>
      </c>
      <c r="D414" s="8" t="str">
        <f>IF(A414="","",SUM([1]AcumSYS!$AK415))</f>
        <v/>
      </c>
      <c r="E414" s="8" t="str">
        <f t="shared" si="15"/>
        <v/>
      </c>
      <c r="F414" s="8" t="str">
        <f>IF(A414="","","Ingresos Obtenidos en el Trimestre ("&amp;(TEXT([1]AcumSYS!$D$2,"mmmm")&amp;"-"&amp;TEXT([1]AcumSYS!$E$2,"mmmm")&amp;" "&amp;TEXT([1]AcumSYS!$D$2,"aaaa")&amp;")"))</f>
        <v/>
      </c>
    </row>
    <row r="415" spans="1:6" x14ac:dyDescent="0.25">
      <c r="A415" s="8" t="str">
        <f>IF(+'[1]Reporte de Formatos'!S419="","",+'[1]Reporte de Formatos'!S419)</f>
        <v/>
      </c>
      <c r="B415" s="8" t="str">
        <f t="shared" si="14"/>
        <v/>
      </c>
      <c r="C415" s="8" t="str">
        <f>IF(A415="","",+SUM([1]AcumSYS!$F416:$AA416))</f>
        <v/>
      </c>
      <c r="D415" s="8" t="str">
        <f>IF(A415="","",SUM([1]AcumSYS!$AK416))</f>
        <v/>
      </c>
      <c r="E415" s="8" t="str">
        <f t="shared" si="15"/>
        <v/>
      </c>
      <c r="F415" s="8" t="str">
        <f>IF(A415="","","Ingresos Obtenidos en el Trimestre ("&amp;(TEXT([1]AcumSYS!$D$2,"mmmm")&amp;"-"&amp;TEXT([1]AcumSYS!$E$2,"mmmm")&amp;" "&amp;TEXT([1]AcumSYS!$D$2,"aaaa")&amp;")"))</f>
        <v/>
      </c>
    </row>
    <row r="416" spans="1:6" x14ac:dyDescent="0.25">
      <c r="A416" s="8" t="str">
        <f>IF(+'[1]Reporte de Formatos'!S420="","",+'[1]Reporte de Formatos'!S420)</f>
        <v/>
      </c>
      <c r="B416" s="8" t="str">
        <f t="shared" si="14"/>
        <v/>
      </c>
      <c r="C416" s="8" t="str">
        <f>IF(A416="","",+SUM([1]AcumSYS!$F417:$AA417))</f>
        <v/>
      </c>
      <c r="D416" s="8" t="str">
        <f>IF(A416="","",SUM([1]AcumSYS!$AK417))</f>
        <v/>
      </c>
      <c r="E416" s="8" t="str">
        <f t="shared" si="15"/>
        <v/>
      </c>
      <c r="F416" s="8" t="str">
        <f>IF(A416="","","Ingresos Obtenidos en el Trimestre ("&amp;(TEXT([1]AcumSYS!$D$2,"mmmm")&amp;"-"&amp;TEXT([1]AcumSYS!$E$2,"mmmm")&amp;" "&amp;TEXT([1]AcumSYS!$D$2,"aaaa")&amp;")"))</f>
        <v/>
      </c>
    </row>
    <row r="417" spans="1:6" x14ac:dyDescent="0.25">
      <c r="A417" s="8" t="str">
        <f>IF(+'[1]Reporte de Formatos'!S421="","",+'[1]Reporte de Formatos'!S421)</f>
        <v/>
      </c>
      <c r="B417" s="8" t="str">
        <f t="shared" si="14"/>
        <v/>
      </c>
      <c r="C417" s="8" t="str">
        <f>IF(A417="","",+SUM([1]AcumSYS!$F418:$AA418))</f>
        <v/>
      </c>
      <c r="D417" s="8" t="str">
        <f>IF(A417="","",SUM([1]AcumSYS!$AK418))</f>
        <v/>
      </c>
      <c r="E417" s="8" t="str">
        <f t="shared" si="15"/>
        <v/>
      </c>
      <c r="F417" s="8" t="str">
        <f>IF(A417="","","Ingresos Obtenidos en el Trimestre ("&amp;(TEXT([1]AcumSYS!$D$2,"mmmm")&amp;"-"&amp;TEXT([1]AcumSYS!$E$2,"mmmm")&amp;" "&amp;TEXT([1]AcumSYS!$D$2,"aaaa")&amp;")"))</f>
        <v/>
      </c>
    </row>
    <row r="418" spans="1:6" x14ac:dyDescent="0.25">
      <c r="A418" s="8" t="str">
        <f>IF(+'[1]Reporte de Formatos'!S422="","",+'[1]Reporte de Formatos'!S422)</f>
        <v/>
      </c>
      <c r="B418" s="8" t="str">
        <f t="shared" si="14"/>
        <v/>
      </c>
      <c r="C418" s="8" t="str">
        <f>IF(A418="","",+SUM([1]AcumSYS!$F419:$AA419))</f>
        <v/>
      </c>
      <c r="D418" s="8" t="str">
        <f>IF(A418="","",SUM([1]AcumSYS!$AK419))</f>
        <v/>
      </c>
      <c r="E418" s="8" t="str">
        <f t="shared" si="15"/>
        <v/>
      </c>
      <c r="F418" s="8" t="str">
        <f>IF(A418="","","Ingresos Obtenidos en el Trimestre ("&amp;(TEXT([1]AcumSYS!$D$2,"mmmm")&amp;"-"&amp;TEXT([1]AcumSYS!$E$2,"mmmm")&amp;" "&amp;TEXT([1]AcumSYS!$D$2,"aaaa")&amp;")"))</f>
        <v/>
      </c>
    </row>
    <row r="419" spans="1:6" x14ac:dyDescent="0.25">
      <c r="A419" s="8" t="str">
        <f>IF(+'[1]Reporte de Formatos'!S423="","",+'[1]Reporte de Formatos'!S423)</f>
        <v/>
      </c>
      <c r="B419" s="8" t="str">
        <f t="shared" si="14"/>
        <v/>
      </c>
      <c r="C419" s="8" t="str">
        <f>IF(A419="","",+SUM([1]AcumSYS!$F420:$AA420))</f>
        <v/>
      </c>
      <c r="D419" s="8" t="str">
        <f>IF(A419="","",SUM([1]AcumSYS!$AK420))</f>
        <v/>
      </c>
      <c r="E419" s="8" t="str">
        <f t="shared" si="15"/>
        <v/>
      </c>
      <c r="F419" s="8" t="str">
        <f>IF(A419="","","Ingresos Obtenidos en el Trimestre ("&amp;(TEXT([1]AcumSYS!$D$2,"mmmm")&amp;"-"&amp;TEXT([1]AcumSYS!$E$2,"mmmm")&amp;" "&amp;TEXT([1]AcumSYS!$D$2,"aaaa")&amp;")"))</f>
        <v/>
      </c>
    </row>
    <row r="420" spans="1:6" x14ac:dyDescent="0.25">
      <c r="A420" s="8" t="str">
        <f>IF(+'[1]Reporte de Formatos'!S424="","",+'[1]Reporte de Formatos'!S424)</f>
        <v/>
      </c>
      <c r="B420" s="8" t="str">
        <f t="shared" si="14"/>
        <v/>
      </c>
      <c r="C420" s="8" t="str">
        <f>IF(A420="","",+SUM([1]AcumSYS!$F421:$AA421))</f>
        <v/>
      </c>
      <c r="D420" s="8" t="str">
        <f>IF(A420="","",SUM([1]AcumSYS!$AK421))</f>
        <v/>
      </c>
      <c r="E420" s="8" t="str">
        <f t="shared" si="15"/>
        <v/>
      </c>
      <c r="F420" s="8" t="str">
        <f>IF(A420="","","Ingresos Obtenidos en el Trimestre ("&amp;(TEXT([1]AcumSYS!$D$2,"mmmm")&amp;"-"&amp;TEXT([1]AcumSYS!$E$2,"mmmm")&amp;" "&amp;TEXT([1]AcumSYS!$D$2,"aaaa")&amp;")"))</f>
        <v/>
      </c>
    </row>
    <row r="421" spans="1:6" x14ac:dyDescent="0.25">
      <c r="A421" s="8" t="str">
        <f>IF(+'[1]Reporte de Formatos'!S425="","",+'[1]Reporte de Formatos'!S425)</f>
        <v/>
      </c>
      <c r="B421" s="8" t="str">
        <f t="shared" si="14"/>
        <v/>
      </c>
      <c r="C421" s="8" t="str">
        <f>IF(A421="","",+SUM([1]AcumSYS!$F422:$AA422))</f>
        <v/>
      </c>
      <c r="D421" s="8" t="str">
        <f>IF(A421="","",SUM([1]AcumSYS!$AK422))</f>
        <v/>
      </c>
      <c r="E421" s="8" t="str">
        <f t="shared" si="15"/>
        <v/>
      </c>
      <c r="F421" s="8" t="str">
        <f>IF(A421="","","Ingresos Obtenidos en el Trimestre ("&amp;(TEXT([1]AcumSYS!$D$2,"mmmm")&amp;"-"&amp;TEXT([1]AcumSYS!$E$2,"mmmm")&amp;" "&amp;TEXT([1]AcumSYS!$D$2,"aaaa")&amp;")"))</f>
        <v/>
      </c>
    </row>
    <row r="422" spans="1:6" x14ac:dyDescent="0.25">
      <c r="A422" s="8" t="str">
        <f>IF(+'[1]Reporte de Formatos'!S426="","",+'[1]Reporte de Formatos'!S426)</f>
        <v/>
      </c>
      <c r="B422" s="8" t="str">
        <f t="shared" si="14"/>
        <v/>
      </c>
      <c r="C422" s="8" t="str">
        <f>IF(A422="","",+SUM([1]AcumSYS!$F423:$AA423))</f>
        <v/>
      </c>
      <c r="D422" s="8" t="str">
        <f>IF(A422="","",SUM([1]AcumSYS!$AK423))</f>
        <v/>
      </c>
      <c r="E422" s="8" t="str">
        <f t="shared" si="15"/>
        <v/>
      </c>
      <c r="F422" s="8" t="str">
        <f>IF(A422="","","Ingresos Obtenidos en el Trimestre ("&amp;(TEXT([1]AcumSYS!$D$2,"mmmm")&amp;"-"&amp;TEXT([1]AcumSYS!$E$2,"mmmm")&amp;" "&amp;TEXT([1]AcumSYS!$D$2,"aaaa")&amp;")"))</f>
        <v/>
      </c>
    </row>
    <row r="423" spans="1:6" x14ac:dyDescent="0.25">
      <c r="A423" s="8" t="str">
        <f>IF(+'[1]Reporte de Formatos'!S427="","",+'[1]Reporte de Formatos'!S427)</f>
        <v/>
      </c>
      <c r="B423" s="8" t="str">
        <f t="shared" si="14"/>
        <v/>
      </c>
      <c r="C423" s="8" t="str">
        <f>IF(A423="","",+SUM([1]AcumSYS!$F424:$AA424))</f>
        <v/>
      </c>
      <c r="D423" s="8" t="str">
        <f>IF(A423="","",SUM([1]AcumSYS!$AK424))</f>
        <v/>
      </c>
      <c r="E423" s="8" t="str">
        <f t="shared" si="15"/>
        <v/>
      </c>
      <c r="F423" s="8" t="str">
        <f>IF(A423="","","Ingresos Obtenidos en el Trimestre ("&amp;(TEXT([1]AcumSYS!$D$2,"mmmm")&amp;"-"&amp;TEXT([1]AcumSYS!$E$2,"mmmm")&amp;" "&amp;TEXT([1]AcumSYS!$D$2,"aaaa")&amp;")"))</f>
        <v/>
      </c>
    </row>
    <row r="424" spans="1:6" x14ac:dyDescent="0.25">
      <c r="A424" s="8" t="str">
        <f>IF(+'[1]Reporte de Formatos'!S428="","",+'[1]Reporte de Formatos'!S428)</f>
        <v/>
      </c>
      <c r="B424" s="8" t="str">
        <f t="shared" si="14"/>
        <v/>
      </c>
      <c r="C424" s="8" t="str">
        <f>IF(A424="","",+SUM([1]AcumSYS!$F425:$AA425))</f>
        <v/>
      </c>
      <c r="D424" s="8" t="str">
        <f>IF(A424="","",SUM([1]AcumSYS!$AK425))</f>
        <v/>
      </c>
      <c r="E424" s="8" t="str">
        <f t="shared" si="15"/>
        <v/>
      </c>
      <c r="F424" s="8" t="str">
        <f>IF(A424="","","Ingresos Obtenidos en el Trimestre ("&amp;(TEXT([1]AcumSYS!$D$2,"mmmm")&amp;"-"&amp;TEXT([1]AcumSYS!$E$2,"mmmm")&amp;" "&amp;TEXT([1]AcumSYS!$D$2,"aaaa")&amp;")"))</f>
        <v/>
      </c>
    </row>
    <row r="425" spans="1:6" x14ac:dyDescent="0.25">
      <c r="A425" s="8" t="str">
        <f>IF(+'[1]Reporte de Formatos'!S429="","",+'[1]Reporte de Formatos'!S429)</f>
        <v/>
      </c>
      <c r="B425" s="8" t="str">
        <f t="shared" si="14"/>
        <v/>
      </c>
      <c r="C425" s="8" t="str">
        <f>IF(A425="","",+SUM([1]AcumSYS!$F426:$AA426))</f>
        <v/>
      </c>
      <c r="D425" s="8" t="str">
        <f>IF(A425="","",SUM([1]AcumSYS!$AK426))</f>
        <v/>
      </c>
      <c r="E425" s="8" t="str">
        <f t="shared" si="15"/>
        <v/>
      </c>
      <c r="F425" s="8" t="str">
        <f>IF(A425="","","Ingresos Obtenidos en el Trimestre ("&amp;(TEXT([1]AcumSYS!$D$2,"mmmm")&amp;"-"&amp;TEXT([1]AcumSYS!$E$2,"mmmm")&amp;" "&amp;TEXT([1]AcumSYS!$D$2,"aaaa")&amp;")"))</f>
        <v/>
      </c>
    </row>
    <row r="426" spans="1:6" x14ac:dyDescent="0.25">
      <c r="A426" s="8" t="str">
        <f>IF(+'[1]Reporte de Formatos'!S430="","",+'[1]Reporte de Formatos'!S430)</f>
        <v/>
      </c>
      <c r="B426" s="8" t="str">
        <f t="shared" si="14"/>
        <v/>
      </c>
      <c r="C426" s="8" t="str">
        <f>IF(A426="","",+SUM([1]AcumSYS!$F427:$AA427))</f>
        <v/>
      </c>
      <c r="D426" s="8" t="str">
        <f>IF(A426="","",SUM([1]AcumSYS!$AK427))</f>
        <v/>
      </c>
      <c r="E426" s="8" t="str">
        <f t="shared" si="15"/>
        <v/>
      </c>
      <c r="F426" s="8" t="str">
        <f>IF(A426="","","Ingresos Obtenidos en el Trimestre ("&amp;(TEXT([1]AcumSYS!$D$2,"mmmm")&amp;"-"&amp;TEXT([1]AcumSYS!$E$2,"mmmm")&amp;" "&amp;TEXT([1]AcumSYS!$D$2,"aaaa")&amp;")"))</f>
        <v/>
      </c>
    </row>
    <row r="427" spans="1:6" x14ac:dyDescent="0.25">
      <c r="A427" s="8" t="str">
        <f>IF(+'[1]Reporte de Formatos'!S431="","",+'[1]Reporte de Formatos'!S431)</f>
        <v/>
      </c>
      <c r="B427" s="8" t="str">
        <f t="shared" si="14"/>
        <v/>
      </c>
      <c r="C427" s="8" t="str">
        <f>IF(A427="","",+SUM([1]AcumSYS!$F428:$AA428))</f>
        <v/>
      </c>
      <c r="D427" s="8" t="str">
        <f>IF(A427="","",SUM([1]AcumSYS!$AK428))</f>
        <v/>
      </c>
      <c r="E427" s="8" t="str">
        <f t="shared" si="15"/>
        <v/>
      </c>
      <c r="F427" s="8" t="str">
        <f>IF(A427="","","Ingresos Obtenidos en el Trimestre ("&amp;(TEXT([1]AcumSYS!$D$2,"mmmm")&amp;"-"&amp;TEXT([1]AcumSYS!$E$2,"mmmm")&amp;" "&amp;TEXT([1]AcumSYS!$D$2,"aaaa")&amp;")"))</f>
        <v/>
      </c>
    </row>
    <row r="428" spans="1:6" x14ac:dyDescent="0.25">
      <c r="A428" s="8" t="str">
        <f>IF(+'[1]Reporte de Formatos'!S432="","",+'[1]Reporte de Formatos'!S432)</f>
        <v/>
      </c>
      <c r="B428" s="8" t="str">
        <f t="shared" si="14"/>
        <v/>
      </c>
      <c r="C428" s="8" t="str">
        <f>IF(A428="","",+SUM([1]AcumSYS!$F429:$AA429))</f>
        <v/>
      </c>
      <c r="D428" s="8" t="str">
        <f>IF(A428="","",SUM([1]AcumSYS!$AK429))</f>
        <v/>
      </c>
      <c r="E428" s="8" t="str">
        <f t="shared" si="15"/>
        <v/>
      </c>
      <c r="F428" s="8" t="str">
        <f>IF(A428="","","Ingresos Obtenidos en el Trimestre ("&amp;(TEXT([1]AcumSYS!$D$2,"mmmm")&amp;"-"&amp;TEXT([1]AcumSYS!$E$2,"mmmm")&amp;" "&amp;TEXT([1]AcumSYS!$D$2,"aaaa")&amp;")"))</f>
        <v/>
      </c>
    </row>
    <row r="429" spans="1:6" x14ac:dyDescent="0.25">
      <c r="A429" s="8" t="str">
        <f>IF(+'[1]Reporte de Formatos'!S433="","",+'[1]Reporte de Formatos'!S433)</f>
        <v/>
      </c>
      <c r="B429" s="8" t="str">
        <f t="shared" si="14"/>
        <v/>
      </c>
      <c r="C429" s="8" t="str">
        <f>IF(A429="","",+SUM([1]AcumSYS!$F430:$AA430))</f>
        <v/>
      </c>
      <c r="D429" s="8" t="str">
        <f>IF(A429="","",SUM([1]AcumSYS!$AK430))</f>
        <v/>
      </c>
      <c r="E429" s="8" t="str">
        <f t="shared" si="15"/>
        <v/>
      </c>
      <c r="F429" s="8" t="str">
        <f>IF(A429="","","Ingresos Obtenidos en el Trimestre ("&amp;(TEXT([1]AcumSYS!$D$2,"mmmm")&amp;"-"&amp;TEXT([1]AcumSYS!$E$2,"mmmm")&amp;" "&amp;TEXT([1]AcumSYS!$D$2,"aaaa")&amp;")"))</f>
        <v/>
      </c>
    </row>
    <row r="430" spans="1:6" x14ac:dyDescent="0.25">
      <c r="A430" s="8" t="str">
        <f>IF(+'[1]Reporte de Formatos'!S434="","",+'[1]Reporte de Formatos'!S434)</f>
        <v/>
      </c>
      <c r="B430" s="8" t="str">
        <f t="shared" si="14"/>
        <v/>
      </c>
      <c r="C430" s="8" t="str">
        <f>IF(A430="","",+SUM([1]AcumSYS!$F431:$AA431))</f>
        <v/>
      </c>
      <c r="D430" s="8" t="str">
        <f>IF(A430="","",SUM([1]AcumSYS!$AK431))</f>
        <v/>
      </c>
      <c r="E430" s="8" t="str">
        <f t="shared" si="15"/>
        <v/>
      </c>
      <c r="F430" s="8" t="str">
        <f>IF(A430="","","Ingresos Obtenidos en el Trimestre ("&amp;(TEXT([1]AcumSYS!$D$2,"mmmm")&amp;"-"&amp;TEXT([1]AcumSYS!$E$2,"mmmm")&amp;" "&amp;TEXT([1]AcumSYS!$D$2,"aaaa")&amp;")"))</f>
        <v/>
      </c>
    </row>
    <row r="431" spans="1:6" x14ac:dyDescent="0.25">
      <c r="A431" s="8" t="str">
        <f>IF(+'[1]Reporte de Formatos'!S435="","",+'[1]Reporte de Formatos'!S435)</f>
        <v/>
      </c>
      <c r="B431" s="8" t="str">
        <f t="shared" si="14"/>
        <v/>
      </c>
      <c r="C431" s="8" t="str">
        <f>IF(A431="","",+SUM([1]AcumSYS!$F432:$AA432))</f>
        <v/>
      </c>
      <c r="D431" s="8" t="str">
        <f>IF(A431="","",SUM([1]AcumSYS!$AK432))</f>
        <v/>
      </c>
      <c r="E431" s="8" t="str">
        <f t="shared" si="15"/>
        <v/>
      </c>
      <c r="F431" s="8" t="str">
        <f>IF(A431="","","Ingresos Obtenidos en el Trimestre ("&amp;(TEXT([1]AcumSYS!$D$2,"mmmm")&amp;"-"&amp;TEXT([1]AcumSYS!$E$2,"mmmm")&amp;" "&amp;TEXT([1]AcumSYS!$D$2,"aaaa")&amp;")"))</f>
        <v/>
      </c>
    </row>
    <row r="432" spans="1:6" x14ac:dyDescent="0.25">
      <c r="A432" s="8" t="str">
        <f>IF(+'[1]Reporte de Formatos'!S436="","",+'[1]Reporte de Formatos'!S436)</f>
        <v/>
      </c>
      <c r="B432" s="8" t="str">
        <f t="shared" si="14"/>
        <v/>
      </c>
      <c r="C432" s="8" t="str">
        <f>IF(A432="","",+SUM([1]AcumSYS!$F433:$AA433))</f>
        <v/>
      </c>
      <c r="D432" s="8" t="str">
        <f>IF(A432="","",SUM([1]AcumSYS!$AK433))</f>
        <v/>
      </c>
      <c r="E432" s="8" t="str">
        <f t="shared" si="15"/>
        <v/>
      </c>
      <c r="F432" s="8" t="str">
        <f>IF(A432="","","Ingresos Obtenidos en el Trimestre ("&amp;(TEXT([1]AcumSYS!$D$2,"mmmm")&amp;"-"&amp;TEXT([1]AcumSYS!$E$2,"mmmm")&amp;" "&amp;TEXT([1]AcumSYS!$D$2,"aaaa")&amp;")"))</f>
        <v/>
      </c>
    </row>
    <row r="433" spans="1:6" x14ac:dyDescent="0.25">
      <c r="A433" s="8" t="str">
        <f>IF(+'[1]Reporte de Formatos'!S437="","",+'[1]Reporte de Formatos'!S437)</f>
        <v/>
      </c>
      <c r="B433" s="8" t="str">
        <f t="shared" si="14"/>
        <v/>
      </c>
      <c r="C433" s="8" t="str">
        <f>IF(A433="","",+SUM([1]AcumSYS!$F434:$AA434))</f>
        <v/>
      </c>
      <c r="D433" s="8" t="str">
        <f>IF(A433="","",SUM([1]AcumSYS!$AK434))</f>
        <v/>
      </c>
      <c r="E433" s="8" t="str">
        <f t="shared" si="15"/>
        <v/>
      </c>
      <c r="F433" s="8" t="str">
        <f>IF(A433="","","Ingresos Obtenidos en el Trimestre ("&amp;(TEXT([1]AcumSYS!$D$2,"mmmm")&amp;"-"&amp;TEXT([1]AcumSYS!$E$2,"mmmm")&amp;" "&amp;TEXT([1]AcumSYS!$D$2,"aaaa")&amp;")"))</f>
        <v/>
      </c>
    </row>
    <row r="434" spans="1:6" x14ac:dyDescent="0.25">
      <c r="A434" s="8" t="str">
        <f>IF(+'[1]Reporte de Formatos'!S438="","",+'[1]Reporte de Formatos'!S438)</f>
        <v/>
      </c>
      <c r="B434" s="8" t="str">
        <f t="shared" si="14"/>
        <v/>
      </c>
      <c r="C434" s="8" t="str">
        <f>IF(A434="","",+SUM([1]AcumSYS!$F435:$AA435))</f>
        <v/>
      </c>
      <c r="D434" s="8" t="str">
        <f>IF(A434="","",SUM([1]AcumSYS!$AK435))</f>
        <v/>
      </c>
      <c r="E434" s="8" t="str">
        <f t="shared" si="15"/>
        <v/>
      </c>
      <c r="F434" s="8" t="str">
        <f>IF(A434="","","Ingresos Obtenidos en el Trimestre ("&amp;(TEXT([1]AcumSYS!$D$2,"mmmm")&amp;"-"&amp;TEXT([1]AcumSYS!$E$2,"mmmm")&amp;" "&amp;TEXT([1]AcumSYS!$D$2,"aaaa")&amp;")"))</f>
        <v/>
      </c>
    </row>
    <row r="435" spans="1:6" x14ac:dyDescent="0.25">
      <c r="A435" s="8" t="str">
        <f>IF(+'[1]Reporte de Formatos'!S439="","",+'[1]Reporte de Formatos'!S439)</f>
        <v/>
      </c>
      <c r="B435" s="8" t="str">
        <f t="shared" si="14"/>
        <v/>
      </c>
      <c r="C435" s="8" t="str">
        <f>IF(A435="","",+SUM([1]AcumSYS!$F436:$AA436))</f>
        <v/>
      </c>
      <c r="D435" s="8" t="str">
        <f>IF(A435="","",SUM([1]AcumSYS!$AK436))</f>
        <v/>
      </c>
      <c r="E435" s="8" t="str">
        <f t="shared" si="15"/>
        <v/>
      </c>
      <c r="F435" s="8" t="str">
        <f>IF(A435="","","Ingresos Obtenidos en el Trimestre ("&amp;(TEXT([1]AcumSYS!$D$2,"mmmm")&amp;"-"&amp;TEXT([1]AcumSYS!$E$2,"mmmm")&amp;" "&amp;TEXT([1]AcumSYS!$D$2,"aaaa")&amp;")"))</f>
        <v/>
      </c>
    </row>
    <row r="436" spans="1:6" x14ac:dyDescent="0.25">
      <c r="A436" s="8" t="str">
        <f>IF(+'[1]Reporte de Formatos'!S440="","",+'[1]Reporte de Formatos'!S440)</f>
        <v/>
      </c>
      <c r="B436" s="8" t="str">
        <f t="shared" si="14"/>
        <v/>
      </c>
      <c r="C436" s="8" t="str">
        <f>IF(A436="","",+SUM([1]AcumSYS!$F437:$AA437))</f>
        <v/>
      </c>
      <c r="D436" s="8" t="str">
        <f>IF(A436="","",SUM([1]AcumSYS!$AK437))</f>
        <v/>
      </c>
      <c r="E436" s="8" t="str">
        <f t="shared" si="15"/>
        <v/>
      </c>
      <c r="F436" s="8" t="str">
        <f>IF(A436="","","Ingresos Obtenidos en el Trimestre ("&amp;(TEXT([1]AcumSYS!$D$2,"mmmm")&amp;"-"&amp;TEXT([1]AcumSYS!$E$2,"mmmm")&amp;" "&amp;TEXT([1]AcumSYS!$D$2,"aaaa")&amp;")"))</f>
        <v/>
      </c>
    </row>
    <row r="437" spans="1:6" x14ac:dyDescent="0.25">
      <c r="A437" s="8" t="str">
        <f>IF(+'[1]Reporte de Formatos'!S441="","",+'[1]Reporte de Formatos'!S441)</f>
        <v/>
      </c>
      <c r="B437" s="8" t="str">
        <f t="shared" si="14"/>
        <v/>
      </c>
      <c r="C437" s="8" t="str">
        <f>IF(A437="","",+SUM([1]AcumSYS!$F438:$AA438))</f>
        <v/>
      </c>
      <c r="D437" s="8" t="str">
        <f>IF(A437="","",SUM([1]AcumSYS!$AK438))</f>
        <v/>
      </c>
      <c r="E437" s="8" t="str">
        <f t="shared" si="15"/>
        <v/>
      </c>
      <c r="F437" s="8" t="str">
        <f>IF(A437="","","Ingresos Obtenidos en el Trimestre ("&amp;(TEXT([1]AcumSYS!$D$2,"mmmm")&amp;"-"&amp;TEXT([1]AcumSYS!$E$2,"mmmm")&amp;" "&amp;TEXT([1]AcumSYS!$D$2,"aaaa")&amp;")"))</f>
        <v/>
      </c>
    </row>
    <row r="438" spans="1:6" x14ac:dyDescent="0.25">
      <c r="A438" s="8" t="str">
        <f>IF(+'[1]Reporte de Formatos'!S442="","",+'[1]Reporte de Formatos'!S442)</f>
        <v/>
      </c>
      <c r="B438" s="8" t="str">
        <f t="shared" si="14"/>
        <v/>
      </c>
      <c r="C438" s="8" t="str">
        <f>IF(A438="","",+SUM([1]AcumSYS!$F439:$AA439))</f>
        <v/>
      </c>
      <c r="D438" s="8" t="str">
        <f>IF(A438="","",SUM([1]AcumSYS!$AK439))</f>
        <v/>
      </c>
      <c r="E438" s="8" t="str">
        <f t="shared" si="15"/>
        <v/>
      </c>
      <c r="F438" s="8" t="str">
        <f>IF(A438="","","Ingresos Obtenidos en el Trimestre ("&amp;(TEXT([1]AcumSYS!$D$2,"mmmm")&amp;"-"&amp;TEXT([1]AcumSYS!$E$2,"mmmm")&amp;" "&amp;TEXT([1]AcumSYS!$D$2,"aaaa")&amp;")"))</f>
        <v/>
      </c>
    </row>
    <row r="439" spans="1:6" x14ac:dyDescent="0.25">
      <c r="A439" s="8" t="str">
        <f>IF(+'[1]Reporte de Formatos'!S443="","",+'[1]Reporte de Formatos'!S443)</f>
        <v/>
      </c>
      <c r="B439" s="8" t="str">
        <f t="shared" si="14"/>
        <v/>
      </c>
      <c r="C439" s="8" t="str">
        <f>IF(A439="","",+SUM([1]AcumSYS!$F440:$AA440))</f>
        <v/>
      </c>
      <c r="D439" s="8" t="str">
        <f>IF(A439="","",SUM([1]AcumSYS!$AK440))</f>
        <v/>
      </c>
      <c r="E439" s="8" t="str">
        <f t="shared" si="15"/>
        <v/>
      </c>
      <c r="F439" s="8" t="str">
        <f>IF(A439="","","Ingresos Obtenidos en el Trimestre ("&amp;(TEXT([1]AcumSYS!$D$2,"mmmm")&amp;"-"&amp;TEXT([1]AcumSYS!$E$2,"mmmm")&amp;" "&amp;TEXT([1]AcumSYS!$D$2,"aaaa")&amp;")"))</f>
        <v/>
      </c>
    </row>
    <row r="440" spans="1:6" x14ac:dyDescent="0.25">
      <c r="A440" s="8" t="str">
        <f>IF(+'[1]Reporte de Formatos'!S444="","",+'[1]Reporte de Formatos'!S444)</f>
        <v/>
      </c>
      <c r="B440" s="8" t="str">
        <f t="shared" si="14"/>
        <v/>
      </c>
      <c r="C440" s="8" t="str">
        <f>IF(A440="","",+SUM([1]AcumSYS!$F441:$AA441))</f>
        <v/>
      </c>
      <c r="D440" s="8" t="str">
        <f>IF(A440="","",SUM([1]AcumSYS!$AK441))</f>
        <v/>
      </c>
      <c r="E440" s="8" t="str">
        <f t="shared" si="15"/>
        <v/>
      </c>
      <c r="F440" s="8" t="str">
        <f>IF(A440="","","Ingresos Obtenidos en el Trimestre ("&amp;(TEXT([1]AcumSYS!$D$2,"mmmm")&amp;"-"&amp;TEXT([1]AcumSYS!$E$2,"mmmm")&amp;" "&amp;TEXT([1]AcumSYS!$D$2,"aaaa")&amp;")"))</f>
        <v/>
      </c>
    </row>
    <row r="441" spans="1:6" x14ac:dyDescent="0.25">
      <c r="A441" s="8" t="str">
        <f>IF(+'[1]Reporte de Formatos'!S445="","",+'[1]Reporte de Formatos'!S445)</f>
        <v/>
      </c>
      <c r="B441" s="8" t="str">
        <f t="shared" si="14"/>
        <v/>
      </c>
      <c r="C441" s="8" t="str">
        <f>IF(A441="","",+SUM([1]AcumSYS!$F442:$AA442))</f>
        <v/>
      </c>
      <c r="D441" s="8" t="str">
        <f>IF(A441="","",SUM([1]AcumSYS!$AK442))</f>
        <v/>
      </c>
      <c r="E441" s="8" t="str">
        <f t="shared" si="15"/>
        <v/>
      </c>
      <c r="F441" s="8" t="str">
        <f>IF(A441="","","Ingresos Obtenidos en el Trimestre ("&amp;(TEXT([1]AcumSYS!$D$2,"mmmm")&amp;"-"&amp;TEXT([1]AcumSYS!$E$2,"mmmm")&amp;" "&amp;TEXT([1]AcumSYS!$D$2,"aaaa")&amp;")"))</f>
        <v/>
      </c>
    </row>
    <row r="442" spans="1:6" x14ac:dyDescent="0.25">
      <c r="A442" s="8" t="str">
        <f>IF(+'[1]Reporte de Formatos'!S446="","",+'[1]Reporte de Formatos'!S446)</f>
        <v/>
      </c>
      <c r="B442" s="8" t="str">
        <f t="shared" si="14"/>
        <v/>
      </c>
      <c r="C442" s="8" t="str">
        <f>IF(A442="","",+SUM([1]AcumSYS!$F443:$AA443))</f>
        <v/>
      </c>
      <c r="D442" s="8" t="str">
        <f>IF(A442="","",SUM([1]AcumSYS!$AK443))</f>
        <v/>
      </c>
      <c r="E442" s="8" t="str">
        <f t="shared" si="15"/>
        <v/>
      </c>
      <c r="F442" s="8" t="str">
        <f>IF(A442="","","Ingresos Obtenidos en el Trimestre ("&amp;(TEXT([1]AcumSYS!$D$2,"mmmm")&amp;"-"&amp;TEXT([1]AcumSYS!$E$2,"mmmm")&amp;" "&amp;TEXT([1]AcumSYS!$D$2,"aaaa")&amp;")"))</f>
        <v/>
      </c>
    </row>
    <row r="443" spans="1:6" x14ac:dyDescent="0.25">
      <c r="A443" s="8" t="str">
        <f>IF(+'[1]Reporte de Formatos'!S447="","",+'[1]Reporte de Formatos'!S447)</f>
        <v/>
      </c>
      <c r="B443" s="8" t="str">
        <f t="shared" si="14"/>
        <v/>
      </c>
      <c r="C443" s="8" t="str">
        <f>IF(A443="","",+SUM([1]AcumSYS!$F444:$AA444))</f>
        <v/>
      </c>
      <c r="D443" s="8" t="str">
        <f>IF(A443="","",SUM([1]AcumSYS!$AK444))</f>
        <v/>
      </c>
      <c r="E443" s="8" t="str">
        <f t="shared" si="15"/>
        <v/>
      </c>
      <c r="F443" s="8" t="str">
        <f>IF(A443="","","Ingresos Obtenidos en el Trimestre ("&amp;(TEXT([1]AcumSYS!$D$2,"mmmm")&amp;"-"&amp;TEXT([1]AcumSYS!$E$2,"mmmm")&amp;" "&amp;TEXT([1]AcumSYS!$D$2,"aaaa")&amp;")"))</f>
        <v/>
      </c>
    </row>
    <row r="444" spans="1:6" x14ac:dyDescent="0.25">
      <c r="A444" s="8" t="str">
        <f>IF(+'[1]Reporte de Formatos'!S448="","",+'[1]Reporte de Formatos'!S448)</f>
        <v/>
      </c>
      <c r="B444" s="8" t="str">
        <f t="shared" si="14"/>
        <v/>
      </c>
      <c r="C444" s="8" t="str">
        <f>IF(A444="","",+SUM([1]AcumSYS!$F445:$AA445))</f>
        <v/>
      </c>
      <c r="D444" s="8" t="str">
        <f>IF(A444="","",SUM([1]AcumSYS!$AK445))</f>
        <v/>
      </c>
      <c r="E444" s="8" t="str">
        <f t="shared" si="15"/>
        <v/>
      </c>
      <c r="F444" s="8" t="str">
        <f>IF(A444="","","Ingresos Obtenidos en el Trimestre ("&amp;(TEXT([1]AcumSYS!$D$2,"mmmm")&amp;"-"&amp;TEXT([1]AcumSYS!$E$2,"mmmm")&amp;" "&amp;TEXT([1]AcumSYS!$D$2,"aaaa")&amp;")"))</f>
        <v/>
      </c>
    </row>
    <row r="445" spans="1:6" x14ac:dyDescent="0.25">
      <c r="A445" s="8" t="str">
        <f>IF(+'[1]Reporte de Formatos'!S449="","",+'[1]Reporte de Formatos'!S449)</f>
        <v/>
      </c>
      <c r="B445" s="8" t="str">
        <f t="shared" si="14"/>
        <v/>
      </c>
      <c r="C445" s="8" t="str">
        <f>IF(A445="","",+SUM([1]AcumSYS!$F446:$AA446))</f>
        <v/>
      </c>
      <c r="D445" s="8" t="str">
        <f>IF(A445="","",SUM([1]AcumSYS!$AK446))</f>
        <v/>
      </c>
      <c r="E445" s="8" t="str">
        <f t="shared" si="15"/>
        <v/>
      </c>
      <c r="F445" s="8" t="str">
        <f>IF(A445="","","Ingresos Obtenidos en el Trimestre ("&amp;(TEXT([1]AcumSYS!$D$2,"mmmm")&amp;"-"&amp;TEXT([1]AcumSYS!$E$2,"mmmm")&amp;" "&amp;TEXT([1]AcumSYS!$D$2,"aaaa")&amp;")"))</f>
        <v/>
      </c>
    </row>
    <row r="446" spans="1:6" x14ac:dyDescent="0.25">
      <c r="A446" s="8" t="str">
        <f>IF(+'[1]Reporte de Formatos'!S450="","",+'[1]Reporte de Formatos'!S450)</f>
        <v/>
      </c>
      <c r="B446" s="8" t="str">
        <f t="shared" si="14"/>
        <v/>
      </c>
      <c r="C446" s="8" t="str">
        <f>IF(A446="","",+SUM([1]AcumSYS!$F447:$AA447))</f>
        <v/>
      </c>
      <c r="D446" s="8" t="str">
        <f>IF(A446="","",SUM([1]AcumSYS!$AK447))</f>
        <v/>
      </c>
      <c r="E446" s="8" t="str">
        <f t="shared" si="15"/>
        <v/>
      </c>
      <c r="F446" s="8" t="str">
        <f>IF(A446="","","Ingresos Obtenidos en el Trimestre ("&amp;(TEXT([1]AcumSYS!$D$2,"mmmm")&amp;"-"&amp;TEXT([1]AcumSYS!$E$2,"mmmm")&amp;" "&amp;TEXT([1]AcumSYS!$D$2,"aaaa")&amp;")"))</f>
        <v/>
      </c>
    </row>
    <row r="447" spans="1:6" x14ac:dyDescent="0.25">
      <c r="A447" s="8" t="str">
        <f>IF(+'[1]Reporte de Formatos'!S451="","",+'[1]Reporte de Formatos'!S451)</f>
        <v/>
      </c>
      <c r="B447" s="8" t="str">
        <f t="shared" si="14"/>
        <v/>
      </c>
      <c r="C447" s="8" t="str">
        <f>IF(A447="","",+SUM([1]AcumSYS!$F448:$AA448))</f>
        <v/>
      </c>
      <c r="D447" s="8" t="str">
        <f>IF(A447="","",SUM([1]AcumSYS!$AK448))</f>
        <v/>
      </c>
      <c r="E447" s="8" t="str">
        <f t="shared" si="15"/>
        <v/>
      </c>
      <c r="F447" s="8" t="str">
        <f>IF(A447="","","Ingresos Obtenidos en el Trimestre ("&amp;(TEXT([1]AcumSYS!$D$2,"mmmm")&amp;"-"&amp;TEXT([1]AcumSYS!$E$2,"mmmm")&amp;" "&amp;TEXT([1]AcumSYS!$D$2,"aaaa")&amp;")"))</f>
        <v/>
      </c>
    </row>
    <row r="448" spans="1:6" x14ac:dyDescent="0.25">
      <c r="A448" s="8" t="str">
        <f>IF(+'[1]Reporte de Formatos'!S452="","",+'[1]Reporte de Formatos'!S452)</f>
        <v/>
      </c>
      <c r="B448" s="8" t="str">
        <f t="shared" si="14"/>
        <v/>
      </c>
      <c r="C448" s="8" t="str">
        <f>IF(A448="","",+SUM([1]AcumSYS!$F449:$AA449))</f>
        <v/>
      </c>
      <c r="D448" s="8" t="str">
        <f>IF(A448="","",SUM([1]AcumSYS!$AK449))</f>
        <v/>
      </c>
      <c r="E448" s="8" t="str">
        <f t="shared" si="15"/>
        <v/>
      </c>
      <c r="F448" s="8" t="str">
        <f>IF(A448="","","Ingresos Obtenidos en el Trimestre ("&amp;(TEXT([1]AcumSYS!$D$2,"mmmm")&amp;"-"&amp;TEXT([1]AcumSYS!$E$2,"mmmm")&amp;" "&amp;TEXT([1]AcumSYS!$D$2,"aaaa")&amp;")"))</f>
        <v/>
      </c>
    </row>
    <row r="449" spans="1:6" x14ac:dyDescent="0.25">
      <c r="A449" s="8" t="str">
        <f>IF(+'[1]Reporte de Formatos'!S453="","",+'[1]Reporte de Formatos'!S453)</f>
        <v/>
      </c>
      <c r="B449" s="8" t="str">
        <f t="shared" si="14"/>
        <v/>
      </c>
      <c r="C449" s="8" t="str">
        <f>IF(A449="","",+SUM([1]AcumSYS!$F450:$AA450))</f>
        <v/>
      </c>
      <c r="D449" s="8" t="str">
        <f>IF(A449="","",SUM([1]AcumSYS!$AK450))</f>
        <v/>
      </c>
      <c r="E449" s="8" t="str">
        <f t="shared" si="15"/>
        <v/>
      </c>
      <c r="F449" s="8" t="str">
        <f>IF(A449="","","Ingresos Obtenidos en el Trimestre ("&amp;(TEXT([1]AcumSYS!$D$2,"mmmm")&amp;"-"&amp;TEXT([1]AcumSYS!$E$2,"mmmm")&amp;" "&amp;TEXT([1]AcumSYS!$D$2,"aaaa")&amp;")"))</f>
        <v/>
      </c>
    </row>
    <row r="450" spans="1:6" x14ac:dyDescent="0.25">
      <c r="A450" s="8" t="str">
        <f>IF(+'[1]Reporte de Formatos'!S454="","",+'[1]Reporte de Formatos'!S454)</f>
        <v/>
      </c>
      <c r="B450" s="8" t="str">
        <f t="shared" si="14"/>
        <v/>
      </c>
      <c r="C450" s="8" t="str">
        <f>IF(A450="","",+SUM([1]AcumSYS!$F451:$AA451))</f>
        <v/>
      </c>
      <c r="D450" s="8" t="str">
        <f>IF(A450="","",SUM([1]AcumSYS!$AK451))</f>
        <v/>
      </c>
      <c r="E450" s="8" t="str">
        <f t="shared" si="15"/>
        <v/>
      </c>
      <c r="F450" s="8" t="str">
        <f>IF(A450="","","Ingresos Obtenidos en el Trimestre ("&amp;(TEXT([1]AcumSYS!$D$2,"mmmm")&amp;"-"&amp;TEXT([1]AcumSYS!$E$2,"mmmm")&amp;" "&amp;TEXT([1]AcumSYS!$D$2,"aaaa")&amp;")"))</f>
        <v/>
      </c>
    </row>
    <row r="451" spans="1:6" x14ac:dyDescent="0.25">
      <c r="A451" s="8" t="str">
        <f>IF(+'[1]Reporte de Formatos'!S455="","",+'[1]Reporte de Formatos'!S455)</f>
        <v/>
      </c>
      <c r="B451" s="8" t="str">
        <f t="shared" si="14"/>
        <v/>
      </c>
      <c r="C451" s="8" t="str">
        <f>IF(A451="","",+SUM([1]AcumSYS!$F452:$AA452))</f>
        <v/>
      </c>
      <c r="D451" s="8" t="str">
        <f>IF(A451="","",SUM([1]AcumSYS!$AK452))</f>
        <v/>
      </c>
      <c r="E451" s="8" t="str">
        <f t="shared" si="15"/>
        <v/>
      </c>
      <c r="F451" s="8" t="str">
        <f>IF(A451="","","Ingresos Obtenidos en el Trimestre ("&amp;(TEXT([1]AcumSYS!$D$2,"mmmm")&amp;"-"&amp;TEXT([1]AcumSYS!$E$2,"mmmm")&amp;" "&amp;TEXT([1]AcumSYS!$D$2,"aaaa")&amp;")"))</f>
        <v/>
      </c>
    </row>
    <row r="452" spans="1:6" x14ac:dyDescent="0.25">
      <c r="A452" s="8" t="str">
        <f>IF(+'[1]Reporte de Formatos'!S456="","",+'[1]Reporte de Formatos'!S456)</f>
        <v/>
      </c>
      <c r="B452" s="8" t="str">
        <f t="shared" si="14"/>
        <v/>
      </c>
      <c r="C452" s="8" t="str">
        <f>IF(A452="","",+SUM([1]AcumSYS!$F453:$AA453))</f>
        <v/>
      </c>
      <c r="D452" s="8" t="str">
        <f>IF(A452="","",SUM([1]AcumSYS!$AK453))</f>
        <v/>
      </c>
      <c r="E452" s="8" t="str">
        <f t="shared" si="15"/>
        <v/>
      </c>
      <c r="F452" s="8" t="str">
        <f>IF(A452="","","Ingresos Obtenidos en el Trimestre ("&amp;(TEXT([1]AcumSYS!$D$2,"mmmm")&amp;"-"&amp;TEXT([1]AcumSYS!$E$2,"mmmm")&amp;" "&amp;TEXT([1]AcumSYS!$D$2,"aaaa")&amp;")"))</f>
        <v/>
      </c>
    </row>
    <row r="453" spans="1:6" x14ac:dyDescent="0.25">
      <c r="A453" s="8" t="str">
        <f>IF(+'[1]Reporte de Formatos'!S457="","",+'[1]Reporte de Formatos'!S457)</f>
        <v/>
      </c>
      <c r="B453" s="8" t="str">
        <f t="shared" si="14"/>
        <v/>
      </c>
      <c r="C453" s="8" t="str">
        <f>IF(A453="","",+SUM([1]AcumSYS!$F454:$AA454))</f>
        <v/>
      </c>
      <c r="D453" s="8" t="str">
        <f>IF(A453="","",SUM([1]AcumSYS!$AK454))</f>
        <v/>
      </c>
      <c r="E453" s="8" t="str">
        <f t="shared" si="15"/>
        <v/>
      </c>
      <c r="F453" s="8" t="str">
        <f>IF(A453="","","Ingresos Obtenidos en el Trimestre ("&amp;(TEXT([1]AcumSYS!$D$2,"mmmm")&amp;"-"&amp;TEXT([1]AcumSYS!$E$2,"mmmm")&amp;" "&amp;TEXT([1]AcumSYS!$D$2,"aaaa")&amp;")"))</f>
        <v/>
      </c>
    </row>
    <row r="454" spans="1:6" x14ac:dyDescent="0.25">
      <c r="A454" s="8" t="str">
        <f>IF(+'[1]Reporte de Formatos'!S458="","",+'[1]Reporte de Formatos'!S458)</f>
        <v/>
      </c>
      <c r="B454" s="8" t="str">
        <f t="shared" si="14"/>
        <v/>
      </c>
      <c r="C454" s="8" t="str">
        <f>IF(A454="","",+SUM([1]AcumSYS!$F455:$AA455))</f>
        <v/>
      </c>
      <c r="D454" s="8" t="str">
        <f>IF(A454="","",SUM([1]AcumSYS!$AK455))</f>
        <v/>
      </c>
      <c r="E454" s="8" t="str">
        <f t="shared" si="15"/>
        <v/>
      </c>
      <c r="F454" s="8" t="str">
        <f>IF(A454="","","Ingresos Obtenidos en el Trimestre ("&amp;(TEXT([1]AcumSYS!$D$2,"mmmm")&amp;"-"&amp;TEXT([1]AcumSYS!$E$2,"mmmm")&amp;" "&amp;TEXT([1]AcumSYS!$D$2,"aaaa")&amp;")"))</f>
        <v/>
      </c>
    </row>
    <row r="455" spans="1:6" x14ac:dyDescent="0.25">
      <c r="A455" s="8" t="str">
        <f>IF(+'[1]Reporte de Formatos'!S459="","",+'[1]Reporte de Formatos'!S459)</f>
        <v/>
      </c>
      <c r="B455" s="8" t="str">
        <f t="shared" si="14"/>
        <v/>
      </c>
      <c r="C455" s="8" t="str">
        <f>IF(A455="","",+SUM([1]AcumSYS!$F456:$AA456))</f>
        <v/>
      </c>
      <c r="D455" s="8" t="str">
        <f>IF(A455="","",SUM([1]AcumSYS!$AK456))</f>
        <v/>
      </c>
      <c r="E455" s="8" t="str">
        <f t="shared" si="15"/>
        <v/>
      </c>
      <c r="F455" s="8" t="str">
        <f>IF(A455="","","Ingresos Obtenidos en el Trimestre ("&amp;(TEXT([1]AcumSYS!$D$2,"mmmm")&amp;"-"&amp;TEXT([1]AcumSYS!$E$2,"mmmm")&amp;" "&amp;TEXT([1]AcumSYS!$D$2,"aaaa")&amp;")"))</f>
        <v/>
      </c>
    </row>
    <row r="456" spans="1:6" x14ac:dyDescent="0.25">
      <c r="A456" s="8" t="str">
        <f>IF(+'[1]Reporte de Formatos'!S460="","",+'[1]Reporte de Formatos'!S460)</f>
        <v/>
      </c>
      <c r="B456" s="8" t="str">
        <f t="shared" si="14"/>
        <v/>
      </c>
      <c r="C456" s="8" t="str">
        <f>IF(A456="","",+SUM([1]AcumSYS!$F457:$AA457))</f>
        <v/>
      </c>
      <c r="D456" s="8" t="str">
        <f>IF(A456="","",SUM([1]AcumSYS!$AK457))</f>
        <v/>
      </c>
      <c r="E456" s="8" t="str">
        <f t="shared" si="15"/>
        <v/>
      </c>
      <c r="F456" s="8" t="str">
        <f>IF(A456="","","Ingresos Obtenidos en el Trimestre ("&amp;(TEXT([1]AcumSYS!$D$2,"mmmm")&amp;"-"&amp;TEXT([1]AcumSYS!$E$2,"mmmm")&amp;" "&amp;TEXT([1]AcumSYS!$D$2,"aaaa")&amp;")"))</f>
        <v/>
      </c>
    </row>
    <row r="457" spans="1:6" x14ac:dyDescent="0.25">
      <c r="A457" s="8" t="str">
        <f>IF(+'[1]Reporte de Formatos'!S461="","",+'[1]Reporte de Formatos'!S461)</f>
        <v/>
      </c>
      <c r="B457" s="8" t="str">
        <f t="shared" si="14"/>
        <v/>
      </c>
      <c r="C457" s="8" t="str">
        <f>IF(A457="","",+SUM([1]AcumSYS!$F458:$AA458))</f>
        <v/>
      </c>
      <c r="D457" s="8" t="str">
        <f>IF(A457="","",SUM([1]AcumSYS!$AK458))</f>
        <v/>
      </c>
      <c r="E457" s="8" t="str">
        <f t="shared" si="15"/>
        <v/>
      </c>
      <c r="F457" s="8" t="str">
        <f>IF(A457="","","Ingresos Obtenidos en el Trimestre ("&amp;(TEXT([1]AcumSYS!$D$2,"mmmm")&amp;"-"&amp;TEXT([1]AcumSYS!$E$2,"mmmm")&amp;" "&amp;TEXT([1]AcumSYS!$D$2,"aaaa")&amp;")"))</f>
        <v/>
      </c>
    </row>
    <row r="458" spans="1:6" x14ac:dyDescent="0.25">
      <c r="A458" s="8" t="str">
        <f>IF(+'[1]Reporte de Formatos'!S462="","",+'[1]Reporte de Formatos'!S462)</f>
        <v/>
      </c>
      <c r="B458" s="8" t="str">
        <f t="shared" si="14"/>
        <v/>
      </c>
      <c r="C458" s="8" t="str">
        <f>IF(A458="","",+SUM([1]AcumSYS!$F459:$AA459))</f>
        <v/>
      </c>
      <c r="D458" s="8" t="str">
        <f>IF(A458="","",SUM([1]AcumSYS!$AK459))</f>
        <v/>
      </c>
      <c r="E458" s="8" t="str">
        <f t="shared" si="15"/>
        <v/>
      </c>
      <c r="F458" s="8" t="str">
        <f>IF(A458="","","Ingresos Obtenidos en el Trimestre ("&amp;(TEXT([1]AcumSYS!$D$2,"mmmm")&amp;"-"&amp;TEXT([1]AcumSYS!$E$2,"mmmm")&amp;" "&amp;TEXT([1]AcumSYS!$D$2,"aaaa")&amp;")"))</f>
        <v/>
      </c>
    </row>
    <row r="459" spans="1:6" x14ac:dyDescent="0.25">
      <c r="A459" s="8" t="str">
        <f>IF(+'[1]Reporte de Formatos'!S463="","",+'[1]Reporte de Formatos'!S463)</f>
        <v/>
      </c>
      <c r="B459" s="8" t="str">
        <f t="shared" si="14"/>
        <v/>
      </c>
      <c r="C459" s="8" t="str">
        <f>IF(A459="","",+SUM([1]AcumSYS!$F460:$AA460))</f>
        <v/>
      </c>
      <c r="D459" s="8" t="str">
        <f>IF(A459="","",SUM([1]AcumSYS!$AK460))</f>
        <v/>
      </c>
      <c r="E459" s="8" t="str">
        <f t="shared" si="15"/>
        <v/>
      </c>
      <c r="F459" s="8" t="str">
        <f>IF(A459="","","Ingresos Obtenidos en el Trimestre ("&amp;(TEXT([1]AcumSYS!$D$2,"mmmm")&amp;"-"&amp;TEXT([1]AcumSYS!$E$2,"mmmm")&amp;" "&amp;TEXT([1]AcumSYS!$D$2,"aaaa")&amp;")"))</f>
        <v/>
      </c>
    </row>
    <row r="460" spans="1:6" x14ac:dyDescent="0.25">
      <c r="A460" s="8" t="str">
        <f>IF(+'[1]Reporte de Formatos'!S464="","",+'[1]Reporte de Formatos'!S464)</f>
        <v/>
      </c>
      <c r="B460" s="8" t="str">
        <f t="shared" si="14"/>
        <v/>
      </c>
      <c r="C460" s="8" t="str">
        <f>IF(A460="","",+SUM([1]AcumSYS!$F461:$AA461))</f>
        <v/>
      </c>
      <c r="D460" s="8" t="str">
        <f>IF(A460="","",SUM([1]AcumSYS!$AK461))</f>
        <v/>
      </c>
      <c r="E460" s="8" t="str">
        <f t="shared" si="15"/>
        <v/>
      </c>
      <c r="F460" s="8" t="str">
        <f>IF(A460="","","Ingresos Obtenidos en el Trimestre ("&amp;(TEXT([1]AcumSYS!$D$2,"mmmm")&amp;"-"&amp;TEXT([1]AcumSYS!$E$2,"mmmm")&amp;" "&amp;TEXT([1]AcumSYS!$D$2,"aaaa")&amp;")"))</f>
        <v/>
      </c>
    </row>
    <row r="461" spans="1:6" x14ac:dyDescent="0.25">
      <c r="A461" s="8" t="str">
        <f>IF(+'[1]Reporte de Formatos'!S465="","",+'[1]Reporte de Formatos'!S465)</f>
        <v/>
      </c>
      <c r="B461" s="8" t="str">
        <f t="shared" si="14"/>
        <v/>
      </c>
      <c r="C461" s="8" t="str">
        <f>IF(A461="","",+SUM([1]AcumSYS!$F462:$AA462))</f>
        <v/>
      </c>
      <c r="D461" s="8" t="str">
        <f>IF(A461="","",SUM([1]AcumSYS!$AK462))</f>
        <v/>
      </c>
      <c r="E461" s="8" t="str">
        <f t="shared" si="15"/>
        <v/>
      </c>
      <c r="F461" s="8" t="str">
        <f>IF(A461="","","Ingresos Obtenidos en el Trimestre ("&amp;(TEXT([1]AcumSYS!$D$2,"mmmm")&amp;"-"&amp;TEXT([1]AcumSYS!$E$2,"mmmm")&amp;" "&amp;TEXT([1]AcumSYS!$D$2,"aaaa")&amp;")"))</f>
        <v/>
      </c>
    </row>
    <row r="462" spans="1:6" x14ac:dyDescent="0.25">
      <c r="A462" s="8" t="str">
        <f>IF(+'[1]Reporte de Formatos'!S466="","",+'[1]Reporte de Formatos'!S466)</f>
        <v/>
      </c>
      <c r="B462" s="8" t="str">
        <f t="shared" si="14"/>
        <v/>
      </c>
      <c r="C462" s="8" t="str">
        <f>IF(A462="","",+SUM([1]AcumSYS!$F463:$AA463))</f>
        <v/>
      </c>
      <c r="D462" s="8" t="str">
        <f>IF(A462="","",SUM([1]AcumSYS!$AK463))</f>
        <v/>
      </c>
      <c r="E462" s="8" t="str">
        <f t="shared" si="15"/>
        <v/>
      </c>
      <c r="F462" s="8" t="str">
        <f>IF(A462="","","Ingresos Obtenidos en el Trimestre ("&amp;(TEXT([1]AcumSYS!$D$2,"mmmm")&amp;"-"&amp;TEXT([1]AcumSYS!$E$2,"mmmm")&amp;" "&amp;TEXT([1]AcumSYS!$D$2,"aaaa")&amp;")"))</f>
        <v/>
      </c>
    </row>
    <row r="463" spans="1:6" x14ac:dyDescent="0.25">
      <c r="A463" s="8" t="str">
        <f>IF(+'[1]Reporte de Formatos'!S467="","",+'[1]Reporte de Formatos'!S467)</f>
        <v/>
      </c>
      <c r="B463" s="8" t="str">
        <f t="shared" si="14"/>
        <v/>
      </c>
      <c r="C463" s="8" t="str">
        <f>IF(A463="","",+SUM([1]AcumSYS!$F464:$AA464))</f>
        <v/>
      </c>
      <c r="D463" s="8" t="str">
        <f>IF(A463="","",SUM([1]AcumSYS!$AK464))</f>
        <v/>
      </c>
      <c r="E463" s="8" t="str">
        <f t="shared" si="15"/>
        <v/>
      </c>
      <c r="F463" s="8" t="str">
        <f>IF(A463="","","Ingresos Obtenidos en el Trimestre ("&amp;(TEXT([1]AcumSYS!$D$2,"mmmm")&amp;"-"&amp;TEXT([1]AcumSYS!$E$2,"mmmm")&amp;" "&amp;TEXT([1]AcumSYS!$D$2,"aaaa")&amp;")"))</f>
        <v/>
      </c>
    </row>
    <row r="464" spans="1:6" x14ac:dyDescent="0.25">
      <c r="A464" s="8" t="str">
        <f>IF(+'[1]Reporte de Formatos'!S468="","",+'[1]Reporte de Formatos'!S468)</f>
        <v/>
      </c>
      <c r="B464" s="8" t="str">
        <f t="shared" si="14"/>
        <v/>
      </c>
      <c r="C464" s="8" t="str">
        <f>IF(A464="","",+SUM([1]AcumSYS!$F465:$AA465))</f>
        <v/>
      </c>
      <c r="D464" s="8" t="str">
        <f>IF(A464="","",SUM([1]AcumSYS!$AK465))</f>
        <v/>
      </c>
      <c r="E464" s="8" t="str">
        <f t="shared" si="15"/>
        <v/>
      </c>
      <c r="F464" s="8" t="str">
        <f>IF(A464="","","Ingresos Obtenidos en el Trimestre ("&amp;(TEXT([1]AcumSYS!$D$2,"mmmm")&amp;"-"&amp;TEXT([1]AcumSYS!$E$2,"mmmm")&amp;" "&amp;TEXT([1]AcumSYS!$D$2,"aaaa")&amp;")"))</f>
        <v/>
      </c>
    </row>
    <row r="465" spans="1:6" x14ac:dyDescent="0.25">
      <c r="A465" s="8" t="str">
        <f>IF(+'[1]Reporte de Formatos'!S469="","",+'[1]Reporte de Formatos'!S469)</f>
        <v/>
      </c>
      <c r="B465" s="8" t="str">
        <f t="shared" si="14"/>
        <v/>
      </c>
      <c r="C465" s="8" t="str">
        <f>IF(A465="","",+SUM([1]AcumSYS!$F466:$AA466))</f>
        <v/>
      </c>
      <c r="D465" s="8" t="str">
        <f>IF(A465="","",SUM([1]AcumSYS!$AK466))</f>
        <v/>
      </c>
      <c r="E465" s="8" t="str">
        <f t="shared" si="15"/>
        <v/>
      </c>
      <c r="F465" s="8" t="str">
        <f>IF(A465="","","Ingresos Obtenidos en el Trimestre ("&amp;(TEXT([1]AcumSYS!$D$2,"mmmm")&amp;"-"&amp;TEXT([1]AcumSYS!$E$2,"mmmm")&amp;" "&amp;TEXT([1]AcumSYS!$D$2,"aaaa")&amp;")"))</f>
        <v/>
      </c>
    </row>
    <row r="466" spans="1:6" x14ac:dyDescent="0.25">
      <c r="A466" s="8" t="str">
        <f>IF(+'[1]Reporte de Formatos'!S470="","",+'[1]Reporte de Formatos'!S470)</f>
        <v/>
      </c>
      <c r="B466" s="8" t="str">
        <f t="shared" si="14"/>
        <v/>
      </c>
      <c r="C466" s="8" t="str">
        <f>IF(A466="","",+SUM([1]AcumSYS!$F467:$AA467))</f>
        <v/>
      </c>
      <c r="D466" s="8" t="str">
        <f>IF(A466="","",SUM([1]AcumSYS!$AK467))</f>
        <v/>
      </c>
      <c r="E466" s="8" t="str">
        <f t="shared" si="15"/>
        <v/>
      </c>
      <c r="F466" s="8" t="str">
        <f>IF(A466="","","Ingresos Obtenidos en el Trimestre ("&amp;(TEXT([1]AcumSYS!$D$2,"mmmm")&amp;"-"&amp;TEXT([1]AcumSYS!$E$2,"mmmm")&amp;" "&amp;TEXT([1]AcumSYS!$D$2,"aaaa")&amp;")"))</f>
        <v/>
      </c>
    </row>
    <row r="467" spans="1:6" x14ac:dyDescent="0.25">
      <c r="A467" s="8" t="str">
        <f>IF(+'[1]Reporte de Formatos'!S471="","",+'[1]Reporte de Formatos'!S471)</f>
        <v/>
      </c>
      <c r="B467" s="8" t="str">
        <f t="shared" si="14"/>
        <v/>
      </c>
      <c r="C467" s="8" t="str">
        <f>IF(A467="","",+SUM([1]AcumSYS!$F468:$AA468))</f>
        <v/>
      </c>
      <c r="D467" s="8" t="str">
        <f>IF(A467="","",SUM([1]AcumSYS!$AK468))</f>
        <v/>
      </c>
      <c r="E467" s="8" t="str">
        <f t="shared" si="15"/>
        <v/>
      </c>
      <c r="F467" s="8" t="str">
        <f>IF(A467="","","Ingresos Obtenidos en el Trimestre ("&amp;(TEXT([1]AcumSYS!$D$2,"mmmm")&amp;"-"&amp;TEXT([1]AcumSYS!$E$2,"mmmm")&amp;" "&amp;TEXT([1]AcumSYS!$D$2,"aaaa")&amp;")"))</f>
        <v/>
      </c>
    </row>
    <row r="468" spans="1:6" x14ac:dyDescent="0.25">
      <c r="A468" s="8" t="str">
        <f>IF(+'[1]Reporte de Formatos'!S472="","",+'[1]Reporte de Formatos'!S472)</f>
        <v/>
      </c>
      <c r="B468" s="8" t="str">
        <f t="shared" ref="B468:B531" si="16">IF(A468="","",IF(C468=0,"           NoAplica","Sueldos y Salarios, y Demas Prestacion por un Servicio Personal Subordinado"))</f>
        <v/>
      </c>
      <c r="C468" s="8" t="str">
        <f>IF(A468="","",+SUM([1]AcumSYS!$F469:$AA469))</f>
        <v/>
      </c>
      <c r="D468" s="8" t="str">
        <f>IF(A468="","",SUM([1]AcumSYS!$AK469))</f>
        <v/>
      </c>
      <c r="E468" s="8" t="str">
        <f t="shared" ref="E468:E531" si="17">IF(A468="","","Pesos Mexicanos")</f>
        <v/>
      </c>
      <c r="F468" s="8" t="str">
        <f>IF(A468="","","Ingresos Obtenidos en el Trimestre ("&amp;(TEXT([1]AcumSYS!$D$2,"mmmm")&amp;"-"&amp;TEXT([1]AcumSYS!$E$2,"mmmm")&amp;" "&amp;TEXT([1]AcumSYS!$D$2,"aaaa")&amp;")"))</f>
        <v/>
      </c>
    </row>
    <row r="469" spans="1:6" x14ac:dyDescent="0.25">
      <c r="A469" s="8" t="str">
        <f>IF(+'[1]Reporte de Formatos'!S473="","",+'[1]Reporte de Formatos'!S473)</f>
        <v/>
      </c>
      <c r="B469" s="8" t="str">
        <f t="shared" si="16"/>
        <v/>
      </c>
      <c r="C469" s="8" t="str">
        <f>IF(A469="","",+SUM([1]AcumSYS!$F470:$AA470))</f>
        <v/>
      </c>
      <c r="D469" s="8" t="str">
        <f>IF(A469="","",SUM([1]AcumSYS!$AK470))</f>
        <v/>
      </c>
      <c r="E469" s="8" t="str">
        <f t="shared" si="17"/>
        <v/>
      </c>
      <c r="F469" s="8" t="str">
        <f>IF(A469="","","Ingresos Obtenidos en el Trimestre ("&amp;(TEXT([1]AcumSYS!$D$2,"mmmm")&amp;"-"&amp;TEXT([1]AcumSYS!$E$2,"mmmm")&amp;" "&amp;TEXT([1]AcumSYS!$D$2,"aaaa")&amp;")"))</f>
        <v/>
      </c>
    </row>
    <row r="470" spans="1:6" x14ac:dyDescent="0.25">
      <c r="A470" s="8" t="str">
        <f>IF(+'[1]Reporte de Formatos'!S474="","",+'[1]Reporte de Formatos'!S474)</f>
        <v/>
      </c>
      <c r="B470" s="8" t="str">
        <f t="shared" si="16"/>
        <v/>
      </c>
      <c r="C470" s="8" t="str">
        <f>IF(A470="","",+SUM([1]AcumSYS!$F471:$AA471))</f>
        <v/>
      </c>
      <c r="D470" s="8" t="str">
        <f>IF(A470="","",SUM([1]AcumSYS!$AK471))</f>
        <v/>
      </c>
      <c r="E470" s="8" t="str">
        <f t="shared" si="17"/>
        <v/>
      </c>
      <c r="F470" s="8" t="str">
        <f>IF(A470="","","Ingresos Obtenidos en el Trimestre ("&amp;(TEXT([1]AcumSYS!$D$2,"mmmm")&amp;"-"&amp;TEXT([1]AcumSYS!$E$2,"mmmm")&amp;" "&amp;TEXT([1]AcumSYS!$D$2,"aaaa")&amp;")"))</f>
        <v/>
      </c>
    </row>
    <row r="471" spans="1:6" x14ac:dyDescent="0.25">
      <c r="A471" s="8" t="str">
        <f>IF(+'[1]Reporte de Formatos'!S475="","",+'[1]Reporte de Formatos'!S475)</f>
        <v/>
      </c>
      <c r="B471" s="8" t="str">
        <f t="shared" si="16"/>
        <v/>
      </c>
      <c r="C471" s="8" t="str">
        <f>IF(A471="","",+SUM([1]AcumSYS!$F472:$AA472))</f>
        <v/>
      </c>
      <c r="D471" s="8" t="str">
        <f>IF(A471="","",SUM([1]AcumSYS!$AK472))</f>
        <v/>
      </c>
      <c r="E471" s="8" t="str">
        <f t="shared" si="17"/>
        <v/>
      </c>
      <c r="F471" s="8" t="str">
        <f>IF(A471="","","Ingresos Obtenidos en el Trimestre ("&amp;(TEXT([1]AcumSYS!$D$2,"mmmm")&amp;"-"&amp;TEXT([1]AcumSYS!$E$2,"mmmm")&amp;" "&amp;TEXT([1]AcumSYS!$D$2,"aaaa")&amp;")"))</f>
        <v/>
      </c>
    </row>
    <row r="472" spans="1:6" x14ac:dyDescent="0.25">
      <c r="A472" s="8" t="str">
        <f>IF(+'[1]Reporte de Formatos'!S476="","",+'[1]Reporte de Formatos'!S476)</f>
        <v/>
      </c>
      <c r="B472" s="8" t="str">
        <f t="shared" si="16"/>
        <v/>
      </c>
      <c r="C472" s="8" t="str">
        <f>IF(A472="","",+SUM([1]AcumSYS!$F473:$AA473))</f>
        <v/>
      </c>
      <c r="D472" s="8" t="str">
        <f>IF(A472="","",SUM([1]AcumSYS!$AK473))</f>
        <v/>
      </c>
      <c r="E472" s="8" t="str">
        <f t="shared" si="17"/>
        <v/>
      </c>
      <c r="F472" s="8" t="str">
        <f>IF(A472="","","Ingresos Obtenidos en el Trimestre ("&amp;(TEXT([1]AcumSYS!$D$2,"mmmm")&amp;"-"&amp;TEXT([1]AcumSYS!$E$2,"mmmm")&amp;" "&amp;TEXT([1]AcumSYS!$D$2,"aaaa")&amp;")"))</f>
        <v/>
      </c>
    </row>
    <row r="473" spans="1:6" x14ac:dyDescent="0.25">
      <c r="A473" s="8" t="str">
        <f>IF(+'[1]Reporte de Formatos'!S477="","",+'[1]Reporte de Formatos'!S477)</f>
        <v/>
      </c>
      <c r="B473" s="8" t="str">
        <f t="shared" si="16"/>
        <v/>
      </c>
      <c r="C473" s="8" t="str">
        <f>IF(A473="","",+SUM([1]AcumSYS!$F474:$AA474))</f>
        <v/>
      </c>
      <c r="D473" s="8" t="str">
        <f>IF(A473="","",SUM([1]AcumSYS!$AK474))</f>
        <v/>
      </c>
      <c r="E473" s="8" t="str">
        <f t="shared" si="17"/>
        <v/>
      </c>
      <c r="F473" s="8" t="str">
        <f>IF(A473="","","Ingresos Obtenidos en el Trimestre ("&amp;(TEXT([1]AcumSYS!$D$2,"mmmm")&amp;"-"&amp;TEXT([1]AcumSYS!$E$2,"mmmm")&amp;" "&amp;TEXT([1]AcumSYS!$D$2,"aaaa")&amp;")"))</f>
        <v/>
      </c>
    </row>
    <row r="474" spans="1:6" x14ac:dyDescent="0.25">
      <c r="A474" s="8" t="str">
        <f>IF(+'[1]Reporte de Formatos'!S478="","",+'[1]Reporte de Formatos'!S478)</f>
        <v/>
      </c>
      <c r="B474" s="8" t="str">
        <f t="shared" si="16"/>
        <v/>
      </c>
      <c r="C474" s="8" t="str">
        <f>IF(A474="","",+SUM([1]AcumSYS!$F475:$AA475))</f>
        <v/>
      </c>
      <c r="D474" s="8" t="str">
        <f>IF(A474="","",SUM([1]AcumSYS!$AK475))</f>
        <v/>
      </c>
      <c r="E474" s="8" t="str">
        <f t="shared" si="17"/>
        <v/>
      </c>
      <c r="F474" s="8" t="str">
        <f>IF(A474="","","Ingresos Obtenidos en el Trimestre ("&amp;(TEXT([1]AcumSYS!$D$2,"mmmm")&amp;"-"&amp;TEXT([1]AcumSYS!$E$2,"mmmm")&amp;" "&amp;TEXT([1]AcumSYS!$D$2,"aaaa")&amp;")"))</f>
        <v/>
      </c>
    </row>
    <row r="475" spans="1:6" x14ac:dyDescent="0.25">
      <c r="A475" s="8" t="str">
        <f>IF(+'[1]Reporte de Formatos'!S479="","",+'[1]Reporte de Formatos'!S479)</f>
        <v/>
      </c>
      <c r="B475" s="8" t="str">
        <f t="shared" si="16"/>
        <v/>
      </c>
      <c r="C475" s="8" t="str">
        <f>IF(A475="","",+SUM([1]AcumSYS!$F476:$AA476))</f>
        <v/>
      </c>
      <c r="D475" s="8" t="str">
        <f>IF(A475="","",SUM([1]AcumSYS!$AK476))</f>
        <v/>
      </c>
      <c r="E475" s="8" t="str">
        <f t="shared" si="17"/>
        <v/>
      </c>
      <c r="F475" s="8" t="str">
        <f>IF(A475="","","Ingresos Obtenidos en el Trimestre ("&amp;(TEXT([1]AcumSYS!$D$2,"mmmm")&amp;"-"&amp;TEXT([1]AcumSYS!$E$2,"mmmm")&amp;" "&amp;TEXT([1]AcumSYS!$D$2,"aaaa")&amp;")"))</f>
        <v/>
      </c>
    </row>
    <row r="476" spans="1:6" x14ac:dyDescent="0.25">
      <c r="A476" s="8" t="str">
        <f>IF(+'[1]Reporte de Formatos'!S480="","",+'[1]Reporte de Formatos'!S480)</f>
        <v/>
      </c>
      <c r="B476" s="8" t="str">
        <f t="shared" si="16"/>
        <v/>
      </c>
      <c r="C476" s="8" t="str">
        <f>IF(A476="","",+SUM([1]AcumSYS!$F477:$AA477))</f>
        <v/>
      </c>
      <c r="D476" s="8" t="str">
        <f>IF(A476="","",SUM([1]AcumSYS!$AK477))</f>
        <v/>
      </c>
      <c r="E476" s="8" t="str">
        <f t="shared" si="17"/>
        <v/>
      </c>
      <c r="F476" s="8" t="str">
        <f>IF(A476="","","Ingresos Obtenidos en el Trimestre ("&amp;(TEXT([1]AcumSYS!$D$2,"mmmm")&amp;"-"&amp;TEXT([1]AcumSYS!$E$2,"mmmm")&amp;" "&amp;TEXT([1]AcumSYS!$D$2,"aaaa")&amp;")"))</f>
        <v/>
      </c>
    </row>
    <row r="477" spans="1:6" x14ac:dyDescent="0.25">
      <c r="A477" s="8" t="str">
        <f>IF(+'[1]Reporte de Formatos'!S481="","",+'[1]Reporte de Formatos'!S481)</f>
        <v/>
      </c>
      <c r="B477" s="8" t="str">
        <f t="shared" si="16"/>
        <v/>
      </c>
      <c r="C477" s="8" t="str">
        <f>IF(A477="","",+SUM([1]AcumSYS!$F478:$AA478))</f>
        <v/>
      </c>
      <c r="D477" s="8" t="str">
        <f>IF(A477="","",SUM([1]AcumSYS!$AK478))</f>
        <v/>
      </c>
      <c r="E477" s="8" t="str">
        <f t="shared" si="17"/>
        <v/>
      </c>
      <c r="F477" s="8" t="str">
        <f>IF(A477="","","Ingresos Obtenidos en el Trimestre ("&amp;(TEXT([1]AcumSYS!$D$2,"mmmm")&amp;"-"&amp;TEXT([1]AcumSYS!$E$2,"mmmm")&amp;" "&amp;TEXT([1]AcumSYS!$D$2,"aaaa")&amp;")"))</f>
        <v/>
      </c>
    </row>
    <row r="478" spans="1:6" x14ac:dyDescent="0.25">
      <c r="A478" s="8" t="str">
        <f>IF(+'[1]Reporte de Formatos'!S482="","",+'[1]Reporte de Formatos'!S482)</f>
        <v/>
      </c>
      <c r="B478" s="8" t="str">
        <f t="shared" si="16"/>
        <v/>
      </c>
      <c r="C478" s="8" t="str">
        <f>IF(A478="","",+SUM([1]AcumSYS!$F479:$AA479))</f>
        <v/>
      </c>
      <c r="D478" s="8" t="str">
        <f>IF(A478="","",SUM([1]AcumSYS!$AK479))</f>
        <v/>
      </c>
      <c r="E478" s="8" t="str">
        <f t="shared" si="17"/>
        <v/>
      </c>
      <c r="F478" s="8" t="str">
        <f>IF(A478="","","Ingresos Obtenidos en el Trimestre ("&amp;(TEXT([1]AcumSYS!$D$2,"mmmm")&amp;"-"&amp;TEXT([1]AcumSYS!$E$2,"mmmm")&amp;" "&amp;TEXT([1]AcumSYS!$D$2,"aaaa")&amp;")"))</f>
        <v/>
      </c>
    </row>
    <row r="479" spans="1:6" x14ac:dyDescent="0.25">
      <c r="A479" s="8" t="str">
        <f>IF(+'[1]Reporte de Formatos'!S483="","",+'[1]Reporte de Formatos'!S483)</f>
        <v/>
      </c>
      <c r="B479" s="8" t="str">
        <f t="shared" si="16"/>
        <v/>
      </c>
      <c r="C479" s="8" t="str">
        <f>IF(A479="","",+SUM([1]AcumSYS!$F480:$AA480))</f>
        <v/>
      </c>
      <c r="D479" s="8" t="str">
        <f>IF(A479="","",SUM([1]AcumSYS!$AK480))</f>
        <v/>
      </c>
      <c r="E479" s="8" t="str">
        <f t="shared" si="17"/>
        <v/>
      </c>
      <c r="F479" s="8" t="str">
        <f>IF(A479="","","Ingresos Obtenidos en el Trimestre ("&amp;(TEXT([1]AcumSYS!$D$2,"mmmm")&amp;"-"&amp;TEXT([1]AcumSYS!$E$2,"mmmm")&amp;" "&amp;TEXT([1]AcumSYS!$D$2,"aaaa")&amp;")"))</f>
        <v/>
      </c>
    </row>
    <row r="480" spans="1:6" x14ac:dyDescent="0.25">
      <c r="A480" s="8" t="str">
        <f>IF(+'[1]Reporte de Formatos'!S484="","",+'[1]Reporte de Formatos'!S484)</f>
        <v/>
      </c>
      <c r="B480" s="8" t="str">
        <f t="shared" si="16"/>
        <v/>
      </c>
      <c r="C480" s="8" t="str">
        <f>IF(A480="","",+SUM([1]AcumSYS!$F481:$AA481))</f>
        <v/>
      </c>
      <c r="D480" s="8" t="str">
        <f>IF(A480="","",SUM([1]AcumSYS!$AK481))</f>
        <v/>
      </c>
      <c r="E480" s="8" t="str">
        <f t="shared" si="17"/>
        <v/>
      </c>
      <c r="F480" s="8" t="str">
        <f>IF(A480="","","Ingresos Obtenidos en el Trimestre ("&amp;(TEXT([1]AcumSYS!$D$2,"mmmm")&amp;"-"&amp;TEXT([1]AcumSYS!$E$2,"mmmm")&amp;" "&amp;TEXT([1]AcumSYS!$D$2,"aaaa")&amp;")"))</f>
        <v/>
      </c>
    </row>
    <row r="481" spans="1:6" x14ac:dyDescent="0.25">
      <c r="A481" s="8" t="str">
        <f>IF(+'[1]Reporte de Formatos'!S485="","",+'[1]Reporte de Formatos'!S485)</f>
        <v/>
      </c>
      <c r="B481" s="8" t="str">
        <f t="shared" si="16"/>
        <v/>
      </c>
      <c r="C481" s="8" t="str">
        <f>IF(A481="","",+SUM([1]AcumSYS!$F482:$AA482))</f>
        <v/>
      </c>
      <c r="D481" s="8" t="str">
        <f>IF(A481="","",SUM([1]AcumSYS!$AK482))</f>
        <v/>
      </c>
      <c r="E481" s="8" t="str">
        <f t="shared" si="17"/>
        <v/>
      </c>
      <c r="F481" s="8" t="str">
        <f>IF(A481="","","Ingresos Obtenidos en el Trimestre ("&amp;(TEXT([1]AcumSYS!$D$2,"mmmm")&amp;"-"&amp;TEXT([1]AcumSYS!$E$2,"mmmm")&amp;" "&amp;TEXT([1]AcumSYS!$D$2,"aaaa")&amp;")"))</f>
        <v/>
      </c>
    </row>
    <row r="482" spans="1:6" x14ac:dyDescent="0.25">
      <c r="A482" s="8" t="str">
        <f>IF(+'[1]Reporte de Formatos'!S486="","",+'[1]Reporte de Formatos'!S486)</f>
        <v/>
      </c>
      <c r="B482" s="8" t="str">
        <f t="shared" si="16"/>
        <v/>
      </c>
      <c r="C482" s="8" t="str">
        <f>IF(A482="","",+SUM([1]AcumSYS!$F483:$AA483))</f>
        <v/>
      </c>
      <c r="D482" s="8" t="str">
        <f>IF(A482="","",SUM([1]AcumSYS!$AK483))</f>
        <v/>
      </c>
      <c r="E482" s="8" t="str">
        <f t="shared" si="17"/>
        <v/>
      </c>
      <c r="F482" s="8" t="str">
        <f>IF(A482="","","Ingresos Obtenidos en el Trimestre ("&amp;(TEXT([1]AcumSYS!$D$2,"mmmm")&amp;"-"&amp;TEXT([1]AcumSYS!$E$2,"mmmm")&amp;" "&amp;TEXT([1]AcumSYS!$D$2,"aaaa")&amp;")"))</f>
        <v/>
      </c>
    </row>
    <row r="483" spans="1:6" x14ac:dyDescent="0.25">
      <c r="A483" s="8" t="str">
        <f>IF(+'[1]Reporte de Formatos'!S487="","",+'[1]Reporte de Formatos'!S487)</f>
        <v/>
      </c>
      <c r="B483" s="8" t="str">
        <f t="shared" si="16"/>
        <v/>
      </c>
      <c r="C483" s="8" t="str">
        <f>IF(A483="","",+SUM([1]AcumSYS!$F484:$AA484))</f>
        <v/>
      </c>
      <c r="D483" s="8" t="str">
        <f>IF(A483="","",SUM([1]AcumSYS!$AK484))</f>
        <v/>
      </c>
      <c r="E483" s="8" t="str">
        <f t="shared" si="17"/>
        <v/>
      </c>
      <c r="F483" s="8" t="str">
        <f>IF(A483="","","Ingresos Obtenidos en el Trimestre ("&amp;(TEXT([1]AcumSYS!$D$2,"mmmm")&amp;"-"&amp;TEXT([1]AcumSYS!$E$2,"mmmm")&amp;" "&amp;TEXT([1]AcumSYS!$D$2,"aaaa")&amp;")"))</f>
        <v/>
      </c>
    </row>
    <row r="484" spans="1:6" x14ac:dyDescent="0.25">
      <c r="A484" s="8" t="str">
        <f>IF(+'[1]Reporte de Formatos'!S488="","",+'[1]Reporte de Formatos'!S488)</f>
        <v/>
      </c>
      <c r="B484" s="8" t="str">
        <f t="shared" si="16"/>
        <v/>
      </c>
      <c r="C484" s="8" t="str">
        <f>IF(A484="","",+SUM([1]AcumSYS!$F485:$AA485))</f>
        <v/>
      </c>
      <c r="D484" s="8" t="str">
        <f>IF(A484="","",SUM([1]AcumSYS!$AK485))</f>
        <v/>
      </c>
      <c r="E484" s="8" t="str">
        <f t="shared" si="17"/>
        <v/>
      </c>
      <c r="F484" s="8" t="str">
        <f>IF(A484="","","Ingresos Obtenidos en el Trimestre ("&amp;(TEXT([1]AcumSYS!$D$2,"mmmm")&amp;"-"&amp;TEXT([1]AcumSYS!$E$2,"mmmm")&amp;" "&amp;TEXT([1]AcumSYS!$D$2,"aaaa")&amp;")"))</f>
        <v/>
      </c>
    </row>
    <row r="485" spans="1:6" x14ac:dyDescent="0.25">
      <c r="A485" s="8" t="str">
        <f>IF(+'[1]Reporte de Formatos'!S489="","",+'[1]Reporte de Formatos'!S489)</f>
        <v/>
      </c>
      <c r="B485" s="8" t="str">
        <f t="shared" si="16"/>
        <v/>
      </c>
      <c r="C485" s="8" t="str">
        <f>IF(A485="","",+SUM([1]AcumSYS!$F486:$AA486))</f>
        <v/>
      </c>
      <c r="D485" s="8" t="str">
        <f>IF(A485="","",SUM([1]AcumSYS!$AK486))</f>
        <v/>
      </c>
      <c r="E485" s="8" t="str">
        <f t="shared" si="17"/>
        <v/>
      </c>
      <c r="F485" s="8" t="str">
        <f>IF(A485="","","Ingresos Obtenidos en el Trimestre ("&amp;(TEXT([1]AcumSYS!$D$2,"mmmm")&amp;"-"&amp;TEXT([1]AcumSYS!$E$2,"mmmm")&amp;" "&amp;TEXT([1]AcumSYS!$D$2,"aaaa")&amp;")"))</f>
        <v/>
      </c>
    </row>
    <row r="486" spans="1:6" x14ac:dyDescent="0.25">
      <c r="A486" s="8" t="str">
        <f>IF(+'[1]Reporte de Formatos'!S490="","",+'[1]Reporte de Formatos'!S490)</f>
        <v/>
      </c>
      <c r="B486" s="8" t="str">
        <f t="shared" si="16"/>
        <v/>
      </c>
      <c r="C486" s="8" t="str">
        <f>IF(A486="","",+SUM([1]AcumSYS!$F487:$AA487))</f>
        <v/>
      </c>
      <c r="D486" s="8" t="str">
        <f>IF(A486="","",SUM([1]AcumSYS!$AK487))</f>
        <v/>
      </c>
      <c r="E486" s="8" t="str">
        <f t="shared" si="17"/>
        <v/>
      </c>
      <c r="F486" s="8" t="str">
        <f>IF(A486="","","Ingresos Obtenidos en el Trimestre ("&amp;(TEXT([1]AcumSYS!$D$2,"mmmm")&amp;"-"&amp;TEXT([1]AcumSYS!$E$2,"mmmm")&amp;" "&amp;TEXT([1]AcumSYS!$D$2,"aaaa")&amp;")"))</f>
        <v/>
      </c>
    </row>
    <row r="487" spans="1:6" x14ac:dyDescent="0.25">
      <c r="A487" s="8" t="str">
        <f>IF(+'[1]Reporte de Formatos'!S491="","",+'[1]Reporte de Formatos'!S491)</f>
        <v/>
      </c>
      <c r="B487" s="8" t="str">
        <f t="shared" si="16"/>
        <v/>
      </c>
      <c r="C487" s="8" t="str">
        <f>IF(A487="","",+SUM([1]AcumSYS!$F488:$AA488))</f>
        <v/>
      </c>
      <c r="D487" s="8" t="str">
        <f>IF(A487="","",SUM([1]AcumSYS!$AK488))</f>
        <v/>
      </c>
      <c r="E487" s="8" t="str">
        <f t="shared" si="17"/>
        <v/>
      </c>
      <c r="F487" s="8" t="str">
        <f>IF(A487="","","Ingresos Obtenidos en el Trimestre ("&amp;(TEXT([1]AcumSYS!$D$2,"mmmm")&amp;"-"&amp;TEXT([1]AcumSYS!$E$2,"mmmm")&amp;" "&amp;TEXT([1]AcumSYS!$D$2,"aaaa")&amp;")"))</f>
        <v/>
      </c>
    </row>
    <row r="488" spans="1:6" x14ac:dyDescent="0.25">
      <c r="A488" s="8" t="str">
        <f>IF(+'[1]Reporte de Formatos'!S492="","",+'[1]Reporte de Formatos'!S492)</f>
        <v/>
      </c>
      <c r="B488" s="8" t="str">
        <f t="shared" si="16"/>
        <v/>
      </c>
      <c r="C488" s="8" t="str">
        <f>IF(A488="","",+SUM([1]AcumSYS!$F489:$AA489))</f>
        <v/>
      </c>
      <c r="D488" s="8" t="str">
        <f>IF(A488="","",SUM([1]AcumSYS!$AK489))</f>
        <v/>
      </c>
      <c r="E488" s="8" t="str">
        <f t="shared" si="17"/>
        <v/>
      </c>
      <c r="F488" s="8" t="str">
        <f>IF(A488="","","Ingresos Obtenidos en el Trimestre ("&amp;(TEXT([1]AcumSYS!$D$2,"mmmm")&amp;"-"&amp;TEXT([1]AcumSYS!$E$2,"mmmm")&amp;" "&amp;TEXT([1]AcumSYS!$D$2,"aaaa")&amp;")"))</f>
        <v/>
      </c>
    </row>
    <row r="489" spans="1:6" x14ac:dyDescent="0.25">
      <c r="A489" s="8" t="str">
        <f>IF(+'[1]Reporte de Formatos'!S493="","",+'[1]Reporte de Formatos'!S493)</f>
        <v/>
      </c>
      <c r="B489" s="8" t="str">
        <f t="shared" si="16"/>
        <v/>
      </c>
      <c r="C489" s="8" t="str">
        <f>IF(A489="","",+SUM([1]AcumSYS!$F490:$AA490))</f>
        <v/>
      </c>
      <c r="D489" s="8" t="str">
        <f>IF(A489="","",SUM([1]AcumSYS!$AK490))</f>
        <v/>
      </c>
      <c r="E489" s="8" t="str">
        <f t="shared" si="17"/>
        <v/>
      </c>
      <c r="F489" s="8" t="str">
        <f>IF(A489="","","Ingresos Obtenidos en el Trimestre ("&amp;(TEXT([1]AcumSYS!$D$2,"mmmm")&amp;"-"&amp;TEXT([1]AcumSYS!$E$2,"mmmm")&amp;" "&amp;TEXT([1]AcumSYS!$D$2,"aaaa")&amp;")"))</f>
        <v/>
      </c>
    </row>
    <row r="490" spans="1:6" x14ac:dyDescent="0.25">
      <c r="A490" s="8" t="str">
        <f>IF(+'[1]Reporte de Formatos'!S494="","",+'[1]Reporte de Formatos'!S494)</f>
        <v/>
      </c>
      <c r="B490" s="8" t="str">
        <f t="shared" si="16"/>
        <v/>
      </c>
      <c r="C490" s="8" t="str">
        <f>IF(A490="","",+SUM([1]AcumSYS!$F491:$AA491))</f>
        <v/>
      </c>
      <c r="D490" s="8" t="str">
        <f>IF(A490="","",SUM([1]AcumSYS!$AK491))</f>
        <v/>
      </c>
      <c r="E490" s="8" t="str">
        <f t="shared" si="17"/>
        <v/>
      </c>
      <c r="F490" s="8" t="str">
        <f>IF(A490="","","Ingresos Obtenidos en el Trimestre ("&amp;(TEXT([1]AcumSYS!$D$2,"mmmm")&amp;"-"&amp;TEXT([1]AcumSYS!$E$2,"mmmm")&amp;" "&amp;TEXT([1]AcumSYS!$D$2,"aaaa")&amp;")"))</f>
        <v/>
      </c>
    </row>
    <row r="491" spans="1:6" x14ac:dyDescent="0.25">
      <c r="A491" s="8" t="str">
        <f>IF(+'[1]Reporte de Formatos'!S495="","",+'[1]Reporte de Formatos'!S495)</f>
        <v/>
      </c>
      <c r="B491" s="8" t="str">
        <f t="shared" si="16"/>
        <v/>
      </c>
      <c r="C491" s="8" t="str">
        <f>IF(A491="","",+SUM([1]AcumSYS!$F492:$AA492))</f>
        <v/>
      </c>
      <c r="D491" s="8" t="str">
        <f>IF(A491="","",SUM([1]AcumSYS!$AK492))</f>
        <v/>
      </c>
      <c r="E491" s="8" t="str">
        <f t="shared" si="17"/>
        <v/>
      </c>
      <c r="F491" s="8" t="str">
        <f>IF(A491="","","Ingresos Obtenidos en el Trimestre ("&amp;(TEXT([1]AcumSYS!$D$2,"mmmm")&amp;"-"&amp;TEXT([1]AcumSYS!$E$2,"mmmm")&amp;" "&amp;TEXT([1]AcumSYS!$D$2,"aaaa")&amp;")"))</f>
        <v/>
      </c>
    </row>
    <row r="492" spans="1:6" x14ac:dyDescent="0.25">
      <c r="A492" s="8" t="str">
        <f>IF(+'[1]Reporte de Formatos'!S496="","",+'[1]Reporte de Formatos'!S496)</f>
        <v/>
      </c>
      <c r="B492" s="8" t="str">
        <f t="shared" si="16"/>
        <v/>
      </c>
      <c r="C492" s="8" t="str">
        <f>IF(A492="","",+SUM([1]AcumSYS!$F493:$AA493))</f>
        <v/>
      </c>
      <c r="D492" s="8" t="str">
        <f>IF(A492="","",SUM([1]AcumSYS!$AK493))</f>
        <v/>
      </c>
      <c r="E492" s="8" t="str">
        <f t="shared" si="17"/>
        <v/>
      </c>
      <c r="F492" s="8" t="str">
        <f>IF(A492="","","Ingresos Obtenidos en el Trimestre ("&amp;(TEXT([1]AcumSYS!$D$2,"mmmm")&amp;"-"&amp;TEXT([1]AcumSYS!$E$2,"mmmm")&amp;" "&amp;TEXT([1]AcumSYS!$D$2,"aaaa")&amp;")"))</f>
        <v/>
      </c>
    </row>
    <row r="493" spans="1:6" x14ac:dyDescent="0.25">
      <c r="A493" s="8" t="str">
        <f>IF(+'[1]Reporte de Formatos'!S497="","",+'[1]Reporte de Formatos'!S497)</f>
        <v/>
      </c>
      <c r="B493" s="8" t="str">
        <f t="shared" si="16"/>
        <v/>
      </c>
      <c r="C493" s="8" t="str">
        <f>IF(A493="","",+SUM([1]AcumSYS!$F494:$AA494))</f>
        <v/>
      </c>
      <c r="D493" s="8" t="str">
        <f>IF(A493="","",SUM([1]AcumSYS!$AK494))</f>
        <v/>
      </c>
      <c r="E493" s="8" t="str">
        <f t="shared" si="17"/>
        <v/>
      </c>
      <c r="F493" s="8" t="str">
        <f>IF(A493="","","Ingresos Obtenidos en el Trimestre ("&amp;(TEXT([1]AcumSYS!$D$2,"mmmm")&amp;"-"&amp;TEXT([1]AcumSYS!$E$2,"mmmm")&amp;" "&amp;TEXT([1]AcumSYS!$D$2,"aaaa")&amp;")"))</f>
        <v/>
      </c>
    </row>
    <row r="494" spans="1:6" x14ac:dyDescent="0.25">
      <c r="A494" s="8" t="str">
        <f>IF(+'[1]Reporte de Formatos'!S498="","",+'[1]Reporte de Formatos'!S498)</f>
        <v/>
      </c>
      <c r="B494" s="8" t="str">
        <f t="shared" si="16"/>
        <v/>
      </c>
      <c r="C494" s="8" t="str">
        <f>IF(A494="","",+SUM([1]AcumSYS!$F495:$AA495))</f>
        <v/>
      </c>
      <c r="D494" s="8" t="str">
        <f>IF(A494="","",SUM([1]AcumSYS!$AK495))</f>
        <v/>
      </c>
      <c r="E494" s="8" t="str">
        <f t="shared" si="17"/>
        <v/>
      </c>
      <c r="F494" s="8" t="str">
        <f>IF(A494="","","Ingresos Obtenidos en el Trimestre ("&amp;(TEXT([1]AcumSYS!$D$2,"mmmm")&amp;"-"&amp;TEXT([1]AcumSYS!$E$2,"mmmm")&amp;" "&amp;TEXT([1]AcumSYS!$D$2,"aaaa")&amp;")"))</f>
        <v/>
      </c>
    </row>
    <row r="495" spans="1:6" x14ac:dyDescent="0.25">
      <c r="A495" s="8" t="str">
        <f>IF(+'[1]Reporte de Formatos'!S499="","",+'[1]Reporte de Formatos'!S499)</f>
        <v/>
      </c>
      <c r="B495" s="8" t="str">
        <f t="shared" si="16"/>
        <v/>
      </c>
      <c r="C495" s="8" t="str">
        <f>IF(A495="","",+SUM([1]AcumSYS!$F496:$AA496))</f>
        <v/>
      </c>
      <c r="D495" s="8" t="str">
        <f>IF(A495="","",SUM([1]AcumSYS!$AK496))</f>
        <v/>
      </c>
      <c r="E495" s="8" t="str">
        <f t="shared" si="17"/>
        <v/>
      </c>
      <c r="F495" s="8" t="str">
        <f>IF(A495="","","Ingresos Obtenidos en el Trimestre ("&amp;(TEXT([1]AcumSYS!$D$2,"mmmm")&amp;"-"&amp;TEXT([1]AcumSYS!$E$2,"mmmm")&amp;" "&amp;TEXT([1]AcumSYS!$D$2,"aaaa")&amp;")"))</f>
        <v/>
      </c>
    </row>
    <row r="496" spans="1:6" x14ac:dyDescent="0.25">
      <c r="A496" s="8" t="str">
        <f>IF(+'[1]Reporte de Formatos'!S500="","",+'[1]Reporte de Formatos'!S500)</f>
        <v/>
      </c>
      <c r="B496" s="8" t="str">
        <f t="shared" si="16"/>
        <v/>
      </c>
      <c r="C496" s="8" t="str">
        <f>IF(A496="","",+SUM([1]AcumSYS!$F497:$AA497))</f>
        <v/>
      </c>
      <c r="D496" s="8" t="str">
        <f>IF(A496="","",SUM([1]AcumSYS!$AK497))</f>
        <v/>
      </c>
      <c r="E496" s="8" t="str">
        <f t="shared" si="17"/>
        <v/>
      </c>
      <c r="F496" s="8" t="str">
        <f>IF(A496="","","Ingresos Obtenidos en el Trimestre ("&amp;(TEXT([1]AcumSYS!$D$2,"mmmm")&amp;"-"&amp;TEXT([1]AcumSYS!$E$2,"mmmm")&amp;" "&amp;TEXT([1]AcumSYS!$D$2,"aaaa")&amp;")"))</f>
        <v/>
      </c>
    </row>
    <row r="497" spans="1:6" x14ac:dyDescent="0.25">
      <c r="A497" s="8" t="str">
        <f>IF(+'[1]Reporte de Formatos'!S501="","",+'[1]Reporte de Formatos'!S501)</f>
        <v/>
      </c>
      <c r="B497" s="8" t="str">
        <f t="shared" si="16"/>
        <v/>
      </c>
      <c r="C497" s="8" t="str">
        <f>IF(A497="","",+SUM([1]AcumSYS!$F498:$AA498))</f>
        <v/>
      </c>
      <c r="D497" s="8" t="str">
        <f>IF(A497="","",SUM([1]AcumSYS!$AK498))</f>
        <v/>
      </c>
      <c r="E497" s="8" t="str">
        <f t="shared" si="17"/>
        <v/>
      </c>
      <c r="F497" s="8" t="str">
        <f>IF(A497="","","Ingresos Obtenidos en el Trimestre ("&amp;(TEXT([1]AcumSYS!$D$2,"mmmm")&amp;"-"&amp;TEXT([1]AcumSYS!$E$2,"mmmm")&amp;" "&amp;TEXT([1]AcumSYS!$D$2,"aaaa")&amp;")"))</f>
        <v/>
      </c>
    </row>
    <row r="498" spans="1:6" x14ac:dyDescent="0.25">
      <c r="A498" s="8" t="str">
        <f>IF(+'[1]Reporte de Formatos'!S502="","",+'[1]Reporte de Formatos'!S502)</f>
        <v/>
      </c>
      <c r="B498" s="8" t="str">
        <f t="shared" si="16"/>
        <v/>
      </c>
      <c r="C498" s="8" t="str">
        <f>IF(A498="","",+SUM([1]AcumSYS!$F499:$AA499))</f>
        <v/>
      </c>
      <c r="D498" s="8" t="str">
        <f>IF(A498="","",SUM([1]AcumSYS!$AK499))</f>
        <v/>
      </c>
      <c r="E498" s="8" t="str">
        <f t="shared" si="17"/>
        <v/>
      </c>
      <c r="F498" s="8" t="str">
        <f>IF(A498="","","Ingresos Obtenidos en el Trimestre ("&amp;(TEXT([1]AcumSYS!$D$2,"mmmm")&amp;"-"&amp;TEXT([1]AcumSYS!$E$2,"mmmm")&amp;" "&amp;TEXT([1]AcumSYS!$D$2,"aaaa")&amp;")"))</f>
        <v/>
      </c>
    </row>
    <row r="499" spans="1:6" x14ac:dyDescent="0.25">
      <c r="A499" s="8" t="str">
        <f>IF(+'[1]Reporte de Formatos'!S503="","",+'[1]Reporte de Formatos'!S503)</f>
        <v/>
      </c>
      <c r="B499" s="8" t="str">
        <f t="shared" si="16"/>
        <v/>
      </c>
      <c r="C499" s="8" t="str">
        <f>IF(A499="","",+SUM([1]AcumSYS!$F500:$AA500))</f>
        <v/>
      </c>
      <c r="D499" s="8" t="str">
        <f>IF(A499="","",SUM([1]AcumSYS!$AK500))</f>
        <v/>
      </c>
      <c r="E499" s="8" t="str">
        <f t="shared" si="17"/>
        <v/>
      </c>
      <c r="F499" s="8" t="str">
        <f>IF(A499="","","Ingresos Obtenidos en el Trimestre ("&amp;(TEXT([1]AcumSYS!$D$2,"mmmm")&amp;"-"&amp;TEXT([1]AcumSYS!$E$2,"mmmm")&amp;" "&amp;TEXT([1]AcumSYS!$D$2,"aaaa")&amp;")"))</f>
        <v/>
      </c>
    </row>
    <row r="500" spans="1:6" x14ac:dyDescent="0.25">
      <c r="A500" s="8" t="str">
        <f>IF(+'[1]Reporte de Formatos'!S504="","",+'[1]Reporte de Formatos'!S504)</f>
        <v/>
      </c>
      <c r="B500" s="8" t="str">
        <f t="shared" si="16"/>
        <v/>
      </c>
      <c r="C500" s="8" t="str">
        <f>IF(A500="","",+SUM([1]AcumSYS!$F501:$AA501))</f>
        <v/>
      </c>
      <c r="D500" s="8" t="str">
        <f>IF(A500="","",SUM([1]AcumSYS!$AK501))</f>
        <v/>
      </c>
      <c r="E500" s="8" t="str">
        <f t="shared" si="17"/>
        <v/>
      </c>
      <c r="F500" s="8" t="str">
        <f>IF(A500="","","Ingresos Obtenidos en el Trimestre ("&amp;(TEXT([1]AcumSYS!$D$2,"mmmm")&amp;"-"&amp;TEXT([1]AcumSYS!$E$2,"mmmm")&amp;" "&amp;TEXT([1]AcumSYS!$D$2,"aaaa")&amp;")"))</f>
        <v/>
      </c>
    </row>
    <row r="501" spans="1:6" x14ac:dyDescent="0.25">
      <c r="A501" s="8" t="str">
        <f>IF(+'[1]Reporte de Formatos'!S505="","",+'[1]Reporte de Formatos'!S505)</f>
        <v/>
      </c>
      <c r="B501" s="8" t="str">
        <f t="shared" si="16"/>
        <v/>
      </c>
      <c r="C501" s="8" t="str">
        <f>IF(A501="","",+SUM([1]AcumSYS!$F502:$AA502))</f>
        <v/>
      </c>
      <c r="D501" s="8" t="str">
        <f>IF(A501="","",SUM([1]AcumSYS!$AK502))</f>
        <v/>
      </c>
      <c r="E501" s="8" t="str">
        <f t="shared" si="17"/>
        <v/>
      </c>
      <c r="F501" s="8" t="str">
        <f>IF(A501="","","Ingresos Obtenidos en el Trimestre ("&amp;(TEXT([1]AcumSYS!$D$2,"mmmm")&amp;"-"&amp;TEXT([1]AcumSYS!$E$2,"mmmm")&amp;" "&amp;TEXT([1]AcumSYS!$D$2,"aaaa")&amp;")"))</f>
        <v/>
      </c>
    </row>
    <row r="502" spans="1:6" x14ac:dyDescent="0.25">
      <c r="A502" s="8" t="str">
        <f>IF(+'[1]Reporte de Formatos'!S506="","",+'[1]Reporte de Formatos'!S506)</f>
        <v/>
      </c>
      <c r="B502" s="8" t="str">
        <f t="shared" si="16"/>
        <v/>
      </c>
      <c r="C502" s="8" t="str">
        <f>IF(A502="","",+SUM([1]AcumSYS!$F503:$AA503))</f>
        <v/>
      </c>
      <c r="D502" s="8" t="str">
        <f>IF(A502="","",SUM([1]AcumSYS!$AK503))</f>
        <v/>
      </c>
      <c r="E502" s="8" t="str">
        <f t="shared" si="17"/>
        <v/>
      </c>
      <c r="F502" s="8" t="str">
        <f>IF(A502="","","Ingresos Obtenidos en el Trimestre ("&amp;(TEXT([1]AcumSYS!$D$2,"mmmm")&amp;"-"&amp;TEXT([1]AcumSYS!$E$2,"mmmm")&amp;" "&amp;TEXT([1]AcumSYS!$D$2,"aaaa")&amp;")"))</f>
        <v/>
      </c>
    </row>
    <row r="503" spans="1:6" x14ac:dyDescent="0.25">
      <c r="A503" s="8" t="str">
        <f>IF(+'[1]Reporte de Formatos'!S507="","",+'[1]Reporte de Formatos'!S507)</f>
        <v/>
      </c>
      <c r="B503" s="8" t="str">
        <f t="shared" si="16"/>
        <v/>
      </c>
      <c r="C503" s="8" t="str">
        <f>IF(A503="","",+SUM([1]AcumSYS!$F504:$AA504))</f>
        <v/>
      </c>
      <c r="D503" s="8" t="str">
        <f>IF(A503="","",SUM([1]AcumSYS!$AK504))</f>
        <v/>
      </c>
      <c r="E503" s="8" t="str">
        <f t="shared" si="17"/>
        <v/>
      </c>
      <c r="F503" s="8" t="str">
        <f>IF(A503="","","Ingresos Obtenidos en el Trimestre ("&amp;(TEXT([1]AcumSYS!$D$2,"mmmm")&amp;"-"&amp;TEXT([1]AcumSYS!$E$2,"mmmm")&amp;" "&amp;TEXT([1]AcumSYS!$D$2,"aaaa")&amp;")"))</f>
        <v/>
      </c>
    </row>
    <row r="504" spans="1:6" x14ac:dyDescent="0.25">
      <c r="A504" s="8" t="str">
        <f>IF(+'[1]Reporte de Formatos'!S508="","",+'[1]Reporte de Formatos'!S508)</f>
        <v/>
      </c>
      <c r="B504" s="8" t="str">
        <f t="shared" si="16"/>
        <v/>
      </c>
      <c r="C504" s="8" t="str">
        <f>IF(A504="","",+SUM([1]AcumSYS!$F505:$AA505))</f>
        <v/>
      </c>
      <c r="D504" s="8" t="str">
        <f>IF(A504="","",SUM([1]AcumSYS!$AK505))</f>
        <v/>
      </c>
      <c r="E504" s="8" t="str">
        <f t="shared" si="17"/>
        <v/>
      </c>
      <c r="F504" s="8" t="str">
        <f>IF(A504="","","Ingresos Obtenidos en el Trimestre ("&amp;(TEXT([1]AcumSYS!$D$2,"mmmm")&amp;"-"&amp;TEXT([1]AcumSYS!$E$2,"mmmm")&amp;" "&amp;TEXT([1]AcumSYS!$D$2,"aaaa")&amp;")"))</f>
        <v/>
      </c>
    </row>
    <row r="505" spans="1:6" x14ac:dyDescent="0.25">
      <c r="A505" s="8" t="str">
        <f>IF(+'[1]Reporte de Formatos'!S509="","",+'[1]Reporte de Formatos'!S509)</f>
        <v/>
      </c>
      <c r="B505" s="8" t="str">
        <f t="shared" si="16"/>
        <v/>
      </c>
      <c r="C505" s="8" t="str">
        <f>IF(A505="","",+SUM([1]AcumSYS!$F506:$AA506))</f>
        <v/>
      </c>
      <c r="D505" s="8" t="str">
        <f>IF(A505="","",SUM([1]AcumSYS!$AK506))</f>
        <v/>
      </c>
      <c r="E505" s="8" t="str">
        <f t="shared" si="17"/>
        <v/>
      </c>
      <c r="F505" s="8" t="str">
        <f>IF(A505="","","Ingresos Obtenidos en el Trimestre ("&amp;(TEXT([1]AcumSYS!$D$2,"mmmm")&amp;"-"&amp;TEXT([1]AcumSYS!$E$2,"mmmm")&amp;" "&amp;TEXT([1]AcumSYS!$D$2,"aaaa")&amp;")"))</f>
        <v/>
      </c>
    </row>
    <row r="506" spans="1:6" x14ac:dyDescent="0.25">
      <c r="A506" s="8" t="str">
        <f>IF(+'[1]Reporte de Formatos'!S510="","",+'[1]Reporte de Formatos'!S510)</f>
        <v/>
      </c>
      <c r="B506" s="8" t="str">
        <f t="shared" si="16"/>
        <v/>
      </c>
      <c r="C506" s="8" t="str">
        <f>IF(A506="","",+SUM([1]AcumSYS!$F507:$AA507))</f>
        <v/>
      </c>
      <c r="D506" s="8" t="str">
        <f>IF(A506="","",SUM([1]AcumSYS!$AK507))</f>
        <v/>
      </c>
      <c r="E506" s="8" t="str">
        <f t="shared" si="17"/>
        <v/>
      </c>
      <c r="F506" s="8" t="str">
        <f>IF(A506="","","Ingresos Obtenidos en el Trimestre ("&amp;(TEXT([1]AcumSYS!$D$2,"mmmm")&amp;"-"&amp;TEXT([1]AcumSYS!$E$2,"mmmm")&amp;" "&amp;TEXT([1]AcumSYS!$D$2,"aaaa")&amp;")"))</f>
        <v/>
      </c>
    </row>
    <row r="507" spans="1:6" x14ac:dyDescent="0.25">
      <c r="A507" s="8" t="str">
        <f>IF(+'[1]Reporte de Formatos'!S511="","",+'[1]Reporte de Formatos'!S511)</f>
        <v/>
      </c>
      <c r="B507" s="8" t="str">
        <f t="shared" si="16"/>
        <v/>
      </c>
      <c r="C507" s="8" t="str">
        <f>IF(A507="","",+SUM([1]AcumSYS!$F508:$AA508))</f>
        <v/>
      </c>
      <c r="D507" s="8" t="str">
        <f>IF(A507="","",SUM([1]AcumSYS!$AK508))</f>
        <v/>
      </c>
      <c r="E507" s="8" t="str">
        <f t="shared" si="17"/>
        <v/>
      </c>
      <c r="F507" s="8" t="str">
        <f>IF(A507="","","Ingresos Obtenidos en el Trimestre ("&amp;(TEXT([1]AcumSYS!$D$2,"mmmm")&amp;"-"&amp;TEXT([1]AcumSYS!$E$2,"mmmm")&amp;" "&amp;TEXT([1]AcumSYS!$D$2,"aaaa")&amp;")"))</f>
        <v/>
      </c>
    </row>
    <row r="508" spans="1:6" x14ac:dyDescent="0.25">
      <c r="A508" s="8" t="str">
        <f>IF(+'[1]Reporte de Formatos'!S512="","",+'[1]Reporte de Formatos'!S512)</f>
        <v/>
      </c>
      <c r="B508" s="8" t="str">
        <f t="shared" si="16"/>
        <v/>
      </c>
      <c r="C508" s="8" t="str">
        <f>IF(A508="","",+SUM([1]AcumSYS!$F509:$AA509))</f>
        <v/>
      </c>
      <c r="D508" s="8" t="str">
        <f>IF(A508="","",SUM([1]AcumSYS!$AK509))</f>
        <v/>
      </c>
      <c r="E508" s="8" t="str">
        <f t="shared" si="17"/>
        <v/>
      </c>
      <c r="F508" s="8" t="str">
        <f>IF(A508="","","Ingresos Obtenidos en el Trimestre ("&amp;(TEXT([1]AcumSYS!$D$2,"mmmm")&amp;"-"&amp;TEXT([1]AcumSYS!$E$2,"mmmm")&amp;" "&amp;TEXT([1]AcumSYS!$D$2,"aaaa")&amp;")"))</f>
        <v/>
      </c>
    </row>
    <row r="509" spans="1:6" x14ac:dyDescent="0.25">
      <c r="A509" s="8" t="str">
        <f>IF(+'[1]Reporte de Formatos'!S513="","",+'[1]Reporte de Formatos'!S513)</f>
        <v/>
      </c>
      <c r="B509" s="8" t="str">
        <f t="shared" si="16"/>
        <v/>
      </c>
      <c r="C509" s="8" t="str">
        <f>IF(A509="","",+SUM([1]AcumSYS!$F510:$AA510))</f>
        <v/>
      </c>
      <c r="D509" s="8" t="str">
        <f>IF(A509="","",SUM([1]AcumSYS!$AK510))</f>
        <v/>
      </c>
      <c r="E509" s="8" t="str">
        <f t="shared" si="17"/>
        <v/>
      </c>
      <c r="F509" s="8" t="str">
        <f>IF(A509="","","Ingresos Obtenidos en el Trimestre ("&amp;(TEXT([1]AcumSYS!$D$2,"mmmm")&amp;"-"&amp;TEXT([1]AcumSYS!$E$2,"mmmm")&amp;" "&amp;TEXT([1]AcumSYS!$D$2,"aaaa")&amp;")"))</f>
        <v/>
      </c>
    </row>
    <row r="510" spans="1:6" x14ac:dyDescent="0.25">
      <c r="A510" s="8" t="str">
        <f>IF(+'[1]Reporte de Formatos'!S514="","",+'[1]Reporte de Formatos'!S514)</f>
        <v/>
      </c>
      <c r="B510" s="8" t="str">
        <f t="shared" si="16"/>
        <v/>
      </c>
      <c r="C510" s="8" t="str">
        <f>IF(A510="","",+SUM([1]AcumSYS!$F511:$AA511))</f>
        <v/>
      </c>
      <c r="D510" s="8" t="str">
        <f>IF(A510="","",SUM([1]AcumSYS!$AK511))</f>
        <v/>
      </c>
      <c r="E510" s="8" t="str">
        <f t="shared" si="17"/>
        <v/>
      </c>
      <c r="F510" s="8" t="str">
        <f>IF(A510="","","Ingresos Obtenidos en el Trimestre ("&amp;(TEXT([1]AcumSYS!$D$2,"mmmm")&amp;"-"&amp;TEXT([1]AcumSYS!$E$2,"mmmm")&amp;" "&amp;TEXT([1]AcumSYS!$D$2,"aaaa")&amp;")"))</f>
        <v/>
      </c>
    </row>
    <row r="511" spans="1:6" x14ac:dyDescent="0.25">
      <c r="A511" s="8" t="str">
        <f>IF(+'[1]Reporte de Formatos'!S515="","",+'[1]Reporte de Formatos'!S515)</f>
        <v/>
      </c>
      <c r="B511" s="8" t="str">
        <f t="shared" si="16"/>
        <v/>
      </c>
      <c r="C511" s="8" t="str">
        <f>IF(A511="","",+SUM([1]AcumSYS!$F512:$AA512))</f>
        <v/>
      </c>
      <c r="D511" s="8" t="str">
        <f>IF(A511="","",SUM([1]AcumSYS!$AK512))</f>
        <v/>
      </c>
      <c r="E511" s="8" t="str">
        <f t="shared" si="17"/>
        <v/>
      </c>
      <c r="F511" s="8" t="str">
        <f>IF(A511="","","Ingresos Obtenidos en el Trimestre ("&amp;(TEXT([1]AcumSYS!$D$2,"mmmm")&amp;"-"&amp;TEXT([1]AcumSYS!$E$2,"mmmm")&amp;" "&amp;TEXT([1]AcumSYS!$D$2,"aaaa")&amp;")"))</f>
        <v/>
      </c>
    </row>
    <row r="512" spans="1:6" x14ac:dyDescent="0.25">
      <c r="A512" s="8" t="str">
        <f>IF(+'[1]Reporte de Formatos'!S516="","",+'[1]Reporte de Formatos'!S516)</f>
        <v/>
      </c>
      <c r="B512" s="8" t="str">
        <f t="shared" si="16"/>
        <v/>
      </c>
      <c r="C512" s="8" t="str">
        <f>IF(A512="","",+SUM([1]AcumSYS!$F513:$AA513))</f>
        <v/>
      </c>
      <c r="D512" s="8" t="str">
        <f>IF(A512="","",SUM([1]AcumSYS!$AK513))</f>
        <v/>
      </c>
      <c r="E512" s="8" t="str">
        <f t="shared" si="17"/>
        <v/>
      </c>
      <c r="F512" s="8" t="str">
        <f>IF(A512="","","Ingresos Obtenidos en el Trimestre ("&amp;(TEXT([1]AcumSYS!$D$2,"mmmm")&amp;"-"&amp;TEXT([1]AcumSYS!$E$2,"mmmm")&amp;" "&amp;TEXT([1]AcumSYS!$D$2,"aaaa")&amp;")"))</f>
        <v/>
      </c>
    </row>
    <row r="513" spans="1:6" x14ac:dyDescent="0.25">
      <c r="A513" s="8" t="str">
        <f>IF(+'[1]Reporte de Formatos'!S517="","",+'[1]Reporte de Formatos'!S517)</f>
        <v/>
      </c>
      <c r="B513" s="8" t="str">
        <f t="shared" si="16"/>
        <v/>
      </c>
      <c r="C513" s="8" t="str">
        <f>IF(A513="","",+SUM([1]AcumSYS!$F514:$AA514))</f>
        <v/>
      </c>
      <c r="D513" s="8" t="str">
        <f>IF(A513="","",SUM([1]AcumSYS!$AK514))</f>
        <v/>
      </c>
      <c r="E513" s="8" t="str">
        <f t="shared" si="17"/>
        <v/>
      </c>
      <c r="F513" s="8" t="str">
        <f>IF(A513="","","Ingresos Obtenidos en el Trimestre ("&amp;(TEXT([1]AcumSYS!$D$2,"mmmm")&amp;"-"&amp;TEXT([1]AcumSYS!$E$2,"mmmm")&amp;" "&amp;TEXT([1]AcumSYS!$D$2,"aaaa")&amp;")"))</f>
        <v/>
      </c>
    </row>
    <row r="514" spans="1:6" x14ac:dyDescent="0.25">
      <c r="A514" s="8" t="str">
        <f>IF(+'[1]Reporte de Formatos'!S518="","",+'[1]Reporte de Formatos'!S518)</f>
        <v/>
      </c>
      <c r="B514" s="8" t="str">
        <f t="shared" si="16"/>
        <v/>
      </c>
      <c r="C514" s="8" t="str">
        <f>IF(A514="","",+SUM([1]AcumSYS!$F515:$AA515))</f>
        <v/>
      </c>
      <c r="D514" s="8" t="str">
        <f>IF(A514="","",SUM([1]AcumSYS!$AK515))</f>
        <v/>
      </c>
      <c r="E514" s="8" t="str">
        <f t="shared" si="17"/>
        <v/>
      </c>
      <c r="F514" s="8" t="str">
        <f>IF(A514="","","Ingresos Obtenidos en el Trimestre ("&amp;(TEXT([1]AcumSYS!$D$2,"mmmm")&amp;"-"&amp;TEXT([1]AcumSYS!$E$2,"mmmm")&amp;" "&amp;TEXT([1]AcumSYS!$D$2,"aaaa")&amp;")"))</f>
        <v/>
      </c>
    </row>
    <row r="515" spans="1:6" x14ac:dyDescent="0.25">
      <c r="A515" s="8" t="str">
        <f>IF(+'[1]Reporte de Formatos'!S519="","",+'[1]Reporte de Formatos'!S519)</f>
        <v/>
      </c>
      <c r="B515" s="8" t="str">
        <f t="shared" si="16"/>
        <v/>
      </c>
      <c r="C515" s="8" t="str">
        <f>IF(A515="","",+SUM([1]AcumSYS!$F516:$AA516))</f>
        <v/>
      </c>
      <c r="D515" s="8" t="str">
        <f>IF(A515="","",SUM([1]AcumSYS!$AK516))</f>
        <v/>
      </c>
      <c r="E515" s="8" t="str">
        <f t="shared" si="17"/>
        <v/>
      </c>
      <c r="F515" s="8" t="str">
        <f>IF(A515="","","Ingresos Obtenidos en el Trimestre ("&amp;(TEXT([1]AcumSYS!$D$2,"mmmm")&amp;"-"&amp;TEXT([1]AcumSYS!$E$2,"mmmm")&amp;" "&amp;TEXT([1]AcumSYS!$D$2,"aaaa")&amp;")"))</f>
        <v/>
      </c>
    </row>
    <row r="516" spans="1:6" x14ac:dyDescent="0.25">
      <c r="A516" s="8" t="str">
        <f>IF(+'[1]Reporte de Formatos'!S520="","",+'[1]Reporte de Formatos'!S520)</f>
        <v/>
      </c>
      <c r="B516" s="8" t="str">
        <f t="shared" si="16"/>
        <v/>
      </c>
      <c r="C516" s="8" t="str">
        <f>IF(A516="","",+SUM([1]AcumSYS!$F517:$AA517))</f>
        <v/>
      </c>
      <c r="D516" s="8" t="str">
        <f>IF(A516="","",SUM([1]AcumSYS!$AK517))</f>
        <v/>
      </c>
      <c r="E516" s="8" t="str">
        <f t="shared" si="17"/>
        <v/>
      </c>
      <c r="F516" s="8" t="str">
        <f>IF(A516="","","Ingresos Obtenidos en el Trimestre ("&amp;(TEXT([1]AcumSYS!$D$2,"mmmm")&amp;"-"&amp;TEXT([1]AcumSYS!$E$2,"mmmm")&amp;" "&amp;TEXT([1]AcumSYS!$D$2,"aaaa")&amp;")"))</f>
        <v/>
      </c>
    </row>
    <row r="517" spans="1:6" x14ac:dyDescent="0.25">
      <c r="A517" s="8" t="str">
        <f>IF(+'[1]Reporte de Formatos'!S521="","",+'[1]Reporte de Formatos'!S521)</f>
        <v/>
      </c>
      <c r="B517" s="8" t="str">
        <f t="shared" si="16"/>
        <v/>
      </c>
      <c r="C517" s="8" t="str">
        <f>IF(A517="","",+SUM([1]AcumSYS!$F518:$AA518))</f>
        <v/>
      </c>
      <c r="D517" s="8" t="str">
        <f>IF(A517="","",SUM([1]AcumSYS!$AK518))</f>
        <v/>
      </c>
      <c r="E517" s="8" t="str">
        <f t="shared" si="17"/>
        <v/>
      </c>
      <c r="F517" s="8" t="str">
        <f>IF(A517="","","Ingresos Obtenidos en el Trimestre ("&amp;(TEXT([1]AcumSYS!$D$2,"mmmm")&amp;"-"&amp;TEXT([1]AcumSYS!$E$2,"mmmm")&amp;" "&amp;TEXT([1]AcumSYS!$D$2,"aaaa")&amp;")"))</f>
        <v/>
      </c>
    </row>
    <row r="518" spans="1:6" x14ac:dyDescent="0.25">
      <c r="A518" s="8" t="str">
        <f>IF(+'[1]Reporte de Formatos'!S522="","",+'[1]Reporte de Formatos'!S522)</f>
        <v/>
      </c>
      <c r="B518" s="8" t="str">
        <f t="shared" si="16"/>
        <v/>
      </c>
      <c r="C518" s="8" t="str">
        <f>IF(A518="","",+SUM([1]AcumSYS!$F519:$AA519))</f>
        <v/>
      </c>
      <c r="D518" s="8" t="str">
        <f>IF(A518="","",SUM([1]AcumSYS!$AK519))</f>
        <v/>
      </c>
      <c r="E518" s="8" t="str">
        <f t="shared" si="17"/>
        <v/>
      </c>
      <c r="F518" s="8" t="str">
        <f>IF(A518="","","Ingresos Obtenidos en el Trimestre ("&amp;(TEXT([1]AcumSYS!$D$2,"mmmm")&amp;"-"&amp;TEXT([1]AcumSYS!$E$2,"mmmm")&amp;" "&amp;TEXT([1]AcumSYS!$D$2,"aaaa")&amp;")"))</f>
        <v/>
      </c>
    </row>
    <row r="519" spans="1:6" x14ac:dyDescent="0.25">
      <c r="A519" s="8" t="str">
        <f>IF(+'[1]Reporte de Formatos'!S523="","",+'[1]Reporte de Formatos'!S523)</f>
        <v/>
      </c>
      <c r="B519" s="8" t="str">
        <f t="shared" si="16"/>
        <v/>
      </c>
      <c r="C519" s="8" t="str">
        <f>IF(A519="","",+SUM([1]AcumSYS!$F520:$AA520))</f>
        <v/>
      </c>
      <c r="D519" s="8" t="str">
        <f>IF(A519="","",SUM([1]AcumSYS!$AK520))</f>
        <v/>
      </c>
      <c r="E519" s="8" t="str">
        <f t="shared" si="17"/>
        <v/>
      </c>
      <c r="F519" s="8" t="str">
        <f>IF(A519="","","Ingresos Obtenidos en el Trimestre ("&amp;(TEXT([1]AcumSYS!$D$2,"mmmm")&amp;"-"&amp;TEXT([1]AcumSYS!$E$2,"mmmm")&amp;" "&amp;TEXT([1]AcumSYS!$D$2,"aaaa")&amp;")"))</f>
        <v/>
      </c>
    </row>
    <row r="520" spans="1:6" x14ac:dyDescent="0.25">
      <c r="A520" s="8" t="str">
        <f>IF(+'[1]Reporte de Formatos'!S524="","",+'[1]Reporte de Formatos'!S524)</f>
        <v/>
      </c>
      <c r="B520" s="8" t="str">
        <f t="shared" si="16"/>
        <v/>
      </c>
      <c r="C520" s="8" t="str">
        <f>IF(A520="","",+SUM([1]AcumSYS!$F521:$AA521))</f>
        <v/>
      </c>
      <c r="D520" s="8" t="str">
        <f>IF(A520="","",SUM([1]AcumSYS!$AK521))</f>
        <v/>
      </c>
      <c r="E520" s="8" t="str">
        <f t="shared" si="17"/>
        <v/>
      </c>
      <c r="F520" s="8" t="str">
        <f>IF(A520="","","Ingresos Obtenidos en el Trimestre ("&amp;(TEXT([1]AcumSYS!$D$2,"mmmm")&amp;"-"&amp;TEXT([1]AcumSYS!$E$2,"mmmm")&amp;" "&amp;TEXT([1]AcumSYS!$D$2,"aaaa")&amp;")"))</f>
        <v/>
      </c>
    </row>
    <row r="521" spans="1:6" x14ac:dyDescent="0.25">
      <c r="A521" s="8" t="str">
        <f>IF(+'[1]Reporte de Formatos'!S525="","",+'[1]Reporte de Formatos'!S525)</f>
        <v/>
      </c>
      <c r="B521" s="8" t="str">
        <f t="shared" si="16"/>
        <v/>
      </c>
      <c r="C521" s="8" t="str">
        <f>IF(A521="","",+SUM([1]AcumSYS!$F522:$AA522))</f>
        <v/>
      </c>
      <c r="D521" s="8" t="str">
        <f>IF(A521="","",SUM([1]AcumSYS!$AK522))</f>
        <v/>
      </c>
      <c r="E521" s="8" t="str">
        <f t="shared" si="17"/>
        <v/>
      </c>
      <c r="F521" s="8" t="str">
        <f>IF(A521="","","Ingresos Obtenidos en el Trimestre ("&amp;(TEXT([1]AcumSYS!$D$2,"mmmm")&amp;"-"&amp;TEXT([1]AcumSYS!$E$2,"mmmm")&amp;" "&amp;TEXT([1]AcumSYS!$D$2,"aaaa")&amp;")"))</f>
        <v/>
      </c>
    </row>
    <row r="522" spans="1:6" x14ac:dyDescent="0.25">
      <c r="A522" s="8" t="str">
        <f>IF(+'[1]Reporte de Formatos'!S526="","",+'[1]Reporte de Formatos'!S526)</f>
        <v/>
      </c>
      <c r="B522" s="8" t="str">
        <f t="shared" si="16"/>
        <v/>
      </c>
      <c r="C522" s="8" t="str">
        <f>IF(A522="","",+SUM([1]AcumSYS!$F523:$AA523))</f>
        <v/>
      </c>
      <c r="D522" s="8" t="str">
        <f>IF(A522="","",SUM([1]AcumSYS!$AK523))</f>
        <v/>
      </c>
      <c r="E522" s="8" t="str">
        <f t="shared" si="17"/>
        <v/>
      </c>
      <c r="F522" s="8" t="str">
        <f>IF(A522="","","Ingresos Obtenidos en el Trimestre ("&amp;(TEXT([1]AcumSYS!$D$2,"mmmm")&amp;"-"&amp;TEXT([1]AcumSYS!$E$2,"mmmm")&amp;" "&amp;TEXT([1]AcumSYS!$D$2,"aaaa")&amp;")"))</f>
        <v/>
      </c>
    </row>
    <row r="523" spans="1:6" x14ac:dyDescent="0.25">
      <c r="A523" s="8" t="str">
        <f>IF(+'[1]Reporte de Formatos'!S527="","",+'[1]Reporte de Formatos'!S527)</f>
        <v/>
      </c>
      <c r="B523" s="8" t="str">
        <f t="shared" si="16"/>
        <v/>
      </c>
      <c r="C523" s="8" t="str">
        <f>IF(A523="","",+SUM([1]AcumSYS!$F524:$AA524))</f>
        <v/>
      </c>
      <c r="D523" s="8" t="str">
        <f>IF(A523="","",SUM([1]AcumSYS!$AK524))</f>
        <v/>
      </c>
      <c r="E523" s="8" t="str">
        <f t="shared" si="17"/>
        <v/>
      </c>
      <c r="F523" s="8" t="str">
        <f>IF(A523="","","Ingresos Obtenidos en el Trimestre ("&amp;(TEXT([1]AcumSYS!$D$2,"mmmm")&amp;"-"&amp;TEXT([1]AcumSYS!$E$2,"mmmm")&amp;" "&amp;TEXT([1]AcumSYS!$D$2,"aaaa")&amp;")"))</f>
        <v/>
      </c>
    </row>
    <row r="524" spans="1:6" x14ac:dyDescent="0.25">
      <c r="A524" s="8" t="str">
        <f>IF(+'[1]Reporte de Formatos'!S528="","",+'[1]Reporte de Formatos'!S528)</f>
        <v/>
      </c>
      <c r="B524" s="8" t="str">
        <f t="shared" si="16"/>
        <v/>
      </c>
      <c r="C524" s="8" t="str">
        <f>IF(A524="","",+SUM([1]AcumSYS!$F525:$AA525))</f>
        <v/>
      </c>
      <c r="D524" s="8" t="str">
        <f>IF(A524="","",SUM([1]AcumSYS!$AK525))</f>
        <v/>
      </c>
      <c r="E524" s="8" t="str">
        <f t="shared" si="17"/>
        <v/>
      </c>
      <c r="F524" s="8" t="str">
        <f>IF(A524="","","Ingresos Obtenidos en el Trimestre ("&amp;(TEXT([1]AcumSYS!$D$2,"mmmm")&amp;"-"&amp;TEXT([1]AcumSYS!$E$2,"mmmm")&amp;" "&amp;TEXT([1]AcumSYS!$D$2,"aaaa")&amp;")"))</f>
        <v/>
      </c>
    </row>
    <row r="525" spans="1:6" x14ac:dyDescent="0.25">
      <c r="A525" s="8" t="str">
        <f>IF(+'[1]Reporte de Formatos'!S529="","",+'[1]Reporte de Formatos'!S529)</f>
        <v/>
      </c>
      <c r="B525" s="8" t="str">
        <f t="shared" si="16"/>
        <v/>
      </c>
      <c r="C525" s="8" t="str">
        <f>IF(A525="","",+SUM([1]AcumSYS!$F526:$AA526))</f>
        <v/>
      </c>
      <c r="D525" s="8" t="str">
        <f>IF(A525="","",SUM([1]AcumSYS!$AK526))</f>
        <v/>
      </c>
      <c r="E525" s="8" t="str">
        <f t="shared" si="17"/>
        <v/>
      </c>
      <c r="F525" s="8" t="str">
        <f>IF(A525="","","Ingresos Obtenidos en el Trimestre ("&amp;(TEXT([1]AcumSYS!$D$2,"mmmm")&amp;"-"&amp;TEXT([1]AcumSYS!$E$2,"mmmm")&amp;" "&amp;TEXT([1]AcumSYS!$D$2,"aaaa")&amp;")"))</f>
        <v/>
      </c>
    </row>
    <row r="526" spans="1:6" x14ac:dyDescent="0.25">
      <c r="A526" s="8" t="str">
        <f>IF(+'[1]Reporte de Formatos'!S530="","",+'[1]Reporte de Formatos'!S530)</f>
        <v/>
      </c>
      <c r="B526" s="8" t="str">
        <f t="shared" si="16"/>
        <v/>
      </c>
      <c r="C526" s="8" t="str">
        <f>IF(A526="","",+SUM([1]AcumSYS!$F527:$AA527))</f>
        <v/>
      </c>
      <c r="D526" s="8" t="str">
        <f>IF(A526="","",SUM([1]AcumSYS!$AK527))</f>
        <v/>
      </c>
      <c r="E526" s="8" t="str">
        <f t="shared" si="17"/>
        <v/>
      </c>
      <c r="F526" s="8" t="str">
        <f>IF(A526="","","Ingresos Obtenidos en el Trimestre ("&amp;(TEXT([1]AcumSYS!$D$2,"mmmm")&amp;"-"&amp;TEXT([1]AcumSYS!$E$2,"mmmm")&amp;" "&amp;TEXT([1]AcumSYS!$D$2,"aaaa")&amp;")"))</f>
        <v/>
      </c>
    </row>
    <row r="527" spans="1:6" x14ac:dyDescent="0.25">
      <c r="A527" s="8" t="str">
        <f>IF(+'[1]Reporte de Formatos'!S531="","",+'[1]Reporte de Formatos'!S531)</f>
        <v/>
      </c>
      <c r="B527" s="8" t="str">
        <f t="shared" si="16"/>
        <v/>
      </c>
      <c r="C527" s="8" t="str">
        <f>IF(A527="","",+SUM([1]AcumSYS!$F528:$AA528))</f>
        <v/>
      </c>
      <c r="D527" s="8" t="str">
        <f>IF(A527="","",SUM([1]AcumSYS!$AK528))</f>
        <v/>
      </c>
      <c r="E527" s="8" t="str">
        <f t="shared" si="17"/>
        <v/>
      </c>
      <c r="F527" s="8" t="str">
        <f>IF(A527="","","Ingresos Obtenidos en el Trimestre ("&amp;(TEXT([1]AcumSYS!$D$2,"mmmm")&amp;"-"&amp;TEXT([1]AcumSYS!$E$2,"mmmm")&amp;" "&amp;TEXT([1]AcumSYS!$D$2,"aaaa")&amp;")"))</f>
        <v/>
      </c>
    </row>
    <row r="528" spans="1:6" x14ac:dyDescent="0.25">
      <c r="A528" s="8" t="str">
        <f>IF(+'[1]Reporte de Formatos'!S532="","",+'[1]Reporte de Formatos'!S532)</f>
        <v/>
      </c>
      <c r="B528" s="8" t="str">
        <f t="shared" si="16"/>
        <v/>
      </c>
      <c r="C528" s="8" t="str">
        <f>IF(A528="","",+SUM([1]AcumSYS!$F529:$AA529))</f>
        <v/>
      </c>
      <c r="D528" s="8" t="str">
        <f>IF(A528="","",SUM([1]AcumSYS!$AK529))</f>
        <v/>
      </c>
      <c r="E528" s="8" t="str">
        <f t="shared" si="17"/>
        <v/>
      </c>
      <c r="F528" s="8" t="str">
        <f>IF(A528="","","Ingresos Obtenidos en el Trimestre ("&amp;(TEXT([1]AcumSYS!$D$2,"mmmm")&amp;"-"&amp;TEXT([1]AcumSYS!$E$2,"mmmm")&amp;" "&amp;TEXT([1]AcumSYS!$D$2,"aaaa")&amp;")"))</f>
        <v/>
      </c>
    </row>
    <row r="529" spans="1:6" x14ac:dyDescent="0.25">
      <c r="A529" s="8" t="str">
        <f>IF(+'[1]Reporte de Formatos'!S533="","",+'[1]Reporte de Formatos'!S533)</f>
        <v/>
      </c>
      <c r="B529" s="8" t="str">
        <f t="shared" si="16"/>
        <v/>
      </c>
      <c r="C529" s="8" t="str">
        <f>IF(A529="","",+SUM([1]AcumSYS!$F530:$AA530))</f>
        <v/>
      </c>
      <c r="D529" s="8" t="str">
        <f>IF(A529="","",SUM([1]AcumSYS!$AK530))</f>
        <v/>
      </c>
      <c r="E529" s="8" t="str">
        <f t="shared" si="17"/>
        <v/>
      </c>
      <c r="F529" s="8" t="str">
        <f>IF(A529="","","Ingresos Obtenidos en el Trimestre ("&amp;(TEXT([1]AcumSYS!$D$2,"mmmm")&amp;"-"&amp;TEXT([1]AcumSYS!$E$2,"mmmm")&amp;" "&amp;TEXT([1]AcumSYS!$D$2,"aaaa")&amp;")"))</f>
        <v/>
      </c>
    </row>
    <row r="530" spans="1:6" x14ac:dyDescent="0.25">
      <c r="A530" s="8" t="str">
        <f>IF(+'[1]Reporte de Formatos'!S534="","",+'[1]Reporte de Formatos'!S534)</f>
        <v/>
      </c>
      <c r="B530" s="8" t="str">
        <f t="shared" si="16"/>
        <v/>
      </c>
      <c r="C530" s="8" t="str">
        <f>IF(A530="","",+SUM([1]AcumSYS!$F531:$AA531))</f>
        <v/>
      </c>
      <c r="D530" s="8" t="str">
        <f>IF(A530="","",SUM([1]AcumSYS!$AK531))</f>
        <v/>
      </c>
      <c r="E530" s="8" t="str">
        <f t="shared" si="17"/>
        <v/>
      </c>
      <c r="F530" s="8" t="str">
        <f>IF(A530="","","Ingresos Obtenidos en el Trimestre ("&amp;(TEXT([1]AcumSYS!$D$2,"mmmm")&amp;"-"&amp;TEXT([1]AcumSYS!$E$2,"mmmm")&amp;" "&amp;TEXT([1]AcumSYS!$D$2,"aaaa")&amp;")"))</f>
        <v/>
      </c>
    </row>
    <row r="531" spans="1:6" x14ac:dyDescent="0.25">
      <c r="A531" s="8" t="str">
        <f>IF(+'[1]Reporte de Formatos'!S535="","",+'[1]Reporte de Formatos'!S535)</f>
        <v/>
      </c>
      <c r="B531" s="8" t="str">
        <f t="shared" si="16"/>
        <v/>
      </c>
      <c r="C531" s="8" t="str">
        <f>IF(A531="","",+SUM([1]AcumSYS!$F532:$AA532))</f>
        <v/>
      </c>
      <c r="D531" s="8" t="str">
        <f>IF(A531="","",SUM([1]AcumSYS!$AK532))</f>
        <v/>
      </c>
      <c r="E531" s="8" t="str">
        <f t="shared" si="17"/>
        <v/>
      </c>
      <c r="F531" s="8" t="str">
        <f>IF(A531="","","Ingresos Obtenidos en el Trimestre ("&amp;(TEXT([1]AcumSYS!$D$2,"mmmm")&amp;"-"&amp;TEXT([1]AcumSYS!$E$2,"mmmm")&amp;" "&amp;TEXT([1]AcumSYS!$D$2,"aaaa")&amp;")"))</f>
        <v/>
      </c>
    </row>
    <row r="532" spans="1:6" x14ac:dyDescent="0.25">
      <c r="A532" s="8" t="str">
        <f>IF(+'[1]Reporte de Formatos'!S536="","",+'[1]Reporte de Formatos'!S536)</f>
        <v/>
      </c>
      <c r="B532" s="8" t="str">
        <f t="shared" ref="B532:B595" si="18">IF(A532="","",IF(C532=0,"           NoAplica","Sueldos y Salarios, y Demas Prestacion por un Servicio Personal Subordinado"))</f>
        <v/>
      </c>
      <c r="C532" s="8" t="str">
        <f>IF(A532="","",+SUM([1]AcumSYS!$F533:$AA533))</f>
        <v/>
      </c>
      <c r="D532" s="8" t="str">
        <f>IF(A532="","",SUM([1]AcumSYS!$AK533))</f>
        <v/>
      </c>
      <c r="E532" s="8" t="str">
        <f t="shared" ref="E532:E595" si="19">IF(A532="","","Pesos Mexicanos")</f>
        <v/>
      </c>
      <c r="F532" s="8" t="str">
        <f>IF(A532="","","Ingresos Obtenidos en el Trimestre ("&amp;(TEXT([1]AcumSYS!$D$2,"mmmm")&amp;"-"&amp;TEXT([1]AcumSYS!$E$2,"mmmm")&amp;" "&amp;TEXT([1]AcumSYS!$D$2,"aaaa")&amp;")"))</f>
        <v/>
      </c>
    </row>
    <row r="533" spans="1:6" x14ac:dyDescent="0.25">
      <c r="A533" s="8" t="str">
        <f>IF(+'[1]Reporte de Formatos'!S537="","",+'[1]Reporte de Formatos'!S537)</f>
        <v/>
      </c>
      <c r="B533" s="8" t="str">
        <f t="shared" si="18"/>
        <v/>
      </c>
      <c r="C533" s="8" t="str">
        <f>IF(A533="","",+SUM([1]AcumSYS!$F534:$AA534))</f>
        <v/>
      </c>
      <c r="D533" s="8" t="str">
        <f>IF(A533="","",SUM([1]AcumSYS!$AK534))</f>
        <v/>
      </c>
      <c r="E533" s="8" t="str">
        <f t="shared" si="19"/>
        <v/>
      </c>
      <c r="F533" s="8" t="str">
        <f>IF(A533="","","Ingresos Obtenidos en el Trimestre ("&amp;(TEXT([1]AcumSYS!$D$2,"mmmm")&amp;"-"&amp;TEXT([1]AcumSYS!$E$2,"mmmm")&amp;" "&amp;TEXT([1]AcumSYS!$D$2,"aaaa")&amp;")"))</f>
        <v/>
      </c>
    </row>
    <row r="534" spans="1:6" x14ac:dyDescent="0.25">
      <c r="A534" s="8" t="str">
        <f>IF(+'[1]Reporte de Formatos'!S538="","",+'[1]Reporte de Formatos'!S538)</f>
        <v/>
      </c>
      <c r="B534" s="8" t="str">
        <f t="shared" si="18"/>
        <v/>
      </c>
      <c r="C534" s="8" t="str">
        <f>IF(A534="","",+SUM([1]AcumSYS!$F535:$AA535))</f>
        <v/>
      </c>
      <c r="D534" s="8" t="str">
        <f>IF(A534="","",SUM([1]AcumSYS!$AK535))</f>
        <v/>
      </c>
      <c r="E534" s="8" t="str">
        <f t="shared" si="19"/>
        <v/>
      </c>
      <c r="F534" s="8" t="str">
        <f>IF(A534="","","Ingresos Obtenidos en el Trimestre ("&amp;(TEXT([1]AcumSYS!$D$2,"mmmm")&amp;"-"&amp;TEXT([1]AcumSYS!$E$2,"mmmm")&amp;" "&amp;TEXT([1]AcumSYS!$D$2,"aaaa")&amp;")"))</f>
        <v/>
      </c>
    </row>
    <row r="535" spans="1:6" x14ac:dyDescent="0.25">
      <c r="A535" s="8" t="str">
        <f>IF(+'[1]Reporte de Formatos'!S539="","",+'[1]Reporte de Formatos'!S539)</f>
        <v/>
      </c>
      <c r="B535" s="8" t="str">
        <f t="shared" si="18"/>
        <v/>
      </c>
      <c r="C535" s="8" t="str">
        <f>IF(A535="","",+SUM([1]AcumSYS!$F536:$AA536))</f>
        <v/>
      </c>
      <c r="D535" s="8" t="str">
        <f>IF(A535="","",SUM([1]AcumSYS!$AK536))</f>
        <v/>
      </c>
      <c r="E535" s="8" t="str">
        <f t="shared" si="19"/>
        <v/>
      </c>
      <c r="F535" s="8" t="str">
        <f>IF(A535="","","Ingresos Obtenidos en el Trimestre ("&amp;(TEXT([1]AcumSYS!$D$2,"mmmm")&amp;"-"&amp;TEXT([1]AcumSYS!$E$2,"mmmm")&amp;" "&amp;TEXT([1]AcumSYS!$D$2,"aaaa")&amp;")"))</f>
        <v/>
      </c>
    </row>
    <row r="536" spans="1:6" x14ac:dyDescent="0.25">
      <c r="A536" s="8" t="str">
        <f>IF(+'[1]Reporte de Formatos'!S540="","",+'[1]Reporte de Formatos'!S540)</f>
        <v/>
      </c>
      <c r="B536" s="8" t="str">
        <f t="shared" si="18"/>
        <v/>
      </c>
      <c r="C536" s="8" t="str">
        <f>IF(A536="","",+SUM([1]AcumSYS!$F537:$AA537))</f>
        <v/>
      </c>
      <c r="D536" s="8" t="str">
        <f>IF(A536="","",SUM([1]AcumSYS!$AK537))</f>
        <v/>
      </c>
      <c r="E536" s="8" t="str">
        <f t="shared" si="19"/>
        <v/>
      </c>
      <c r="F536" s="8" t="str">
        <f>IF(A536="","","Ingresos Obtenidos en el Trimestre ("&amp;(TEXT([1]AcumSYS!$D$2,"mmmm")&amp;"-"&amp;TEXT([1]AcumSYS!$E$2,"mmmm")&amp;" "&amp;TEXT([1]AcumSYS!$D$2,"aaaa")&amp;")"))</f>
        <v/>
      </c>
    </row>
    <row r="537" spans="1:6" x14ac:dyDescent="0.25">
      <c r="A537" s="8" t="str">
        <f>IF(+'[1]Reporte de Formatos'!S541="","",+'[1]Reporte de Formatos'!S541)</f>
        <v/>
      </c>
      <c r="B537" s="8" t="str">
        <f t="shared" si="18"/>
        <v/>
      </c>
      <c r="C537" s="8" t="str">
        <f>IF(A537="","",+SUM([1]AcumSYS!$F538:$AA538))</f>
        <v/>
      </c>
      <c r="D537" s="8" t="str">
        <f>IF(A537="","",SUM([1]AcumSYS!$AK538))</f>
        <v/>
      </c>
      <c r="E537" s="8" t="str">
        <f t="shared" si="19"/>
        <v/>
      </c>
      <c r="F537" s="8" t="str">
        <f>IF(A537="","","Ingresos Obtenidos en el Trimestre ("&amp;(TEXT([1]AcumSYS!$D$2,"mmmm")&amp;"-"&amp;TEXT([1]AcumSYS!$E$2,"mmmm")&amp;" "&amp;TEXT([1]AcumSYS!$D$2,"aaaa")&amp;")"))</f>
        <v/>
      </c>
    </row>
    <row r="538" spans="1:6" x14ac:dyDescent="0.25">
      <c r="A538" s="8" t="str">
        <f>IF(+'[1]Reporte de Formatos'!S542="","",+'[1]Reporte de Formatos'!S542)</f>
        <v/>
      </c>
      <c r="B538" s="8" t="str">
        <f t="shared" si="18"/>
        <v/>
      </c>
      <c r="C538" s="8" t="str">
        <f>IF(A538="","",+SUM([1]AcumSYS!$F539:$AA539))</f>
        <v/>
      </c>
      <c r="D538" s="8" t="str">
        <f>IF(A538="","",SUM([1]AcumSYS!$AK539))</f>
        <v/>
      </c>
      <c r="E538" s="8" t="str">
        <f t="shared" si="19"/>
        <v/>
      </c>
      <c r="F538" s="8" t="str">
        <f>IF(A538="","","Ingresos Obtenidos en el Trimestre ("&amp;(TEXT([1]AcumSYS!$D$2,"mmmm")&amp;"-"&amp;TEXT([1]AcumSYS!$E$2,"mmmm")&amp;" "&amp;TEXT([1]AcumSYS!$D$2,"aaaa")&amp;")"))</f>
        <v/>
      </c>
    </row>
    <row r="539" spans="1:6" x14ac:dyDescent="0.25">
      <c r="A539" s="8" t="str">
        <f>IF(+'[1]Reporte de Formatos'!S543="","",+'[1]Reporte de Formatos'!S543)</f>
        <v/>
      </c>
      <c r="B539" s="8" t="str">
        <f t="shared" si="18"/>
        <v/>
      </c>
      <c r="C539" s="8" t="str">
        <f>IF(A539="","",+SUM([1]AcumSYS!$F540:$AA540))</f>
        <v/>
      </c>
      <c r="D539" s="8" t="str">
        <f>IF(A539="","",SUM([1]AcumSYS!$AK540))</f>
        <v/>
      </c>
      <c r="E539" s="8" t="str">
        <f t="shared" si="19"/>
        <v/>
      </c>
      <c r="F539" s="8" t="str">
        <f>IF(A539="","","Ingresos Obtenidos en el Trimestre ("&amp;(TEXT([1]AcumSYS!$D$2,"mmmm")&amp;"-"&amp;TEXT([1]AcumSYS!$E$2,"mmmm")&amp;" "&amp;TEXT([1]AcumSYS!$D$2,"aaaa")&amp;")"))</f>
        <v/>
      </c>
    </row>
    <row r="540" spans="1:6" x14ac:dyDescent="0.25">
      <c r="A540" s="8" t="str">
        <f>IF(+'[1]Reporte de Formatos'!S544="","",+'[1]Reporte de Formatos'!S544)</f>
        <v/>
      </c>
      <c r="B540" s="8" t="str">
        <f t="shared" si="18"/>
        <v/>
      </c>
      <c r="C540" s="8" t="str">
        <f>IF(A540="","",+SUM([1]AcumSYS!$F541:$AA541))</f>
        <v/>
      </c>
      <c r="D540" s="8" t="str">
        <f>IF(A540="","",SUM([1]AcumSYS!$AK541))</f>
        <v/>
      </c>
      <c r="E540" s="8" t="str">
        <f t="shared" si="19"/>
        <v/>
      </c>
      <c r="F540" s="8" t="str">
        <f>IF(A540="","","Ingresos Obtenidos en el Trimestre ("&amp;(TEXT([1]AcumSYS!$D$2,"mmmm")&amp;"-"&amp;TEXT([1]AcumSYS!$E$2,"mmmm")&amp;" "&amp;TEXT([1]AcumSYS!$D$2,"aaaa")&amp;")"))</f>
        <v/>
      </c>
    </row>
    <row r="541" spans="1:6" x14ac:dyDescent="0.25">
      <c r="A541" s="8" t="str">
        <f>IF(+'[1]Reporte de Formatos'!S545="","",+'[1]Reporte de Formatos'!S545)</f>
        <v/>
      </c>
      <c r="B541" s="8" t="str">
        <f t="shared" si="18"/>
        <v/>
      </c>
      <c r="C541" s="8" t="str">
        <f>IF(A541="","",+SUM([1]AcumSYS!$F542:$AA542))</f>
        <v/>
      </c>
      <c r="D541" s="8" t="str">
        <f>IF(A541="","",SUM([1]AcumSYS!$AK542))</f>
        <v/>
      </c>
      <c r="E541" s="8" t="str">
        <f t="shared" si="19"/>
        <v/>
      </c>
      <c r="F541" s="8" t="str">
        <f>IF(A541="","","Ingresos Obtenidos en el Trimestre ("&amp;(TEXT([1]AcumSYS!$D$2,"mmmm")&amp;"-"&amp;TEXT([1]AcumSYS!$E$2,"mmmm")&amp;" "&amp;TEXT([1]AcumSYS!$D$2,"aaaa")&amp;")"))</f>
        <v/>
      </c>
    </row>
    <row r="542" spans="1:6" x14ac:dyDescent="0.25">
      <c r="A542" s="8" t="str">
        <f>IF(+'[1]Reporte de Formatos'!S546="","",+'[1]Reporte de Formatos'!S546)</f>
        <v/>
      </c>
      <c r="B542" s="8" t="str">
        <f t="shared" si="18"/>
        <v/>
      </c>
      <c r="C542" s="8" t="str">
        <f>IF(A542="","",+SUM([1]AcumSYS!$F543:$AA543))</f>
        <v/>
      </c>
      <c r="D542" s="8" t="str">
        <f>IF(A542="","",SUM([1]AcumSYS!$AK543))</f>
        <v/>
      </c>
      <c r="E542" s="8" t="str">
        <f t="shared" si="19"/>
        <v/>
      </c>
      <c r="F542" s="8" t="str">
        <f>IF(A542="","","Ingresos Obtenidos en el Trimestre ("&amp;(TEXT([1]AcumSYS!$D$2,"mmmm")&amp;"-"&amp;TEXT([1]AcumSYS!$E$2,"mmmm")&amp;" "&amp;TEXT([1]AcumSYS!$D$2,"aaaa")&amp;")"))</f>
        <v/>
      </c>
    </row>
    <row r="543" spans="1:6" x14ac:dyDescent="0.25">
      <c r="A543" s="8" t="str">
        <f>IF(+'[1]Reporte de Formatos'!S547="","",+'[1]Reporte de Formatos'!S547)</f>
        <v/>
      </c>
      <c r="B543" s="8" t="str">
        <f t="shared" si="18"/>
        <v/>
      </c>
      <c r="C543" s="8" t="str">
        <f>IF(A543="","",+SUM([1]AcumSYS!$F544:$AA544))</f>
        <v/>
      </c>
      <c r="D543" s="8" t="str">
        <f>IF(A543="","",SUM([1]AcumSYS!$AK544))</f>
        <v/>
      </c>
      <c r="E543" s="8" t="str">
        <f t="shared" si="19"/>
        <v/>
      </c>
      <c r="F543" s="8" t="str">
        <f>IF(A543="","","Ingresos Obtenidos en el Trimestre ("&amp;(TEXT([1]AcumSYS!$D$2,"mmmm")&amp;"-"&amp;TEXT([1]AcumSYS!$E$2,"mmmm")&amp;" "&amp;TEXT([1]AcumSYS!$D$2,"aaaa")&amp;")"))</f>
        <v/>
      </c>
    </row>
    <row r="544" spans="1:6" x14ac:dyDescent="0.25">
      <c r="A544" s="8" t="str">
        <f>IF(+'[1]Reporte de Formatos'!S548="","",+'[1]Reporte de Formatos'!S548)</f>
        <v/>
      </c>
      <c r="B544" s="8" t="str">
        <f t="shared" si="18"/>
        <v/>
      </c>
      <c r="C544" s="8" t="str">
        <f>IF(A544="","",+SUM([1]AcumSYS!$F545:$AA545))</f>
        <v/>
      </c>
      <c r="D544" s="8" t="str">
        <f>IF(A544="","",SUM([1]AcumSYS!$AK545))</f>
        <v/>
      </c>
      <c r="E544" s="8" t="str">
        <f t="shared" si="19"/>
        <v/>
      </c>
      <c r="F544" s="8" t="str">
        <f>IF(A544="","","Ingresos Obtenidos en el Trimestre ("&amp;(TEXT([1]AcumSYS!$D$2,"mmmm")&amp;"-"&amp;TEXT([1]AcumSYS!$E$2,"mmmm")&amp;" "&amp;TEXT([1]AcumSYS!$D$2,"aaaa")&amp;")"))</f>
        <v/>
      </c>
    </row>
    <row r="545" spans="1:6" x14ac:dyDescent="0.25">
      <c r="A545" s="8" t="str">
        <f>IF(+'[1]Reporte de Formatos'!S549="","",+'[1]Reporte de Formatos'!S549)</f>
        <v/>
      </c>
      <c r="B545" s="8" t="str">
        <f t="shared" si="18"/>
        <v/>
      </c>
      <c r="C545" s="8" t="str">
        <f>IF(A545="","",+SUM([1]AcumSYS!$F546:$AA546))</f>
        <v/>
      </c>
      <c r="D545" s="8" t="str">
        <f>IF(A545="","",SUM([1]AcumSYS!$AK546))</f>
        <v/>
      </c>
      <c r="E545" s="8" t="str">
        <f t="shared" si="19"/>
        <v/>
      </c>
      <c r="F545" s="8" t="str">
        <f>IF(A545="","","Ingresos Obtenidos en el Trimestre ("&amp;(TEXT([1]AcumSYS!$D$2,"mmmm")&amp;"-"&amp;TEXT([1]AcumSYS!$E$2,"mmmm")&amp;" "&amp;TEXT([1]AcumSYS!$D$2,"aaaa")&amp;")"))</f>
        <v/>
      </c>
    </row>
    <row r="546" spans="1:6" x14ac:dyDescent="0.25">
      <c r="A546" s="8" t="str">
        <f>IF(+'[1]Reporte de Formatos'!S550="","",+'[1]Reporte de Formatos'!S550)</f>
        <v/>
      </c>
      <c r="B546" s="8" t="str">
        <f t="shared" si="18"/>
        <v/>
      </c>
      <c r="C546" s="8" t="str">
        <f>IF(A546="","",+SUM([1]AcumSYS!$F547:$AA547))</f>
        <v/>
      </c>
      <c r="D546" s="8" t="str">
        <f>IF(A546="","",SUM([1]AcumSYS!$AK547))</f>
        <v/>
      </c>
      <c r="E546" s="8" t="str">
        <f t="shared" si="19"/>
        <v/>
      </c>
      <c r="F546" s="8" t="str">
        <f>IF(A546="","","Ingresos Obtenidos en el Trimestre ("&amp;(TEXT([1]AcumSYS!$D$2,"mmmm")&amp;"-"&amp;TEXT([1]AcumSYS!$E$2,"mmmm")&amp;" "&amp;TEXT([1]AcumSYS!$D$2,"aaaa")&amp;")"))</f>
        <v/>
      </c>
    </row>
    <row r="547" spans="1:6" x14ac:dyDescent="0.25">
      <c r="A547" s="8" t="str">
        <f>IF(+'[1]Reporte de Formatos'!S551="","",+'[1]Reporte de Formatos'!S551)</f>
        <v/>
      </c>
      <c r="B547" s="8" t="str">
        <f t="shared" si="18"/>
        <v/>
      </c>
      <c r="C547" s="8" t="str">
        <f>IF(A547="","",+SUM([1]AcumSYS!$F548:$AA548))</f>
        <v/>
      </c>
      <c r="D547" s="8" t="str">
        <f>IF(A547="","",SUM([1]AcumSYS!$AK548))</f>
        <v/>
      </c>
      <c r="E547" s="8" t="str">
        <f t="shared" si="19"/>
        <v/>
      </c>
      <c r="F547" s="8" t="str">
        <f>IF(A547="","","Ingresos Obtenidos en el Trimestre ("&amp;(TEXT([1]AcumSYS!$D$2,"mmmm")&amp;"-"&amp;TEXT([1]AcumSYS!$E$2,"mmmm")&amp;" "&amp;TEXT([1]AcumSYS!$D$2,"aaaa")&amp;")"))</f>
        <v/>
      </c>
    </row>
    <row r="548" spans="1:6" x14ac:dyDescent="0.25">
      <c r="A548" s="8" t="str">
        <f>IF(+'[1]Reporte de Formatos'!S552="","",+'[1]Reporte de Formatos'!S552)</f>
        <v/>
      </c>
      <c r="B548" s="8" t="str">
        <f t="shared" si="18"/>
        <v/>
      </c>
      <c r="C548" s="8" t="str">
        <f>IF(A548="","",+SUM([1]AcumSYS!$F549:$AA549))</f>
        <v/>
      </c>
      <c r="D548" s="8" t="str">
        <f>IF(A548="","",SUM([1]AcumSYS!$AK549))</f>
        <v/>
      </c>
      <c r="E548" s="8" t="str">
        <f t="shared" si="19"/>
        <v/>
      </c>
      <c r="F548" s="8" t="str">
        <f>IF(A548="","","Ingresos Obtenidos en el Trimestre ("&amp;(TEXT([1]AcumSYS!$D$2,"mmmm")&amp;"-"&amp;TEXT([1]AcumSYS!$E$2,"mmmm")&amp;" "&amp;TEXT([1]AcumSYS!$D$2,"aaaa")&amp;")"))</f>
        <v/>
      </c>
    </row>
    <row r="549" spans="1:6" x14ac:dyDescent="0.25">
      <c r="A549" s="8" t="str">
        <f>IF(+'[1]Reporte de Formatos'!S553="","",+'[1]Reporte de Formatos'!S553)</f>
        <v/>
      </c>
      <c r="B549" s="8" t="str">
        <f t="shared" si="18"/>
        <v/>
      </c>
      <c r="C549" s="8" t="str">
        <f>IF(A549="","",+SUM([1]AcumSYS!$F550:$AA550))</f>
        <v/>
      </c>
      <c r="D549" s="8" t="str">
        <f>IF(A549="","",SUM([1]AcumSYS!$AK550))</f>
        <v/>
      </c>
      <c r="E549" s="8" t="str">
        <f t="shared" si="19"/>
        <v/>
      </c>
      <c r="F549" s="8" t="str">
        <f>IF(A549="","","Ingresos Obtenidos en el Trimestre ("&amp;(TEXT([1]AcumSYS!$D$2,"mmmm")&amp;"-"&amp;TEXT([1]AcumSYS!$E$2,"mmmm")&amp;" "&amp;TEXT([1]AcumSYS!$D$2,"aaaa")&amp;")"))</f>
        <v/>
      </c>
    </row>
    <row r="550" spans="1:6" x14ac:dyDescent="0.25">
      <c r="A550" s="8" t="str">
        <f>IF(+'[1]Reporte de Formatos'!S554="","",+'[1]Reporte de Formatos'!S554)</f>
        <v/>
      </c>
      <c r="B550" s="8" t="str">
        <f t="shared" si="18"/>
        <v/>
      </c>
      <c r="C550" s="8" t="str">
        <f>IF(A550="","",+SUM([1]AcumSYS!$F551:$AA551))</f>
        <v/>
      </c>
      <c r="D550" s="8" t="str">
        <f>IF(A550="","",SUM([1]AcumSYS!$AK551))</f>
        <v/>
      </c>
      <c r="E550" s="8" t="str">
        <f t="shared" si="19"/>
        <v/>
      </c>
      <c r="F550" s="8" t="str">
        <f>IF(A550="","","Ingresos Obtenidos en el Trimestre ("&amp;(TEXT([1]AcumSYS!$D$2,"mmmm")&amp;"-"&amp;TEXT([1]AcumSYS!$E$2,"mmmm")&amp;" "&amp;TEXT([1]AcumSYS!$D$2,"aaaa")&amp;")"))</f>
        <v/>
      </c>
    </row>
    <row r="551" spans="1:6" x14ac:dyDescent="0.25">
      <c r="A551" s="8" t="str">
        <f>IF(+'[1]Reporte de Formatos'!S555="","",+'[1]Reporte de Formatos'!S555)</f>
        <v/>
      </c>
      <c r="B551" s="8" t="str">
        <f t="shared" si="18"/>
        <v/>
      </c>
      <c r="C551" s="8" t="str">
        <f>IF(A551="","",+SUM([1]AcumSYS!$F552:$AA552))</f>
        <v/>
      </c>
      <c r="D551" s="8" t="str">
        <f>IF(A551="","",SUM([1]AcumSYS!$AK552))</f>
        <v/>
      </c>
      <c r="E551" s="8" t="str">
        <f t="shared" si="19"/>
        <v/>
      </c>
      <c r="F551" s="8" t="str">
        <f>IF(A551="","","Ingresos Obtenidos en el Trimestre ("&amp;(TEXT([1]AcumSYS!$D$2,"mmmm")&amp;"-"&amp;TEXT([1]AcumSYS!$E$2,"mmmm")&amp;" "&amp;TEXT([1]AcumSYS!$D$2,"aaaa")&amp;")"))</f>
        <v/>
      </c>
    </row>
    <row r="552" spans="1:6" x14ac:dyDescent="0.25">
      <c r="A552" s="8" t="str">
        <f>IF(+'[1]Reporte de Formatos'!S556="","",+'[1]Reporte de Formatos'!S556)</f>
        <v/>
      </c>
      <c r="B552" s="8" t="str">
        <f t="shared" si="18"/>
        <v/>
      </c>
      <c r="C552" s="8" t="str">
        <f>IF(A552="","",+SUM([1]AcumSYS!$F553:$AA553))</f>
        <v/>
      </c>
      <c r="D552" s="8" t="str">
        <f>IF(A552="","",SUM([1]AcumSYS!$AK553))</f>
        <v/>
      </c>
      <c r="E552" s="8" t="str">
        <f t="shared" si="19"/>
        <v/>
      </c>
      <c r="F552" s="8" t="str">
        <f>IF(A552="","","Ingresos Obtenidos en el Trimestre ("&amp;(TEXT([1]AcumSYS!$D$2,"mmmm")&amp;"-"&amp;TEXT([1]AcumSYS!$E$2,"mmmm")&amp;" "&amp;TEXT([1]AcumSYS!$D$2,"aaaa")&amp;")"))</f>
        <v/>
      </c>
    </row>
    <row r="553" spans="1:6" x14ac:dyDescent="0.25">
      <c r="A553" s="8" t="str">
        <f>IF(+'[1]Reporte de Formatos'!S557="","",+'[1]Reporte de Formatos'!S557)</f>
        <v/>
      </c>
      <c r="B553" s="8" t="str">
        <f t="shared" si="18"/>
        <v/>
      </c>
      <c r="C553" s="8" t="str">
        <f>IF(A553="","",+SUM([1]AcumSYS!$F554:$AA554))</f>
        <v/>
      </c>
      <c r="D553" s="8" t="str">
        <f>IF(A553="","",SUM([1]AcumSYS!$AK554))</f>
        <v/>
      </c>
      <c r="E553" s="8" t="str">
        <f t="shared" si="19"/>
        <v/>
      </c>
      <c r="F553" s="8" t="str">
        <f>IF(A553="","","Ingresos Obtenidos en el Trimestre ("&amp;(TEXT([1]AcumSYS!$D$2,"mmmm")&amp;"-"&amp;TEXT([1]AcumSYS!$E$2,"mmmm")&amp;" "&amp;TEXT([1]AcumSYS!$D$2,"aaaa")&amp;")"))</f>
        <v/>
      </c>
    </row>
    <row r="554" spans="1:6" x14ac:dyDescent="0.25">
      <c r="A554" s="8" t="str">
        <f>IF(+'[1]Reporte de Formatos'!S558="","",+'[1]Reporte de Formatos'!S558)</f>
        <v/>
      </c>
      <c r="B554" s="8" t="str">
        <f t="shared" si="18"/>
        <v/>
      </c>
      <c r="C554" s="8" t="str">
        <f>IF(A554="","",+SUM([1]AcumSYS!$F555:$AA555))</f>
        <v/>
      </c>
      <c r="D554" s="8" t="str">
        <f>IF(A554="","",SUM([1]AcumSYS!$AK555))</f>
        <v/>
      </c>
      <c r="E554" s="8" t="str">
        <f t="shared" si="19"/>
        <v/>
      </c>
      <c r="F554" s="8" t="str">
        <f>IF(A554="","","Ingresos Obtenidos en el Trimestre ("&amp;(TEXT([1]AcumSYS!$D$2,"mmmm")&amp;"-"&amp;TEXT([1]AcumSYS!$E$2,"mmmm")&amp;" "&amp;TEXT([1]AcumSYS!$D$2,"aaaa")&amp;")"))</f>
        <v/>
      </c>
    </row>
    <row r="555" spans="1:6" x14ac:dyDescent="0.25">
      <c r="A555" s="8" t="str">
        <f>IF(+'[1]Reporte de Formatos'!S559="","",+'[1]Reporte de Formatos'!S559)</f>
        <v/>
      </c>
      <c r="B555" s="8" t="str">
        <f t="shared" si="18"/>
        <v/>
      </c>
      <c r="C555" s="8" t="str">
        <f>IF(A555="","",+SUM([1]AcumSYS!$F556:$AA556))</f>
        <v/>
      </c>
      <c r="D555" s="8" t="str">
        <f>IF(A555="","",SUM([1]AcumSYS!$AK556))</f>
        <v/>
      </c>
      <c r="E555" s="8" t="str">
        <f t="shared" si="19"/>
        <v/>
      </c>
      <c r="F555" s="8" t="str">
        <f>IF(A555="","","Ingresos Obtenidos en el Trimestre ("&amp;(TEXT([1]AcumSYS!$D$2,"mmmm")&amp;"-"&amp;TEXT([1]AcumSYS!$E$2,"mmmm")&amp;" "&amp;TEXT([1]AcumSYS!$D$2,"aaaa")&amp;")"))</f>
        <v/>
      </c>
    </row>
    <row r="556" spans="1:6" x14ac:dyDescent="0.25">
      <c r="A556" s="8" t="str">
        <f>IF(+'[1]Reporte de Formatos'!S560="","",+'[1]Reporte de Formatos'!S560)</f>
        <v/>
      </c>
      <c r="B556" s="8" t="str">
        <f t="shared" si="18"/>
        <v/>
      </c>
      <c r="C556" s="8" t="str">
        <f>IF(A556="","",+SUM([1]AcumSYS!$F557:$AA557))</f>
        <v/>
      </c>
      <c r="D556" s="8" t="str">
        <f>IF(A556="","",SUM([1]AcumSYS!$AK557))</f>
        <v/>
      </c>
      <c r="E556" s="8" t="str">
        <f t="shared" si="19"/>
        <v/>
      </c>
      <c r="F556" s="8" t="str">
        <f>IF(A556="","","Ingresos Obtenidos en el Trimestre ("&amp;(TEXT([1]AcumSYS!$D$2,"mmmm")&amp;"-"&amp;TEXT([1]AcumSYS!$E$2,"mmmm")&amp;" "&amp;TEXT([1]AcumSYS!$D$2,"aaaa")&amp;")"))</f>
        <v/>
      </c>
    </row>
    <row r="557" spans="1:6" x14ac:dyDescent="0.25">
      <c r="A557" s="8" t="str">
        <f>IF(+'[1]Reporte de Formatos'!S561="","",+'[1]Reporte de Formatos'!S561)</f>
        <v/>
      </c>
      <c r="B557" s="8" t="str">
        <f t="shared" si="18"/>
        <v/>
      </c>
      <c r="C557" s="8" t="str">
        <f>IF(A557="","",+SUM([1]AcumSYS!$F558:$AA558))</f>
        <v/>
      </c>
      <c r="D557" s="8" t="str">
        <f>IF(A557="","",SUM([1]AcumSYS!$AK558))</f>
        <v/>
      </c>
      <c r="E557" s="8" t="str">
        <f t="shared" si="19"/>
        <v/>
      </c>
      <c r="F557" s="8" t="str">
        <f>IF(A557="","","Ingresos Obtenidos en el Trimestre ("&amp;(TEXT([1]AcumSYS!$D$2,"mmmm")&amp;"-"&amp;TEXT([1]AcumSYS!$E$2,"mmmm")&amp;" "&amp;TEXT([1]AcumSYS!$D$2,"aaaa")&amp;")"))</f>
        <v/>
      </c>
    </row>
    <row r="558" spans="1:6" x14ac:dyDescent="0.25">
      <c r="A558" s="8" t="str">
        <f>IF(+'[1]Reporte de Formatos'!S562="","",+'[1]Reporte de Formatos'!S562)</f>
        <v/>
      </c>
      <c r="B558" s="8" t="str">
        <f t="shared" si="18"/>
        <v/>
      </c>
      <c r="C558" s="8" t="str">
        <f>IF(A558="","",+SUM([1]AcumSYS!$F559:$AA559))</f>
        <v/>
      </c>
      <c r="D558" s="8" t="str">
        <f>IF(A558="","",SUM([1]AcumSYS!$AK559))</f>
        <v/>
      </c>
      <c r="E558" s="8" t="str">
        <f t="shared" si="19"/>
        <v/>
      </c>
      <c r="F558" s="8" t="str">
        <f>IF(A558="","","Ingresos Obtenidos en el Trimestre ("&amp;(TEXT([1]AcumSYS!$D$2,"mmmm")&amp;"-"&amp;TEXT([1]AcumSYS!$E$2,"mmmm")&amp;" "&amp;TEXT([1]AcumSYS!$D$2,"aaaa")&amp;")"))</f>
        <v/>
      </c>
    </row>
    <row r="559" spans="1:6" x14ac:dyDescent="0.25">
      <c r="A559" s="8" t="str">
        <f>IF(+'[1]Reporte de Formatos'!S563="","",+'[1]Reporte de Formatos'!S563)</f>
        <v/>
      </c>
      <c r="B559" s="8" t="str">
        <f t="shared" si="18"/>
        <v/>
      </c>
      <c r="C559" s="8" t="str">
        <f>IF(A559="","",+SUM([1]AcumSYS!$F560:$AA560))</f>
        <v/>
      </c>
      <c r="D559" s="8" t="str">
        <f>IF(A559="","",SUM([1]AcumSYS!$AK560))</f>
        <v/>
      </c>
      <c r="E559" s="8" t="str">
        <f t="shared" si="19"/>
        <v/>
      </c>
      <c r="F559" s="8" t="str">
        <f>IF(A559="","","Ingresos Obtenidos en el Trimestre ("&amp;(TEXT([1]AcumSYS!$D$2,"mmmm")&amp;"-"&amp;TEXT([1]AcumSYS!$E$2,"mmmm")&amp;" "&amp;TEXT([1]AcumSYS!$D$2,"aaaa")&amp;")"))</f>
        <v/>
      </c>
    </row>
    <row r="560" spans="1:6" x14ac:dyDescent="0.25">
      <c r="A560" s="8" t="str">
        <f>IF(+'[1]Reporte de Formatos'!S564="","",+'[1]Reporte de Formatos'!S564)</f>
        <v/>
      </c>
      <c r="B560" s="8" t="str">
        <f t="shared" si="18"/>
        <v/>
      </c>
      <c r="C560" s="8" t="str">
        <f>IF(A560="","",+SUM([1]AcumSYS!$F561:$AA561))</f>
        <v/>
      </c>
      <c r="D560" s="8" t="str">
        <f>IF(A560="","",SUM([1]AcumSYS!$AK561))</f>
        <v/>
      </c>
      <c r="E560" s="8" t="str">
        <f t="shared" si="19"/>
        <v/>
      </c>
      <c r="F560" s="8" t="str">
        <f>IF(A560="","","Ingresos Obtenidos en el Trimestre ("&amp;(TEXT([1]AcumSYS!$D$2,"mmmm")&amp;"-"&amp;TEXT([1]AcumSYS!$E$2,"mmmm")&amp;" "&amp;TEXT([1]AcumSYS!$D$2,"aaaa")&amp;")"))</f>
        <v/>
      </c>
    </row>
    <row r="561" spans="1:6" x14ac:dyDescent="0.25">
      <c r="A561" s="8" t="str">
        <f>IF(+'[1]Reporte de Formatos'!S565="","",+'[1]Reporte de Formatos'!S565)</f>
        <v/>
      </c>
      <c r="B561" s="8" t="str">
        <f t="shared" si="18"/>
        <v/>
      </c>
      <c r="C561" s="8" t="str">
        <f>IF(A561="","",+SUM([1]AcumSYS!$F562:$AA562))</f>
        <v/>
      </c>
      <c r="D561" s="8" t="str">
        <f>IF(A561="","",SUM([1]AcumSYS!$AK562))</f>
        <v/>
      </c>
      <c r="E561" s="8" t="str">
        <f t="shared" si="19"/>
        <v/>
      </c>
      <c r="F561" s="8" t="str">
        <f>IF(A561="","","Ingresos Obtenidos en el Trimestre ("&amp;(TEXT([1]AcumSYS!$D$2,"mmmm")&amp;"-"&amp;TEXT([1]AcumSYS!$E$2,"mmmm")&amp;" "&amp;TEXT([1]AcumSYS!$D$2,"aaaa")&amp;")"))</f>
        <v/>
      </c>
    </row>
    <row r="562" spans="1:6" x14ac:dyDescent="0.25">
      <c r="A562" s="8" t="str">
        <f>IF(+'[1]Reporte de Formatos'!S566="","",+'[1]Reporte de Formatos'!S566)</f>
        <v/>
      </c>
      <c r="B562" s="8" t="str">
        <f t="shared" si="18"/>
        <v/>
      </c>
      <c r="C562" s="8" t="str">
        <f>IF(A562="","",+SUM([1]AcumSYS!$F563:$AA563))</f>
        <v/>
      </c>
      <c r="D562" s="8" t="str">
        <f>IF(A562="","",SUM([1]AcumSYS!$AK563))</f>
        <v/>
      </c>
      <c r="E562" s="8" t="str">
        <f t="shared" si="19"/>
        <v/>
      </c>
      <c r="F562" s="8" t="str">
        <f>IF(A562="","","Ingresos Obtenidos en el Trimestre ("&amp;(TEXT([1]AcumSYS!$D$2,"mmmm")&amp;"-"&amp;TEXT([1]AcumSYS!$E$2,"mmmm")&amp;" "&amp;TEXT([1]AcumSYS!$D$2,"aaaa")&amp;")"))</f>
        <v/>
      </c>
    </row>
    <row r="563" spans="1:6" x14ac:dyDescent="0.25">
      <c r="A563" s="8" t="str">
        <f>IF(+'[1]Reporte de Formatos'!S567="","",+'[1]Reporte de Formatos'!S567)</f>
        <v/>
      </c>
      <c r="B563" s="8" t="str">
        <f t="shared" si="18"/>
        <v/>
      </c>
      <c r="C563" s="8" t="str">
        <f>IF(A563="","",+SUM([1]AcumSYS!$F564:$AA564))</f>
        <v/>
      </c>
      <c r="D563" s="8" t="str">
        <f>IF(A563="","",SUM([1]AcumSYS!$AK564))</f>
        <v/>
      </c>
      <c r="E563" s="8" t="str">
        <f t="shared" si="19"/>
        <v/>
      </c>
      <c r="F563" s="8" t="str">
        <f>IF(A563="","","Ingresos Obtenidos en el Trimestre ("&amp;(TEXT([1]AcumSYS!$D$2,"mmmm")&amp;"-"&amp;TEXT([1]AcumSYS!$E$2,"mmmm")&amp;" "&amp;TEXT([1]AcumSYS!$D$2,"aaaa")&amp;")"))</f>
        <v/>
      </c>
    </row>
    <row r="564" spans="1:6" x14ac:dyDescent="0.25">
      <c r="A564" s="8" t="str">
        <f>IF(+'[1]Reporte de Formatos'!S568="","",+'[1]Reporte de Formatos'!S568)</f>
        <v/>
      </c>
      <c r="B564" s="8" t="str">
        <f t="shared" si="18"/>
        <v/>
      </c>
      <c r="C564" s="8" t="str">
        <f>IF(A564="","",+SUM([1]AcumSYS!$F565:$AA565))</f>
        <v/>
      </c>
      <c r="D564" s="8" t="str">
        <f>IF(A564="","",SUM([1]AcumSYS!$AK565))</f>
        <v/>
      </c>
      <c r="E564" s="8" t="str">
        <f t="shared" si="19"/>
        <v/>
      </c>
      <c r="F564" s="8" t="str">
        <f>IF(A564="","","Ingresos Obtenidos en el Trimestre ("&amp;(TEXT([1]AcumSYS!$D$2,"mmmm")&amp;"-"&amp;TEXT([1]AcumSYS!$E$2,"mmmm")&amp;" "&amp;TEXT([1]AcumSYS!$D$2,"aaaa")&amp;")"))</f>
        <v/>
      </c>
    </row>
    <row r="565" spans="1:6" x14ac:dyDescent="0.25">
      <c r="A565" s="8" t="str">
        <f>IF(+'[1]Reporte de Formatos'!S569="","",+'[1]Reporte de Formatos'!S569)</f>
        <v/>
      </c>
      <c r="B565" s="8" t="str">
        <f t="shared" si="18"/>
        <v/>
      </c>
      <c r="C565" s="8" t="str">
        <f>IF(A565="","",+SUM([1]AcumSYS!$F566:$AA566))</f>
        <v/>
      </c>
      <c r="D565" s="8" t="str">
        <f>IF(A565="","",SUM([1]AcumSYS!$AK566))</f>
        <v/>
      </c>
      <c r="E565" s="8" t="str">
        <f t="shared" si="19"/>
        <v/>
      </c>
      <c r="F565" s="8" t="str">
        <f>IF(A565="","","Ingresos Obtenidos en el Trimestre ("&amp;(TEXT([1]AcumSYS!$D$2,"mmmm")&amp;"-"&amp;TEXT([1]AcumSYS!$E$2,"mmmm")&amp;" "&amp;TEXT([1]AcumSYS!$D$2,"aaaa")&amp;")"))</f>
        <v/>
      </c>
    </row>
    <row r="566" spans="1:6" x14ac:dyDescent="0.25">
      <c r="A566" s="8" t="str">
        <f>IF(+'[1]Reporte de Formatos'!S570="","",+'[1]Reporte de Formatos'!S570)</f>
        <v/>
      </c>
      <c r="B566" s="8" t="str">
        <f t="shared" si="18"/>
        <v/>
      </c>
      <c r="C566" s="8" t="str">
        <f>IF(A566="","",+SUM([1]AcumSYS!$F567:$AA567))</f>
        <v/>
      </c>
      <c r="D566" s="8" t="str">
        <f>IF(A566="","",SUM([1]AcumSYS!$AK567))</f>
        <v/>
      </c>
      <c r="E566" s="8" t="str">
        <f t="shared" si="19"/>
        <v/>
      </c>
      <c r="F566" s="8" t="str">
        <f>IF(A566="","","Ingresos Obtenidos en el Trimestre ("&amp;(TEXT([1]AcumSYS!$D$2,"mmmm")&amp;"-"&amp;TEXT([1]AcumSYS!$E$2,"mmmm")&amp;" "&amp;TEXT([1]AcumSYS!$D$2,"aaaa")&amp;")"))</f>
        <v/>
      </c>
    </row>
    <row r="567" spans="1:6" x14ac:dyDescent="0.25">
      <c r="A567" s="8" t="str">
        <f>IF(+'[1]Reporte de Formatos'!S571="","",+'[1]Reporte de Formatos'!S571)</f>
        <v/>
      </c>
      <c r="B567" s="8" t="str">
        <f t="shared" si="18"/>
        <v/>
      </c>
      <c r="C567" s="8" t="str">
        <f>IF(A567="","",+SUM([1]AcumSYS!$F568:$AA568))</f>
        <v/>
      </c>
      <c r="D567" s="8" t="str">
        <f>IF(A567="","",SUM([1]AcumSYS!$AK568))</f>
        <v/>
      </c>
      <c r="E567" s="8" t="str">
        <f t="shared" si="19"/>
        <v/>
      </c>
      <c r="F567" s="8" t="str">
        <f>IF(A567="","","Ingresos Obtenidos en el Trimestre ("&amp;(TEXT([1]AcumSYS!$D$2,"mmmm")&amp;"-"&amp;TEXT([1]AcumSYS!$E$2,"mmmm")&amp;" "&amp;TEXT([1]AcumSYS!$D$2,"aaaa")&amp;")"))</f>
        <v/>
      </c>
    </row>
    <row r="568" spans="1:6" x14ac:dyDescent="0.25">
      <c r="A568" s="8" t="str">
        <f>IF(+'[1]Reporte de Formatos'!S572="","",+'[1]Reporte de Formatos'!S572)</f>
        <v/>
      </c>
      <c r="B568" s="8" t="str">
        <f t="shared" si="18"/>
        <v/>
      </c>
      <c r="C568" s="8" t="str">
        <f>IF(A568="","",+SUM([1]AcumSYS!$F569:$AA569))</f>
        <v/>
      </c>
      <c r="D568" s="8" t="str">
        <f>IF(A568="","",SUM([1]AcumSYS!$AK569))</f>
        <v/>
      </c>
      <c r="E568" s="8" t="str">
        <f t="shared" si="19"/>
        <v/>
      </c>
      <c r="F568" s="8" t="str">
        <f>IF(A568="","","Ingresos Obtenidos en el Trimestre ("&amp;(TEXT([1]AcumSYS!$D$2,"mmmm")&amp;"-"&amp;TEXT([1]AcumSYS!$E$2,"mmmm")&amp;" "&amp;TEXT([1]AcumSYS!$D$2,"aaaa")&amp;")"))</f>
        <v/>
      </c>
    </row>
    <row r="569" spans="1:6" x14ac:dyDescent="0.25">
      <c r="A569" s="8" t="str">
        <f>IF(+'[1]Reporte de Formatos'!S573="","",+'[1]Reporte de Formatos'!S573)</f>
        <v/>
      </c>
      <c r="B569" s="8" t="str">
        <f t="shared" si="18"/>
        <v/>
      </c>
      <c r="C569" s="8" t="str">
        <f>IF(A569="","",+SUM([1]AcumSYS!$F570:$AA570))</f>
        <v/>
      </c>
      <c r="D569" s="8" t="str">
        <f>IF(A569="","",SUM([1]AcumSYS!$AK570))</f>
        <v/>
      </c>
      <c r="E569" s="8" t="str">
        <f t="shared" si="19"/>
        <v/>
      </c>
      <c r="F569" s="8" t="str">
        <f>IF(A569="","","Ingresos Obtenidos en el Trimestre ("&amp;(TEXT([1]AcumSYS!$D$2,"mmmm")&amp;"-"&amp;TEXT([1]AcumSYS!$E$2,"mmmm")&amp;" "&amp;TEXT([1]AcumSYS!$D$2,"aaaa")&amp;")"))</f>
        <v/>
      </c>
    </row>
    <row r="570" spans="1:6" x14ac:dyDescent="0.25">
      <c r="A570" s="8" t="str">
        <f>IF(+'[1]Reporte de Formatos'!S574="","",+'[1]Reporte de Formatos'!S574)</f>
        <v/>
      </c>
      <c r="B570" s="8" t="str">
        <f t="shared" si="18"/>
        <v/>
      </c>
      <c r="C570" s="8" t="str">
        <f>IF(A570="","",+SUM([1]AcumSYS!$F571:$AA571))</f>
        <v/>
      </c>
      <c r="D570" s="8" t="str">
        <f>IF(A570="","",SUM([1]AcumSYS!$AK571))</f>
        <v/>
      </c>
      <c r="E570" s="8" t="str">
        <f t="shared" si="19"/>
        <v/>
      </c>
      <c r="F570" s="8" t="str">
        <f>IF(A570="","","Ingresos Obtenidos en el Trimestre ("&amp;(TEXT([1]AcumSYS!$D$2,"mmmm")&amp;"-"&amp;TEXT([1]AcumSYS!$E$2,"mmmm")&amp;" "&amp;TEXT([1]AcumSYS!$D$2,"aaaa")&amp;")"))</f>
        <v/>
      </c>
    </row>
    <row r="571" spans="1:6" x14ac:dyDescent="0.25">
      <c r="A571" s="8" t="str">
        <f>IF(+'[1]Reporte de Formatos'!S575="","",+'[1]Reporte de Formatos'!S575)</f>
        <v/>
      </c>
      <c r="B571" s="8" t="str">
        <f t="shared" si="18"/>
        <v/>
      </c>
      <c r="C571" s="8" t="str">
        <f>IF(A571="","",+SUM([1]AcumSYS!$F572:$AA572))</f>
        <v/>
      </c>
      <c r="D571" s="8" t="str">
        <f>IF(A571="","",SUM([1]AcumSYS!$AK572))</f>
        <v/>
      </c>
      <c r="E571" s="8" t="str">
        <f t="shared" si="19"/>
        <v/>
      </c>
      <c r="F571" s="8" t="str">
        <f>IF(A571="","","Ingresos Obtenidos en el Trimestre ("&amp;(TEXT([1]AcumSYS!$D$2,"mmmm")&amp;"-"&amp;TEXT([1]AcumSYS!$E$2,"mmmm")&amp;" "&amp;TEXT([1]AcumSYS!$D$2,"aaaa")&amp;")"))</f>
        <v/>
      </c>
    </row>
    <row r="572" spans="1:6" x14ac:dyDescent="0.25">
      <c r="A572" s="8" t="str">
        <f>IF(+'[1]Reporte de Formatos'!S576="","",+'[1]Reporte de Formatos'!S576)</f>
        <v/>
      </c>
      <c r="B572" s="8" t="str">
        <f t="shared" si="18"/>
        <v/>
      </c>
      <c r="C572" s="8" t="str">
        <f>IF(A572="","",+SUM([1]AcumSYS!$F573:$AA573))</f>
        <v/>
      </c>
      <c r="D572" s="8" t="str">
        <f>IF(A572="","",SUM([1]AcumSYS!$AK573))</f>
        <v/>
      </c>
      <c r="E572" s="8" t="str">
        <f t="shared" si="19"/>
        <v/>
      </c>
      <c r="F572" s="8" t="str">
        <f>IF(A572="","","Ingresos Obtenidos en el Trimestre ("&amp;(TEXT([1]AcumSYS!$D$2,"mmmm")&amp;"-"&amp;TEXT([1]AcumSYS!$E$2,"mmmm")&amp;" "&amp;TEXT([1]AcumSYS!$D$2,"aaaa")&amp;")"))</f>
        <v/>
      </c>
    </row>
    <row r="573" spans="1:6" x14ac:dyDescent="0.25">
      <c r="A573" s="8" t="str">
        <f>IF(+'[1]Reporte de Formatos'!S577="","",+'[1]Reporte de Formatos'!S577)</f>
        <v/>
      </c>
      <c r="B573" s="8" t="str">
        <f t="shared" si="18"/>
        <v/>
      </c>
      <c r="C573" s="8" t="str">
        <f>IF(A573="","",+SUM([1]AcumSYS!$F574:$AA574))</f>
        <v/>
      </c>
      <c r="D573" s="8" t="str">
        <f>IF(A573="","",SUM([1]AcumSYS!$AK574))</f>
        <v/>
      </c>
      <c r="E573" s="8" t="str">
        <f t="shared" si="19"/>
        <v/>
      </c>
      <c r="F573" s="8" t="str">
        <f>IF(A573="","","Ingresos Obtenidos en el Trimestre ("&amp;(TEXT([1]AcumSYS!$D$2,"mmmm")&amp;"-"&amp;TEXT([1]AcumSYS!$E$2,"mmmm")&amp;" "&amp;TEXT([1]AcumSYS!$D$2,"aaaa")&amp;")"))</f>
        <v/>
      </c>
    </row>
    <row r="574" spans="1:6" x14ac:dyDescent="0.25">
      <c r="A574" s="8" t="str">
        <f>IF(+'[1]Reporte de Formatos'!S578="","",+'[1]Reporte de Formatos'!S578)</f>
        <v/>
      </c>
      <c r="B574" s="8" t="str">
        <f t="shared" si="18"/>
        <v/>
      </c>
      <c r="C574" s="8" t="str">
        <f>IF(A574="","",+SUM([1]AcumSYS!$F575:$AA575))</f>
        <v/>
      </c>
      <c r="D574" s="8" t="str">
        <f>IF(A574="","",SUM([1]AcumSYS!$AK575))</f>
        <v/>
      </c>
      <c r="E574" s="8" t="str">
        <f t="shared" si="19"/>
        <v/>
      </c>
      <c r="F574" s="8" t="str">
        <f>IF(A574="","","Ingresos Obtenidos en el Trimestre ("&amp;(TEXT([1]AcumSYS!$D$2,"mmmm")&amp;"-"&amp;TEXT([1]AcumSYS!$E$2,"mmmm")&amp;" "&amp;TEXT([1]AcumSYS!$D$2,"aaaa")&amp;")"))</f>
        <v/>
      </c>
    </row>
    <row r="575" spans="1:6" x14ac:dyDescent="0.25">
      <c r="A575" s="8" t="str">
        <f>IF(+'[1]Reporte de Formatos'!S579="","",+'[1]Reporte de Formatos'!S579)</f>
        <v/>
      </c>
      <c r="B575" s="8" t="str">
        <f t="shared" si="18"/>
        <v/>
      </c>
      <c r="C575" s="8" t="str">
        <f>IF(A575="","",+SUM([1]AcumSYS!$F576:$AA576))</f>
        <v/>
      </c>
      <c r="D575" s="8" t="str">
        <f>IF(A575="","",SUM([1]AcumSYS!$AK576))</f>
        <v/>
      </c>
      <c r="E575" s="8" t="str">
        <f t="shared" si="19"/>
        <v/>
      </c>
      <c r="F575" s="8" t="str">
        <f>IF(A575="","","Ingresos Obtenidos en el Trimestre ("&amp;(TEXT([1]AcumSYS!$D$2,"mmmm")&amp;"-"&amp;TEXT([1]AcumSYS!$E$2,"mmmm")&amp;" "&amp;TEXT([1]AcumSYS!$D$2,"aaaa")&amp;")"))</f>
        <v/>
      </c>
    </row>
    <row r="576" spans="1:6" x14ac:dyDescent="0.25">
      <c r="A576" s="8" t="str">
        <f>IF(+'[1]Reporte de Formatos'!S580="","",+'[1]Reporte de Formatos'!S580)</f>
        <v/>
      </c>
      <c r="B576" s="8" t="str">
        <f t="shared" si="18"/>
        <v/>
      </c>
      <c r="C576" s="8" t="str">
        <f>IF(A576="","",+SUM([1]AcumSYS!$F577:$AA577))</f>
        <v/>
      </c>
      <c r="D576" s="8" t="str">
        <f>IF(A576="","",SUM([1]AcumSYS!$AK577))</f>
        <v/>
      </c>
      <c r="E576" s="8" t="str">
        <f t="shared" si="19"/>
        <v/>
      </c>
      <c r="F576" s="8" t="str">
        <f>IF(A576="","","Ingresos Obtenidos en el Trimestre ("&amp;(TEXT([1]AcumSYS!$D$2,"mmmm")&amp;"-"&amp;TEXT([1]AcumSYS!$E$2,"mmmm")&amp;" "&amp;TEXT([1]AcumSYS!$D$2,"aaaa")&amp;")"))</f>
        <v/>
      </c>
    </row>
    <row r="577" spans="1:6" x14ac:dyDescent="0.25">
      <c r="A577" s="8" t="str">
        <f>IF(+'[1]Reporte de Formatos'!S581="","",+'[1]Reporte de Formatos'!S581)</f>
        <v/>
      </c>
      <c r="B577" s="8" t="str">
        <f t="shared" si="18"/>
        <v/>
      </c>
      <c r="C577" s="8" t="str">
        <f>IF(A577="","",+SUM([1]AcumSYS!$F578:$AA578))</f>
        <v/>
      </c>
      <c r="D577" s="8" t="str">
        <f>IF(A577="","",SUM([1]AcumSYS!$AK578))</f>
        <v/>
      </c>
      <c r="E577" s="8" t="str">
        <f t="shared" si="19"/>
        <v/>
      </c>
      <c r="F577" s="8" t="str">
        <f>IF(A577="","","Ingresos Obtenidos en el Trimestre ("&amp;(TEXT([1]AcumSYS!$D$2,"mmmm")&amp;"-"&amp;TEXT([1]AcumSYS!$E$2,"mmmm")&amp;" "&amp;TEXT([1]AcumSYS!$D$2,"aaaa")&amp;")"))</f>
        <v/>
      </c>
    </row>
    <row r="578" spans="1:6" x14ac:dyDescent="0.25">
      <c r="A578" s="8" t="str">
        <f>IF(+'[1]Reporte de Formatos'!S582="","",+'[1]Reporte de Formatos'!S582)</f>
        <v/>
      </c>
      <c r="B578" s="8" t="str">
        <f t="shared" si="18"/>
        <v/>
      </c>
      <c r="C578" s="8" t="str">
        <f>IF(A578="","",+SUM([1]AcumSYS!$F579:$AA579))</f>
        <v/>
      </c>
      <c r="D578" s="8" t="str">
        <f>IF(A578="","",SUM([1]AcumSYS!$AK579))</f>
        <v/>
      </c>
      <c r="E578" s="8" t="str">
        <f t="shared" si="19"/>
        <v/>
      </c>
      <c r="F578" s="8" t="str">
        <f>IF(A578="","","Ingresos Obtenidos en el Trimestre ("&amp;(TEXT([1]AcumSYS!$D$2,"mmmm")&amp;"-"&amp;TEXT([1]AcumSYS!$E$2,"mmmm")&amp;" "&amp;TEXT([1]AcumSYS!$D$2,"aaaa")&amp;")"))</f>
        <v/>
      </c>
    </row>
    <row r="579" spans="1:6" x14ac:dyDescent="0.25">
      <c r="A579" s="8" t="str">
        <f>IF(+'[1]Reporte de Formatos'!S583="","",+'[1]Reporte de Formatos'!S583)</f>
        <v/>
      </c>
      <c r="B579" s="8" t="str">
        <f t="shared" si="18"/>
        <v/>
      </c>
      <c r="C579" s="8" t="str">
        <f>IF(A579="","",+SUM([1]AcumSYS!$F580:$AA580))</f>
        <v/>
      </c>
      <c r="D579" s="8" t="str">
        <f>IF(A579="","",SUM([1]AcumSYS!$AK580))</f>
        <v/>
      </c>
      <c r="E579" s="8" t="str">
        <f t="shared" si="19"/>
        <v/>
      </c>
      <c r="F579" s="8" t="str">
        <f>IF(A579="","","Ingresos Obtenidos en el Trimestre ("&amp;(TEXT([1]AcumSYS!$D$2,"mmmm")&amp;"-"&amp;TEXT([1]AcumSYS!$E$2,"mmmm")&amp;" "&amp;TEXT([1]AcumSYS!$D$2,"aaaa")&amp;")"))</f>
        <v/>
      </c>
    </row>
    <row r="580" spans="1:6" x14ac:dyDescent="0.25">
      <c r="A580" s="8" t="str">
        <f>IF(+'[1]Reporte de Formatos'!S584="","",+'[1]Reporte de Formatos'!S584)</f>
        <v/>
      </c>
      <c r="B580" s="8" t="str">
        <f t="shared" si="18"/>
        <v/>
      </c>
      <c r="C580" s="8" t="str">
        <f>IF(A580="","",+SUM([1]AcumSYS!$F581:$AA581))</f>
        <v/>
      </c>
      <c r="D580" s="8" t="str">
        <f>IF(A580="","",SUM([1]AcumSYS!$AK581))</f>
        <v/>
      </c>
      <c r="E580" s="8" t="str">
        <f t="shared" si="19"/>
        <v/>
      </c>
      <c r="F580" s="8" t="str">
        <f>IF(A580="","","Ingresos Obtenidos en el Trimestre ("&amp;(TEXT([1]AcumSYS!$D$2,"mmmm")&amp;"-"&amp;TEXT([1]AcumSYS!$E$2,"mmmm")&amp;" "&amp;TEXT([1]AcumSYS!$D$2,"aaaa")&amp;")"))</f>
        <v/>
      </c>
    </row>
    <row r="581" spans="1:6" x14ac:dyDescent="0.25">
      <c r="A581" s="8" t="str">
        <f>IF(+'[1]Reporte de Formatos'!S585="","",+'[1]Reporte de Formatos'!S585)</f>
        <v/>
      </c>
      <c r="B581" s="8" t="str">
        <f t="shared" si="18"/>
        <v/>
      </c>
      <c r="C581" s="8" t="str">
        <f>IF(A581="","",+SUM([1]AcumSYS!$F582:$AA582))</f>
        <v/>
      </c>
      <c r="D581" s="8" t="str">
        <f>IF(A581="","",SUM([1]AcumSYS!$AK582))</f>
        <v/>
      </c>
      <c r="E581" s="8" t="str">
        <f t="shared" si="19"/>
        <v/>
      </c>
      <c r="F581" s="8" t="str">
        <f>IF(A581="","","Ingresos Obtenidos en el Trimestre ("&amp;(TEXT([1]AcumSYS!$D$2,"mmmm")&amp;"-"&amp;TEXT([1]AcumSYS!$E$2,"mmmm")&amp;" "&amp;TEXT([1]AcumSYS!$D$2,"aaaa")&amp;")"))</f>
        <v/>
      </c>
    </row>
    <row r="582" spans="1:6" x14ac:dyDescent="0.25">
      <c r="A582" s="8" t="str">
        <f>IF(+'[1]Reporte de Formatos'!S586="","",+'[1]Reporte de Formatos'!S586)</f>
        <v/>
      </c>
      <c r="B582" s="8" t="str">
        <f t="shared" si="18"/>
        <v/>
      </c>
      <c r="C582" s="8" t="str">
        <f>IF(A582="","",+SUM([1]AcumSYS!$F583:$AA583))</f>
        <v/>
      </c>
      <c r="D582" s="8" t="str">
        <f>IF(A582="","",SUM([1]AcumSYS!$AK583))</f>
        <v/>
      </c>
      <c r="E582" s="8" t="str">
        <f t="shared" si="19"/>
        <v/>
      </c>
      <c r="F582" s="8" t="str">
        <f>IF(A582="","","Ingresos Obtenidos en el Trimestre ("&amp;(TEXT([1]AcumSYS!$D$2,"mmmm")&amp;"-"&amp;TEXT([1]AcumSYS!$E$2,"mmmm")&amp;" "&amp;TEXT([1]AcumSYS!$D$2,"aaaa")&amp;")"))</f>
        <v/>
      </c>
    </row>
    <row r="583" spans="1:6" x14ac:dyDescent="0.25">
      <c r="A583" s="8" t="str">
        <f>IF(+'[1]Reporte de Formatos'!S587="","",+'[1]Reporte de Formatos'!S587)</f>
        <v/>
      </c>
      <c r="B583" s="8" t="str">
        <f t="shared" si="18"/>
        <v/>
      </c>
      <c r="C583" s="8" t="str">
        <f>IF(A583="","",+SUM([1]AcumSYS!$F584:$AA584))</f>
        <v/>
      </c>
      <c r="D583" s="8" t="str">
        <f>IF(A583="","",SUM([1]AcumSYS!$AK584))</f>
        <v/>
      </c>
      <c r="E583" s="8" t="str">
        <f t="shared" si="19"/>
        <v/>
      </c>
      <c r="F583" s="8" t="str">
        <f>IF(A583="","","Ingresos Obtenidos en el Trimestre ("&amp;(TEXT([1]AcumSYS!$D$2,"mmmm")&amp;"-"&amp;TEXT([1]AcumSYS!$E$2,"mmmm")&amp;" "&amp;TEXT([1]AcumSYS!$D$2,"aaaa")&amp;")"))</f>
        <v/>
      </c>
    </row>
    <row r="584" spans="1:6" x14ac:dyDescent="0.25">
      <c r="A584" s="8" t="str">
        <f>IF(+'[1]Reporte de Formatos'!S588="","",+'[1]Reporte de Formatos'!S588)</f>
        <v/>
      </c>
      <c r="B584" s="8" t="str">
        <f t="shared" si="18"/>
        <v/>
      </c>
      <c r="C584" s="8" t="str">
        <f>IF(A584="","",+SUM([1]AcumSYS!$F585:$AA585))</f>
        <v/>
      </c>
      <c r="D584" s="8" t="str">
        <f>IF(A584="","",SUM([1]AcumSYS!$AK585))</f>
        <v/>
      </c>
      <c r="E584" s="8" t="str">
        <f t="shared" si="19"/>
        <v/>
      </c>
      <c r="F584" s="8" t="str">
        <f>IF(A584="","","Ingresos Obtenidos en el Trimestre ("&amp;(TEXT([1]AcumSYS!$D$2,"mmmm")&amp;"-"&amp;TEXT([1]AcumSYS!$E$2,"mmmm")&amp;" "&amp;TEXT([1]AcumSYS!$D$2,"aaaa")&amp;")"))</f>
        <v/>
      </c>
    </row>
    <row r="585" spans="1:6" x14ac:dyDescent="0.25">
      <c r="A585" s="8" t="str">
        <f>IF(+'[1]Reporte de Formatos'!S589="","",+'[1]Reporte de Formatos'!S589)</f>
        <v/>
      </c>
      <c r="B585" s="8" t="str">
        <f t="shared" si="18"/>
        <v/>
      </c>
      <c r="C585" s="8" t="str">
        <f>IF(A585="","",+SUM([1]AcumSYS!$F586:$AA586))</f>
        <v/>
      </c>
      <c r="D585" s="8" t="str">
        <f>IF(A585="","",SUM([1]AcumSYS!$AK586))</f>
        <v/>
      </c>
      <c r="E585" s="8" t="str">
        <f t="shared" si="19"/>
        <v/>
      </c>
      <c r="F585" s="8" t="str">
        <f>IF(A585="","","Ingresos Obtenidos en el Trimestre ("&amp;(TEXT([1]AcumSYS!$D$2,"mmmm")&amp;"-"&amp;TEXT([1]AcumSYS!$E$2,"mmmm")&amp;" "&amp;TEXT([1]AcumSYS!$D$2,"aaaa")&amp;")"))</f>
        <v/>
      </c>
    </row>
    <row r="586" spans="1:6" x14ac:dyDescent="0.25">
      <c r="A586" s="8" t="str">
        <f>IF(+'[1]Reporte de Formatos'!S590="","",+'[1]Reporte de Formatos'!S590)</f>
        <v/>
      </c>
      <c r="B586" s="8" t="str">
        <f t="shared" si="18"/>
        <v/>
      </c>
      <c r="C586" s="8" t="str">
        <f>IF(A586="","",+SUM([1]AcumSYS!$F587:$AA587))</f>
        <v/>
      </c>
      <c r="D586" s="8" t="str">
        <f>IF(A586="","",SUM([1]AcumSYS!$AK587))</f>
        <v/>
      </c>
      <c r="E586" s="8" t="str">
        <f t="shared" si="19"/>
        <v/>
      </c>
      <c r="F586" s="8" t="str">
        <f>IF(A586="","","Ingresos Obtenidos en el Trimestre ("&amp;(TEXT([1]AcumSYS!$D$2,"mmmm")&amp;"-"&amp;TEXT([1]AcumSYS!$E$2,"mmmm")&amp;" "&amp;TEXT([1]AcumSYS!$D$2,"aaaa")&amp;")"))</f>
        <v/>
      </c>
    </row>
    <row r="587" spans="1:6" x14ac:dyDescent="0.25">
      <c r="A587" s="8" t="str">
        <f>IF(+'[1]Reporte de Formatos'!S591="","",+'[1]Reporte de Formatos'!S591)</f>
        <v/>
      </c>
      <c r="B587" s="8" t="str">
        <f t="shared" si="18"/>
        <v/>
      </c>
      <c r="C587" s="8" t="str">
        <f>IF(A587="","",+SUM([1]AcumSYS!$F588:$AA588))</f>
        <v/>
      </c>
      <c r="D587" s="8" t="str">
        <f>IF(A587="","",SUM([1]AcumSYS!$AK588))</f>
        <v/>
      </c>
      <c r="E587" s="8" t="str">
        <f t="shared" si="19"/>
        <v/>
      </c>
      <c r="F587" s="8" t="str">
        <f>IF(A587="","","Ingresos Obtenidos en el Trimestre ("&amp;(TEXT([1]AcumSYS!$D$2,"mmmm")&amp;"-"&amp;TEXT([1]AcumSYS!$E$2,"mmmm")&amp;" "&amp;TEXT([1]AcumSYS!$D$2,"aaaa")&amp;")"))</f>
        <v/>
      </c>
    </row>
    <row r="588" spans="1:6" x14ac:dyDescent="0.25">
      <c r="A588" s="8" t="str">
        <f>IF(+'[1]Reporte de Formatos'!S592="","",+'[1]Reporte de Formatos'!S592)</f>
        <v/>
      </c>
      <c r="B588" s="8" t="str">
        <f t="shared" si="18"/>
        <v/>
      </c>
      <c r="C588" s="8" t="str">
        <f>IF(A588="","",+SUM([1]AcumSYS!$F589:$AA589))</f>
        <v/>
      </c>
      <c r="D588" s="8" t="str">
        <f>IF(A588="","",SUM([1]AcumSYS!$AK589))</f>
        <v/>
      </c>
      <c r="E588" s="8" t="str">
        <f t="shared" si="19"/>
        <v/>
      </c>
      <c r="F588" s="8" t="str">
        <f>IF(A588="","","Ingresos Obtenidos en el Trimestre ("&amp;(TEXT([1]AcumSYS!$D$2,"mmmm")&amp;"-"&amp;TEXT([1]AcumSYS!$E$2,"mmmm")&amp;" "&amp;TEXT([1]AcumSYS!$D$2,"aaaa")&amp;")"))</f>
        <v/>
      </c>
    </row>
    <row r="589" spans="1:6" x14ac:dyDescent="0.25">
      <c r="A589" s="8" t="str">
        <f>IF(+'[1]Reporte de Formatos'!S593="","",+'[1]Reporte de Formatos'!S593)</f>
        <v/>
      </c>
      <c r="B589" s="8" t="str">
        <f t="shared" si="18"/>
        <v/>
      </c>
      <c r="C589" s="8" t="str">
        <f>IF(A589="","",+SUM([1]AcumSYS!$F590:$AA590))</f>
        <v/>
      </c>
      <c r="D589" s="8" t="str">
        <f>IF(A589="","",SUM([1]AcumSYS!$AK590))</f>
        <v/>
      </c>
      <c r="E589" s="8" t="str">
        <f t="shared" si="19"/>
        <v/>
      </c>
      <c r="F589" s="8" t="str">
        <f>IF(A589="","","Ingresos Obtenidos en el Trimestre ("&amp;(TEXT([1]AcumSYS!$D$2,"mmmm")&amp;"-"&amp;TEXT([1]AcumSYS!$E$2,"mmmm")&amp;" "&amp;TEXT([1]AcumSYS!$D$2,"aaaa")&amp;")"))</f>
        <v/>
      </c>
    </row>
    <row r="590" spans="1:6" x14ac:dyDescent="0.25">
      <c r="A590" s="8" t="str">
        <f>IF(+'[1]Reporte de Formatos'!S594="","",+'[1]Reporte de Formatos'!S594)</f>
        <v/>
      </c>
      <c r="B590" s="8" t="str">
        <f t="shared" si="18"/>
        <v/>
      </c>
      <c r="C590" s="8" t="str">
        <f>IF(A590="","",+SUM([1]AcumSYS!$F591:$AA591))</f>
        <v/>
      </c>
      <c r="D590" s="8" t="str">
        <f>IF(A590="","",SUM([1]AcumSYS!$AK591))</f>
        <v/>
      </c>
      <c r="E590" s="8" t="str">
        <f t="shared" si="19"/>
        <v/>
      </c>
      <c r="F590" s="8" t="str">
        <f>IF(A590="","","Ingresos Obtenidos en el Trimestre ("&amp;(TEXT([1]AcumSYS!$D$2,"mmmm")&amp;"-"&amp;TEXT([1]AcumSYS!$E$2,"mmmm")&amp;" "&amp;TEXT([1]AcumSYS!$D$2,"aaaa")&amp;")"))</f>
        <v/>
      </c>
    </row>
    <row r="591" spans="1:6" x14ac:dyDescent="0.25">
      <c r="A591" s="8" t="str">
        <f>IF(+'[1]Reporte de Formatos'!S595="","",+'[1]Reporte de Formatos'!S595)</f>
        <v/>
      </c>
      <c r="B591" s="8" t="str">
        <f t="shared" si="18"/>
        <v/>
      </c>
      <c r="C591" s="8" t="str">
        <f>IF(A591="","",+SUM([1]AcumSYS!$F592:$AA592))</f>
        <v/>
      </c>
      <c r="D591" s="8" t="str">
        <f>IF(A591="","",SUM([1]AcumSYS!$AK592))</f>
        <v/>
      </c>
      <c r="E591" s="8" t="str">
        <f t="shared" si="19"/>
        <v/>
      </c>
      <c r="F591" s="8" t="str">
        <f>IF(A591="","","Ingresos Obtenidos en el Trimestre ("&amp;(TEXT([1]AcumSYS!$D$2,"mmmm")&amp;"-"&amp;TEXT([1]AcumSYS!$E$2,"mmmm")&amp;" "&amp;TEXT([1]AcumSYS!$D$2,"aaaa")&amp;")"))</f>
        <v/>
      </c>
    </row>
    <row r="592" spans="1:6" x14ac:dyDescent="0.25">
      <c r="A592" s="8" t="str">
        <f>IF(+'[1]Reporte de Formatos'!S596="","",+'[1]Reporte de Formatos'!S596)</f>
        <v/>
      </c>
      <c r="B592" s="8" t="str">
        <f t="shared" si="18"/>
        <v/>
      </c>
      <c r="C592" s="8" t="str">
        <f>IF(A592="","",+SUM([1]AcumSYS!$F593:$AA593))</f>
        <v/>
      </c>
      <c r="D592" s="8" t="str">
        <f>IF(A592="","",SUM([1]AcumSYS!$AK593))</f>
        <v/>
      </c>
      <c r="E592" s="8" t="str">
        <f t="shared" si="19"/>
        <v/>
      </c>
      <c r="F592" s="8" t="str">
        <f>IF(A592="","","Ingresos Obtenidos en el Trimestre ("&amp;(TEXT([1]AcumSYS!$D$2,"mmmm")&amp;"-"&amp;TEXT([1]AcumSYS!$E$2,"mmmm")&amp;" "&amp;TEXT([1]AcumSYS!$D$2,"aaaa")&amp;")"))</f>
        <v/>
      </c>
    </row>
    <row r="593" spans="1:6" x14ac:dyDescent="0.25">
      <c r="A593" s="8" t="str">
        <f>IF(+'[1]Reporte de Formatos'!S597="","",+'[1]Reporte de Formatos'!S597)</f>
        <v/>
      </c>
      <c r="B593" s="8" t="str">
        <f t="shared" si="18"/>
        <v/>
      </c>
      <c r="C593" s="8" t="str">
        <f>IF(A593="","",+SUM([1]AcumSYS!$F594:$AA594))</f>
        <v/>
      </c>
      <c r="D593" s="8" t="str">
        <f>IF(A593="","",SUM([1]AcumSYS!$AK594))</f>
        <v/>
      </c>
      <c r="E593" s="8" t="str">
        <f t="shared" si="19"/>
        <v/>
      </c>
      <c r="F593" s="8" t="str">
        <f>IF(A593="","","Ingresos Obtenidos en el Trimestre ("&amp;(TEXT([1]AcumSYS!$D$2,"mmmm")&amp;"-"&amp;TEXT([1]AcumSYS!$E$2,"mmmm")&amp;" "&amp;TEXT([1]AcumSYS!$D$2,"aaaa")&amp;")"))</f>
        <v/>
      </c>
    </row>
    <row r="594" spans="1:6" x14ac:dyDescent="0.25">
      <c r="A594" s="8" t="str">
        <f>IF(+'[1]Reporte de Formatos'!S598="","",+'[1]Reporte de Formatos'!S598)</f>
        <v/>
      </c>
      <c r="B594" s="8" t="str">
        <f t="shared" si="18"/>
        <v/>
      </c>
      <c r="C594" s="8" t="str">
        <f>IF(A594="","",+SUM([1]AcumSYS!$F595:$AA595))</f>
        <v/>
      </c>
      <c r="D594" s="8" t="str">
        <f>IF(A594="","",SUM([1]AcumSYS!$AK595))</f>
        <v/>
      </c>
      <c r="E594" s="8" t="str">
        <f t="shared" si="19"/>
        <v/>
      </c>
      <c r="F594" s="8" t="str">
        <f>IF(A594="","","Ingresos Obtenidos en el Trimestre ("&amp;(TEXT([1]AcumSYS!$D$2,"mmmm")&amp;"-"&amp;TEXT([1]AcumSYS!$E$2,"mmmm")&amp;" "&amp;TEXT([1]AcumSYS!$D$2,"aaaa")&amp;")"))</f>
        <v/>
      </c>
    </row>
    <row r="595" spans="1:6" x14ac:dyDescent="0.25">
      <c r="A595" s="8" t="str">
        <f>IF(+'[1]Reporte de Formatos'!S599="","",+'[1]Reporte de Formatos'!S599)</f>
        <v/>
      </c>
      <c r="B595" s="8" t="str">
        <f t="shared" si="18"/>
        <v/>
      </c>
      <c r="C595" s="8" t="str">
        <f>IF(A595="","",+SUM([1]AcumSYS!$F596:$AA596))</f>
        <v/>
      </c>
      <c r="D595" s="8" t="str">
        <f>IF(A595="","",SUM([1]AcumSYS!$AK596))</f>
        <v/>
      </c>
      <c r="E595" s="8" t="str">
        <f t="shared" si="19"/>
        <v/>
      </c>
      <c r="F595" s="8" t="str">
        <f>IF(A595="","","Ingresos Obtenidos en el Trimestre ("&amp;(TEXT([1]AcumSYS!$D$2,"mmmm")&amp;"-"&amp;TEXT([1]AcumSYS!$E$2,"mmmm")&amp;" "&amp;TEXT([1]AcumSYS!$D$2,"aaaa")&amp;")"))</f>
        <v/>
      </c>
    </row>
    <row r="596" spans="1:6" x14ac:dyDescent="0.25">
      <c r="A596" s="8" t="str">
        <f>IF(+'[1]Reporte de Formatos'!S600="","",+'[1]Reporte de Formatos'!S600)</f>
        <v/>
      </c>
      <c r="B596" s="8" t="str">
        <f t="shared" ref="B596:B659" si="20">IF(A596="","",IF(C596=0,"           NoAplica","Sueldos y Salarios, y Demas Prestacion por un Servicio Personal Subordinado"))</f>
        <v/>
      </c>
      <c r="C596" s="8" t="str">
        <f>IF(A596="","",+SUM([1]AcumSYS!$F597:$AA597))</f>
        <v/>
      </c>
      <c r="D596" s="8" t="str">
        <f>IF(A596="","",SUM([1]AcumSYS!$AK597))</f>
        <v/>
      </c>
      <c r="E596" s="8" t="str">
        <f t="shared" ref="E596:E659" si="21">IF(A596="","","Pesos Mexicanos")</f>
        <v/>
      </c>
      <c r="F596" s="8" t="str">
        <f>IF(A596="","","Ingresos Obtenidos en el Trimestre ("&amp;(TEXT([1]AcumSYS!$D$2,"mmmm")&amp;"-"&amp;TEXT([1]AcumSYS!$E$2,"mmmm")&amp;" "&amp;TEXT([1]AcumSYS!$D$2,"aaaa")&amp;")"))</f>
        <v/>
      </c>
    </row>
    <row r="597" spans="1:6" x14ac:dyDescent="0.25">
      <c r="A597" s="8" t="str">
        <f>IF(+'[1]Reporte de Formatos'!S601="","",+'[1]Reporte de Formatos'!S601)</f>
        <v/>
      </c>
      <c r="B597" s="8" t="str">
        <f t="shared" si="20"/>
        <v/>
      </c>
      <c r="C597" s="8" t="str">
        <f>IF(A597="","",+SUM([1]AcumSYS!$F598:$AA598))</f>
        <v/>
      </c>
      <c r="D597" s="8" t="str">
        <f>IF(A597="","",SUM([1]AcumSYS!$AK598))</f>
        <v/>
      </c>
      <c r="E597" s="8" t="str">
        <f t="shared" si="21"/>
        <v/>
      </c>
      <c r="F597" s="8" t="str">
        <f>IF(A597="","","Ingresos Obtenidos en el Trimestre ("&amp;(TEXT([1]AcumSYS!$D$2,"mmmm")&amp;"-"&amp;TEXT([1]AcumSYS!$E$2,"mmmm")&amp;" "&amp;TEXT([1]AcumSYS!$D$2,"aaaa")&amp;")"))</f>
        <v/>
      </c>
    </row>
    <row r="598" spans="1:6" x14ac:dyDescent="0.25">
      <c r="A598" s="8" t="str">
        <f>IF(+'[1]Reporte de Formatos'!S602="","",+'[1]Reporte de Formatos'!S602)</f>
        <v/>
      </c>
      <c r="B598" s="8" t="str">
        <f t="shared" si="20"/>
        <v/>
      </c>
      <c r="C598" s="8" t="str">
        <f>IF(A598="","",+SUM([1]AcumSYS!$F599:$AA599))</f>
        <v/>
      </c>
      <c r="D598" s="8" t="str">
        <f>IF(A598="","",SUM([1]AcumSYS!$AK599))</f>
        <v/>
      </c>
      <c r="E598" s="8" t="str">
        <f t="shared" si="21"/>
        <v/>
      </c>
      <c r="F598" s="8" t="str">
        <f>IF(A598="","","Ingresos Obtenidos en el Trimestre ("&amp;(TEXT([1]AcumSYS!$D$2,"mmmm")&amp;"-"&amp;TEXT([1]AcumSYS!$E$2,"mmmm")&amp;" "&amp;TEXT([1]AcumSYS!$D$2,"aaaa")&amp;")"))</f>
        <v/>
      </c>
    </row>
    <row r="599" spans="1:6" x14ac:dyDescent="0.25">
      <c r="A599" s="8" t="str">
        <f>IF(+'[1]Reporte de Formatos'!S603="","",+'[1]Reporte de Formatos'!S603)</f>
        <v/>
      </c>
      <c r="B599" s="8" t="str">
        <f t="shared" si="20"/>
        <v/>
      </c>
      <c r="C599" s="8" t="str">
        <f>IF(A599="","",+SUM([1]AcumSYS!$F600:$AA600))</f>
        <v/>
      </c>
      <c r="D599" s="8" t="str">
        <f>IF(A599="","",SUM([1]AcumSYS!$AK600))</f>
        <v/>
      </c>
      <c r="E599" s="8" t="str">
        <f t="shared" si="21"/>
        <v/>
      </c>
      <c r="F599" s="8" t="str">
        <f>IF(A599="","","Ingresos Obtenidos en el Trimestre ("&amp;(TEXT([1]AcumSYS!$D$2,"mmmm")&amp;"-"&amp;TEXT([1]AcumSYS!$E$2,"mmmm")&amp;" "&amp;TEXT([1]AcumSYS!$D$2,"aaaa")&amp;")"))</f>
        <v/>
      </c>
    </row>
    <row r="600" spans="1:6" x14ac:dyDescent="0.25">
      <c r="A600" s="8" t="str">
        <f>IF(+'[1]Reporte de Formatos'!S604="","",+'[1]Reporte de Formatos'!S604)</f>
        <v/>
      </c>
      <c r="B600" s="8" t="str">
        <f t="shared" si="20"/>
        <v/>
      </c>
      <c r="C600" s="8" t="str">
        <f>IF(A600="","",+SUM([1]AcumSYS!$F601:$AA601))</f>
        <v/>
      </c>
      <c r="D600" s="8" t="str">
        <f>IF(A600="","",SUM([1]AcumSYS!$AK601))</f>
        <v/>
      </c>
      <c r="E600" s="8" t="str">
        <f t="shared" si="21"/>
        <v/>
      </c>
      <c r="F600" s="8" t="str">
        <f>IF(A600="","","Ingresos Obtenidos en el Trimestre ("&amp;(TEXT([1]AcumSYS!$D$2,"mmmm")&amp;"-"&amp;TEXT([1]AcumSYS!$E$2,"mmmm")&amp;" "&amp;TEXT([1]AcumSYS!$D$2,"aaaa")&amp;")"))</f>
        <v/>
      </c>
    </row>
    <row r="601" spans="1:6" x14ac:dyDescent="0.25">
      <c r="A601" s="8" t="str">
        <f>IF(+'[1]Reporte de Formatos'!S605="","",+'[1]Reporte de Formatos'!S605)</f>
        <v/>
      </c>
      <c r="B601" s="8" t="str">
        <f t="shared" si="20"/>
        <v/>
      </c>
      <c r="C601" s="8" t="str">
        <f>IF(A601="","",+SUM([1]AcumSYS!$F602:$AA602))</f>
        <v/>
      </c>
      <c r="D601" s="8" t="str">
        <f>IF(A601="","",SUM([1]AcumSYS!$AK602))</f>
        <v/>
      </c>
      <c r="E601" s="8" t="str">
        <f t="shared" si="21"/>
        <v/>
      </c>
      <c r="F601" s="8" t="str">
        <f>IF(A601="","","Ingresos Obtenidos en el Trimestre ("&amp;(TEXT([1]AcumSYS!$D$2,"mmmm")&amp;"-"&amp;TEXT([1]AcumSYS!$E$2,"mmmm")&amp;" "&amp;TEXT([1]AcumSYS!$D$2,"aaaa")&amp;")"))</f>
        <v/>
      </c>
    </row>
    <row r="602" spans="1:6" x14ac:dyDescent="0.25">
      <c r="A602" s="8" t="str">
        <f>IF(+'[1]Reporte de Formatos'!S606="","",+'[1]Reporte de Formatos'!S606)</f>
        <v/>
      </c>
      <c r="B602" s="8" t="str">
        <f t="shared" si="20"/>
        <v/>
      </c>
      <c r="C602" s="8" t="str">
        <f>IF(A602="","",+SUM([1]AcumSYS!$F603:$AA603))</f>
        <v/>
      </c>
      <c r="D602" s="8" t="str">
        <f>IF(A602="","",SUM([1]AcumSYS!$AK603))</f>
        <v/>
      </c>
      <c r="E602" s="8" t="str">
        <f t="shared" si="21"/>
        <v/>
      </c>
      <c r="F602" s="8" t="str">
        <f>IF(A602="","","Ingresos Obtenidos en el Trimestre ("&amp;(TEXT([1]AcumSYS!$D$2,"mmmm")&amp;"-"&amp;TEXT([1]AcumSYS!$E$2,"mmmm")&amp;" "&amp;TEXT([1]AcumSYS!$D$2,"aaaa")&amp;")"))</f>
        <v/>
      </c>
    </row>
    <row r="603" spans="1:6" x14ac:dyDescent="0.25">
      <c r="A603" s="8" t="str">
        <f>IF(+'[1]Reporte de Formatos'!S607="","",+'[1]Reporte de Formatos'!S607)</f>
        <v/>
      </c>
      <c r="B603" s="8" t="str">
        <f t="shared" si="20"/>
        <v/>
      </c>
      <c r="C603" s="8" t="str">
        <f>IF(A603="","",+SUM([1]AcumSYS!$F604:$AA604))</f>
        <v/>
      </c>
      <c r="D603" s="8" t="str">
        <f>IF(A603="","",SUM([1]AcumSYS!$AK604))</f>
        <v/>
      </c>
      <c r="E603" s="8" t="str">
        <f t="shared" si="21"/>
        <v/>
      </c>
      <c r="F603" s="8" t="str">
        <f>IF(A603="","","Ingresos Obtenidos en el Trimestre ("&amp;(TEXT([1]AcumSYS!$D$2,"mmmm")&amp;"-"&amp;TEXT([1]AcumSYS!$E$2,"mmmm")&amp;" "&amp;TEXT([1]AcumSYS!$D$2,"aaaa")&amp;")"))</f>
        <v/>
      </c>
    </row>
    <row r="604" spans="1:6" x14ac:dyDescent="0.25">
      <c r="A604" s="8" t="str">
        <f>IF(+'[1]Reporte de Formatos'!S608="","",+'[1]Reporte de Formatos'!S608)</f>
        <v/>
      </c>
      <c r="B604" s="8" t="str">
        <f t="shared" si="20"/>
        <v/>
      </c>
      <c r="C604" s="8" t="str">
        <f>IF(A604="","",+SUM([1]AcumSYS!$F605:$AA605))</f>
        <v/>
      </c>
      <c r="D604" s="8" t="str">
        <f>IF(A604="","",SUM([1]AcumSYS!$AK605))</f>
        <v/>
      </c>
      <c r="E604" s="8" t="str">
        <f t="shared" si="21"/>
        <v/>
      </c>
      <c r="F604" s="8" t="str">
        <f>IF(A604="","","Ingresos Obtenidos en el Trimestre ("&amp;(TEXT([1]AcumSYS!$D$2,"mmmm")&amp;"-"&amp;TEXT([1]AcumSYS!$E$2,"mmmm")&amp;" "&amp;TEXT([1]AcumSYS!$D$2,"aaaa")&amp;")"))</f>
        <v/>
      </c>
    </row>
    <row r="605" spans="1:6" x14ac:dyDescent="0.25">
      <c r="A605" s="8" t="str">
        <f>IF(+'[1]Reporte de Formatos'!S609="","",+'[1]Reporte de Formatos'!S609)</f>
        <v/>
      </c>
      <c r="B605" s="8" t="str">
        <f t="shared" si="20"/>
        <v/>
      </c>
      <c r="C605" s="8" t="str">
        <f>IF(A605="","",+SUM([1]AcumSYS!$F606:$AA606))</f>
        <v/>
      </c>
      <c r="D605" s="8" t="str">
        <f>IF(A605="","",SUM([1]AcumSYS!$AK606))</f>
        <v/>
      </c>
      <c r="E605" s="8" t="str">
        <f t="shared" si="21"/>
        <v/>
      </c>
      <c r="F605" s="8" t="str">
        <f>IF(A605="","","Ingresos Obtenidos en el Trimestre ("&amp;(TEXT([1]AcumSYS!$D$2,"mmmm")&amp;"-"&amp;TEXT([1]AcumSYS!$E$2,"mmmm")&amp;" "&amp;TEXT([1]AcumSYS!$D$2,"aaaa")&amp;")"))</f>
        <v/>
      </c>
    </row>
    <row r="606" spans="1:6" x14ac:dyDescent="0.25">
      <c r="A606" s="8" t="str">
        <f>IF(+'[1]Reporte de Formatos'!S610="","",+'[1]Reporte de Formatos'!S610)</f>
        <v/>
      </c>
      <c r="B606" s="8" t="str">
        <f t="shared" si="20"/>
        <v/>
      </c>
      <c r="C606" s="8" t="str">
        <f>IF(A606="","",+SUM([1]AcumSYS!$F607:$AA607))</f>
        <v/>
      </c>
      <c r="D606" s="8" t="str">
        <f>IF(A606="","",SUM([1]AcumSYS!$AK607))</f>
        <v/>
      </c>
      <c r="E606" s="8" t="str">
        <f t="shared" si="21"/>
        <v/>
      </c>
      <c r="F606" s="8" t="str">
        <f>IF(A606="","","Ingresos Obtenidos en el Trimestre ("&amp;(TEXT([1]AcumSYS!$D$2,"mmmm")&amp;"-"&amp;TEXT([1]AcumSYS!$E$2,"mmmm")&amp;" "&amp;TEXT([1]AcumSYS!$D$2,"aaaa")&amp;")"))</f>
        <v/>
      </c>
    </row>
    <row r="607" spans="1:6" x14ac:dyDescent="0.25">
      <c r="A607" s="8" t="str">
        <f>IF(+'[1]Reporte de Formatos'!S611="","",+'[1]Reporte de Formatos'!S611)</f>
        <v/>
      </c>
      <c r="B607" s="8" t="str">
        <f t="shared" si="20"/>
        <v/>
      </c>
      <c r="C607" s="8" t="str">
        <f>IF(A607="","",+SUM([1]AcumSYS!$F608:$AA608))</f>
        <v/>
      </c>
      <c r="D607" s="8" t="str">
        <f>IF(A607="","",SUM([1]AcumSYS!$AK608))</f>
        <v/>
      </c>
      <c r="E607" s="8" t="str">
        <f t="shared" si="21"/>
        <v/>
      </c>
      <c r="F607" s="8" t="str">
        <f>IF(A607="","","Ingresos Obtenidos en el Trimestre ("&amp;(TEXT([1]AcumSYS!$D$2,"mmmm")&amp;"-"&amp;TEXT([1]AcumSYS!$E$2,"mmmm")&amp;" "&amp;TEXT([1]AcumSYS!$D$2,"aaaa")&amp;")"))</f>
        <v/>
      </c>
    </row>
    <row r="608" spans="1:6" x14ac:dyDescent="0.25">
      <c r="A608" s="8" t="str">
        <f>IF(+'[1]Reporte de Formatos'!S612="","",+'[1]Reporte de Formatos'!S612)</f>
        <v/>
      </c>
      <c r="B608" s="8" t="str">
        <f t="shared" si="20"/>
        <v/>
      </c>
      <c r="C608" s="8" t="str">
        <f>IF(A608="","",+SUM([1]AcumSYS!$F609:$AA609))</f>
        <v/>
      </c>
      <c r="D608" s="8" t="str">
        <f>IF(A608="","",SUM([1]AcumSYS!$AK609))</f>
        <v/>
      </c>
      <c r="E608" s="8" t="str">
        <f t="shared" si="21"/>
        <v/>
      </c>
      <c r="F608" s="8" t="str">
        <f>IF(A608="","","Ingresos Obtenidos en el Trimestre ("&amp;(TEXT([1]AcumSYS!$D$2,"mmmm")&amp;"-"&amp;TEXT([1]AcumSYS!$E$2,"mmmm")&amp;" "&amp;TEXT([1]AcumSYS!$D$2,"aaaa")&amp;")"))</f>
        <v/>
      </c>
    </row>
    <row r="609" spans="1:6" x14ac:dyDescent="0.25">
      <c r="A609" s="8" t="str">
        <f>IF(+'[1]Reporte de Formatos'!S613="","",+'[1]Reporte de Formatos'!S613)</f>
        <v/>
      </c>
      <c r="B609" s="8" t="str">
        <f t="shared" si="20"/>
        <v/>
      </c>
      <c r="C609" s="8" t="str">
        <f>IF(A609="","",+SUM([1]AcumSYS!$F610:$AA610))</f>
        <v/>
      </c>
      <c r="D609" s="8" t="str">
        <f>IF(A609="","",SUM([1]AcumSYS!$AK610))</f>
        <v/>
      </c>
      <c r="E609" s="8" t="str">
        <f t="shared" si="21"/>
        <v/>
      </c>
      <c r="F609" s="8" t="str">
        <f>IF(A609="","","Ingresos Obtenidos en el Trimestre ("&amp;(TEXT([1]AcumSYS!$D$2,"mmmm")&amp;"-"&amp;TEXT([1]AcumSYS!$E$2,"mmmm")&amp;" "&amp;TEXT([1]AcumSYS!$D$2,"aaaa")&amp;")"))</f>
        <v/>
      </c>
    </row>
    <row r="610" spans="1:6" x14ac:dyDescent="0.25">
      <c r="A610" s="8" t="str">
        <f>IF(+'[1]Reporte de Formatos'!S614="","",+'[1]Reporte de Formatos'!S614)</f>
        <v/>
      </c>
      <c r="B610" s="8" t="str">
        <f t="shared" si="20"/>
        <v/>
      </c>
      <c r="C610" s="8" t="str">
        <f>IF(A610="","",+SUM([1]AcumSYS!$F611:$AA611))</f>
        <v/>
      </c>
      <c r="D610" s="8" t="str">
        <f>IF(A610="","",SUM([1]AcumSYS!$AK611))</f>
        <v/>
      </c>
      <c r="E610" s="8" t="str">
        <f t="shared" si="21"/>
        <v/>
      </c>
      <c r="F610" s="8" t="str">
        <f>IF(A610="","","Ingresos Obtenidos en el Trimestre ("&amp;(TEXT([1]AcumSYS!$D$2,"mmmm")&amp;"-"&amp;TEXT([1]AcumSYS!$E$2,"mmmm")&amp;" "&amp;TEXT([1]AcumSYS!$D$2,"aaaa")&amp;")"))</f>
        <v/>
      </c>
    </row>
    <row r="611" spans="1:6" x14ac:dyDescent="0.25">
      <c r="A611" s="8" t="str">
        <f>IF(+'[1]Reporte de Formatos'!S615="","",+'[1]Reporte de Formatos'!S615)</f>
        <v/>
      </c>
      <c r="B611" s="8" t="str">
        <f t="shared" si="20"/>
        <v/>
      </c>
      <c r="C611" s="8" t="str">
        <f>IF(A611="","",+SUM([1]AcumSYS!$F612:$AA612))</f>
        <v/>
      </c>
      <c r="D611" s="8" t="str">
        <f>IF(A611="","",SUM([1]AcumSYS!$AK612))</f>
        <v/>
      </c>
      <c r="E611" s="8" t="str">
        <f t="shared" si="21"/>
        <v/>
      </c>
      <c r="F611" s="8" t="str">
        <f>IF(A611="","","Ingresos Obtenidos en el Trimestre ("&amp;(TEXT([1]AcumSYS!$D$2,"mmmm")&amp;"-"&amp;TEXT([1]AcumSYS!$E$2,"mmmm")&amp;" "&amp;TEXT([1]AcumSYS!$D$2,"aaaa")&amp;")"))</f>
        <v/>
      </c>
    </row>
    <row r="612" spans="1:6" x14ac:dyDescent="0.25">
      <c r="A612" s="8" t="str">
        <f>IF(+'[1]Reporte de Formatos'!S616="","",+'[1]Reporte de Formatos'!S616)</f>
        <v/>
      </c>
      <c r="B612" s="8" t="str">
        <f t="shared" si="20"/>
        <v/>
      </c>
      <c r="C612" s="8" t="str">
        <f>IF(A612="","",+SUM([1]AcumSYS!$F613:$AA613))</f>
        <v/>
      </c>
      <c r="D612" s="8" t="str">
        <f>IF(A612="","",SUM([1]AcumSYS!$AK613))</f>
        <v/>
      </c>
      <c r="E612" s="8" t="str">
        <f t="shared" si="21"/>
        <v/>
      </c>
      <c r="F612" s="8" t="str">
        <f>IF(A612="","","Ingresos Obtenidos en el Trimestre ("&amp;(TEXT([1]AcumSYS!$D$2,"mmmm")&amp;"-"&amp;TEXT([1]AcumSYS!$E$2,"mmmm")&amp;" "&amp;TEXT([1]AcumSYS!$D$2,"aaaa")&amp;")"))</f>
        <v/>
      </c>
    </row>
    <row r="613" spans="1:6" x14ac:dyDescent="0.25">
      <c r="A613" s="8" t="str">
        <f>IF(+'[1]Reporte de Formatos'!S617="","",+'[1]Reporte de Formatos'!S617)</f>
        <v/>
      </c>
      <c r="B613" s="8" t="str">
        <f t="shared" si="20"/>
        <v/>
      </c>
      <c r="C613" s="8" t="str">
        <f>IF(A613="","",+SUM([1]AcumSYS!$F614:$AA614))</f>
        <v/>
      </c>
      <c r="D613" s="8" t="str">
        <f>IF(A613="","",SUM([1]AcumSYS!$AK614))</f>
        <v/>
      </c>
      <c r="E613" s="8" t="str">
        <f t="shared" si="21"/>
        <v/>
      </c>
      <c r="F613" s="8" t="str">
        <f>IF(A613="","","Ingresos Obtenidos en el Trimestre ("&amp;(TEXT([1]AcumSYS!$D$2,"mmmm")&amp;"-"&amp;TEXT([1]AcumSYS!$E$2,"mmmm")&amp;" "&amp;TEXT([1]AcumSYS!$D$2,"aaaa")&amp;")"))</f>
        <v/>
      </c>
    </row>
    <row r="614" spans="1:6" x14ac:dyDescent="0.25">
      <c r="A614" s="8" t="str">
        <f>IF(+'[1]Reporte de Formatos'!S618="","",+'[1]Reporte de Formatos'!S618)</f>
        <v/>
      </c>
      <c r="B614" s="8" t="str">
        <f t="shared" si="20"/>
        <v/>
      </c>
      <c r="C614" s="8" t="str">
        <f>IF(A614="","",+SUM([1]AcumSYS!$F615:$AA615))</f>
        <v/>
      </c>
      <c r="D614" s="8" t="str">
        <f>IF(A614="","",SUM([1]AcumSYS!$AK615))</f>
        <v/>
      </c>
      <c r="E614" s="8" t="str">
        <f t="shared" si="21"/>
        <v/>
      </c>
      <c r="F614" s="8" t="str">
        <f>IF(A614="","","Ingresos Obtenidos en el Trimestre ("&amp;(TEXT([1]AcumSYS!$D$2,"mmmm")&amp;"-"&amp;TEXT([1]AcumSYS!$E$2,"mmmm")&amp;" "&amp;TEXT([1]AcumSYS!$D$2,"aaaa")&amp;")"))</f>
        <v/>
      </c>
    </row>
    <row r="615" spans="1:6" x14ac:dyDescent="0.25">
      <c r="A615" s="8" t="str">
        <f>IF(+'[1]Reporte de Formatos'!S619="","",+'[1]Reporte de Formatos'!S619)</f>
        <v/>
      </c>
      <c r="B615" s="8" t="str">
        <f t="shared" si="20"/>
        <v/>
      </c>
      <c r="C615" s="8" t="str">
        <f>IF(A615="","",+SUM([1]AcumSYS!$F616:$AA616))</f>
        <v/>
      </c>
      <c r="D615" s="8" t="str">
        <f>IF(A615="","",SUM([1]AcumSYS!$AK616))</f>
        <v/>
      </c>
      <c r="E615" s="8" t="str">
        <f t="shared" si="21"/>
        <v/>
      </c>
      <c r="F615" s="8" t="str">
        <f>IF(A615="","","Ingresos Obtenidos en el Trimestre ("&amp;(TEXT([1]AcumSYS!$D$2,"mmmm")&amp;"-"&amp;TEXT([1]AcumSYS!$E$2,"mmmm")&amp;" "&amp;TEXT([1]AcumSYS!$D$2,"aaaa")&amp;")"))</f>
        <v/>
      </c>
    </row>
    <row r="616" spans="1:6" x14ac:dyDescent="0.25">
      <c r="A616" s="8" t="str">
        <f>IF(+'[1]Reporte de Formatos'!S620="","",+'[1]Reporte de Formatos'!S620)</f>
        <v/>
      </c>
      <c r="B616" s="8" t="str">
        <f t="shared" si="20"/>
        <v/>
      </c>
      <c r="C616" s="8" t="str">
        <f>IF(A616="","",+SUM([1]AcumSYS!$F617:$AA617))</f>
        <v/>
      </c>
      <c r="D616" s="8" t="str">
        <f>IF(A616="","",SUM([1]AcumSYS!$AK617))</f>
        <v/>
      </c>
      <c r="E616" s="8" t="str">
        <f t="shared" si="21"/>
        <v/>
      </c>
      <c r="F616" s="8" t="str">
        <f>IF(A616="","","Ingresos Obtenidos en el Trimestre ("&amp;(TEXT([1]AcumSYS!$D$2,"mmmm")&amp;"-"&amp;TEXT([1]AcumSYS!$E$2,"mmmm")&amp;" "&amp;TEXT([1]AcumSYS!$D$2,"aaaa")&amp;")"))</f>
        <v/>
      </c>
    </row>
    <row r="617" spans="1:6" x14ac:dyDescent="0.25">
      <c r="A617" s="8" t="str">
        <f>IF(+'[1]Reporte de Formatos'!S621="","",+'[1]Reporte de Formatos'!S621)</f>
        <v/>
      </c>
      <c r="B617" s="8" t="str">
        <f t="shared" si="20"/>
        <v/>
      </c>
      <c r="C617" s="8" t="str">
        <f>IF(A617="","",+SUM([1]AcumSYS!$F618:$AA618))</f>
        <v/>
      </c>
      <c r="D617" s="8" t="str">
        <f>IF(A617="","",SUM([1]AcumSYS!$AK618))</f>
        <v/>
      </c>
      <c r="E617" s="8" t="str">
        <f t="shared" si="21"/>
        <v/>
      </c>
      <c r="F617" s="8" t="str">
        <f>IF(A617="","","Ingresos Obtenidos en el Trimestre ("&amp;(TEXT([1]AcumSYS!$D$2,"mmmm")&amp;"-"&amp;TEXT([1]AcumSYS!$E$2,"mmmm")&amp;" "&amp;TEXT([1]AcumSYS!$D$2,"aaaa")&amp;")"))</f>
        <v/>
      </c>
    </row>
    <row r="618" spans="1:6" x14ac:dyDescent="0.25">
      <c r="A618" s="8" t="str">
        <f>IF(+'[1]Reporte de Formatos'!S622="","",+'[1]Reporte de Formatos'!S622)</f>
        <v/>
      </c>
      <c r="B618" s="8" t="str">
        <f t="shared" si="20"/>
        <v/>
      </c>
      <c r="C618" s="8" t="str">
        <f>IF(A618="","",+SUM([1]AcumSYS!$F619:$AA619))</f>
        <v/>
      </c>
      <c r="D618" s="8" t="str">
        <f>IF(A618="","",SUM([1]AcumSYS!$AK619))</f>
        <v/>
      </c>
      <c r="E618" s="8" t="str">
        <f t="shared" si="21"/>
        <v/>
      </c>
      <c r="F618" s="8" t="str">
        <f>IF(A618="","","Ingresos Obtenidos en el Trimestre ("&amp;(TEXT([1]AcumSYS!$D$2,"mmmm")&amp;"-"&amp;TEXT([1]AcumSYS!$E$2,"mmmm")&amp;" "&amp;TEXT([1]AcumSYS!$D$2,"aaaa")&amp;")"))</f>
        <v/>
      </c>
    </row>
    <row r="619" spans="1:6" x14ac:dyDescent="0.25">
      <c r="A619" s="8" t="str">
        <f>IF(+'[1]Reporte de Formatos'!S623="","",+'[1]Reporte de Formatos'!S623)</f>
        <v/>
      </c>
      <c r="B619" s="8" t="str">
        <f t="shared" si="20"/>
        <v/>
      </c>
      <c r="C619" s="8" t="str">
        <f>IF(A619="","",+SUM([1]AcumSYS!$F620:$AA620))</f>
        <v/>
      </c>
      <c r="D619" s="8" t="str">
        <f>IF(A619="","",SUM([1]AcumSYS!$AK620))</f>
        <v/>
      </c>
      <c r="E619" s="8" t="str">
        <f t="shared" si="21"/>
        <v/>
      </c>
      <c r="F619" s="8" t="str">
        <f>IF(A619="","","Ingresos Obtenidos en el Trimestre ("&amp;(TEXT([1]AcumSYS!$D$2,"mmmm")&amp;"-"&amp;TEXT([1]AcumSYS!$E$2,"mmmm")&amp;" "&amp;TEXT([1]AcumSYS!$D$2,"aaaa")&amp;")"))</f>
        <v/>
      </c>
    </row>
    <row r="620" spans="1:6" x14ac:dyDescent="0.25">
      <c r="A620" s="8" t="str">
        <f>IF(+'[1]Reporte de Formatos'!S624="","",+'[1]Reporte de Formatos'!S624)</f>
        <v/>
      </c>
      <c r="B620" s="8" t="str">
        <f t="shared" si="20"/>
        <v/>
      </c>
      <c r="C620" s="8" t="str">
        <f>IF(A620="","",+SUM([1]AcumSYS!$F621:$AA621))</f>
        <v/>
      </c>
      <c r="D620" s="8" t="str">
        <f>IF(A620="","",SUM([1]AcumSYS!$AK621))</f>
        <v/>
      </c>
      <c r="E620" s="8" t="str">
        <f t="shared" si="21"/>
        <v/>
      </c>
      <c r="F620" s="8" t="str">
        <f>IF(A620="","","Ingresos Obtenidos en el Trimestre ("&amp;(TEXT([1]AcumSYS!$D$2,"mmmm")&amp;"-"&amp;TEXT([1]AcumSYS!$E$2,"mmmm")&amp;" "&amp;TEXT([1]AcumSYS!$D$2,"aaaa")&amp;")"))</f>
        <v/>
      </c>
    </row>
    <row r="621" spans="1:6" x14ac:dyDescent="0.25">
      <c r="A621" s="8" t="str">
        <f>IF(+'[1]Reporte de Formatos'!S625="","",+'[1]Reporte de Formatos'!S625)</f>
        <v/>
      </c>
      <c r="B621" s="8" t="str">
        <f t="shared" si="20"/>
        <v/>
      </c>
      <c r="C621" s="8" t="str">
        <f>IF(A621="","",+SUM([1]AcumSYS!$F622:$AA622))</f>
        <v/>
      </c>
      <c r="D621" s="8" t="str">
        <f>IF(A621="","",SUM([1]AcumSYS!$AK622))</f>
        <v/>
      </c>
      <c r="E621" s="8" t="str">
        <f t="shared" si="21"/>
        <v/>
      </c>
      <c r="F621" s="8" t="str">
        <f>IF(A621="","","Ingresos Obtenidos en el Trimestre ("&amp;(TEXT([1]AcumSYS!$D$2,"mmmm")&amp;"-"&amp;TEXT([1]AcumSYS!$E$2,"mmmm")&amp;" "&amp;TEXT([1]AcumSYS!$D$2,"aaaa")&amp;")"))</f>
        <v/>
      </c>
    </row>
    <row r="622" spans="1:6" x14ac:dyDescent="0.25">
      <c r="A622" s="8" t="str">
        <f>IF(+'[1]Reporte de Formatos'!S626="","",+'[1]Reporte de Formatos'!S626)</f>
        <v/>
      </c>
      <c r="B622" s="8" t="str">
        <f t="shared" si="20"/>
        <v/>
      </c>
      <c r="C622" s="8" t="str">
        <f>IF(A622="","",+SUM([1]AcumSYS!$F623:$AA623))</f>
        <v/>
      </c>
      <c r="D622" s="8" t="str">
        <f>IF(A622="","",SUM([1]AcumSYS!$AK623))</f>
        <v/>
      </c>
      <c r="E622" s="8" t="str">
        <f t="shared" si="21"/>
        <v/>
      </c>
      <c r="F622" s="8" t="str">
        <f>IF(A622="","","Ingresos Obtenidos en el Trimestre ("&amp;(TEXT([1]AcumSYS!$D$2,"mmmm")&amp;"-"&amp;TEXT([1]AcumSYS!$E$2,"mmmm")&amp;" "&amp;TEXT([1]AcumSYS!$D$2,"aaaa")&amp;")"))</f>
        <v/>
      </c>
    </row>
    <row r="623" spans="1:6" x14ac:dyDescent="0.25">
      <c r="A623" s="8" t="str">
        <f>IF(+'[1]Reporte de Formatos'!S627="","",+'[1]Reporte de Formatos'!S627)</f>
        <v/>
      </c>
      <c r="B623" s="8" t="str">
        <f t="shared" si="20"/>
        <v/>
      </c>
      <c r="C623" s="8" t="str">
        <f>IF(A623="","",+SUM([1]AcumSYS!$F624:$AA624))</f>
        <v/>
      </c>
      <c r="D623" s="8" t="str">
        <f>IF(A623="","",SUM([1]AcumSYS!$AK624))</f>
        <v/>
      </c>
      <c r="E623" s="8" t="str">
        <f t="shared" si="21"/>
        <v/>
      </c>
      <c r="F623" s="8" t="str">
        <f>IF(A623="","","Ingresos Obtenidos en el Trimestre ("&amp;(TEXT([1]AcumSYS!$D$2,"mmmm")&amp;"-"&amp;TEXT([1]AcumSYS!$E$2,"mmmm")&amp;" "&amp;TEXT([1]AcumSYS!$D$2,"aaaa")&amp;")"))</f>
        <v/>
      </c>
    </row>
    <row r="624" spans="1:6" x14ac:dyDescent="0.25">
      <c r="A624" s="8" t="str">
        <f>IF(+'[1]Reporte de Formatos'!S628="","",+'[1]Reporte de Formatos'!S628)</f>
        <v/>
      </c>
      <c r="B624" s="8" t="str">
        <f t="shared" si="20"/>
        <v/>
      </c>
      <c r="C624" s="8" t="str">
        <f>IF(A624="","",+SUM([1]AcumSYS!$F625:$AA625))</f>
        <v/>
      </c>
      <c r="D624" s="8" t="str">
        <f>IF(A624="","",SUM([1]AcumSYS!$AK625))</f>
        <v/>
      </c>
      <c r="E624" s="8" t="str">
        <f t="shared" si="21"/>
        <v/>
      </c>
      <c r="F624" s="8" t="str">
        <f>IF(A624="","","Ingresos Obtenidos en el Trimestre ("&amp;(TEXT([1]AcumSYS!$D$2,"mmmm")&amp;"-"&amp;TEXT([1]AcumSYS!$E$2,"mmmm")&amp;" "&amp;TEXT([1]AcumSYS!$D$2,"aaaa")&amp;")"))</f>
        <v/>
      </c>
    </row>
    <row r="625" spans="1:6" x14ac:dyDescent="0.25">
      <c r="A625" s="8" t="str">
        <f>IF(+'[1]Reporte de Formatos'!S629="","",+'[1]Reporte de Formatos'!S629)</f>
        <v/>
      </c>
      <c r="B625" s="8" t="str">
        <f t="shared" si="20"/>
        <v/>
      </c>
      <c r="C625" s="8" t="str">
        <f>IF(A625="","",+SUM([1]AcumSYS!$F626:$AA626))</f>
        <v/>
      </c>
      <c r="D625" s="8" t="str">
        <f>IF(A625="","",SUM([1]AcumSYS!$AK626))</f>
        <v/>
      </c>
      <c r="E625" s="8" t="str">
        <f t="shared" si="21"/>
        <v/>
      </c>
      <c r="F625" s="8" t="str">
        <f>IF(A625="","","Ingresos Obtenidos en el Trimestre ("&amp;(TEXT([1]AcumSYS!$D$2,"mmmm")&amp;"-"&amp;TEXT([1]AcumSYS!$E$2,"mmmm")&amp;" "&amp;TEXT([1]AcumSYS!$D$2,"aaaa")&amp;")"))</f>
        <v/>
      </c>
    </row>
    <row r="626" spans="1:6" x14ac:dyDescent="0.25">
      <c r="A626" s="8" t="str">
        <f>IF(+'[1]Reporte de Formatos'!S630="","",+'[1]Reporte de Formatos'!S630)</f>
        <v/>
      </c>
      <c r="B626" s="8" t="str">
        <f t="shared" si="20"/>
        <v/>
      </c>
      <c r="C626" s="8" t="str">
        <f>IF(A626="","",+SUM([1]AcumSYS!$F627:$AA627))</f>
        <v/>
      </c>
      <c r="D626" s="8" t="str">
        <f>IF(A626="","",SUM([1]AcumSYS!$AK627))</f>
        <v/>
      </c>
      <c r="E626" s="8" t="str">
        <f t="shared" si="21"/>
        <v/>
      </c>
      <c r="F626" s="8" t="str">
        <f>IF(A626="","","Ingresos Obtenidos en el Trimestre ("&amp;(TEXT([1]AcumSYS!$D$2,"mmmm")&amp;"-"&amp;TEXT([1]AcumSYS!$E$2,"mmmm")&amp;" "&amp;TEXT([1]AcumSYS!$D$2,"aaaa")&amp;")"))</f>
        <v/>
      </c>
    </row>
    <row r="627" spans="1:6" x14ac:dyDescent="0.25">
      <c r="A627" s="8" t="str">
        <f>IF(+'[1]Reporte de Formatos'!S631="","",+'[1]Reporte de Formatos'!S631)</f>
        <v/>
      </c>
      <c r="B627" s="8" t="str">
        <f t="shared" si="20"/>
        <v/>
      </c>
      <c r="C627" s="8" t="str">
        <f>IF(A627="","",+SUM([1]AcumSYS!$F628:$AA628))</f>
        <v/>
      </c>
      <c r="D627" s="8" t="str">
        <f>IF(A627="","",SUM([1]AcumSYS!$AK628))</f>
        <v/>
      </c>
      <c r="E627" s="8" t="str">
        <f t="shared" si="21"/>
        <v/>
      </c>
      <c r="F627" s="8" t="str">
        <f>IF(A627="","","Ingresos Obtenidos en el Trimestre ("&amp;(TEXT([1]AcumSYS!$D$2,"mmmm")&amp;"-"&amp;TEXT([1]AcumSYS!$E$2,"mmmm")&amp;" "&amp;TEXT([1]AcumSYS!$D$2,"aaaa")&amp;")"))</f>
        <v/>
      </c>
    </row>
    <row r="628" spans="1:6" x14ac:dyDescent="0.25">
      <c r="A628" s="8" t="str">
        <f>IF(+'[1]Reporte de Formatos'!S632="","",+'[1]Reporte de Formatos'!S632)</f>
        <v/>
      </c>
      <c r="B628" s="8" t="str">
        <f t="shared" si="20"/>
        <v/>
      </c>
      <c r="C628" s="8" t="str">
        <f>IF(A628="","",+SUM([1]AcumSYS!$F629:$AA629))</f>
        <v/>
      </c>
      <c r="D628" s="8" t="str">
        <f>IF(A628="","",SUM([1]AcumSYS!$AK629))</f>
        <v/>
      </c>
      <c r="E628" s="8" t="str">
        <f t="shared" si="21"/>
        <v/>
      </c>
      <c r="F628" s="8" t="str">
        <f>IF(A628="","","Ingresos Obtenidos en el Trimestre ("&amp;(TEXT([1]AcumSYS!$D$2,"mmmm")&amp;"-"&amp;TEXT([1]AcumSYS!$E$2,"mmmm")&amp;" "&amp;TEXT([1]AcumSYS!$D$2,"aaaa")&amp;")"))</f>
        <v/>
      </c>
    </row>
    <row r="629" spans="1:6" x14ac:dyDescent="0.25">
      <c r="A629" s="8" t="str">
        <f>IF(+'[1]Reporte de Formatos'!S633="","",+'[1]Reporte de Formatos'!S633)</f>
        <v/>
      </c>
      <c r="B629" s="8" t="str">
        <f t="shared" si="20"/>
        <v/>
      </c>
      <c r="C629" s="8" t="str">
        <f>IF(A629="","",+SUM([1]AcumSYS!$F630:$AA630))</f>
        <v/>
      </c>
      <c r="D629" s="8" t="str">
        <f>IF(A629="","",SUM([1]AcumSYS!$AK630))</f>
        <v/>
      </c>
      <c r="E629" s="8" t="str">
        <f t="shared" si="21"/>
        <v/>
      </c>
      <c r="F629" s="8" t="str">
        <f>IF(A629="","","Ingresos Obtenidos en el Trimestre ("&amp;(TEXT([1]AcumSYS!$D$2,"mmmm")&amp;"-"&amp;TEXT([1]AcumSYS!$E$2,"mmmm")&amp;" "&amp;TEXT([1]AcumSYS!$D$2,"aaaa")&amp;")"))</f>
        <v/>
      </c>
    </row>
    <row r="630" spans="1:6" x14ac:dyDescent="0.25">
      <c r="A630" s="8" t="str">
        <f>IF(+'[1]Reporte de Formatos'!S634="","",+'[1]Reporte de Formatos'!S634)</f>
        <v/>
      </c>
      <c r="B630" s="8" t="str">
        <f t="shared" si="20"/>
        <v/>
      </c>
      <c r="C630" s="8" t="str">
        <f>IF(A630="","",+SUM([1]AcumSYS!$F631:$AA631))</f>
        <v/>
      </c>
      <c r="D630" s="8" t="str">
        <f>IF(A630="","",SUM([1]AcumSYS!$AK631))</f>
        <v/>
      </c>
      <c r="E630" s="8" t="str">
        <f t="shared" si="21"/>
        <v/>
      </c>
      <c r="F630" s="8" t="str">
        <f>IF(A630="","","Ingresos Obtenidos en el Trimestre ("&amp;(TEXT([1]AcumSYS!$D$2,"mmmm")&amp;"-"&amp;TEXT([1]AcumSYS!$E$2,"mmmm")&amp;" "&amp;TEXT([1]AcumSYS!$D$2,"aaaa")&amp;")"))</f>
        <v/>
      </c>
    </row>
    <row r="631" spans="1:6" x14ac:dyDescent="0.25">
      <c r="A631" s="8" t="str">
        <f>IF(+'[1]Reporte de Formatos'!S635="","",+'[1]Reporte de Formatos'!S635)</f>
        <v/>
      </c>
      <c r="B631" s="8" t="str">
        <f t="shared" si="20"/>
        <v/>
      </c>
      <c r="C631" s="8" t="str">
        <f>IF(A631="","",+SUM([1]AcumSYS!$F632:$AA632))</f>
        <v/>
      </c>
      <c r="D631" s="8" t="str">
        <f>IF(A631="","",SUM([1]AcumSYS!$AK632))</f>
        <v/>
      </c>
      <c r="E631" s="8" t="str">
        <f t="shared" si="21"/>
        <v/>
      </c>
      <c r="F631" s="8" t="str">
        <f>IF(A631="","","Ingresos Obtenidos en el Trimestre ("&amp;(TEXT([1]AcumSYS!$D$2,"mmmm")&amp;"-"&amp;TEXT([1]AcumSYS!$E$2,"mmmm")&amp;" "&amp;TEXT([1]AcumSYS!$D$2,"aaaa")&amp;")"))</f>
        <v/>
      </c>
    </row>
    <row r="632" spans="1:6" x14ac:dyDescent="0.25">
      <c r="A632" s="8" t="str">
        <f>IF(+'[1]Reporte de Formatos'!S636="","",+'[1]Reporte de Formatos'!S636)</f>
        <v/>
      </c>
      <c r="B632" s="8" t="str">
        <f t="shared" si="20"/>
        <v/>
      </c>
      <c r="C632" s="8" t="str">
        <f>IF(A632="","",+SUM([1]AcumSYS!$F633:$AA633))</f>
        <v/>
      </c>
      <c r="D632" s="8" t="str">
        <f>IF(A632="","",SUM([1]AcumSYS!$AK633))</f>
        <v/>
      </c>
      <c r="E632" s="8" t="str">
        <f t="shared" si="21"/>
        <v/>
      </c>
      <c r="F632" s="8" t="str">
        <f>IF(A632="","","Ingresos Obtenidos en el Trimestre ("&amp;(TEXT([1]AcumSYS!$D$2,"mmmm")&amp;"-"&amp;TEXT([1]AcumSYS!$E$2,"mmmm")&amp;" "&amp;TEXT([1]AcumSYS!$D$2,"aaaa")&amp;")"))</f>
        <v/>
      </c>
    </row>
    <row r="633" spans="1:6" x14ac:dyDescent="0.25">
      <c r="A633" s="8" t="str">
        <f>IF(+'[1]Reporte de Formatos'!S637="","",+'[1]Reporte de Formatos'!S637)</f>
        <v/>
      </c>
      <c r="B633" s="8" t="str">
        <f t="shared" si="20"/>
        <v/>
      </c>
      <c r="C633" s="8" t="str">
        <f>IF(A633="","",+SUM([1]AcumSYS!$F634:$AA634))</f>
        <v/>
      </c>
      <c r="D633" s="8" t="str">
        <f>IF(A633="","",SUM([1]AcumSYS!$AK634))</f>
        <v/>
      </c>
      <c r="E633" s="8" t="str">
        <f t="shared" si="21"/>
        <v/>
      </c>
      <c r="F633" s="8" t="str">
        <f>IF(A633="","","Ingresos Obtenidos en el Trimestre ("&amp;(TEXT([1]AcumSYS!$D$2,"mmmm")&amp;"-"&amp;TEXT([1]AcumSYS!$E$2,"mmmm")&amp;" "&amp;TEXT([1]AcumSYS!$D$2,"aaaa")&amp;")"))</f>
        <v/>
      </c>
    </row>
    <row r="634" spans="1:6" x14ac:dyDescent="0.25">
      <c r="A634" s="8" t="str">
        <f>IF(+'[1]Reporte de Formatos'!S638="","",+'[1]Reporte de Formatos'!S638)</f>
        <v/>
      </c>
      <c r="B634" s="8" t="str">
        <f t="shared" si="20"/>
        <v/>
      </c>
      <c r="C634" s="8" t="str">
        <f>IF(A634="","",+SUM([1]AcumSYS!$F635:$AA635))</f>
        <v/>
      </c>
      <c r="D634" s="8" t="str">
        <f>IF(A634="","",SUM([1]AcumSYS!$AK635))</f>
        <v/>
      </c>
      <c r="E634" s="8" t="str">
        <f t="shared" si="21"/>
        <v/>
      </c>
      <c r="F634" s="8" t="str">
        <f>IF(A634="","","Ingresos Obtenidos en el Trimestre ("&amp;(TEXT([1]AcumSYS!$D$2,"mmmm")&amp;"-"&amp;TEXT([1]AcumSYS!$E$2,"mmmm")&amp;" "&amp;TEXT([1]AcumSYS!$D$2,"aaaa")&amp;")"))</f>
        <v/>
      </c>
    </row>
    <row r="635" spans="1:6" x14ac:dyDescent="0.25">
      <c r="A635" s="8" t="str">
        <f>IF(+'[1]Reporte de Formatos'!S639="","",+'[1]Reporte de Formatos'!S639)</f>
        <v/>
      </c>
      <c r="B635" s="8" t="str">
        <f t="shared" si="20"/>
        <v/>
      </c>
      <c r="C635" s="8" t="str">
        <f>IF(A635="","",+SUM([1]AcumSYS!$F636:$AA636))</f>
        <v/>
      </c>
      <c r="D635" s="8" t="str">
        <f>IF(A635="","",SUM([1]AcumSYS!$AK636))</f>
        <v/>
      </c>
      <c r="E635" s="8" t="str">
        <f t="shared" si="21"/>
        <v/>
      </c>
      <c r="F635" s="8" t="str">
        <f>IF(A635="","","Ingresos Obtenidos en el Trimestre ("&amp;(TEXT([1]AcumSYS!$D$2,"mmmm")&amp;"-"&amp;TEXT([1]AcumSYS!$E$2,"mmmm")&amp;" "&amp;TEXT([1]AcumSYS!$D$2,"aaaa")&amp;")"))</f>
        <v/>
      </c>
    </row>
    <row r="636" spans="1:6" x14ac:dyDescent="0.25">
      <c r="A636" s="8" t="str">
        <f>IF(+'[1]Reporte de Formatos'!S640="","",+'[1]Reporte de Formatos'!S640)</f>
        <v/>
      </c>
      <c r="B636" s="8" t="str">
        <f t="shared" si="20"/>
        <v/>
      </c>
      <c r="C636" s="8" t="str">
        <f>IF(A636="","",+SUM([1]AcumSYS!$F637:$AA637))</f>
        <v/>
      </c>
      <c r="D636" s="8" t="str">
        <f>IF(A636="","",SUM([1]AcumSYS!$AK637))</f>
        <v/>
      </c>
      <c r="E636" s="8" t="str">
        <f t="shared" si="21"/>
        <v/>
      </c>
      <c r="F636" s="8" t="str">
        <f>IF(A636="","","Ingresos Obtenidos en el Trimestre ("&amp;(TEXT([1]AcumSYS!$D$2,"mmmm")&amp;"-"&amp;TEXT([1]AcumSYS!$E$2,"mmmm")&amp;" "&amp;TEXT([1]AcumSYS!$D$2,"aaaa")&amp;")"))</f>
        <v/>
      </c>
    </row>
    <row r="637" spans="1:6" x14ac:dyDescent="0.25">
      <c r="A637" s="8" t="str">
        <f>IF(+'[1]Reporte de Formatos'!S641="","",+'[1]Reporte de Formatos'!S641)</f>
        <v/>
      </c>
      <c r="B637" s="8" t="str">
        <f t="shared" si="20"/>
        <v/>
      </c>
      <c r="C637" s="8" t="str">
        <f>IF(A637="","",+SUM([1]AcumSYS!$F638:$AA638))</f>
        <v/>
      </c>
      <c r="D637" s="8" t="str">
        <f>IF(A637="","",SUM([1]AcumSYS!$AK638))</f>
        <v/>
      </c>
      <c r="E637" s="8" t="str">
        <f t="shared" si="21"/>
        <v/>
      </c>
      <c r="F637" s="8" t="str">
        <f>IF(A637="","","Ingresos Obtenidos en el Trimestre ("&amp;(TEXT([1]AcumSYS!$D$2,"mmmm")&amp;"-"&amp;TEXT([1]AcumSYS!$E$2,"mmmm")&amp;" "&amp;TEXT([1]AcumSYS!$D$2,"aaaa")&amp;")"))</f>
        <v/>
      </c>
    </row>
    <row r="638" spans="1:6" x14ac:dyDescent="0.25">
      <c r="A638" s="8" t="str">
        <f>IF(+'[1]Reporte de Formatos'!S642="","",+'[1]Reporte de Formatos'!S642)</f>
        <v/>
      </c>
      <c r="B638" s="8" t="str">
        <f t="shared" si="20"/>
        <v/>
      </c>
      <c r="C638" s="8" t="str">
        <f>IF(A638="","",+SUM([1]AcumSYS!$F639:$AA639))</f>
        <v/>
      </c>
      <c r="D638" s="8" t="str">
        <f>IF(A638="","",SUM([1]AcumSYS!$AK639))</f>
        <v/>
      </c>
      <c r="E638" s="8" t="str">
        <f t="shared" si="21"/>
        <v/>
      </c>
      <c r="F638" s="8" t="str">
        <f>IF(A638="","","Ingresos Obtenidos en el Trimestre ("&amp;(TEXT([1]AcumSYS!$D$2,"mmmm")&amp;"-"&amp;TEXT([1]AcumSYS!$E$2,"mmmm")&amp;" "&amp;TEXT([1]AcumSYS!$D$2,"aaaa")&amp;")"))</f>
        <v/>
      </c>
    </row>
    <row r="639" spans="1:6" x14ac:dyDescent="0.25">
      <c r="A639" s="8" t="str">
        <f>IF(+'[1]Reporte de Formatos'!S643="","",+'[1]Reporte de Formatos'!S643)</f>
        <v/>
      </c>
      <c r="B639" s="8" t="str">
        <f t="shared" si="20"/>
        <v/>
      </c>
      <c r="C639" s="8" t="str">
        <f>IF(A639="","",+SUM([1]AcumSYS!$F640:$AA640))</f>
        <v/>
      </c>
      <c r="D639" s="8" t="str">
        <f>IF(A639="","",SUM([1]AcumSYS!$AK640))</f>
        <v/>
      </c>
      <c r="E639" s="8" t="str">
        <f t="shared" si="21"/>
        <v/>
      </c>
      <c r="F639" s="8" t="str">
        <f>IF(A639="","","Ingresos Obtenidos en el Trimestre ("&amp;(TEXT([1]AcumSYS!$D$2,"mmmm")&amp;"-"&amp;TEXT([1]AcumSYS!$E$2,"mmmm")&amp;" "&amp;TEXT([1]AcumSYS!$D$2,"aaaa")&amp;")"))</f>
        <v/>
      </c>
    </row>
    <row r="640" spans="1:6" x14ac:dyDescent="0.25">
      <c r="A640" s="8" t="str">
        <f>IF(+'[1]Reporte de Formatos'!S644="","",+'[1]Reporte de Formatos'!S644)</f>
        <v/>
      </c>
      <c r="B640" s="8" t="str">
        <f t="shared" si="20"/>
        <v/>
      </c>
      <c r="C640" s="8" t="str">
        <f>IF(A640="","",+SUM([1]AcumSYS!$F641:$AA641))</f>
        <v/>
      </c>
      <c r="D640" s="8" t="str">
        <f>IF(A640="","",SUM([1]AcumSYS!$AK641))</f>
        <v/>
      </c>
      <c r="E640" s="8" t="str">
        <f t="shared" si="21"/>
        <v/>
      </c>
      <c r="F640" s="8" t="str">
        <f>IF(A640="","","Ingresos Obtenidos en el Trimestre ("&amp;(TEXT([1]AcumSYS!$D$2,"mmmm")&amp;"-"&amp;TEXT([1]AcumSYS!$E$2,"mmmm")&amp;" "&amp;TEXT([1]AcumSYS!$D$2,"aaaa")&amp;")"))</f>
        <v/>
      </c>
    </row>
    <row r="641" spans="1:6" x14ac:dyDescent="0.25">
      <c r="A641" s="8" t="str">
        <f>IF(+'[1]Reporte de Formatos'!S645="","",+'[1]Reporte de Formatos'!S645)</f>
        <v/>
      </c>
      <c r="B641" s="8" t="str">
        <f t="shared" si="20"/>
        <v/>
      </c>
      <c r="C641" s="8" t="str">
        <f>IF(A641="","",+SUM([1]AcumSYS!$F642:$AA642))</f>
        <v/>
      </c>
      <c r="D641" s="8" t="str">
        <f>IF(A641="","",SUM([1]AcumSYS!$AK642))</f>
        <v/>
      </c>
      <c r="E641" s="8" t="str">
        <f t="shared" si="21"/>
        <v/>
      </c>
      <c r="F641" s="8" t="str">
        <f>IF(A641="","","Ingresos Obtenidos en el Trimestre ("&amp;(TEXT([1]AcumSYS!$D$2,"mmmm")&amp;"-"&amp;TEXT([1]AcumSYS!$E$2,"mmmm")&amp;" "&amp;TEXT([1]AcumSYS!$D$2,"aaaa")&amp;")"))</f>
        <v/>
      </c>
    </row>
    <row r="642" spans="1:6" x14ac:dyDescent="0.25">
      <c r="A642" s="8" t="str">
        <f>IF(+'[1]Reporte de Formatos'!S646="","",+'[1]Reporte de Formatos'!S646)</f>
        <v/>
      </c>
      <c r="B642" s="8" t="str">
        <f t="shared" si="20"/>
        <v/>
      </c>
      <c r="C642" s="8" t="str">
        <f>IF(A642="","",+SUM([1]AcumSYS!$F643:$AA643))</f>
        <v/>
      </c>
      <c r="D642" s="8" t="str">
        <f>IF(A642="","",SUM([1]AcumSYS!$AK643))</f>
        <v/>
      </c>
      <c r="E642" s="8" t="str">
        <f t="shared" si="21"/>
        <v/>
      </c>
      <c r="F642" s="8" t="str">
        <f>IF(A642="","","Ingresos Obtenidos en el Trimestre ("&amp;(TEXT([1]AcumSYS!$D$2,"mmmm")&amp;"-"&amp;TEXT([1]AcumSYS!$E$2,"mmmm")&amp;" "&amp;TEXT([1]AcumSYS!$D$2,"aaaa")&amp;")"))</f>
        <v/>
      </c>
    </row>
    <row r="643" spans="1:6" x14ac:dyDescent="0.25">
      <c r="A643" s="8" t="str">
        <f>IF(+'[1]Reporte de Formatos'!S647="","",+'[1]Reporte de Formatos'!S647)</f>
        <v/>
      </c>
      <c r="B643" s="8" t="str">
        <f t="shared" si="20"/>
        <v/>
      </c>
      <c r="C643" s="8" t="str">
        <f>IF(A643="","",+SUM([1]AcumSYS!$F644:$AA644))</f>
        <v/>
      </c>
      <c r="D643" s="8" t="str">
        <f>IF(A643="","",SUM([1]AcumSYS!$AK644))</f>
        <v/>
      </c>
      <c r="E643" s="8" t="str">
        <f t="shared" si="21"/>
        <v/>
      </c>
      <c r="F643" s="8" t="str">
        <f>IF(A643="","","Ingresos Obtenidos en el Trimestre ("&amp;(TEXT([1]AcumSYS!$D$2,"mmmm")&amp;"-"&amp;TEXT([1]AcumSYS!$E$2,"mmmm")&amp;" "&amp;TEXT([1]AcumSYS!$D$2,"aaaa")&amp;")"))</f>
        <v/>
      </c>
    </row>
    <row r="644" spans="1:6" x14ac:dyDescent="0.25">
      <c r="A644" s="8" t="str">
        <f>IF(+'[1]Reporte de Formatos'!S648="","",+'[1]Reporte de Formatos'!S648)</f>
        <v/>
      </c>
      <c r="B644" s="8" t="str">
        <f t="shared" si="20"/>
        <v/>
      </c>
      <c r="C644" s="8" t="str">
        <f>IF(A644="","",+SUM([1]AcumSYS!$F645:$AA645))</f>
        <v/>
      </c>
      <c r="D644" s="8" t="str">
        <f>IF(A644="","",SUM([1]AcumSYS!$AK645))</f>
        <v/>
      </c>
      <c r="E644" s="8" t="str">
        <f t="shared" si="21"/>
        <v/>
      </c>
      <c r="F644" s="8" t="str">
        <f>IF(A644="","","Ingresos Obtenidos en el Trimestre ("&amp;(TEXT([1]AcumSYS!$D$2,"mmmm")&amp;"-"&amp;TEXT([1]AcumSYS!$E$2,"mmmm")&amp;" "&amp;TEXT([1]AcumSYS!$D$2,"aaaa")&amp;")"))</f>
        <v/>
      </c>
    </row>
    <row r="645" spans="1:6" x14ac:dyDescent="0.25">
      <c r="A645" s="8" t="str">
        <f>IF(+'[1]Reporte de Formatos'!S649="","",+'[1]Reporte de Formatos'!S649)</f>
        <v/>
      </c>
      <c r="B645" s="8" t="str">
        <f t="shared" si="20"/>
        <v/>
      </c>
      <c r="C645" s="8" t="str">
        <f>IF(A645="","",+SUM([1]AcumSYS!$F646:$AA646))</f>
        <v/>
      </c>
      <c r="D645" s="8" t="str">
        <f>IF(A645="","",SUM([1]AcumSYS!$AK646))</f>
        <v/>
      </c>
      <c r="E645" s="8" t="str">
        <f t="shared" si="21"/>
        <v/>
      </c>
      <c r="F645" s="8" t="str">
        <f>IF(A645="","","Ingresos Obtenidos en el Trimestre ("&amp;(TEXT([1]AcumSYS!$D$2,"mmmm")&amp;"-"&amp;TEXT([1]AcumSYS!$E$2,"mmmm")&amp;" "&amp;TEXT([1]AcumSYS!$D$2,"aaaa")&amp;")"))</f>
        <v/>
      </c>
    </row>
    <row r="646" spans="1:6" x14ac:dyDescent="0.25">
      <c r="A646" s="8" t="str">
        <f>IF(+'[1]Reporte de Formatos'!S650="","",+'[1]Reporte de Formatos'!S650)</f>
        <v/>
      </c>
      <c r="B646" s="8" t="str">
        <f t="shared" si="20"/>
        <v/>
      </c>
      <c r="C646" s="8" t="str">
        <f>IF(A646="","",+SUM([1]AcumSYS!$F647:$AA647))</f>
        <v/>
      </c>
      <c r="D646" s="8" t="str">
        <f>IF(A646="","",SUM([1]AcumSYS!$AK647))</f>
        <v/>
      </c>
      <c r="E646" s="8" t="str">
        <f t="shared" si="21"/>
        <v/>
      </c>
      <c r="F646" s="8" t="str">
        <f>IF(A646="","","Ingresos Obtenidos en el Trimestre ("&amp;(TEXT([1]AcumSYS!$D$2,"mmmm")&amp;"-"&amp;TEXT([1]AcumSYS!$E$2,"mmmm")&amp;" "&amp;TEXT([1]AcumSYS!$D$2,"aaaa")&amp;")"))</f>
        <v/>
      </c>
    </row>
    <row r="647" spans="1:6" x14ac:dyDescent="0.25">
      <c r="A647" s="8" t="str">
        <f>IF(+'[1]Reporte de Formatos'!S651="","",+'[1]Reporte de Formatos'!S651)</f>
        <v/>
      </c>
      <c r="B647" s="8" t="str">
        <f t="shared" si="20"/>
        <v/>
      </c>
      <c r="C647" s="8" t="str">
        <f>IF(A647="","",+SUM([1]AcumSYS!$F648:$AA648))</f>
        <v/>
      </c>
      <c r="D647" s="8" t="str">
        <f>IF(A647="","",SUM([1]AcumSYS!$AK648))</f>
        <v/>
      </c>
      <c r="E647" s="8" t="str">
        <f t="shared" si="21"/>
        <v/>
      </c>
      <c r="F647" s="8" t="str">
        <f>IF(A647="","","Ingresos Obtenidos en el Trimestre ("&amp;(TEXT([1]AcumSYS!$D$2,"mmmm")&amp;"-"&amp;TEXT([1]AcumSYS!$E$2,"mmmm")&amp;" "&amp;TEXT([1]AcumSYS!$D$2,"aaaa")&amp;")"))</f>
        <v/>
      </c>
    </row>
    <row r="648" spans="1:6" x14ac:dyDescent="0.25">
      <c r="A648" s="8" t="str">
        <f>IF(+'[1]Reporte de Formatos'!S652="","",+'[1]Reporte de Formatos'!S652)</f>
        <v/>
      </c>
      <c r="B648" s="8" t="str">
        <f t="shared" si="20"/>
        <v/>
      </c>
      <c r="C648" s="8" t="str">
        <f>IF(A648="","",+SUM([1]AcumSYS!$F649:$AA649))</f>
        <v/>
      </c>
      <c r="D648" s="8" t="str">
        <f>IF(A648="","",SUM([1]AcumSYS!$AK649))</f>
        <v/>
      </c>
      <c r="E648" s="8" t="str">
        <f t="shared" si="21"/>
        <v/>
      </c>
      <c r="F648" s="8" t="str">
        <f>IF(A648="","","Ingresos Obtenidos en el Trimestre ("&amp;(TEXT([1]AcumSYS!$D$2,"mmmm")&amp;"-"&amp;TEXT([1]AcumSYS!$E$2,"mmmm")&amp;" "&amp;TEXT([1]AcumSYS!$D$2,"aaaa")&amp;")"))</f>
        <v/>
      </c>
    </row>
    <row r="649" spans="1:6" x14ac:dyDescent="0.25">
      <c r="A649" s="8" t="str">
        <f>IF(+'[1]Reporte de Formatos'!S653="","",+'[1]Reporte de Formatos'!S653)</f>
        <v/>
      </c>
      <c r="B649" s="8" t="str">
        <f t="shared" si="20"/>
        <v/>
      </c>
      <c r="C649" s="8" t="str">
        <f>IF(A649="","",+SUM([1]AcumSYS!$F650:$AA650))</f>
        <v/>
      </c>
      <c r="D649" s="8" t="str">
        <f>IF(A649="","",SUM([1]AcumSYS!$AK650))</f>
        <v/>
      </c>
      <c r="E649" s="8" t="str">
        <f t="shared" si="21"/>
        <v/>
      </c>
      <c r="F649" s="8" t="str">
        <f>IF(A649="","","Ingresos Obtenidos en el Trimestre ("&amp;(TEXT([1]AcumSYS!$D$2,"mmmm")&amp;"-"&amp;TEXT([1]AcumSYS!$E$2,"mmmm")&amp;" "&amp;TEXT([1]AcumSYS!$D$2,"aaaa")&amp;")"))</f>
        <v/>
      </c>
    </row>
    <row r="650" spans="1:6" x14ac:dyDescent="0.25">
      <c r="A650" s="8" t="str">
        <f>IF(+'[1]Reporte de Formatos'!S654="","",+'[1]Reporte de Formatos'!S654)</f>
        <v/>
      </c>
      <c r="B650" s="8" t="str">
        <f t="shared" si="20"/>
        <v/>
      </c>
      <c r="C650" s="8" t="str">
        <f>IF(A650="","",+SUM([1]AcumSYS!$F651:$AA651))</f>
        <v/>
      </c>
      <c r="D650" s="8" t="str">
        <f>IF(A650="","",SUM([1]AcumSYS!$AK651))</f>
        <v/>
      </c>
      <c r="E650" s="8" t="str">
        <f t="shared" si="21"/>
        <v/>
      </c>
      <c r="F650" s="8" t="str">
        <f>IF(A650="","","Ingresos Obtenidos en el Trimestre ("&amp;(TEXT([1]AcumSYS!$D$2,"mmmm")&amp;"-"&amp;TEXT([1]AcumSYS!$E$2,"mmmm")&amp;" "&amp;TEXT([1]AcumSYS!$D$2,"aaaa")&amp;")"))</f>
        <v/>
      </c>
    </row>
    <row r="651" spans="1:6" x14ac:dyDescent="0.25">
      <c r="A651" s="8" t="str">
        <f>IF(+'[1]Reporte de Formatos'!S655="","",+'[1]Reporte de Formatos'!S655)</f>
        <v/>
      </c>
      <c r="B651" s="8" t="str">
        <f t="shared" si="20"/>
        <v/>
      </c>
      <c r="C651" s="8" t="str">
        <f>IF(A651="","",+SUM([1]AcumSYS!$F652:$AA652))</f>
        <v/>
      </c>
      <c r="D651" s="8" t="str">
        <f>IF(A651="","",SUM([1]AcumSYS!$AK652))</f>
        <v/>
      </c>
      <c r="E651" s="8" t="str">
        <f t="shared" si="21"/>
        <v/>
      </c>
      <c r="F651" s="8" t="str">
        <f>IF(A651="","","Ingresos Obtenidos en el Trimestre ("&amp;(TEXT([1]AcumSYS!$D$2,"mmmm")&amp;"-"&amp;TEXT([1]AcumSYS!$E$2,"mmmm")&amp;" "&amp;TEXT([1]AcumSYS!$D$2,"aaaa")&amp;")"))</f>
        <v/>
      </c>
    </row>
    <row r="652" spans="1:6" x14ac:dyDescent="0.25">
      <c r="A652" s="8" t="str">
        <f>IF(+'[1]Reporte de Formatos'!S656="","",+'[1]Reporte de Formatos'!S656)</f>
        <v/>
      </c>
      <c r="B652" s="8" t="str">
        <f t="shared" si="20"/>
        <v/>
      </c>
      <c r="C652" s="8" t="str">
        <f>IF(A652="","",+SUM([1]AcumSYS!$F653:$AA653))</f>
        <v/>
      </c>
      <c r="D652" s="8" t="str">
        <f>IF(A652="","",SUM([1]AcumSYS!$AK653))</f>
        <v/>
      </c>
      <c r="E652" s="8" t="str">
        <f t="shared" si="21"/>
        <v/>
      </c>
      <c r="F652" s="8" t="str">
        <f>IF(A652="","","Ingresos Obtenidos en el Trimestre ("&amp;(TEXT([1]AcumSYS!$D$2,"mmmm")&amp;"-"&amp;TEXT([1]AcumSYS!$E$2,"mmmm")&amp;" "&amp;TEXT([1]AcumSYS!$D$2,"aaaa")&amp;")"))</f>
        <v/>
      </c>
    </row>
    <row r="653" spans="1:6" x14ac:dyDescent="0.25">
      <c r="A653" s="8" t="str">
        <f>IF(+'[1]Reporte de Formatos'!S657="","",+'[1]Reporte de Formatos'!S657)</f>
        <v/>
      </c>
      <c r="B653" s="8" t="str">
        <f t="shared" si="20"/>
        <v/>
      </c>
      <c r="C653" s="8" t="str">
        <f>IF(A653="","",+SUM([1]AcumSYS!$F654:$AA654))</f>
        <v/>
      </c>
      <c r="D653" s="8" t="str">
        <f>IF(A653="","",SUM([1]AcumSYS!$AK654))</f>
        <v/>
      </c>
      <c r="E653" s="8" t="str">
        <f t="shared" si="21"/>
        <v/>
      </c>
      <c r="F653" s="8" t="str">
        <f>IF(A653="","","Ingresos Obtenidos en el Trimestre ("&amp;(TEXT([1]AcumSYS!$D$2,"mmmm")&amp;"-"&amp;TEXT([1]AcumSYS!$E$2,"mmmm")&amp;" "&amp;TEXT([1]AcumSYS!$D$2,"aaaa")&amp;")"))</f>
        <v/>
      </c>
    </row>
    <row r="654" spans="1:6" x14ac:dyDescent="0.25">
      <c r="A654" s="8" t="str">
        <f>IF(+'[1]Reporte de Formatos'!S658="","",+'[1]Reporte de Formatos'!S658)</f>
        <v/>
      </c>
      <c r="B654" s="8" t="str">
        <f t="shared" si="20"/>
        <v/>
      </c>
      <c r="C654" s="8" t="str">
        <f>IF(A654="","",+SUM([1]AcumSYS!$F655:$AA655))</f>
        <v/>
      </c>
      <c r="D654" s="8" t="str">
        <f>IF(A654="","",SUM([1]AcumSYS!$AK655))</f>
        <v/>
      </c>
      <c r="E654" s="8" t="str">
        <f t="shared" si="21"/>
        <v/>
      </c>
      <c r="F654" s="8" t="str">
        <f>IF(A654="","","Ingresos Obtenidos en el Trimestre ("&amp;(TEXT([1]AcumSYS!$D$2,"mmmm")&amp;"-"&amp;TEXT([1]AcumSYS!$E$2,"mmmm")&amp;" "&amp;TEXT([1]AcumSYS!$D$2,"aaaa")&amp;")"))</f>
        <v/>
      </c>
    </row>
    <row r="655" spans="1:6" x14ac:dyDescent="0.25">
      <c r="A655" s="8" t="str">
        <f>IF(+'[1]Reporte de Formatos'!S659="","",+'[1]Reporte de Formatos'!S659)</f>
        <v/>
      </c>
      <c r="B655" s="8" t="str">
        <f t="shared" si="20"/>
        <v/>
      </c>
      <c r="C655" s="8" t="str">
        <f>IF(A655="","",+SUM([1]AcumSYS!$F656:$AA656))</f>
        <v/>
      </c>
      <c r="D655" s="8" t="str">
        <f>IF(A655="","",SUM([1]AcumSYS!$AK656))</f>
        <v/>
      </c>
      <c r="E655" s="8" t="str">
        <f t="shared" si="21"/>
        <v/>
      </c>
      <c r="F655" s="8" t="str">
        <f>IF(A655="","","Ingresos Obtenidos en el Trimestre ("&amp;(TEXT([1]AcumSYS!$D$2,"mmmm")&amp;"-"&amp;TEXT([1]AcumSYS!$E$2,"mmmm")&amp;" "&amp;TEXT([1]AcumSYS!$D$2,"aaaa")&amp;")"))</f>
        <v/>
      </c>
    </row>
    <row r="656" spans="1:6" x14ac:dyDescent="0.25">
      <c r="A656" s="8" t="str">
        <f>IF(+'[1]Reporte de Formatos'!S660="","",+'[1]Reporte de Formatos'!S660)</f>
        <v/>
      </c>
      <c r="B656" s="8" t="str">
        <f t="shared" si="20"/>
        <v/>
      </c>
      <c r="C656" s="8" t="str">
        <f>IF(A656="","",+SUM([1]AcumSYS!$F657:$AA657))</f>
        <v/>
      </c>
      <c r="D656" s="8" t="str">
        <f>IF(A656="","",SUM([1]AcumSYS!$AK657))</f>
        <v/>
      </c>
      <c r="E656" s="8" t="str">
        <f t="shared" si="21"/>
        <v/>
      </c>
      <c r="F656" s="8" t="str">
        <f>IF(A656="","","Ingresos Obtenidos en el Trimestre ("&amp;(TEXT([1]AcumSYS!$D$2,"mmmm")&amp;"-"&amp;TEXT([1]AcumSYS!$E$2,"mmmm")&amp;" "&amp;TEXT([1]AcumSYS!$D$2,"aaaa")&amp;")"))</f>
        <v/>
      </c>
    </row>
    <row r="657" spans="1:6" x14ac:dyDescent="0.25">
      <c r="A657" s="8" t="str">
        <f>IF(+'[1]Reporte de Formatos'!S661="","",+'[1]Reporte de Formatos'!S661)</f>
        <v/>
      </c>
      <c r="B657" s="8" t="str">
        <f t="shared" si="20"/>
        <v/>
      </c>
      <c r="C657" s="8" t="str">
        <f>IF(A657="","",+SUM([1]AcumSYS!$F658:$AA658))</f>
        <v/>
      </c>
      <c r="D657" s="8" t="str">
        <f>IF(A657="","",SUM([1]AcumSYS!$AK658))</f>
        <v/>
      </c>
      <c r="E657" s="8" t="str">
        <f t="shared" si="21"/>
        <v/>
      </c>
      <c r="F657" s="8" t="str">
        <f>IF(A657="","","Ingresos Obtenidos en el Trimestre ("&amp;(TEXT([1]AcumSYS!$D$2,"mmmm")&amp;"-"&amp;TEXT([1]AcumSYS!$E$2,"mmmm")&amp;" "&amp;TEXT([1]AcumSYS!$D$2,"aaaa")&amp;")"))</f>
        <v/>
      </c>
    </row>
    <row r="658" spans="1:6" x14ac:dyDescent="0.25">
      <c r="A658" s="8" t="str">
        <f>IF(+'[1]Reporte de Formatos'!S662="","",+'[1]Reporte de Formatos'!S662)</f>
        <v/>
      </c>
      <c r="B658" s="8" t="str">
        <f t="shared" si="20"/>
        <v/>
      </c>
      <c r="C658" s="8" t="str">
        <f>IF(A658="","",+SUM([1]AcumSYS!$F659:$AA659))</f>
        <v/>
      </c>
      <c r="D658" s="8" t="str">
        <f>IF(A658="","",SUM([1]AcumSYS!$AK659))</f>
        <v/>
      </c>
      <c r="E658" s="8" t="str">
        <f t="shared" si="21"/>
        <v/>
      </c>
      <c r="F658" s="8" t="str">
        <f>IF(A658="","","Ingresos Obtenidos en el Trimestre ("&amp;(TEXT([1]AcumSYS!$D$2,"mmmm")&amp;"-"&amp;TEXT([1]AcumSYS!$E$2,"mmmm")&amp;" "&amp;TEXT([1]AcumSYS!$D$2,"aaaa")&amp;")"))</f>
        <v/>
      </c>
    </row>
    <row r="659" spans="1:6" x14ac:dyDescent="0.25">
      <c r="A659" s="8" t="str">
        <f>IF(+'[1]Reporte de Formatos'!S663="","",+'[1]Reporte de Formatos'!S663)</f>
        <v/>
      </c>
      <c r="B659" s="8" t="str">
        <f t="shared" si="20"/>
        <v/>
      </c>
      <c r="C659" s="8" t="str">
        <f>IF(A659="","",+SUM([1]AcumSYS!$F660:$AA660))</f>
        <v/>
      </c>
      <c r="D659" s="8" t="str">
        <f>IF(A659="","",SUM([1]AcumSYS!$AK660))</f>
        <v/>
      </c>
      <c r="E659" s="8" t="str">
        <f t="shared" si="21"/>
        <v/>
      </c>
      <c r="F659" s="8" t="str">
        <f>IF(A659="","","Ingresos Obtenidos en el Trimestre ("&amp;(TEXT([1]AcumSYS!$D$2,"mmmm")&amp;"-"&amp;TEXT([1]AcumSYS!$E$2,"mmmm")&amp;" "&amp;TEXT([1]AcumSYS!$D$2,"aaaa")&amp;")"))</f>
        <v/>
      </c>
    </row>
    <row r="660" spans="1:6" x14ac:dyDescent="0.25">
      <c r="A660" s="8" t="str">
        <f>IF(+'[1]Reporte de Formatos'!S664="","",+'[1]Reporte de Formatos'!S664)</f>
        <v/>
      </c>
      <c r="B660" s="8" t="str">
        <f t="shared" ref="B660:B723" si="22">IF(A660="","",IF(C660=0,"           NoAplica","Sueldos y Salarios, y Demas Prestacion por un Servicio Personal Subordinado"))</f>
        <v/>
      </c>
      <c r="C660" s="8" t="str">
        <f>IF(A660="","",+SUM([1]AcumSYS!$F661:$AA661))</f>
        <v/>
      </c>
      <c r="D660" s="8" t="str">
        <f>IF(A660="","",SUM([1]AcumSYS!$AK661))</f>
        <v/>
      </c>
      <c r="E660" s="8" t="str">
        <f t="shared" ref="E660:E723" si="23">IF(A660="","","Pesos Mexicanos")</f>
        <v/>
      </c>
      <c r="F660" s="8" t="str">
        <f>IF(A660="","","Ingresos Obtenidos en el Trimestre ("&amp;(TEXT([1]AcumSYS!$D$2,"mmmm")&amp;"-"&amp;TEXT([1]AcumSYS!$E$2,"mmmm")&amp;" "&amp;TEXT([1]AcumSYS!$D$2,"aaaa")&amp;")"))</f>
        <v/>
      </c>
    </row>
    <row r="661" spans="1:6" x14ac:dyDescent="0.25">
      <c r="A661" s="8" t="str">
        <f>IF(+'[1]Reporte de Formatos'!S665="","",+'[1]Reporte de Formatos'!S665)</f>
        <v/>
      </c>
      <c r="B661" s="8" t="str">
        <f t="shared" si="22"/>
        <v/>
      </c>
      <c r="C661" s="8" t="str">
        <f>IF(A661="","",+SUM([1]AcumSYS!$F662:$AA662))</f>
        <v/>
      </c>
      <c r="D661" s="8" t="str">
        <f>IF(A661="","",SUM([1]AcumSYS!$AK662))</f>
        <v/>
      </c>
      <c r="E661" s="8" t="str">
        <f t="shared" si="23"/>
        <v/>
      </c>
      <c r="F661" s="8" t="str">
        <f>IF(A661="","","Ingresos Obtenidos en el Trimestre ("&amp;(TEXT([1]AcumSYS!$D$2,"mmmm")&amp;"-"&amp;TEXT([1]AcumSYS!$E$2,"mmmm")&amp;" "&amp;TEXT([1]AcumSYS!$D$2,"aaaa")&amp;")"))</f>
        <v/>
      </c>
    </row>
    <row r="662" spans="1:6" x14ac:dyDescent="0.25">
      <c r="A662" s="8" t="str">
        <f>IF(+'[1]Reporte de Formatos'!S666="","",+'[1]Reporte de Formatos'!S666)</f>
        <v/>
      </c>
      <c r="B662" s="8" t="str">
        <f t="shared" si="22"/>
        <v/>
      </c>
      <c r="C662" s="8" t="str">
        <f>IF(A662="","",+SUM([1]AcumSYS!$F663:$AA663))</f>
        <v/>
      </c>
      <c r="D662" s="8" t="str">
        <f>IF(A662="","",SUM([1]AcumSYS!$AK663))</f>
        <v/>
      </c>
      <c r="E662" s="8" t="str">
        <f t="shared" si="23"/>
        <v/>
      </c>
      <c r="F662" s="8" t="str">
        <f>IF(A662="","","Ingresos Obtenidos en el Trimestre ("&amp;(TEXT([1]AcumSYS!$D$2,"mmmm")&amp;"-"&amp;TEXT([1]AcumSYS!$E$2,"mmmm")&amp;" "&amp;TEXT([1]AcumSYS!$D$2,"aaaa")&amp;")"))</f>
        <v/>
      </c>
    </row>
    <row r="663" spans="1:6" x14ac:dyDescent="0.25">
      <c r="A663" s="8" t="str">
        <f>IF(+'[1]Reporte de Formatos'!S667="","",+'[1]Reporte de Formatos'!S667)</f>
        <v/>
      </c>
      <c r="B663" s="8" t="str">
        <f t="shared" si="22"/>
        <v/>
      </c>
      <c r="C663" s="8" t="str">
        <f>IF(A663="","",+SUM([1]AcumSYS!$F664:$AA664))</f>
        <v/>
      </c>
      <c r="D663" s="8" t="str">
        <f>IF(A663="","",SUM([1]AcumSYS!$AK664))</f>
        <v/>
      </c>
      <c r="E663" s="8" t="str">
        <f t="shared" si="23"/>
        <v/>
      </c>
      <c r="F663" s="8" t="str">
        <f>IF(A663="","","Ingresos Obtenidos en el Trimestre ("&amp;(TEXT([1]AcumSYS!$D$2,"mmmm")&amp;"-"&amp;TEXT([1]AcumSYS!$E$2,"mmmm")&amp;" "&amp;TEXT([1]AcumSYS!$D$2,"aaaa")&amp;")"))</f>
        <v/>
      </c>
    </row>
    <row r="664" spans="1:6" x14ac:dyDescent="0.25">
      <c r="A664" s="8" t="str">
        <f>IF(+'[1]Reporte de Formatos'!S668="","",+'[1]Reporte de Formatos'!S668)</f>
        <v/>
      </c>
      <c r="B664" s="8" t="str">
        <f t="shared" si="22"/>
        <v/>
      </c>
      <c r="C664" s="8" t="str">
        <f>IF(A664="","",+SUM([1]AcumSYS!$F665:$AA665))</f>
        <v/>
      </c>
      <c r="D664" s="8" t="str">
        <f>IF(A664="","",SUM([1]AcumSYS!$AK665))</f>
        <v/>
      </c>
      <c r="E664" s="8" t="str">
        <f t="shared" si="23"/>
        <v/>
      </c>
      <c r="F664" s="8" t="str">
        <f>IF(A664="","","Ingresos Obtenidos en el Trimestre ("&amp;(TEXT([1]AcumSYS!$D$2,"mmmm")&amp;"-"&amp;TEXT([1]AcumSYS!$E$2,"mmmm")&amp;" "&amp;TEXT([1]AcumSYS!$D$2,"aaaa")&amp;")"))</f>
        <v/>
      </c>
    </row>
    <row r="665" spans="1:6" x14ac:dyDescent="0.25">
      <c r="A665" s="8" t="str">
        <f>IF(+'[1]Reporte de Formatos'!S669="","",+'[1]Reporte de Formatos'!S669)</f>
        <v/>
      </c>
      <c r="B665" s="8" t="str">
        <f t="shared" si="22"/>
        <v/>
      </c>
      <c r="C665" s="8" t="str">
        <f>IF(A665="","",+SUM([1]AcumSYS!$F666:$AA666))</f>
        <v/>
      </c>
      <c r="D665" s="8" t="str">
        <f>IF(A665="","",SUM([1]AcumSYS!$AK666))</f>
        <v/>
      </c>
      <c r="E665" s="8" t="str">
        <f t="shared" si="23"/>
        <v/>
      </c>
      <c r="F665" s="8" t="str">
        <f>IF(A665="","","Ingresos Obtenidos en el Trimestre ("&amp;(TEXT([1]AcumSYS!$D$2,"mmmm")&amp;"-"&amp;TEXT([1]AcumSYS!$E$2,"mmmm")&amp;" "&amp;TEXT([1]AcumSYS!$D$2,"aaaa")&amp;")"))</f>
        <v/>
      </c>
    </row>
    <row r="666" spans="1:6" x14ac:dyDescent="0.25">
      <c r="A666" s="8" t="str">
        <f>IF(+'[1]Reporte de Formatos'!S670="","",+'[1]Reporte de Formatos'!S670)</f>
        <v/>
      </c>
      <c r="B666" s="8" t="str">
        <f t="shared" si="22"/>
        <v/>
      </c>
      <c r="C666" s="8" t="str">
        <f>IF(A666="","",+SUM([1]AcumSYS!$F667:$AA667))</f>
        <v/>
      </c>
      <c r="D666" s="8" t="str">
        <f>IF(A666="","",SUM([1]AcumSYS!$AK667))</f>
        <v/>
      </c>
      <c r="E666" s="8" t="str">
        <f t="shared" si="23"/>
        <v/>
      </c>
      <c r="F666" s="8" t="str">
        <f>IF(A666="","","Ingresos Obtenidos en el Trimestre ("&amp;(TEXT([1]AcumSYS!$D$2,"mmmm")&amp;"-"&amp;TEXT([1]AcumSYS!$E$2,"mmmm")&amp;" "&amp;TEXT([1]AcumSYS!$D$2,"aaaa")&amp;")"))</f>
        <v/>
      </c>
    </row>
    <row r="667" spans="1:6" x14ac:dyDescent="0.25">
      <c r="A667" s="8" t="str">
        <f>IF(+'[1]Reporte de Formatos'!S671="","",+'[1]Reporte de Formatos'!S671)</f>
        <v/>
      </c>
      <c r="B667" s="8" t="str">
        <f t="shared" si="22"/>
        <v/>
      </c>
      <c r="C667" s="8" t="str">
        <f>IF(A667="","",+SUM([1]AcumSYS!$F668:$AA668))</f>
        <v/>
      </c>
      <c r="D667" s="8" t="str">
        <f>IF(A667="","",SUM([1]AcumSYS!$AK668))</f>
        <v/>
      </c>
      <c r="E667" s="8" t="str">
        <f t="shared" si="23"/>
        <v/>
      </c>
      <c r="F667" s="8" t="str">
        <f>IF(A667="","","Ingresos Obtenidos en el Trimestre ("&amp;(TEXT([1]AcumSYS!$D$2,"mmmm")&amp;"-"&amp;TEXT([1]AcumSYS!$E$2,"mmmm")&amp;" "&amp;TEXT([1]AcumSYS!$D$2,"aaaa")&amp;")"))</f>
        <v/>
      </c>
    </row>
    <row r="668" spans="1:6" x14ac:dyDescent="0.25">
      <c r="A668" s="8" t="str">
        <f>IF(+'[1]Reporte de Formatos'!S672="","",+'[1]Reporte de Formatos'!S672)</f>
        <v/>
      </c>
      <c r="B668" s="8" t="str">
        <f t="shared" si="22"/>
        <v/>
      </c>
      <c r="C668" s="8" t="str">
        <f>IF(A668="","",+SUM([1]AcumSYS!$F669:$AA669))</f>
        <v/>
      </c>
      <c r="D668" s="8" t="str">
        <f>IF(A668="","",SUM([1]AcumSYS!$AK669))</f>
        <v/>
      </c>
      <c r="E668" s="8" t="str">
        <f t="shared" si="23"/>
        <v/>
      </c>
      <c r="F668" s="8" t="str">
        <f>IF(A668="","","Ingresos Obtenidos en el Trimestre ("&amp;(TEXT([1]AcumSYS!$D$2,"mmmm")&amp;"-"&amp;TEXT([1]AcumSYS!$E$2,"mmmm")&amp;" "&amp;TEXT([1]AcumSYS!$D$2,"aaaa")&amp;")"))</f>
        <v/>
      </c>
    </row>
    <row r="669" spans="1:6" x14ac:dyDescent="0.25">
      <c r="A669" s="8" t="str">
        <f>IF(+'[1]Reporte de Formatos'!S673="","",+'[1]Reporte de Formatos'!S673)</f>
        <v/>
      </c>
      <c r="B669" s="8" t="str">
        <f t="shared" si="22"/>
        <v/>
      </c>
      <c r="C669" s="8" t="str">
        <f>IF(A669="","",+SUM([1]AcumSYS!$F670:$AA670))</f>
        <v/>
      </c>
      <c r="D669" s="8" t="str">
        <f>IF(A669="","",SUM([1]AcumSYS!$AK670))</f>
        <v/>
      </c>
      <c r="E669" s="8" t="str">
        <f t="shared" si="23"/>
        <v/>
      </c>
      <c r="F669" s="8" t="str">
        <f>IF(A669="","","Ingresos Obtenidos en el Trimestre ("&amp;(TEXT([1]AcumSYS!$D$2,"mmmm")&amp;"-"&amp;TEXT([1]AcumSYS!$E$2,"mmmm")&amp;" "&amp;TEXT([1]AcumSYS!$D$2,"aaaa")&amp;")"))</f>
        <v/>
      </c>
    </row>
    <row r="670" spans="1:6" x14ac:dyDescent="0.25">
      <c r="A670" s="8" t="str">
        <f>IF(+'[1]Reporte de Formatos'!S674="","",+'[1]Reporte de Formatos'!S674)</f>
        <v/>
      </c>
      <c r="B670" s="8" t="str">
        <f t="shared" si="22"/>
        <v/>
      </c>
      <c r="C670" s="8" t="str">
        <f>IF(A670="","",+SUM([1]AcumSYS!$F671:$AA671))</f>
        <v/>
      </c>
      <c r="D670" s="8" t="str">
        <f>IF(A670="","",SUM([1]AcumSYS!$AK671))</f>
        <v/>
      </c>
      <c r="E670" s="8" t="str">
        <f t="shared" si="23"/>
        <v/>
      </c>
      <c r="F670" s="8" t="str">
        <f>IF(A670="","","Ingresos Obtenidos en el Trimestre ("&amp;(TEXT([1]AcumSYS!$D$2,"mmmm")&amp;"-"&amp;TEXT([1]AcumSYS!$E$2,"mmmm")&amp;" "&amp;TEXT([1]AcumSYS!$D$2,"aaaa")&amp;")"))</f>
        <v/>
      </c>
    </row>
    <row r="671" spans="1:6" x14ac:dyDescent="0.25">
      <c r="A671" s="8" t="str">
        <f>IF(+'[1]Reporte de Formatos'!S675="","",+'[1]Reporte de Formatos'!S675)</f>
        <v/>
      </c>
      <c r="B671" s="8" t="str">
        <f t="shared" si="22"/>
        <v/>
      </c>
      <c r="C671" s="8" t="str">
        <f>IF(A671="","",+SUM([1]AcumSYS!$F672:$AA672))</f>
        <v/>
      </c>
      <c r="D671" s="8" t="str">
        <f>IF(A671="","",SUM([1]AcumSYS!$AK672))</f>
        <v/>
      </c>
      <c r="E671" s="8" t="str">
        <f t="shared" si="23"/>
        <v/>
      </c>
      <c r="F671" s="8" t="str">
        <f>IF(A671="","","Ingresos Obtenidos en el Trimestre ("&amp;(TEXT([1]AcumSYS!$D$2,"mmmm")&amp;"-"&amp;TEXT([1]AcumSYS!$E$2,"mmmm")&amp;" "&amp;TEXT([1]AcumSYS!$D$2,"aaaa")&amp;")"))</f>
        <v/>
      </c>
    </row>
    <row r="672" spans="1:6" x14ac:dyDescent="0.25">
      <c r="A672" s="8" t="str">
        <f>IF(+'[1]Reporte de Formatos'!S676="","",+'[1]Reporte de Formatos'!S676)</f>
        <v/>
      </c>
      <c r="B672" s="8" t="str">
        <f t="shared" si="22"/>
        <v/>
      </c>
      <c r="C672" s="8" t="str">
        <f>IF(A672="","",+SUM([1]AcumSYS!$F673:$AA673))</f>
        <v/>
      </c>
      <c r="D672" s="8" t="str">
        <f>IF(A672="","",SUM([1]AcumSYS!$AK673))</f>
        <v/>
      </c>
      <c r="E672" s="8" t="str">
        <f t="shared" si="23"/>
        <v/>
      </c>
      <c r="F672" s="8" t="str">
        <f>IF(A672="","","Ingresos Obtenidos en el Trimestre ("&amp;(TEXT([1]AcumSYS!$D$2,"mmmm")&amp;"-"&amp;TEXT([1]AcumSYS!$E$2,"mmmm")&amp;" "&amp;TEXT([1]AcumSYS!$D$2,"aaaa")&amp;")"))</f>
        <v/>
      </c>
    </row>
    <row r="673" spans="1:6" x14ac:dyDescent="0.25">
      <c r="A673" s="8" t="str">
        <f>IF(+'[1]Reporte de Formatos'!S677="","",+'[1]Reporte de Formatos'!S677)</f>
        <v/>
      </c>
      <c r="B673" s="8" t="str">
        <f t="shared" si="22"/>
        <v/>
      </c>
      <c r="C673" s="8" t="str">
        <f>IF(A673="","",+SUM([1]AcumSYS!$F674:$AA674))</f>
        <v/>
      </c>
      <c r="D673" s="8" t="str">
        <f>IF(A673="","",SUM([1]AcumSYS!$AK674))</f>
        <v/>
      </c>
      <c r="E673" s="8" t="str">
        <f t="shared" si="23"/>
        <v/>
      </c>
      <c r="F673" s="8" t="str">
        <f>IF(A673="","","Ingresos Obtenidos en el Trimestre ("&amp;(TEXT([1]AcumSYS!$D$2,"mmmm")&amp;"-"&amp;TEXT([1]AcumSYS!$E$2,"mmmm")&amp;" "&amp;TEXT([1]AcumSYS!$D$2,"aaaa")&amp;")"))</f>
        <v/>
      </c>
    </row>
    <row r="674" spans="1:6" x14ac:dyDescent="0.25">
      <c r="A674" s="8" t="str">
        <f>IF(+'[1]Reporte de Formatos'!S678="","",+'[1]Reporte de Formatos'!S678)</f>
        <v/>
      </c>
      <c r="B674" s="8" t="str">
        <f t="shared" si="22"/>
        <v/>
      </c>
      <c r="C674" s="8" t="str">
        <f>IF(A674="","",+SUM([1]AcumSYS!$F675:$AA675))</f>
        <v/>
      </c>
      <c r="D674" s="8" t="str">
        <f>IF(A674="","",SUM([1]AcumSYS!$AK675))</f>
        <v/>
      </c>
      <c r="E674" s="8" t="str">
        <f t="shared" si="23"/>
        <v/>
      </c>
      <c r="F674" s="8" t="str">
        <f>IF(A674="","","Ingresos Obtenidos en el Trimestre ("&amp;(TEXT([1]AcumSYS!$D$2,"mmmm")&amp;"-"&amp;TEXT([1]AcumSYS!$E$2,"mmmm")&amp;" "&amp;TEXT([1]AcumSYS!$D$2,"aaaa")&amp;")"))</f>
        <v/>
      </c>
    </row>
    <row r="675" spans="1:6" x14ac:dyDescent="0.25">
      <c r="A675" s="8" t="str">
        <f>IF(+'[1]Reporte de Formatos'!S679="","",+'[1]Reporte de Formatos'!S679)</f>
        <v/>
      </c>
      <c r="B675" s="8" t="str">
        <f t="shared" si="22"/>
        <v/>
      </c>
      <c r="C675" s="8" t="str">
        <f>IF(A675="","",+SUM([1]AcumSYS!$F676:$AA676))</f>
        <v/>
      </c>
      <c r="D675" s="8" t="str">
        <f>IF(A675="","",SUM([1]AcumSYS!$AK676))</f>
        <v/>
      </c>
      <c r="E675" s="8" t="str">
        <f t="shared" si="23"/>
        <v/>
      </c>
      <c r="F675" s="8" t="str">
        <f>IF(A675="","","Ingresos Obtenidos en el Trimestre ("&amp;(TEXT([1]AcumSYS!$D$2,"mmmm")&amp;"-"&amp;TEXT([1]AcumSYS!$E$2,"mmmm")&amp;" "&amp;TEXT([1]AcumSYS!$D$2,"aaaa")&amp;")"))</f>
        <v/>
      </c>
    </row>
    <row r="676" spans="1:6" x14ac:dyDescent="0.25">
      <c r="A676" s="8" t="str">
        <f>IF(+'[1]Reporte de Formatos'!S680="","",+'[1]Reporte de Formatos'!S680)</f>
        <v/>
      </c>
      <c r="B676" s="8" t="str">
        <f t="shared" si="22"/>
        <v/>
      </c>
      <c r="C676" s="8" t="str">
        <f>IF(A676="","",+SUM([1]AcumSYS!$F677:$AA677))</f>
        <v/>
      </c>
      <c r="D676" s="8" t="str">
        <f>IF(A676="","",SUM([1]AcumSYS!$AK677))</f>
        <v/>
      </c>
      <c r="E676" s="8" t="str">
        <f t="shared" si="23"/>
        <v/>
      </c>
      <c r="F676" s="8" t="str">
        <f>IF(A676="","","Ingresos Obtenidos en el Trimestre ("&amp;(TEXT([1]AcumSYS!$D$2,"mmmm")&amp;"-"&amp;TEXT([1]AcumSYS!$E$2,"mmmm")&amp;" "&amp;TEXT([1]AcumSYS!$D$2,"aaaa")&amp;")"))</f>
        <v/>
      </c>
    </row>
    <row r="677" spans="1:6" x14ac:dyDescent="0.25">
      <c r="A677" s="8" t="str">
        <f>IF(+'[1]Reporte de Formatos'!S681="","",+'[1]Reporte de Formatos'!S681)</f>
        <v/>
      </c>
      <c r="B677" s="8" t="str">
        <f t="shared" si="22"/>
        <v/>
      </c>
      <c r="C677" s="8" t="str">
        <f>IF(A677="","",+SUM([1]AcumSYS!$F678:$AA678))</f>
        <v/>
      </c>
      <c r="D677" s="8" t="str">
        <f>IF(A677="","",SUM([1]AcumSYS!$AK678))</f>
        <v/>
      </c>
      <c r="E677" s="8" t="str">
        <f t="shared" si="23"/>
        <v/>
      </c>
      <c r="F677" s="8" t="str">
        <f>IF(A677="","","Ingresos Obtenidos en el Trimestre ("&amp;(TEXT([1]AcumSYS!$D$2,"mmmm")&amp;"-"&amp;TEXT([1]AcumSYS!$E$2,"mmmm")&amp;" "&amp;TEXT([1]AcumSYS!$D$2,"aaaa")&amp;")"))</f>
        <v/>
      </c>
    </row>
    <row r="678" spans="1:6" x14ac:dyDescent="0.25">
      <c r="A678" s="8" t="str">
        <f>IF(+'[1]Reporte de Formatos'!S682="","",+'[1]Reporte de Formatos'!S682)</f>
        <v/>
      </c>
      <c r="B678" s="8" t="str">
        <f t="shared" si="22"/>
        <v/>
      </c>
      <c r="C678" s="8" t="str">
        <f>IF(A678="","",+SUM([1]AcumSYS!$F679:$AA679))</f>
        <v/>
      </c>
      <c r="D678" s="8" t="str">
        <f>IF(A678="","",SUM([1]AcumSYS!$AK679))</f>
        <v/>
      </c>
      <c r="E678" s="8" t="str">
        <f t="shared" si="23"/>
        <v/>
      </c>
      <c r="F678" s="8" t="str">
        <f>IF(A678="","","Ingresos Obtenidos en el Trimestre ("&amp;(TEXT([1]AcumSYS!$D$2,"mmmm")&amp;"-"&amp;TEXT([1]AcumSYS!$E$2,"mmmm")&amp;" "&amp;TEXT([1]AcumSYS!$D$2,"aaaa")&amp;")"))</f>
        <v/>
      </c>
    </row>
    <row r="679" spans="1:6" x14ac:dyDescent="0.25">
      <c r="A679" s="8" t="str">
        <f>IF(+'[1]Reporte de Formatos'!S683="","",+'[1]Reporte de Formatos'!S683)</f>
        <v/>
      </c>
      <c r="B679" s="8" t="str">
        <f t="shared" si="22"/>
        <v/>
      </c>
      <c r="C679" s="8" t="str">
        <f>IF(A679="","",+SUM([1]AcumSYS!$F680:$AA680))</f>
        <v/>
      </c>
      <c r="D679" s="8" t="str">
        <f>IF(A679="","",SUM([1]AcumSYS!$AK680))</f>
        <v/>
      </c>
      <c r="E679" s="8" t="str">
        <f t="shared" si="23"/>
        <v/>
      </c>
      <c r="F679" s="8" t="str">
        <f>IF(A679="","","Ingresos Obtenidos en el Trimestre ("&amp;(TEXT([1]AcumSYS!$D$2,"mmmm")&amp;"-"&amp;TEXT([1]AcumSYS!$E$2,"mmmm")&amp;" "&amp;TEXT([1]AcumSYS!$D$2,"aaaa")&amp;")"))</f>
        <v/>
      </c>
    </row>
    <row r="680" spans="1:6" x14ac:dyDescent="0.25">
      <c r="A680" s="8" t="str">
        <f>IF(+'[1]Reporte de Formatos'!S684="","",+'[1]Reporte de Formatos'!S684)</f>
        <v/>
      </c>
      <c r="B680" s="8" t="str">
        <f t="shared" si="22"/>
        <v/>
      </c>
      <c r="C680" s="8" t="str">
        <f>IF(A680="","",+SUM([1]AcumSYS!$F681:$AA681))</f>
        <v/>
      </c>
      <c r="D680" s="8" t="str">
        <f>IF(A680="","",SUM([1]AcumSYS!$AK681))</f>
        <v/>
      </c>
      <c r="E680" s="8" t="str">
        <f t="shared" si="23"/>
        <v/>
      </c>
      <c r="F680" s="8" t="str">
        <f>IF(A680="","","Ingresos Obtenidos en el Trimestre ("&amp;(TEXT([1]AcumSYS!$D$2,"mmmm")&amp;"-"&amp;TEXT([1]AcumSYS!$E$2,"mmmm")&amp;" "&amp;TEXT([1]AcumSYS!$D$2,"aaaa")&amp;")"))</f>
        <v/>
      </c>
    </row>
    <row r="681" spans="1:6" x14ac:dyDescent="0.25">
      <c r="A681" s="8" t="str">
        <f>IF(+'[1]Reporte de Formatos'!S685="","",+'[1]Reporte de Formatos'!S685)</f>
        <v/>
      </c>
      <c r="B681" s="8" t="str">
        <f t="shared" si="22"/>
        <v/>
      </c>
      <c r="C681" s="8" t="str">
        <f>IF(A681="","",+SUM([1]AcumSYS!$F682:$AA682))</f>
        <v/>
      </c>
      <c r="D681" s="8" t="str">
        <f>IF(A681="","",SUM([1]AcumSYS!$AK682))</f>
        <v/>
      </c>
      <c r="E681" s="8" t="str">
        <f t="shared" si="23"/>
        <v/>
      </c>
      <c r="F681" s="8" t="str">
        <f>IF(A681="","","Ingresos Obtenidos en el Trimestre ("&amp;(TEXT([1]AcumSYS!$D$2,"mmmm")&amp;"-"&amp;TEXT([1]AcumSYS!$E$2,"mmmm")&amp;" "&amp;TEXT([1]AcumSYS!$D$2,"aaaa")&amp;")"))</f>
        <v/>
      </c>
    </row>
    <row r="682" spans="1:6" x14ac:dyDescent="0.25">
      <c r="A682" s="8" t="str">
        <f>IF(+'[1]Reporte de Formatos'!S686="","",+'[1]Reporte de Formatos'!S686)</f>
        <v/>
      </c>
      <c r="B682" s="8" t="str">
        <f t="shared" si="22"/>
        <v/>
      </c>
      <c r="C682" s="8" t="str">
        <f>IF(A682="","",+SUM([1]AcumSYS!$F683:$AA683))</f>
        <v/>
      </c>
      <c r="D682" s="8" t="str">
        <f>IF(A682="","",SUM([1]AcumSYS!$AK683))</f>
        <v/>
      </c>
      <c r="E682" s="8" t="str">
        <f t="shared" si="23"/>
        <v/>
      </c>
      <c r="F682" s="8" t="str">
        <f>IF(A682="","","Ingresos Obtenidos en el Trimestre ("&amp;(TEXT([1]AcumSYS!$D$2,"mmmm")&amp;"-"&amp;TEXT([1]AcumSYS!$E$2,"mmmm")&amp;" "&amp;TEXT([1]AcumSYS!$D$2,"aaaa")&amp;")"))</f>
        <v/>
      </c>
    </row>
    <row r="683" spans="1:6" x14ac:dyDescent="0.25">
      <c r="A683" s="8" t="str">
        <f>IF(+'[1]Reporte de Formatos'!S687="","",+'[1]Reporte de Formatos'!S687)</f>
        <v/>
      </c>
      <c r="B683" s="8" t="str">
        <f t="shared" si="22"/>
        <v/>
      </c>
      <c r="C683" s="8" t="str">
        <f>IF(A683="","",+SUM([1]AcumSYS!$F684:$AA684))</f>
        <v/>
      </c>
      <c r="D683" s="8" t="str">
        <f>IF(A683="","",SUM([1]AcumSYS!$AK684))</f>
        <v/>
      </c>
      <c r="E683" s="8" t="str">
        <f t="shared" si="23"/>
        <v/>
      </c>
      <c r="F683" s="8" t="str">
        <f>IF(A683="","","Ingresos Obtenidos en el Trimestre ("&amp;(TEXT([1]AcumSYS!$D$2,"mmmm")&amp;"-"&amp;TEXT([1]AcumSYS!$E$2,"mmmm")&amp;" "&amp;TEXT([1]AcumSYS!$D$2,"aaaa")&amp;")"))</f>
        <v/>
      </c>
    </row>
    <row r="684" spans="1:6" x14ac:dyDescent="0.25">
      <c r="A684" s="8" t="str">
        <f>IF(+'[1]Reporte de Formatos'!S688="","",+'[1]Reporte de Formatos'!S688)</f>
        <v/>
      </c>
      <c r="B684" s="8" t="str">
        <f t="shared" si="22"/>
        <v/>
      </c>
      <c r="C684" s="8" t="str">
        <f>IF(A684="","",+SUM([1]AcumSYS!$F685:$AA685))</f>
        <v/>
      </c>
      <c r="D684" s="8" t="str">
        <f>IF(A684="","",SUM([1]AcumSYS!$AK685))</f>
        <v/>
      </c>
      <c r="E684" s="8" t="str">
        <f t="shared" si="23"/>
        <v/>
      </c>
      <c r="F684" s="8" t="str">
        <f>IF(A684="","","Ingresos Obtenidos en el Trimestre ("&amp;(TEXT([1]AcumSYS!$D$2,"mmmm")&amp;"-"&amp;TEXT([1]AcumSYS!$E$2,"mmmm")&amp;" "&amp;TEXT([1]AcumSYS!$D$2,"aaaa")&amp;")"))</f>
        <v/>
      </c>
    </row>
    <row r="685" spans="1:6" x14ac:dyDescent="0.25">
      <c r="A685" s="8" t="str">
        <f>IF(+'[1]Reporte de Formatos'!S689="","",+'[1]Reporte de Formatos'!S689)</f>
        <v/>
      </c>
      <c r="B685" s="8" t="str">
        <f t="shared" si="22"/>
        <v/>
      </c>
      <c r="C685" s="8" t="str">
        <f>IF(A685="","",+SUM([1]AcumSYS!$F686:$AA686))</f>
        <v/>
      </c>
      <c r="D685" s="8" t="str">
        <f>IF(A685="","",SUM([1]AcumSYS!$AK686))</f>
        <v/>
      </c>
      <c r="E685" s="8" t="str">
        <f t="shared" si="23"/>
        <v/>
      </c>
      <c r="F685" s="8" t="str">
        <f>IF(A685="","","Ingresos Obtenidos en el Trimestre ("&amp;(TEXT([1]AcumSYS!$D$2,"mmmm")&amp;"-"&amp;TEXT([1]AcumSYS!$E$2,"mmmm")&amp;" "&amp;TEXT([1]AcumSYS!$D$2,"aaaa")&amp;")"))</f>
        <v/>
      </c>
    </row>
    <row r="686" spans="1:6" x14ac:dyDescent="0.25">
      <c r="A686" s="8" t="str">
        <f>IF(+'[1]Reporte de Formatos'!S690="","",+'[1]Reporte de Formatos'!S690)</f>
        <v/>
      </c>
      <c r="B686" s="8" t="str">
        <f t="shared" si="22"/>
        <v/>
      </c>
      <c r="C686" s="8" t="str">
        <f>IF(A686="","",+SUM([1]AcumSYS!$F687:$AA687))</f>
        <v/>
      </c>
      <c r="D686" s="8" t="str">
        <f>IF(A686="","",SUM([1]AcumSYS!$AK687))</f>
        <v/>
      </c>
      <c r="E686" s="8" t="str">
        <f t="shared" si="23"/>
        <v/>
      </c>
      <c r="F686" s="8" t="str">
        <f>IF(A686="","","Ingresos Obtenidos en el Trimestre ("&amp;(TEXT([1]AcumSYS!$D$2,"mmmm")&amp;"-"&amp;TEXT([1]AcumSYS!$E$2,"mmmm")&amp;" "&amp;TEXT([1]AcumSYS!$D$2,"aaaa")&amp;")"))</f>
        <v/>
      </c>
    </row>
    <row r="687" spans="1:6" x14ac:dyDescent="0.25">
      <c r="A687" s="8" t="str">
        <f>IF(+'[1]Reporte de Formatos'!S691="","",+'[1]Reporte de Formatos'!S691)</f>
        <v/>
      </c>
      <c r="B687" s="8" t="str">
        <f t="shared" si="22"/>
        <v/>
      </c>
      <c r="C687" s="8" t="str">
        <f>IF(A687="","",+SUM([1]AcumSYS!$F688:$AA688))</f>
        <v/>
      </c>
      <c r="D687" s="8" t="str">
        <f>IF(A687="","",SUM([1]AcumSYS!$AK688))</f>
        <v/>
      </c>
      <c r="E687" s="8" t="str">
        <f t="shared" si="23"/>
        <v/>
      </c>
      <c r="F687" s="8" t="str">
        <f>IF(A687="","","Ingresos Obtenidos en el Trimestre ("&amp;(TEXT([1]AcumSYS!$D$2,"mmmm")&amp;"-"&amp;TEXT([1]AcumSYS!$E$2,"mmmm")&amp;" "&amp;TEXT([1]AcumSYS!$D$2,"aaaa")&amp;")"))</f>
        <v/>
      </c>
    </row>
    <row r="688" spans="1:6" x14ac:dyDescent="0.25">
      <c r="A688" s="8" t="str">
        <f>IF(+'[1]Reporte de Formatos'!S692="","",+'[1]Reporte de Formatos'!S692)</f>
        <v/>
      </c>
      <c r="B688" s="8" t="str">
        <f t="shared" si="22"/>
        <v/>
      </c>
      <c r="C688" s="8" t="str">
        <f>IF(A688="","",+SUM([1]AcumSYS!$F689:$AA689))</f>
        <v/>
      </c>
      <c r="D688" s="8" t="str">
        <f>IF(A688="","",SUM([1]AcumSYS!$AK689))</f>
        <v/>
      </c>
      <c r="E688" s="8" t="str">
        <f t="shared" si="23"/>
        <v/>
      </c>
      <c r="F688" s="8" t="str">
        <f>IF(A688="","","Ingresos Obtenidos en el Trimestre ("&amp;(TEXT([1]AcumSYS!$D$2,"mmmm")&amp;"-"&amp;TEXT([1]AcumSYS!$E$2,"mmmm")&amp;" "&amp;TEXT([1]AcumSYS!$D$2,"aaaa")&amp;")"))</f>
        <v/>
      </c>
    </row>
    <row r="689" spans="1:6" x14ac:dyDescent="0.25">
      <c r="A689" s="8" t="str">
        <f>IF(+'[1]Reporte de Formatos'!S693="","",+'[1]Reporte de Formatos'!S693)</f>
        <v/>
      </c>
      <c r="B689" s="8" t="str">
        <f t="shared" si="22"/>
        <v/>
      </c>
      <c r="C689" s="8" t="str">
        <f>IF(A689="","",+SUM([1]AcumSYS!$F690:$AA690))</f>
        <v/>
      </c>
      <c r="D689" s="8" t="str">
        <f>IF(A689="","",SUM([1]AcumSYS!$AK690))</f>
        <v/>
      </c>
      <c r="E689" s="8" t="str">
        <f t="shared" si="23"/>
        <v/>
      </c>
      <c r="F689" s="8" t="str">
        <f>IF(A689="","","Ingresos Obtenidos en el Trimestre ("&amp;(TEXT([1]AcumSYS!$D$2,"mmmm")&amp;"-"&amp;TEXT([1]AcumSYS!$E$2,"mmmm")&amp;" "&amp;TEXT([1]AcumSYS!$D$2,"aaaa")&amp;")"))</f>
        <v/>
      </c>
    </row>
    <row r="690" spans="1:6" x14ac:dyDescent="0.25">
      <c r="A690" s="8" t="str">
        <f>IF(+'[1]Reporte de Formatos'!S694="","",+'[1]Reporte de Formatos'!S694)</f>
        <v/>
      </c>
      <c r="B690" s="8" t="str">
        <f t="shared" si="22"/>
        <v/>
      </c>
      <c r="C690" s="8" t="str">
        <f>IF(A690="","",+SUM([1]AcumSYS!$F691:$AA691))</f>
        <v/>
      </c>
      <c r="D690" s="8" t="str">
        <f>IF(A690="","",SUM([1]AcumSYS!$AK691))</f>
        <v/>
      </c>
      <c r="E690" s="8" t="str">
        <f t="shared" si="23"/>
        <v/>
      </c>
      <c r="F690" s="8" t="str">
        <f>IF(A690="","","Ingresos Obtenidos en el Trimestre ("&amp;(TEXT([1]AcumSYS!$D$2,"mmmm")&amp;"-"&amp;TEXT([1]AcumSYS!$E$2,"mmmm")&amp;" "&amp;TEXT([1]AcumSYS!$D$2,"aaaa")&amp;")"))</f>
        <v/>
      </c>
    </row>
    <row r="691" spans="1:6" x14ac:dyDescent="0.25">
      <c r="A691" s="8" t="str">
        <f>IF(+'[1]Reporte de Formatos'!S695="","",+'[1]Reporte de Formatos'!S695)</f>
        <v/>
      </c>
      <c r="B691" s="8" t="str">
        <f t="shared" si="22"/>
        <v/>
      </c>
      <c r="C691" s="8" t="str">
        <f>IF(A691="","",+SUM([1]AcumSYS!$F692:$AA692))</f>
        <v/>
      </c>
      <c r="D691" s="8" t="str">
        <f>IF(A691="","",SUM([1]AcumSYS!$AK692))</f>
        <v/>
      </c>
      <c r="E691" s="8" t="str">
        <f t="shared" si="23"/>
        <v/>
      </c>
      <c r="F691" s="8" t="str">
        <f>IF(A691="","","Ingresos Obtenidos en el Trimestre ("&amp;(TEXT([1]AcumSYS!$D$2,"mmmm")&amp;"-"&amp;TEXT([1]AcumSYS!$E$2,"mmmm")&amp;" "&amp;TEXT([1]AcumSYS!$D$2,"aaaa")&amp;")"))</f>
        <v/>
      </c>
    </row>
    <row r="692" spans="1:6" x14ac:dyDescent="0.25">
      <c r="A692" s="8" t="str">
        <f>IF(+'[1]Reporte de Formatos'!S696="","",+'[1]Reporte de Formatos'!S696)</f>
        <v/>
      </c>
      <c r="B692" s="8" t="str">
        <f t="shared" si="22"/>
        <v/>
      </c>
      <c r="C692" s="8" t="str">
        <f>IF(A692="","",+SUM([1]AcumSYS!$F693:$AA693))</f>
        <v/>
      </c>
      <c r="D692" s="8" t="str">
        <f>IF(A692="","",SUM([1]AcumSYS!$AK693))</f>
        <v/>
      </c>
      <c r="E692" s="8" t="str">
        <f t="shared" si="23"/>
        <v/>
      </c>
      <c r="F692" s="8" t="str">
        <f>IF(A692="","","Ingresos Obtenidos en el Trimestre ("&amp;(TEXT([1]AcumSYS!$D$2,"mmmm")&amp;"-"&amp;TEXT([1]AcumSYS!$E$2,"mmmm")&amp;" "&amp;TEXT([1]AcumSYS!$D$2,"aaaa")&amp;")"))</f>
        <v/>
      </c>
    </row>
    <row r="693" spans="1:6" x14ac:dyDescent="0.25">
      <c r="A693" s="8" t="str">
        <f>IF(+'[1]Reporte de Formatos'!S697="","",+'[1]Reporte de Formatos'!S697)</f>
        <v/>
      </c>
      <c r="B693" s="8" t="str">
        <f t="shared" si="22"/>
        <v/>
      </c>
      <c r="C693" s="8" t="str">
        <f>IF(A693="","",+SUM([1]AcumSYS!$F694:$AA694))</f>
        <v/>
      </c>
      <c r="D693" s="8" t="str">
        <f>IF(A693="","",SUM([1]AcumSYS!$AK694))</f>
        <v/>
      </c>
      <c r="E693" s="8" t="str">
        <f t="shared" si="23"/>
        <v/>
      </c>
      <c r="F693" s="8" t="str">
        <f>IF(A693="","","Ingresos Obtenidos en el Trimestre ("&amp;(TEXT([1]AcumSYS!$D$2,"mmmm")&amp;"-"&amp;TEXT([1]AcumSYS!$E$2,"mmmm")&amp;" "&amp;TEXT([1]AcumSYS!$D$2,"aaaa")&amp;")"))</f>
        <v/>
      </c>
    </row>
    <row r="694" spans="1:6" x14ac:dyDescent="0.25">
      <c r="A694" s="8" t="str">
        <f>IF(+'[1]Reporte de Formatos'!S698="","",+'[1]Reporte de Formatos'!S698)</f>
        <v/>
      </c>
      <c r="B694" s="8" t="str">
        <f t="shared" si="22"/>
        <v/>
      </c>
      <c r="C694" s="8" t="str">
        <f>IF(A694="","",+SUM([1]AcumSYS!$F695:$AA695))</f>
        <v/>
      </c>
      <c r="D694" s="8" t="str">
        <f>IF(A694="","",SUM([1]AcumSYS!$AK695))</f>
        <v/>
      </c>
      <c r="E694" s="8" t="str">
        <f t="shared" si="23"/>
        <v/>
      </c>
      <c r="F694" s="8" t="str">
        <f>IF(A694="","","Ingresos Obtenidos en el Trimestre ("&amp;(TEXT([1]AcumSYS!$D$2,"mmmm")&amp;"-"&amp;TEXT([1]AcumSYS!$E$2,"mmmm")&amp;" "&amp;TEXT([1]AcumSYS!$D$2,"aaaa")&amp;")"))</f>
        <v/>
      </c>
    </row>
    <row r="695" spans="1:6" x14ac:dyDescent="0.25">
      <c r="A695" s="8" t="str">
        <f>IF(+'[1]Reporte de Formatos'!S699="","",+'[1]Reporte de Formatos'!S699)</f>
        <v/>
      </c>
      <c r="B695" s="8" t="str">
        <f t="shared" si="22"/>
        <v/>
      </c>
      <c r="C695" s="8" t="str">
        <f>IF(A695="","",+SUM([1]AcumSYS!$F696:$AA696))</f>
        <v/>
      </c>
      <c r="D695" s="8" t="str">
        <f>IF(A695="","",SUM([1]AcumSYS!$AK696))</f>
        <v/>
      </c>
      <c r="E695" s="8" t="str">
        <f t="shared" si="23"/>
        <v/>
      </c>
      <c r="F695" s="8" t="str">
        <f>IF(A695="","","Ingresos Obtenidos en el Trimestre ("&amp;(TEXT([1]AcumSYS!$D$2,"mmmm")&amp;"-"&amp;TEXT([1]AcumSYS!$E$2,"mmmm")&amp;" "&amp;TEXT([1]AcumSYS!$D$2,"aaaa")&amp;")"))</f>
        <v/>
      </c>
    </row>
    <row r="696" spans="1:6" x14ac:dyDescent="0.25">
      <c r="A696" s="8" t="str">
        <f>IF(+'[1]Reporte de Formatos'!S700="","",+'[1]Reporte de Formatos'!S700)</f>
        <v/>
      </c>
      <c r="B696" s="8" t="str">
        <f t="shared" si="22"/>
        <v/>
      </c>
      <c r="C696" s="8" t="str">
        <f>IF(A696="","",+SUM([1]AcumSYS!$F697:$AA697))</f>
        <v/>
      </c>
      <c r="D696" s="8" t="str">
        <f>IF(A696="","",SUM([1]AcumSYS!$AK697))</f>
        <v/>
      </c>
      <c r="E696" s="8" t="str">
        <f t="shared" si="23"/>
        <v/>
      </c>
      <c r="F696" s="8" t="str">
        <f>IF(A696="","","Ingresos Obtenidos en el Trimestre ("&amp;(TEXT([1]AcumSYS!$D$2,"mmmm")&amp;"-"&amp;TEXT([1]AcumSYS!$E$2,"mmmm")&amp;" "&amp;TEXT([1]AcumSYS!$D$2,"aaaa")&amp;")"))</f>
        <v/>
      </c>
    </row>
    <row r="697" spans="1:6" x14ac:dyDescent="0.25">
      <c r="A697" s="8" t="str">
        <f>IF(+'[1]Reporte de Formatos'!S701="","",+'[1]Reporte de Formatos'!S701)</f>
        <v/>
      </c>
      <c r="B697" s="8" t="str">
        <f t="shared" si="22"/>
        <v/>
      </c>
      <c r="C697" s="8" t="str">
        <f>IF(A697="","",+SUM([1]AcumSYS!$F698:$AA698))</f>
        <v/>
      </c>
      <c r="D697" s="8" t="str">
        <f>IF(A697="","",SUM([1]AcumSYS!$AK698))</f>
        <v/>
      </c>
      <c r="E697" s="8" t="str">
        <f t="shared" si="23"/>
        <v/>
      </c>
      <c r="F697" s="8" t="str">
        <f>IF(A697="","","Ingresos Obtenidos en el Trimestre ("&amp;(TEXT([1]AcumSYS!$D$2,"mmmm")&amp;"-"&amp;TEXT([1]AcumSYS!$E$2,"mmmm")&amp;" "&amp;TEXT([1]AcumSYS!$D$2,"aaaa")&amp;")"))</f>
        <v/>
      </c>
    </row>
    <row r="698" spans="1:6" x14ac:dyDescent="0.25">
      <c r="A698" s="8" t="str">
        <f>IF(+'[1]Reporte de Formatos'!S702="","",+'[1]Reporte de Formatos'!S702)</f>
        <v/>
      </c>
      <c r="B698" s="8" t="str">
        <f t="shared" si="22"/>
        <v/>
      </c>
      <c r="C698" s="8" t="str">
        <f>IF(A698="","",+SUM([1]AcumSYS!$F699:$AA699))</f>
        <v/>
      </c>
      <c r="D698" s="8" t="str">
        <f>IF(A698="","",SUM([1]AcumSYS!$AK699))</f>
        <v/>
      </c>
      <c r="E698" s="8" t="str">
        <f t="shared" si="23"/>
        <v/>
      </c>
      <c r="F698" s="8" t="str">
        <f>IF(A698="","","Ingresos Obtenidos en el Trimestre ("&amp;(TEXT([1]AcumSYS!$D$2,"mmmm")&amp;"-"&amp;TEXT([1]AcumSYS!$E$2,"mmmm")&amp;" "&amp;TEXT([1]AcumSYS!$D$2,"aaaa")&amp;")"))</f>
        <v/>
      </c>
    </row>
    <row r="699" spans="1:6" x14ac:dyDescent="0.25">
      <c r="A699" s="8" t="str">
        <f>IF(+'[1]Reporte de Formatos'!S703="","",+'[1]Reporte de Formatos'!S703)</f>
        <v/>
      </c>
      <c r="B699" s="8" t="str">
        <f t="shared" si="22"/>
        <v/>
      </c>
      <c r="C699" s="8" t="str">
        <f>IF(A699="","",+SUM([1]AcumSYS!$F700:$AA700))</f>
        <v/>
      </c>
      <c r="D699" s="8" t="str">
        <f>IF(A699="","",SUM([1]AcumSYS!$AK700))</f>
        <v/>
      </c>
      <c r="E699" s="8" t="str">
        <f t="shared" si="23"/>
        <v/>
      </c>
      <c r="F699" s="8" t="str">
        <f>IF(A699="","","Ingresos Obtenidos en el Trimestre ("&amp;(TEXT([1]AcumSYS!$D$2,"mmmm")&amp;"-"&amp;TEXT([1]AcumSYS!$E$2,"mmmm")&amp;" "&amp;TEXT([1]AcumSYS!$D$2,"aaaa")&amp;")"))</f>
        <v/>
      </c>
    </row>
    <row r="700" spans="1:6" x14ac:dyDescent="0.25">
      <c r="A700" s="8" t="str">
        <f>IF(+'[1]Reporte de Formatos'!S704="","",+'[1]Reporte de Formatos'!S704)</f>
        <v/>
      </c>
      <c r="B700" s="8" t="str">
        <f t="shared" si="22"/>
        <v/>
      </c>
      <c r="C700" s="8" t="str">
        <f>IF(A700="","",+SUM([1]AcumSYS!$F701:$AA701))</f>
        <v/>
      </c>
      <c r="D700" s="8" t="str">
        <f>IF(A700="","",SUM([1]AcumSYS!$AK701))</f>
        <v/>
      </c>
      <c r="E700" s="8" t="str">
        <f t="shared" si="23"/>
        <v/>
      </c>
      <c r="F700" s="8" t="str">
        <f>IF(A700="","","Ingresos Obtenidos en el Trimestre ("&amp;(TEXT([1]AcumSYS!$D$2,"mmmm")&amp;"-"&amp;TEXT([1]AcumSYS!$E$2,"mmmm")&amp;" "&amp;TEXT([1]AcumSYS!$D$2,"aaaa")&amp;")"))</f>
        <v/>
      </c>
    </row>
    <row r="701" spans="1:6" x14ac:dyDescent="0.25">
      <c r="A701" s="8" t="str">
        <f>IF(+'[1]Reporte de Formatos'!S705="","",+'[1]Reporte de Formatos'!S705)</f>
        <v/>
      </c>
      <c r="B701" s="8" t="str">
        <f t="shared" si="22"/>
        <v/>
      </c>
      <c r="C701" s="8" t="str">
        <f>IF(A701="","",+SUM([1]AcumSYS!$F702:$AA702))</f>
        <v/>
      </c>
      <c r="D701" s="8" t="str">
        <f>IF(A701="","",SUM([1]AcumSYS!$AK702))</f>
        <v/>
      </c>
      <c r="E701" s="8" t="str">
        <f t="shared" si="23"/>
        <v/>
      </c>
      <c r="F701" s="8" t="str">
        <f>IF(A701="","","Ingresos Obtenidos en el Trimestre ("&amp;(TEXT([1]AcumSYS!$D$2,"mmmm")&amp;"-"&amp;TEXT([1]AcumSYS!$E$2,"mmmm")&amp;" "&amp;TEXT([1]AcumSYS!$D$2,"aaaa")&amp;")"))</f>
        <v/>
      </c>
    </row>
    <row r="702" spans="1:6" x14ac:dyDescent="0.25">
      <c r="A702" s="8" t="str">
        <f>IF(+'[1]Reporte de Formatos'!S706="","",+'[1]Reporte de Formatos'!S706)</f>
        <v/>
      </c>
      <c r="B702" s="8" t="str">
        <f t="shared" si="22"/>
        <v/>
      </c>
      <c r="C702" s="8" t="str">
        <f>IF(A702="","",+SUM([1]AcumSYS!$F703:$AA703))</f>
        <v/>
      </c>
      <c r="D702" s="8" t="str">
        <f>IF(A702="","",SUM([1]AcumSYS!$AK703))</f>
        <v/>
      </c>
      <c r="E702" s="8" t="str">
        <f t="shared" si="23"/>
        <v/>
      </c>
      <c r="F702" s="8" t="str">
        <f>IF(A702="","","Ingresos Obtenidos en el Trimestre ("&amp;(TEXT([1]AcumSYS!$D$2,"mmmm")&amp;"-"&amp;TEXT([1]AcumSYS!$E$2,"mmmm")&amp;" "&amp;TEXT([1]AcumSYS!$D$2,"aaaa")&amp;")"))</f>
        <v/>
      </c>
    </row>
    <row r="703" spans="1:6" x14ac:dyDescent="0.25">
      <c r="A703" s="8" t="str">
        <f>IF(+'[1]Reporte de Formatos'!S707="","",+'[1]Reporte de Formatos'!S707)</f>
        <v/>
      </c>
      <c r="B703" s="8" t="str">
        <f t="shared" si="22"/>
        <v/>
      </c>
      <c r="C703" s="8" t="str">
        <f>IF(A703="","",+SUM([1]AcumSYS!$F704:$AA704))</f>
        <v/>
      </c>
      <c r="D703" s="8" t="str">
        <f>IF(A703="","",SUM([1]AcumSYS!$AK704))</f>
        <v/>
      </c>
      <c r="E703" s="8" t="str">
        <f t="shared" si="23"/>
        <v/>
      </c>
      <c r="F703" s="8" t="str">
        <f>IF(A703="","","Ingresos Obtenidos en el Trimestre ("&amp;(TEXT([1]AcumSYS!$D$2,"mmmm")&amp;"-"&amp;TEXT([1]AcumSYS!$E$2,"mmmm")&amp;" "&amp;TEXT([1]AcumSYS!$D$2,"aaaa")&amp;")"))</f>
        <v/>
      </c>
    </row>
    <row r="704" spans="1:6" x14ac:dyDescent="0.25">
      <c r="A704" s="8" t="str">
        <f>IF(+'[1]Reporte de Formatos'!S708="","",+'[1]Reporte de Formatos'!S708)</f>
        <v/>
      </c>
      <c r="B704" s="8" t="str">
        <f t="shared" si="22"/>
        <v/>
      </c>
      <c r="C704" s="8" t="str">
        <f>IF(A704="","",+SUM([1]AcumSYS!$F705:$AA705))</f>
        <v/>
      </c>
      <c r="D704" s="8" t="str">
        <f>IF(A704="","",SUM([1]AcumSYS!$AK705))</f>
        <v/>
      </c>
      <c r="E704" s="8" t="str">
        <f t="shared" si="23"/>
        <v/>
      </c>
      <c r="F704" s="8" t="str">
        <f>IF(A704="","","Ingresos Obtenidos en el Trimestre ("&amp;(TEXT([1]AcumSYS!$D$2,"mmmm")&amp;"-"&amp;TEXT([1]AcumSYS!$E$2,"mmmm")&amp;" "&amp;TEXT([1]AcumSYS!$D$2,"aaaa")&amp;")"))</f>
        <v/>
      </c>
    </row>
    <row r="705" spans="1:6" x14ac:dyDescent="0.25">
      <c r="A705" s="8" t="str">
        <f>IF(+'[1]Reporte de Formatos'!S709="","",+'[1]Reporte de Formatos'!S709)</f>
        <v/>
      </c>
      <c r="B705" s="8" t="str">
        <f t="shared" si="22"/>
        <v/>
      </c>
      <c r="C705" s="8" t="str">
        <f>IF(A705="","",+SUM([1]AcumSYS!$F706:$AA706))</f>
        <v/>
      </c>
      <c r="D705" s="8" t="str">
        <f>IF(A705="","",SUM([1]AcumSYS!$AK706))</f>
        <v/>
      </c>
      <c r="E705" s="8" t="str">
        <f t="shared" si="23"/>
        <v/>
      </c>
      <c r="F705" s="8" t="str">
        <f>IF(A705="","","Ingresos Obtenidos en el Trimestre ("&amp;(TEXT([1]AcumSYS!$D$2,"mmmm")&amp;"-"&amp;TEXT([1]AcumSYS!$E$2,"mmmm")&amp;" "&amp;TEXT([1]AcumSYS!$D$2,"aaaa")&amp;")"))</f>
        <v/>
      </c>
    </row>
    <row r="706" spans="1:6" x14ac:dyDescent="0.25">
      <c r="A706" s="8" t="str">
        <f>IF(+'[1]Reporte de Formatos'!S710="","",+'[1]Reporte de Formatos'!S710)</f>
        <v/>
      </c>
      <c r="B706" s="8" t="str">
        <f t="shared" si="22"/>
        <v/>
      </c>
      <c r="C706" s="8" t="str">
        <f>IF(A706="","",+SUM([1]AcumSYS!$F707:$AA707))</f>
        <v/>
      </c>
      <c r="D706" s="8" t="str">
        <f>IF(A706="","",SUM([1]AcumSYS!$AK707))</f>
        <v/>
      </c>
      <c r="E706" s="8" t="str">
        <f t="shared" si="23"/>
        <v/>
      </c>
      <c r="F706" s="8" t="str">
        <f>IF(A706="","","Ingresos Obtenidos en el Trimestre ("&amp;(TEXT([1]AcumSYS!$D$2,"mmmm")&amp;"-"&amp;TEXT([1]AcumSYS!$E$2,"mmmm")&amp;" "&amp;TEXT([1]AcumSYS!$D$2,"aaaa")&amp;")"))</f>
        <v/>
      </c>
    </row>
    <row r="707" spans="1:6" x14ac:dyDescent="0.25">
      <c r="A707" s="8" t="str">
        <f>IF(+'[1]Reporte de Formatos'!S711="","",+'[1]Reporte de Formatos'!S711)</f>
        <v/>
      </c>
      <c r="B707" s="8" t="str">
        <f t="shared" si="22"/>
        <v/>
      </c>
      <c r="C707" s="8" t="str">
        <f>IF(A707="","",+SUM([1]AcumSYS!$F708:$AA708))</f>
        <v/>
      </c>
      <c r="D707" s="8" t="str">
        <f>IF(A707="","",SUM([1]AcumSYS!$AK708))</f>
        <v/>
      </c>
      <c r="E707" s="8" t="str">
        <f t="shared" si="23"/>
        <v/>
      </c>
      <c r="F707" s="8" t="str">
        <f>IF(A707="","","Ingresos Obtenidos en el Trimestre ("&amp;(TEXT([1]AcumSYS!$D$2,"mmmm")&amp;"-"&amp;TEXT([1]AcumSYS!$E$2,"mmmm")&amp;" "&amp;TEXT([1]AcumSYS!$D$2,"aaaa")&amp;")"))</f>
        <v/>
      </c>
    </row>
    <row r="708" spans="1:6" x14ac:dyDescent="0.25">
      <c r="A708" s="8" t="str">
        <f>IF(+'[1]Reporte de Formatos'!S712="","",+'[1]Reporte de Formatos'!S712)</f>
        <v/>
      </c>
      <c r="B708" s="8" t="str">
        <f t="shared" si="22"/>
        <v/>
      </c>
      <c r="C708" s="8" t="str">
        <f>IF(A708="","",+SUM([1]AcumSYS!$F709:$AA709))</f>
        <v/>
      </c>
      <c r="D708" s="8" t="str">
        <f>IF(A708="","",SUM([1]AcumSYS!$AK709))</f>
        <v/>
      </c>
      <c r="E708" s="8" t="str">
        <f t="shared" si="23"/>
        <v/>
      </c>
      <c r="F708" s="8" t="str">
        <f>IF(A708="","","Ingresos Obtenidos en el Trimestre ("&amp;(TEXT([1]AcumSYS!$D$2,"mmmm")&amp;"-"&amp;TEXT([1]AcumSYS!$E$2,"mmmm")&amp;" "&amp;TEXT([1]AcumSYS!$D$2,"aaaa")&amp;")"))</f>
        <v/>
      </c>
    </row>
    <row r="709" spans="1:6" x14ac:dyDescent="0.25">
      <c r="A709" s="8" t="str">
        <f>IF(+'[1]Reporte de Formatos'!S713="","",+'[1]Reporte de Formatos'!S713)</f>
        <v/>
      </c>
      <c r="B709" s="8" t="str">
        <f t="shared" si="22"/>
        <v/>
      </c>
      <c r="C709" s="8" t="str">
        <f>IF(A709="","",+SUM([1]AcumSYS!$F710:$AA710))</f>
        <v/>
      </c>
      <c r="D709" s="8" t="str">
        <f>IF(A709="","",SUM([1]AcumSYS!$AK710))</f>
        <v/>
      </c>
      <c r="E709" s="8" t="str">
        <f t="shared" si="23"/>
        <v/>
      </c>
      <c r="F709" s="8" t="str">
        <f>IF(A709="","","Ingresos Obtenidos en el Trimestre ("&amp;(TEXT([1]AcumSYS!$D$2,"mmmm")&amp;"-"&amp;TEXT([1]AcumSYS!$E$2,"mmmm")&amp;" "&amp;TEXT([1]AcumSYS!$D$2,"aaaa")&amp;")"))</f>
        <v/>
      </c>
    </row>
    <row r="710" spans="1:6" x14ac:dyDescent="0.25">
      <c r="A710" s="8" t="str">
        <f>IF(+'[1]Reporte de Formatos'!S714="","",+'[1]Reporte de Formatos'!S714)</f>
        <v/>
      </c>
      <c r="B710" s="8" t="str">
        <f t="shared" si="22"/>
        <v/>
      </c>
      <c r="C710" s="8" t="str">
        <f>IF(A710="","",+SUM([1]AcumSYS!$F711:$AA711))</f>
        <v/>
      </c>
      <c r="D710" s="8" t="str">
        <f>IF(A710="","",SUM([1]AcumSYS!$AK711))</f>
        <v/>
      </c>
      <c r="E710" s="8" t="str">
        <f t="shared" si="23"/>
        <v/>
      </c>
      <c r="F710" s="8" t="str">
        <f>IF(A710="","","Ingresos Obtenidos en el Trimestre ("&amp;(TEXT([1]AcumSYS!$D$2,"mmmm")&amp;"-"&amp;TEXT([1]AcumSYS!$E$2,"mmmm")&amp;" "&amp;TEXT([1]AcumSYS!$D$2,"aaaa")&amp;")"))</f>
        <v/>
      </c>
    </row>
    <row r="711" spans="1:6" x14ac:dyDescent="0.25">
      <c r="A711" s="8" t="str">
        <f>IF(+'[1]Reporte de Formatos'!S715="","",+'[1]Reporte de Formatos'!S715)</f>
        <v/>
      </c>
      <c r="B711" s="8" t="str">
        <f t="shared" si="22"/>
        <v/>
      </c>
      <c r="C711" s="8" t="str">
        <f>IF(A711="","",+SUM([1]AcumSYS!$F712:$AA712))</f>
        <v/>
      </c>
      <c r="D711" s="8" t="str">
        <f>IF(A711="","",SUM([1]AcumSYS!$AK712))</f>
        <v/>
      </c>
      <c r="E711" s="8" t="str">
        <f t="shared" si="23"/>
        <v/>
      </c>
      <c r="F711" s="8" t="str">
        <f>IF(A711="","","Ingresos Obtenidos en el Trimestre ("&amp;(TEXT([1]AcumSYS!$D$2,"mmmm")&amp;"-"&amp;TEXT([1]AcumSYS!$E$2,"mmmm")&amp;" "&amp;TEXT([1]AcumSYS!$D$2,"aaaa")&amp;")"))</f>
        <v/>
      </c>
    </row>
    <row r="712" spans="1:6" x14ac:dyDescent="0.25">
      <c r="A712" s="8" t="str">
        <f>IF(+'[1]Reporte de Formatos'!S716="","",+'[1]Reporte de Formatos'!S716)</f>
        <v/>
      </c>
      <c r="B712" s="8" t="str">
        <f t="shared" si="22"/>
        <v/>
      </c>
      <c r="C712" s="8" t="str">
        <f>IF(A712="","",+SUM([1]AcumSYS!$F713:$AA713))</f>
        <v/>
      </c>
      <c r="D712" s="8" t="str">
        <f>IF(A712="","",SUM([1]AcumSYS!$AK713))</f>
        <v/>
      </c>
      <c r="E712" s="8" t="str">
        <f t="shared" si="23"/>
        <v/>
      </c>
      <c r="F712" s="8" t="str">
        <f>IF(A712="","","Ingresos Obtenidos en el Trimestre ("&amp;(TEXT([1]AcumSYS!$D$2,"mmmm")&amp;"-"&amp;TEXT([1]AcumSYS!$E$2,"mmmm")&amp;" "&amp;TEXT([1]AcumSYS!$D$2,"aaaa")&amp;")"))</f>
        <v/>
      </c>
    </row>
    <row r="713" spans="1:6" x14ac:dyDescent="0.25">
      <c r="A713" s="8" t="str">
        <f>IF(+'[1]Reporte de Formatos'!S717="","",+'[1]Reporte de Formatos'!S717)</f>
        <v/>
      </c>
      <c r="B713" s="8" t="str">
        <f t="shared" si="22"/>
        <v/>
      </c>
      <c r="C713" s="8" t="str">
        <f>IF(A713="","",+SUM([1]AcumSYS!$F714:$AA714))</f>
        <v/>
      </c>
      <c r="D713" s="8" t="str">
        <f>IF(A713="","",SUM([1]AcumSYS!$AK714))</f>
        <v/>
      </c>
      <c r="E713" s="8" t="str">
        <f t="shared" si="23"/>
        <v/>
      </c>
      <c r="F713" s="8" t="str">
        <f>IF(A713="","","Ingresos Obtenidos en el Trimestre ("&amp;(TEXT([1]AcumSYS!$D$2,"mmmm")&amp;"-"&amp;TEXT([1]AcumSYS!$E$2,"mmmm")&amp;" "&amp;TEXT([1]AcumSYS!$D$2,"aaaa")&amp;")"))</f>
        <v/>
      </c>
    </row>
    <row r="714" spans="1:6" x14ac:dyDescent="0.25">
      <c r="A714" s="8" t="str">
        <f>IF(+'[1]Reporte de Formatos'!S718="","",+'[1]Reporte de Formatos'!S718)</f>
        <v/>
      </c>
      <c r="B714" s="8" t="str">
        <f t="shared" si="22"/>
        <v/>
      </c>
      <c r="C714" s="8" t="str">
        <f>IF(A714="","",+SUM([1]AcumSYS!$F715:$AA715))</f>
        <v/>
      </c>
      <c r="D714" s="8" t="str">
        <f>IF(A714="","",SUM([1]AcumSYS!$AK715))</f>
        <v/>
      </c>
      <c r="E714" s="8" t="str">
        <f t="shared" si="23"/>
        <v/>
      </c>
      <c r="F714" s="8" t="str">
        <f>IF(A714="","","Ingresos Obtenidos en el Trimestre ("&amp;(TEXT([1]AcumSYS!$D$2,"mmmm")&amp;"-"&amp;TEXT([1]AcumSYS!$E$2,"mmmm")&amp;" "&amp;TEXT([1]AcumSYS!$D$2,"aaaa")&amp;")"))</f>
        <v/>
      </c>
    </row>
    <row r="715" spans="1:6" x14ac:dyDescent="0.25">
      <c r="A715" s="8" t="str">
        <f>IF(+'[1]Reporte de Formatos'!S719="","",+'[1]Reporte de Formatos'!S719)</f>
        <v/>
      </c>
      <c r="B715" s="8" t="str">
        <f t="shared" si="22"/>
        <v/>
      </c>
      <c r="C715" s="8" t="str">
        <f>IF(A715="","",+SUM([1]AcumSYS!$F716:$AA716))</f>
        <v/>
      </c>
      <c r="D715" s="8" t="str">
        <f>IF(A715="","",SUM([1]AcumSYS!$AK716))</f>
        <v/>
      </c>
      <c r="E715" s="8" t="str">
        <f t="shared" si="23"/>
        <v/>
      </c>
      <c r="F715" s="8" t="str">
        <f>IF(A715="","","Ingresos Obtenidos en el Trimestre ("&amp;(TEXT([1]AcumSYS!$D$2,"mmmm")&amp;"-"&amp;TEXT([1]AcumSYS!$E$2,"mmmm")&amp;" "&amp;TEXT([1]AcumSYS!$D$2,"aaaa")&amp;")"))</f>
        <v/>
      </c>
    </row>
    <row r="716" spans="1:6" x14ac:dyDescent="0.25">
      <c r="A716" s="8" t="str">
        <f>IF(+'[1]Reporte de Formatos'!S720="","",+'[1]Reporte de Formatos'!S720)</f>
        <v/>
      </c>
      <c r="B716" s="8" t="str">
        <f t="shared" si="22"/>
        <v/>
      </c>
      <c r="C716" s="8" t="str">
        <f>IF(A716="","",+SUM([1]AcumSYS!$F717:$AA717))</f>
        <v/>
      </c>
      <c r="D716" s="8" t="str">
        <f>IF(A716="","",SUM([1]AcumSYS!$AK717))</f>
        <v/>
      </c>
      <c r="E716" s="8" t="str">
        <f t="shared" si="23"/>
        <v/>
      </c>
      <c r="F716" s="8" t="str">
        <f>IF(A716="","","Ingresos Obtenidos en el Trimestre ("&amp;(TEXT([1]AcumSYS!$D$2,"mmmm")&amp;"-"&amp;TEXT([1]AcumSYS!$E$2,"mmmm")&amp;" "&amp;TEXT([1]AcumSYS!$D$2,"aaaa")&amp;")"))</f>
        <v/>
      </c>
    </row>
    <row r="717" spans="1:6" x14ac:dyDescent="0.25">
      <c r="A717" s="8" t="str">
        <f>IF(+'[1]Reporte de Formatos'!S721="","",+'[1]Reporte de Formatos'!S721)</f>
        <v/>
      </c>
      <c r="B717" s="8" t="str">
        <f t="shared" si="22"/>
        <v/>
      </c>
      <c r="C717" s="8" t="str">
        <f>IF(A717="","",+SUM([1]AcumSYS!$F718:$AA718))</f>
        <v/>
      </c>
      <c r="D717" s="8" t="str">
        <f>IF(A717="","",SUM([1]AcumSYS!$AK718))</f>
        <v/>
      </c>
      <c r="E717" s="8" t="str">
        <f t="shared" si="23"/>
        <v/>
      </c>
      <c r="F717" s="8" t="str">
        <f>IF(A717="","","Ingresos Obtenidos en el Trimestre ("&amp;(TEXT([1]AcumSYS!$D$2,"mmmm")&amp;"-"&amp;TEXT([1]AcumSYS!$E$2,"mmmm")&amp;" "&amp;TEXT([1]AcumSYS!$D$2,"aaaa")&amp;")"))</f>
        <v/>
      </c>
    </row>
    <row r="718" spans="1:6" x14ac:dyDescent="0.25">
      <c r="A718" s="8" t="str">
        <f>IF(+'[1]Reporte de Formatos'!S722="","",+'[1]Reporte de Formatos'!S722)</f>
        <v/>
      </c>
      <c r="B718" s="8" t="str">
        <f t="shared" si="22"/>
        <v/>
      </c>
      <c r="C718" s="8" t="str">
        <f>IF(A718="","",+SUM([1]AcumSYS!$F719:$AA719))</f>
        <v/>
      </c>
      <c r="D718" s="8" t="str">
        <f>IF(A718="","",SUM([1]AcumSYS!$AK719))</f>
        <v/>
      </c>
      <c r="E718" s="8" t="str">
        <f t="shared" si="23"/>
        <v/>
      </c>
      <c r="F718" s="8" t="str">
        <f>IF(A718="","","Ingresos Obtenidos en el Trimestre ("&amp;(TEXT([1]AcumSYS!$D$2,"mmmm")&amp;"-"&amp;TEXT([1]AcumSYS!$E$2,"mmmm")&amp;" "&amp;TEXT([1]AcumSYS!$D$2,"aaaa")&amp;")"))</f>
        <v/>
      </c>
    </row>
    <row r="719" spans="1:6" x14ac:dyDescent="0.25">
      <c r="A719" s="8" t="str">
        <f>IF(+'[1]Reporte de Formatos'!S723="","",+'[1]Reporte de Formatos'!S723)</f>
        <v/>
      </c>
      <c r="B719" s="8" t="str">
        <f t="shared" si="22"/>
        <v/>
      </c>
      <c r="C719" s="8" t="str">
        <f>IF(A719="","",+SUM([1]AcumSYS!$F720:$AA720))</f>
        <v/>
      </c>
      <c r="D719" s="8" t="str">
        <f>IF(A719="","",SUM([1]AcumSYS!$AK720))</f>
        <v/>
      </c>
      <c r="E719" s="8" t="str">
        <f t="shared" si="23"/>
        <v/>
      </c>
      <c r="F719" s="8" t="str">
        <f>IF(A719="","","Ingresos Obtenidos en el Trimestre ("&amp;(TEXT([1]AcumSYS!$D$2,"mmmm")&amp;"-"&amp;TEXT([1]AcumSYS!$E$2,"mmmm")&amp;" "&amp;TEXT([1]AcumSYS!$D$2,"aaaa")&amp;")"))</f>
        <v/>
      </c>
    </row>
    <row r="720" spans="1:6" x14ac:dyDescent="0.25">
      <c r="A720" s="8" t="str">
        <f>IF(+'[1]Reporte de Formatos'!S724="","",+'[1]Reporte de Formatos'!S724)</f>
        <v/>
      </c>
      <c r="B720" s="8" t="str">
        <f t="shared" si="22"/>
        <v/>
      </c>
      <c r="C720" s="8" t="str">
        <f>IF(A720="","",+SUM([1]AcumSYS!$F721:$AA721))</f>
        <v/>
      </c>
      <c r="D720" s="8" t="str">
        <f>IF(A720="","",SUM([1]AcumSYS!$AK721))</f>
        <v/>
      </c>
      <c r="E720" s="8" t="str">
        <f t="shared" si="23"/>
        <v/>
      </c>
      <c r="F720" s="8" t="str">
        <f>IF(A720="","","Ingresos Obtenidos en el Trimestre ("&amp;(TEXT([1]AcumSYS!$D$2,"mmmm")&amp;"-"&amp;TEXT([1]AcumSYS!$E$2,"mmmm")&amp;" "&amp;TEXT([1]AcumSYS!$D$2,"aaaa")&amp;")"))</f>
        <v/>
      </c>
    </row>
    <row r="721" spans="1:6" x14ac:dyDescent="0.25">
      <c r="A721" s="8" t="str">
        <f>IF(+'[1]Reporte de Formatos'!S725="","",+'[1]Reporte de Formatos'!S725)</f>
        <v/>
      </c>
      <c r="B721" s="8" t="str">
        <f t="shared" si="22"/>
        <v/>
      </c>
      <c r="C721" s="8" t="str">
        <f>IF(A721="","",+SUM([1]AcumSYS!$F722:$AA722))</f>
        <v/>
      </c>
      <c r="D721" s="8" t="str">
        <f>IF(A721="","",SUM([1]AcumSYS!$AK722))</f>
        <v/>
      </c>
      <c r="E721" s="8" t="str">
        <f t="shared" si="23"/>
        <v/>
      </c>
      <c r="F721" s="8" t="str">
        <f>IF(A721="","","Ingresos Obtenidos en el Trimestre ("&amp;(TEXT([1]AcumSYS!$D$2,"mmmm")&amp;"-"&amp;TEXT([1]AcumSYS!$E$2,"mmmm")&amp;" "&amp;TEXT([1]AcumSYS!$D$2,"aaaa")&amp;")"))</f>
        <v/>
      </c>
    </row>
    <row r="722" spans="1:6" x14ac:dyDescent="0.25">
      <c r="A722" s="8" t="str">
        <f>IF(+'[1]Reporte de Formatos'!S726="","",+'[1]Reporte de Formatos'!S726)</f>
        <v/>
      </c>
      <c r="B722" s="8" t="str">
        <f t="shared" si="22"/>
        <v/>
      </c>
      <c r="C722" s="8" t="str">
        <f>IF(A722="","",+SUM([1]AcumSYS!$F723:$AA723))</f>
        <v/>
      </c>
      <c r="D722" s="8" t="str">
        <f>IF(A722="","",SUM([1]AcumSYS!$AK723))</f>
        <v/>
      </c>
      <c r="E722" s="8" t="str">
        <f t="shared" si="23"/>
        <v/>
      </c>
      <c r="F722" s="8" t="str">
        <f>IF(A722="","","Ingresos Obtenidos en el Trimestre ("&amp;(TEXT([1]AcumSYS!$D$2,"mmmm")&amp;"-"&amp;TEXT([1]AcumSYS!$E$2,"mmmm")&amp;" "&amp;TEXT([1]AcumSYS!$D$2,"aaaa")&amp;")"))</f>
        <v/>
      </c>
    </row>
    <row r="723" spans="1:6" x14ac:dyDescent="0.25">
      <c r="A723" s="8" t="str">
        <f>IF(+'[1]Reporte de Formatos'!S727="","",+'[1]Reporte de Formatos'!S727)</f>
        <v/>
      </c>
      <c r="B723" s="8" t="str">
        <f t="shared" si="22"/>
        <v/>
      </c>
      <c r="C723" s="8" t="str">
        <f>IF(A723="","",+SUM([1]AcumSYS!$F724:$AA724))</f>
        <v/>
      </c>
      <c r="D723" s="8" t="str">
        <f>IF(A723="","",SUM([1]AcumSYS!$AK724))</f>
        <v/>
      </c>
      <c r="E723" s="8" t="str">
        <f t="shared" si="23"/>
        <v/>
      </c>
      <c r="F723" s="8" t="str">
        <f>IF(A723="","","Ingresos Obtenidos en el Trimestre ("&amp;(TEXT([1]AcumSYS!$D$2,"mmmm")&amp;"-"&amp;TEXT([1]AcumSYS!$E$2,"mmmm")&amp;" "&amp;TEXT([1]AcumSYS!$D$2,"aaaa")&amp;")"))</f>
        <v/>
      </c>
    </row>
    <row r="724" spans="1:6" x14ac:dyDescent="0.25">
      <c r="A724" s="8" t="str">
        <f>IF(+'[1]Reporte de Formatos'!S728="","",+'[1]Reporte de Formatos'!S728)</f>
        <v/>
      </c>
      <c r="B724" s="8" t="str">
        <f t="shared" ref="B724:B787" si="24">IF(A724="","",IF(C724=0,"           NoAplica","Sueldos y Salarios, y Demas Prestacion por un Servicio Personal Subordinado"))</f>
        <v/>
      </c>
      <c r="C724" s="8" t="str">
        <f>IF(A724="","",+SUM([1]AcumSYS!$F725:$AA725))</f>
        <v/>
      </c>
      <c r="D724" s="8" t="str">
        <f>IF(A724="","",SUM([1]AcumSYS!$AK725))</f>
        <v/>
      </c>
      <c r="E724" s="8" t="str">
        <f t="shared" ref="E724:E787" si="25">IF(A724="","","Pesos Mexicanos")</f>
        <v/>
      </c>
      <c r="F724" s="8" t="str">
        <f>IF(A724="","","Ingresos Obtenidos en el Trimestre ("&amp;(TEXT([1]AcumSYS!$D$2,"mmmm")&amp;"-"&amp;TEXT([1]AcumSYS!$E$2,"mmmm")&amp;" "&amp;TEXT([1]AcumSYS!$D$2,"aaaa")&amp;")"))</f>
        <v/>
      </c>
    </row>
    <row r="725" spans="1:6" x14ac:dyDescent="0.25">
      <c r="A725" s="8" t="str">
        <f>IF(+'[1]Reporte de Formatos'!S729="","",+'[1]Reporte de Formatos'!S729)</f>
        <v/>
      </c>
      <c r="B725" s="8" t="str">
        <f t="shared" si="24"/>
        <v/>
      </c>
      <c r="C725" s="8" t="str">
        <f>IF(A725="","",+SUM([1]AcumSYS!$F726:$AA726))</f>
        <v/>
      </c>
      <c r="D725" s="8" t="str">
        <f>IF(A725="","",SUM([1]AcumSYS!$AK726))</f>
        <v/>
      </c>
      <c r="E725" s="8" t="str">
        <f t="shared" si="25"/>
        <v/>
      </c>
      <c r="F725" s="8" t="str">
        <f>IF(A725="","","Ingresos Obtenidos en el Trimestre ("&amp;(TEXT([1]AcumSYS!$D$2,"mmmm")&amp;"-"&amp;TEXT([1]AcumSYS!$E$2,"mmmm")&amp;" "&amp;TEXT([1]AcumSYS!$D$2,"aaaa")&amp;")"))</f>
        <v/>
      </c>
    </row>
    <row r="726" spans="1:6" x14ac:dyDescent="0.25">
      <c r="A726" s="8" t="str">
        <f>IF(+'[1]Reporte de Formatos'!S730="","",+'[1]Reporte de Formatos'!S730)</f>
        <v/>
      </c>
      <c r="B726" s="8" t="str">
        <f t="shared" si="24"/>
        <v/>
      </c>
      <c r="C726" s="8" t="str">
        <f>IF(A726="","",+SUM([1]AcumSYS!$F727:$AA727))</f>
        <v/>
      </c>
      <c r="D726" s="8" t="str">
        <f>IF(A726="","",SUM([1]AcumSYS!$AK727))</f>
        <v/>
      </c>
      <c r="E726" s="8" t="str">
        <f t="shared" si="25"/>
        <v/>
      </c>
      <c r="F726" s="8" t="str">
        <f>IF(A726="","","Ingresos Obtenidos en el Trimestre ("&amp;(TEXT([1]AcumSYS!$D$2,"mmmm")&amp;"-"&amp;TEXT([1]AcumSYS!$E$2,"mmmm")&amp;" "&amp;TEXT([1]AcumSYS!$D$2,"aaaa")&amp;")"))</f>
        <v/>
      </c>
    </row>
    <row r="727" spans="1:6" x14ac:dyDescent="0.25">
      <c r="A727" s="8" t="str">
        <f>IF(+'[1]Reporte de Formatos'!S731="","",+'[1]Reporte de Formatos'!S731)</f>
        <v/>
      </c>
      <c r="B727" s="8" t="str">
        <f t="shared" si="24"/>
        <v/>
      </c>
      <c r="C727" s="8" t="str">
        <f>IF(A727="","",+SUM([1]AcumSYS!$F728:$AA728))</f>
        <v/>
      </c>
      <c r="D727" s="8" t="str">
        <f>IF(A727="","",SUM([1]AcumSYS!$AK728))</f>
        <v/>
      </c>
      <c r="E727" s="8" t="str">
        <f t="shared" si="25"/>
        <v/>
      </c>
      <c r="F727" s="8" t="str">
        <f>IF(A727="","","Ingresos Obtenidos en el Trimestre ("&amp;(TEXT([1]AcumSYS!$D$2,"mmmm")&amp;"-"&amp;TEXT([1]AcumSYS!$E$2,"mmmm")&amp;" "&amp;TEXT([1]AcumSYS!$D$2,"aaaa")&amp;")"))</f>
        <v/>
      </c>
    </row>
    <row r="728" spans="1:6" x14ac:dyDescent="0.25">
      <c r="A728" s="8" t="str">
        <f>IF(+'[1]Reporte de Formatos'!S732="","",+'[1]Reporte de Formatos'!S732)</f>
        <v/>
      </c>
      <c r="B728" s="8" t="str">
        <f t="shared" si="24"/>
        <v/>
      </c>
      <c r="C728" s="8" t="str">
        <f>IF(A728="","",+SUM([1]AcumSYS!$F729:$AA729))</f>
        <v/>
      </c>
      <c r="D728" s="8" t="str">
        <f>IF(A728="","",SUM([1]AcumSYS!$AK729))</f>
        <v/>
      </c>
      <c r="E728" s="8" t="str">
        <f t="shared" si="25"/>
        <v/>
      </c>
      <c r="F728" s="8" t="str">
        <f>IF(A728="","","Ingresos Obtenidos en el Trimestre ("&amp;(TEXT([1]AcumSYS!$D$2,"mmmm")&amp;"-"&amp;TEXT([1]AcumSYS!$E$2,"mmmm")&amp;" "&amp;TEXT([1]AcumSYS!$D$2,"aaaa")&amp;")"))</f>
        <v/>
      </c>
    </row>
    <row r="729" spans="1:6" x14ac:dyDescent="0.25">
      <c r="A729" s="8" t="str">
        <f>IF(+'[1]Reporte de Formatos'!S733="","",+'[1]Reporte de Formatos'!S733)</f>
        <v/>
      </c>
      <c r="B729" s="8" t="str">
        <f t="shared" si="24"/>
        <v/>
      </c>
      <c r="C729" s="8" t="str">
        <f>IF(A729="","",+SUM([1]AcumSYS!$F730:$AA730))</f>
        <v/>
      </c>
      <c r="D729" s="8" t="str">
        <f>IF(A729="","",SUM([1]AcumSYS!$AK730))</f>
        <v/>
      </c>
      <c r="E729" s="8" t="str">
        <f t="shared" si="25"/>
        <v/>
      </c>
      <c r="F729" s="8" t="str">
        <f>IF(A729="","","Ingresos Obtenidos en el Trimestre ("&amp;(TEXT([1]AcumSYS!$D$2,"mmmm")&amp;"-"&amp;TEXT([1]AcumSYS!$E$2,"mmmm")&amp;" "&amp;TEXT([1]AcumSYS!$D$2,"aaaa")&amp;")"))</f>
        <v/>
      </c>
    </row>
    <row r="730" spans="1:6" x14ac:dyDescent="0.25">
      <c r="A730" s="8" t="str">
        <f>IF(+'[1]Reporte de Formatos'!S734="","",+'[1]Reporte de Formatos'!S734)</f>
        <v/>
      </c>
      <c r="B730" s="8" t="str">
        <f t="shared" si="24"/>
        <v/>
      </c>
      <c r="C730" s="8" t="str">
        <f>IF(A730="","",+SUM([1]AcumSYS!$F731:$AA731))</f>
        <v/>
      </c>
      <c r="D730" s="8" t="str">
        <f>IF(A730="","",SUM([1]AcumSYS!$AK731))</f>
        <v/>
      </c>
      <c r="E730" s="8" t="str">
        <f t="shared" si="25"/>
        <v/>
      </c>
      <c r="F730" s="8" t="str">
        <f>IF(A730="","","Ingresos Obtenidos en el Trimestre ("&amp;(TEXT([1]AcumSYS!$D$2,"mmmm")&amp;"-"&amp;TEXT([1]AcumSYS!$E$2,"mmmm")&amp;" "&amp;TEXT([1]AcumSYS!$D$2,"aaaa")&amp;")"))</f>
        <v/>
      </c>
    </row>
    <row r="731" spans="1:6" x14ac:dyDescent="0.25">
      <c r="A731" s="8" t="str">
        <f>IF(+'[1]Reporte de Formatos'!S735="","",+'[1]Reporte de Formatos'!S735)</f>
        <v/>
      </c>
      <c r="B731" s="8" t="str">
        <f t="shared" si="24"/>
        <v/>
      </c>
      <c r="C731" s="8" t="str">
        <f>IF(A731="","",+SUM([1]AcumSYS!$F732:$AA732))</f>
        <v/>
      </c>
      <c r="D731" s="8" t="str">
        <f>IF(A731="","",SUM([1]AcumSYS!$AK732))</f>
        <v/>
      </c>
      <c r="E731" s="8" t="str">
        <f t="shared" si="25"/>
        <v/>
      </c>
      <c r="F731" s="8" t="str">
        <f>IF(A731="","","Ingresos Obtenidos en el Trimestre ("&amp;(TEXT([1]AcumSYS!$D$2,"mmmm")&amp;"-"&amp;TEXT([1]AcumSYS!$E$2,"mmmm")&amp;" "&amp;TEXT([1]AcumSYS!$D$2,"aaaa")&amp;")"))</f>
        <v/>
      </c>
    </row>
    <row r="732" spans="1:6" x14ac:dyDescent="0.25">
      <c r="A732" s="8" t="str">
        <f>IF(+'[1]Reporte de Formatos'!S736="","",+'[1]Reporte de Formatos'!S736)</f>
        <v/>
      </c>
      <c r="B732" s="8" t="str">
        <f t="shared" si="24"/>
        <v/>
      </c>
      <c r="C732" s="8" t="str">
        <f>IF(A732="","",+SUM([1]AcumSYS!$F733:$AA733))</f>
        <v/>
      </c>
      <c r="D732" s="8" t="str">
        <f>IF(A732="","",SUM([1]AcumSYS!$AK733))</f>
        <v/>
      </c>
      <c r="E732" s="8" t="str">
        <f t="shared" si="25"/>
        <v/>
      </c>
      <c r="F732" s="8" t="str">
        <f>IF(A732="","","Ingresos Obtenidos en el Trimestre ("&amp;(TEXT([1]AcumSYS!$D$2,"mmmm")&amp;"-"&amp;TEXT([1]AcumSYS!$E$2,"mmmm")&amp;" "&amp;TEXT([1]AcumSYS!$D$2,"aaaa")&amp;")"))</f>
        <v/>
      </c>
    </row>
    <row r="733" spans="1:6" x14ac:dyDescent="0.25">
      <c r="A733" s="8" t="str">
        <f>IF(+'[1]Reporte de Formatos'!S737="","",+'[1]Reporte de Formatos'!S737)</f>
        <v/>
      </c>
      <c r="B733" s="8" t="str">
        <f t="shared" si="24"/>
        <v/>
      </c>
      <c r="C733" s="8" t="str">
        <f>IF(A733="","",+SUM([1]AcumSYS!$F734:$AA734))</f>
        <v/>
      </c>
      <c r="D733" s="8" t="str">
        <f>IF(A733="","",SUM([1]AcumSYS!$AK734))</f>
        <v/>
      </c>
      <c r="E733" s="8" t="str">
        <f t="shared" si="25"/>
        <v/>
      </c>
      <c r="F733" s="8" t="str">
        <f>IF(A733="","","Ingresos Obtenidos en el Trimestre ("&amp;(TEXT([1]AcumSYS!$D$2,"mmmm")&amp;"-"&amp;TEXT([1]AcumSYS!$E$2,"mmmm")&amp;" "&amp;TEXT([1]AcumSYS!$D$2,"aaaa")&amp;")"))</f>
        <v/>
      </c>
    </row>
    <row r="734" spans="1:6" x14ac:dyDescent="0.25">
      <c r="A734" s="8" t="str">
        <f>IF(+'[1]Reporte de Formatos'!S738="","",+'[1]Reporte de Formatos'!S738)</f>
        <v/>
      </c>
      <c r="B734" s="8" t="str">
        <f t="shared" si="24"/>
        <v/>
      </c>
      <c r="C734" s="8" t="str">
        <f>IF(A734="","",+SUM([1]AcumSYS!$F735:$AA735))</f>
        <v/>
      </c>
      <c r="D734" s="8" t="str">
        <f>IF(A734="","",SUM([1]AcumSYS!$AK735))</f>
        <v/>
      </c>
      <c r="E734" s="8" t="str">
        <f t="shared" si="25"/>
        <v/>
      </c>
      <c r="F734" s="8" t="str">
        <f>IF(A734="","","Ingresos Obtenidos en el Trimestre ("&amp;(TEXT([1]AcumSYS!$D$2,"mmmm")&amp;"-"&amp;TEXT([1]AcumSYS!$E$2,"mmmm")&amp;" "&amp;TEXT([1]AcumSYS!$D$2,"aaaa")&amp;")"))</f>
        <v/>
      </c>
    </row>
    <row r="735" spans="1:6" x14ac:dyDescent="0.25">
      <c r="A735" s="8" t="str">
        <f>IF(+'[1]Reporte de Formatos'!S739="","",+'[1]Reporte de Formatos'!S739)</f>
        <v/>
      </c>
      <c r="B735" s="8" t="str">
        <f t="shared" si="24"/>
        <v/>
      </c>
      <c r="C735" s="8" t="str">
        <f>IF(A735="","",+SUM([1]AcumSYS!$F736:$AA736))</f>
        <v/>
      </c>
      <c r="D735" s="8" t="str">
        <f>IF(A735="","",SUM([1]AcumSYS!$AK736))</f>
        <v/>
      </c>
      <c r="E735" s="8" t="str">
        <f t="shared" si="25"/>
        <v/>
      </c>
      <c r="F735" s="8" t="str">
        <f>IF(A735="","","Ingresos Obtenidos en el Trimestre ("&amp;(TEXT([1]AcumSYS!$D$2,"mmmm")&amp;"-"&amp;TEXT([1]AcumSYS!$E$2,"mmmm")&amp;" "&amp;TEXT([1]AcumSYS!$D$2,"aaaa")&amp;")"))</f>
        <v/>
      </c>
    </row>
    <row r="736" spans="1:6" x14ac:dyDescent="0.25">
      <c r="A736" s="8" t="str">
        <f>IF(+'[1]Reporte de Formatos'!S740="","",+'[1]Reporte de Formatos'!S740)</f>
        <v/>
      </c>
      <c r="B736" s="8" t="str">
        <f t="shared" si="24"/>
        <v/>
      </c>
      <c r="C736" s="8" t="str">
        <f>IF(A736="","",+SUM([1]AcumSYS!$F737:$AA737))</f>
        <v/>
      </c>
      <c r="D736" s="8" t="str">
        <f>IF(A736="","",SUM([1]AcumSYS!$AK737))</f>
        <v/>
      </c>
      <c r="E736" s="8" t="str">
        <f t="shared" si="25"/>
        <v/>
      </c>
      <c r="F736" s="8" t="str">
        <f>IF(A736="","","Ingresos Obtenidos en el Trimestre ("&amp;(TEXT([1]AcumSYS!$D$2,"mmmm")&amp;"-"&amp;TEXT([1]AcumSYS!$E$2,"mmmm")&amp;" "&amp;TEXT([1]AcumSYS!$D$2,"aaaa")&amp;")"))</f>
        <v/>
      </c>
    </row>
    <row r="737" spans="1:6" x14ac:dyDescent="0.25">
      <c r="A737" s="8" t="str">
        <f>IF(+'[1]Reporte de Formatos'!S741="","",+'[1]Reporte de Formatos'!S741)</f>
        <v/>
      </c>
      <c r="B737" s="8" t="str">
        <f t="shared" si="24"/>
        <v/>
      </c>
      <c r="C737" s="8" t="str">
        <f>IF(A737="","",+SUM([1]AcumSYS!$F738:$AA738))</f>
        <v/>
      </c>
      <c r="D737" s="8" t="str">
        <f>IF(A737="","",SUM([1]AcumSYS!$AK738))</f>
        <v/>
      </c>
      <c r="E737" s="8" t="str">
        <f t="shared" si="25"/>
        <v/>
      </c>
      <c r="F737" s="8" t="str">
        <f>IF(A737="","","Ingresos Obtenidos en el Trimestre ("&amp;(TEXT([1]AcumSYS!$D$2,"mmmm")&amp;"-"&amp;TEXT([1]AcumSYS!$E$2,"mmmm")&amp;" "&amp;TEXT([1]AcumSYS!$D$2,"aaaa")&amp;")"))</f>
        <v/>
      </c>
    </row>
    <row r="738" spans="1:6" x14ac:dyDescent="0.25">
      <c r="A738" s="8" t="str">
        <f>IF(+'[1]Reporte de Formatos'!S742="","",+'[1]Reporte de Formatos'!S742)</f>
        <v/>
      </c>
      <c r="B738" s="8" t="str">
        <f t="shared" si="24"/>
        <v/>
      </c>
      <c r="C738" s="8" t="str">
        <f>IF(A738="","",+SUM([1]AcumSYS!$F739:$AA739))</f>
        <v/>
      </c>
      <c r="D738" s="8" t="str">
        <f>IF(A738="","",SUM([1]AcumSYS!$AK739))</f>
        <v/>
      </c>
      <c r="E738" s="8" t="str">
        <f t="shared" si="25"/>
        <v/>
      </c>
      <c r="F738" s="8" t="str">
        <f>IF(A738="","","Ingresos Obtenidos en el Trimestre ("&amp;(TEXT([1]AcumSYS!$D$2,"mmmm")&amp;"-"&amp;TEXT([1]AcumSYS!$E$2,"mmmm")&amp;" "&amp;TEXT([1]AcumSYS!$D$2,"aaaa")&amp;")"))</f>
        <v/>
      </c>
    </row>
    <row r="739" spans="1:6" x14ac:dyDescent="0.25">
      <c r="A739" s="8" t="str">
        <f>IF(+'[1]Reporte de Formatos'!S743="","",+'[1]Reporte de Formatos'!S743)</f>
        <v/>
      </c>
      <c r="B739" s="8" t="str">
        <f t="shared" si="24"/>
        <v/>
      </c>
      <c r="C739" s="8" t="str">
        <f>IF(A739="","",+SUM([1]AcumSYS!$F740:$AA740))</f>
        <v/>
      </c>
      <c r="D739" s="8" t="str">
        <f>IF(A739="","",SUM([1]AcumSYS!$AK740))</f>
        <v/>
      </c>
      <c r="E739" s="8" t="str">
        <f t="shared" si="25"/>
        <v/>
      </c>
      <c r="F739" s="8" t="str">
        <f>IF(A739="","","Ingresos Obtenidos en el Trimestre ("&amp;(TEXT([1]AcumSYS!$D$2,"mmmm")&amp;"-"&amp;TEXT([1]AcumSYS!$E$2,"mmmm")&amp;" "&amp;TEXT([1]AcumSYS!$D$2,"aaaa")&amp;")"))</f>
        <v/>
      </c>
    </row>
    <row r="740" spans="1:6" x14ac:dyDescent="0.25">
      <c r="A740" s="8" t="str">
        <f>IF(+'[1]Reporte de Formatos'!S744="","",+'[1]Reporte de Formatos'!S744)</f>
        <v/>
      </c>
      <c r="B740" s="8" t="str">
        <f t="shared" si="24"/>
        <v/>
      </c>
      <c r="C740" s="8" t="str">
        <f>IF(A740="","",+SUM([1]AcumSYS!$F741:$AA741))</f>
        <v/>
      </c>
      <c r="D740" s="8" t="str">
        <f>IF(A740="","",SUM([1]AcumSYS!$AK741))</f>
        <v/>
      </c>
      <c r="E740" s="8" t="str">
        <f t="shared" si="25"/>
        <v/>
      </c>
      <c r="F740" s="8" t="str">
        <f>IF(A740="","","Ingresos Obtenidos en el Trimestre ("&amp;(TEXT([1]AcumSYS!$D$2,"mmmm")&amp;"-"&amp;TEXT([1]AcumSYS!$E$2,"mmmm")&amp;" "&amp;TEXT([1]AcumSYS!$D$2,"aaaa")&amp;")"))</f>
        <v/>
      </c>
    </row>
    <row r="741" spans="1:6" x14ac:dyDescent="0.25">
      <c r="A741" s="8" t="str">
        <f>IF(+'[1]Reporte de Formatos'!S745="","",+'[1]Reporte de Formatos'!S745)</f>
        <v/>
      </c>
      <c r="B741" s="8" t="str">
        <f t="shared" si="24"/>
        <v/>
      </c>
      <c r="C741" s="8" t="str">
        <f>IF(A741="","",+SUM([1]AcumSYS!$F742:$AA742))</f>
        <v/>
      </c>
      <c r="D741" s="8" t="str">
        <f>IF(A741="","",SUM([1]AcumSYS!$AK742))</f>
        <v/>
      </c>
      <c r="E741" s="8" t="str">
        <f t="shared" si="25"/>
        <v/>
      </c>
      <c r="F741" s="8" t="str">
        <f>IF(A741="","","Ingresos Obtenidos en el Trimestre ("&amp;(TEXT([1]AcumSYS!$D$2,"mmmm")&amp;"-"&amp;TEXT([1]AcumSYS!$E$2,"mmmm")&amp;" "&amp;TEXT([1]AcumSYS!$D$2,"aaaa")&amp;")"))</f>
        <v/>
      </c>
    </row>
    <row r="742" spans="1:6" x14ac:dyDescent="0.25">
      <c r="A742" s="8" t="str">
        <f>IF(+'[1]Reporte de Formatos'!S746="","",+'[1]Reporte de Formatos'!S746)</f>
        <v/>
      </c>
      <c r="B742" s="8" t="str">
        <f t="shared" si="24"/>
        <v/>
      </c>
      <c r="C742" s="8" t="str">
        <f>IF(A742="","",+SUM([1]AcumSYS!$F743:$AA743))</f>
        <v/>
      </c>
      <c r="D742" s="8" t="str">
        <f>IF(A742="","",SUM([1]AcumSYS!$AK743))</f>
        <v/>
      </c>
      <c r="E742" s="8" t="str">
        <f t="shared" si="25"/>
        <v/>
      </c>
      <c r="F742" s="8" t="str">
        <f>IF(A742="","","Ingresos Obtenidos en el Trimestre ("&amp;(TEXT([1]AcumSYS!$D$2,"mmmm")&amp;"-"&amp;TEXT([1]AcumSYS!$E$2,"mmmm")&amp;" "&amp;TEXT([1]AcumSYS!$D$2,"aaaa")&amp;")"))</f>
        <v/>
      </c>
    </row>
    <row r="743" spans="1:6" x14ac:dyDescent="0.25">
      <c r="A743" s="8" t="str">
        <f>IF(+'[1]Reporte de Formatos'!S747="","",+'[1]Reporte de Formatos'!S747)</f>
        <v/>
      </c>
      <c r="B743" s="8" t="str">
        <f t="shared" si="24"/>
        <v/>
      </c>
      <c r="C743" s="8" t="str">
        <f>IF(A743="","",+SUM([1]AcumSYS!$F744:$AA744))</f>
        <v/>
      </c>
      <c r="D743" s="8" t="str">
        <f>IF(A743="","",SUM([1]AcumSYS!$AK744))</f>
        <v/>
      </c>
      <c r="E743" s="8" t="str">
        <f t="shared" si="25"/>
        <v/>
      </c>
      <c r="F743" s="8" t="str">
        <f>IF(A743="","","Ingresos Obtenidos en el Trimestre ("&amp;(TEXT([1]AcumSYS!$D$2,"mmmm")&amp;"-"&amp;TEXT([1]AcumSYS!$E$2,"mmmm")&amp;" "&amp;TEXT([1]AcumSYS!$D$2,"aaaa")&amp;")"))</f>
        <v/>
      </c>
    </row>
    <row r="744" spans="1:6" x14ac:dyDescent="0.25">
      <c r="A744" s="8" t="str">
        <f>IF(+'[1]Reporte de Formatos'!S748="","",+'[1]Reporte de Formatos'!S748)</f>
        <v/>
      </c>
      <c r="B744" s="8" t="str">
        <f t="shared" si="24"/>
        <v/>
      </c>
      <c r="C744" s="8" t="str">
        <f>IF(A744="","",+SUM([1]AcumSYS!$F745:$AA745))</f>
        <v/>
      </c>
      <c r="D744" s="8" t="str">
        <f>IF(A744="","",SUM([1]AcumSYS!$AK745))</f>
        <v/>
      </c>
      <c r="E744" s="8" t="str">
        <f t="shared" si="25"/>
        <v/>
      </c>
      <c r="F744" s="8" t="str">
        <f>IF(A744="","","Ingresos Obtenidos en el Trimestre ("&amp;(TEXT([1]AcumSYS!$D$2,"mmmm")&amp;"-"&amp;TEXT([1]AcumSYS!$E$2,"mmmm")&amp;" "&amp;TEXT([1]AcumSYS!$D$2,"aaaa")&amp;")"))</f>
        <v/>
      </c>
    </row>
    <row r="745" spans="1:6" x14ac:dyDescent="0.25">
      <c r="A745" s="8" t="str">
        <f>IF(+'[1]Reporte de Formatos'!S749="","",+'[1]Reporte de Formatos'!S749)</f>
        <v/>
      </c>
      <c r="B745" s="8" t="str">
        <f t="shared" si="24"/>
        <v/>
      </c>
      <c r="C745" s="8" t="str">
        <f>IF(A745="","",+SUM([1]AcumSYS!$F746:$AA746))</f>
        <v/>
      </c>
      <c r="D745" s="8" t="str">
        <f>IF(A745="","",SUM([1]AcumSYS!$AK746))</f>
        <v/>
      </c>
      <c r="E745" s="8" t="str">
        <f t="shared" si="25"/>
        <v/>
      </c>
      <c r="F745" s="8" t="str">
        <f>IF(A745="","","Ingresos Obtenidos en el Trimestre ("&amp;(TEXT([1]AcumSYS!$D$2,"mmmm")&amp;"-"&amp;TEXT([1]AcumSYS!$E$2,"mmmm")&amp;" "&amp;TEXT([1]AcumSYS!$D$2,"aaaa")&amp;")"))</f>
        <v/>
      </c>
    </row>
    <row r="746" spans="1:6" x14ac:dyDescent="0.25">
      <c r="A746" s="8" t="str">
        <f>IF(+'[1]Reporte de Formatos'!S750="","",+'[1]Reporte de Formatos'!S750)</f>
        <v/>
      </c>
      <c r="B746" s="8" t="str">
        <f t="shared" si="24"/>
        <v/>
      </c>
      <c r="C746" s="8" t="str">
        <f>IF(A746="","",+SUM([1]AcumSYS!$F747:$AA747))</f>
        <v/>
      </c>
      <c r="D746" s="8" t="str">
        <f>IF(A746="","",SUM([1]AcumSYS!$AK747))</f>
        <v/>
      </c>
      <c r="E746" s="8" t="str">
        <f t="shared" si="25"/>
        <v/>
      </c>
      <c r="F746" s="8" t="str">
        <f>IF(A746="","","Ingresos Obtenidos en el Trimestre ("&amp;(TEXT([1]AcumSYS!$D$2,"mmmm")&amp;"-"&amp;TEXT([1]AcumSYS!$E$2,"mmmm")&amp;" "&amp;TEXT([1]AcumSYS!$D$2,"aaaa")&amp;")"))</f>
        <v/>
      </c>
    </row>
    <row r="747" spans="1:6" x14ac:dyDescent="0.25">
      <c r="A747" s="8" t="str">
        <f>IF(+'[1]Reporte de Formatos'!S751="","",+'[1]Reporte de Formatos'!S751)</f>
        <v/>
      </c>
      <c r="B747" s="8" t="str">
        <f t="shared" si="24"/>
        <v/>
      </c>
      <c r="C747" s="8" t="str">
        <f>IF(A747="","",+SUM([1]AcumSYS!$F748:$AA748))</f>
        <v/>
      </c>
      <c r="D747" s="8" t="str">
        <f>IF(A747="","",SUM([1]AcumSYS!$AK748))</f>
        <v/>
      </c>
      <c r="E747" s="8" t="str">
        <f t="shared" si="25"/>
        <v/>
      </c>
      <c r="F747" s="8" t="str">
        <f>IF(A747="","","Ingresos Obtenidos en el Trimestre ("&amp;(TEXT([1]AcumSYS!$D$2,"mmmm")&amp;"-"&amp;TEXT([1]AcumSYS!$E$2,"mmmm")&amp;" "&amp;TEXT([1]AcumSYS!$D$2,"aaaa")&amp;")"))</f>
        <v/>
      </c>
    </row>
    <row r="748" spans="1:6" x14ac:dyDescent="0.25">
      <c r="A748" s="8" t="str">
        <f>IF(+'[1]Reporte de Formatos'!S752="","",+'[1]Reporte de Formatos'!S752)</f>
        <v/>
      </c>
      <c r="B748" s="8" t="str">
        <f t="shared" si="24"/>
        <v/>
      </c>
      <c r="C748" s="8" t="str">
        <f>IF(A748="","",+SUM([1]AcumSYS!$F749:$AA749))</f>
        <v/>
      </c>
      <c r="D748" s="8" t="str">
        <f>IF(A748="","",SUM([1]AcumSYS!$AK749))</f>
        <v/>
      </c>
      <c r="E748" s="8" t="str">
        <f t="shared" si="25"/>
        <v/>
      </c>
      <c r="F748" s="8" t="str">
        <f>IF(A748="","","Ingresos Obtenidos en el Trimestre ("&amp;(TEXT([1]AcumSYS!$D$2,"mmmm")&amp;"-"&amp;TEXT([1]AcumSYS!$E$2,"mmmm")&amp;" "&amp;TEXT([1]AcumSYS!$D$2,"aaaa")&amp;")"))</f>
        <v/>
      </c>
    </row>
    <row r="749" spans="1:6" x14ac:dyDescent="0.25">
      <c r="A749" s="8" t="str">
        <f>IF(+'[1]Reporte de Formatos'!S753="","",+'[1]Reporte de Formatos'!S753)</f>
        <v/>
      </c>
      <c r="B749" s="8" t="str">
        <f t="shared" si="24"/>
        <v/>
      </c>
      <c r="C749" s="8" t="str">
        <f>IF(A749="","",+SUM([1]AcumSYS!$F750:$AA750))</f>
        <v/>
      </c>
      <c r="D749" s="8" t="str">
        <f>IF(A749="","",SUM([1]AcumSYS!$AK750))</f>
        <v/>
      </c>
      <c r="E749" s="8" t="str">
        <f t="shared" si="25"/>
        <v/>
      </c>
      <c r="F749" s="8" t="str">
        <f>IF(A749="","","Ingresos Obtenidos en el Trimestre ("&amp;(TEXT([1]AcumSYS!$D$2,"mmmm")&amp;"-"&amp;TEXT([1]AcumSYS!$E$2,"mmmm")&amp;" "&amp;TEXT([1]AcumSYS!$D$2,"aaaa")&amp;")"))</f>
        <v/>
      </c>
    </row>
    <row r="750" spans="1:6" x14ac:dyDescent="0.25">
      <c r="A750" s="8" t="str">
        <f>IF(+'[1]Reporte de Formatos'!S754="","",+'[1]Reporte de Formatos'!S754)</f>
        <v/>
      </c>
      <c r="B750" s="8" t="str">
        <f t="shared" si="24"/>
        <v/>
      </c>
      <c r="C750" s="8" t="str">
        <f>IF(A750="","",+SUM([1]AcumSYS!$F751:$AA751))</f>
        <v/>
      </c>
      <c r="D750" s="8" t="str">
        <f>IF(A750="","",SUM([1]AcumSYS!$AK751))</f>
        <v/>
      </c>
      <c r="E750" s="8" t="str">
        <f t="shared" si="25"/>
        <v/>
      </c>
      <c r="F750" s="8" t="str">
        <f>IF(A750="","","Ingresos Obtenidos en el Trimestre ("&amp;(TEXT([1]AcumSYS!$D$2,"mmmm")&amp;"-"&amp;TEXT([1]AcumSYS!$E$2,"mmmm")&amp;" "&amp;TEXT([1]AcumSYS!$D$2,"aaaa")&amp;")"))</f>
        <v/>
      </c>
    </row>
    <row r="751" spans="1:6" x14ac:dyDescent="0.25">
      <c r="A751" s="8" t="str">
        <f>IF(+'[1]Reporte de Formatos'!S755="","",+'[1]Reporte de Formatos'!S755)</f>
        <v/>
      </c>
      <c r="B751" s="8" t="str">
        <f t="shared" si="24"/>
        <v/>
      </c>
      <c r="C751" s="8" t="str">
        <f>IF(A751="","",+SUM([1]AcumSYS!$F752:$AA752))</f>
        <v/>
      </c>
      <c r="D751" s="8" t="str">
        <f>IF(A751="","",SUM([1]AcumSYS!$AK752))</f>
        <v/>
      </c>
      <c r="E751" s="8" t="str">
        <f t="shared" si="25"/>
        <v/>
      </c>
      <c r="F751" s="8" t="str">
        <f>IF(A751="","","Ingresos Obtenidos en el Trimestre ("&amp;(TEXT([1]AcumSYS!$D$2,"mmmm")&amp;"-"&amp;TEXT([1]AcumSYS!$E$2,"mmmm")&amp;" "&amp;TEXT([1]AcumSYS!$D$2,"aaaa")&amp;")"))</f>
        <v/>
      </c>
    </row>
    <row r="752" spans="1:6" x14ac:dyDescent="0.25">
      <c r="A752" s="8" t="str">
        <f>IF(+'[1]Reporte de Formatos'!S756="","",+'[1]Reporte de Formatos'!S756)</f>
        <v/>
      </c>
      <c r="B752" s="8" t="str">
        <f t="shared" si="24"/>
        <v/>
      </c>
      <c r="C752" s="8" t="str">
        <f>IF(A752="","",+SUM([1]AcumSYS!$F753:$AA753))</f>
        <v/>
      </c>
      <c r="D752" s="8" t="str">
        <f>IF(A752="","",SUM([1]AcumSYS!$AK753))</f>
        <v/>
      </c>
      <c r="E752" s="8" t="str">
        <f t="shared" si="25"/>
        <v/>
      </c>
      <c r="F752" s="8" t="str">
        <f>IF(A752="","","Ingresos Obtenidos en el Trimestre ("&amp;(TEXT([1]AcumSYS!$D$2,"mmmm")&amp;"-"&amp;TEXT([1]AcumSYS!$E$2,"mmmm")&amp;" "&amp;TEXT([1]AcumSYS!$D$2,"aaaa")&amp;")"))</f>
        <v/>
      </c>
    </row>
    <row r="753" spans="1:6" x14ac:dyDescent="0.25">
      <c r="A753" s="8" t="str">
        <f>IF(+'[1]Reporte de Formatos'!S757="","",+'[1]Reporte de Formatos'!S757)</f>
        <v/>
      </c>
      <c r="B753" s="8" t="str">
        <f t="shared" si="24"/>
        <v/>
      </c>
      <c r="C753" s="8" t="str">
        <f>IF(A753="","",+SUM([1]AcumSYS!$F754:$AA754))</f>
        <v/>
      </c>
      <c r="D753" s="8" t="str">
        <f>IF(A753="","",SUM([1]AcumSYS!$AK754))</f>
        <v/>
      </c>
      <c r="E753" s="8" t="str">
        <f t="shared" si="25"/>
        <v/>
      </c>
      <c r="F753" s="8" t="str">
        <f>IF(A753="","","Ingresos Obtenidos en el Trimestre ("&amp;(TEXT([1]AcumSYS!$D$2,"mmmm")&amp;"-"&amp;TEXT([1]AcumSYS!$E$2,"mmmm")&amp;" "&amp;TEXT([1]AcumSYS!$D$2,"aaaa")&amp;")"))</f>
        <v/>
      </c>
    </row>
    <row r="754" spans="1:6" x14ac:dyDescent="0.25">
      <c r="A754" s="8" t="str">
        <f>IF(+'[1]Reporte de Formatos'!S758="","",+'[1]Reporte de Formatos'!S758)</f>
        <v/>
      </c>
      <c r="B754" s="8" t="str">
        <f t="shared" si="24"/>
        <v/>
      </c>
      <c r="C754" s="8" t="str">
        <f>IF(A754="","",+SUM([1]AcumSYS!$F755:$AA755))</f>
        <v/>
      </c>
      <c r="D754" s="8" t="str">
        <f>IF(A754="","",SUM([1]AcumSYS!$AK755))</f>
        <v/>
      </c>
      <c r="E754" s="8" t="str">
        <f t="shared" si="25"/>
        <v/>
      </c>
      <c r="F754" s="8" t="str">
        <f>IF(A754="","","Ingresos Obtenidos en el Trimestre ("&amp;(TEXT([1]AcumSYS!$D$2,"mmmm")&amp;"-"&amp;TEXT([1]AcumSYS!$E$2,"mmmm")&amp;" "&amp;TEXT([1]AcumSYS!$D$2,"aaaa")&amp;")"))</f>
        <v/>
      </c>
    </row>
    <row r="755" spans="1:6" x14ac:dyDescent="0.25">
      <c r="A755" s="8" t="str">
        <f>IF(+'[1]Reporte de Formatos'!S759="","",+'[1]Reporte de Formatos'!S759)</f>
        <v/>
      </c>
      <c r="B755" s="8" t="str">
        <f t="shared" si="24"/>
        <v/>
      </c>
      <c r="C755" s="8" t="str">
        <f>IF(A755="","",+SUM([1]AcumSYS!$F756:$AA756))</f>
        <v/>
      </c>
      <c r="D755" s="8" t="str">
        <f>IF(A755="","",SUM([1]AcumSYS!$AK756))</f>
        <v/>
      </c>
      <c r="E755" s="8" t="str">
        <f t="shared" si="25"/>
        <v/>
      </c>
      <c r="F755" s="8" t="str">
        <f>IF(A755="","","Ingresos Obtenidos en el Trimestre ("&amp;(TEXT([1]AcumSYS!$D$2,"mmmm")&amp;"-"&amp;TEXT([1]AcumSYS!$E$2,"mmmm")&amp;" "&amp;TEXT([1]AcumSYS!$D$2,"aaaa")&amp;")"))</f>
        <v/>
      </c>
    </row>
    <row r="756" spans="1:6" x14ac:dyDescent="0.25">
      <c r="A756" s="8" t="str">
        <f>IF(+'[1]Reporte de Formatos'!S760="","",+'[1]Reporte de Formatos'!S760)</f>
        <v/>
      </c>
      <c r="B756" s="8" t="str">
        <f t="shared" si="24"/>
        <v/>
      </c>
      <c r="C756" s="8" t="str">
        <f>IF(A756="","",+SUM([1]AcumSYS!$F757:$AA757))</f>
        <v/>
      </c>
      <c r="D756" s="8" t="str">
        <f>IF(A756="","",SUM([1]AcumSYS!$AK757))</f>
        <v/>
      </c>
      <c r="E756" s="8" t="str">
        <f t="shared" si="25"/>
        <v/>
      </c>
      <c r="F756" s="8" t="str">
        <f>IF(A756="","","Ingresos Obtenidos en el Trimestre ("&amp;(TEXT([1]AcumSYS!$D$2,"mmmm")&amp;"-"&amp;TEXT([1]AcumSYS!$E$2,"mmmm")&amp;" "&amp;TEXT([1]AcumSYS!$D$2,"aaaa")&amp;")"))</f>
        <v/>
      </c>
    </row>
    <row r="757" spans="1:6" x14ac:dyDescent="0.25">
      <c r="A757" s="8" t="str">
        <f>IF(+'[1]Reporte de Formatos'!S761="","",+'[1]Reporte de Formatos'!S761)</f>
        <v/>
      </c>
      <c r="B757" s="8" t="str">
        <f t="shared" si="24"/>
        <v/>
      </c>
      <c r="C757" s="8" t="str">
        <f>IF(A757="","",+SUM([1]AcumSYS!$F758:$AA758))</f>
        <v/>
      </c>
      <c r="D757" s="8" t="str">
        <f>IF(A757="","",SUM([1]AcumSYS!$AK758))</f>
        <v/>
      </c>
      <c r="E757" s="8" t="str">
        <f t="shared" si="25"/>
        <v/>
      </c>
      <c r="F757" s="8" t="str">
        <f>IF(A757="","","Ingresos Obtenidos en el Trimestre ("&amp;(TEXT([1]AcumSYS!$D$2,"mmmm")&amp;"-"&amp;TEXT([1]AcumSYS!$E$2,"mmmm")&amp;" "&amp;TEXT([1]AcumSYS!$D$2,"aaaa")&amp;")"))</f>
        <v/>
      </c>
    </row>
    <row r="758" spans="1:6" x14ac:dyDescent="0.25">
      <c r="A758" s="8" t="str">
        <f>IF(+'[1]Reporte de Formatos'!S762="","",+'[1]Reporte de Formatos'!S762)</f>
        <v/>
      </c>
      <c r="B758" s="8" t="str">
        <f t="shared" si="24"/>
        <v/>
      </c>
      <c r="C758" s="8" t="str">
        <f>IF(A758="","",+SUM([1]AcumSYS!$F759:$AA759))</f>
        <v/>
      </c>
      <c r="D758" s="8" t="str">
        <f>IF(A758="","",SUM([1]AcumSYS!$AK759))</f>
        <v/>
      </c>
      <c r="E758" s="8" t="str">
        <f t="shared" si="25"/>
        <v/>
      </c>
      <c r="F758" s="8" t="str">
        <f>IF(A758="","","Ingresos Obtenidos en el Trimestre ("&amp;(TEXT([1]AcumSYS!$D$2,"mmmm")&amp;"-"&amp;TEXT([1]AcumSYS!$E$2,"mmmm")&amp;" "&amp;TEXT([1]AcumSYS!$D$2,"aaaa")&amp;")"))</f>
        <v/>
      </c>
    </row>
    <row r="759" spans="1:6" x14ac:dyDescent="0.25">
      <c r="A759" s="8" t="str">
        <f>IF(+'[1]Reporte de Formatos'!S763="","",+'[1]Reporte de Formatos'!S763)</f>
        <v/>
      </c>
      <c r="B759" s="8" t="str">
        <f t="shared" si="24"/>
        <v/>
      </c>
      <c r="C759" s="8" t="str">
        <f>IF(A759="","",+SUM([1]AcumSYS!$F760:$AA760))</f>
        <v/>
      </c>
      <c r="D759" s="8" t="str">
        <f>IF(A759="","",SUM([1]AcumSYS!$AK760))</f>
        <v/>
      </c>
      <c r="E759" s="8" t="str">
        <f t="shared" si="25"/>
        <v/>
      </c>
      <c r="F759" s="8" t="str">
        <f>IF(A759="","","Ingresos Obtenidos en el Trimestre ("&amp;(TEXT([1]AcumSYS!$D$2,"mmmm")&amp;"-"&amp;TEXT([1]AcumSYS!$E$2,"mmmm")&amp;" "&amp;TEXT([1]AcumSYS!$D$2,"aaaa")&amp;")"))</f>
        <v/>
      </c>
    </row>
    <row r="760" spans="1:6" x14ac:dyDescent="0.25">
      <c r="A760" s="8" t="str">
        <f>IF(+'[1]Reporte de Formatos'!S764="","",+'[1]Reporte de Formatos'!S764)</f>
        <v/>
      </c>
      <c r="B760" s="8" t="str">
        <f t="shared" si="24"/>
        <v/>
      </c>
      <c r="C760" s="8" t="str">
        <f>IF(A760="","",+SUM([1]AcumSYS!$F761:$AA761))</f>
        <v/>
      </c>
      <c r="D760" s="8" t="str">
        <f>IF(A760="","",SUM([1]AcumSYS!$AK761))</f>
        <v/>
      </c>
      <c r="E760" s="8" t="str">
        <f t="shared" si="25"/>
        <v/>
      </c>
      <c r="F760" s="8" t="str">
        <f>IF(A760="","","Ingresos Obtenidos en el Trimestre ("&amp;(TEXT([1]AcumSYS!$D$2,"mmmm")&amp;"-"&amp;TEXT([1]AcumSYS!$E$2,"mmmm")&amp;" "&amp;TEXT([1]AcumSYS!$D$2,"aaaa")&amp;")"))</f>
        <v/>
      </c>
    </row>
    <row r="761" spans="1:6" x14ac:dyDescent="0.25">
      <c r="A761" s="8" t="str">
        <f>IF(+'[1]Reporte de Formatos'!S765="","",+'[1]Reporte de Formatos'!S765)</f>
        <v/>
      </c>
      <c r="B761" s="8" t="str">
        <f t="shared" si="24"/>
        <v/>
      </c>
      <c r="C761" s="8" t="str">
        <f>IF(A761="","",+SUM([1]AcumSYS!$F762:$AA762))</f>
        <v/>
      </c>
      <c r="D761" s="8" t="str">
        <f>IF(A761="","",SUM([1]AcumSYS!$AK762))</f>
        <v/>
      </c>
      <c r="E761" s="8" t="str">
        <f t="shared" si="25"/>
        <v/>
      </c>
      <c r="F761" s="8" t="str">
        <f>IF(A761="","","Ingresos Obtenidos en el Trimestre ("&amp;(TEXT([1]AcumSYS!$D$2,"mmmm")&amp;"-"&amp;TEXT([1]AcumSYS!$E$2,"mmmm")&amp;" "&amp;TEXT([1]AcumSYS!$D$2,"aaaa")&amp;")"))</f>
        <v/>
      </c>
    </row>
    <row r="762" spans="1:6" x14ac:dyDescent="0.25">
      <c r="A762" s="8" t="str">
        <f>IF(+'[1]Reporte de Formatos'!S766="","",+'[1]Reporte de Formatos'!S766)</f>
        <v/>
      </c>
      <c r="B762" s="8" t="str">
        <f t="shared" si="24"/>
        <v/>
      </c>
      <c r="C762" s="8" t="str">
        <f>IF(A762="","",+SUM([1]AcumSYS!$F763:$AA763))</f>
        <v/>
      </c>
      <c r="D762" s="8" t="str">
        <f>IF(A762="","",SUM([1]AcumSYS!$AK763))</f>
        <v/>
      </c>
      <c r="E762" s="8" t="str">
        <f t="shared" si="25"/>
        <v/>
      </c>
      <c r="F762" s="8" t="str">
        <f>IF(A762="","","Ingresos Obtenidos en el Trimestre ("&amp;(TEXT([1]AcumSYS!$D$2,"mmmm")&amp;"-"&amp;TEXT([1]AcumSYS!$E$2,"mmmm")&amp;" "&amp;TEXT([1]AcumSYS!$D$2,"aaaa")&amp;")"))</f>
        <v/>
      </c>
    </row>
    <row r="763" spans="1:6" x14ac:dyDescent="0.25">
      <c r="A763" s="8" t="str">
        <f>IF(+'[1]Reporte de Formatos'!S767="","",+'[1]Reporte de Formatos'!S767)</f>
        <v/>
      </c>
      <c r="B763" s="8" t="str">
        <f t="shared" si="24"/>
        <v/>
      </c>
      <c r="C763" s="8" t="str">
        <f>IF(A763="","",+SUM([1]AcumSYS!$F764:$AA764))</f>
        <v/>
      </c>
      <c r="D763" s="8" t="str">
        <f>IF(A763="","",SUM([1]AcumSYS!$AK764))</f>
        <v/>
      </c>
      <c r="E763" s="8" t="str">
        <f t="shared" si="25"/>
        <v/>
      </c>
      <c r="F763" s="8" t="str">
        <f>IF(A763="","","Ingresos Obtenidos en el Trimestre ("&amp;(TEXT([1]AcumSYS!$D$2,"mmmm")&amp;"-"&amp;TEXT([1]AcumSYS!$E$2,"mmmm")&amp;" "&amp;TEXT([1]AcumSYS!$D$2,"aaaa")&amp;")"))</f>
        <v/>
      </c>
    </row>
    <row r="764" spans="1:6" x14ac:dyDescent="0.25">
      <c r="A764" s="8" t="str">
        <f>IF(+'[1]Reporte de Formatos'!S768="","",+'[1]Reporte de Formatos'!S768)</f>
        <v/>
      </c>
      <c r="B764" s="8" t="str">
        <f t="shared" si="24"/>
        <v/>
      </c>
      <c r="C764" s="8" t="str">
        <f>IF(A764="","",+SUM([1]AcumSYS!$F765:$AA765))</f>
        <v/>
      </c>
      <c r="D764" s="8" t="str">
        <f>IF(A764="","",SUM([1]AcumSYS!$AK765))</f>
        <v/>
      </c>
      <c r="E764" s="8" t="str">
        <f t="shared" si="25"/>
        <v/>
      </c>
      <c r="F764" s="8" t="str">
        <f>IF(A764="","","Ingresos Obtenidos en el Trimestre ("&amp;(TEXT([1]AcumSYS!$D$2,"mmmm")&amp;"-"&amp;TEXT([1]AcumSYS!$E$2,"mmmm")&amp;" "&amp;TEXT([1]AcumSYS!$D$2,"aaaa")&amp;")"))</f>
        <v/>
      </c>
    </row>
    <row r="765" spans="1:6" x14ac:dyDescent="0.25">
      <c r="A765" s="8" t="str">
        <f>IF(+'[1]Reporte de Formatos'!S769="","",+'[1]Reporte de Formatos'!S769)</f>
        <v/>
      </c>
      <c r="B765" s="8" t="str">
        <f t="shared" si="24"/>
        <v/>
      </c>
      <c r="C765" s="8" t="str">
        <f>IF(A765="","",+SUM([1]AcumSYS!$F766:$AA766))</f>
        <v/>
      </c>
      <c r="D765" s="8" t="str">
        <f>IF(A765="","",SUM([1]AcumSYS!$AK766))</f>
        <v/>
      </c>
      <c r="E765" s="8" t="str">
        <f t="shared" si="25"/>
        <v/>
      </c>
      <c r="F765" s="8" t="str">
        <f>IF(A765="","","Ingresos Obtenidos en el Trimestre ("&amp;(TEXT([1]AcumSYS!$D$2,"mmmm")&amp;"-"&amp;TEXT([1]AcumSYS!$E$2,"mmmm")&amp;" "&amp;TEXT([1]AcumSYS!$D$2,"aaaa")&amp;")"))</f>
        <v/>
      </c>
    </row>
    <row r="766" spans="1:6" x14ac:dyDescent="0.25">
      <c r="A766" s="8" t="str">
        <f>IF(+'[1]Reporte de Formatos'!S770="","",+'[1]Reporte de Formatos'!S770)</f>
        <v/>
      </c>
      <c r="B766" s="8" t="str">
        <f t="shared" si="24"/>
        <v/>
      </c>
      <c r="C766" s="8" t="str">
        <f>IF(A766="","",+SUM([1]AcumSYS!$F767:$AA767))</f>
        <v/>
      </c>
      <c r="D766" s="8" t="str">
        <f>IF(A766="","",SUM([1]AcumSYS!$AK767))</f>
        <v/>
      </c>
      <c r="E766" s="8" t="str">
        <f t="shared" si="25"/>
        <v/>
      </c>
      <c r="F766" s="8" t="str">
        <f>IF(A766="","","Ingresos Obtenidos en el Trimestre ("&amp;(TEXT([1]AcumSYS!$D$2,"mmmm")&amp;"-"&amp;TEXT([1]AcumSYS!$E$2,"mmmm")&amp;" "&amp;TEXT([1]AcumSYS!$D$2,"aaaa")&amp;")"))</f>
        <v/>
      </c>
    </row>
    <row r="767" spans="1:6" x14ac:dyDescent="0.25">
      <c r="A767" s="8" t="str">
        <f>IF(+'[1]Reporte de Formatos'!S771="","",+'[1]Reporte de Formatos'!S771)</f>
        <v/>
      </c>
      <c r="B767" s="8" t="str">
        <f t="shared" si="24"/>
        <v/>
      </c>
      <c r="C767" s="8" t="str">
        <f>IF(A767="","",+SUM([1]AcumSYS!$F768:$AA768))</f>
        <v/>
      </c>
      <c r="D767" s="8" t="str">
        <f>IF(A767="","",SUM([1]AcumSYS!$AK768))</f>
        <v/>
      </c>
      <c r="E767" s="8" t="str">
        <f t="shared" si="25"/>
        <v/>
      </c>
      <c r="F767" s="8" t="str">
        <f>IF(A767="","","Ingresos Obtenidos en el Trimestre ("&amp;(TEXT([1]AcumSYS!$D$2,"mmmm")&amp;"-"&amp;TEXT([1]AcumSYS!$E$2,"mmmm")&amp;" "&amp;TEXT([1]AcumSYS!$D$2,"aaaa")&amp;")"))</f>
        <v/>
      </c>
    </row>
    <row r="768" spans="1:6" x14ac:dyDescent="0.25">
      <c r="A768" s="8" t="str">
        <f>IF(+'[1]Reporte de Formatos'!S772="","",+'[1]Reporte de Formatos'!S772)</f>
        <v/>
      </c>
      <c r="B768" s="8" t="str">
        <f t="shared" si="24"/>
        <v/>
      </c>
      <c r="C768" s="8" t="str">
        <f>IF(A768="","",+SUM([1]AcumSYS!$F769:$AA769))</f>
        <v/>
      </c>
      <c r="D768" s="8" t="str">
        <f>IF(A768="","",SUM([1]AcumSYS!$AK769))</f>
        <v/>
      </c>
      <c r="E768" s="8" t="str">
        <f t="shared" si="25"/>
        <v/>
      </c>
      <c r="F768" s="8" t="str">
        <f>IF(A768="","","Ingresos Obtenidos en el Trimestre ("&amp;(TEXT([1]AcumSYS!$D$2,"mmmm")&amp;"-"&amp;TEXT([1]AcumSYS!$E$2,"mmmm")&amp;" "&amp;TEXT([1]AcumSYS!$D$2,"aaaa")&amp;")"))</f>
        <v/>
      </c>
    </row>
    <row r="769" spans="1:6" x14ac:dyDescent="0.25">
      <c r="A769" s="8" t="str">
        <f>IF(+'[1]Reporte de Formatos'!S773="","",+'[1]Reporte de Formatos'!S773)</f>
        <v/>
      </c>
      <c r="B769" s="8" t="str">
        <f t="shared" si="24"/>
        <v/>
      </c>
      <c r="C769" s="8" t="str">
        <f>IF(A769="","",+SUM([1]AcumSYS!$F770:$AA770))</f>
        <v/>
      </c>
      <c r="D769" s="8" t="str">
        <f>IF(A769="","",SUM([1]AcumSYS!$AK770))</f>
        <v/>
      </c>
      <c r="E769" s="8" t="str">
        <f t="shared" si="25"/>
        <v/>
      </c>
      <c r="F769" s="8" t="str">
        <f>IF(A769="","","Ingresos Obtenidos en el Trimestre ("&amp;(TEXT([1]AcumSYS!$D$2,"mmmm")&amp;"-"&amp;TEXT([1]AcumSYS!$E$2,"mmmm")&amp;" "&amp;TEXT([1]AcumSYS!$D$2,"aaaa")&amp;")"))</f>
        <v/>
      </c>
    </row>
    <row r="770" spans="1:6" x14ac:dyDescent="0.25">
      <c r="A770" s="8" t="str">
        <f>IF(+'[1]Reporte de Formatos'!S774="","",+'[1]Reporte de Formatos'!S774)</f>
        <v/>
      </c>
      <c r="B770" s="8" t="str">
        <f t="shared" si="24"/>
        <v/>
      </c>
      <c r="C770" s="8" t="str">
        <f>IF(A770="","",+SUM([1]AcumSYS!$F771:$AA771))</f>
        <v/>
      </c>
      <c r="D770" s="8" t="str">
        <f>IF(A770="","",SUM([1]AcumSYS!$AK771))</f>
        <v/>
      </c>
      <c r="E770" s="8" t="str">
        <f t="shared" si="25"/>
        <v/>
      </c>
      <c r="F770" s="8" t="str">
        <f>IF(A770="","","Ingresos Obtenidos en el Trimestre ("&amp;(TEXT([1]AcumSYS!$D$2,"mmmm")&amp;"-"&amp;TEXT([1]AcumSYS!$E$2,"mmmm")&amp;" "&amp;TEXT([1]AcumSYS!$D$2,"aaaa")&amp;")"))</f>
        <v/>
      </c>
    </row>
    <row r="771" spans="1:6" x14ac:dyDescent="0.25">
      <c r="A771" s="8" t="str">
        <f>IF(+'[1]Reporte de Formatos'!S775="","",+'[1]Reporte de Formatos'!S775)</f>
        <v/>
      </c>
      <c r="B771" s="8" t="str">
        <f t="shared" si="24"/>
        <v/>
      </c>
      <c r="C771" s="8" t="str">
        <f>IF(A771="","",+SUM([1]AcumSYS!$F772:$AA772))</f>
        <v/>
      </c>
      <c r="D771" s="8" t="str">
        <f>IF(A771="","",SUM([1]AcumSYS!$AK772))</f>
        <v/>
      </c>
      <c r="E771" s="8" t="str">
        <f t="shared" si="25"/>
        <v/>
      </c>
      <c r="F771" s="8" t="str">
        <f>IF(A771="","","Ingresos Obtenidos en el Trimestre ("&amp;(TEXT([1]AcumSYS!$D$2,"mmmm")&amp;"-"&amp;TEXT([1]AcumSYS!$E$2,"mmmm")&amp;" "&amp;TEXT([1]AcumSYS!$D$2,"aaaa")&amp;")"))</f>
        <v/>
      </c>
    </row>
    <row r="772" spans="1:6" x14ac:dyDescent="0.25">
      <c r="A772" s="8" t="str">
        <f>IF(+'[1]Reporte de Formatos'!S776="","",+'[1]Reporte de Formatos'!S776)</f>
        <v/>
      </c>
      <c r="B772" s="8" t="str">
        <f t="shared" si="24"/>
        <v/>
      </c>
      <c r="C772" s="8" t="str">
        <f>IF(A772="","",+SUM([1]AcumSYS!$F773:$AA773))</f>
        <v/>
      </c>
      <c r="D772" s="8" t="str">
        <f>IF(A772="","",SUM([1]AcumSYS!$AK773))</f>
        <v/>
      </c>
      <c r="E772" s="8" t="str">
        <f t="shared" si="25"/>
        <v/>
      </c>
      <c r="F772" s="8" t="str">
        <f>IF(A772="","","Ingresos Obtenidos en el Trimestre ("&amp;(TEXT([1]AcumSYS!$D$2,"mmmm")&amp;"-"&amp;TEXT([1]AcumSYS!$E$2,"mmmm")&amp;" "&amp;TEXT([1]AcumSYS!$D$2,"aaaa")&amp;")"))</f>
        <v/>
      </c>
    </row>
    <row r="773" spans="1:6" x14ac:dyDescent="0.25">
      <c r="A773" s="8" t="str">
        <f>IF(+'[1]Reporte de Formatos'!S777="","",+'[1]Reporte de Formatos'!S777)</f>
        <v/>
      </c>
      <c r="B773" s="8" t="str">
        <f t="shared" si="24"/>
        <v/>
      </c>
      <c r="C773" s="8" t="str">
        <f>IF(A773="","",+SUM([1]AcumSYS!$F774:$AA774))</f>
        <v/>
      </c>
      <c r="D773" s="8" t="str">
        <f>IF(A773="","",SUM([1]AcumSYS!$AK774))</f>
        <v/>
      </c>
      <c r="E773" s="8" t="str">
        <f t="shared" si="25"/>
        <v/>
      </c>
      <c r="F773" s="8" t="str">
        <f>IF(A773="","","Ingresos Obtenidos en el Trimestre ("&amp;(TEXT([1]AcumSYS!$D$2,"mmmm")&amp;"-"&amp;TEXT([1]AcumSYS!$E$2,"mmmm")&amp;" "&amp;TEXT([1]AcumSYS!$D$2,"aaaa")&amp;")"))</f>
        <v/>
      </c>
    </row>
    <row r="774" spans="1:6" x14ac:dyDescent="0.25">
      <c r="A774" s="8" t="str">
        <f>IF(+'[1]Reporte de Formatos'!S778="","",+'[1]Reporte de Formatos'!S778)</f>
        <v/>
      </c>
      <c r="B774" s="8" t="str">
        <f t="shared" si="24"/>
        <v/>
      </c>
      <c r="C774" s="8" t="str">
        <f>IF(A774="","",+SUM([1]AcumSYS!$F775:$AA775))</f>
        <v/>
      </c>
      <c r="D774" s="8" t="str">
        <f>IF(A774="","",SUM([1]AcumSYS!$AK775))</f>
        <v/>
      </c>
      <c r="E774" s="8" t="str">
        <f t="shared" si="25"/>
        <v/>
      </c>
      <c r="F774" s="8" t="str">
        <f>IF(A774="","","Ingresos Obtenidos en el Trimestre ("&amp;(TEXT([1]AcumSYS!$D$2,"mmmm")&amp;"-"&amp;TEXT([1]AcumSYS!$E$2,"mmmm")&amp;" "&amp;TEXT([1]AcumSYS!$D$2,"aaaa")&amp;")"))</f>
        <v/>
      </c>
    </row>
    <row r="775" spans="1:6" x14ac:dyDescent="0.25">
      <c r="A775" s="8" t="str">
        <f>IF(+'[1]Reporte de Formatos'!S779="","",+'[1]Reporte de Formatos'!S779)</f>
        <v/>
      </c>
      <c r="B775" s="8" t="str">
        <f t="shared" si="24"/>
        <v/>
      </c>
      <c r="C775" s="8" t="str">
        <f>IF(A775="","",+SUM([1]AcumSYS!$F776:$AA776))</f>
        <v/>
      </c>
      <c r="D775" s="8" t="str">
        <f>IF(A775="","",SUM([1]AcumSYS!$AK776))</f>
        <v/>
      </c>
      <c r="E775" s="8" t="str">
        <f t="shared" si="25"/>
        <v/>
      </c>
      <c r="F775" s="8" t="str">
        <f>IF(A775="","","Ingresos Obtenidos en el Trimestre ("&amp;(TEXT([1]AcumSYS!$D$2,"mmmm")&amp;"-"&amp;TEXT([1]AcumSYS!$E$2,"mmmm")&amp;" "&amp;TEXT([1]AcumSYS!$D$2,"aaaa")&amp;")"))</f>
        <v/>
      </c>
    </row>
    <row r="776" spans="1:6" x14ac:dyDescent="0.25">
      <c r="A776" s="8" t="str">
        <f>IF(+'[1]Reporte de Formatos'!S780="","",+'[1]Reporte de Formatos'!S780)</f>
        <v/>
      </c>
      <c r="B776" s="8" t="str">
        <f t="shared" si="24"/>
        <v/>
      </c>
      <c r="C776" s="8" t="str">
        <f>IF(A776="","",+SUM([1]AcumSYS!$F777:$AA777))</f>
        <v/>
      </c>
      <c r="D776" s="8" t="str">
        <f>IF(A776="","",SUM([1]AcumSYS!$AK777))</f>
        <v/>
      </c>
      <c r="E776" s="8" t="str">
        <f t="shared" si="25"/>
        <v/>
      </c>
      <c r="F776" s="8" t="str">
        <f>IF(A776="","","Ingresos Obtenidos en el Trimestre ("&amp;(TEXT([1]AcumSYS!$D$2,"mmmm")&amp;"-"&amp;TEXT([1]AcumSYS!$E$2,"mmmm")&amp;" "&amp;TEXT([1]AcumSYS!$D$2,"aaaa")&amp;")"))</f>
        <v/>
      </c>
    </row>
    <row r="777" spans="1:6" x14ac:dyDescent="0.25">
      <c r="A777" s="8" t="str">
        <f>IF(+'[1]Reporte de Formatos'!S781="","",+'[1]Reporte de Formatos'!S781)</f>
        <v/>
      </c>
      <c r="B777" s="8" t="str">
        <f t="shared" si="24"/>
        <v/>
      </c>
      <c r="C777" s="8" t="str">
        <f>IF(A777="","",+SUM([1]AcumSYS!$F778:$AA778))</f>
        <v/>
      </c>
      <c r="D777" s="8" t="str">
        <f>IF(A777="","",SUM([1]AcumSYS!$AK778))</f>
        <v/>
      </c>
      <c r="E777" s="8" t="str">
        <f t="shared" si="25"/>
        <v/>
      </c>
      <c r="F777" s="8" t="str">
        <f>IF(A777="","","Ingresos Obtenidos en el Trimestre ("&amp;(TEXT([1]AcumSYS!$D$2,"mmmm")&amp;"-"&amp;TEXT([1]AcumSYS!$E$2,"mmmm")&amp;" "&amp;TEXT([1]AcumSYS!$D$2,"aaaa")&amp;")"))</f>
        <v/>
      </c>
    </row>
    <row r="778" spans="1:6" x14ac:dyDescent="0.25">
      <c r="A778" s="8" t="str">
        <f>IF(+'[1]Reporte de Formatos'!S782="","",+'[1]Reporte de Formatos'!S782)</f>
        <v/>
      </c>
      <c r="B778" s="8" t="str">
        <f t="shared" si="24"/>
        <v/>
      </c>
      <c r="C778" s="8" t="str">
        <f>IF(A778="","",+SUM([1]AcumSYS!$F779:$AA779))</f>
        <v/>
      </c>
      <c r="D778" s="8" t="str">
        <f>IF(A778="","",SUM([1]AcumSYS!$AK779))</f>
        <v/>
      </c>
      <c r="E778" s="8" t="str">
        <f t="shared" si="25"/>
        <v/>
      </c>
      <c r="F778" s="8" t="str">
        <f>IF(A778="","","Ingresos Obtenidos en el Trimestre ("&amp;(TEXT([1]AcumSYS!$D$2,"mmmm")&amp;"-"&amp;TEXT([1]AcumSYS!$E$2,"mmmm")&amp;" "&amp;TEXT([1]AcumSYS!$D$2,"aaaa")&amp;")"))</f>
        <v/>
      </c>
    </row>
    <row r="779" spans="1:6" x14ac:dyDescent="0.25">
      <c r="A779" s="8" t="str">
        <f>IF(+'[1]Reporte de Formatos'!S783="","",+'[1]Reporte de Formatos'!S783)</f>
        <v/>
      </c>
      <c r="B779" s="8" t="str">
        <f t="shared" si="24"/>
        <v/>
      </c>
      <c r="C779" s="8" t="str">
        <f>IF(A779="","",+SUM([1]AcumSYS!$F780:$AA780))</f>
        <v/>
      </c>
      <c r="D779" s="8" t="str">
        <f>IF(A779="","",SUM([1]AcumSYS!$AK780))</f>
        <v/>
      </c>
      <c r="E779" s="8" t="str">
        <f t="shared" si="25"/>
        <v/>
      </c>
      <c r="F779" s="8" t="str">
        <f>IF(A779="","","Ingresos Obtenidos en el Trimestre ("&amp;(TEXT([1]AcumSYS!$D$2,"mmmm")&amp;"-"&amp;TEXT([1]AcumSYS!$E$2,"mmmm")&amp;" "&amp;TEXT([1]AcumSYS!$D$2,"aaaa")&amp;")"))</f>
        <v/>
      </c>
    </row>
    <row r="780" spans="1:6" x14ac:dyDescent="0.25">
      <c r="A780" s="8" t="str">
        <f>IF(+'[1]Reporte de Formatos'!S784="","",+'[1]Reporte de Formatos'!S784)</f>
        <v/>
      </c>
      <c r="B780" s="8" t="str">
        <f t="shared" si="24"/>
        <v/>
      </c>
      <c r="C780" s="8" t="str">
        <f>IF(A780="","",+SUM([1]AcumSYS!$F781:$AA781))</f>
        <v/>
      </c>
      <c r="D780" s="8" t="str">
        <f>IF(A780="","",SUM([1]AcumSYS!$AK781))</f>
        <v/>
      </c>
      <c r="E780" s="8" t="str">
        <f t="shared" si="25"/>
        <v/>
      </c>
      <c r="F780" s="8" t="str">
        <f>IF(A780="","","Ingresos Obtenidos en el Trimestre ("&amp;(TEXT([1]AcumSYS!$D$2,"mmmm")&amp;"-"&amp;TEXT([1]AcumSYS!$E$2,"mmmm")&amp;" "&amp;TEXT([1]AcumSYS!$D$2,"aaaa")&amp;")"))</f>
        <v/>
      </c>
    </row>
    <row r="781" spans="1:6" x14ac:dyDescent="0.25">
      <c r="A781" s="8" t="str">
        <f>IF(+'[1]Reporte de Formatos'!S785="","",+'[1]Reporte de Formatos'!S785)</f>
        <v/>
      </c>
      <c r="B781" s="8" t="str">
        <f t="shared" si="24"/>
        <v/>
      </c>
      <c r="C781" s="8" t="str">
        <f>IF(A781="","",+SUM([1]AcumSYS!$F782:$AA782))</f>
        <v/>
      </c>
      <c r="D781" s="8" t="str">
        <f>IF(A781="","",SUM([1]AcumSYS!$AK782))</f>
        <v/>
      </c>
      <c r="E781" s="8" t="str">
        <f t="shared" si="25"/>
        <v/>
      </c>
      <c r="F781" s="8" t="str">
        <f>IF(A781="","","Ingresos Obtenidos en el Trimestre ("&amp;(TEXT([1]AcumSYS!$D$2,"mmmm")&amp;"-"&amp;TEXT([1]AcumSYS!$E$2,"mmmm")&amp;" "&amp;TEXT([1]AcumSYS!$D$2,"aaaa")&amp;")"))</f>
        <v/>
      </c>
    </row>
    <row r="782" spans="1:6" x14ac:dyDescent="0.25">
      <c r="A782" s="8" t="str">
        <f>IF(+'[1]Reporte de Formatos'!S786="","",+'[1]Reporte de Formatos'!S786)</f>
        <v/>
      </c>
      <c r="B782" s="8" t="str">
        <f t="shared" si="24"/>
        <v/>
      </c>
      <c r="C782" s="8" t="str">
        <f>IF(A782="","",+SUM([1]AcumSYS!$F783:$AA783))</f>
        <v/>
      </c>
      <c r="D782" s="8" t="str">
        <f>IF(A782="","",SUM([1]AcumSYS!$AK783))</f>
        <v/>
      </c>
      <c r="E782" s="8" t="str">
        <f t="shared" si="25"/>
        <v/>
      </c>
      <c r="F782" s="8" t="str">
        <f>IF(A782="","","Ingresos Obtenidos en el Trimestre ("&amp;(TEXT([1]AcumSYS!$D$2,"mmmm")&amp;"-"&amp;TEXT([1]AcumSYS!$E$2,"mmmm")&amp;" "&amp;TEXT([1]AcumSYS!$D$2,"aaaa")&amp;")"))</f>
        <v/>
      </c>
    </row>
    <row r="783" spans="1:6" x14ac:dyDescent="0.25">
      <c r="A783" s="8" t="str">
        <f>IF(+'[1]Reporte de Formatos'!S787="","",+'[1]Reporte de Formatos'!S787)</f>
        <v/>
      </c>
      <c r="B783" s="8" t="str">
        <f t="shared" si="24"/>
        <v/>
      </c>
      <c r="C783" s="8" t="str">
        <f>IF(A783="","",+SUM([1]AcumSYS!$F784:$AA784))</f>
        <v/>
      </c>
      <c r="D783" s="8" t="str">
        <f>IF(A783="","",SUM([1]AcumSYS!$AK784))</f>
        <v/>
      </c>
      <c r="E783" s="8" t="str">
        <f t="shared" si="25"/>
        <v/>
      </c>
      <c r="F783" s="8" t="str">
        <f>IF(A783="","","Ingresos Obtenidos en el Trimestre ("&amp;(TEXT([1]AcumSYS!$D$2,"mmmm")&amp;"-"&amp;TEXT([1]AcumSYS!$E$2,"mmmm")&amp;" "&amp;TEXT([1]AcumSYS!$D$2,"aaaa")&amp;")"))</f>
        <v/>
      </c>
    </row>
    <row r="784" spans="1:6" x14ac:dyDescent="0.25">
      <c r="A784" s="8" t="str">
        <f>IF(+'[1]Reporte de Formatos'!S788="","",+'[1]Reporte de Formatos'!S788)</f>
        <v/>
      </c>
      <c r="B784" s="8" t="str">
        <f t="shared" si="24"/>
        <v/>
      </c>
      <c r="C784" s="8" t="str">
        <f>IF(A784="","",+SUM([1]AcumSYS!$F785:$AA785))</f>
        <v/>
      </c>
      <c r="D784" s="8" t="str">
        <f>IF(A784="","",SUM([1]AcumSYS!$AK785))</f>
        <v/>
      </c>
      <c r="E784" s="8" t="str">
        <f t="shared" si="25"/>
        <v/>
      </c>
      <c r="F784" s="8" t="str">
        <f>IF(A784="","","Ingresos Obtenidos en el Trimestre ("&amp;(TEXT([1]AcumSYS!$D$2,"mmmm")&amp;"-"&amp;TEXT([1]AcumSYS!$E$2,"mmmm")&amp;" "&amp;TEXT([1]AcumSYS!$D$2,"aaaa")&amp;")"))</f>
        <v/>
      </c>
    </row>
    <row r="785" spans="1:6" x14ac:dyDescent="0.25">
      <c r="A785" s="8" t="str">
        <f>IF(+'[1]Reporte de Formatos'!S789="","",+'[1]Reporte de Formatos'!S789)</f>
        <v/>
      </c>
      <c r="B785" s="8" t="str">
        <f t="shared" si="24"/>
        <v/>
      </c>
      <c r="C785" s="8" t="str">
        <f>IF(A785="","",+SUM([1]AcumSYS!$F786:$AA786))</f>
        <v/>
      </c>
      <c r="D785" s="8" t="str">
        <f>IF(A785="","",SUM([1]AcumSYS!$AK786))</f>
        <v/>
      </c>
      <c r="E785" s="8" t="str">
        <f t="shared" si="25"/>
        <v/>
      </c>
      <c r="F785" s="8" t="str">
        <f>IF(A785="","","Ingresos Obtenidos en el Trimestre ("&amp;(TEXT([1]AcumSYS!$D$2,"mmmm")&amp;"-"&amp;TEXT([1]AcumSYS!$E$2,"mmmm")&amp;" "&amp;TEXT([1]AcumSYS!$D$2,"aaaa")&amp;")"))</f>
        <v/>
      </c>
    </row>
    <row r="786" spans="1:6" x14ac:dyDescent="0.25">
      <c r="A786" s="8" t="str">
        <f>IF(+'[1]Reporte de Formatos'!S790="","",+'[1]Reporte de Formatos'!S790)</f>
        <v/>
      </c>
      <c r="B786" s="8" t="str">
        <f t="shared" si="24"/>
        <v/>
      </c>
      <c r="C786" s="8" t="str">
        <f>IF(A786="","",+SUM([1]AcumSYS!$F787:$AA787))</f>
        <v/>
      </c>
      <c r="D786" s="8" t="str">
        <f>IF(A786="","",SUM([1]AcumSYS!$AK787))</f>
        <v/>
      </c>
      <c r="E786" s="8" t="str">
        <f t="shared" si="25"/>
        <v/>
      </c>
      <c r="F786" s="8" t="str">
        <f>IF(A786="","","Ingresos Obtenidos en el Trimestre ("&amp;(TEXT([1]AcumSYS!$D$2,"mmmm")&amp;"-"&amp;TEXT([1]AcumSYS!$E$2,"mmmm")&amp;" "&amp;TEXT([1]AcumSYS!$D$2,"aaaa")&amp;")"))</f>
        <v/>
      </c>
    </row>
    <row r="787" spans="1:6" x14ac:dyDescent="0.25">
      <c r="A787" s="8" t="str">
        <f>IF(+'[1]Reporte de Formatos'!S791="","",+'[1]Reporte de Formatos'!S791)</f>
        <v/>
      </c>
      <c r="B787" s="8" t="str">
        <f t="shared" si="24"/>
        <v/>
      </c>
      <c r="C787" s="8" t="str">
        <f>IF(A787="","",+SUM([1]AcumSYS!$F788:$AA788))</f>
        <v/>
      </c>
      <c r="D787" s="8" t="str">
        <f>IF(A787="","",SUM([1]AcumSYS!$AK788))</f>
        <v/>
      </c>
      <c r="E787" s="8" t="str">
        <f t="shared" si="25"/>
        <v/>
      </c>
      <c r="F787" s="8" t="str">
        <f>IF(A787="","","Ingresos Obtenidos en el Trimestre ("&amp;(TEXT([1]AcumSYS!$D$2,"mmmm")&amp;"-"&amp;TEXT([1]AcumSYS!$E$2,"mmmm")&amp;" "&amp;TEXT([1]AcumSYS!$D$2,"aaaa")&amp;")"))</f>
        <v/>
      </c>
    </row>
    <row r="788" spans="1:6" x14ac:dyDescent="0.25">
      <c r="A788" s="8" t="str">
        <f>IF(+'[1]Reporte de Formatos'!S792="","",+'[1]Reporte de Formatos'!S792)</f>
        <v/>
      </c>
      <c r="B788" s="8" t="str">
        <f t="shared" ref="B788:B851" si="26">IF(A788="","",IF(C788=0,"           NoAplica","Sueldos y Salarios, y Demas Prestacion por un Servicio Personal Subordinado"))</f>
        <v/>
      </c>
      <c r="C788" s="8" t="str">
        <f>IF(A788="","",+SUM([1]AcumSYS!$F789:$AA789))</f>
        <v/>
      </c>
      <c r="D788" s="8" t="str">
        <f>IF(A788="","",SUM([1]AcumSYS!$AK789))</f>
        <v/>
      </c>
      <c r="E788" s="8" t="str">
        <f t="shared" ref="E788:E851" si="27">IF(A788="","","Pesos Mexicanos")</f>
        <v/>
      </c>
      <c r="F788" s="8" t="str">
        <f>IF(A788="","","Ingresos Obtenidos en el Trimestre ("&amp;(TEXT([1]AcumSYS!$D$2,"mmmm")&amp;"-"&amp;TEXT([1]AcumSYS!$E$2,"mmmm")&amp;" "&amp;TEXT([1]AcumSYS!$D$2,"aaaa")&amp;")"))</f>
        <v/>
      </c>
    </row>
    <row r="789" spans="1:6" x14ac:dyDescent="0.25">
      <c r="A789" s="8" t="str">
        <f>IF(+'[1]Reporte de Formatos'!S793="","",+'[1]Reporte de Formatos'!S793)</f>
        <v/>
      </c>
      <c r="B789" s="8" t="str">
        <f t="shared" si="26"/>
        <v/>
      </c>
      <c r="C789" s="8" t="str">
        <f>IF(A789="","",+SUM([1]AcumSYS!$F790:$AA790))</f>
        <v/>
      </c>
      <c r="D789" s="8" t="str">
        <f>IF(A789="","",SUM([1]AcumSYS!$AK790))</f>
        <v/>
      </c>
      <c r="E789" s="8" t="str">
        <f t="shared" si="27"/>
        <v/>
      </c>
      <c r="F789" s="8" t="str">
        <f>IF(A789="","","Ingresos Obtenidos en el Trimestre ("&amp;(TEXT([1]AcumSYS!$D$2,"mmmm")&amp;"-"&amp;TEXT([1]AcumSYS!$E$2,"mmmm")&amp;" "&amp;TEXT([1]AcumSYS!$D$2,"aaaa")&amp;")"))</f>
        <v/>
      </c>
    </row>
    <row r="790" spans="1:6" x14ac:dyDescent="0.25">
      <c r="A790" s="8" t="str">
        <f>IF(+'[1]Reporte de Formatos'!S794="","",+'[1]Reporte de Formatos'!S794)</f>
        <v/>
      </c>
      <c r="B790" s="8" t="str">
        <f t="shared" si="26"/>
        <v/>
      </c>
      <c r="C790" s="8" t="str">
        <f>IF(A790="","",+SUM([1]AcumSYS!$F791:$AA791))</f>
        <v/>
      </c>
      <c r="D790" s="8" t="str">
        <f>IF(A790="","",SUM([1]AcumSYS!$AK791))</f>
        <v/>
      </c>
      <c r="E790" s="8" t="str">
        <f t="shared" si="27"/>
        <v/>
      </c>
      <c r="F790" s="8" t="str">
        <f>IF(A790="","","Ingresos Obtenidos en el Trimestre ("&amp;(TEXT([1]AcumSYS!$D$2,"mmmm")&amp;"-"&amp;TEXT([1]AcumSYS!$E$2,"mmmm")&amp;" "&amp;TEXT([1]AcumSYS!$D$2,"aaaa")&amp;")"))</f>
        <v/>
      </c>
    </row>
    <row r="791" spans="1:6" x14ac:dyDescent="0.25">
      <c r="A791" s="8" t="str">
        <f>IF(+'[1]Reporte de Formatos'!S795="","",+'[1]Reporte de Formatos'!S795)</f>
        <v/>
      </c>
      <c r="B791" s="8" t="str">
        <f t="shared" si="26"/>
        <v/>
      </c>
      <c r="C791" s="8" t="str">
        <f>IF(A791="","",+SUM([1]AcumSYS!$F792:$AA792))</f>
        <v/>
      </c>
      <c r="D791" s="8" t="str">
        <f>IF(A791="","",SUM([1]AcumSYS!$AK792))</f>
        <v/>
      </c>
      <c r="E791" s="8" t="str">
        <f t="shared" si="27"/>
        <v/>
      </c>
      <c r="F791" s="8" t="str">
        <f>IF(A791="","","Ingresos Obtenidos en el Trimestre ("&amp;(TEXT([1]AcumSYS!$D$2,"mmmm")&amp;"-"&amp;TEXT([1]AcumSYS!$E$2,"mmmm")&amp;" "&amp;TEXT([1]AcumSYS!$D$2,"aaaa")&amp;")"))</f>
        <v/>
      </c>
    </row>
    <row r="792" spans="1:6" x14ac:dyDescent="0.25">
      <c r="A792" s="8" t="str">
        <f>IF(+'[1]Reporte de Formatos'!S796="","",+'[1]Reporte de Formatos'!S796)</f>
        <v/>
      </c>
      <c r="B792" s="8" t="str">
        <f t="shared" si="26"/>
        <v/>
      </c>
      <c r="C792" s="8" t="str">
        <f>IF(A792="","",+SUM([1]AcumSYS!$F793:$AA793))</f>
        <v/>
      </c>
      <c r="D792" s="8" t="str">
        <f>IF(A792="","",SUM([1]AcumSYS!$AK793))</f>
        <v/>
      </c>
      <c r="E792" s="8" t="str">
        <f t="shared" si="27"/>
        <v/>
      </c>
      <c r="F792" s="8" t="str">
        <f>IF(A792="","","Ingresos Obtenidos en el Trimestre ("&amp;(TEXT([1]AcumSYS!$D$2,"mmmm")&amp;"-"&amp;TEXT([1]AcumSYS!$E$2,"mmmm")&amp;" "&amp;TEXT([1]AcumSYS!$D$2,"aaaa")&amp;")"))</f>
        <v/>
      </c>
    </row>
    <row r="793" spans="1:6" x14ac:dyDescent="0.25">
      <c r="A793" s="8" t="str">
        <f>IF(+'[1]Reporte de Formatos'!S797="","",+'[1]Reporte de Formatos'!S797)</f>
        <v/>
      </c>
      <c r="B793" s="8" t="str">
        <f t="shared" si="26"/>
        <v/>
      </c>
      <c r="C793" s="8" t="str">
        <f>IF(A793="","",+SUM([1]AcumSYS!$F794:$AA794))</f>
        <v/>
      </c>
      <c r="D793" s="8" t="str">
        <f>IF(A793="","",SUM([1]AcumSYS!$AK794))</f>
        <v/>
      </c>
      <c r="E793" s="8" t="str">
        <f t="shared" si="27"/>
        <v/>
      </c>
      <c r="F793" s="8" t="str">
        <f>IF(A793="","","Ingresos Obtenidos en el Trimestre ("&amp;(TEXT([1]AcumSYS!$D$2,"mmmm")&amp;"-"&amp;TEXT([1]AcumSYS!$E$2,"mmmm")&amp;" "&amp;TEXT([1]AcumSYS!$D$2,"aaaa")&amp;")"))</f>
        <v/>
      </c>
    </row>
    <row r="794" spans="1:6" x14ac:dyDescent="0.25">
      <c r="A794" s="8" t="str">
        <f>IF(+'[1]Reporte de Formatos'!S798="","",+'[1]Reporte de Formatos'!S798)</f>
        <v/>
      </c>
      <c r="B794" s="8" t="str">
        <f t="shared" si="26"/>
        <v/>
      </c>
      <c r="C794" s="8" t="str">
        <f>IF(A794="","",+SUM([1]AcumSYS!$F795:$AA795))</f>
        <v/>
      </c>
      <c r="D794" s="8" t="str">
        <f>IF(A794="","",SUM([1]AcumSYS!$AK795))</f>
        <v/>
      </c>
      <c r="E794" s="8" t="str">
        <f t="shared" si="27"/>
        <v/>
      </c>
      <c r="F794" s="8" t="str">
        <f>IF(A794="","","Ingresos Obtenidos en el Trimestre ("&amp;(TEXT([1]AcumSYS!$D$2,"mmmm")&amp;"-"&amp;TEXT([1]AcumSYS!$E$2,"mmmm")&amp;" "&amp;TEXT([1]AcumSYS!$D$2,"aaaa")&amp;")"))</f>
        <v/>
      </c>
    </row>
    <row r="795" spans="1:6" x14ac:dyDescent="0.25">
      <c r="A795" s="8" t="str">
        <f>IF(+'[1]Reporte de Formatos'!S799="","",+'[1]Reporte de Formatos'!S799)</f>
        <v/>
      </c>
      <c r="B795" s="8" t="str">
        <f t="shared" si="26"/>
        <v/>
      </c>
      <c r="C795" s="8" t="str">
        <f>IF(A795="","",+SUM([1]AcumSYS!$F796:$AA796))</f>
        <v/>
      </c>
      <c r="D795" s="8" t="str">
        <f>IF(A795="","",SUM([1]AcumSYS!$AK796))</f>
        <v/>
      </c>
      <c r="E795" s="8" t="str">
        <f t="shared" si="27"/>
        <v/>
      </c>
      <c r="F795" s="8" t="str">
        <f>IF(A795="","","Ingresos Obtenidos en el Trimestre ("&amp;(TEXT([1]AcumSYS!$D$2,"mmmm")&amp;"-"&amp;TEXT([1]AcumSYS!$E$2,"mmmm")&amp;" "&amp;TEXT([1]AcumSYS!$D$2,"aaaa")&amp;")"))</f>
        <v/>
      </c>
    </row>
    <row r="796" spans="1:6" x14ac:dyDescent="0.25">
      <c r="A796" s="8" t="str">
        <f>IF(+'[1]Reporte de Formatos'!S800="","",+'[1]Reporte de Formatos'!S800)</f>
        <v/>
      </c>
      <c r="B796" s="8" t="str">
        <f t="shared" si="26"/>
        <v/>
      </c>
      <c r="C796" s="8" t="str">
        <f>IF(A796="","",+SUM([1]AcumSYS!$F797:$AA797))</f>
        <v/>
      </c>
      <c r="D796" s="8" t="str">
        <f>IF(A796="","",SUM([1]AcumSYS!$AK797))</f>
        <v/>
      </c>
      <c r="E796" s="8" t="str">
        <f t="shared" si="27"/>
        <v/>
      </c>
      <c r="F796" s="8" t="str">
        <f>IF(A796="","","Ingresos Obtenidos en el Trimestre ("&amp;(TEXT([1]AcumSYS!$D$2,"mmmm")&amp;"-"&amp;TEXT([1]AcumSYS!$E$2,"mmmm")&amp;" "&amp;TEXT([1]AcumSYS!$D$2,"aaaa")&amp;")"))</f>
        <v/>
      </c>
    </row>
    <row r="797" spans="1:6" x14ac:dyDescent="0.25">
      <c r="A797" s="8" t="str">
        <f>IF(+'[1]Reporte de Formatos'!S801="","",+'[1]Reporte de Formatos'!S801)</f>
        <v/>
      </c>
      <c r="B797" s="8" t="str">
        <f t="shared" si="26"/>
        <v/>
      </c>
      <c r="C797" s="8" t="str">
        <f>IF(A797="","",+SUM([1]AcumSYS!$F798:$AA798))</f>
        <v/>
      </c>
      <c r="D797" s="8" t="str">
        <f>IF(A797="","",SUM([1]AcumSYS!$AK798))</f>
        <v/>
      </c>
      <c r="E797" s="8" t="str">
        <f t="shared" si="27"/>
        <v/>
      </c>
      <c r="F797" s="8" t="str">
        <f>IF(A797="","","Ingresos Obtenidos en el Trimestre ("&amp;(TEXT([1]AcumSYS!$D$2,"mmmm")&amp;"-"&amp;TEXT([1]AcumSYS!$E$2,"mmmm")&amp;" "&amp;TEXT([1]AcumSYS!$D$2,"aaaa")&amp;")"))</f>
        <v/>
      </c>
    </row>
    <row r="798" spans="1:6" x14ac:dyDescent="0.25">
      <c r="A798" s="8" t="str">
        <f>IF(+'[1]Reporte de Formatos'!S802="","",+'[1]Reporte de Formatos'!S802)</f>
        <v/>
      </c>
      <c r="B798" s="8" t="str">
        <f t="shared" si="26"/>
        <v/>
      </c>
      <c r="C798" s="8" t="str">
        <f>IF(A798="","",+SUM([1]AcumSYS!$F799:$AA799))</f>
        <v/>
      </c>
      <c r="D798" s="8" t="str">
        <f>IF(A798="","",SUM([1]AcumSYS!$AK799))</f>
        <v/>
      </c>
      <c r="E798" s="8" t="str">
        <f t="shared" si="27"/>
        <v/>
      </c>
      <c r="F798" s="8" t="str">
        <f>IF(A798="","","Ingresos Obtenidos en el Trimestre ("&amp;(TEXT([1]AcumSYS!$D$2,"mmmm")&amp;"-"&amp;TEXT([1]AcumSYS!$E$2,"mmmm")&amp;" "&amp;TEXT([1]AcumSYS!$D$2,"aaaa")&amp;")"))</f>
        <v/>
      </c>
    </row>
    <row r="799" spans="1:6" x14ac:dyDescent="0.25">
      <c r="A799" s="8" t="str">
        <f>IF(+'[1]Reporte de Formatos'!S803="","",+'[1]Reporte de Formatos'!S803)</f>
        <v/>
      </c>
      <c r="B799" s="8" t="str">
        <f t="shared" si="26"/>
        <v/>
      </c>
      <c r="C799" s="8" t="str">
        <f>IF(A799="","",+SUM([1]AcumSYS!$F800:$AA800))</f>
        <v/>
      </c>
      <c r="D799" s="8" t="str">
        <f>IF(A799="","",SUM([1]AcumSYS!$AK800))</f>
        <v/>
      </c>
      <c r="E799" s="8" t="str">
        <f t="shared" si="27"/>
        <v/>
      </c>
      <c r="F799" s="8" t="str">
        <f>IF(A799="","","Ingresos Obtenidos en el Trimestre ("&amp;(TEXT([1]AcumSYS!$D$2,"mmmm")&amp;"-"&amp;TEXT([1]AcumSYS!$E$2,"mmmm")&amp;" "&amp;TEXT([1]AcumSYS!$D$2,"aaaa")&amp;")"))</f>
        <v/>
      </c>
    </row>
    <row r="800" spans="1:6" x14ac:dyDescent="0.25">
      <c r="A800" s="8" t="str">
        <f>IF(+'[1]Reporte de Formatos'!S804="","",+'[1]Reporte de Formatos'!S804)</f>
        <v/>
      </c>
      <c r="B800" s="8" t="str">
        <f t="shared" si="26"/>
        <v/>
      </c>
      <c r="C800" s="8" t="str">
        <f>IF(A800="","",+SUM([1]AcumSYS!$F801:$AA801))</f>
        <v/>
      </c>
      <c r="D800" s="8" t="str">
        <f>IF(A800="","",SUM([1]AcumSYS!$AK801))</f>
        <v/>
      </c>
      <c r="E800" s="8" t="str">
        <f t="shared" si="27"/>
        <v/>
      </c>
      <c r="F800" s="8" t="str">
        <f>IF(A800="","","Ingresos Obtenidos en el Trimestre ("&amp;(TEXT([1]AcumSYS!$D$2,"mmmm")&amp;"-"&amp;TEXT([1]AcumSYS!$E$2,"mmmm")&amp;" "&amp;TEXT([1]AcumSYS!$D$2,"aaaa")&amp;")"))</f>
        <v/>
      </c>
    </row>
    <row r="801" spans="1:6" x14ac:dyDescent="0.25">
      <c r="A801" s="8" t="str">
        <f>IF(+'[1]Reporte de Formatos'!S805="","",+'[1]Reporte de Formatos'!S805)</f>
        <v/>
      </c>
      <c r="B801" s="8" t="str">
        <f t="shared" si="26"/>
        <v/>
      </c>
      <c r="C801" s="8" t="str">
        <f>IF(A801="","",+SUM([1]AcumSYS!$F802:$AA802))</f>
        <v/>
      </c>
      <c r="D801" s="8" t="str">
        <f>IF(A801="","",SUM([1]AcumSYS!$AK802))</f>
        <v/>
      </c>
      <c r="E801" s="8" t="str">
        <f t="shared" si="27"/>
        <v/>
      </c>
      <c r="F801" s="8" t="str">
        <f>IF(A801="","","Ingresos Obtenidos en el Trimestre ("&amp;(TEXT([1]AcumSYS!$D$2,"mmmm")&amp;"-"&amp;TEXT([1]AcumSYS!$E$2,"mmmm")&amp;" "&amp;TEXT([1]AcumSYS!$D$2,"aaaa")&amp;")"))</f>
        <v/>
      </c>
    </row>
    <row r="802" spans="1:6" x14ac:dyDescent="0.25">
      <c r="A802" s="8" t="str">
        <f>IF(+'[1]Reporte de Formatos'!S806="","",+'[1]Reporte de Formatos'!S806)</f>
        <v/>
      </c>
      <c r="B802" s="8" t="str">
        <f t="shared" si="26"/>
        <v/>
      </c>
      <c r="C802" s="8" t="str">
        <f>IF(A802="","",+SUM([1]AcumSYS!$F803:$AA803))</f>
        <v/>
      </c>
      <c r="D802" s="8" t="str">
        <f>IF(A802="","",SUM([1]AcumSYS!$AK803))</f>
        <v/>
      </c>
      <c r="E802" s="8" t="str">
        <f t="shared" si="27"/>
        <v/>
      </c>
      <c r="F802" s="8" t="str">
        <f>IF(A802="","","Ingresos Obtenidos en el Trimestre ("&amp;(TEXT([1]AcumSYS!$D$2,"mmmm")&amp;"-"&amp;TEXT([1]AcumSYS!$E$2,"mmmm")&amp;" "&amp;TEXT([1]AcumSYS!$D$2,"aaaa")&amp;")"))</f>
        <v/>
      </c>
    </row>
    <row r="803" spans="1:6" x14ac:dyDescent="0.25">
      <c r="A803" s="8" t="str">
        <f>IF(+'[1]Reporte de Formatos'!S807="","",+'[1]Reporte de Formatos'!S807)</f>
        <v/>
      </c>
      <c r="B803" s="8" t="str">
        <f t="shared" si="26"/>
        <v/>
      </c>
      <c r="C803" s="8" t="str">
        <f>IF(A803="","",+SUM([1]AcumSYS!$F804:$AA804))</f>
        <v/>
      </c>
      <c r="D803" s="8" t="str">
        <f>IF(A803="","",SUM([1]AcumSYS!$AK804))</f>
        <v/>
      </c>
      <c r="E803" s="8" t="str">
        <f t="shared" si="27"/>
        <v/>
      </c>
      <c r="F803" s="8" t="str">
        <f>IF(A803="","","Ingresos Obtenidos en el Trimestre ("&amp;(TEXT([1]AcumSYS!$D$2,"mmmm")&amp;"-"&amp;TEXT([1]AcumSYS!$E$2,"mmmm")&amp;" "&amp;TEXT([1]AcumSYS!$D$2,"aaaa")&amp;")"))</f>
        <v/>
      </c>
    </row>
    <row r="804" spans="1:6" x14ac:dyDescent="0.25">
      <c r="A804" s="8" t="str">
        <f>IF(+'[1]Reporte de Formatos'!S808="","",+'[1]Reporte de Formatos'!S808)</f>
        <v/>
      </c>
      <c r="B804" s="8" t="str">
        <f t="shared" si="26"/>
        <v/>
      </c>
      <c r="C804" s="8" t="str">
        <f>IF(A804="","",+SUM([1]AcumSYS!$F805:$AA805))</f>
        <v/>
      </c>
      <c r="D804" s="8" t="str">
        <f>IF(A804="","",SUM([1]AcumSYS!$AK805))</f>
        <v/>
      </c>
      <c r="E804" s="8" t="str">
        <f t="shared" si="27"/>
        <v/>
      </c>
      <c r="F804" s="8" t="str">
        <f>IF(A804="","","Ingresos Obtenidos en el Trimestre ("&amp;(TEXT([1]AcumSYS!$D$2,"mmmm")&amp;"-"&amp;TEXT([1]AcumSYS!$E$2,"mmmm")&amp;" "&amp;TEXT([1]AcumSYS!$D$2,"aaaa")&amp;")"))</f>
        <v/>
      </c>
    </row>
    <row r="805" spans="1:6" x14ac:dyDescent="0.25">
      <c r="A805" s="8" t="str">
        <f>IF(+'[1]Reporte de Formatos'!S809="","",+'[1]Reporte de Formatos'!S809)</f>
        <v/>
      </c>
      <c r="B805" s="8" t="str">
        <f t="shared" si="26"/>
        <v/>
      </c>
      <c r="C805" s="8" t="str">
        <f>IF(A805="","",+SUM([1]AcumSYS!$F806:$AA806))</f>
        <v/>
      </c>
      <c r="D805" s="8" t="str">
        <f>IF(A805="","",SUM([1]AcumSYS!$AK806))</f>
        <v/>
      </c>
      <c r="E805" s="8" t="str">
        <f t="shared" si="27"/>
        <v/>
      </c>
      <c r="F805" s="8" t="str">
        <f>IF(A805="","","Ingresos Obtenidos en el Trimestre ("&amp;(TEXT([1]AcumSYS!$D$2,"mmmm")&amp;"-"&amp;TEXT([1]AcumSYS!$E$2,"mmmm")&amp;" "&amp;TEXT([1]AcumSYS!$D$2,"aaaa")&amp;")"))</f>
        <v/>
      </c>
    </row>
    <row r="806" spans="1:6" x14ac:dyDescent="0.25">
      <c r="A806" s="8" t="str">
        <f>IF(+'[1]Reporte de Formatos'!S810="","",+'[1]Reporte de Formatos'!S810)</f>
        <v/>
      </c>
      <c r="B806" s="8" t="str">
        <f t="shared" si="26"/>
        <v/>
      </c>
      <c r="C806" s="8" t="str">
        <f>IF(A806="","",+SUM([1]AcumSYS!$F807:$AA807))</f>
        <v/>
      </c>
      <c r="D806" s="8" t="str">
        <f>IF(A806="","",SUM([1]AcumSYS!$AK807))</f>
        <v/>
      </c>
      <c r="E806" s="8" t="str">
        <f t="shared" si="27"/>
        <v/>
      </c>
      <c r="F806" s="8" t="str">
        <f>IF(A806="","","Ingresos Obtenidos en el Trimestre ("&amp;(TEXT([1]AcumSYS!$D$2,"mmmm")&amp;"-"&amp;TEXT([1]AcumSYS!$E$2,"mmmm")&amp;" "&amp;TEXT([1]AcumSYS!$D$2,"aaaa")&amp;")"))</f>
        <v/>
      </c>
    </row>
    <row r="807" spans="1:6" x14ac:dyDescent="0.25">
      <c r="A807" s="8" t="str">
        <f>IF(+'[1]Reporte de Formatos'!S811="","",+'[1]Reporte de Formatos'!S811)</f>
        <v/>
      </c>
      <c r="B807" s="8" t="str">
        <f t="shared" si="26"/>
        <v/>
      </c>
      <c r="C807" s="8" t="str">
        <f>IF(A807="","",+SUM([1]AcumSYS!$F808:$AA808))</f>
        <v/>
      </c>
      <c r="D807" s="8" t="str">
        <f>IF(A807="","",SUM([1]AcumSYS!$AK808))</f>
        <v/>
      </c>
      <c r="E807" s="8" t="str">
        <f t="shared" si="27"/>
        <v/>
      </c>
      <c r="F807" s="8" t="str">
        <f>IF(A807="","","Ingresos Obtenidos en el Trimestre ("&amp;(TEXT([1]AcumSYS!$D$2,"mmmm")&amp;"-"&amp;TEXT([1]AcumSYS!$E$2,"mmmm")&amp;" "&amp;TEXT([1]AcumSYS!$D$2,"aaaa")&amp;")"))</f>
        <v/>
      </c>
    </row>
    <row r="808" spans="1:6" x14ac:dyDescent="0.25">
      <c r="A808" s="8" t="str">
        <f>IF(+'[1]Reporte de Formatos'!S812="","",+'[1]Reporte de Formatos'!S812)</f>
        <v/>
      </c>
      <c r="B808" s="8" t="str">
        <f t="shared" si="26"/>
        <v/>
      </c>
      <c r="C808" s="8" t="str">
        <f>IF(A808="","",+SUM([1]AcumSYS!$F809:$AA809))</f>
        <v/>
      </c>
      <c r="D808" s="8" t="str">
        <f>IF(A808="","",SUM([1]AcumSYS!$AK809))</f>
        <v/>
      </c>
      <c r="E808" s="8" t="str">
        <f t="shared" si="27"/>
        <v/>
      </c>
      <c r="F808" s="8" t="str">
        <f>IF(A808="","","Ingresos Obtenidos en el Trimestre ("&amp;(TEXT([1]AcumSYS!$D$2,"mmmm")&amp;"-"&amp;TEXT([1]AcumSYS!$E$2,"mmmm")&amp;" "&amp;TEXT([1]AcumSYS!$D$2,"aaaa")&amp;")"))</f>
        <v/>
      </c>
    </row>
    <row r="809" spans="1:6" x14ac:dyDescent="0.25">
      <c r="A809" s="8" t="str">
        <f>IF(+'[1]Reporte de Formatos'!S813="","",+'[1]Reporte de Formatos'!S813)</f>
        <v/>
      </c>
      <c r="B809" s="8" t="str">
        <f t="shared" si="26"/>
        <v/>
      </c>
      <c r="C809" s="8" t="str">
        <f>IF(A809="","",+SUM([1]AcumSYS!$F810:$AA810))</f>
        <v/>
      </c>
      <c r="D809" s="8" t="str">
        <f>IF(A809="","",SUM([1]AcumSYS!$AK810))</f>
        <v/>
      </c>
      <c r="E809" s="8" t="str">
        <f t="shared" si="27"/>
        <v/>
      </c>
      <c r="F809" s="8" t="str">
        <f>IF(A809="","","Ingresos Obtenidos en el Trimestre ("&amp;(TEXT([1]AcumSYS!$D$2,"mmmm")&amp;"-"&amp;TEXT([1]AcumSYS!$E$2,"mmmm")&amp;" "&amp;TEXT([1]AcumSYS!$D$2,"aaaa")&amp;")"))</f>
        <v/>
      </c>
    </row>
    <row r="810" spans="1:6" x14ac:dyDescent="0.25">
      <c r="A810" s="8" t="str">
        <f>IF(+'[1]Reporte de Formatos'!S814="","",+'[1]Reporte de Formatos'!S814)</f>
        <v/>
      </c>
      <c r="B810" s="8" t="str">
        <f t="shared" si="26"/>
        <v/>
      </c>
      <c r="C810" s="8" t="str">
        <f>IF(A810="","",+SUM([1]AcumSYS!$F811:$AA811))</f>
        <v/>
      </c>
      <c r="D810" s="8" t="str">
        <f>IF(A810="","",SUM([1]AcumSYS!$AK811))</f>
        <v/>
      </c>
      <c r="E810" s="8" t="str">
        <f t="shared" si="27"/>
        <v/>
      </c>
      <c r="F810" s="8" t="str">
        <f>IF(A810="","","Ingresos Obtenidos en el Trimestre ("&amp;(TEXT([1]AcumSYS!$D$2,"mmmm")&amp;"-"&amp;TEXT([1]AcumSYS!$E$2,"mmmm")&amp;" "&amp;TEXT([1]AcumSYS!$D$2,"aaaa")&amp;")"))</f>
        <v/>
      </c>
    </row>
    <row r="811" spans="1:6" x14ac:dyDescent="0.25">
      <c r="A811" s="8" t="str">
        <f>IF(+'[1]Reporte de Formatos'!S815="","",+'[1]Reporte de Formatos'!S815)</f>
        <v/>
      </c>
      <c r="B811" s="8" t="str">
        <f t="shared" si="26"/>
        <v/>
      </c>
      <c r="C811" s="8" t="str">
        <f>IF(A811="","",+SUM([1]AcumSYS!$F812:$AA812))</f>
        <v/>
      </c>
      <c r="D811" s="8" t="str">
        <f>IF(A811="","",SUM([1]AcumSYS!$AK812))</f>
        <v/>
      </c>
      <c r="E811" s="8" t="str">
        <f t="shared" si="27"/>
        <v/>
      </c>
      <c r="F811" s="8" t="str">
        <f>IF(A811="","","Ingresos Obtenidos en el Trimestre ("&amp;(TEXT([1]AcumSYS!$D$2,"mmmm")&amp;"-"&amp;TEXT([1]AcumSYS!$E$2,"mmmm")&amp;" "&amp;TEXT([1]AcumSYS!$D$2,"aaaa")&amp;")"))</f>
        <v/>
      </c>
    </row>
    <row r="812" spans="1:6" x14ac:dyDescent="0.25">
      <c r="A812" s="8" t="str">
        <f>IF(+'[1]Reporte de Formatos'!S816="","",+'[1]Reporte de Formatos'!S816)</f>
        <v/>
      </c>
      <c r="B812" s="8" t="str">
        <f t="shared" si="26"/>
        <v/>
      </c>
      <c r="C812" s="8" t="str">
        <f>IF(A812="","",+SUM([1]AcumSYS!$F813:$AA813))</f>
        <v/>
      </c>
      <c r="D812" s="8" t="str">
        <f>IF(A812="","",SUM([1]AcumSYS!$AK813))</f>
        <v/>
      </c>
      <c r="E812" s="8" t="str">
        <f t="shared" si="27"/>
        <v/>
      </c>
      <c r="F812" s="8" t="str">
        <f>IF(A812="","","Ingresos Obtenidos en el Trimestre ("&amp;(TEXT([1]AcumSYS!$D$2,"mmmm")&amp;"-"&amp;TEXT([1]AcumSYS!$E$2,"mmmm")&amp;" "&amp;TEXT([1]AcumSYS!$D$2,"aaaa")&amp;")"))</f>
        <v/>
      </c>
    </row>
    <row r="813" spans="1:6" x14ac:dyDescent="0.25">
      <c r="A813" s="8" t="str">
        <f>IF(+'[1]Reporte de Formatos'!S817="","",+'[1]Reporte de Formatos'!S817)</f>
        <v/>
      </c>
      <c r="B813" s="8" t="str">
        <f t="shared" si="26"/>
        <v/>
      </c>
      <c r="C813" s="8" t="str">
        <f>IF(A813="","",+SUM([1]AcumSYS!$F814:$AA814))</f>
        <v/>
      </c>
      <c r="D813" s="8" t="str">
        <f>IF(A813="","",SUM([1]AcumSYS!$AK814))</f>
        <v/>
      </c>
      <c r="E813" s="8" t="str">
        <f t="shared" si="27"/>
        <v/>
      </c>
      <c r="F813" s="8" t="str">
        <f>IF(A813="","","Ingresos Obtenidos en el Trimestre ("&amp;(TEXT([1]AcumSYS!$D$2,"mmmm")&amp;"-"&amp;TEXT([1]AcumSYS!$E$2,"mmmm")&amp;" "&amp;TEXT([1]AcumSYS!$D$2,"aaaa")&amp;")"))</f>
        <v/>
      </c>
    </row>
    <row r="814" spans="1:6" x14ac:dyDescent="0.25">
      <c r="A814" s="8" t="str">
        <f>IF(+'[1]Reporte de Formatos'!S818="","",+'[1]Reporte de Formatos'!S818)</f>
        <v/>
      </c>
      <c r="B814" s="8" t="str">
        <f t="shared" si="26"/>
        <v/>
      </c>
      <c r="C814" s="8" t="str">
        <f>IF(A814="","",+SUM([1]AcumSYS!$F815:$AA815))</f>
        <v/>
      </c>
      <c r="D814" s="8" t="str">
        <f>IF(A814="","",SUM([1]AcumSYS!$AK815))</f>
        <v/>
      </c>
      <c r="E814" s="8" t="str">
        <f t="shared" si="27"/>
        <v/>
      </c>
      <c r="F814" s="8" t="str">
        <f>IF(A814="","","Ingresos Obtenidos en el Trimestre ("&amp;(TEXT([1]AcumSYS!$D$2,"mmmm")&amp;"-"&amp;TEXT([1]AcumSYS!$E$2,"mmmm")&amp;" "&amp;TEXT([1]AcumSYS!$D$2,"aaaa")&amp;")"))</f>
        <v/>
      </c>
    </row>
    <row r="815" spans="1:6" x14ac:dyDescent="0.25">
      <c r="A815" s="8" t="str">
        <f>IF(+'[1]Reporte de Formatos'!S819="","",+'[1]Reporte de Formatos'!S819)</f>
        <v/>
      </c>
      <c r="B815" s="8" t="str">
        <f t="shared" si="26"/>
        <v/>
      </c>
      <c r="C815" s="8" t="str">
        <f>IF(A815="","",+SUM([1]AcumSYS!$F816:$AA816))</f>
        <v/>
      </c>
      <c r="D815" s="8" t="str">
        <f>IF(A815="","",SUM([1]AcumSYS!$AK816))</f>
        <v/>
      </c>
      <c r="E815" s="8" t="str">
        <f t="shared" si="27"/>
        <v/>
      </c>
      <c r="F815" s="8" t="str">
        <f>IF(A815="","","Ingresos Obtenidos en el Trimestre ("&amp;(TEXT([1]AcumSYS!$D$2,"mmmm")&amp;"-"&amp;TEXT([1]AcumSYS!$E$2,"mmmm")&amp;" "&amp;TEXT([1]AcumSYS!$D$2,"aaaa")&amp;")"))</f>
        <v/>
      </c>
    </row>
    <row r="816" spans="1:6" x14ac:dyDescent="0.25">
      <c r="A816" s="8" t="str">
        <f>IF(+'[1]Reporte de Formatos'!S820="","",+'[1]Reporte de Formatos'!S820)</f>
        <v/>
      </c>
      <c r="B816" s="8" t="str">
        <f t="shared" si="26"/>
        <v/>
      </c>
      <c r="C816" s="8" t="str">
        <f>IF(A816="","",+SUM([1]AcumSYS!$F817:$AA817))</f>
        <v/>
      </c>
      <c r="D816" s="8" t="str">
        <f>IF(A816="","",SUM([1]AcumSYS!$AK817))</f>
        <v/>
      </c>
      <c r="E816" s="8" t="str">
        <f t="shared" si="27"/>
        <v/>
      </c>
      <c r="F816" s="8" t="str">
        <f>IF(A816="","","Ingresos Obtenidos en el Trimestre ("&amp;(TEXT([1]AcumSYS!$D$2,"mmmm")&amp;"-"&amp;TEXT([1]AcumSYS!$E$2,"mmmm")&amp;" "&amp;TEXT([1]AcumSYS!$D$2,"aaaa")&amp;")"))</f>
        <v/>
      </c>
    </row>
    <row r="817" spans="1:6" x14ac:dyDescent="0.25">
      <c r="A817" s="8" t="str">
        <f>IF(+'[1]Reporte de Formatos'!S821="","",+'[1]Reporte de Formatos'!S821)</f>
        <v/>
      </c>
      <c r="B817" s="8" t="str">
        <f t="shared" si="26"/>
        <v/>
      </c>
      <c r="C817" s="8" t="str">
        <f>IF(A817="","",+SUM([1]AcumSYS!$F818:$AA818))</f>
        <v/>
      </c>
      <c r="D817" s="8" t="str">
        <f>IF(A817="","",SUM([1]AcumSYS!$AK818))</f>
        <v/>
      </c>
      <c r="E817" s="8" t="str">
        <f t="shared" si="27"/>
        <v/>
      </c>
      <c r="F817" s="8" t="str">
        <f>IF(A817="","","Ingresos Obtenidos en el Trimestre ("&amp;(TEXT([1]AcumSYS!$D$2,"mmmm")&amp;"-"&amp;TEXT([1]AcumSYS!$E$2,"mmmm")&amp;" "&amp;TEXT([1]AcumSYS!$D$2,"aaaa")&amp;")"))</f>
        <v/>
      </c>
    </row>
    <row r="818" spans="1:6" x14ac:dyDescent="0.25">
      <c r="A818" s="8" t="str">
        <f>IF(+'[1]Reporte de Formatos'!S822="","",+'[1]Reporte de Formatos'!S822)</f>
        <v/>
      </c>
      <c r="B818" s="8" t="str">
        <f t="shared" si="26"/>
        <v/>
      </c>
      <c r="C818" s="8" t="str">
        <f>IF(A818="","",+SUM([1]AcumSYS!$F819:$AA819))</f>
        <v/>
      </c>
      <c r="D818" s="8" t="str">
        <f>IF(A818="","",SUM([1]AcumSYS!$AK819))</f>
        <v/>
      </c>
      <c r="E818" s="8" t="str">
        <f t="shared" si="27"/>
        <v/>
      </c>
      <c r="F818" s="8" t="str">
        <f>IF(A818="","","Ingresos Obtenidos en el Trimestre ("&amp;(TEXT([1]AcumSYS!$D$2,"mmmm")&amp;"-"&amp;TEXT([1]AcumSYS!$E$2,"mmmm")&amp;" "&amp;TEXT([1]AcumSYS!$D$2,"aaaa")&amp;")"))</f>
        <v/>
      </c>
    </row>
    <row r="819" spans="1:6" x14ac:dyDescent="0.25">
      <c r="A819" s="8" t="str">
        <f>IF(+'[1]Reporte de Formatos'!S823="","",+'[1]Reporte de Formatos'!S823)</f>
        <v/>
      </c>
      <c r="B819" s="8" t="str">
        <f t="shared" si="26"/>
        <v/>
      </c>
      <c r="C819" s="8" t="str">
        <f>IF(A819="","",+SUM([1]AcumSYS!$F820:$AA820))</f>
        <v/>
      </c>
      <c r="D819" s="8" t="str">
        <f>IF(A819="","",SUM([1]AcumSYS!$AK820))</f>
        <v/>
      </c>
      <c r="E819" s="8" t="str">
        <f t="shared" si="27"/>
        <v/>
      </c>
      <c r="F819" s="8" t="str">
        <f>IF(A819="","","Ingresos Obtenidos en el Trimestre ("&amp;(TEXT([1]AcumSYS!$D$2,"mmmm")&amp;"-"&amp;TEXT([1]AcumSYS!$E$2,"mmmm")&amp;" "&amp;TEXT([1]AcumSYS!$D$2,"aaaa")&amp;")"))</f>
        <v/>
      </c>
    </row>
    <row r="820" spans="1:6" x14ac:dyDescent="0.25">
      <c r="A820" s="8" t="str">
        <f>IF(+'[1]Reporte de Formatos'!S824="","",+'[1]Reporte de Formatos'!S824)</f>
        <v/>
      </c>
      <c r="B820" s="8" t="str">
        <f t="shared" si="26"/>
        <v/>
      </c>
      <c r="C820" s="8" t="str">
        <f>IF(A820="","",+SUM([1]AcumSYS!$F821:$AA821))</f>
        <v/>
      </c>
      <c r="D820" s="8" t="str">
        <f>IF(A820="","",SUM([1]AcumSYS!$AK821))</f>
        <v/>
      </c>
      <c r="E820" s="8" t="str">
        <f t="shared" si="27"/>
        <v/>
      </c>
      <c r="F820" s="8" t="str">
        <f>IF(A820="","","Ingresos Obtenidos en el Trimestre ("&amp;(TEXT([1]AcumSYS!$D$2,"mmmm")&amp;"-"&amp;TEXT([1]AcumSYS!$E$2,"mmmm")&amp;" "&amp;TEXT([1]AcumSYS!$D$2,"aaaa")&amp;")"))</f>
        <v/>
      </c>
    </row>
    <row r="821" spans="1:6" x14ac:dyDescent="0.25">
      <c r="A821" s="8" t="str">
        <f>IF(+'[1]Reporte de Formatos'!S825="","",+'[1]Reporte de Formatos'!S825)</f>
        <v/>
      </c>
      <c r="B821" s="8" t="str">
        <f t="shared" si="26"/>
        <v/>
      </c>
      <c r="C821" s="8" t="str">
        <f>IF(A821="","",+SUM([1]AcumSYS!$F822:$AA822))</f>
        <v/>
      </c>
      <c r="D821" s="8" t="str">
        <f>IF(A821="","",SUM([1]AcumSYS!$AK822))</f>
        <v/>
      </c>
      <c r="E821" s="8" t="str">
        <f t="shared" si="27"/>
        <v/>
      </c>
      <c r="F821" s="8" t="str">
        <f>IF(A821="","","Ingresos Obtenidos en el Trimestre ("&amp;(TEXT([1]AcumSYS!$D$2,"mmmm")&amp;"-"&amp;TEXT([1]AcumSYS!$E$2,"mmmm")&amp;" "&amp;TEXT([1]AcumSYS!$D$2,"aaaa")&amp;")"))</f>
        <v/>
      </c>
    </row>
    <row r="822" spans="1:6" x14ac:dyDescent="0.25">
      <c r="A822" s="8" t="str">
        <f>IF(+'[1]Reporte de Formatos'!S826="","",+'[1]Reporte de Formatos'!S826)</f>
        <v/>
      </c>
      <c r="B822" s="8" t="str">
        <f t="shared" si="26"/>
        <v/>
      </c>
      <c r="C822" s="8" t="str">
        <f>IF(A822="","",+SUM([1]AcumSYS!$F823:$AA823))</f>
        <v/>
      </c>
      <c r="D822" s="8" t="str">
        <f>IF(A822="","",SUM([1]AcumSYS!$AK823))</f>
        <v/>
      </c>
      <c r="E822" s="8" t="str">
        <f t="shared" si="27"/>
        <v/>
      </c>
      <c r="F822" s="8" t="str">
        <f>IF(A822="","","Ingresos Obtenidos en el Trimestre ("&amp;(TEXT([1]AcumSYS!$D$2,"mmmm")&amp;"-"&amp;TEXT([1]AcumSYS!$E$2,"mmmm")&amp;" "&amp;TEXT([1]AcumSYS!$D$2,"aaaa")&amp;")"))</f>
        <v/>
      </c>
    </row>
    <row r="823" spans="1:6" x14ac:dyDescent="0.25">
      <c r="A823" s="8" t="str">
        <f>IF(+'[1]Reporte de Formatos'!S827="","",+'[1]Reporte de Formatos'!S827)</f>
        <v/>
      </c>
      <c r="B823" s="8" t="str">
        <f t="shared" si="26"/>
        <v/>
      </c>
      <c r="C823" s="8" t="str">
        <f>IF(A823="","",+SUM([1]AcumSYS!$F824:$AA824))</f>
        <v/>
      </c>
      <c r="D823" s="8" t="str">
        <f>IF(A823="","",SUM([1]AcumSYS!$AK824))</f>
        <v/>
      </c>
      <c r="E823" s="8" t="str">
        <f t="shared" si="27"/>
        <v/>
      </c>
      <c r="F823" s="8" t="str">
        <f>IF(A823="","","Ingresos Obtenidos en el Trimestre ("&amp;(TEXT([1]AcumSYS!$D$2,"mmmm")&amp;"-"&amp;TEXT([1]AcumSYS!$E$2,"mmmm")&amp;" "&amp;TEXT([1]AcumSYS!$D$2,"aaaa")&amp;")"))</f>
        <v/>
      </c>
    </row>
    <row r="824" spans="1:6" x14ac:dyDescent="0.25">
      <c r="A824" s="8" t="str">
        <f>IF(+'[1]Reporte de Formatos'!S828="","",+'[1]Reporte de Formatos'!S828)</f>
        <v/>
      </c>
      <c r="B824" s="8" t="str">
        <f t="shared" si="26"/>
        <v/>
      </c>
      <c r="C824" s="8" t="str">
        <f>IF(A824="","",+SUM([1]AcumSYS!$F825:$AA825))</f>
        <v/>
      </c>
      <c r="D824" s="8" t="str">
        <f>IF(A824="","",SUM([1]AcumSYS!$AK825))</f>
        <v/>
      </c>
      <c r="E824" s="8" t="str">
        <f t="shared" si="27"/>
        <v/>
      </c>
      <c r="F824" s="8" t="str">
        <f>IF(A824="","","Ingresos Obtenidos en el Trimestre ("&amp;(TEXT([1]AcumSYS!$D$2,"mmmm")&amp;"-"&amp;TEXT([1]AcumSYS!$E$2,"mmmm")&amp;" "&amp;TEXT([1]AcumSYS!$D$2,"aaaa")&amp;")"))</f>
        <v/>
      </c>
    </row>
    <row r="825" spans="1:6" x14ac:dyDescent="0.25">
      <c r="A825" s="8" t="str">
        <f>IF(+'[1]Reporte de Formatos'!S829="","",+'[1]Reporte de Formatos'!S829)</f>
        <v/>
      </c>
      <c r="B825" s="8" t="str">
        <f t="shared" si="26"/>
        <v/>
      </c>
      <c r="C825" s="8" t="str">
        <f>IF(A825="","",+SUM([1]AcumSYS!$F826:$AA826))</f>
        <v/>
      </c>
      <c r="D825" s="8" t="str">
        <f>IF(A825="","",SUM([1]AcumSYS!$AK826))</f>
        <v/>
      </c>
      <c r="E825" s="8" t="str">
        <f t="shared" si="27"/>
        <v/>
      </c>
      <c r="F825" s="8" t="str">
        <f>IF(A825="","","Ingresos Obtenidos en el Trimestre ("&amp;(TEXT([1]AcumSYS!$D$2,"mmmm")&amp;"-"&amp;TEXT([1]AcumSYS!$E$2,"mmmm")&amp;" "&amp;TEXT([1]AcumSYS!$D$2,"aaaa")&amp;")"))</f>
        <v/>
      </c>
    </row>
    <row r="826" spans="1:6" x14ac:dyDescent="0.25">
      <c r="A826" s="8" t="str">
        <f>IF(+'[1]Reporte de Formatos'!S830="","",+'[1]Reporte de Formatos'!S830)</f>
        <v/>
      </c>
      <c r="B826" s="8" t="str">
        <f t="shared" si="26"/>
        <v/>
      </c>
      <c r="C826" s="8" t="str">
        <f>IF(A826="","",+SUM([1]AcumSYS!$F827:$AA827))</f>
        <v/>
      </c>
      <c r="D826" s="8" t="str">
        <f>IF(A826="","",SUM([1]AcumSYS!$AK827))</f>
        <v/>
      </c>
      <c r="E826" s="8" t="str">
        <f t="shared" si="27"/>
        <v/>
      </c>
      <c r="F826" s="8" t="str">
        <f>IF(A826="","","Ingresos Obtenidos en el Trimestre ("&amp;(TEXT([1]AcumSYS!$D$2,"mmmm")&amp;"-"&amp;TEXT([1]AcumSYS!$E$2,"mmmm")&amp;" "&amp;TEXT([1]AcumSYS!$D$2,"aaaa")&amp;")"))</f>
        <v/>
      </c>
    </row>
    <row r="827" spans="1:6" x14ac:dyDescent="0.25">
      <c r="A827" s="8" t="str">
        <f>IF(+'[1]Reporte de Formatos'!S831="","",+'[1]Reporte de Formatos'!S831)</f>
        <v/>
      </c>
      <c r="B827" s="8" t="str">
        <f t="shared" si="26"/>
        <v/>
      </c>
      <c r="C827" s="8" t="str">
        <f>IF(A827="","",+SUM([1]AcumSYS!$F828:$AA828))</f>
        <v/>
      </c>
      <c r="D827" s="8" t="str">
        <f>IF(A827="","",SUM([1]AcumSYS!$AK828))</f>
        <v/>
      </c>
      <c r="E827" s="8" t="str">
        <f t="shared" si="27"/>
        <v/>
      </c>
      <c r="F827" s="8" t="str">
        <f>IF(A827="","","Ingresos Obtenidos en el Trimestre ("&amp;(TEXT([1]AcumSYS!$D$2,"mmmm")&amp;"-"&amp;TEXT([1]AcumSYS!$E$2,"mmmm")&amp;" "&amp;TEXT([1]AcumSYS!$D$2,"aaaa")&amp;")"))</f>
        <v/>
      </c>
    </row>
    <row r="828" spans="1:6" x14ac:dyDescent="0.25">
      <c r="A828" s="8" t="str">
        <f>IF(+'[1]Reporte de Formatos'!S832="","",+'[1]Reporte de Formatos'!S832)</f>
        <v/>
      </c>
      <c r="B828" s="8" t="str">
        <f t="shared" si="26"/>
        <v/>
      </c>
      <c r="C828" s="8" t="str">
        <f>IF(A828="","",+SUM([1]AcumSYS!$F829:$AA829))</f>
        <v/>
      </c>
      <c r="D828" s="8" t="str">
        <f>IF(A828="","",SUM([1]AcumSYS!$AK829))</f>
        <v/>
      </c>
      <c r="E828" s="8" t="str">
        <f t="shared" si="27"/>
        <v/>
      </c>
      <c r="F828" s="8" t="str">
        <f>IF(A828="","","Ingresos Obtenidos en el Trimestre ("&amp;(TEXT([1]AcumSYS!$D$2,"mmmm")&amp;"-"&amp;TEXT([1]AcumSYS!$E$2,"mmmm")&amp;" "&amp;TEXT([1]AcumSYS!$D$2,"aaaa")&amp;")"))</f>
        <v/>
      </c>
    </row>
    <row r="829" spans="1:6" x14ac:dyDescent="0.25">
      <c r="A829" s="8" t="str">
        <f>IF(+'[1]Reporte de Formatos'!S833="","",+'[1]Reporte de Formatos'!S833)</f>
        <v/>
      </c>
      <c r="B829" s="8" t="str">
        <f t="shared" si="26"/>
        <v/>
      </c>
      <c r="C829" s="8" t="str">
        <f>IF(A829="","",+SUM([1]AcumSYS!$F830:$AA830))</f>
        <v/>
      </c>
      <c r="D829" s="8" t="str">
        <f>IF(A829="","",SUM([1]AcumSYS!$AK830))</f>
        <v/>
      </c>
      <c r="E829" s="8" t="str">
        <f t="shared" si="27"/>
        <v/>
      </c>
      <c r="F829" s="8" t="str">
        <f>IF(A829="","","Ingresos Obtenidos en el Trimestre ("&amp;(TEXT([1]AcumSYS!$D$2,"mmmm")&amp;"-"&amp;TEXT([1]AcumSYS!$E$2,"mmmm")&amp;" "&amp;TEXT([1]AcumSYS!$D$2,"aaaa")&amp;")"))</f>
        <v/>
      </c>
    </row>
    <row r="830" spans="1:6" x14ac:dyDescent="0.25">
      <c r="A830" s="8" t="str">
        <f>IF(+'[1]Reporte de Formatos'!S834="","",+'[1]Reporte de Formatos'!S834)</f>
        <v/>
      </c>
      <c r="B830" s="8" t="str">
        <f t="shared" si="26"/>
        <v/>
      </c>
      <c r="C830" s="8" t="str">
        <f>IF(A830="","",+SUM([1]AcumSYS!$F831:$AA831))</f>
        <v/>
      </c>
      <c r="D830" s="8" t="str">
        <f>IF(A830="","",SUM([1]AcumSYS!$AK831))</f>
        <v/>
      </c>
      <c r="E830" s="8" t="str">
        <f t="shared" si="27"/>
        <v/>
      </c>
      <c r="F830" s="8" t="str">
        <f>IF(A830="","","Ingresos Obtenidos en el Trimestre ("&amp;(TEXT([1]AcumSYS!$D$2,"mmmm")&amp;"-"&amp;TEXT([1]AcumSYS!$E$2,"mmmm")&amp;" "&amp;TEXT([1]AcumSYS!$D$2,"aaaa")&amp;")"))</f>
        <v/>
      </c>
    </row>
    <row r="831" spans="1:6" x14ac:dyDescent="0.25">
      <c r="A831" s="8" t="str">
        <f>IF(+'[1]Reporte de Formatos'!S835="","",+'[1]Reporte de Formatos'!S835)</f>
        <v/>
      </c>
      <c r="B831" s="8" t="str">
        <f t="shared" si="26"/>
        <v/>
      </c>
      <c r="C831" s="8" t="str">
        <f>IF(A831="","",+SUM([1]AcumSYS!$F832:$AA832))</f>
        <v/>
      </c>
      <c r="D831" s="8" t="str">
        <f>IF(A831="","",SUM([1]AcumSYS!$AK832))</f>
        <v/>
      </c>
      <c r="E831" s="8" t="str">
        <f t="shared" si="27"/>
        <v/>
      </c>
      <c r="F831" s="8" t="str">
        <f>IF(A831="","","Ingresos Obtenidos en el Trimestre ("&amp;(TEXT([1]AcumSYS!$D$2,"mmmm")&amp;"-"&amp;TEXT([1]AcumSYS!$E$2,"mmmm")&amp;" "&amp;TEXT([1]AcumSYS!$D$2,"aaaa")&amp;")"))</f>
        <v/>
      </c>
    </row>
    <row r="832" spans="1:6" x14ac:dyDescent="0.25">
      <c r="A832" s="8" t="str">
        <f>IF(+'[1]Reporte de Formatos'!S836="","",+'[1]Reporte de Formatos'!S836)</f>
        <v/>
      </c>
      <c r="B832" s="8" t="str">
        <f t="shared" si="26"/>
        <v/>
      </c>
      <c r="C832" s="8" t="str">
        <f>IF(A832="","",+SUM([1]AcumSYS!$F833:$AA833))</f>
        <v/>
      </c>
      <c r="D832" s="8" t="str">
        <f>IF(A832="","",SUM([1]AcumSYS!$AK833))</f>
        <v/>
      </c>
      <c r="E832" s="8" t="str">
        <f t="shared" si="27"/>
        <v/>
      </c>
      <c r="F832" s="8" t="str">
        <f>IF(A832="","","Ingresos Obtenidos en el Trimestre ("&amp;(TEXT([1]AcumSYS!$D$2,"mmmm")&amp;"-"&amp;TEXT([1]AcumSYS!$E$2,"mmmm")&amp;" "&amp;TEXT([1]AcumSYS!$D$2,"aaaa")&amp;")"))</f>
        <v/>
      </c>
    </row>
    <row r="833" spans="1:6" x14ac:dyDescent="0.25">
      <c r="A833" s="8" t="str">
        <f>IF(+'[1]Reporte de Formatos'!S837="","",+'[1]Reporte de Formatos'!S837)</f>
        <v/>
      </c>
      <c r="B833" s="8" t="str">
        <f t="shared" si="26"/>
        <v/>
      </c>
      <c r="C833" s="8" t="str">
        <f>IF(A833="","",+SUM([1]AcumSYS!$F834:$AA834))</f>
        <v/>
      </c>
      <c r="D833" s="8" t="str">
        <f>IF(A833="","",SUM([1]AcumSYS!$AK834))</f>
        <v/>
      </c>
      <c r="E833" s="8" t="str">
        <f t="shared" si="27"/>
        <v/>
      </c>
      <c r="F833" s="8" t="str">
        <f>IF(A833="","","Ingresos Obtenidos en el Trimestre ("&amp;(TEXT([1]AcumSYS!$D$2,"mmmm")&amp;"-"&amp;TEXT([1]AcumSYS!$E$2,"mmmm")&amp;" "&amp;TEXT([1]AcumSYS!$D$2,"aaaa")&amp;")"))</f>
        <v/>
      </c>
    </row>
    <row r="834" spans="1:6" x14ac:dyDescent="0.25">
      <c r="A834" s="8" t="str">
        <f>IF(+'[1]Reporte de Formatos'!S838="","",+'[1]Reporte de Formatos'!S838)</f>
        <v/>
      </c>
      <c r="B834" s="8" t="str">
        <f t="shared" si="26"/>
        <v/>
      </c>
      <c r="C834" s="8" t="str">
        <f>IF(A834="","",+SUM([1]AcumSYS!$F835:$AA835))</f>
        <v/>
      </c>
      <c r="D834" s="8" t="str">
        <f>IF(A834="","",SUM([1]AcumSYS!$AK835))</f>
        <v/>
      </c>
      <c r="E834" s="8" t="str">
        <f t="shared" si="27"/>
        <v/>
      </c>
      <c r="F834" s="8" t="str">
        <f>IF(A834="","","Ingresos Obtenidos en el Trimestre ("&amp;(TEXT([1]AcumSYS!$D$2,"mmmm")&amp;"-"&amp;TEXT([1]AcumSYS!$E$2,"mmmm")&amp;" "&amp;TEXT([1]AcumSYS!$D$2,"aaaa")&amp;")"))</f>
        <v/>
      </c>
    </row>
    <row r="835" spans="1:6" x14ac:dyDescent="0.25">
      <c r="A835" s="8" t="str">
        <f>IF(+'[1]Reporte de Formatos'!S839="","",+'[1]Reporte de Formatos'!S839)</f>
        <v/>
      </c>
      <c r="B835" s="8" t="str">
        <f t="shared" si="26"/>
        <v/>
      </c>
      <c r="C835" s="8" t="str">
        <f>IF(A835="","",+SUM([1]AcumSYS!$F836:$AA836))</f>
        <v/>
      </c>
      <c r="D835" s="8" t="str">
        <f>IF(A835="","",SUM([1]AcumSYS!$AK836))</f>
        <v/>
      </c>
      <c r="E835" s="8" t="str">
        <f t="shared" si="27"/>
        <v/>
      </c>
      <c r="F835" s="8" t="str">
        <f>IF(A835="","","Ingresos Obtenidos en el Trimestre ("&amp;(TEXT([1]AcumSYS!$D$2,"mmmm")&amp;"-"&amp;TEXT([1]AcumSYS!$E$2,"mmmm")&amp;" "&amp;TEXT([1]AcumSYS!$D$2,"aaaa")&amp;")"))</f>
        <v/>
      </c>
    </row>
    <row r="836" spans="1:6" x14ac:dyDescent="0.25">
      <c r="A836" s="8" t="str">
        <f>IF(+'[1]Reporte de Formatos'!S840="","",+'[1]Reporte de Formatos'!S840)</f>
        <v/>
      </c>
      <c r="B836" s="8" t="str">
        <f t="shared" si="26"/>
        <v/>
      </c>
      <c r="C836" s="8" t="str">
        <f>IF(A836="","",+SUM([1]AcumSYS!$F837:$AA837))</f>
        <v/>
      </c>
      <c r="D836" s="8" t="str">
        <f>IF(A836="","",SUM([1]AcumSYS!$AK837))</f>
        <v/>
      </c>
      <c r="E836" s="8" t="str">
        <f t="shared" si="27"/>
        <v/>
      </c>
      <c r="F836" s="8" t="str">
        <f>IF(A836="","","Ingresos Obtenidos en el Trimestre ("&amp;(TEXT([1]AcumSYS!$D$2,"mmmm")&amp;"-"&amp;TEXT([1]AcumSYS!$E$2,"mmmm")&amp;" "&amp;TEXT([1]AcumSYS!$D$2,"aaaa")&amp;")"))</f>
        <v/>
      </c>
    </row>
    <row r="837" spans="1:6" x14ac:dyDescent="0.25">
      <c r="A837" s="8" t="str">
        <f>IF(+'[1]Reporte de Formatos'!S841="","",+'[1]Reporte de Formatos'!S841)</f>
        <v/>
      </c>
      <c r="B837" s="8" t="str">
        <f t="shared" si="26"/>
        <v/>
      </c>
      <c r="C837" s="8" t="str">
        <f>IF(A837="","",+SUM([1]AcumSYS!$F838:$AA838))</f>
        <v/>
      </c>
      <c r="D837" s="8" t="str">
        <f>IF(A837="","",SUM([1]AcumSYS!$AK838))</f>
        <v/>
      </c>
      <c r="E837" s="8" t="str">
        <f t="shared" si="27"/>
        <v/>
      </c>
      <c r="F837" s="8" t="str">
        <f>IF(A837="","","Ingresos Obtenidos en el Trimestre ("&amp;(TEXT([1]AcumSYS!$D$2,"mmmm")&amp;"-"&amp;TEXT([1]AcumSYS!$E$2,"mmmm")&amp;" "&amp;TEXT([1]AcumSYS!$D$2,"aaaa")&amp;")"))</f>
        <v/>
      </c>
    </row>
    <row r="838" spans="1:6" x14ac:dyDescent="0.25">
      <c r="A838" s="8" t="str">
        <f>IF(+'[1]Reporte de Formatos'!S842="","",+'[1]Reporte de Formatos'!S842)</f>
        <v/>
      </c>
      <c r="B838" s="8" t="str">
        <f t="shared" si="26"/>
        <v/>
      </c>
      <c r="C838" s="8" t="str">
        <f>IF(A838="","",+SUM([1]AcumSYS!$F839:$AA839))</f>
        <v/>
      </c>
      <c r="D838" s="8" t="str">
        <f>IF(A838="","",SUM([1]AcumSYS!$AK839))</f>
        <v/>
      </c>
      <c r="E838" s="8" t="str">
        <f t="shared" si="27"/>
        <v/>
      </c>
      <c r="F838" s="8" t="str">
        <f>IF(A838="","","Ingresos Obtenidos en el Trimestre ("&amp;(TEXT([1]AcumSYS!$D$2,"mmmm")&amp;"-"&amp;TEXT([1]AcumSYS!$E$2,"mmmm")&amp;" "&amp;TEXT([1]AcumSYS!$D$2,"aaaa")&amp;")"))</f>
        <v/>
      </c>
    </row>
    <row r="839" spans="1:6" x14ac:dyDescent="0.25">
      <c r="A839" s="8" t="str">
        <f>IF(+'[1]Reporte de Formatos'!S843="","",+'[1]Reporte de Formatos'!S843)</f>
        <v/>
      </c>
      <c r="B839" s="8" t="str">
        <f t="shared" si="26"/>
        <v/>
      </c>
      <c r="C839" s="8" t="str">
        <f>IF(A839="","",+SUM([1]AcumSYS!$F840:$AA840))</f>
        <v/>
      </c>
      <c r="D839" s="8" t="str">
        <f>IF(A839="","",SUM([1]AcumSYS!$AK840))</f>
        <v/>
      </c>
      <c r="E839" s="8" t="str">
        <f t="shared" si="27"/>
        <v/>
      </c>
      <c r="F839" s="8" t="str">
        <f>IF(A839="","","Ingresos Obtenidos en el Trimestre ("&amp;(TEXT([1]AcumSYS!$D$2,"mmmm")&amp;"-"&amp;TEXT([1]AcumSYS!$E$2,"mmmm")&amp;" "&amp;TEXT([1]AcumSYS!$D$2,"aaaa")&amp;")"))</f>
        <v/>
      </c>
    </row>
    <row r="840" spans="1:6" x14ac:dyDescent="0.25">
      <c r="A840" s="8" t="str">
        <f>IF(+'[1]Reporte de Formatos'!S844="","",+'[1]Reporte de Formatos'!S844)</f>
        <v/>
      </c>
      <c r="B840" s="8" t="str">
        <f t="shared" si="26"/>
        <v/>
      </c>
      <c r="C840" s="8" t="str">
        <f>IF(A840="","",+SUM([1]AcumSYS!$F841:$AA841))</f>
        <v/>
      </c>
      <c r="D840" s="8" t="str">
        <f>IF(A840="","",SUM([1]AcumSYS!$AK841))</f>
        <v/>
      </c>
      <c r="E840" s="8" t="str">
        <f t="shared" si="27"/>
        <v/>
      </c>
      <c r="F840" s="8" t="str">
        <f>IF(A840="","","Ingresos Obtenidos en el Trimestre ("&amp;(TEXT([1]AcumSYS!$D$2,"mmmm")&amp;"-"&amp;TEXT([1]AcumSYS!$E$2,"mmmm")&amp;" "&amp;TEXT([1]AcumSYS!$D$2,"aaaa")&amp;")"))</f>
        <v/>
      </c>
    </row>
    <row r="841" spans="1:6" x14ac:dyDescent="0.25">
      <c r="A841" s="8" t="str">
        <f>IF(+'[1]Reporte de Formatos'!S845="","",+'[1]Reporte de Formatos'!S845)</f>
        <v/>
      </c>
      <c r="B841" s="8" t="str">
        <f t="shared" si="26"/>
        <v/>
      </c>
      <c r="C841" s="8" t="str">
        <f>IF(A841="","",+SUM([1]AcumSYS!$F842:$AA842))</f>
        <v/>
      </c>
      <c r="D841" s="8" t="str">
        <f>IF(A841="","",SUM([1]AcumSYS!$AK842))</f>
        <v/>
      </c>
      <c r="E841" s="8" t="str">
        <f t="shared" si="27"/>
        <v/>
      </c>
      <c r="F841" s="8" t="str">
        <f>IF(A841="","","Ingresos Obtenidos en el Trimestre ("&amp;(TEXT([1]AcumSYS!$D$2,"mmmm")&amp;"-"&amp;TEXT([1]AcumSYS!$E$2,"mmmm")&amp;" "&amp;TEXT([1]AcumSYS!$D$2,"aaaa")&amp;")"))</f>
        <v/>
      </c>
    </row>
    <row r="842" spans="1:6" x14ac:dyDescent="0.25">
      <c r="A842" s="8" t="str">
        <f>IF(+'[1]Reporte de Formatos'!S846="","",+'[1]Reporte de Formatos'!S846)</f>
        <v/>
      </c>
      <c r="B842" s="8" t="str">
        <f t="shared" si="26"/>
        <v/>
      </c>
      <c r="C842" s="8" t="str">
        <f>IF(A842="","",+SUM([1]AcumSYS!$F843:$AA843))</f>
        <v/>
      </c>
      <c r="D842" s="8" t="str">
        <f>IF(A842="","",SUM([1]AcumSYS!$AK843))</f>
        <v/>
      </c>
      <c r="E842" s="8" t="str">
        <f t="shared" si="27"/>
        <v/>
      </c>
      <c r="F842" s="8" t="str">
        <f>IF(A842="","","Ingresos Obtenidos en el Trimestre ("&amp;(TEXT([1]AcumSYS!$D$2,"mmmm")&amp;"-"&amp;TEXT([1]AcumSYS!$E$2,"mmmm")&amp;" "&amp;TEXT([1]AcumSYS!$D$2,"aaaa")&amp;")"))</f>
        <v/>
      </c>
    </row>
    <row r="843" spans="1:6" x14ac:dyDescent="0.25">
      <c r="A843" s="8" t="str">
        <f>IF(+'[1]Reporte de Formatos'!S847="","",+'[1]Reporte de Formatos'!S847)</f>
        <v/>
      </c>
      <c r="B843" s="8" t="str">
        <f t="shared" si="26"/>
        <v/>
      </c>
      <c r="C843" s="8" t="str">
        <f>IF(A843="","",+SUM([1]AcumSYS!$F844:$AA844))</f>
        <v/>
      </c>
      <c r="D843" s="8" t="str">
        <f>IF(A843="","",SUM([1]AcumSYS!$AK844))</f>
        <v/>
      </c>
      <c r="E843" s="8" t="str">
        <f t="shared" si="27"/>
        <v/>
      </c>
      <c r="F843" s="8" t="str">
        <f>IF(A843="","","Ingresos Obtenidos en el Trimestre ("&amp;(TEXT([1]AcumSYS!$D$2,"mmmm")&amp;"-"&amp;TEXT([1]AcumSYS!$E$2,"mmmm")&amp;" "&amp;TEXT([1]AcumSYS!$D$2,"aaaa")&amp;")"))</f>
        <v/>
      </c>
    </row>
    <row r="844" spans="1:6" x14ac:dyDescent="0.25">
      <c r="A844" s="8" t="str">
        <f>IF(+'[1]Reporte de Formatos'!S848="","",+'[1]Reporte de Formatos'!S848)</f>
        <v/>
      </c>
      <c r="B844" s="8" t="str">
        <f t="shared" si="26"/>
        <v/>
      </c>
      <c r="C844" s="8" t="str">
        <f>IF(A844="","",+SUM([1]AcumSYS!$F845:$AA845))</f>
        <v/>
      </c>
      <c r="D844" s="8" t="str">
        <f>IF(A844="","",SUM([1]AcumSYS!$AK845))</f>
        <v/>
      </c>
      <c r="E844" s="8" t="str">
        <f t="shared" si="27"/>
        <v/>
      </c>
      <c r="F844" s="8" t="str">
        <f>IF(A844="","","Ingresos Obtenidos en el Trimestre ("&amp;(TEXT([1]AcumSYS!$D$2,"mmmm")&amp;"-"&amp;TEXT([1]AcumSYS!$E$2,"mmmm")&amp;" "&amp;TEXT([1]AcumSYS!$D$2,"aaaa")&amp;")"))</f>
        <v/>
      </c>
    </row>
    <row r="845" spans="1:6" x14ac:dyDescent="0.25">
      <c r="A845" s="8" t="str">
        <f>IF(+'[1]Reporte de Formatos'!S849="","",+'[1]Reporte de Formatos'!S849)</f>
        <v/>
      </c>
      <c r="B845" s="8" t="str">
        <f t="shared" si="26"/>
        <v/>
      </c>
      <c r="C845" s="8" t="str">
        <f>IF(A845="","",+SUM([1]AcumSYS!$F846:$AA846))</f>
        <v/>
      </c>
      <c r="D845" s="8" t="str">
        <f>IF(A845="","",SUM([1]AcumSYS!$AK846))</f>
        <v/>
      </c>
      <c r="E845" s="8" t="str">
        <f t="shared" si="27"/>
        <v/>
      </c>
      <c r="F845" s="8" t="str">
        <f>IF(A845="","","Ingresos Obtenidos en el Trimestre ("&amp;(TEXT([1]AcumSYS!$D$2,"mmmm")&amp;"-"&amp;TEXT([1]AcumSYS!$E$2,"mmmm")&amp;" "&amp;TEXT([1]AcumSYS!$D$2,"aaaa")&amp;")"))</f>
        <v/>
      </c>
    </row>
    <row r="846" spans="1:6" x14ac:dyDescent="0.25">
      <c r="A846" s="8" t="str">
        <f>IF(+'[1]Reporte de Formatos'!S850="","",+'[1]Reporte de Formatos'!S850)</f>
        <v/>
      </c>
      <c r="B846" s="8" t="str">
        <f t="shared" si="26"/>
        <v/>
      </c>
      <c r="C846" s="8" t="str">
        <f>IF(A846="","",+SUM([1]AcumSYS!$F847:$AA847))</f>
        <v/>
      </c>
      <c r="D846" s="8" t="str">
        <f>IF(A846="","",SUM([1]AcumSYS!$AK847))</f>
        <v/>
      </c>
      <c r="E846" s="8" t="str">
        <f t="shared" si="27"/>
        <v/>
      </c>
      <c r="F846" s="8" t="str">
        <f>IF(A846="","","Ingresos Obtenidos en el Trimestre ("&amp;(TEXT([1]AcumSYS!$D$2,"mmmm")&amp;"-"&amp;TEXT([1]AcumSYS!$E$2,"mmmm")&amp;" "&amp;TEXT([1]AcumSYS!$D$2,"aaaa")&amp;")"))</f>
        <v/>
      </c>
    </row>
    <row r="847" spans="1:6" x14ac:dyDescent="0.25">
      <c r="A847" s="8" t="str">
        <f>IF(+'[1]Reporte de Formatos'!S851="","",+'[1]Reporte de Formatos'!S851)</f>
        <v/>
      </c>
      <c r="B847" s="8" t="str">
        <f t="shared" si="26"/>
        <v/>
      </c>
      <c r="C847" s="8" t="str">
        <f>IF(A847="","",+SUM([1]AcumSYS!$F848:$AA848))</f>
        <v/>
      </c>
      <c r="D847" s="8" t="str">
        <f>IF(A847="","",SUM([1]AcumSYS!$AK848))</f>
        <v/>
      </c>
      <c r="E847" s="8" t="str">
        <f t="shared" si="27"/>
        <v/>
      </c>
      <c r="F847" s="8" t="str">
        <f>IF(A847="","","Ingresos Obtenidos en el Trimestre ("&amp;(TEXT([1]AcumSYS!$D$2,"mmmm")&amp;"-"&amp;TEXT([1]AcumSYS!$E$2,"mmmm")&amp;" "&amp;TEXT([1]AcumSYS!$D$2,"aaaa")&amp;")"))</f>
        <v/>
      </c>
    </row>
    <row r="848" spans="1:6" x14ac:dyDescent="0.25">
      <c r="A848" s="8" t="str">
        <f>IF(+'[1]Reporte de Formatos'!S852="","",+'[1]Reporte de Formatos'!S852)</f>
        <v/>
      </c>
      <c r="B848" s="8" t="str">
        <f t="shared" si="26"/>
        <v/>
      </c>
      <c r="C848" s="8" t="str">
        <f>IF(A848="","",+SUM([1]AcumSYS!$F849:$AA849))</f>
        <v/>
      </c>
      <c r="D848" s="8" t="str">
        <f>IF(A848="","",SUM([1]AcumSYS!$AK849))</f>
        <v/>
      </c>
      <c r="E848" s="8" t="str">
        <f t="shared" si="27"/>
        <v/>
      </c>
      <c r="F848" s="8" t="str">
        <f>IF(A848="","","Ingresos Obtenidos en el Trimestre ("&amp;(TEXT([1]AcumSYS!$D$2,"mmmm")&amp;"-"&amp;TEXT([1]AcumSYS!$E$2,"mmmm")&amp;" "&amp;TEXT([1]AcumSYS!$D$2,"aaaa")&amp;")"))</f>
        <v/>
      </c>
    </row>
    <row r="849" spans="1:6" x14ac:dyDescent="0.25">
      <c r="A849" s="8" t="str">
        <f>IF(+'[1]Reporte de Formatos'!S853="","",+'[1]Reporte de Formatos'!S853)</f>
        <v/>
      </c>
      <c r="B849" s="8" t="str">
        <f t="shared" si="26"/>
        <v/>
      </c>
      <c r="C849" s="8" t="str">
        <f>IF(A849="","",+SUM([1]AcumSYS!$F850:$AA850))</f>
        <v/>
      </c>
      <c r="D849" s="8" t="str">
        <f>IF(A849="","",SUM([1]AcumSYS!$AK850))</f>
        <v/>
      </c>
      <c r="E849" s="8" t="str">
        <f t="shared" si="27"/>
        <v/>
      </c>
      <c r="F849" s="8" t="str">
        <f>IF(A849="","","Ingresos Obtenidos en el Trimestre ("&amp;(TEXT([1]AcumSYS!$D$2,"mmmm")&amp;"-"&amp;TEXT([1]AcumSYS!$E$2,"mmmm")&amp;" "&amp;TEXT([1]AcumSYS!$D$2,"aaaa")&amp;")"))</f>
        <v/>
      </c>
    </row>
    <row r="850" spans="1:6" x14ac:dyDescent="0.25">
      <c r="A850" s="8" t="str">
        <f>IF(+'[1]Reporte de Formatos'!S854="","",+'[1]Reporte de Formatos'!S854)</f>
        <v/>
      </c>
      <c r="B850" s="8" t="str">
        <f t="shared" si="26"/>
        <v/>
      </c>
      <c r="C850" s="8" t="str">
        <f>IF(A850="","",+SUM([1]AcumSYS!$F851:$AA851))</f>
        <v/>
      </c>
      <c r="D850" s="8" t="str">
        <f>IF(A850="","",SUM([1]AcumSYS!$AK851))</f>
        <v/>
      </c>
      <c r="E850" s="8" t="str">
        <f t="shared" si="27"/>
        <v/>
      </c>
      <c r="F850" s="8" t="str">
        <f>IF(A850="","","Ingresos Obtenidos en el Trimestre ("&amp;(TEXT([1]AcumSYS!$D$2,"mmmm")&amp;"-"&amp;TEXT([1]AcumSYS!$E$2,"mmmm")&amp;" "&amp;TEXT([1]AcumSYS!$D$2,"aaaa")&amp;")"))</f>
        <v/>
      </c>
    </row>
    <row r="851" spans="1:6" x14ac:dyDescent="0.25">
      <c r="A851" s="8" t="str">
        <f>IF(+'[1]Reporte de Formatos'!S855="","",+'[1]Reporte de Formatos'!S855)</f>
        <v/>
      </c>
      <c r="B851" s="8" t="str">
        <f t="shared" si="26"/>
        <v/>
      </c>
      <c r="C851" s="8" t="str">
        <f>IF(A851="","",+SUM([1]AcumSYS!$F852:$AA852))</f>
        <v/>
      </c>
      <c r="D851" s="8" t="str">
        <f>IF(A851="","",SUM([1]AcumSYS!$AK852))</f>
        <v/>
      </c>
      <c r="E851" s="8" t="str">
        <f t="shared" si="27"/>
        <v/>
      </c>
      <c r="F851" s="8" t="str">
        <f>IF(A851="","","Ingresos Obtenidos en el Trimestre ("&amp;(TEXT([1]AcumSYS!$D$2,"mmmm")&amp;"-"&amp;TEXT([1]AcumSYS!$E$2,"mmmm")&amp;" "&amp;TEXT([1]AcumSYS!$D$2,"aaaa")&amp;")"))</f>
        <v/>
      </c>
    </row>
    <row r="852" spans="1:6" x14ac:dyDescent="0.25">
      <c r="A852" s="8" t="str">
        <f>IF(+'[1]Reporte de Formatos'!S856="","",+'[1]Reporte de Formatos'!S856)</f>
        <v/>
      </c>
      <c r="B852" s="8" t="str">
        <f t="shared" ref="B852:B915" si="28">IF(A852="","",IF(C852=0,"           NoAplica","Sueldos y Salarios, y Demas Prestacion por un Servicio Personal Subordinado"))</f>
        <v/>
      </c>
      <c r="C852" s="8" t="str">
        <f>IF(A852="","",+SUM([1]AcumSYS!$F853:$AA853))</f>
        <v/>
      </c>
      <c r="D852" s="8" t="str">
        <f>IF(A852="","",SUM([1]AcumSYS!$AK853))</f>
        <v/>
      </c>
      <c r="E852" s="8" t="str">
        <f t="shared" ref="E852:E915" si="29">IF(A852="","","Pesos Mexicanos")</f>
        <v/>
      </c>
      <c r="F852" s="8" t="str">
        <f>IF(A852="","","Ingresos Obtenidos en el Trimestre ("&amp;(TEXT([1]AcumSYS!$D$2,"mmmm")&amp;"-"&amp;TEXT([1]AcumSYS!$E$2,"mmmm")&amp;" "&amp;TEXT([1]AcumSYS!$D$2,"aaaa")&amp;")"))</f>
        <v/>
      </c>
    </row>
    <row r="853" spans="1:6" x14ac:dyDescent="0.25">
      <c r="A853" s="8" t="str">
        <f>IF(+'[1]Reporte de Formatos'!S857="","",+'[1]Reporte de Formatos'!S857)</f>
        <v/>
      </c>
      <c r="B853" s="8" t="str">
        <f t="shared" si="28"/>
        <v/>
      </c>
      <c r="C853" s="8" t="str">
        <f>IF(A853="","",+SUM([1]AcumSYS!$F854:$AA854))</f>
        <v/>
      </c>
      <c r="D853" s="8" t="str">
        <f>IF(A853="","",SUM([1]AcumSYS!$AK854))</f>
        <v/>
      </c>
      <c r="E853" s="8" t="str">
        <f t="shared" si="29"/>
        <v/>
      </c>
      <c r="F853" s="8" t="str">
        <f>IF(A853="","","Ingresos Obtenidos en el Trimestre ("&amp;(TEXT([1]AcumSYS!$D$2,"mmmm")&amp;"-"&amp;TEXT([1]AcumSYS!$E$2,"mmmm")&amp;" "&amp;TEXT([1]AcumSYS!$D$2,"aaaa")&amp;")"))</f>
        <v/>
      </c>
    </row>
    <row r="854" spans="1:6" x14ac:dyDescent="0.25">
      <c r="A854" s="8" t="str">
        <f>IF(+'[1]Reporte de Formatos'!S858="","",+'[1]Reporte de Formatos'!S858)</f>
        <v/>
      </c>
      <c r="B854" s="8" t="str">
        <f t="shared" si="28"/>
        <v/>
      </c>
      <c r="C854" s="8" t="str">
        <f>IF(A854="","",+SUM([1]AcumSYS!$F855:$AA855))</f>
        <v/>
      </c>
      <c r="D854" s="8" t="str">
        <f>IF(A854="","",SUM([1]AcumSYS!$AK855))</f>
        <v/>
      </c>
      <c r="E854" s="8" t="str">
        <f t="shared" si="29"/>
        <v/>
      </c>
      <c r="F854" s="8" t="str">
        <f>IF(A854="","","Ingresos Obtenidos en el Trimestre ("&amp;(TEXT([1]AcumSYS!$D$2,"mmmm")&amp;"-"&amp;TEXT([1]AcumSYS!$E$2,"mmmm")&amp;" "&amp;TEXT([1]AcumSYS!$D$2,"aaaa")&amp;")"))</f>
        <v/>
      </c>
    </row>
    <row r="855" spans="1:6" x14ac:dyDescent="0.25">
      <c r="A855" s="8" t="str">
        <f>IF(+'[1]Reporte de Formatos'!S859="","",+'[1]Reporte de Formatos'!S859)</f>
        <v/>
      </c>
      <c r="B855" s="8" t="str">
        <f t="shared" si="28"/>
        <v/>
      </c>
      <c r="C855" s="8" t="str">
        <f>IF(A855="","",+SUM([1]AcumSYS!$F856:$AA856))</f>
        <v/>
      </c>
      <c r="D855" s="8" t="str">
        <f>IF(A855="","",SUM([1]AcumSYS!$AK856))</f>
        <v/>
      </c>
      <c r="E855" s="8" t="str">
        <f t="shared" si="29"/>
        <v/>
      </c>
      <c r="F855" s="8" t="str">
        <f>IF(A855="","","Ingresos Obtenidos en el Trimestre ("&amp;(TEXT([1]AcumSYS!$D$2,"mmmm")&amp;"-"&amp;TEXT([1]AcumSYS!$E$2,"mmmm")&amp;" "&amp;TEXT([1]AcumSYS!$D$2,"aaaa")&amp;")"))</f>
        <v/>
      </c>
    </row>
    <row r="856" spans="1:6" x14ac:dyDescent="0.25">
      <c r="A856" s="8" t="str">
        <f>IF(+'[1]Reporte de Formatos'!S860="","",+'[1]Reporte de Formatos'!S860)</f>
        <v/>
      </c>
      <c r="B856" s="8" t="str">
        <f t="shared" si="28"/>
        <v/>
      </c>
      <c r="C856" s="8" t="str">
        <f>IF(A856="","",+SUM([1]AcumSYS!$F857:$AA857))</f>
        <v/>
      </c>
      <c r="D856" s="8" t="str">
        <f>IF(A856="","",SUM([1]AcumSYS!$AK857))</f>
        <v/>
      </c>
      <c r="E856" s="8" t="str">
        <f t="shared" si="29"/>
        <v/>
      </c>
      <c r="F856" s="8" t="str">
        <f>IF(A856="","","Ingresos Obtenidos en el Trimestre ("&amp;(TEXT([1]AcumSYS!$D$2,"mmmm")&amp;"-"&amp;TEXT([1]AcumSYS!$E$2,"mmmm")&amp;" "&amp;TEXT([1]AcumSYS!$D$2,"aaaa")&amp;")"))</f>
        <v/>
      </c>
    </row>
    <row r="857" spans="1:6" x14ac:dyDescent="0.25">
      <c r="A857" s="8" t="str">
        <f>IF(+'[1]Reporte de Formatos'!S861="","",+'[1]Reporte de Formatos'!S861)</f>
        <v/>
      </c>
      <c r="B857" s="8" t="str">
        <f t="shared" si="28"/>
        <v/>
      </c>
      <c r="C857" s="8" t="str">
        <f>IF(A857="","",+SUM([1]AcumSYS!$F858:$AA858))</f>
        <v/>
      </c>
      <c r="D857" s="8" t="str">
        <f>IF(A857="","",SUM([1]AcumSYS!$AK858))</f>
        <v/>
      </c>
      <c r="E857" s="8" t="str">
        <f t="shared" si="29"/>
        <v/>
      </c>
      <c r="F857" s="8" t="str">
        <f>IF(A857="","","Ingresos Obtenidos en el Trimestre ("&amp;(TEXT([1]AcumSYS!$D$2,"mmmm")&amp;"-"&amp;TEXT([1]AcumSYS!$E$2,"mmmm")&amp;" "&amp;TEXT([1]AcumSYS!$D$2,"aaaa")&amp;")"))</f>
        <v/>
      </c>
    </row>
    <row r="858" spans="1:6" x14ac:dyDescent="0.25">
      <c r="A858" s="8" t="str">
        <f>IF(+'[1]Reporte de Formatos'!S862="","",+'[1]Reporte de Formatos'!S862)</f>
        <v/>
      </c>
      <c r="B858" s="8" t="str">
        <f t="shared" si="28"/>
        <v/>
      </c>
      <c r="C858" s="8" t="str">
        <f>IF(A858="","",+SUM([1]AcumSYS!$F859:$AA859))</f>
        <v/>
      </c>
      <c r="D858" s="8" t="str">
        <f>IF(A858="","",SUM([1]AcumSYS!$AK859))</f>
        <v/>
      </c>
      <c r="E858" s="8" t="str">
        <f t="shared" si="29"/>
        <v/>
      </c>
      <c r="F858" s="8" t="str">
        <f>IF(A858="","","Ingresos Obtenidos en el Trimestre ("&amp;(TEXT([1]AcumSYS!$D$2,"mmmm")&amp;"-"&amp;TEXT([1]AcumSYS!$E$2,"mmmm")&amp;" "&amp;TEXT([1]AcumSYS!$D$2,"aaaa")&amp;")"))</f>
        <v/>
      </c>
    </row>
    <row r="859" spans="1:6" x14ac:dyDescent="0.25">
      <c r="A859" s="8" t="str">
        <f>IF(+'[1]Reporte de Formatos'!S863="","",+'[1]Reporte de Formatos'!S863)</f>
        <v/>
      </c>
      <c r="B859" s="8" t="str">
        <f t="shared" si="28"/>
        <v/>
      </c>
      <c r="C859" s="8" t="str">
        <f>IF(A859="","",+SUM([1]AcumSYS!$F860:$AA860))</f>
        <v/>
      </c>
      <c r="D859" s="8" t="str">
        <f>IF(A859="","",SUM([1]AcumSYS!$AK860))</f>
        <v/>
      </c>
      <c r="E859" s="8" t="str">
        <f t="shared" si="29"/>
        <v/>
      </c>
      <c r="F859" s="8" t="str">
        <f>IF(A859="","","Ingresos Obtenidos en el Trimestre ("&amp;(TEXT([1]AcumSYS!$D$2,"mmmm")&amp;"-"&amp;TEXT([1]AcumSYS!$E$2,"mmmm")&amp;" "&amp;TEXT([1]AcumSYS!$D$2,"aaaa")&amp;")"))</f>
        <v/>
      </c>
    </row>
    <row r="860" spans="1:6" x14ac:dyDescent="0.25">
      <c r="A860" s="8" t="str">
        <f>IF(+'[1]Reporte de Formatos'!S864="","",+'[1]Reporte de Formatos'!S864)</f>
        <v/>
      </c>
      <c r="B860" s="8" t="str">
        <f t="shared" si="28"/>
        <v/>
      </c>
      <c r="C860" s="8" t="str">
        <f>IF(A860="","",+SUM([1]AcumSYS!$F861:$AA861))</f>
        <v/>
      </c>
      <c r="D860" s="8" t="str">
        <f>IF(A860="","",SUM([1]AcumSYS!$AK861))</f>
        <v/>
      </c>
      <c r="E860" s="8" t="str">
        <f t="shared" si="29"/>
        <v/>
      </c>
      <c r="F860" s="8" t="str">
        <f>IF(A860="","","Ingresos Obtenidos en el Trimestre ("&amp;(TEXT([1]AcumSYS!$D$2,"mmmm")&amp;"-"&amp;TEXT([1]AcumSYS!$E$2,"mmmm")&amp;" "&amp;TEXT([1]AcumSYS!$D$2,"aaaa")&amp;")"))</f>
        <v/>
      </c>
    </row>
    <row r="861" spans="1:6" x14ac:dyDescent="0.25">
      <c r="A861" s="8" t="str">
        <f>IF(+'[1]Reporte de Formatos'!S865="","",+'[1]Reporte de Formatos'!S865)</f>
        <v/>
      </c>
      <c r="B861" s="8" t="str">
        <f t="shared" si="28"/>
        <v/>
      </c>
      <c r="C861" s="8" t="str">
        <f>IF(A861="","",+SUM([1]AcumSYS!$F862:$AA862))</f>
        <v/>
      </c>
      <c r="D861" s="8" t="str">
        <f>IF(A861="","",SUM([1]AcumSYS!$AK862))</f>
        <v/>
      </c>
      <c r="E861" s="8" t="str">
        <f t="shared" si="29"/>
        <v/>
      </c>
      <c r="F861" s="8" t="str">
        <f>IF(A861="","","Ingresos Obtenidos en el Trimestre ("&amp;(TEXT([1]AcumSYS!$D$2,"mmmm")&amp;"-"&amp;TEXT([1]AcumSYS!$E$2,"mmmm")&amp;" "&amp;TEXT([1]AcumSYS!$D$2,"aaaa")&amp;")"))</f>
        <v/>
      </c>
    </row>
    <row r="862" spans="1:6" x14ac:dyDescent="0.25">
      <c r="A862" s="8" t="str">
        <f>IF(+'[1]Reporte de Formatos'!S866="","",+'[1]Reporte de Formatos'!S866)</f>
        <v/>
      </c>
      <c r="B862" s="8" t="str">
        <f t="shared" si="28"/>
        <v/>
      </c>
      <c r="C862" s="8" t="str">
        <f>IF(A862="","",+SUM([1]AcumSYS!$F863:$AA863))</f>
        <v/>
      </c>
      <c r="D862" s="8" t="str">
        <f>IF(A862="","",SUM([1]AcumSYS!$AK863))</f>
        <v/>
      </c>
      <c r="E862" s="8" t="str">
        <f t="shared" si="29"/>
        <v/>
      </c>
      <c r="F862" s="8" t="str">
        <f>IF(A862="","","Ingresos Obtenidos en el Trimestre ("&amp;(TEXT([1]AcumSYS!$D$2,"mmmm")&amp;"-"&amp;TEXT([1]AcumSYS!$E$2,"mmmm")&amp;" "&amp;TEXT([1]AcumSYS!$D$2,"aaaa")&amp;")"))</f>
        <v/>
      </c>
    </row>
    <row r="863" spans="1:6" x14ac:dyDescent="0.25">
      <c r="A863" s="8" t="str">
        <f>IF(+'[1]Reporte de Formatos'!S867="","",+'[1]Reporte de Formatos'!S867)</f>
        <v/>
      </c>
      <c r="B863" s="8" t="str">
        <f t="shared" si="28"/>
        <v/>
      </c>
      <c r="C863" s="8" t="str">
        <f>IF(A863="","",+SUM([1]AcumSYS!$F864:$AA864))</f>
        <v/>
      </c>
      <c r="D863" s="8" t="str">
        <f>IF(A863="","",SUM([1]AcumSYS!$AK864))</f>
        <v/>
      </c>
      <c r="E863" s="8" t="str">
        <f t="shared" si="29"/>
        <v/>
      </c>
      <c r="F863" s="8" t="str">
        <f>IF(A863="","","Ingresos Obtenidos en el Trimestre ("&amp;(TEXT([1]AcumSYS!$D$2,"mmmm")&amp;"-"&amp;TEXT([1]AcumSYS!$E$2,"mmmm")&amp;" "&amp;TEXT([1]AcumSYS!$D$2,"aaaa")&amp;")"))</f>
        <v/>
      </c>
    </row>
    <row r="864" spans="1:6" x14ac:dyDescent="0.25">
      <c r="A864" s="8" t="str">
        <f>IF(+'[1]Reporte de Formatos'!S868="","",+'[1]Reporte de Formatos'!S868)</f>
        <v/>
      </c>
      <c r="B864" s="8" t="str">
        <f t="shared" si="28"/>
        <v/>
      </c>
      <c r="C864" s="8" t="str">
        <f>IF(A864="","",+SUM([1]AcumSYS!$F865:$AA865))</f>
        <v/>
      </c>
      <c r="D864" s="8" t="str">
        <f>IF(A864="","",SUM([1]AcumSYS!$AK865))</f>
        <v/>
      </c>
      <c r="E864" s="8" t="str">
        <f t="shared" si="29"/>
        <v/>
      </c>
      <c r="F864" s="8" t="str">
        <f>IF(A864="","","Ingresos Obtenidos en el Trimestre ("&amp;(TEXT([1]AcumSYS!$D$2,"mmmm")&amp;"-"&amp;TEXT([1]AcumSYS!$E$2,"mmmm")&amp;" "&amp;TEXT([1]AcumSYS!$D$2,"aaaa")&amp;")"))</f>
        <v/>
      </c>
    </row>
    <row r="865" spans="1:6" x14ac:dyDescent="0.25">
      <c r="A865" s="8" t="str">
        <f>IF(+'[1]Reporte de Formatos'!S869="","",+'[1]Reporte de Formatos'!S869)</f>
        <v/>
      </c>
      <c r="B865" s="8" t="str">
        <f t="shared" si="28"/>
        <v/>
      </c>
      <c r="C865" s="8" t="str">
        <f>IF(A865="","",+SUM([1]AcumSYS!$F866:$AA866))</f>
        <v/>
      </c>
      <c r="D865" s="8" t="str">
        <f>IF(A865="","",SUM([1]AcumSYS!$AK866))</f>
        <v/>
      </c>
      <c r="E865" s="8" t="str">
        <f t="shared" si="29"/>
        <v/>
      </c>
      <c r="F865" s="8" t="str">
        <f>IF(A865="","","Ingresos Obtenidos en el Trimestre ("&amp;(TEXT([1]AcumSYS!$D$2,"mmmm")&amp;"-"&amp;TEXT([1]AcumSYS!$E$2,"mmmm")&amp;" "&amp;TEXT([1]AcumSYS!$D$2,"aaaa")&amp;")"))</f>
        <v/>
      </c>
    </row>
    <row r="866" spans="1:6" x14ac:dyDescent="0.25">
      <c r="A866" s="8" t="str">
        <f>IF(+'[1]Reporte de Formatos'!S870="","",+'[1]Reporte de Formatos'!S870)</f>
        <v/>
      </c>
      <c r="B866" s="8" t="str">
        <f t="shared" si="28"/>
        <v/>
      </c>
      <c r="C866" s="8" t="str">
        <f>IF(A866="","",+SUM([1]AcumSYS!$F867:$AA867))</f>
        <v/>
      </c>
      <c r="D866" s="8" t="str">
        <f>IF(A866="","",SUM([1]AcumSYS!$AK867))</f>
        <v/>
      </c>
      <c r="E866" s="8" t="str">
        <f t="shared" si="29"/>
        <v/>
      </c>
      <c r="F866" s="8" t="str">
        <f>IF(A866="","","Ingresos Obtenidos en el Trimestre ("&amp;(TEXT([1]AcumSYS!$D$2,"mmmm")&amp;"-"&amp;TEXT([1]AcumSYS!$E$2,"mmmm")&amp;" "&amp;TEXT([1]AcumSYS!$D$2,"aaaa")&amp;")"))</f>
        <v/>
      </c>
    </row>
    <row r="867" spans="1:6" x14ac:dyDescent="0.25">
      <c r="A867" s="8" t="str">
        <f>IF(+'[1]Reporte de Formatos'!S871="","",+'[1]Reporte de Formatos'!S871)</f>
        <v/>
      </c>
      <c r="B867" s="8" t="str">
        <f t="shared" si="28"/>
        <v/>
      </c>
      <c r="C867" s="8" t="str">
        <f>IF(A867="","",+SUM([1]AcumSYS!$F868:$AA868))</f>
        <v/>
      </c>
      <c r="D867" s="8" t="str">
        <f>IF(A867="","",SUM([1]AcumSYS!$AK868))</f>
        <v/>
      </c>
      <c r="E867" s="8" t="str">
        <f t="shared" si="29"/>
        <v/>
      </c>
      <c r="F867" s="8" t="str">
        <f>IF(A867="","","Ingresos Obtenidos en el Trimestre ("&amp;(TEXT([1]AcumSYS!$D$2,"mmmm")&amp;"-"&amp;TEXT([1]AcumSYS!$E$2,"mmmm")&amp;" "&amp;TEXT([1]AcumSYS!$D$2,"aaaa")&amp;")"))</f>
        <v/>
      </c>
    </row>
    <row r="868" spans="1:6" x14ac:dyDescent="0.25">
      <c r="A868" s="8" t="str">
        <f>IF(+'[1]Reporte de Formatos'!S872="","",+'[1]Reporte de Formatos'!S872)</f>
        <v/>
      </c>
      <c r="B868" s="8" t="str">
        <f t="shared" si="28"/>
        <v/>
      </c>
      <c r="C868" s="8" t="str">
        <f>IF(A868="","",+SUM([1]AcumSYS!$F869:$AA869))</f>
        <v/>
      </c>
      <c r="D868" s="8" t="str">
        <f>IF(A868="","",SUM([1]AcumSYS!$AK869))</f>
        <v/>
      </c>
      <c r="E868" s="8" t="str">
        <f t="shared" si="29"/>
        <v/>
      </c>
      <c r="F868" s="8" t="str">
        <f>IF(A868="","","Ingresos Obtenidos en el Trimestre ("&amp;(TEXT([1]AcumSYS!$D$2,"mmmm")&amp;"-"&amp;TEXT([1]AcumSYS!$E$2,"mmmm")&amp;" "&amp;TEXT([1]AcumSYS!$D$2,"aaaa")&amp;")"))</f>
        <v/>
      </c>
    </row>
    <row r="869" spans="1:6" x14ac:dyDescent="0.25">
      <c r="A869" s="8" t="str">
        <f>IF(+'[1]Reporte de Formatos'!S873="","",+'[1]Reporte de Formatos'!S873)</f>
        <v/>
      </c>
      <c r="B869" s="8" t="str">
        <f t="shared" si="28"/>
        <v/>
      </c>
      <c r="C869" s="8" t="str">
        <f>IF(A869="","",+SUM([1]AcumSYS!$F870:$AA870))</f>
        <v/>
      </c>
      <c r="D869" s="8" t="str">
        <f>IF(A869="","",SUM([1]AcumSYS!$AK870))</f>
        <v/>
      </c>
      <c r="E869" s="8" t="str">
        <f t="shared" si="29"/>
        <v/>
      </c>
      <c r="F869" s="8" t="str">
        <f>IF(A869="","","Ingresos Obtenidos en el Trimestre ("&amp;(TEXT([1]AcumSYS!$D$2,"mmmm")&amp;"-"&amp;TEXT([1]AcumSYS!$E$2,"mmmm")&amp;" "&amp;TEXT([1]AcumSYS!$D$2,"aaaa")&amp;")"))</f>
        <v/>
      </c>
    </row>
    <row r="870" spans="1:6" x14ac:dyDescent="0.25">
      <c r="A870" s="8" t="str">
        <f>IF(+'[1]Reporte de Formatos'!S874="","",+'[1]Reporte de Formatos'!S874)</f>
        <v/>
      </c>
      <c r="B870" s="8" t="str">
        <f t="shared" si="28"/>
        <v/>
      </c>
      <c r="C870" s="8" t="str">
        <f>IF(A870="","",+SUM([1]AcumSYS!$F871:$AA871))</f>
        <v/>
      </c>
      <c r="D870" s="8" t="str">
        <f>IF(A870="","",SUM([1]AcumSYS!$AK871))</f>
        <v/>
      </c>
      <c r="E870" s="8" t="str">
        <f t="shared" si="29"/>
        <v/>
      </c>
      <c r="F870" s="8" t="str">
        <f>IF(A870="","","Ingresos Obtenidos en el Trimestre ("&amp;(TEXT([1]AcumSYS!$D$2,"mmmm")&amp;"-"&amp;TEXT([1]AcumSYS!$E$2,"mmmm")&amp;" "&amp;TEXT([1]AcumSYS!$D$2,"aaaa")&amp;")"))</f>
        <v/>
      </c>
    </row>
    <row r="871" spans="1:6" x14ac:dyDescent="0.25">
      <c r="A871" s="8" t="str">
        <f>IF(+'[1]Reporte de Formatos'!S875="","",+'[1]Reporte de Formatos'!S875)</f>
        <v/>
      </c>
      <c r="B871" s="8" t="str">
        <f t="shared" si="28"/>
        <v/>
      </c>
      <c r="C871" s="8" t="str">
        <f>IF(A871="","",+SUM([1]AcumSYS!$F872:$AA872))</f>
        <v/>
      </c>
      <c r="D871" s="8" t="str">
        <f>IF(A871="","",SUM([1]AcumSYS!$AK872))</f>
        <v/>
      </c>
      <c r="E871" s="8" t="str">
        <f t="shared" si="29"/>
        <v/>
      </c>
      <c r="F871" s="8" t="str">
        <f>IF(A871="","","Ingresos Obtenidos en el Trimestre ("&amp;(TEXT([1]AcumSYS!$D$2,"mmmm")&amp;"-"&amp;TEXT([1]AcumSYS!$E$2,"mmmm")&amp;" "&amp;TEXT([1]AcumSYS!$D$2,"aaaa")&amp;")"))</f>
        <v/>
      </c>
    </row>
    <row r="872" spans="1:6" x14ac:dyDescent="0.25">
      <c r="A872" s="8" t="str">
        <f>IF(+'[1]Reporte de Formatos'!S876="","",+'[1]Reporte de Formatos'!S876)</f>
        <v/>
      </c>
      <c r="B872" s="8" t="str">
        <f t="shared" si="28"/>
        <v/>
      </c>
      <c r="C872" s="8" t="str">
        <f>IF(A872="","",+SUM([1]AcumSYS!$F873:$AA873))</f>
        <v/>
      </c>
      <c r="D872" s="8" t="str">
        <f>IF(A872="","",SUM([1]AcumSYS!$AK873))</f>
        <v/>
      </c>
      <c r="E872" s="8" t="str">
        <f t="shared" si="29"/>
        <v/>
      </c>
      <c r="F872" s="8" t="str">
        <f>IF(A872="","","Ingresos Obtenidos en el Trimestre ("&amp;(TEXT([1]AcumSYS!$D$2,"mmmm")&amp;"-"&amp;TEXT([1]AcumSYS!$E$2,"mmmm")&amp;" "&amp;TEXT([1]AcumSYS!$D$2,"aaaa")&amp;")"))</f>
        <v/>
      </c>
    </row>
    <row r="873" spans="1:6" x14ac:dyDescent="0.25">
      <c r="A873" s="8" t="str">
        <f>IF(+'[1]Reporte de Formatos'!S877="","",+'[1]Reporte de Formatos'!S877)</f>
        <v/>
      </c>
      <c r="B873" s="8" t="str">
        <f t="shared" si="28"/>
        <v/>
      </c>
      <c r="C873" s="8" t="str">
        <f>IF(A873="","",+SUM([1]AcumSYS!$F874:$AA874))</f>
        <v/>
      </c>
      <c r="D873" s="8" t="str">
        <f>IF(A873="","",SUM([1]AcumSYS!$AK874))</f>
        <v/>
      </c>
      <c r="E873" s="8" t="str">
        <f t="shared" si="29"/>
        <v/>
      </c>
      <c r="F873" s="8" t="str">
        <f>IF(A873="","","Ingresos Obtenidos en el Trimestre ("&amp;(TEXT([1]AcumSYS!$D$2,"mmmm")&amp;"-"&amp;TEXT([1]AcumSYS!$E$2,"mmmm")&amp;" "&amp;TEXT([1]AcumSYS!$D$2,"aaaa")&amp;")"))</f>
        <v/>
      </c>
    </row>
    <row r="874" spans="1:6" x14ac:dyDescent="0.25">
      <c r="A874" s="8" t="str">
        <f>IF(+'[1]Reporte de Formatos'!S878="","",+'[1]Reporte de Formatos'!S878)</f>
        <v/>
      </c>
      <c r="B874" s="8" t="str">
        <f t="shared" si="28"/>
        <v/>
      </c>
      <c r="C874" s="8" t="str">
        <f>IF(A874="","",+SUM([1]AcumSYS!$F875:$AA875))</f>
        <v/>
      </c>
      <c r="D874" s="8" t="str">
        <f>IF(A874="","",SUM([1]AcumSYS!$AK875))</f>
        <v/>
      </c>
      <c r="E874" s="8" t="str">
        <f t="shared" si="29"/>
        <v/>
      </c>
      <c r="F874" s="8" t="str">
        <f>IF(A874="","","Ingresos Obtenidos en el Trimestre ("&amp;(TEXT([1]AcumSYS!$D$2,"mmmm")&amp;"-"&amp;TEXT([1]AcumSYS!$E$2,"mmmm")&amp;" "&amp;TEXT([1]AcumSYS!$D$2,"aaaa")&amp;")"))</f>
        <v/>
      </c>
    </row>
    <row r="875" spans="1:6" x14ac:dyDescent="0.25">
      <c r="A875" s="8" t="str">
        <f>IF(+'[1]Reporte de Formatos'!S879="","",+'[1]Reporte de Formatos'!S879)</f>
        <v/>
      </c>
      <c r="B875" s="8" t="str">
        <f t="shared" si="28"/>
        <v/>
      </c>
      <c r="C875" s="8" t="str">
        <f>IF(A875="","",+SUM([1]AcumSYS!$F876:$AA876))</f>
        <v/>
      </c>
      <c r="D875" s="8" t="str">
        <f>IF(A875="","",SUM([1]AcumSYS!$AK876))</f>
        <v/>
      </c>
      <c r="E875" s="8" t="str">
        <f t="shared" si="29"/>
        <v/>
      </c>
      <c r="F875" s="8" t="str">
        <f>IF(A875="","","Ingresos Obtenidos en el Trimestre ("&amp;(TEXT([1]AcumSYS!$D$2,"mmmm")&amp;"-"&amp;TEXT([1]AcumSYS!$E$2,"mmmm")&amp;" "&amp;TEXT([1]AcumSYS!$D$2,"aaaa")&amp;")"))</f>
        <v/>
      </c>
    </row>
    <row r="876" spans="1:6" x14ac:dyDescent="0.25">
      <c r="A876" s="8" t="str">
        <f>IF(+'[1]Reporte de Formatos'!S880="","",+'[1]Reporte de Formatos'!S880)</f>
        <v/>
      </c>
      <c r="B876" s="8" t="str">
        <f t="shared" si="28"/>
        <v/>
      </c>
      <c r="C876" s="8" t="str">
        <f>IF(A876="","",+SUM([1]AcumSYS!$F877:$AA877))</f>
        <v/>
      </c>
      <c r="D876" s="8" t="str">
        <f>IF(A876="","",SUM([1]AcumSYS!$AK877))</f>
        <v/>
      </c>
      <c r="E876" s="8" t="str">
        <f t="shared" si="29"/>
        <v/>
      </c>
      <c r="F876" s="8" t="str">
        <f>IF(A876="","","Ingresos Obtenidos en el Trimestre ("&amp;(TEXT([1]AcumSYS!$D$2,"mmmm")&amp;"-"&amp;TEXT([1]AcumSYS!$E$2,"mmmm")&amp;" "&amp;TEXT([1]AcumSYS!$D$2,"aaaa")&amp;")"))</f>
        <v/>
      </c>
    </row>
    <row r="877" spans="1:6" x14ac:dyDescent="0.25">
      <c r="A877" s="8" t="str">
        <f>IF(+'[1]Reporte de Formatos'!S881="","",+'[1]Reporte de Formatos'!S881)</f>
        <v/>
      </c>
      <c r="B877" s="8" t="str">
        <f t="shared" si="28"/>
        <v/>
      </c>
      <c r="C877" s="8" t="str">
        <f>IF(A877="","",+SUM([1]AcumSYS!$F878:$AA878))</f>
        <v/>
      </c>
      <c r="D877" s="8" t="str">
        <f>IF(A877="","",SUM([1]AcumSYS!$AK878))</f>
        <v/>
      </c>
      <c r="E877" s="8" t="str">
        <f t="shared" si="29"/>
        <v/>
      </c>
      <c r="F877" s="8" t="str">
        <f>IF(A877="","","Ingresos Obtenidos en el Trimestre ("&amp;(TEXT([1]AcumSYS!$D$2,"mmmm")&amp;"-"&amp;TEXT([1]AcumSYS!$E$2,"mmmm")&amp;" "&amp;TEXT([1]AcumSYS!$D$2,"aaaa")&amp;")"))</f>
        <v/>
      </c>
    </row>
    <row r="878" spans="1:6" x14ac:dyDescent="0.25">
      <c r="A878" s="8" t="str">
        <f>IF(+'[1]Reporte de Formatos'!S882="","",+'[1]Reporte de Formatos'!S882)</f>
        <v/>
      </c>
      <c r="B878" s="8" t="str">
        <f t="shared" si="28"/>
        <v/>
      </c>
      <c r="C878" s="8" t="str">
        <f>IF(A878="","",+SUM([1]AcumSYS!$F879:$AA879))</f>
        <v/>
      </c>
      <c r="D878" s="8" t="str">
        <f>IF(A878="","",SUM([1]AcumSYS!$AK879))</f>
        <v/>
      </c>
      <c r="E878" s="8" t="str">
        <f t="shared" si="29"/>
        <v/>
      </c>
      <c r="F878" s="8" t="str">
        <f>IF(A878="","","Ingresos Obtenidos en el Trimestre ("&amp;(TEXT([1]AcumSYS!$D$2,"mmmm")&amp;"-"&amp;TEXT([1]AcumSYS!$E$2,"mmmm")&amp;" "&amp;TEXT([1]AcumSYS!$D$2,"aaaa")&amp;")"))</f>
        <v/>
      </c>
    </row>
    <row r="879" spans="1:6" x14ac:dyDescent="0.25">
      <c r="A879" s="8" t="str">
        <f>IF(+'[1]Reporte de Formatos'!S883="","",+'[1]Reporte de Formatos'!S883)</f>
        <v/>
      </c>
      <c r="B879" s="8" t="str">
        <f t="shared" si="28"/>
        <v/>
      </c>
      <c r="C879" s="8" t="str">
        <f>IF(A879="","",+SUM([1]AcumSYS!$F880:$AA880))</f>
        <v/>
      </c>
      <c r="D879" s="8" t="str">
        <f>IF(A879="","",SUM([1]AcumSYS!$AK880))</f>
        <v/>
      </c>
      <c r="E879" s="8" t="str">
        <f t="shared" si="29"/>
        <v/>
      </c>
      <c r="F879" s="8" t="str">
        <f>IF(A879="","","Ingresos Obtenidos en el Trimestre ("&amp;(TEXT([1]AcumSYS!$D$2,"mmmm")&amp;"-"&amp;TEXT([1]AcumSYS!$E$2,"mmmm")&amp;" "&amp;TEXT([1]AcumSYS!$D$2,"aaaa")&amp;")"))</f>
        <v/>
      </c>
    </row>
    <row r="880" spans="1:6" x14ac:dyDescent="0.25">
      <c r="A880" s="8" t="str">
        <f>IF(+'[1]Reporte de Formatos'!S884="","",+'[1]Reporte de Formatos'!S884)</f>
        <v/>
      </c>
      <c r="B880" s="8" t="str">
        <f t="shared" si="28"/>
        <v/>
      </c>
      <c r="C880" s="8" t="str">
        <f>IF(A880="","",+SUM([1]AcumSYS!$F881:$AA881))</f>
        <v/>
      </c>
      <c r="D880" s="8" t="str">
        <f>IF(A880="","",SUM([1]AcumSYS!$AK881))</f>
        <v/>
      </c>
      <c r="E880" s="8" t="str">
        <f t="shared" si="29"/>
        <v/>
      </c>
      <c r="F880" s="8" t="str">
        <f>IF(A880="","","Ingresos Obtenidos en el Trimestre ("&amp;(TEXT([1]AcumSYS!$D$2,"mmmm")&amp;"-"&amp;TEXT([1]AcumSYS!$E$2,"mmmm")&amp;" "&amp;TEXT([1]AcumSYS!$D$2,"aaaa")&amp;")"))</f>
        <v/>
      </c>
    </row>
    <row r="881" spans="1:6" x14ac:dyDescent="0.25">
      <c r="A881" s="8" t="str">
        <f>IF(+'[1]Reporte de Formatos'!S885="","",+'[1]Reporte de Formatos'!S885)</f>
        <v/>
      </c>
      <c r="B881" s="8" t="str">
        <f t="shared" si="28"/>
        <v/>
      </c>
      <c r="C881" s="8" t="str">
        <f>IF(A881="","",+SUM([1]AcumSYS!$F882:$AA882))</f>
        <v/>
      </c>
      <c r="D881" s="8" t="str">
        <f>IF(A881="","",SUM([1]AcumSYS!$AK882))</f>
        <v/>
      </c>
      <c r="E881" s="8" t="str">
        <f t="shared" si="29"/>
        <v/>
      </c>
      <c r="F881" s="8" t="str">
        <f>IF(A881="","","Ingresos Obtenidos en el Trimestre ("&amp;(TEXT([1]AcumSYS!$D$2,"mmmm")&amp;"-"&amp;TEXT([1]AcumSYS!$E$2,"mmmm")&amp;" "&amp;TEXT([1]AcumSYS!$D$2,"aaaa")&amp;")"))</f>
        <v/>
      </c>
    </row>
    <row r="882" spans="1:6" x14ac:dyDescent="0.25">
      <c r="A882" s="8" t="str">
        <f>IF(+'[1]Reporte de Formatos'!S886="","",+'[1]Reporte de Formatos'!S886)</f>
        <v/>
      </c>
      <c r="B882" s="8" t="str">
        <f t="shared" si="28"/>
        <v/>
      </c>
      <c r="C882" s="8" t="str">
        <f>IF(A882="","",+SUM([1]AcumSYS!$F883:$AA883))</f>
        <v/>
      </c>
      <c r="D882" s="8" t="str">
        <f>IF(A882="","",SUM([1]AcumSYS!$AK883))</f>
        <v/>
      </c>
      <c r="E882" s="8" t="str">
        <f t="shared" si="29"/>
        <v/>
      </c>
      <c r="F882" s="8" t="str">
        <f>IF(A882="","","Ingresos Obtenidos en el Trimestre ("&amp;(TEXT([1]AcumSYS!$D$2,"mmmm")&amp;"-"&amp;TEXT([1]AcumSYS!$E$2,"mmmm")&amp;" "&amp;TEXT([1]AcumSYS!$D$2,"aaaa")&amp;")"))</f>
        <v/>
      </c>
    </row>
    <row r="883" spans="1:6" x14ac:dyDescent="0.25">
      <c r="A883" s="8" t="str">
        <f>IF(+'[1]Reporte de Formatos'!S887="","",+'[1]Reporte de Formatos'!S887)</f>
        <v/>
      </c>
      <c r="B883" s="8" t="str">
        <f t="shared" si="28"/>
        <v/>
      </c>
      <c r="C883" s="8" t="str">
        <f>IF(A883="","",+SUM([1]AcumSYS!$F884:$AA884))</f>
        <v/>
      </c>
      <c r="D883" s="8" t="str">
        <f>IF(A883="","",SUM([1]AcumSYS!$AK884))</f>
        <v/>
      </c>
      <c r="E883" s="8" t="str">
        <f t="shared" si="29"/>
        <v/>
      </c>
      <c r="F883" s="8" t="str">
        <f>IF(A883="","","Ingresos Obtenidos en el Trimestre ("&amp;(TEXT([1]AcumSYS!$D$2,"mmmm")&amp;"-"&amp;TEXT([1]AcumSYS!$E$2,"mmmm")&amp;" "&amp;TEXT([1]AcumSYS!$D$2,"aaaa")&amp;")"))</f>
        <v/>
      </c>
    </row>
    <row r="884" spans="1:6" x14ac:dyDescent="0.25">
      <c r="A884" s="8" t="str">
        <f>IF(+'[1]Reporte de Formatos'!S888="","",+'[1]Reporte de Formatos'!S888)</f>
        <v/>
      </c>
      <c r="B884" s="8" t="str">
        <f t="shared" si="28"/>
        <v/>
      </c>
      <c r="C884" s="8" t="str">
        <f>IF(A884="","",+SUM([1]AcumSYS!$F885:$AA885))</f>
        <v/>
      </c>
      <c r="D884" s="8" t="str">
        <f>IF(A884="","",SUM([1]AcumSYS!$AK885))</f>
        <v/>
      </c>
      <c r="E884" s="8" t="str">
        <f t="shared" si="29"/>
        <v/>
      </c>
      <c r="F884" s="8" t="str">
        <f>IF(A884="","","Ingresos Obtenidos en el Trimestre ("&amp;(TEXT([1]AcumSYS!$D$2,"mmmm")&amp;"-"&amp;TEXT([1]AcumSYS!$E$2,"mmmm")&amp;" "&amp;TEXT([1]AcumSYS!$D$2,"aaaa")&amp;")"))</f>
        <v/>
      </c>
    </row>
    <row r="885" spans="1:6" x14ac:dyDescent="0.25">
      <c r="A885" s="8" t="str">
        <f>IF(+'[1]Reporte de Formatos'!S889="","",+'[1]Reporte de Formatos'!S889)</f>
        <v/>
      </c>
      <c r="B885" s="8" t="str">
        <f t="shared" si="28"/>
        <v/>
      </c>
      <c r="C885" s="8" t="str">
        <f>IF(A885="","",+SUM([1]AcumSYS!$F886:$AA886))</f>
        <v/>
      </c>
      <c r="D885" s="8" t="str">
        <f>IF(A885="","",SUM([1]AcumSYS!$AK886))</f>
        <v/>
      </c>
      <c r="E885" s="8" t="str">
        <f t="shared" si="29"/>
        <v/>
      </c>
      <c r="F885" s="8" t="str">
        <f>IF(A885="","","Ingresos Obtenidos en el Trimestre ("&amp;(TEXT([1]AcumSYS!$D$2,"mmmm")&amp;"-"&amp;TEXT([1]AcumSYS!$E$2,"mmmm")&amp;" "&amp;TEXT([1]AcumSYS!$D$2,"aaaa")&amp;")"))</f>
        <v/>
      </c>
    </row>
    <row r="886" spans="1:6" x14ac:dyDescent="0.25">
      <c r="A886" s="8" t="str">
        <f>IF(+'[1]Reporte de Formatos'!S890="","",+'[1]Reporte de Formatos'!S890)</f>
        <v/>
      </c>
      <c r="B886" s="8" t="str">
        <f t="shared" si="28"/>
        <v/>
      </c>
      <c r="C886" s="8" t="str">
        <f>IF(A886="","",+SUM([1]AcumSYS!$F887:$AA887))</f>
        <v/>
      </c>
      <c r="D886" s="8" t="str">
        <f>IF(A886="","",SUM([1]AcumSYS!$AK887))</f>
        <v/>
      </c>
      <c r="E886" s="8" t="str">
        <f t="shared" si="29"/>
        <v/>
      </c>
      <c r="F886" s="8" t="str">
        <f>IF(A886="","","Ingresos Obtenidos en el Trimestre ("&amp;(TEXT([1]AcumSYS!$D$2,"mmmm")&amp;"-"&amp;TEXT([1]AcumSYS!$E$2,"mmmm")&amp;" "&amp;TEXT([1]AcumSYS!$D$2,"aaaa")&amp;")"))</f>
        <v/>
      </c>
    </row>
    <row r="887" spans="1:6" x14ac:dyDescent="0.25">
      <c r="A887" s="8" t="str">
        <f>IF(+'[1]Reporte de Formatos'!S891="","",+'[1]Reporte de Formatos'!S891)</f>
        <v/>
      </c>
      <c r="B887" s="8" t="str">
        <f t="shared" si="28"/>
        <v/>
      </c>
      <c r="C887" s="8" t="str">
        <f>IF(A887="","",+SUM([1]AcumSYS!$F888:$AA888))</f>
        <v/>
      </c>
      <c r="D887" s="8" t="str">
        <f>IF(A887="","",SUM([1]AcumSYS!$AK888))</f>
        <v/>
      </c>
      <c r="E887" s="8" t="str">
        <f t="shared" si="29"/>
        <v/>
      </c>
      <c r="F887" s="8" t="str">
        <f>IF(A887="","","Ingresos Obtenidos en el Trimestre ("&amp;(TEXT([1]AcumSYS!$D$2,"mmmm")&amp;"-"&amp;TEXT([1]AcumSYS!$E$2,"mmmm")&amp;" "&amp;TEXT([1]AcumSYS!$D$2,"aaaa")&amp;")"))</f>
        <v/>
      </c>
    </row>
    <row r="888" spans="1:6" x14ac:dyDescent="0.25">
      <c r="A888" s="8" t="str">
        <f>IF(+'[1]Reporte de Formatos'!S892="","",+'[1]Reporte de Formatos'!S892)</f>
        <v/>
      </c>
      <c r="B888" s="8" t="str">
        <f t="shared" si="28"/>
        <v/>
      </c>
      <c r="C888" s="8" t="str">
        <f>IF(A888="","",+SUM([1]AcumSYS!$F889:$AA889))</f>
        <v/>
      </c>
      <c r="D888" s="8" t="str">
        <f>IF(A888="","",SUM([1]AcumSYS!$AK889))</f>
        <v/>
      </c>
      <c r="E888" s="8" t="str">
        <f t="shared" si="29"/>
        <v/>
      </c>
      <c r="F888" s="8" t="str">
        <f>IF(A888="","","Ingresos Obtenidos en el Trimestre ("&amp;(TEXT([1]AcumSYS!$D$2,"mmmm")&amp;"-"&amp;TEXT([1]AcumSYS!$E$2,"mmmm")&amp;" "&amp;TEXT([1]AcumSYS!$D$2,"aaaa")&amp;")"))</f>
        <v/>
      </c>
    </row>
    <row r="889" spans="1:6" x14ac:dyDescent="0.25">
      <c r="A889" s="8" t="str">
        <f>IF(+'[1]Reporte de Formatos'!S893="","",+'[1]Reporte de Formatos'!S893)</f>
        <v/>
      </c>
      <c r="B889" s="8" t="str">
        <f t="shared" si="28"/>
        <v/>
      </c>
      <c r="C889" s="8" t="str">
        <f>IF(A889="","",+SUM([1]AcumSYS!$F890:$AA890))</f>
        <v/>
      </c>
      <c r="D889" s="8" t="str">
        <f>IF(A889="","",SUM([1]AcumSYS!$AK890))</f>
        <v/>
      </c>
      <c r="E889" s="8" t="str">
        <f t="shared" si="29"/>
        <v/>
      </c>
      <c r="F889" s="8" t="str">
        <f>IF(A889="","","Ingresos Obtenidos en el Trimestre ("&amp;(TEXT([1]AcumSYS!$D$2,"mmmm")&amp;"-"&amp;TEXT([1]AcumSYS!$E$2,"mmmm")&amp;" "&amp;TEXT([1]AcumSYS!$D$2,"aaaa")&amp;")"))</f>
        <v/>
      </c>
    </row>
    <row r="890" spans="1:6" x14ac:dyDescent="0.25">
      <c r="A890" s="8" t="str">
        <f>IF(+'[1]Reporte de Formatos'!S894="","",+'[1]Reporte de Formatos'!S894)</f>
        <v/>
      </c>
      <c r="B890" s="8" t="str">
        <f t="shared" si="28"/>
        <v/>
      </c>
      <c r="C890" s="8" t="str">
        <f>IF(A890="","",+SUM([1]AcumSYS!$F891:$AA891))</f>
        <v/>
      </c>
      <c r="D890" s="8" t="str">
        <f>IF(A890="","",SUM([1]AcumSYS!$AK891))</f>
        <v/>
      </c>
      <c r="E890" s="8" t="str">
        <f t="shared" si="29"/>
        <v/>
      </c>
      <c r="F890" s="8" t="str">
        <f>IF(A890="","","Ingresos Obtenidos en el Trimestre ("&amp;(TEXT([1]AcumSYS!$D$2,"mmmm")&amp;"-"&amp;TEXT([1]AcumSYS!$E$2,"mmmm")&amp;" "&amp;TEXT([1]AcumSYS!$D$2,"aaaa")&amp;")"))</f>
        <v/>
      </c>
    </row>
    <row r="891" spans="1:6" x14ac:dyDescent="0.25">
      <c r="A891" s="8" t="str">
        <f>IF(+'[1]Reporte de Formatos'!S895="","",+'[1]Reporte de Formatos'!S895)</f>
        <v/>
      </c>
      <c r="B891" s="8" t="str">
        <f t="shared" si="28"/>
        <v/>
      </c>
      <c r="C891" s="8" t="str">
        <f>IF(A891="","",+SUM([1]AcumSYS!$F892:$AA892))</f>
        <v/>
      </c>
      <c r="D891" s="8" t="str">
        <f>IF(A891="","",SUM([1]AcumSYS!$AK892))</f>
        <v/>
      </c>
      <c r="E891" s="8" t="str">
        <f t="shared" si="29"/>
        <v/>
      </c>
      <c r="F891" s="8" t="str">
        <f>IF(A891="","","Ingresos Obtenidos en el Trimestre ("&amp;(TEXT([1]AcumSYS!$D$2,"mmmm")&amp;"-"&amp;TEXT([1]AcumSYS!$E$2,"mmmm")&amp;" "&amp;TEXT([1]AcumSYS!$D$2,"aaaa")&amp;")"))</f>
        <v/>
      </c>
    </row>
    <row r="892" spans="1:6" x14ac:dyDescent="0.25">
      <c r="A892" s="8" t="str">
        <f>IF(+'[1]Reporte de Formatos'!S896="","",+'[1]Reporte de Formatos'!S896)</f>
        <v/>
      </c>
      <c r="B892" s="8" t="str">
        <f t="shared" si="28"/>
        <v/>
      </c>
      <c r="C892" s="8" t="str">
        <f>IF(A892="","",+SUM([1]AcumSYS!$F893:$AA893))</f>
        <v/>
      </c>
      <c r="D892" s="8" t="str">
        <f>IF(A892="","",SUM([1]AcumSYS!$AK893))</f>
        <v/>
      </c>
      <c r="E892" s="8" t="str">
        <f t="shared" si="29"/>
        <v/>
      </c>
      <c r="F892" s="8" t="str">
        <f>IF(A892="","","Ingresos Obtenidos en el Trimestre ("&amp;(TEXT([1]AcumSYS!$D$2,"mmmm")&amp;"-"&amp;TEXT([1]AcumSYS!$E$2,"mmmm")&amp;" "&amp;TEXT([1]AcumSYS!$D$2,"aaaa")&amp;")"))</f>
        <v/>
      </c>
    </row>
    <row r="893" spans="1:6" x14ac:dyDescent="0.25">
      <c r="A893" s="8" t="str">
        <f>IF(+'[1]Reporte de Formatos'!S897="","",+'[1]Reporte de Formatos'!S897)</f>
        <v/>
      </c>
      <c r="B893" s="8" t="str">
        <f t="shared" si="28"/>
        <v/>
      </c>
      <c r="C893" s="8" t="str">
        <f>IF(A893="","",+SUM([1]AcumSYS!$F894:$AA894))</f>
        <v/>
      </c>
      <c r="D893" s="8" t="str">
        <f>IF(A893="","",SUM([1]AcumSYS!$AK894))</f>
        <v/>
      </c>
      <c r="E893" s="8" t="str">
        <f t="shared" si="29"/>
        <v/>
      </c>
      <c r="F893" s="8" t="str">
        <f>IF(A893="","","Ingresos Obtenidos en el Trimestre ("&amp;(TEXT([1]AcumSYS!$D$2,"mmmm")&amp;"-"&amp;TEXT([1]AcumSYS!$E$2,"mmmm")&amp;" "&amp;TEXT([1]AcumSYS!$D$2,"aaaa")&amp;")"))</f>
        <v/>
      </c>
    </row>
    <row r="894" spans="1:6" x14ac:dyDescent="0.25">
      <c r="A894" s="8" t="str">
        <f>IF(+'[1]Reporte de Formatos'!S898="","",+'[1]Reporte de Formatos'!S898)</f>
        <v/>
      </c>
      <c r="B894" s="8" t="str">
        <f t="shared" si="28"/>
        <v/>
      </c>
      <c r="C894" s="8" t="str">
        <f>IF(A894="","",+SUM([1]AcumSYS!$F895:$AA895))</f>
        <v/>
      </c>
      <c r="D894" s="8" t="str">
        <f>IF(A894="","",SUM([1]AcumSYS!$AK895))</f>
        <v/>
      </c>
      <c r="E894" s="8" t="str">
        <f t="shared" si="29"/>
        <v/>
      </c>
      <c r="F894" s="8" t="str">
        <f>IF(A894="","","Ingresos Obtenidos en el Trimestre ("&amp;(TEXT([1]AcumSYS!$D$2,"mmmm")&amp;"-"&amp;TEXT([1]AcumSYS!$E$2,"mmmm")&amp;" "&amp;TEXT([1]AcumSYS!$D$2,"aaaa")&amp;")"))</f>
        <v/>
      </c>
    </row>
    <row r="895" spans="1:6" x14ac:dyDescent="0.25">
      <c r="A895" s="8" t="str">
        <f>IF(+'[1]Reporte de Formatos'!S899="","",+'[1]Reporte de Formatos'!S899)</f>
        <v/>
      </c>
      <c r="B895" s="8" t="str">
        <f t="shared" si="28"/>
        <v/>
      </c>
      <c r="C895" s="8" t="str">
        <f>IF(A895="","",+SUM([1]AcumSYS!$F896:$AA896))</f>
        <v/>
      </c>
      <c r="D895" s="8" t="str">
        <f>IF(A895="","",SUM([1]AcumSYS!$AK896))</f>
        <v/>
      </c>
      <c r="E895" s="8" t="str">
        <f t="shared" si="29"/>
        <v/>
      </c>
      <c r="F895" s="8" t="str">
        <f>IF(A895="","","Ingresos Obtenidos en el Trimestre ("&amp;(TEXT([1]AcumSYS!$D$2,"mmmm")&amp;"-"&amp;TEXT([1]AcumSYS!$E$2,"mmmm")&amp;" "&amp;TEXT([1]AcumSYS!$D$2,"aaaa")&amp;")"))</f>
        <v/>
      </c>
    </row>
    <row r="896" spans="1:6" x14ac:dyDescent="0.25">
      <c r="A896" s="8" t="str">
        <f>IF(+'[1]Reporte de Formatos'!S900="","",+'[1]Reporte de Formatos'!S900)</f>
        <v/>
      </c>
      <c r="B896" s="8" t="str">
        <f t="shared" si="28"/>
        <v/>
      </c>
      <c r="C896" s="8" t="str">
        <f>IF(A896="","",+SUM([1]AcumSYS!$F897:$AA897))</f>
        <v/>
      </c>
      <c r="D896" s="8" t="str">
        <f>IF(A896="","",SUM([1]AcumSYS!$AK897))</f>
        <v/>
      </c>
      <c r="E896" s="8" t="str">
        <f t="shared" si="29"/>
        <v/>
      </c>
      <c r="F896" s="8" t="str">
        <f>IF(A896="","","Ingresos Obtenidos en el Trimestre ("&amp;(TEXT([1]AcumSYS!$D$2,"mmmm")&amp;"-"&amp;TEXT([1]AcumSYS!$E$2,"mmmm")&amp;" "&amp;TEXT([1]AcumSYS!$D$2,"aaaa")&amp;")"))</f>
        <v/>
      </c>
    </row>
    <row r="897" spans="1:6" x14ac:dyDescent="0.25">
      <c r="A897" s="8" t="str">
        <f>IF(+'[1]Reporte de Formatos'!S901="","",+'[1]Reporte de Formatos'!S901)</f>
        <v/>
      </c>
      <c r="B897" s="8" t="str">
        <f t="shared" si="28"/>
        <v/>
      </c>
      <c r="C897" s="8" t="str">
        <f>IF(A897="","",+SUM([1]AcumSYS!$F898:$AA898))</f>
        <v/>
      </c>
      <c r="D897" s="8" t="str">
        <f>IF(A897="","",SUM([1]AcumSYS!$AK898))</f>
        <v/>
      </c>
      <c r="E897" s="8" t="str">
        <f t="shared" si="29"/>
        <v/>
      </c>
      <c r="F897" s="8" t="str">
        <f>IF(A897="","","Ingresos Obtenidos en el Trimestre ("&amp;(TEXT([1]AcumSYS!$D$2,"mmmm")&amp;"-"&amp;TEXT([1]AcumSYS!$E$2,"mmmm")&amp;" "&amp;TEXT([1]AcumSYS!$D$2,"aaaa")&amp;")"))</f>
        <v/>
      </c>
    </row>
    <row r="898" spans="1:6" x14ac:dyDescent="0.25">
      <c r="A898" s="8" t="str">
        <f>IF(+'[1]Reporte de Formatos'!S902="","",+'[1]Reporte de Formatos'!S902)</f>
        <v/>
      </c>
      <c r="B898" s="8" t="str">
        <f t="shared" si="28"/>
        <v/>
      </c>
      <c r="C898" s="8" t="str">
        <f>IF(A898="","",+SUM([1]AcumSYS!$F899:$AA899))</f>
        <v/>
      </c>
      <c r="D898" s="8" t="str">
        <f>IF(A898="","",SUM([1]AcumSYS!$AK899))</f>
        <v/>
      </c>
      <c r="E898" s="8" t="str">
        <f t="shared" si="29"/>
        <v/>
      </c>
      <c r="F898" s="8" t="str">
        <f>IF(A898="","","Ingresos Obtenidos en el Trimestre ("&amp;(TEXT([1]AcumSYS!$D$2,"mmmm")&amp;"-"&amp;TEXT([1]AcumSYS!$E$2,"mmmm")&amp;" "&amp;TEXT([1]AcumSYS!$D$2,"aaaa")&amp;")"))</f>
        <v/>
      </c>
    </row>
    <row r="899" spans="1:6" x14ac:dyDescent="0.25">
      <c r="A899" s="8" t="str">
        <f>IF(+'[1]Reporte de Formatos'!S903="","",+'[1]Reporte de Formatos'!S903)</f>
        <v/>
      </c>
      <c r="B899" s="8" t="str">
        <f t="shared" si="28"/>
        <v/>
      </c>
      <c r="C899" s="8" t="str">
        <f>IF(A899="","",+SUM([1]AcumSYS!$F900:$AA900))</f>
        <v/>
      </c>
      <c r="D899" s="8" t="str">
        <f>IF(A899="","",SUM([1]AcumSYS!$AK900))</f>
        <v/>
      </c>
      <c r="E899" s="8" t="str">
        <f t="shared" si="29"/>
        <v/>
      </c>
      <c r="F899" s="8" t="str">
        <f>IF(A899="","","Ingresos Obtenidos en el Trimestre ("&amp;(TEXT([1]AcumSYS!$D$2,"mmmm")&amp;"-"&amp;TEXT([1]AcumSYS!$E$2,"mmmm")&amp;" "&amp;TEXT([1]AcumSYS!$D$2,"aaaa")&amp;")"))</f>
        <v/>
      </c>
    </row>
    <row r="900" spans="1:6" x14ac:dyDescent="0.25">
      <c r="A900" s="8" t="str">
        <f>IF(+'[1]Reporte de Formatos'!S904="","",+'[1]Reporte de Formatos'!S904)</f>
        <v/>
      </c>
      <c r="B900" s="8" t="str">
        <f t="shared" si="28"/>
        <v/>
      </c>
      <c r="C900" s="8" t="str">
        <f>IF(A900="","",+SUM([1]AcumSYS!$F901:$AA901))</f>
        <v/>
      </c>
      <c r="D900" s="8" t="str">
        <f>IF(A900="","",SUM([1]AcumSYS!$AK901))</f>
        <v/>
      </c>
      <c r="E900" s="8" t="str">
        <f t="shared" si="29"/>
        <v/>
      </c>
      <c r="F900" s="8" t="str">
        <f>IF(A900="","","Ingresos Obtenidos en el Trimestre ("&amp;(TEXT([1]AcumSYS!$D$2,"mmmm")&amp;"-"&amp;TEXT([1]AcumSYS!$E$2,"mmmm")&amp;" "&amp;TEXT([1]AcumSYS!$D$2,"aaaa")&amp;")"))</f>
        <v/>
      </c>
    </row>
    <row r="901" spans="1:6" x14ac:dyDescent="0.25">
      <c r="A901" s="8" t="str">
        <f>IF(+'[1]Reporte de Formatos'!S905="","",+'[1]Reporte de Formatos'!S905)</f>
        <v/>
      </c>
      <c r="B901" s="8" t="str">
        <f t="shared" si="28"/>
        <v/>
      </c>
      <c r="C901" s="8" t="str">
        <f>IF(A901="","",+SUM([1]AcumSYS!$F902:$AA902))</f>
        <v/>
      </c>
      <c r="D901" s="8" t="str">
        <f>IF(A901="","",SUM([1]AcumSYS!$AK902))</f>
        <v/>
      </c>
      <c r="E901" s="8" t="str">
        <f t="shared" si="29"/>
        <v/>
      </c>
      <c r="F901" s="8" t="str">
        <f>IF(A901="","","Ingresos Obtenidos en el Trimestre ("&amp;(TEXT([1]AcumSYS!$D$2,"mmmm")&amp;"-"&amp;TEXT([1]AcumSYS!$E$2,"mmmm")&amp;" "&amp;TEXT([1]AcumSYS!$D$2,"aaaa")&amp;")"))</f>
        <v/>
      </c>
    </row>
    <row r="902" spans="1:6" x14ac:dyDescent="0.25">
      <c r="A902" s="8" t="str">
        <f>IF(+'[1]Reporte de Formatos'!S906="","",+'[1]Reporte de Formatos'!S906)</f>
        <v/>
      </c>
      <c r="B902" s="8" t="str">
        <f t="shared" si="28"/>
        <v/>
      </c>
      <c r="C902" s="8" t="str">
        <f>IF(A902="","",+SUM([1]AcumSYS!$F903:$AA903))</f>
        <v/>
      </c>
      <c r="D902" s="8" t="str">
        <f>IF(A902="","",SUM([1]AcumSYS!$AK903))</f>
        <v/>
      </c>
      <c r="E902" s="8" t="str">
        <f t="shared" si="29"/>
        <v/>
      </c>
      <c r="F902" s="8" t="str">
        <f>IF(A902="","","Ingresos Obtenidos en el Trimestre ("&amp;(TEXT([1]AcumSYS!$D$2,"mmmm")&amp;"-"&amp;TEXT([1]AcumSYS!$E$2,"mmmm")&amp;" "&amp;TEXT([1]AcumSYS!$D$2,"aaaa")&amp;")"))</f>
        <v/>
      </c>
    </row>
    <row r="903" spans="1:6" x14ac:dyDescent="0.25">
      <c r="A903" s="8" t="str">
        <f>IF(+'[1]Reporte de Formatos'!S907="","",+'[1]Reporte de Formatos'!S907)</f>
        <v/>
      </c>
      <c r="B903" s="8" t="str">
        <f t="shared" si="28"/>
        <v/>
      </c>
      <c r="C903" s="8" t="str">
        <f>IF(A903="","",+SUM([1]AcumSYS!$F904:$AA904))</f>
        <v/>
      </c>
      <c r="D903" s="8" t="str">
        <f>IF(A903="","",SUM([1]AcumSYS!$AK904))</f>
        <v/>
      </c>
      <c r="E903" s="8" t="str">
        <f t="shared" si="29"/>
        <v/>
      </c>
      <c r="F903" s="8" t="str">
        <f>IF(A903="","","Ingresos Obtenidos en el Trimestre ("&amp;(TEXT([1]AcumSYS!$D$2,"mmmm")&amp;"-"&amp;TEXT([1]AcumSYS!$E$2,"mmmm")&amp;" "&amp;TEXT([1]AcumSYS!$D$2,"aaaa")&amp;")"))</f>
        <v/>
      </c>
    </row>
    <row r="904" spans="1:6" x14ac:dyDescent="0.25">
      <c r="A904" s="8" t="str">
        <f>IF(+'[1]Reporte de Formatos'!S908="","",+'[1]Reporte de Formatos'!S908)</f>
        <v/>
      </c>
      <c r="B904" s="8" t="str">
        <f t="shared" si="28"/>
        <v/>
      </c>
      <c r="C904" s="8" t="str">
        <f>IF(A904="","",+SUM([1]AcumSYS!$F905:$AA905))</f>
        <v/>
      </c>
      <c r="D904" s="8" t="str">
        <f>IF(A904="","",SUM([1]AcumSYS!$AK905))</f>
        <v/>
      </c>
      <c r="E904" s="8" t="str">
        <f t="shared" si="29"/>
        <v/>
      </c>
      <c r="F904" s="8" t="str">
        <f>IF(A904="","","Ingresos Obtenidos en el Trimestre ("&amp;(TEXT([1]AcumSYS!$D$2,"mmmm")&amp;"-"&amp;TEXT([1]AcumSYS!$E$2,"mmmm")&amp;" "&amp;TEXT([1]AcumSYS!$D$2,"aaaa")&amp;")"))</f>
        <v/>
      </c>
    </row>
    <row r="905" spans="1:6" x14ac:dyDescent="0.25">
      <c r="A905" s="8" t="str">
        <f>IF(+'[1]Reporte de Formatos'!S909="","",+'[1]Reporte de Formatos'!S909)</f>
        <v/>
      </c>
      <c r="B905" s="8" t="str">
        <f t="shared" si="28"/>
        <v/>
      </c>
      <c r="C905" s="8" t="str">
        <f>IF(A905="","",+SUM([1]AcumSYS!$F906:$AA906))</f>
        <v/>
      </c>
      <c r="D905" s="8" t="str">
        <f>IF(A905="","",SUM([1]AcumSYS!$AK906))</f>
        <v/>
      </c>
      <c r="E905" s="8" t="str">
        <f t="shared" si="29"/>
        <v/>
      </c>
      <c r="F905" s="8" t="str">
        <f>IF(A905="","","Ingresos Obtenidos en el Trimestre ("&amp;(TEXT([1]AcumSYS!$D$2,"mmmm")&amp;"-"&amp;TEXT([1]AcumSYS!$E$2,"mmmm")&amp;" "&amp;TEXT([1]AcumSYS!$D$2,"aaaa")&amp;")"))</f>
        <v/>
      </c>
    </row>
    <row r="906" spans="1:6" x14ac:dyDescent="0.25">
      <c r="A906" s="8" t="str">
        <f>IF(+'[1]Reporte de Formatos'!S910="","",+'[1]Reporte de Formatos'!S910)</f>
        <v/>
      </c>
      <c r="B906" s="8" t="str">
        <f t="shared" si="28"/>
        <v/>
      </c>
      <c r="C906" s="8" t="str">
        <f>IF(A906="","",+SUM([1]AcumSYS!$F907:$AA907))</f>
        <v/>
      </c>
      <c r="D906" s="8" t="str">
        <f>IF(A906="","",SUM([1]AcumSYS!$AK907))</f>
        <v/>
      </c>
      <c r="E906" s="8" t="str">
        <f t="shared" si="29"/>
        <v/>
      </c>
      <c r="F906" s="8" t="str">
        <f>IF(A906="","","Ingresos Obtenidos en el Trimestre ("&amp;(TEXT([1]AcumSYS!$D$2,"mmmm")&amp;"-"&amp;TEXT([1]AcumSYS!$E$2,"mmmm")&amp;" "&amp;TEXT([1]AcumSYS!$D$2,"aaaa")&amp;")"))</f>
        <v/>
      </c>
    </row>
    <row r="907" spans="1:6" x14ac:dyDescent="0.25">
      <c r="A907" s="8" t="str">
        <f>IF(+'[1]Reporte de Formatos'!S911="","",+'[1]Reporte de Formatos'!S911)</f>
        <v/>
      </c>
      <c r="B907" s="8" t="str">
        <f t="shared" si="28"/>
        <v/>
      </c>
      <c r="C907" s="8" t="str">
        <f>IF(A907="","",+SUM([1]AcumSYS!$F908:$AA908))</f>
        <v/>
      </c>
      <c r="D907" s="8" t="str">
        <f>IF(A907="","",SUM([1]AcumSYS!$AK908))</f>
        <v/>
      </c>
      <c r="E907" s="8" t="str">
        <f t="shared" si="29"/>
        <v/>
      </c>
      <c r="F907" s="8" t="str">
        <f>IF(A907="","","Ingresos Obtenidos en el Trimestre ("&amp;(TEXT([1]AcumSYS!$D$2,"mmmm")&amp;"-"&amp;TEXT([1]AcumSYS!$E$2,"mmmm")&amp;" "&amp;TEXT([1]AcumSYS!$D$2,"aaaa")&amp;")"))</f>
        <v/>
      </c>
    </row>
    <row r="908" spans="1:6" x14ac:dyDescent="0.25">
      <c r="A908" s="8" t="str">
        <f>IF(+'[1]Reporte de Formatos'!S912="","",+'[1]Reporte de Formatos'!S912)</f>
        <v/>
      </c>
      <c r="B908" s="8" t="str">
        <f t="shared" si="28"/>
        <v/>
      </c>
      <c r="C908" s="8" t="str">
        <f>IF(A908="","",+SUM([1]AcumSYS!$F909:$AA909))</f>
        <v/>
      </c>
      <c r="D908" s="8" t="str">
        <f>IF(A908="","",SUM([1]AcumSYS!$AK909))</f>
        <v/>
      </c>
      <c r="E908" s="8" t="str">
        <f t="shared" si="29"/>
        <v/>
      </c>
      <c r="F908" s="8" t="str">
        <f>IF(A908="","","Ingresos Obtenidos en el Trimestre ("&amp;(TEXT([1]AcumSYS!$D$2,"mmmm")&amp;"-"&amp;TEXT([1]AcumSYS!$E$2,"mmmm")&amp;" "&amp;TEXT([1]AcumSYS!$D$2,"aaaa")&amp;")"))</f>
        <v/>
      </c>
    </row>
    <row r="909" spans="1:6" x14ac:dyDescent="0.25">
      <c r="A909" s="8" t="str">
        <f>IF(+'[1]Reporte de Formatos'!S913="","",+'[1]Reporte de Formatos'!S913)</f>
        <v/>
      </c>
      <c r="B909" s="8" t="str">
        <f t="shared" si="28"/>
        <v/>
      </c>
      <c r="C909" s="8" t="str">
        <f>IF(A909="","",+SUM([1]AcumSYS!$F910:$AA910))</f>
        <v/>
      </c>
      <c r="D909" s="8" t="str">
        <f>IF(A909="","",SUM([1]AcumSYS!$AK910))</f>
        <v/>
      </c>
      <c r="E909" s="8" t="str">
        <f t="shared" si="29"/>
        <v/>
      </c>
      <c r="F909" s="8" t="str">
        <f>IF(A909="","","Ingresos Obtenidos en el Trimestre ("&amp;(TEXT([1]AcumSYS!$D$2,"mmmm")&amp;"-"&amp;TEXT([1]AcumSYS!$E$2,"mmmm")&amp;" "&amp;TEXT([1]AcumSYS!$D$2,"aaaa")&amp;")"))</f>
        <v/>
      </c>
    </row>
    <row r="910" spans="1:6" x14ac:dyDescent="0.25">
      <c r="A910" s="8" t="str">
        <f>IF(+'[1]Reporte de Formatos'!S914="","",+'[1]Reporte de Formatos'!S914)</f>
        <v/>
      </c>
      <c r="B910" s="8" t="str">
        <f t="shared" si="28"/>
        <v/>
      </c>
      <c r="C910" s="8" t="str">
        <f>IF(A910="","",+SUM([1]AcumSYS!$F911:$AA911))</f>
        <v/>
      </c>
      <c r="D910" s="8" t="str">
        <f>IF(A910="","",SUM([1]AcumSYS!$AK911))</f>
        <v/>
      </c>
      <c r="E910" s="8" t="str">
        <f t="shared" si="29"/>
        <v/>
      </c>
      <c r="F910" s="8" t="str">
        <f>IF(A910="","","Ingresos Obtenidos en el Trimestre ("&amp;(TEXT([1]AcumSYS!$D$2,"mmmm")&amp;"-"&amp;TEXT([1]AcumSYS!$E$2,"mmmm")&amp;" "&amp;TEXT([1]AcumSYS!$D$2,"aaaa")&amp;")"))</f>
        <v/>
      </c>
    </row>
    <row r="911" spans="1:6" x14ac:dyDescent="0.25">
      <c r="A911" s="8" t="str">
        <f>IF(+'[1]Reporte de Formatos'!S915="","",+'[1]Reporte de Formatos'!S915)</f>
        <v/>
      </c>
      <c r="B911" s="8" t="str">
        <f t="shared" si="28"/>
        <v/>
      </c>
      <c r="C911" s="8" t="str">
        <f>IF(A911="","",+SUM([1]AcumSYS!$F912:$AA912))</f>
        <v/>
      </c>
      <c r="D911" s="8" t="str">
        <f>IF(A911="","",SUM([1]AcumSYS!$AK912))</f>
        <v/>
      </c>
      <c r="E911" s="8" t="str">
        <f t="shared" si="29"/>
        <v/>
      </c>
      <c r="F911" s="8" t="str">
        <f>IF(A911="","","Ingresos Obtenidos en el Trimestre ("&amp;(TEXT([1]AcumSYS!$D$2,"mmmm")&amp;"-"&amp;TEXT([1]AcumSYS!$E$2,"mmmm")&amp;" "&amp;TEXT([1]AcumSYS!$D$2,"aaaa")&amp;")"))</f>
        <v/>
      </c>
    </row>
    <row r="912" spans="1:6" x14ac:dyDescent="0.25">
      <c r="A912" s="8" t="str">
        <f>IF(+'[1]Reporte de Formatos'!S916="","",+'[1]Reporte de Formatos'!S916)</f>
        <v/>
      </c>
      <c r="B912" s="8" t="str">
        <f t="shared" si="28"/>
        <v/>
      </c>
      <c r="C912" s="8" t="str">
        <f>IF(A912="","",+SUM([1]AcumSYS!$F913:$AA913))</f>
        <v/>
      </c>
      <c r="D912" s="8" t="str">
        <f>IF(A912="","",SUM([1]AcumSYS!$AK913))</f>
        <v/>
      </c>
      <c r="E912" s="8" t="str">
        <f t="shared" si="29"/>
        <v/>
      </c>
      <c r="F912" s="8" t="str">
        <f>IF(A912="","","Ingresos Obtenidos en el Trimestre ("&amp;(TEXT([1]AcumSYS!$D$2,"mmmm")&amp;"-"&amp;TEXT([1]AcumSYS!$E$2,"mmmm")&amp;" "&amp;TEXT([1]AcumSYS!$D$2,"aaaa")&amp;")"))</f>
        <v/>
      </c>
    </row>
    <row r="913" spans="1:6" x14ac:dyDescent="0.25">
      <c r="A913" s="8" t="str">
        <f>IF(+'[1]Reporte de Formatos'!S917="","",+'[1]Reporte de Formatos'!S917)</f>
        <v/>
      </c>
      <c r="B913" s="8" t="str">
        <f t="shared" si="28"/>
        <v/>
      </c>
      <c r="C913" s="8" t="str">
        <f>IF(A913="","",+SUM([1]AcumSYS!$F914:$AA914))</f>
        <v/>
      </c>
      <c r="D913" s="8" t="str">
        <f>IF(A913="","",SUM([1]AcumSYS!$AK914))</f>
        <v/>
      </c>
      <c r="E913" s="8" t="str">
        <f t="shared" si="29"/>
        <v/>
      </c>
      <c r="F913" s="8" t="str">
        <f>IF(A913="","","Ingresos Obtenidos en el Trimestre ("&amp;(TEXT([1]AcumSYS!$D$2,"mmmm")&amp;"-"&amp;TEXT([1]AcumSYS!$E$2,"mmmm")&amp;" "&amp;TEXT([1]AcumSYS!$D$2,"aaaa")&amp;")"))</f>
        <v/>
      </c>
    </row>
    <row r="914" spans="1:6" x14ac:dyDescent="0.25">
      <c r="A914" s="8" t="str">
        <f>IF(+'[1]Reporte de Formatos'!S918="","",+'[1]Reporte de Formatos'!S918)</f>
        <v/>
      </c>
      <c r="B914" s="8" t="str">
        <f t="shared" si="28"/>
        <v/>
      </c>
      <c r="C914" s="8" t="str">
        <f>IF(A914="","",+SUM([1]AcumSYS!$F915:$AA915))</f>
        <v/>
      </c>
      <c r="D914" s="8" t="str">
        <f>IF(A914="","",SUM([1]AcumSYS!$AK915))</f>
        <v/>
      </c>
      <c r="E914" s="8" t="str">
        <f t="shared" si="29"/>
        <v/>
      </c>
      <c r="F914" s="8" t="str">
        <f>IF(A914="","","Ingresos Obtenidos en el Trimestre ("&amp;(TEXT([1]AcumSYS!$D$2,"mmmm")&amp;"-"&amp;TEXT([1]AcumSYS!$E$2,"mmmm")&amp;" "&amp;TEXT([1]AcumSYS!$D$2,"aaaa")&amp;")"))</f>
        <v/>
      </c>
    </row>
    <row r="915" spans="1:6" x14ac:dyDescent="0.25">
      <c r="A915" s="8" t="str">
        <f>IF(+'[1]Reporte de Formatos'!S919="","",+'[1]Reporte de Formatos'!S919)</f>
        <v/>
      </c>
      <c r="B915" s="8" t="str">
        <f t="shared" si="28"/>
        <v/>
      </c>
      <c r="C915" s="8" t="str">
        <f>IF(A915="","",+SUM([1]AcumSYS!$F916:$AA916))</f>
        <v/>
      </c>
      <c r="D915" s="8" t="str">
        <f>IF(A915="","",SUM([1]AcumSYS!$AK916))</f>
        <v/>
      </c>
      <c r="E915" s="8" t="str">
        <f t="shared" si="29"/>
        <v/>
      </c>
      <c r="F915" s="8" t="str">
        <f>IF(A915="","","Ingresos Obtenidos en el Trimestre ("&amp;(TEXT([1]AcumSYS!$D$2,"mmmm")&amp;"-"&amp;TEXT([1]AcumSYS!$E$2,"mmmm")&amp;" "&amp;TEXT([1]AcumSYS!$D$2,"aaaa")&amp;")"))</f>
        <v/>
      </c>
    </row>
    <row r="916" spans="1:6" x14ac:dyDescent="0.25">
      <c r="A916" s="8" t="str">
        <f>IF(+'[1]Reporte de Formatos'!S920="","",+'[1]Reporte de Formatos'!S920)</f>
        <v/>
      </c>
      <c r="B916" s="8" t="str">
        <f t="shared" ref="B916:B979" si="30">IF(A916="","",IF(C916=0,"           NoAplica","Sueldos y Salarios, y Demas Prestacion por un Servicio Personal Subordinado"))</f>
        <v/>
      </c>
      <c r="C916" s="8" t="str">
        <f>IF(A916="","",+SUM([1]AcumSYS!$F917:$AA917))</f>
        <v/>
      </c>
      <c r="D916" s="8" t="str">
        <f>IF(A916="","",SUM([1]AcumSYS!$AK917))</f>
        <v/>
      </c>
      <c r="E916" s="8" t="str">
        <f t="shared" ref="E916:E979" si="31">IF(A916="","","Pesos Mexicanos")</f>
        <v/>
      </c>
      <c r="F916" s="8" t="str">
        <f>IF(A916="","","Ingresos Obtenidos en el Trimestre ("&amp;(TEXT([1]AcumSYS!$D$2,"mmmm")&amp;"-"&amp;TEXT([1]AcumSYS!$E$2,"mmmm")&amp;" "&amp;TEXT([1]AcumSYS!$D$2,"aaaa")&amp;")"))</f>
        <v/>
      </c>
    </row>
    <row r="917" spans="1:6" x14ac:dyDescent="0.25">
      <c r="A917" s="8" t="str">
        <f>IF(+'[1]Reporte de Formatos'!S921="","",+'[1]Reporte de Formatos'!S921)</f>
        <v/>
      </c>
      <c r="B917" s="8" t="str">
        <f t="shared" si="30"/>
        <v/>
      </c>
      <c r="C917" s="8" t="str">
        <f>IF(A917="","",+SUM([1]AcumSYS!$F918:$AA918))</f>
        <v/>
      </c>
      <c r="D917" s="8" t="str">
        <f>IF(A917="","",SUM([1]AcumSYS!$AK918))</f>
        <v/>
      </c>
      <c r="E917" s="8" t="str">
        <f t="shared" si="31"/>
        <v/>
      </c>
      <c r="F917" s="8" t="str">
        <f>IF(A917="","","Ingresos Obtenidos en el Trimestre ("&amp;(TEXT([1]AcumSYS!$D$2,"mmmm")&amp;"-"&amp;TEXT([1]AcumSYS!$E$2,"mmmm")&amp;" "&amp;TEXT([1]AcumSYS!$D$2,"aaaa")&amp;")"))</f>
        <v/>
      </c>
    </row>
    <row r="918" spans="1:6" x14ac:dyDescent="0.25">
      <c r="A918" s="8" t="str">
        <f>IF(+'[1]Reporte de Formatos'!S922="","",+'[1]Reporte de Formatos'!S922)</f>
        <v/>
      </c>
      <c r="B918" s="8" t="str">
        <f t="shared" si="30"/>
        <v/>
      </c>
      <c r="C918" s="8" t="str">
        <f>IF(A918="","",+SUM([1]AcumSYS!$F919:$AA919))</f>
        <v/>
      </c>
      <c r="D918" s="8" t="str">
        <f>IF(A918="","",SUM([1]AcumSYS!$AK919))</f>
        <v/>
      </c>
      <c r="E918" s="8" t="str">
        <f t="shared" si="31"/>
        <v/>
      </c>
      <c r="F918" s="8" t="str">
        <f>IF(A918="","","Ingresos Obtenidos en el Trimestre ("&amp;(TEXT([1]AcumSYS!$D$2,"mmmm")&amp;"-"&amp;TEXT([1]AcumSYS!$E$2,"mmmm")&amp;" "&amp;TEXT([1]AcumSYS!$D$2,"aaaa")&amp;")"))</f>
        <v/>
      </c>
    </row>
    <row r="919" spans="1:6" x14ac:dyDescent="0.25">
      <c r="A919" s="8" t="str">
        <f>IF(+'[1]Reporte de Formatos'!S923="","",+'[1]Reporte de Formatos'!S923)</f>
        <v/>
      </c>
      <c r="B919" s="8" t="str">
        <f t="shared" si="30"/>
        <v/>
      </c>
      <c r="C919" s="8" t="str">
        <f>IF(A919="","",+SUM([1]AcumSYS!$F920:$AA920))</f>
        <v/>
      </c>
      <c r="D919" s="8" t="str">
        <f>IF(A919="","",SUM([1]AcumSYS!$AK920))</f>
        <v/>
      </c>
      <c r="E919" s="8" t="str">
        <f t="shared" si="31"/>
        <v/>
      </c>
      <c r="F919" s="8" t="str">
        <f>IF(A919="","","Ingresos Obtenidos en el Trimestre ("&amp;(TEXT([1]AcumSYS!$D$2,"mmmm")&amp;"-"&amp;TEXT([1]AcumSYS!$E$2,"mmmm")&amp;" "&amp;TEXT([1]AcumSYS!$D$2,"aaaa")&amp;")"))</f>
        <v/>
      </c>
    </row>
    <row r="920" spans="1:6" x14ac:dyDescent="0.25">
      <c r="A920" s="8" t="str">
        <f>IF(+'[1]Reporte de Formatos'!S924="","",+'[1]Reporte de Formatos'!S924)</f>
        <v/>
      </c>
      <c r="B920" s="8" t="str">
        <f t="shared" si="30"/>
        <v/>
      </c>
      <c r="C920" s="8" t="str">
        <f>IF(A920="","",+SUM([1]AcumSYS!$F921:$AA921))</f>
        <v/>
      </c>
      <c r="D920" s="8" t="str">
        <f>IF(A920="","",SUM([1]AcumSYS!$AK921))</f>
        <v/>
      </c>
      <c r="E920" s="8" t="str">
        <f t="shared" si="31"/>
        <v/>
      </c>
      <c r="F920" s="8" t="str">
        <f>IF(A920="","","Ingresos Obtenidos en el Trimestre ("&amp;(TEXT([1]AcumSYS!$D$2,"mmmm")&amp;"-"&amp;TEXT([1]AcumSYS!$E$2,"mmmm")&amp;" "&amp;TEXT([1]AcumSYS!$D$2,"aaaa")&amp;")"))</f>
        <v/>
      </c>
    </row>
    <row r="921" spans="1:6" x14ac:dyDescent="0.25">
      <c r="A921" s="8" t="str">
        <f>IF(+'[1]Reporte de Formatos'!S925="","",+'[1]Reporte de Formatos'!S925)</f>
        <v/>
      </c>
      <c r="B921" s="8" t="str">
        <f t="shared" si="30"/>
        <v/>
      </c>
      <c r="C921" s="8" t="str">
        <f>IF(A921="","",+SUM([1]AcumSYS!$F922:$AA922))</f>
        <v/>
      </c>
      <c r="D921" s="8" t="str">
        <f>IF(A921="","",SUM([1]AcumSYS!$AK922))</f>
        <v/>
      </c>
      <c r="E921" s="8" t="str">
        <f t="shared" si="31"/>
        <v/>
      </c>
      <c r="F921" s="8" t="str">
        <f>IF(A921="","","Ingresos Obtenidos en el Trimestre ("&amp;(TEXT([1]AcumSYS!$D$2,"mmmm")&amp;"-"&amp;TEXT([1]AcumSYS!$E$2,"mmmm")&amp;" "&amp;TEXT([1]AcumSYS!$D$2,"aaaa")&amp;")"))</f>
        <v/>
      </c>
    </row>
    <row r="922" spans="1:6" x14ac:dyDescent="0.25">
      <c r="A922" s="8" t="str">
        <f>IF(+'[1]Reporte de Formatos'!S926="","",+'[1]Reporte de Formatos'!S926)</f>
        <v/>
      </c>
      <c r="B922" s="8" t="str">
        <f t="shared" si="30"/>
        <v/>
      </c>
      <c r="C922" s="8" t="str">
        <f>IF(A922="","",+SUM([1]AcumSYS!$F923:$AA923))</f>
        <v/>
      </c>
      <c r="D922" s="8" t="str">
        <f>IF(A922="","",SUM([1]AcumSYS!$AK923))</f>
        <v/>
      </c>
      <c r="E922" s="8" t="str">
        <f t="shared" si="31"/>
        <v/>
      </c>
      <c r="F922" s="8" t="str">
        <f>IF(A922="","","Ingresos Obtenidos en el Trimestre ("&amp;(TEXT([1]AcumSYS!$D$2,"mmmm")&amp;"-"&amp;TEXT([1]AcumSYS!$E$2,"mmmm")&amp;" "&amp;TEXT([1]AcumSYS!$D$2,"aaaa")&amp;")"))</f>
        <v/>
      </c>
    </row>
    <row r="923" spans="1:6" x14ac:dyDescent="0.25">
      <c r="A923" s="8" t="str">
        <f>IF(+'[1]Reporte de Formatos'!S927="","",+'[1]Reporte de Formatos'!S927)</f>
        <v/>
      </c>
      <c r="B923" s="8" t="str">
        <f t="shared" si="30"/>
        <v/>
      </c>
      <c r="C923" s="8" t="str">
        <f>IF(A923="","",+SUM([1]AcumSYS!$F924:$AA924))</f>
        <v/>
      </c>
      <c r="D923" s="8" t="str">
        <f>IF(A923="","",SUM([1]AcumSYS!$AK924))</f>
        <v/>
      </c>
      <c r="E923" s="8" t="str">
        <f t="shared" si="31"/>
        <v/>
      </c>
      <c r="F923" s="8" t="str">
        <f>IF(A923="","","Ingresos Obtenidos en el Trimestre ("&amp;(TEXT([1]AcumSYS!$D$2,"mmmm")&amp;"-"&amp;TEXT([1]AcumSYS!$E$2,"mmmm")&amp;" "&amp;TEXT([1]AcumSYS!$D$2,"aaaa")&amp;")"))</f>
        <v/>
      </c>
    </row>
    <row r="924" spans="1:6" x14ac:dyDescent="0.25">
      <c r="A924" s="8" t="str">
        <f>IF(+'[1]Reporte de Formatos'!S928="","",+'[1]Reporte de Formatos'!S928)</f>
        <v/>
      </c>
      <c r="B924" s="8" t="str">
        <f t="shared" si="30"/>
        <v/>
      </c>
      <c r="C924" s="8" t="str">
        <f>IF(A924="","",+SUM([1]AcumSYS!$F925:$AA925))</f>
        <v/>
      </c>
      <c r="D924" s="8" t="str">
        <f>IF(A924="","",SUM([1]AcumSYS!$AK925))</f>
        <v/>
      </c>
      <c r="E924" s="8" t="str">
        <f t="shared" si="31"/>
        <v/>
      </c>
      <c r="F924" s="8" t="str">
        <f>IF(A924="","","Ingresos Obtenidos en el Trimestre ("&amp;(TEXT([1]AcumSYS!$D$2,"mmmm")&amp;"-"&amp;TEXT([1]AcumSYS!$E$2,"mmmm")&amp;" "&amp;TEXT([1]AcumSYS!$D$2,"aaaa")&amp;")"))</f>
        <v/>
      </c>
    </row>
    <row r="925" spans="1:6" x14ac:dyDescent="0.25">
      <c r="A925" s="8" t="str">
        <f>IF(+'[1]Reporte de Formatos'!S929="","",+'[1]Reporte de Formatos'!S929)</f>
        <v/>
      </c>
      <c r="B925" s="8" t="str">
        <f t="shared" si="30"/>
        <v/>
      </c>
      <c r="C925" s="8" t="str">
        <f>IF(A925="","",+SUM([1]AcumSYS!$F926:$AA926))</f>
        <v/>
      </c>
      <c r="D925" s="8" t="str">
        <f>IF(A925="","",SUM([1]AcumSYS!$AK926))</f>
        <v/>
      </c>
      <c r="E925" s="8" t="str">
        <f t="shared" si="31"/>
        <v/>
      </c>
      <c r="F925" s="8" t="str">
        <f>IF(A925="","","Ingresos Obtenidos en el Trimestre ("&amp;(TEXT([1]AcumSYS!$D$2,"mmmm")&amp;"-"&amp;TEXT([1]AcumSYS!$E$2,"mmmm")&amp;" "&amp;TEXT([1]AcumSYS!$D$2,"aaaa")&amp;")"))</f>
        <v/>
      </c>
    </row>
    <row r="926" spans="1:6" x14ac:dyDescent="0.25">
      <c r="A926" s="8" t="str">
        <f>IF(+'[1]Reporte de Formatos'!S930="","",+'[1]Reporte de Formatos'!S930)</f>
        <v/>
      </c>
      <c r="B926" s="8" t="str">
        <f t="shared" si="30"/>
        <v/>
      </c>
      <c r="C926" s="8" t="str">
        <f>IF(A926="","",+SUM([1]AcumSYS!$F927:$AA927))</f>
        <v/>
      </c>
      <c r="D926" s="8" t="str">
        <f>IF(A926="","",SUM([1]AcumSYS!$AK927))</f>
        <v/>
      </c>
      <c r="E926" s="8" t="str">
        <f t="shared" si="31"/>
        <v/>
      </c>
      <c r="F926" s="8" t="str">
        <f>IF(A926="","","Ingresos Obtenidos en el Trimestre ("&amp;(TEXT([1]AcumSYS!$D$2,"mmmm")&amp;"-"&amp;TEXT([1]AcumSYS!$E$2,"mmmm")&amp;" "&amp;TEXT([1]AcumSYS!$D$2,"aaaa")&amp;")"))</f>
        <v/>
      </c>
    </row>
    <row r="927" spans="1:6" x14ac:dyDescent="0.25">
      <c r="A927" s="8" t="str">
        <f>IF(+'[1]Reporte de Formatos'!S931="","",+'[1]Reporte de Formatos'!S931)</f>
        <v/>
      </c>
      <c r="B927" s="8" t="str">
        <f t="shared" si="30"/>
        <v/>
      </c>
      <c r="C927" s="8" t="str">
        <f>IF(A927="","",+SUM([1]AcumSYS!$F928:$AA928))</f>
        <v/>
      </c>
      <c r="D927" s="8" t="str">
        <f>IF(A927="","",SUM([1]AcumSYS!$AK928))</f>
        <v/>
      </c>
      <c r="E927" s="8" t="str">
        <f t="shared" si="31"/>
        <v/>
      </c>
      <c r="F927" s="8" t="str">
        <f>IF(A927="","","Ingresos Obtenidos en el Trimestre ("&amp;(TEXT([1]AcumSYS!$D$2,"mmmm")&amp;"-"&amp;TEXT([1]AcumSYS!$E$2,"mmmm")&amp;" "&amp;TEXT([1]AcumSYS!$D$2,"aaaa")&amp;")"))</f>
        <v/>
      </c>
    </row>
    <row r="928" spans="1:6" x14ac:dyDescent="0.25">
      <c r="A928" s="8" t="str">
        <f>IF(+'[1]Reporte de Formatos'!S932="","",+'[1]Reporte de Formatos'!S932)</f>
        <v/>
      </c>
      <c r="B928" s="8" t="str">
        <f t="shared" si="30"/>
        <v/>
      </c>
      <c r="C928" s="8" t="str">
        <f>IF(A928="","",+SUM([1]AcumSYS!$F929:$AA929))</f>
        <v/>
      </c>
      <c r="D928" s="8" t="str">
        <f>IF(A928="","",SUM([1]AcumSYS!$AK929))</f>
        <v/>
      </c>
      <c r="E928" s="8" t="str">
        <f t="shared" si="31"/>
        <v/>
      </c>
      <c r="F928" s="8" t="str">
        <f>IF(A928="","","Ingresos Obtenidos en el Trimestre ("&amp;(TEXT([1]AcumSYS!$D$2,"mmmm")&amp;"-"&amp;TEXT([1]AcumSYS!$E$2,"mmmm")&amp;" "&amp;TEXT([1]AcumSYS!$D$2,"aaaa")&amp;")"))</f>
        <v/>
      </c>
    </row>
    <row r="929" spans="1:6" x14ac:dyDescent="0.25">
      <c r="A929" s="8" t="str">
        <f>IF(+'[1]Reporte de Formatos'!S933="","",+'[1]Reporte de Formatos'!S933)</f>
        <v/>
      </c>
      <c r="B929" s="8" t="str">
        <f t="shared" si="30"/>
        <v/>
      </c>
      <c r="C929" s="8" t="str">
        <f>IF(A929="","",+SUM([1]AcumSYS!$F930:$AA930))</f>
        <v/>
      </c>
      <c r="D929" s="8" t="str">
        <f>IF(A929="","",SUM([1]AcumSYS!$AK930))</f>
        <v/>
      </c>
      <c r="E929" s="8" t="str">
        <f t="shared" si="31"/>
        <v/>
      </c>
      <c r="F929" s="8" t="str">
        <f>IF(A929="","","Ingresos Obtenidos en el Trimestre ("&amp;(TEXT([1]AcumSYS!$D$2,"mmmm")&amp;"-"&amp;TEXT([1]AcumSYS!$E$2,"mmmm")&amp;" "&amp;TEXT([1]AcumSYS!$D$2,"aaaa")&amp;")"))</f>
        <v/>
      </c>
    </row>
    <row r="930" spans="1:6" x14ac:dyDescent="0.25">
      <c r="A930" s="8" t="str">
        <f>IF(+'[1]Reporte de Formatos'!S934="","",+'[1]Reporte de Formatos'!S934)</f>
        <v/>
      </c>
      <c r="B930" s="8" t="str">
        <f t="shared" si="30"/>
        <v/>
      </c>
      <c r="C930" s="8" t="str">
        <f>IF(A930="","",+SUM([1]AcumSYS!$F931:$AA931))</f>
        <v/>
      </c>
      <c r="D930" s="8" t="str">
        <f>IF(A930="","",SUM([1]AcumSYS!$AK931))</f>
        <v/>
      </c>
      <c r="E930" s="8" t="str">
        <f t="shared" si="31"/>
        <v/>
      </c>
      <c r="F930" s="8" t="str">
        <f>IF(A930="","","Ingresos Obtenidos en el Trimestre ("&amp;(TEXT([1]AcumSYS!$D$2,"mmmm")&amp;"-"&amp;TEXT([1]AcumSYS!$E$2,"mmmm")&amp;" "&amp;TEXT([1]AcumSYS!$D$2,"aaaa")&amp;")"))</f>
        <v/>
      </c>
    </row>
    <row r="931" spans="1:6" x14ac:dyDescent="0.25">
      <c r="A931" s="8" t="str">
        <f>IF(+'[1]Reporte de Formatos'!S935="","",+'[1]Reporte de Formatos'!S935)</f>
        <v/>
      </c>
      <c r="B931" s="8" t="str">
        <f t="shared" si="30"/>
        <v/>
      </c>
      <c r="C931" s="8" t="str">
        <f>IF(A931="","",+SUM([1]AcumSYS!$F932:$AA932))</f>
        <v/>
      </c>
      <c r="D931" s="8" t="str">
        <f>IF(A931="","",SUM([1]AcumSYS!$AK932))</f>
        <v/>
      </c>
      <c r="E931" s="8" t="str">
        <f t="shared" si="31"/>
        <v/>
      </c>
      <c r="F931" s="8" t="str">
        <f>IF(A931="","","Ingresos Obtenidos en el Trimestre ("&amp;(TEXT([1]AcumSYS!$D$2,"mmmm")&amp;"-"&amp;TEXT([1]AcumSYS!$E$2,"mmmm")&amp;" "&amp;TEXT([1]AcumSYS!$D$2,"aaaa")&amp;")"))</f>
        <v/>
      </c>
    </row>
    <row r="932" spans="1:6" x14ac:dyDescent="0.25">
      <c r="A932" s="8" t="str">
        <f>IF(+'[1]Reporte de Formatos'!S936="","",+'[1]Reporte de Formatos'!S936)</f>
        <v/>
      </c>
      <c r="B932" s="8" t="str">
        <f t="shared" si="30"/>
        <v/>
      </c>
      <c r="C932" s="8" t="str">
        <f>IF(A932="","",+SUM([1]AcumSYS!$F933:$AA933))</f>
        <v/>
      </c>
      <c r="D932" s="8" t="str">
        <f>IF(A932="","",SUM([1]AcumSYS!$AK933))</f>
        <v/>
      </c>
      <c r="E932" s="8" t="str">
        <f t="shared" si="31"/>
        <v/>
      </c>
      <c r="F932" s="8" t="str">
        <f>IF(A932="","","Ingresos Obtenidos en el Trimestre ("&amp;(TEXT([1]AcumSYS!$D$2,"mmmm")&amp;"-"&amp;TEXT([1]AcumSYS!$E$2,"mmmm")&amp;" "&amp;TEXT([1]AcumSYS!$D$2,"aaaa")&amp;")"))</f>
        <v/>
      </c>
    </row>
    <row r="933" spans="1:6" x14ac:dyDescent="0.25">
      <c r="A933" s="8" t="str">
        <f>IF(+'[1]Reporte de Formatos'!S937="","",+'[1]Reporte de Formatos'!S937)</f>
        <v/>
      </c>
      <c r="B933" s="8" t="str">
        <f t="shared" si="30"/>
        <v/>
      </c>
      <c r="C933" s="8" t="str">
        <f>IF(A933="","",+SUM([1]AcumSYS!$F934:$AA934))</f>
        <v/>
      </c>
      <c r="D933" s="8" t="str">
        <f>IF(A933="","",SUM([1]AcumSYS!$AK934))</f>
        <v/>
      </c>
      <c r="E933" s="8" t="str">
        <f t="shared" si="31"/>
        <v/>
      </c>
      <c r="F933" s="8" t="str">
        <f>IF(A933="","","Ingresos Obtenidos en el Trimestre ("&amp;(TEXT([1]AcumSYS!$D$2,"mmmm")&amp;"-"&amp;TEXT([1]AcumSYS!$E$2,"mmmm")&amp;" "&amp;TEXT([1]AcumSYS!$D$2,"aaaa")&amp;")"))</f>
        <v/>
      </c>
    </row>
    <row r="934" spans="1:6" x14ac:dyDescent="0.25">
      <c r="A934" s="8" t="str">
        <f>IF(+'[1]Reporte de Formatos'!S938="","",+'[1]Reporte de Formatos'!S938)</f>
        <v/>
      </c>
      <c r="B934" s="8" t="str">
        <f t="shared" si="30"/>
        <v/>
      </c>
      <c r="C934" s="8" t="str">
        <f>IF(A934="","",+SUM([1]AcumSYS!$F935:$AA935))</f>
        <v/>
      </c>
      <c r="D934" s="8" t="str">
        <f>IF(A934="","",SUM([1]AcumSYS!$AK935))</f>
        <v/>
      </c>
      <c r="E934" s="8" t="str">
        <f t="shared" si="31"/>
        <v/>
      </c>
      <c r="F934" s="8" t="str">
        <f>IF(A934="","","Ingresos Obtenidos en el Trimestre ("&amp;(TEXT([1]AcumSYS!$D$2,"mmmm")&amp;"-"&amp;TEXT([1]AcumSYS!$E$2,"mmmm")&amp;" "&amp;TEXT([1]AcumSYS!$D$2,"aaaa")&amp;")"))</f>
        <v/>
      </c>
    </row>
    <row r="935" spans="1:6" x14ac:dyDescent="0.25">
      <c r="A935" s="8" t="str">
        <f>IF(+'[1]Reporte de Formatos'!S939="","",+'[1]Reporte de Formatos'!S939)</f>
        <v/>
      </c>
      <c r="B935" s="8" t="str">
        <f t="shared" si="30"/>
        <v/>
      </c>
      <c r="C935" s="8" t="str">
        <f>IF(A935="","",+SUM([1]AcumSYS!$F936:$AA936))</f>
        <v/>
      </c>
      <c r="D935" s="8" t="str">
        <f>IF(A935="","",SUM([1]AcumSYS!$AK936))</f>
        <v/>
      </c>
      <c r="E935" s="8" t="str">
        <f t="shared" si="31"/>
        <v/>
      </c>
      <c r="F935" s="8" t="str">
        <f>IF(A935="","","Ingresos Obtenidos en el Trimestre ("&amp;(TEXT([1]AcumSYS!$D$2,"mmmm")&amp;"-"&amp;TEXT([1]AcumSYS!$E$2,"mmmm")&amp;" "&amp;TEXT([1]AcumSYS!$D$2,"aaaa")&amp;")"))</f>
        <v/>
      </c>
    </row>
    <row r="936" spans="1:6" x14ac:dyDescent="0.25">
      <c r="A936" s="8" t="str">
        <f>IF(+'[1]Reporte de Formatos'!S940="","",+'[1]Reporte de Formatos'!S940)</f>
        <v/>
      </c>
      <c r="B936" s="8" t="str">
        <f t="shared" si="30"/>
        <v/>
      </c>
      <c r="C936" s="8" t="str">
        <f>IF(A936="","",+SUM([1]AcumSYS!$F937:$AA937))</f>
        <v/>
      </c>
      <c r="D936" s="8" t="str">
        <f>IF(A936="","",SUM([1]AcumSYS!$AK937))</f>
        <v/>
      </c>
      <c r="E936" s="8" t="str">
        <f t="shared" si="31"/>
        <v/>
      </c>
      <c r="F936" s="8" t="str">
        <f>IF(A936="","","Ingresos Obtenidos en el Trimestre ("&amp;(TEXT([1]AcumSYS!$D$2,"mmmm")&amp;"-"&amp;TEXT([1]AcumSYS!$E$2,"mmmm")&amp;" "&amp;TEXT([1]AcumSYS!$D$2,"aaaa")&amp;")"))</f>
        <v/>
      </c>
    </row>
    <row r="937" spans="1:6" x14ac:dyDescent="0.25">
      <c r="A937" s="8" t="str">
        <f>IF(+'[1]Reporte de Formatos'!S941="","",+'[1]Reporte de Formatos'!S941)</f>
        <v/>
      </c>
      <c r="B937" s="8" t="str">
        <f t="shared" si="30"/>
        <v/>
      </c>
      <c r="C937" s="8" t="str">
        <f>IF(A937="","",+SUM([1]AcumSYS!$F938:$AA938))</f>
        <v/>
      </c>
      <c r="D937" s="8" t="str">
        <f>IF(A937="","",SUM([1]AcumSYS!$AK938))</f>
        <v/>
      </c>
      <c r="E937" s="8" t="str">
        <f t="shared" si="31"/>
        <v/>
      </c>
      <c r="F937" s="8" t="str">
        <f>IF(A937="","","Ingresos Obtenidos en el Trimestre ("&amp;(TEXT([1]AcumSYS!$D$2,"mmmm")&amp;"-"&amp;TEXT([1]AcumSYS!$E$2,"mmmm")&amp;" "&amp;TEXT([1]AcumSYS!$D$2,"aaaa")&amp;")"))</f>
        <v/>
      </c>
    </row>
    <row r="938" spans="1:6" x14ac:dyDescent="0.25">
      <c r="A938" s="8" t="str">
        <f>IF(+'[1]Reporte de Formatos'!S942="","",+'[1]Reporte de Formatos'!S942)</f>
        <v/>
      </c>
      <c r="B938" s="8" t="str">
        <f t="shared" si="30"/>
        <v/>
      </c>
      <c r="C938" s="8" t="str">
        <f>IF(A938="","",+SUM([1]AcumSYS!$F939:$AA939))</f>
        <v/>
      </c>
      <c r="D938" s="8" t="str">
        <f>IF(A938="","",SUM([1]AcumSYS!$AK939))</f>
        <v/>
      </c>
      <c r="E938" s="8" t="str">
        <f t="shared" si="31"/>
        <v/>
      </c>
      <c r="F938" s="8" t="str">
        <f>IF(A938="","","Ingresos Obtenidos en el Trimestre ("&amp;(TEXT([1]AcumSYS!$D$2,"mmmm")&amp;"-"&amp;TEXT([1]AcumSYS!$E$2,"mmmm")&amp;" "&amp;TEXT([1]AcumSYS!$D$2,"aaaa")&amp;")"))</f>
        <v/>
      </c>
    </row>
    <row r="939" spans="1:6" x14ac:dyDescent="0.25">
      <c r="A939" s="8" t="str">
        <f>IF(+'[1]Reporte de Formatos'!S943="","",+'[1]Reporte de Formatos'!S943)</f>
        <v/>
      </c>
      <c r="B939" s="8" t="str">
        <f t="shared" si="30"/>
        <v/>
      </c>
      <c r="C939" s="8" t="str">
        <f>IF(A939="","",+SUM([1]AcumSYS!$F940:$AA940))</f>
        <v/>
      </c>
      <c r="D939" s="8" t="str">
        <f>IF(A939="","",SUM([1]AcumSYS!$AK940))</f>
        <v/>
      </c>
      <c r="E939" s="8" t="str">
        <f t="shared" si="31"/>
        <v/>
      </c>
      <c r="F939" s="8" t="str">
        <f>IF(A939="","","Ingresos Obtenidos en el Trimestre ("&amp;(TEXT([1]AcumSYS!$D$2,"mmmm")&amp;"-"&amp;TEXT([1]AcumSYS!$E$2,"mmmm")&amp;" "&amp;TEXT([1]AcumSYS!$D$2,"aaaa")&amp;")"))</f>
        <v/>
      </c>
    </row>
    <row r="940" spans="1:6" x14ac:dyDescent="0.25">
      <c r="A940" s="8" t="str">
        <f>IF(+'[1]Reporte de Formatos'!S944="","",+'[1]Reporte de Formatos'!S944)</f>
        <v/>
      </c>
      <c r="B940" s="8" t="str">
        <f t="shared" si="30"/>
        <v/>
      </c>
      <c r="C940" s="8" t="str">
        <f>IF(A940="","",+SUM([1]AcumSYS!$F941:$AA941))</f>
        <v/>
      </c>
      <c r="D940" s="8" t="str">
        <f>IF(A940="","",SUM([1]AcumSYS!$AK941))</f>
        <v/>
      </c>
      <c r="E940" s="8" t="str">
        <f t="shared" si="31"/>
        <v/>
      </c>
      <c r="F940" s="8" t="str">
        <f>IF(A940="","","Ingresos Obtenidos en el Trimestre ("&amp;(TEXT([1]AcumSYS!$D$2,"mmmm")&amp;"-"&amp;TEXT([1]AcumSYS!$E$2,"mmmm")&amp;" "&amp;TEXT([1]AcumSYS!$D$2,"aaaa")&amp;")"))</f>
        <v/>
      </c>
    </row>
    <row r="941" spans="1:6" x14ac:dyDescent="0.25">
      <c r="A941" s="8" t="str">
        <f>IF(+'[1]Reporte de Formatos'!S945="","",+'[1]Reporte de Formatos'!S945)</f>
        <v/>
      </c>
      <c r="B941" s="8" t="str">
        <f t="shared" si="30"/>
        <v/>
      </c>
      <c r="C941" s="8" t="str">
        <f>IF(A941="","",+SUM([1]AcumSYS!$F942:$AA942))</f>
        <v/>
      </c>
      <c r="D941" s="8" t="str">
        <f>IF(A941="","",SUM([1]AcumSYS!$AK942))</f>
        <v/>
      </c>
      <c r="E941" s="8" t="str">
        <f t="shared" si="31"/>
        <v/>
      </c>
      <c r="F941" s="8" t="str">
        <f>IF(A941="","","Ingresos Obtenidos en el Trimestre ("&amp;(TEXT([1]AcumSYS!$D$2,"mmmm")&amp;"-"&amp;TEXT([1]AcumSYS!$E$2,"mmmm")&amp;" "&amp;TEXT([1]AcumSYS!$D$2,"aaaa")&amp;")"))</f>
        <v/>
      </c>
    </row>
    <row r="942" spans="1:6" x14ac:dyDescent="0.25">
      <c r="A942" s="8" t="str">
        <f>IF(+'[1]Reporte de Formatos'!S946="","",+'[1]Reporte de Formatos'!S946)</f>
        <v/>
      </c>
      <c r="B942" s="8" t="str">
        <f t="shared" si="30"/>
        <v/>
      </c>
      <c r="C942" s="8" t="str">
        <f>IF(A942="","",+SUM([1]AcumSYS!$F943:$AA943))</f>
        <v/>
      </c>
      <c r="D942" s="8" t="str">
        <f>IF(A942="","",SUM([1]AcumSYS!$AK943))</f>
        <v/>
      </c>
      <c r="E942" s="8" t="str">
        <f t="shared" si="31"/>
        <v/>
      </c>
      <c r="F942" s="8" t="str">
        <f>IF(A942="","","Ingresos Obtenidos en el Trimestre ("&amp;(TEXT([1]AcumSYS!$D$2,"mmmm")&amp;"-"&amp;TEXT([1]AcumSYS!$E$2,"mmmm")&amp;" "&amp;TEXT([1]AcumSYS!$D$2,"aaaa")&amp;")"))</f>
        <v/>
      </c>
    </row>
    <row r="943" spans="1:6" x14ac:dyDescent="0.25">
      <c r="A943" s="8" t="str">
        <f>IF(+'[1]Reporte de Formatos'!S947="","",+'[1]Reporte de Formatos'!S947)</f>
        <v/>
      </c>
      <c r="B943" s="8" t="str">
        <f t="shared" si="30"/>
        <v/>
      </c>
      <c r="C943" s="8" t="str">
        <f>IF(A943="","",+SUM([1]AcumSYS!$F944:$AA944))</f>
        <v/>
      </c>
      <c r="D943" s="8" t="str">
        <f>IF(A943="","",SUM([1]AcumSYS!$AK944))</f>
        <v/>
      </c>
      <c r="E943" s="8" t="str">
        <f t="shared" si="31"/>
        <v/>
      </c>
      <c r="F943" s="8" t="str">
        <f>IF(A943="","","Ingresos Obtenidos en el Trimestre ("&amp;(TEXT([1]AcumSYS!$D$2,"mmmm")&amp;"-"&amp;TEXT([1]AcumSYS!$E$2,"mmmm")&amp;" "&amp;TEXT([1]AcumSYS!$D$2,"aaaa")&amp;")"))</f>
        <v/>
      </c>
    </row>
    <row r="944" spans="1:6" x14ac:dyDescent="0.25">
      <c r="A944" s="8" t="str">
        <f>IF(+'[1]Reporte de Formatos'!S948="","",+'[1]Reporte de Formatos'!S948)</f>
        <v/>
      </c>
      <c r="B944" s="8" t="str">
        <f t="shared" si="30"/>
        <v/>
      </c>
      <c r="C944" s="8" t="str">
        <f>IF(A944="","",+SUM([1]AcumSYS!$F945:$AA945))</f>
        <v/>
      </c>
      <c r="D944" s="8" t="str">
        <f>IF(A944="","",SUM([1]AcumSYS!$AK945))</f>
        <v/>
      </c>
      <c r="E944" s="8" t="str">
        <f t="shared" si="31"/>
        <v/>
      </c>
      <c r="F944" s="8" t="str">
        <f>IF(A944="","","Ingresos Obtenidos en el Trimestre ("&amp;(TEXT([1]AcumSYS!$D$2,"mmmm")&amp;"-"&amp;TEXT([1]AcumSYS!$E$2,"mmmm")&amp;" "&amp;TEXT([1]AcumSYS!$D$2,"aaaa")&amp;")"))</f>
        <v/>
      </c>
    </row>
    <row r="945" spans="1:6" x14ac:dyDescent="0.25">
      <c r="A945" s="8" t="str">
        <f>IF(+'[1]Reporte de Formatos'!S949="","",+'[1]Reporte de Formatos'!S949)</f>
        <v/>
      </c>
      <c r="B945" s="8" t="str">
        <f t="shared" si="30"/>
        <v/>
      </c>
      <c r="C945" s="8" t="str">
        <f>IF(A945="","",+SUM([1]AcumSYS!$F946:$AA946))</f>
        <v/>
      </c>
      <c r="D945" s="8" t="str">
        <f>IF(A945="","",SUM([1]AcumSYS!$AK946))</f>
        <v/>
      </c>
      <c r="E945" s="8" t="str">
        <f t="shared" si="31"/>
        <v/>
      </c>
      <c r="F945" s="8" t="str">
        <f>IF(A945="","","Ingresos Obtenidos en el Trimestre ("&amp;(TEXT([1]AcumSYS!$D$2,"mmmm")&amp;"-"&amp;TEXT([1]AcumSYS!$E$2,"mmmm")&amp;" "&amp;TEXT([1]AcumSYS!$D$2,"aaaa")&amp;")"))</f>
        <v/>
      </c>
    </row>
    <row r="946" spans="1:6" x14ac:dyDescent="0.25">
      <c r="A946" s="8" t="str">
        <f>IF(+'[1]Reporte de Formatos'!S950="","",+'[1]Reporte de Formatos'!S950)</f>
        <v/>
      </c>
      <c r="B946" s="8" t="str">
        <f t="shared" si="30"/>
        <v/>
      </c>
      <c r="C946" s="8" t="str">
        <f>IF(A946="","",+SUM([1]AcumSYS!$F947:$AA947))</f>
        <v/>
      </c>
      <c r="D946" s="8" t="str">
        <f>IF(A946="","",SUM([1]AcumSYS!$AK947))</f>
        <v/>
      </c>
      <c r="E946" s="8" t="str">
        <f t="shared" si="31"/>
        <v/>
      </c>
      <c r="F946" s="8" t="str">
        <f>IF(A946="","","Ingresos Obtenidos en el Trimestre ("&amp;(TEXT([1]AcumSYS!$D$2,"mmmm")&amp;"-"&amp;TEXT([1]AcumSYS!$E$2,"mmmm")&amp;" "&amp;TEXT([1]AcumSYS!$D$2,"aaaa")&amp;")"))</f>
        <v/>
      </c>
    </row>
    <row r="947" spans="1:6" x14ac:dyDescent="0.25">
      <c r="A947" s="8" t="str">
        <f>IF(+'[1]Reporte de Formatos'!S951="","",+'[1]Reporte de Formatos'!S951)</f>
        <v/>
      </c>
      <c r="B947" s="8" t="str">
        <f t="shared" si="30"/>
        <v/>
      </c>
      <c r="C947" s="8" t="str">
        <f>IF(A947="","",+SUM([1]AcumSYS!$F948:$AA948))</f>
        <v/>
      </c>
      <c r="D947" s="8" t="str">
        <f>IF(A947="","",SUM([1]AcumSYS!$AK948))</f>
        <v/>
      </c>
      <c r="E947" s="8" t="str">
        <f t="shared" si="31"/>
        <v/>
      </c>
      <c r="F947" s="8" t="str">
        <f>IF(A947="","","Ingresos Obtenidos en el Trimestre ("&amp;(TEXT([1]AcumSYS!$D$2,"mmmm")&amp;"-"&amp;TEXT([1]AcumSYS!$E$2,"mmmm")&amp;" "&amp;TEXT([1]AcumSYS!$D$2,"aaaa")&amp;")"))</f>
        <v/>
      </c>
    </row>
    <row r="948" spans="1:6" x14ac:dyDescent="0.25">
      <c r="A948" s="8" t="str">
        <f>IF(+'[1]Reporte de Formatos'!S952="","",+'[1]Reporte de Formatos'!S952)</f>
        <v/>
      </c>
      <c r="B948" s="8" t="str">
        <f t="shared" si="30"/>
        <v/>
      </c>
      <c r="C948" s="8" t="str">
        <f>IF(A948="","",+SUM([1]AcumSYS!$F949:$AA949))</f>
        <v/>
      </c>
      <c r="D948" s="8" t="str">
        <f>IF(A948="","",SUM([1]AcumSYS!$AK949))</f>
        <v/>
      </c>
      <c r="E948" s="8" t="str">
        <f t="shared" si="31"/>
        <v/>
      </c>
      <c r="F948" s="8" t="str">
        <f>IF(A948="","","Ingresos Obtenidos en el Trimestre ("&amp;(TEXT([1]AcumSYS!$D$2,"mmmm")&amp;"-"&amp;TEXT([1]AcumSYS!$E$2,"mmmm")&amp;" "&amp;TEXT([1]AcumSYS!$D$2,"aaaa")&amp;")"))</f>
        <v/>
      </c>
    </row>
    <row r="949" spans="1:6" x14ac:dyDescent="0.25">
      <c r="A949" s="8" t="str">
        <f>IF(+'[1]Reporte de Formatos'!S953="","",+'[1]Reporte de Formatos'!S953)</f>
        <v/>
      </c>
      <c r="B949" s="8" t="str">
        <f t="shared" si="30"/>
        <v/>
      </c>
      <c r="C949" s="8" t="str">
        <f>IF(A949="","",+SUM([1]AcumSYS!$F950:$AA950))</f>
        <v/>
      </c>
      <c r="D949" s="8" t="str">
        <f>IF(A949="","",SUM([1]AcumSYS!$AK950))</f>
        <v/>
      </c>
      <c r="E949" s="8" t="str">
        <f t="shared" si="31"/>
        <v/>
      </c>
      <c r="F949" s="8" t="str">
        <f>IF(A949="","","Ingresos Obtenidos en el Trimestre ("&amp;(TEXT([1]AcumSYS!$D$2,"mmmm")&amp;"-"&amp;TEXT([1]AcumSYS!$E$2,"mmmm")&amp;" "&amp;TEXT([1]AcumSYS!$D$2,"aaaa")&amp;")"))</f>
        <v/>
      </c>
    </row>
    <row r="950" spans="1:6" x14ac:dyDescent="0.25">
      <c r="A950" s="8" t="str">
        <f>IF(+'[1]Reporte de Formatos'!S954="","",+'[1]Reporte de Formatos'!S954)</f>
        <v/>
      </c>
      <c r="B950" s="8" t="str">
        <f t="shared" si="30"/>
        <v/>
      </c>
      <c r="C950" s="8" t="str">
        <f>IF(A950="","",+SUM([1]AcumSYS!$F951:$AA951))</f>
        <v/>
      </c>
      <c r="D950" s="8" t="str">
        <f>IF(A950="","",SUM([1]AcumSYS!$AK951))</f>
        <v/>
      </c>
      <c r="E950" s="8" t="str">
        <f t="shared" si="31"/>
        <v/>
      </c>
      <c r="F950" s="8" t="str">
        <f>IF(A950="","","Ingresos Obtenidos en el Trimestre ("&amp;(TEXT([1]AcumSYS!$D$2,"mmmm")&amp;"-"&amp;TEXT([1]AcumSYS!$E$2,"mmmm")&amp;" "&amp;TEXT([1]AcumSYS!$D$2,"aaaa")&amp;")"))</f>
        <v/>
      </c>
    </row>
    <row r="951" spans="1:6" x14ac:dyDescent="0.25">
      <c r="A951" s="8" t="str">
        <f>IF(+'[1]Reporte de Formatos'!S955="","",+'[1]Reporte de Formatos'!S955)</f>
        <v/>
      </c>
      <c r="B951" s="8" t="str">
        <f t="shared" si="30"/>
        <v/>
      </c>
      <c r="C951" s="8" t="str">
        <f>IF(A951="","",+SUM([1]AcumSYS!$F952:$AA952))</f>
        <v/>
      </c>
      <c r="D951" s="8" t="str">
        <f>IF(A951="","",SUM([1]AcumSYS!$AK952))</f>
        <v/>
      </c>
      <c r="E951" s="8" t="str">
        <f t="shared" si="31"/>
        <v/>
      </c>
      <c r="F951" s="8" t="str">
        <f>IF(A951="","","Ingresos Obtenidos en el Trimestre ("&amp;(TEXT([1]AcumSYS!$D$2,"mmmm")&amp;"-"&amp;TEXT([1]AcumSYS!$E$2,"mmmm")&amp;" "&amp;TEXT([1]AcumSYS!$D$2,"aaaa")&amp;")"))</f>
        <v/>
      </c>
    </row>
    <row r="952" spans="1:6" x14ac:dyDescent="0.25">
      <c r="A952" s="8" t="str">
        <f>IF(+'[1]Reporte de Formatos'!S956="","",+'[1]Reporte de Formatos'!S956)</f>
        <v/>
      </c>
      <c r="B952" s="8" t="str">
        <f t="shared" si="30"/>
        <v/>
      </c>
      <c r="C952" s="8" t="str">
        <f>IF(A952="","",+SUM([1]AcumSYS!$F953:$AA953))</f>
        <v/>
      </c>
      <c r="D952" s="8" t="str">
        <f>IF(A952="","",SUM([1]AcumSYS!$AK953))</f>
        <v/>
      </c>
      <c r="E952" s="8" t="str">
        <f t="shared" si="31"/>
        <v/>
      </c>
      <c r="F952" s="8" t="str">
        <f>IF(A952="","","Ingresos Obtenidos en el Trimestre ("&amp;(TEXT([1]AcumSYS!$D$2,"mmmm")&amp;"-"&amp;TEXT([1]AcumSYS!$E$2,"mmmm")&amp;" "&amp;TEXT([1]AcumSYS!$D$2,"aaaa")&amp;")"))</f>
        <v/>
      </c>
    </row>
    <row r="953" spans="1:6" x14ac:dyDescent="0.25">
      <c r="A953" s="8" t="str">
        <f>IF(+'[1]Reporte de Formatos'!S957="","",+'[1]Reporte de Formatos'!S957)</f>
        <v/>
      </c>
      <c r="B953" s="8" t="str">
        <f t="shared" si="30"/>
        <v/>
      </c>
      <c r="C953" s="8" t="str">
        <f>IF(A953="","",+SUM([1]AcumSYS!$F954:$AA954))</f>
        <v/>
      </c>
      <c r="D953" s="8" t="str">
        <f>IF(A953="","",SUM([1]AcumSYS!$AK954))</f>
        <v/>
      </c>
      <c r="E953" s="8" t="str">
        <f t="shared" si="31"/>
        <v/>
      </c>
      <c r="F953" s="8" t="str">
        <f>IF(A953="","","Ingresos Obtenidos en el Trimestre ("&amp;(TEXT([1]AcumSYS!$D$2,"mmmm")&amp;"-"&amp;TEXT([1]AcumSYS!$E$2,"mmmm")&amp;" "&amp;TEXT([1]AcumSYS!$D$2,"aaaa")&amp;")"))</f>
        <v/>
      </c>
    </row>
    <row r="954" spans="1:6" x14ac:dyDescent="0.25">
      <c r="A954" s="8" t="str">
        <f>IF(+'[1]Reporte de Formatos'!S958="","",+'[1]Reporte de Formatos'!S958)</f>
        <v/>
      </c>
      <c r="B954" s="8" t="str">
        <f t="shared" si="30"/>
        <v/>
      </c>
      <c r="C954" s="8" t="str">
        <f>IF(A954="","",+SUM([1]AcumSYS!$F955:$AA955))</f>
        <v/>
      </c>
      <c r="D954" s="8" t="str">
        <f>IF(A954="","",SUM([1]AcumSYS!$AK955))</f>
        <v/>
      </c>
      <c r="E954" s="8" t="str">
        <f t="shared" si="31"/>
        <v/>
      </c>
      <c r="F954" s="8" t="str">
        <f>IF(A954="","","Ingresos Obtenidos en el Trimestre ("&amp;(TEXT([1]AcumSYS!$D$2,"mmmm")&amp;"-"&amp;TEXT([1]AcumSYS!$E$2,"mmmm")&amp;" "&amp;TEXT([1]AcumSYS!$D$2,"aaaa")&amp;")"))</f>
        <v/>
      </c>
    </row>
    <row r="955" spans="1:6" x14ac:dyDescent="0.25">
      <c r="A955" s="8" t="str">
        <f>IF(+'[1]Reporte de Formatos'!S959="","",+'[1]Reporte de Formatos'!S959)</f>
        <v/>
      </c>
      <c r="B955" s="8" t="str">
        <f t="shared" si="30"/>
        <v/>
      </c>
      <c r="C955" s="8" t="str">
        <f>IF(A955="","",+SUM([1]AcumSYS!$F956:$AA956))</f>
        <v/>
      </c>
      <c r="D955" s="8" t="str">
        <f>IF(A955="","",SUM([1]AcumSYS!$AK956))</f>
        <v/>
      </c>
      <c r="E955" s="8" t="str">
        <f t="shared" si="31"/>
        <v/>
      </c>
      <c r="F955" s="8" t="str">
        <f>IF(A955="","","Ingresos Obtenidos en el Trimestre ("&amp;(TEXT([1]AcumSYS!$D$2,"mmmm")&amp;"-"&amp;TEXT([1]AcumSYS!$E$2,"mmmm")&amp;" "&amp;TEXT([1]AcumSYS!$D$2,"aaaa")&amp;")"))</f>
        <v/>
      </c>
    </row>
    <row r="956" spans="1:6" x14ac:dyDescent="0.25">
      <c r="A956" s="8" t="str">
        <f>IF(+'[1]Reporte de Formatos'!S960="","",+'[1]Reporte de Formatos'!S960)</f>
        <v/>
      </c>
      <c r="B956" s="8" t="str">
        <f t="shared" si="30"/>
        <v/>
      </c>
      <c r="C956" s="8" t="str">
        <f>IF(A956="","",+SUM([1]AcumSYS!$F957:$AA957))</f>
        <v/>
      </c>
      <c r="D956" s="8" t="str">
        <f>IF(A956="","",SUM([1]AcumSYS!$AK957))</f>
        <v/>
      </c>
      <c r="E956" s="8" t="str">
        <f t="shared" si="31"/>
        <v/>
      </c>
      <c r="F956" s="8" t="str">
        <f>IF(A956="","","Ingresos Obtenidos en el Trimestre ("&amp;(TEXT([1]AcumSYS!$D$2,"mmmm")&amp;"-"&amp;TEXT([1]AcumSYS!$E$2,"mmmm")&amp;" "&amp;TEXT([1]AcumSYS!$D$2,"aaaa")&amp;")"))</f>
        <v/>
      </c>
    </row>
    <row r="957" spans="1:6" x14ac:dyDescent="0.25">
      <c r="A957" s="8" t="str">
        <f>IF(+'[1]Reporte de Formatos'!S961="","",+'[1]Reporte de Formatos'!S961)</f>
        <v/>
      </c>
      <c r="B957" s="8" t="str">
        <f t="shared" si="30"/>
        <v/>
      </c>
      <c r="C957" s="8" t="str">
        <f>IF(A957="","",+SUM([1]AcumSYS!$F958:$AA958))</f>
        <v/>
      </c>
      <c r="D957" s="8" t="str">
        <f>IF(A957="","",SUM([1]AcumSYS!$AK958))</f>
        <v/>
      </c>
      <c r="E957" s="8" t="str">
        <f t="shared" si="31"/>
        <v/>
      </c>
      <c r="F957" s="8" t="str">
        <f>IF(A957="","","Ingresos Obtenidos en el Trimestre ("&amp;(TEXT([1]AcumSYS!$D$2,"mmmm")&amp;"-"&amp;TEXT([1]AcumSYS!$E$2,"mmmm")&amp;" "&amp;TEXT([1]AcumSYS!$D$2,"aaaa")&amp;")"))</f>
        <v/>
      </c>
    </row>
    <row r="958" spans="1:6" x14ac:dyDescent="0.25">
      <c r="A958" s="8" t="str">
        <f>IF(+'[1]Reporte de Formatos'!S962="","",+'[1]Reporte de Formatos'!S962)</f>
        <v/>
      </c>
      <c r="B958" s="8" t="str">
        <f t="shared" si="30"/>
        <v/>
      </c>
      <c r="C958" s="8" t="str">
        <f>IF(A958="","",+SUM([1]AcumSYS!$F959:$AA959))</f>
        <v/>
      </c>
      <c r="D958" s="8" t="str">
        <f>IF(A958="","",SUM([1]AcumSYS!$AK959))</f>
        <v/>
      </c>
      <c r="E958" s="8" t="str">
        <f t="shared" si="31"/>
        <v/>
      </c>
      <c r="F958" s="8" t="str">
        <f>IF(A958="","","Ingresos Obtenidos en el Trimestre ("&amp;(TEXT([1]AcumSYS!$D$2,"mmmm")&amp;"-"&amp;TEXT([1]AcumSYS!$E$2,"mmmm")&amp;" "&amp;TEXT([1]AcumSYS!$D$2,"aaaa")&amp;")"))</f>
        <v/>
      </c>
    </row>
    <row r="959" spans="1:6" x14ac:dyDescent="0.25">
      <c r="A959" s="8" t="str">
        <f>IF(+'[1]Reporte de Formatos'!S963="","",+'[1]Reporte de Formatos'!S963)</f>
        <v/>
      </c>
      <c r="B959" s="8" t="str">
        <f t="shared" si="30"/>
        <v/>
      </c>
      <c r="C959" s="8" t="str">
        <f>IF(A959="","",+SUM([1]AcumSYS!$F960:$AA960))</f>
        <v/>
      </c>
      <c r="D959" s="8" t="str">
        <f>IF(A959="","",SUM([1]AcumSYS!$AK960))</f>
        <v/>
      </c>
      <c r="E959" s="8" t="str">
        <f t="shared" si="31"/>
        <v/>
      </c>
      <c r="F959" s="8" t="str">
        <f>IF(A959="","","Ingresos Obtenidos en el Trimestre ("&amp;(TEXT([1]AcumSYS!$D$2,"mmmm")&amp;"-"&amp;TEXT([1]AcumSYS!$E$2,"mmmm")&amp;" "&amp;TEXT([1]AcumSYS!$D$2,"aaaa")&amp;")"))</f>
        <v/>
      </c>
    </row>
    <row r="960" spans="1:6" x14ac:dyDescent="0.25">
      <c r="A960" s="8" t="str">
        <f>IF(+'[1]Reporte de Formatos'!S964="","",+'[1]Reporte de Formatos'!S964)</f>
        <v/>
      </c>
      <c r="B960" s="8" t="str">
        <f t="shared" si="30"/>
        <v/>
      </c>
      <c r="C960" s="8" t="str">
        <f>IF(A960="","",+SUM([1]AcumSYS!$F961:$AA961))</f>
        <v/>
      </c>
      <c r="D960" s="8" t="str">
        <f>IF(A960="","",SUM([1]AcumSYS!$AK961))</f>
        <v/>
      </c>
      <c r="E960" s="8" t="str">
        <f t="shared" si="31"/>
        <v/>
      </c>
      <c r="F960" s="8" t="str">
        <f>IF(A960="","","Ingresos Obtenidos en el Trimestre ("&amp;(TEXT([1]AcumSYS!$D$2,"mmmm")&amp;"-"&amp;TEXT([1]AcumSYS!$E$2,"mmmm")&amp;" "&amp;TEXT([1]AcumSYS!$D$2,"aaaa")&amp;")"))</f>
        <v/>
      </c>
    </row>
    <row r="961" spans="1:6" x14ac:dyDescent="0.25">
      <c r="A961" s="8" t="str">
        <f>IF(+'[1]Reporte de Formatos'!S965="","",+'[1]Reporte de Formatos'!S965)</f>
        <v/>
      </c>
      <c r="B961" s="8" t="str">
        <f t="shared" si="30"/>
        <v/>
      </c>
      <c r="C961" s="8" t="str">
        <f>IF(A961="","",+SUM([1]AcumSYS!$F962:$AA962))</f>
        <v/>
      </c>
      <c r="D961" s="8" t="str">
        <f>IF(A961="","",SUM([1]AcumSYS!$AK962))</f>
        <v/>
      </c>
      <c r="E961" s="8" t="str">
        <f t="shared" si="31"/>
        <v/>
      </c>
      <c r="F961" s="8" t="str">
        <f>IF(A961="","","Ingresos Obtenidos en el Trimestre ("&amp;(TEXT([1]AcumSYS!$D$2,"mmmm")&amp;"-"&amp;TEXT([1]AcumSYS!$E$2,"mmmm")&amp;" "&amp;TEXT([1]AcumSYS!$D$2,"aaaa")&amp;")"))</f>
        <v/>
      </c>
    </row>
    <row r="962" spans="1:6" x14ac:dyDescent="0.25">
      <c r="A962" s="8" t="str">
        <f>IF(+'[1]Reporte de Formatos'!S966="","",+'[1]Reporte de Formatos'!S966)</f>
        <v/>
      </c>
      <c r="B962" s="8" t="str">
        <f t="shared" si="30"/>
        <v/>
      </c>
      <c r="C962" s="8" t="str">
        <f>IF(A962="","",+SUM([1]AcumSYS!$F963:$AA963))</f>
        <v/>
      </c>
      <c r="D962" s="8" t="str">
        <f>IF(A962="","",SUM([1]AcumSYS!$AK963))</f>
        <v/>
      </c>
      <c r="E962" s="8" t="str">
        <f t="shared" si="31"/>
        <v/>
      </c>
      <c r="F962" s="8" t="str">
        <f>IF(A962="","","Ingresos Obtenidos en el Trimestre ("&amp;(TEXT([1]AcumSYS!$D$2,"mmmm")&amp;"-"&amp;TEXT([1]AcumSYS!$E$2,"mmmm")&amp;" "&amp;TEXT([1]AcumSYS!$D$2,"aaaa")&amp;")"))</f>
        <v/>
      </c>
    </row>
    <row r="963" spans="1:6" x14ac:dyDescent="0.25">
      <c r="A963" s="8" t="str">
        <f>IF(+'[1]Reporte de Formatos'!S967="","",+'[1]Reporte de Formatos'!S967)</f>
        <v/>
      </c>
      <c r="B963" s="8" t="str">
        <f t="shared" si="30"/>
        <v/>
      </c>
      <c r="C963" s="8" t="str">
        <f>IF(A963="","",+SUM([1]AcumSYS!$F964:$AA964))</f>
        <v/>
      </c>
      <c r="D963" s="8" t="str">
        <f>IF(A963="","",SUM([1]AcumSYS!$AK964))</f>
        <v/>
      </c>
      <c r="E963" s="8" t="str">
        <f t="shared" si="31"/>
        <v/>
      </c>
      <c r="F963" s="8" t="str">
        <f>IF(A963="","","Ingresos Obtenidos en el Trimestre ("&amp;(TEXT([1]AcumSYS!$D$2,"mmmm")&amp;"-"&amp;TEXT([1]AcumSYS!$E$2,"mmmm")&amp;" "&amp;TEXT([1]AcumSYS!$D$2,"aaaa")&amp;")"))</f>
        <v/>
      </c>
    </row>
    <row r="964" spans="1:6" x14ac:dyDescent="0.25">
      <c r="A964" s="8" t="str">
        <f>IF(+'[1]Reporte de Formatos'!S968="","",+'[1]Reporte de Formatos'!S968)</f>
        <v/>
      </c>
      <c r="B964" s="8" t="str">
        <f t="shared" si="30"/>
        <v/>
      </c>
      <c r="C964" s="8" t="str">
        <f>IF(A964="","",+SUM([1]AcumSYS!$F965:$AA965))</f>
        <v/>
      </c>
      <c r="D964" s="8" t="str">
        <f>IF(A964="","",SUM([1]AcumSYS!$AK965))</f>
        <v/>
      </c>
      <c r="E964" s="8" t="str">
        <f t="shared" si="31"/>
        <v/>
      </c>
      <c r="F964" s="8" t="str">
        <f>IF(A964="","","Ingresos Obtenidos en el Trimestre ("&amp;(TEXT([1]AcumSYS!$D$2,"mmmm")&amp;"-"&amp;TEXT([1]AcumSYS!$E$2,"mmmm")&amp;" "&amp;TEXT([1]AcumSYS!$D$2,"aaaa")&amp;")"))</f>
        <v/>
      </c>
    </row>
    <row r="965" spans="1:6" x14ac:dyDescent="0.25">
      <c r="A965" s="8" t="str">
        <f>IF(+'[1]Reporte de Formatos'!S969="","",+'[1]Reporte de Formatos'!S969)</f>
        <v/>
      </c>
      <c r="B965" s="8" t="str">
        <f t="shared" si="30"/>
        <v/>
      </c>
      <c r="C965" s="8" t="str">
        <f>IF(A965="","",+SUM([1]AcumSYS!$F966:$AA966))</f>
        <v/>
      </c>
      <c r="D965" s="8" t="str">
        <f>IF(A965="","",SUM([1]AcumSYS!$AK966))</f>
        <v/>
      </c>
      <c r="E965" s="8" t="str">
        <f t="shared" si="31"/>
        <v/>
      </c>
      <c r="F965" s="8" t="str">
        <f>IF(A965="","","Ingresos Obtenidos en el Trimestre ("&amp;(TEXT([1]AcumSYS!$D$2,"mmmm")&amp;"-"&amp;TEXT([1]AcumSYS!$E$2,"mmmm")&amp;" "&amp;TEXT([1]AcumSYS!$D$2,"aaaa")&amp;")"))</f>
        <v/>
      </c>
    </row>
    <row r="966" spans="1:6" x14ac:dyDescent="0.25">
      <c r="A966" s="8" t="str">
        <f>IF(+'[1]Reporte de Formatos'!S970="","",+'[1]Reporte de Formatos'!S970)</f>
        <v/>
      </c>
      <c r="B966" s="8" t="str">
        <f t="shared" si="30"/>
        <v/>
      </c>
      <c r="C966" s="8" t="str">
        <f>IF(A966="","",+SUM([1]AcumSYS!$F967:$AA967))</f>
        <v/>
      </c>
      <c r="D966" s="8" t="str">
        <f>IF(A966="","",SUM([1]AcumSYS!$AK967))</f>
        <v/>
      </c>
      <c r="E966" s="8" t="str">
        <f t="shared" si="31"/>
        <v/>
      </c>
      <c r="F966" s="8" t="str">
        <f>IF(A966="","","Ingresos Obtenidos en el Trimestre ("&amp;(TEXT([1]AcumSYS!$D$2,"mmmm")&amp;"-"&amp;TEXT([1]AcumSYS!$E$2,"mmmm")&amp;" "&amp;TEXT([1]AcumSYS!$D$2,"aaaa")&amp;")"))</f>
        <v/>
      </c>
    </row>
    <row r="967" spans="1:6" x14ac:dyDescent="0.25">
      <c r="A967" s="8" t="str">
        <f>IF(+'[1]Reporte de Formatos'!S971="","",+'[1]Reporte de Formatos'!S971)</f>
        <v/>
      </c>
      <c r="B967" s="8" t="str">
        <f t="shared" si="30"/>
        <v/>
      </c>
      <c r="C967" s="8" t="str">
        <f>IF(A967="","",+SUM([1]AcumSYS!$F968:$AA968))</f>
        <v/>
      </c>
      <c r="D967" s="8" t="str">
        <f>IF(A967="","",SUM([1]AcumSYS!$AK968))</f>
        <v/>
      </c>
      <c r="E967" s="8" t="str">
        <f t="shared" si="31"/>
        <v/>
      </c>
      <c r="F967" s="8" t="str">
        <f>IF(A967="","","Ingresos Obtenidos en el Trimestre ("&amp;(TEXT([1]AcumSYS!$D$2,"mmmm")&amp;"-"&amp;TEXT([1]AcumSYS!$E$2,"mmmm")&amp;" "&amp;TEXT([1]AcumSYS!$D$2,"aaaa")&amp;")"))</f>
        <v/>
      </c>
    </row>
    <row r="968" spans="1:6" x14ac:dyDescent="0.25">
      <c r="A968" s="8" t="str">
        <f>IF(+'[1]Reporte de Formatos'!S972="","",+'[1]Reporte de Formatos'!S972)</f>
        <v/>
      </c>
      <c r="B968" s="8" t="str">
        <f t="shared" si="30"/>
        <v/>
      </c>
      <c r="C968" s="8" t="str">
        <f>IF(A968="","",+SUM([1]AcumSYS!$F969:$AA969))</f>
        <v/>
      </c>
      <c r="D968" s="8" t="str">
        <f>IF(A968="","",SUM([1]AcumSYS!$AK969))</f>
        <v/>
      </c>
      <c r="E968" s="8" t="str">
        <f t="shared" si="31"/>
        <v/>
      </c>
      <c r="F968" s="8" t="str">
        <f>IF(A968="","","Ingresos Obtenidos en el Trimestre ("&amp;(TEXT([1]AcumSYS!$D$2,"mmmm")&amp;"-"&amp;TEXT([1]AcumSYS!$E$2,"mmmm")&amp;" "&amp;TEXT([1]AcumSYS!$D$2,"aaaa")&amp;")"))</f>
        <v/>
      </c>
    </row>
    <row r="969" spans="1:6" x14ac:dyDescent="0.25">
      <c r="A969" s="8" t="str">
        <f>IF(+'[1]Reporte de Formatos'!S973="","",+'[1]Reporte de Formatos'!S973)</f>
        <v/>
      </c>
      <c r="B969" s="8" t="str">
        <f t="shared" si="30"/>
        <v/>
      </c>
      <c r="C969" s="8" t="str">
        <f>IF(A969="","",+SUM([1]AcumSYS!$F970:$AA970))</f>
        <v/>
      </c>
      <c r="D969" s="8" t="str">
        <f>IF(A969="","",SUM([1]AcumSYS!$AK970))</f>
        <v/>
      </c>
      <c r="E969" s="8" t="str">
        <f t="shared" si="31"/>
        <v/>
      </c>
      <c r="F969" s="8" t="str">
        <f>IF(A969="","","Ingresos Obtenidos en el Trimestre ("&amp;(TEXT([1]AcumSYS!$D$2,"mmmm")&amp;"-"&amp;TEXT([1]AcumSYS!$E$2,"mmmm")&amp;" "&amp;TEXT([1]AcumSYS!$D$2,"aaaa")&amp;")"))</f>
        <v/>
      </c>
    </row>
    <row r="970" spans="1:6" x14ac:dyDescent="0.25">
      <c r="A970" s="8" t="str">
        <f>IF(+'[1]Reporte de Formatos'!S974="","",+'[1]Reporte de Formatos'!S974)</f>
        <v/>
      </c>
      <c r="B970" s="8" t="str">
        <f t="shared" si="30"/>
        <v/>
      </c>
      <c r="C970" s="8" t="str">
        <f>IF(A970="","",+SUM([1]AcumSYS!$F971:$AA971))</f>
        <v/>
      </c>
      <c r="D970" s="8" t="str">
        <f>IF(A970="","",SUM([1]AcumSYS!$AK971))</f>
        <v/>
      </c>
      <c r="E970" s="8" t="str">
        <f t="shared" si="31"/>
        <v/>
      </c>
      <c r="F970" s="8" t="str">
        <f>IF(A970="","","Ingresos Obtenidos en el Trimestre ("&amp;(TEXT([1]AcumSYS!$D$2,"mmmm")&amp;"-"&amp;TEXT([1]AcumSYS!$E$2,"mmmm")&amp;" "&amp;TEXT([1]AcumSYS!$D$2,"aaaa")&amp;")"))</f>
        <v/>
      </c>
    </row>
    <row r="971" spans="1:6" x14ac:dyDescent="0.25">
      <c r="A971" s="8" t="str">
        <f>IF(+'[1]Reporte de Formatos'!S975="","",+'[1]Reporte de Formatos'!S975)</f>
        <v/>
      </c>
      <c r="B971" s="8" t="str">
        <f t="shared" si="30"/>
        <v/>
      </c>
      <c r="C971" s="8" t="str">
        <f>IF(A971="","",+SUM([1]AcumSYS!$F972:$AA972))</f>
        <v/>
      </c>
      <c r="D971" s="8" t="str">
        <f>IF(A971="","",SUM([1]AcumSYS!$AK972))</f>
        <v/>
      </c>
      <c r="E971" s="8" t="str">
        <f t="shared" si="31"/>
        <v/>
      </c>
      <c r="F971" s="8" t="str">
        <f>IF(A971="","","Ingresos Obtenidos en el Trimestre ("&amp;(TEXT([1]AcumSYS!$D$2,"mmmm")&amp;"-"&amp;TEXT([1]AcumSYS!$E$2,"mmmm")&amp;" "&amp;TEXT([1]AcumSYS!$D$2,"aaaa")&amp;")"))</f>
        <v/>
      </c>
    </row>
    <row r="972" spans="1:6" x14ac:dyDescent="0.25">
      <c r="A972" s="8" t="str">
        <f>IF(+'[1]Reporte de Formatos'!S976="","",+'[1]Reporte de Formatos'!S976)</f>
        <v/>
      </c>
      <c r="B972" s="8" t="str">
        <f t="shared" si="30"/>
        <v/>
      </c>
      <c r="C972" s="8" t="str">
        <f>IF(A972="","",+SUM([1]AcumSYS!$F973:$AA973))</f>
        <v/>
      </c>
      <c r="D972" s="8" t="str">
        <f>IF(A972="","",SUM([1]AcumSYS!$AK973))</f>
        <v/>
      </c>
      <c r="E972" s="8" t="str">
        <f t="shared" si="31"/>
        <v/>
      </c>
      <c r="F972" s="8" t="str">
        <f>IF(A972="","","Ingresos Obtenidos en el Trimestre ("&amp;(TEXT([1]AcumSYS!$D$2,"mmmm")&amp;"-"&amp;TEXT([1]AcumSYS!$E$2,"mmmm")&amp;" "&amp;TEXT([1]AcumSYS!$D$2,"aaaa")&amp;")"))</f>
        <v/>
      </c>
    </row>
    <row r="973" spans="1:6" x14ac:dyDescent="0.25">
      <c r="A973" s="8" t="str">
        <f>IF(+'[1]Reporte de Formatos'!S977="","",+'[1]Reporte de Formatos'!S977)</f>
        <v/>
      </c>
      <c r="B973" s="8" t="str">
        <f t="shared" si="30"/>
        <v/>
      </c>
      <c r="C973" s="8" t="str">
        <f>IF(A973="","",+SUM([1]AcumSYS!$F974:$AA974))</f>
        <v/>
      </c>
      <c r="D973" s="8" t="str">
        <f>IF(A973="","",SUM([1]AcumSYS!$AK974))</f>
        <v/>
      </c>
      <c r="E973" s="8" t="str">
        <f t="shared" si="31"/>
        <v/>
      </c>
      <c r="F973" s="8" t="str">
        <f>IF(A973="","","Ingresos Obtenidos en el Trimestre ("&amp;(TEXT([1]AcumSYS!$D$2,"mmmm")&amp;"-"&amp;TEXT([1]AcumSYS!$E$2,"mmmm")&amp;" "&amp;TEXT([1]AcumSYS!$D$2,"aaaa")&amp;")"))</f>
        <v/>
      </c>
    </row>
    <row r="974" spans="1:6" x14ac:dyDescent="0.25">
      <c r="A974" s="8" t="str">
        <f>IF(+'[1]Reporte de Formatos'!S978="","",+'[1]Reporte de Formatos'!S978)</f>
        <v/>
      </c>
      <c r="B974" s="8" t="str">
        <f t="shared" si="30"/>
        <v/>
      </c>
      <c r="C974" s="8" t="str">
        <f>IF(A974="","",+SUM([1]AcumSYS!$F975:$AA975))</f>
        <v/>
      </c>
      <c r="D974" s="8" t="str">
        <f>IF(A974="","",SUM([1]AcumSYS!$AK975))</f>
        <v/>
      </c>
      <c r="E974" s="8" t="str">
        <f t="shared" si="31"/>
        <v/>
      </c>
      <c r="F974" s="8" t="str">
        <f>IF(A974="","","Ingresos Obtenidos en el Trimestre ("&amp;(TEXT([1]AcumSYS!$D$2,"mmmm")&amp;"-"&amp;TEXT([1]AcumSYS!$E$2,"mmmm")&amp;" "&amp;TEXT([1]AcumSYS!$D$2,"aaaa")&amp;")"))</f>
        <v/>
      </c>
    </row>
    <row r="975" spans="1:6" x14ac:dyDescent="0.25">
      <c r="A975" s="8" t="str">
        <f>IF(+'[1]Reporte de Formatos'!S979="","",+'[1]Reporte de Formatos'!S979)</f>
        <v/>
      </c>
      <c r="B975" s="8" t="str">
        <f t="shared" si="30"/>
        <v/>
      </c>
      <c r="C975" s="8" t="str">
        <f>IF(A975="","",+SUM([1]AcumSYS!$F976:$AA976))</f>
        <v/>
      </c>
      <c r="D975" s="8" t="str">
        <f>IF(A975="","",SUM([1]AcumSYS!$AK976))</f>
        <v/>
      </c>
      <c r="E975" s="8" t="str">
        <f t="shared" si="31"/>
        <v/>
      </c>
      <c r="F975" s="8" t="str">
        <f>IF(A975="","","Ingresos Obtenidos en el Trimestre ("&amp;(TEXT([1]AcumSYS!$D$2,"mmmm")&amp;"-"&amp;TEXT([1]AcumSYS!$E$2,"mmmm")&amp;" "&amp;TEXT([1]AcumSYS!$D$2,"aaaa")&amp;")"))</f>
        <v/>
      </c>
    </row>
    <row r="976" spans="1:6" x14ac:dyDescent="0.25">
      <c r="A976" s="8" t="str">
        <f>IF(+'[1]Reporte de Formatos'!S980="","",+'[1]Reporte de Formatos'!S980)</f>
        <v/>
      </c>
      <c r="B976" s="8" t="str">
        <f t="shared" si="30"/>
        <v/>
      </c>
      <c r="C976" s="8" t="str">
        <f>IF(A976="","",+SUM([1]AcumSYS!$F977:$AA977))</f>
        <v/>
      </c>
      <c r="D976" s="8" t="str">
        <f>IF(A976="","",SUM([1]AcumSYS!$AK977))</f>
        <v/>
      </c>
      <c r="E976" s="8" t="str">
        <f t="shared" si="31"/>
        <v/>
      </c>
      <c r="F976" s="8" t="str">
        <f>IF(A976="","","Ingresos Obtenidos en el Trimestre ("&amp;(TEXT([1]AcumSYS!$D$2,"mmmm")&amp;"-"&amp;TEXT([1]AcumSYS!$E$2,"mmmm")&amp;" "&amp;TEXT([1]AcumSYS!$D$2,"aaaa")&amp;")"))</f>
        <v/>
      </c>
    </row>
    <row r="977" spans="1:6" x14ac:dyDescent="0.25">
      <c r="A977" s="8" t="str">
        <f>IF(+'[1]Reporte de Formatos'!S981="","",+'[1]Reporte de Formatos'!S981)</f>
        <v/>
      </c>
      <c r="B977" s="8" t="str">
        <f t="shared" si="30"/>
        <v/>
      </c>
      <c r="C977" s="8" t="str">
        <f>IF(A977="","",+SUM([1]AcumSYS!$F978:$AA978))</f>
        <v/>
      </c>
      <c r="D977" s="8" t="str">
        <f>IF(A977="","",SUM([1]AcumSYS!$AK978))</f>
        <v/>
      </c>
      <c r="E977" s="8" t="str">
        <f t="shared" si="31"/>
        <v/>
      </c>
      <c r="F977" s="8" t="str">
        <f>IF(A977="","","Ingresos Obtenidos en el Trimestre ("&amp;(TEXT([1]AcumSYS!$D$2,"mmmm")&amp;"-"&amp;TEXT([1]AcumSYS!$E$2,"mmmm")&amp;" "&amp;TEXT([1]AcumSYS!$D$2,"aaaa")&amp;")"))</f>
        <v/>
      </c>
    </row>
    <row r="978" spans="1:6" x14ac:dyDescent="0.25">
      <c r="A978" s="8" t="str">
        <f>IF(+'[1]Reporte de Formatos'!S982="","",+'[1]Reporte de Formatos'!S982)</f>
        <v/>
      </c>
      <c r="B978" s="8" t="str">
        <f t="shared" si="30"/>
        <v/>
      </c>
      <c r="C978" s="8" t="str">
        <f>IF(A978="","",+SUM([1]AcumSYS!$F979:$AA979))</f>
        <v/>
      </c>
      <c r="D978" s="8" t="str">
        <f>IF(A978="","",SUM([1]AcumSYS!$AK979))</f>
        <v/>
      </c>
      <c r="E978" s="8" t="str">
        <f t="shared" si="31"/>
        <v/>
      </c>
      <c r="F978" s="8" t="str">
        <f>IF(A978="","","Ingresos Obtenidos en el Trimestre ("&amp;(TEXT([1]AcumSYS!$D$2,"mmmm")&amp;"-"&amp;TEXT([1]AcumSYS!$E$2,"mmmm")&amp;" "&amp;TEXT([1]AcumSYS!$D$2,"aaaa")&amp;")"))</f>
        <v/>
      </c>
    </row>
    <row r="979" spans="1:6" x14ac:dyDescent="0.25">
      <c r="A979" s="8" t="str">
        <f>IF(+'[1]Reporte de Formatos'!S983="","",+'[1]Reporte de Formatos'!S983)</f>
        <v/>
      </c>
      <c r="B979" s="8" t="str">
        <f t="shared" si="30"/>
        <v/>
      </c>
      <c r="C979" s="8" t="str">
        <f>IF(A979="","",+SUM([1]AcumSYS!$F980:$AA980))</f>
        <v/>
      </c>
      <c r="D979" s="8" t="str">
        <f>IF(A979="","",SUM([1]AcumSYS!$AK980))</f>
        <v/>
      </c>
      <c r="E979" s="8" t="str">
        <f t="shared" si="31"/>
        <v/>
      </c>
      <c r="F979" s="8" t="str">
        <f>IF(A979="","","Ingresos Obtenidos en el Trimestre ("&amp;(TEXT([1]AcumSYS!$D$2,"mmmm")&amp;"-"&amp;TEXT([1]AcumSYS!$E$2,"mmmm")&amp;" "&amp;TEXT([1]AcumSYS!$D$2,"aaaa")&amp;")"))</f>
        <v/>
      </c>
    </row>
    <row r="980" spans="1:6" x14ac:dyDescent="0.25">
      <c r="A980" s="8" t="str">
        <f>IF(+'[1]Reporte de Formatos'!S984="","",+'[1]Reporte de Formatos'!S984)</f>
        <v/>
      </c>
      <c r="B980" s="8" t="str">
        <f t="shared" ref="B980:B1043" si="32">IF(A980="","",IF(C980=0,"           NoAplica","Sueldos y Salarios, y Demas Prestacion por un Servicio Personal Subordinado"))</f>
        <v/>
      </c>
      <c r="C980" s="8" t="str">
        <f>IF(A980="","",+SUM([1]AcumSYS!$F981:$AA981))</f>
        <v/>
      </c>
      <c r="D980" s="8" t="str">
        <f>IF(A980="","",SUM([1]AcumSYS!$AK981))</f>
        <v/>
      </c>
      <c r="E980" s="8" t="str">
        <f t="shared" ref="E980:E1043" si="33">IF(A980="","","Pesos Mexicanos")</f>
        <v/>
      </c>
      <c r="F980" s="8" t="str">
        <f>IF(A980="","","Ingresos Obtenidos en el Trimestre ("&amp;(TEXT([1]AcumSYS!$D$2,"mmmm")&amp;"-"&amp;TEXT([1]AcumSYS!$E$2,"mmmm")&amp;" "&amp;TEXT([1]AcumSYS!$D$2,"aaaa")&amp;")"))</f>
        <v/>
      </c>
    </row>
    <row r="981" spans="1:6" x14ac:dyDescent="0.25">
      <c r="A981" s="8" t="str">
        <f>IF(+'[1]Reporte de Formatos'!S985="","",+'[1]Reporte de Formatos'!S985)</f>
        <v/>
      </c>
      <c r="B981" s="8" t="str">
        <f t="shared" si="32"/>
        <v/>
      </c>
      <c r="C981" s="8" t="str">
        <f>IF(A981="","",+SUM([1]AcumSYS!$F982:$AA982))</f>
        <v/>
      </c>
      <c r="D981" s="8" t="str">
        <f>IF(A981="","",SUM([1]AcumSYS!$AK982))</f>
        <v/>
      </c>
      <c r="E981" s="8" t="str">
        <f t="shared" si="33"/>
        <v/>
      </c>
      <c r="F981" s="8" t="str">
        <f>IF(A981="","","Ingresos Obtenidos en el Trimestre ("&amp;(TEXT([1]AcumSYS!$D$2,"mmmm")&amp;"-"&amp;TEXT([1]AcumSYS!$E$2,"mmmm")&amp;" "&amp;TEXT([1]AcumSYS!$D$2,"aaaa")&amp;")"))</f>
        <v/>
      </c>
    </row>
    <row r="982" spans="1:6" x14ac:dyDescent="0.25">
      <c r="A982" s="8" t="str">
        <f>IF(+'[1]Reporte de Formatos'!S986="","",+'[1]Reporte de Formatos'!S986)</f>
        <v/>
      </c>
      <c r="B982" s="8" t="str">
        <f t="shared" si="32"/>
        <v/>
      </c>
      <c r="C982" s="8" t="str">
        <f>IF(A982="","",+SUM([1]AcumSYS!$F983:$AA983))</f>
        <v/>
      </c>
      <c r="D982" s="8" t="str">
        <f>IF(A982="","",SUM([1]AcumSYS!$AK983))</f>
        <v/>
      </c>
      <c r="E982" s="8" t="str">
        <f t="shared" si="33"/>
        <v/>
      </c>
      <c r="F982" s="8" t="str">
        <f>IF(A982="","","Ingresos Obtenidos en el Trimestre ("&amp;(TEXT([1]AcumSYS!$D$2,"mmmm")&amp;"-"&amp;TEXT([1]AcumSYS!$E$2,"mmmm")&amp;" "&amp;TEXT([1]AcumSYS!$D$2,"aaaa")&amp;")"))</f>
        <v/>
      </c>
    </row>
    <row r="983" spans="1:6" x14ac:dyDescent="0.25">
      <c r="A983" s="8" t="str">
        <f>IF(+'[1]Reporte de Formatos'!S987="","",+'[1]Reporte de Formatos'!S987)</f>
        <v/>
      </c>
      <c r="B983" s="8" t="str">
        <f t="shared" si="32"/>
        <v/>
      </c>
      <c r="C983" s="8" t="str">
        <f>IF(A983="","",+SUM([1]AcumSYS!$F984:$AA984))</f>
        <v/>
      </c>
      <c r="D983" s="8" t="str">
        <f>IF(A983="","",SUM([1]AcumSYS!$AK984))</f>
        <v/>
      </c>
      <c r="E983" s="8" t="str">
        <f t="shared" si="33"/>
        <v/>
      </c>
      <c r="F983" s="8" t="str">
        <f>IF(A983="","","Ingresos Obtenidos en el Trimestre ("&amp;(TEXT([1]AcumSYS!$D$2,"mmmm")&amp;"-"&amp;TEXT([1]AcumSYS!$E$2,"mmmm")&amp;" "&amp;TEXT([1]AcumSYS!$D$2,"aaaa")&amp;")"))</f>
        <v/>
      </c>
    </row>
    <row r="984" spans="1:6" x14ac:dyDescent="0.25">
      <c r="A984" s="8" t="str">
        <f>IF(+'[1]Reporte de Formatos'!S988="","",+'[1]Reporte de Formatos'!S988)</f>
        <v/>
      </c>
      <c r="B984" s="8" t="str">
        <f t="shared" si="32"/>
        <v/>
      </c>
      <c r="C984" s="8" t="str">
        <f>IF(A984="","",+SUM([1]AcumSYS!$F985:$AA985))</f>
        <v/>
      </c>
      <c r="D984" s="8" t="str">
        <f>IF(A984="","",SUM([1]AcumSYS!$AK985))</f>
        <v/>
      </c>
      <c r="E984" s="8" t="str">
        <f t="shared" si="33"/>
        <v/>
      </c>
      <c r="F984" s="8" t="str">
        <f>IF(A984="","","Ingresos Obtenidos en el Trimestre ("&amp;(TEXT([1]AcumSYS!$D$2,"mmmm")&amp;"-"&amp;TEXT([1]AcumSYS!$E$2,"mmmm")&amp;" "&amp;TEXT([1]AcumSYS!$D$2,"aaaa")&amp;")"))</f>
        <v/>
      </c>
    </row>
    <row r="985" spans="1:6" x14ac:dyDescent="0.25">
      <c r="A985" s="8" t="str">
        <f>IF(+'[1]Reporte de Formatos'!S989="","",+'[1]Reporte de Formatos'!S989)</f>
        <v/>
      </c>
      <c r="B985" s="8" t="str">
        <f t="shared" si="32"/>
        <v/>
      </c>
      <c r="C985" s="8" t="str">
        <f>IF(A985="","",+SUM([1]AcumSYS!$F986:$AA986))</f>
        <v/>
      </c>
      <c r="D985" s="8" t="str">
        <f>IF(A985="","",SUM([1]AcumSYS!$AK986))</f>
        <v/>
      </c>
      <c r="E985" s="8" t="str">
        <f t="shared" si="33"/>
        <v/>
      </c>
      <c r="F985" s="8" t="str">
        <f>IF(A985="","","Ingresos Obtenidos en el Trimestre ("&amp;(TEXT([1]AcumSYS!$D$2,"mmmm")&amp;"-"&amp;TEXT([1]AcumSYS!$E$2,"mmmm")&amp;" "&amp;TEXT([1]AcumSYS!$D$2,"aaaa")&amp;")"))</f>
        <v/>
      </c>
    </row>
    <row r="986" spans="1:6" x14ac:dyDescent="0.25">
      <c r="A986" s="8" t="str">
        <f>IF(+'[1]Reporte de Formatos'!S990="","",+'[1]Reporte de Formatos'!S990)</f>
        <v/>
      </c>
      <c r="B986" s="8" t="str">
        <f t="shared" si="32"/>
        <v/>
      </c>
      <c r="C986" s="8" t="str">
        <f>IF(A986="","",+SUM([1]AcumSYS!$F987:$AA987))</f>
        <v/>
      </c>
      <c r="D986" s="8" t="str">
        <f>IF(A986="","",SUM([1]AcumSYS!$AK987))</f>
        <v/>
      </c>
      <c r="E986" s="8" t="str">
        <f t="shared" si="33"/>
        <v/>
      </c>
      <c r="F986" s="8" t="str">
        <f>IF(A986="","","Ingresos Obtenidos en el Trimestre ("&amp;(TEXT([1]AcumSYS!$D$2,"mmmm")&amp;"-"&amp;TEXT([1]AcumSYS!$E$2,"mmmm")&amp;" "&amp;TEXT([1]AcumSYS!$D$2,"aaaa")&amp;")"))</f>
        <v/>
      </c>
    </row>
    <row r="987" spans="1:6" x14ac:dyDescent="0.25">
      <c r="A987" s="8" t="str">
        <f>IF(+'[1]Reporte de Formatos'!S991="","",+'[1]Reporte de Formatos'!S991)</f>
        <v/>
      </c>
      <c r="B987" s="8" t="str">
        <f t="shared" si="32"/>
        <v/>
      </c>
      <c r="C987" s="8" t="str">
        <f>IF(A987="","",+SUM([1]AcumSYS!$F988:$AA988))</f>
        <v/>
      </c>
      <c r="D987" s="8" t="str">
        <f>IF(A987="","",SUM([1]AcumSYS!$AK988))</f>
        <v/>
      </c>
      <c r="E987" s="8" t="str">
        <f t="shared" si="33"/>
        <v/>
      </c>
      <c r="F987" s="8" t="str">
        <f>IF(A987="","","Ingresos Obtenidos en el Trimestre ("&amp;(TEXT([1]AcumSYS!$D$2,"mmmm")&amp;"-"&amp;TEXT([1]AcumSYS!$E$2,"mmmm")&amp;" "&amp;TEXT([1]AcumSYS!$D$2,"aaaa")&amp;")"))</f>
        <v/>
      </c>
    </row>
    <row r="988" spans="1:6" x14ac:dyDescent="0.25">
      <c r="A988" s="8" t="str">
        <f>IF(+'[1]Reporte de Formatos'!S992="","",+'[1]Reporte de Formatos'!S992)</f>
        <v/>
      </c>
      <c r="B988" s="8" t="str">
        <f t="shared" si="32"/>
        <v/>
      </c>
      <c r="C988" s="8" t="str">
        <f>IF(A988="","",+SUM([1]AcumSYS!$F989:$AA989))</f>
        <v/>
      </c>
      <c r="D988" s="8" t="str">
        <f>IF(A988="","",SUM([1]AcumSYS!$AK989))</f>
        <v/>
      </c>
      <c r="E988" s="8" t="str">
        <f t="shared" si="33"/>
        <v/>
      </c>
      <c r="F988" s="8" t="str">
        <f>IF(A988="","","Ingresos Obtenidos en el Trimestre ("&amp;(TEXT([1]AcumSYS!$D$2,"mmmm")&amp;"-"&amp;TEXT([1]AcumSYS!$E$2,"mmmm")&amp;" "&amp;TEXT([1]AcumSYS!$D$2,"aaaa")&amp;")"))</f>
        <v/>
      </c>
    </row>
    <row r="989" spans="1:6" x14ac:dyDescent="0.25">
      <c r="A989" s="8" t="str">
        <f>IF(+'[1]Reporte de Formatos'!S993="","",+'[1]Reporte de Formatos'!S993)</f>
        <v/>
      </c>
      <c r="B989" s="8" t="str">
        <f t="shared" si="32"/>
        <v/>
      </c>
      <c r="C989" s="8" t="str">
        <f>IF(A989="","",+SUM([1]AcumSYS!$F990:$AA990))</f>
        <v/>
      </c>
      <c r="D989" s="8" t="str">
        <f>IF(A989="","",SUM([1]AcumSYS!$AK990))</f>
        <v/>
      </c>
      <c r="E989" s="8" t="str">
        <f t="shared" si="33"/>
        <v/>
      </c>
      <c r="F989" s="8" t="str">
        <f>IF(A989="","","Ingresos Obtenidos en el Trimestre ("&amp;(TEXT([1]AcumSYS!$D$2,"mmmm")&amp;"-"&amp;TEXT([1]AcumSYS!$E$2,"mmmm")&amp;" "&amp;TEXT([1]AcumSYS!$D$2,"aaaa")&amp;")"))</f>
        <v/>
      </c>
    </row>
    <row r="990" spans="1:6" x14ac:dyDescent="0.25">
      <c r="A990" s="8" t="str">
        <f>IF(+'[1]Reporte de Formatos'!S994="","",+'[1]Reporte de Formatos'!S994)</f>
        <v/>
      </c>
      <c r="B990" s="8" t="str">
        <f t="shared" si="32"/>
        <v/>
      </c>
      <c r="C990" s="8" t="str">
        <f>IF(A990="","",+SUM([1]AcumSYS!$F991:$AA991))</f>
        <v/>
      </c>
      <c r="D990" s="8" t="str">
        <f>IF(A990="","",SUM([1]AcumSYS!$AK991))</f>
        <v/>
      </c>
      <c r="E990" s="8" t="str">
        <f t="shared" si="33"/>
        <v/>
      </c>
      <c r="F990" s="8" t="str">
        <f>IF(A990="","","Ingresos Obtenidos en el Trimestre ("&amp;(TEXT([1]AcumSYS!$D$2,"mmmm")&amp;"-"&amp;TEXT([1]AcumSYS!$E$2,"mmmm")&amp;" "&amp;TEXT([1]AcumSYS!$D$2,"aaaa")&amp;")"))</f>
        <v/>
      </c>
    </row>
    <row r="991" spans="1:6" x14ac:dyDescent="0.25">
      <c r="A991" s="8" t="str">
        <f>IF(+'[1]Reporte de Formatos'!S995="","",+'[1]Reporte de Formatos'!S995)</f>
        <v/>
      </c>
      <c r="B991" s="8" t="str">
        <f t="shared" si="32"/>
        <v/>
      </c>
      <c r="C991" s="8" t="str">
        <f>IF(A991="","",+SUM([1]AcumSYS!$F992:$AA992))</f>
        <v/>
      </c>
      <c r="D991" s="8" t="str">
        <f>IF(A991="","",SUM([1]AcumSYS!$AK992))</f>
        <v/>
      </c>
      <c r="E991" s="8" t="str">
        <f t="shared" si="33"/>
        <v/>
      </c>
      <c r="F991" s="8" t="str">
        <f>IF(A991="","","Ingresos Obtenidos en el Trimestre ("&amp;(TEXT([1]AcumSYS!$D$2,"mmmm")&amp;"-"&amp;TEXT([1]AcumSYS!$E$2,"mmmm")&amp;" "&amp;TEXT([1]AcumSYS!$D$2,"aaaa")&amp;")"))</f>
        <v/>
      </c>
    </row>
    <row r="992" spans="1:6" x14ac:dyDescent="0.25">
      <c r="A992" s="8" t="str">
        <f>IF(+'[1]Reporte de Formatos'!S996="","",+'[1]Reporte de Formatos'!S996)</f>
        <v/>
      </c>
      <c r="B992" s="8" t="str">
        <f t="shared" si="32"/>
        <v/>
      </c>
      <c r="C992" s="8" t="str">
        <f>IF(A992="","",+SUM([1]AcumSYS!$F993:$AA993))</f>
        <v/>
      </c>
      <c r="D992" s="8" t="str">
        <f>IF(A992="","",SUM([1]AcumSYS!$AK993))</f>
        <v/>
      </c>
      <c r="E992" s="8" t="str">
        <f t="shared" si="33"/>
        <v/>
      </c>
      <c r="F992" s="8" t="str">
        <f>IF(A992="","","Ingresos Obtenidos en el Trimestre ("&amp;(TEXT([1]AcumSYS!$D$2,"mmmm")&amp;"-"&amp;TEXT([1]AcumSYS!$E$2,"mmmm")&amp;" "&amp;TEXT([1]AcumSYS!$D$2,"aaaa")&amp;")"))</f>
        <v/>
      </c>
    </row>
    <row r="993" spans="1:6" x14ac:dyDescent="0.25">
      <c r="A993" s="8" t="str">
        <f>IF(+'[1]Reporte de Formatos'!S997="","",+'[1]Reporte de Formatos'!S997)</f>
        <v/>
      </c>
      <c r="B993" s="8" t="str">
        <f t="shared" si="32"/>
        <v/>
      </c>
      <c r="C993" s="8" t="str">
        <f>IF(A993="","",+SUM([1]AcumSYS!$F994:$AA994))</f>
        <v/>
      </c>
      <c r="D993" s="8" t="str">
        <f>IF(A993="","",SUM([1]AcumSYS!$AK994))</f>
        <v/>
      </c>
      <c r="E993" s="8" t="str">
        <f t="shared" si="33"/>
        <v/>
      </c>
      <c r="F993" s="8" t="str">
        <f>IF(A993="","","Ingresos Obtenidos en el Trimestre ("&amp;(TEXT([1]AcumSYS!$D$2,"mmmm")&amp;"-"&amp;TEXT([1]AcumSYS!$E$2,"mmmm")&amp;" "&amp;TEXT([1]AcumSYS!$D$2,"aaaa")&amp;")"))</f>
        <v/>
      </c>
    </row>
    <row r="994" spans="1:6" x14ac:dyDescent="0.25">
      <c r="A994" s="8" t="str">
        <f>IF(+'[1]Reporte de Formatos'!S998="","",+'[1]Reporte de Formatos'!S998)</f>
        <v/>
      </c>
      <c r="B994" s="8" t="str">
        <f t="shared" si="32"/>
        <v/>
      </c>
      <c r="C994" s="8" t="str">
        <f>IF(A994="","",+SUM([1]AcumSYS!$F995:$AA995))</f>
        <v/>
      </c>
      <c r="D994" s="8" t="str">
        <f>IF(A994="","",SUM([1]AcumSYS!$AK995))</f>
        <v/>
      </c>
      <c r="E994" s="8" t="str">
        <f t="shared" si="33"/>
        <v/>
      </c>
      <c r="F994" s="8" t="str">
        <f>IF(A994="","","Ingresos Obtenidos en el Trimestre ("&amp;(TEXT([1]AcumSYS!$D$2,"mmmm")&amp;"-"&amp;TEXT([1]AcumSYS!$E$2,"mmmm")&amp;" "&amp;TEXT([1]AcumSYS!$D$2,"aaaa")&amp;")"))</f>
        <v/>
      </c>
    </row>
    <row r="995" spans="1:6" x14ac:dyDescent="0.25">
      <c r="A995" s="8" t="str">
        <f>IF(+'[1]Reporte de Formatos'!S999="","",+'[1]Reporte de Formatos'!S999)</f>
        <v/>
      </c>
      <c r="B995" s="8" t="str">
        <f t="shared" si="32"/>
        <v/>
      </c>
      <c r="C995" s="8" t="str">
        <f>IF(A995="","",+SUM([1]AcumSYS!$F996:$AA996))</f>
        <v/>
      </c>
      <c r="D995" s="8" t="str">
        <f>IF(A995="","",SUM([1]AcumSYS!$AK996))</f>
        <v/>
      </c>
      <c r="E995" s="8" t="str">
        <f t="shared" si="33"/>
        <v/>
      </c>
      <c r="F995" s="8" t="str">
        <f>IF(A995="","","Ingresos Obtenidos en el Trimestre ("&amp;(TEXT([1]AcumSYS!$D$2,"mmmm")&amp;"-"&amp;TEXT([1]AcumSYS!$E$2,"mmmm")&amp;" "&amp;TEXT([1]AcumSYS!$D$2,"aaaa")&amp;")"))</f>
        <v/>
      </c>
    </row>
    <row r="996" spans="1:6" x14ac:dyDescent="0.25">
      <c r="A996" s="8" t="str">
        <f>IF(+'[1]Reporte de Formatos'!S1000="","",+'[1]Reporte de Formatos'!S1000)</f>
        <v/>
      </c>
      <c r="B996" s="8" t="str">
        <f t="shared" si="32"/>
        <v/>
      </c>
      <c r="C996" s="8" t="str">
        <f>IF(A996="","",+SUM([1]AcumSYS!$F997:$AA997))</f>
        <v/>
      </c>
      <c r="D996" s="8" t="str">
        <f>IF(A996="","",SUM([1]AcumSYS!$AK997))</f>
        <v/>
      </c>
      <c r="E996" s="8" t="str">
        <f t="shared" si="33"/>
        <v/>
      </c>
      <c r="F996" s="8" t="str">
        <f>IF(A996="","","Ingresos Obtenidos en el Trimestre ("&amp;(TEXT([1]AcumSYS!$D$2,"mmmm")&amp;"-"&amp;TEXT([1]AcumSYS!$E$2,"mmmm")&amp;" "&amp;TEXT([1]AcumSYS!$D$2,"aaaa")&amp;")"))</f>
        <v/>
      </c>
    </row>
    <row r="997" spans="1:6" x14ac:dyDescent="0.25">
      <c r="A997" s="8" t="str">
        <f>IF(+'[1]Reporte de Formatos'!S1001="","",+'[1]Reporte de Formatos'!S1001)</f>
        <v/>
      </c>
      <c r="B997" s="8" t="str">
        <f t="shared" si="32"/>
        <v/>
      </c>
      <c r="C997" s="8" t="str">
        <f>IF(A997="","",+SUM([1]AcumSYS!$F998:$AA998))</f>
        <v/>
      </c>
      <c r="D997" s="8" t="str">
        <f>IF(A997="","",SUM([1]AcumSYS!$AK998))</f>
        <v/>
      </c>
      <c r="E997" s="8" t="str">
        <f t="shared" si="33"/>
        <v/>
      </c>
      <c r="F997" s="8" t="str">
        <f>IF(A997="","","Ingresos Obtenidos en el Trimestre ("&amp;(TEXT([1]AcumSYS!$D$2,"mmmm")&amp;"-"&amp;TEXT([1]AcumSYS!$E$2,"mmmm")&amp;" "&amp;TEXT([1]AcumSYS!$D$2,"aaaa")&amp;")"))</f>
        <v/>
      </c>
    </row>
    <row r="998" spans="1:6" x14ac:dyDescent="0.25">
      <c r="A998" s="8" t="str">
        <f>IF(+'[1]Reporte de Formatos'!S1002="","",+'[1]Reporte de Formatos'!S1002)</f>
        <v/>
      </c>
      <c r="B998" s="8" t="str">
        <f t="shared" si="32"/>
        <v/>
      </c>
      <c r="C998" s="8" t="str">
        <f>IF(A998="","",+SUM([1]AcumSYS!$F999:$AA999))</f>
        <v/>
      </c>
      <c r="D998" s="8" t="str">
        <f>IF(A998="","",SUM([1]AcumSYS!$AK999))</f>
        <v/>
      </c>
      <c r="E998" s="8" t="str">
        <f t="shared" si="33"/>
        <v/>
      </c>
      <c r="F998" s="8" t="str">
        <f>IF(A998="","","Ingresos Obtenidos en el Trimestre ("&amp;(TEXT([1]AcumSYS!$D$2,"mmmm")&amp;"-"&amp;TEXT([1]AcumSYS!$E$2,"mmmm")&amp;" "&amp;TEXT([1]AcumSYS!$D$2,"aaaa")&amp;")"))</f>
        <v/>
      </c>
    </row>
    <row r="999" spans="1:6" x14ac:dyDescent="0.25">
      <c r="A999" s="8" t="str">
        <f>IF(+'[1]Reporte de Formatos'!S1003="","",+'[1]Reporte de Formatos'!S1003)</f>
        <v/>
      </c>
      <c r="B999" s="8" t="str">
        <f t="shared" si="32"/>
        <v/>
      </c>
      <c r="C999" s="8" t="str">
        <f>IF(A999="","",+SUM([1]AcumSYS!$F1000:$AA1000))</f>
        <v/>
      </c>
      <c r="D999" s="8" t="str">
        <f>IF(A999="","",SUM([1]AcumSYS!$AK1000))</f>
        <v/>
      </c>
      <c r="E999" s="8" t="str">
        <f t="shared" si="33"/>
        <v/>
      </c>
      <c r="F999" s="8" t="str">
        <f>IF(A999="","","Ingresos Obtenidos en el Trimestre ("&amp;(TEXT([1]AcumSYS!$D$2,"mmmm")&amp;"-"&amp;TEXT([1]AcumSYS!$E$2,"mmmm")&amp;" "&amp;TEXT([1]AcumSYS!$D$2,"aaaa")&amp;")"))</f>
        <v/>
      </c>
    </row>
    <row r="1000" spans="1:6" x14ac:dyDescent="0.25">
      <c r="A1000" s="8" t="str">
        <f>IF(+'[1]Reporte de Formatos'!S1004="","",+'[1]Reporte de Formatos'!S1004)</f>
        <v/>
      </c>
      <c r="B1000" s="8" t="str">
        <f t="shared" si="32"/>
        <v/>
      </c>
      <c r="C1000" s="8" t="str">
        <f>IF(A1000="","",+SUM([1]AcumSYS!$F1001:$AA1001))</f>
        <v/>
      </c>
      <c r="D1000" s="8" t="str">
        <f>IF(A1000="","",SUM([1]AcumSYS!$AK1001))</f>
        <v/>
      </c>
      <c r="E1000" s="8" t="str">
        <f t="shared" si="33"/>
        <v/>
      </c>
      <c r="F1000" s="8" t="str">
        <f>IF(A1000="","","Ingresos Obtenidos en el Trimestre ("&amp;(TEXT([1]AcumSYS!$D$2,"mmmm")&amp;"-"&amp;TEXT([1]AcumSYS!$E$2,"mmmm")&amp;" "&amp;TEXT([1]AcumSYS!$D$2,"aaaa")&amp;")"))</f>
        <v/>
      </c>
    </row>
    <row r="1001" spans="1:6" x14ac:dyDescent="0.25">
      <c r="A1001" s="8" t="str">
        <f>IF(+'[1]Reporte de Formatos'!S1005="","",+'[1]Reporte de Formatos'!S1005)</f>
        <v/>
      </c>
      <c r="B1001" s="8" t="str">
        <f t="shared" si="32"/>
        <v/>
      </c>
      <c r="C1001" s="8" t="str">
        <f>IF(A1001="","",+SUM([1]AcumSYS!$F1002:$AA1002))</f>
        <v/>
      </c>
      <c r="D1001" s="8" t="str">
        <f>IF(A1001="","",SUM([1]AcumSYS!$AK1002))</f>
        <v/>
      </c>
      <c r="E1001" s="8" t="str">
        <f t="shared" si="33"/>
        <v/>
      </c>
      <c r="F1001" s="8" t="str">
        <f>IF(A1001="","","Ingresos Obtenidos en el Trimestre ("&amp;(TEXT([1]AcumSYS!$D$2,"mmmm")&amp;"-"&amp;TEXT([1]AcumSYS!$E$2,"mmmm")&amp;" "&amp;TEXT([1]AcumSYS!$D$2,"aaaa")&amp;")"))</f>
        <v/>
      </c>
    </row>
    <row r="1002" spans="1:6" x14ac:dyDescent="0.25">
      <c r="A1002" s="8" t="str">
        <f>IF(+'[1]Reporte de Formatos'!S1006="","",+'[1]Reporte de Formatos'!S1006)</f>
        <v/>
      </c>
      <c r="B1002" s="8" t="str">
        <f t="shared" si="32"/>
        <v/>
      </c>
      <c r="C1002" s="8" t="str">
        <f>IF(A1002="","",+SUM([1]AcumSYS!$F1003:$AA1003))</f>
        <v/>
      </c>
      <c r="D1002" s="8" t="str">
        <f>IF(A1002="","",SUM([1]AcumSYS!$AK1003))</f>
        <v/>
      </c>
      <c r="E1002" s="8" t="str">
        <f t="shared" si="33"/>
        <v/>
      </c>
      <c r="F1002" s="8" t="str">
        <f>IF(A1002="","","Ingresos Obtenidos en el Trimestre ("&amp;(TEXT([1]AcumSYS!$D$2,"mmmm")&amp;"-"&amp;TEXT([1]AcumSYS!$E$2,"mmmm")&amp;" "&amp;TEXT([1]AcumSYS!$D$2,"aaaa")&amp;")"))</f>
        <v/>
      </c>
    </row>
    <row r="1003" spans="1:6" x14ac:dyDescent="0.25">
      <c r="A1003" s="8" t="str">
        <f>IF(+'[1]Reporte de Formatos'!S1007="","",+'[1]Reporte de Formatos'!S1007)</f>
        <v/>
      </c>
      <c r="B1003" s="8" t="str">
        <f t="shared" si="32"/>
        <v/>
      </c>
      <c r="C1003" s="8" t="str">
        <f>IF(A1003="","",+SUM([1]AcumSYS!$F1004:$AA1004))</f>
        <v/>
      </c>
      <c r="D1003" s="8" t="str">
        <f>IF(A1003="","",SUM([1]AcumSYS!$AK1004))</f>
        <v/>
      </c>
      <c r="E1003" s="8" t="str">
        <f t="shared" si="33"/>
        <v/>
      </c>
      <c r="F1003" s="8" t="str">
        <f>IF(A1003="","","Ingresos Obtenidos en el Trimestre ("&amp;(TEXT([1]AcumSYS!$D$2,"mmmm")&amp;"-"&amp;TEXT([1]AcumSYS!$E$2,"mmmm")&amp;" "&amp;TEXT([1]AcumSYS!$D$2,"aaaa")&amp;")"))</f>
        <v/>
      </c>
    </row>
    <row r="1004" spans="1:6" x14ac:dyDescent="0.25">
      <c r="A1004" s="8" t="str">
        <f>IF(+'[1]Reporte de Formatos'!S1008="","",+'[1]Reporte de Formatos'!S1008)</f>
        <v/>
      </c>
      <c r="B1004" s="8" t="str">
        <f t="shared" si="32"/>
        <v/>
      </c>
      <c r="C1004" s="8" t="str">
        <f>IF(A1004="","",+SUM([1]AcumSYS!$F1005:$AA1005))</f>
        <v/>
      </c>
      <c r="D1004" s="8" t="str">
        <f>IF(A1004="","",SUM([1]AcumSYS!$AK1005))</f>
        <v/>
      </c>
      <c r="E1004" s="8" t="str">
        <f t="shared" si="33"/>
        <v/>
      </c>
      <c r="F1004" s="8" t="str">
        <f>IF(A1004="","","Ingresos Obtenidos en el Trimestre ("&amp;(TEXT([1]AcumSYS!$D$2,"mmmm")&amp;"-"&amp;TEXT([1]AcumSYS!$E$2,"mmmm")&amp;" "&amp;TEXT([1]AcumSYS!$D$2,"aaaa")&amp;")"))</f>
        <v/>
      </c>
    </row>
    <row r="1005" spans="1:6" x14ac:dyDescent="0.25">
      <c r="A1005" s="8" t="str">
        <f>IF(+'[1]Reporte de Formatos'!S1009="","",+'[1]Reporte de Formatos'!S1009)</f>
        <v/>
      </c>
      <c r="B1005" s="8" t="str">
        <f t="shared" si="32"/>
        <v/>
      </c>
      <c r="C1005" s="8" t="str">
        <f>IF(A1005="","",+SUM([1]AcumSYS!$F1006:$AA1006))</f>
        <v/>
      </c>
      <c r="D1005" s="8" t="str">
        <f>IF(A1005="","",SUM([1]AcumSYS!$AK1006))</f>
        <v/>
      </c>
      <c r="E1005" s="8" t="str">
        <f t="shared" si="33"/>
        <v/>
      </c>
      <c r="F1005" s="8" t="str">
        <f>IF(A1005="","","Ingresos Obtenidos en el Trimestre ("&amp;(TEXT([1]AcumSYS!$D$2,"mmmm")&amp;"-"&amp;TEXT([1]AcumSYS!$E$2,"mmmm")&amp;" "&amp;TEXT([1]AcumSYS!$D$2,"aaaa")&amp;")"))</f>
        <v/>
      </c>
    </row>
    <row r="1006" spans="1:6" x14ac:dyDescent="0.25">
      <c r="A1006" s="8" t="str">
        <f>IF(+'[1]Reporte de Formatos'!S1010="","",+'[1]Reporte de Formatos'!S1010)</f>
        <v/>
      </c>
      <c r="B1006" s="8" t="str">
        <f t="shared" si="32"/>
        <v/>
      </c>
      <c r="C1006" s="8" t="str">
        <f>IF(A1006="","",+SUM([1]AcumSYS!$F1007:$AA1007))</f>
        <v/>
      </c>
      <c r="D1006" s="8" t="str">
        <f>IF(A1006="","",SUM([1]AcumSYS!$AK1007))</f>
        <v/>
      </c>
      <c r="E1006" s="8" t="str">
        <f t="shared" si="33"/>
        <v/>
      </c>
      <c r="F1006" s="8" t="str">
        <f>IF(A1006="","","Ingresos Obtenidos en el Trimestre ("&amp;(TEXT([1]AcumSYS!$D$2,"mmmm")&amp;"-"&amp;TEXT([1]AcumSYS!$E$2,"mmmm")&amp;" "&amp;TEXT([1]AcumSYS!$D$2,"aaaa")&amp;")"))</f>
        <v/>
      </c>
    </row>
    <row r="1007" spans="1:6" x14ac:dyDescent="0.25">
      <c r="A1007" s="8" t="str">
        <f>IF(+'[1]Reporte de Formatos'!S1011="","",+'[1]Reporte de Formatos'!S1011)</f>
        <v/>
      </c>
      <c r="B1007" s="8" t="str">
        <f t="shared" si="32"/>
        <v/>
      </c>
      <c r="C1007" s="8" t="str">
        <f>IF(A1007="","",+SUM([1]AcumSYS!$F1008:$AA1008))</f>
        <v/>
      </c>
      <c r="D1007" s="8" t="str">
        <f>IF(A1007="","",SUM([1]AcumSYS!$AK1008))</f>
        <v/>
      </c>
      <c r="E1007" s="8" t="str">
        <f t="shared" si="33"/>
        <v/>
      </c>
      <c r="F1007" s="8" t="str">
        <f>IF(A1007="","","Ingresos Obtenidos en el Trimestre ("&amp;(TEXT([1]AcumSYS!$D$2,"mmmm")&amp;"-"&amp;TEXT([1]AcumSYS!$E$2,"mmmm")&amp;" "&amp;TEXT([1]AcumSYS!$D$2,"aaaa")&amp;")"))</f>
        <v/>
      </c>
    </row>
    <row r="1008" spans="1:6" x14ac:dyDescent="0.25">
      <c r="A1008" s="8" t="str">
        <f>IF(+'[1]Reporte de Formatos'!S1012="","",+'[1]Reporte de Formatos'!S1012)</f>
        <v/>
      </c>
      <c r="B1008" s="8" t="str">
        <f t="shared" si="32"/>
        <v/>
      </c>
      <c r="C1008" s="8" t="str">
        <f>IF(A1008="","",+SUM([1]AcumSYS!$F1009:$AA1009))</f>
        <v/>
      </c>
      <c r="D1008" s="8" t="str">
        <f>IF(A1008="","",SUM([1]AcumSYS!$AK1009))</f>
        <v/>
      </c>
      <c r="E1008" s="8" t="str">
        <f t="shared" si="33"/>
        <v/>
      </c>
      <c r="F1008" s="8" t="str">
        <f>IF(A1008="","","Ingresos Obtenidos en el Trimestre ("&amp;(TEXT([1]AcumSYS!$D$2,"mmmm")&amp;"-"&amp;TEXT([1]AcumSYS!$E$2,"mmmm")&amp;" "&amp;TEXT([1]AcumSYS!$D$2,"aaaa")&amp;")"))</f>
        <v/>
      </c>
    </row>
    <row r="1009" spans="1:6" x14ac:dyDescent="0.25">
      <c r="A1009" s="8" t="str">
        <f>IF(+'[1]Reporte de Formatos'!S1013="","",+'[1]Reporte de Formatos'!S1013)</f>
        <v/>
      </c>
      <c r="B1009" s="8" t="str">
        <f t="shared" si="32"/>
        <v/>
      </c>
      <c r="C1009" s="8" t="str">
        <f>IF(A1009="","",+SUM([1]AcumSYS!$F1010:$AA1010))</f>
        <v/>
      </c>
      <c r="D1009" s="8" t="str">
        <f>IF(A1009="","",SUM([1]AcumSYS!$AK1010))</f>
        <v/>
      </c>
      <c r="E1009" s="8" t="str">
        <f t="shared" si="33"/>
        <v/>
      </c>
      <c r="F1009" s="8" t="str">
        <f>IF(A1009="","","Ingresos Obtenidos en el Trimestre ("&amp;(TEXT([1]AcumSYS!$D$2,"mmmm")&amp;"-"&amp;TEXT([1]AcumSYS!$E$2,"mmmm")&amp;" "&amp;TEXT([1]AcumSYS!$D$2,"aaaa")&amp;")"))</f>
        <v/>
      </c>
    </row>
    <row r="1010" spans="1:6" x14ac:dyDescent="0.25">
      <c r="A1010" s="8" t="str">
        <f>IF(+'[1]Reporte de Formatos'!S1014="","",+'[1]Reporte de Formatos'!S1014)</f>
        <v/>
      </c>
      <c r="B1010" s="8" t="str">
        <f t="shared" si="32"/>
        <v/>
      </c>
      <c r="C1010" s="8" t="str">
        <f>IF(A1010="","",+SUM([1]AcumSYS!$F1011:$AA1011))</f>
        <v/>
      </c>
      <c r="D1010" s="8" t="str">
        <f>IF(A1010="","",SUM([1]AcumSYS!$AK1011))</f>
        <v/>
      </c>
      <c r="E1010" s="8" t="str">
        <f t="shared" si="33"/>
        <v/>
      </c>
      <c r="F1010" s="8" t="str">
        <f>IF(A1010="","","Ingresos Obtenidos en el Trimestre ("&amp;(TEXT([1]AcumSYS!$D$2,"mmmm")&amp;"-"&amp;TEXT([1]AcumSYS!$E$2,"mmmm")&amp;" "&amp;TEXT([1]AcumSYS!$D$2,"aaaa")&amp;")"))</f>
        <v/>
      </c>
    </row>
    <row r="1011" spans="1:6" x14ac:dyDescent="0.25">
      <c r="A1011" s="8" t="str">
        <f>IF(+'[1]Reporte de Formatos'!S1015="","",+'[1]Reporte de Formatos'!S1015)</f>
        <v/>
      </c>
      <c r="B1011" s="8" t="str">
        <f t="shared" si="32"/>
        <v/>
      </c>
      <c r="C1011" s="8" t="str">
        <f>IF(A1011="","",+SUM([1]AcumSYS!$F1012:$AA1012))</f>
        <v/>
      </c>
      <c r="D1011" s="8" t="str">
        <f>IF(A1011="","",SUM([1]AcumSYS!$AK1012))</f>
        <v/>
      </c>
      <c r="E1011" s="8" t="str">
        <f t="shared" si="33"/>
        <v/>
      </c>
      <c r="F1011" s="8" t="str">
        <f>IF(A1011="","","Ingresos Obtenidos en el Trimestre ("&amp;(TEXT([1]AcumSYS!$D$2,"mmmm")&amp;"-"&amp;TEXT([1]AcumSYS!$E$2,"mmmm")&amp;" "&amp;TEXT([1]AcumSYS!$D$2,"aaaa")&amp;")"))</f>
        <v/>
      </c>
    </row>
    <row r="1012" spans="1:6" x14ac:dyDescent="0.25">
      <c r="A1012" s="8" t="str">
        <f>IF(+'[1]Reporte de Formatos'!S1016="","",+'[1]Reporte de Formatos'!S1016)</f>
        <v/>
      </c>
      <c r="B1012" s="8" t="str">
        <f t="shared" si="32"/>
        <v/>
      </c>
      <c r="C1012" s="8" t="str">
        <f>IF(A1012="","",+SUM([1]AcumSYS!$F1013:$AA1013))</f>
        <v/>
      </c>
      <c r="D1012" s="8" t="str">
        <f>IF(A1012="","",SUM([1]AcumSYS!$AK1013))</f>
        <v/>
      </c>
      <c r="E1012" s="8" t="str">
        <f t="shared" si="33"/>
        <v/>
      </c>
      <c r="F1012" s="8" t="str">
        <f>IF(A1012="","","Ingresos Obtenidos en el Trimestre ("&amp;(TEXT([1]AcumSYS!$D$2,"mmmm")&amp;"-"&amp;TEXT([1]AcumSYS!$E$2,"mmmm")&amp;" "&amp;TEXT([1]AcumSYS!$D$2,"aaaa")&amp;")"))</f>
        <v/>
      </c>
    </row>
    <row r="1013" spans="1:6" x14ac:dyDescent="0.25">
      <c r="A1013" s="8" t="str">
        <f>IF(+'[1]Reporte de Formatos'!S1017="","",+'[1]Reporte de Formatos'!S1017)</f>
        <v/>
      </c>
      <c r="B1013" s="8" t="str">
        <f t="shared" si="32"/>
        <v/>
      </c>
      <c r="C1013" s="8" t="str">
        <f>IF(A1013="","",+SUM([1]AcumSYS!$F1014:$AA1014))</f>
        <v/>
      </c>
      <c r="D1013" s="8" t="str">
        <f>IF(A1013="","",SUM([1]AcumSYS!$AK1014))</f>
        <v/>
      </c>
      <c r="E1013" s="8" t="str">
        <f t="shared" si="33"/>
        <v/>
      </c>
      <c r="F1013" s="8" t="str">
        <f>IF(A1013="","","Ingresos Obtenidos en el Trimestre ("&amp;(TEXT([1]AcumSYS!$D$2,"mmmm")&amp;"-"&amp;TEXT([1]AcumSYS!$E$2,"mmmm")&amp;" "&amp;TEXT([1]AcumSYS!$D$2,"aaaa")&amp;")"))</f>
        <v/>
      </c>
    </row>
    <row r="1014" spans="1:6" x14ac:dyDescent="0.25">
      <c r="A1014" s="8" t="str">
        <f>IF(+'[1]Reporte de Formatos'!S1018="","",+'[1]Reporte de Formatos'!S1018)</f>
        <v/>
      </c>
      <c r="B1014" s="8" t="str">
        <f t="shared" si="32"/>
        <v/>
      </c>
      <c r="C1014" s="8" t="str">
        <f>IF(A1014="","",+SUM([1]AcumSYS!$F1015:$AA1015))</f>
        <v/>
      </c>
      <c r="D1014" s="8" t="str">
        <f>IF(A1014="","",SUM([1]AcumSYS!$AK1015))</f>
        <v/>
      </c>
      <c r="E1014" s="8" t="str">
        <f t="shared" si="33"/>
        <v/>
      </c>
      <c r="F1014" s="8" t="str">
        <f>IF(A1014="","","Ingresos Obtenidos en el Trimestre ("&amp;(TEXT([1]AcumSYS!$D$2,"mmmm")&amp;"-"&amp;TEXT([1]AcumSYS!$E$2,"mmmm")&amp;" "&amp;TEXT([1]AcumSYS!$D$2,"aaaa")&amp;")"))</f>
        <v/>
      </c>
    </row>
    <row r="1015" spans="1:6" x14ac:dyDescent="0.25">
      <c r="A1015" s="8" t="str">
        <f>IF(+'[1]Reporte de Formatos'!S1019="","",+'[1]Reporte de Formatos'!S1019)</f>
        <v/>
      </c>
      <c r="B1015" s="8" t="str">
        <f t="shared" si="32"/>
        <v/>
      </c>
      <c r="C1015" s="8" t="str">
        <f>IF(A1015="","",+SUM([1]AcumSYS!$F1016:$AA1016))</f>
        <v/>
      </c>
      <c r="D1015" s="8" t="str">
        <f>IF(A1015="","",SUM([1]AcumSYS!$AK1016))</f>
        <v/>
      </c>
      <c r="E1015" s="8" t="str">
        <f t="shared" si="33"/>
        <v/>
      </c>
      <c r="F1015" s="8" t="str">
        <f>IF(A1015="","","Ingresos Obtenidos en el Trimestre ("&amp;(TEXT([1]AcumSYS!$D$2,"mmmm")&amp;"-"&amp;TEXT([1]AcumSYS!$E$2,"mmmm")&amp;" "&amp;TEXT([1]AcumSYS!$D$2,"aaaa")&amp;")"))</f>
        <v/>
      </c>
    </row>
    <row r="1016" spans="1:6" x14ac:dyDescent="0.25">
      <c r="A1016" s="8" t="str">
        <f>IF(+'[1]Reporte de Formatos'!S1020="","",+'[1]Reporte de Formatos'!S1020)</f>
        <v/>
      </c>
      <c r="B1016" s="8" t="str">
        <f t="shared" si="32"/>
        <v/>
      </c>
      <c r="C1016" s="8" t="str">
        <f>IF(A1016="","",+SUM([1]AcumSYS!$F1017:$AA1017))</f>
        <v/>
      </c>
      <c r="D1016" s="8" t="str">
        <f>IF(A1016="","",SUM([1]AcumSYS!$AK1017))</f>
        <v/>
      </c>
      <c r="E1016" s="8" t="str">
        <f t="shared" si="33"/>
        <v/>
      </c>
      <c r="F1016" s="8" t="str">
        <f>IF(A1016="","","Ingresos Obtenidos en el Trimestre ("&amp;(TEXT([1]AcumSYS!$D$2,"mmmm")&amp;"-"&amp;TEXT([1]AcumSYS!$E$2,"mmmm")&amp;" "&amp;TEXT([1]AcumSYS!$D$2,"aaaa")&amp;")"))</f>
        <v/>
      </c>
    </row>
    <row r="1017" spans="1:6" x14ac:dyDescent="0.25">
      <c r="A1017" s="8" t="str">
        <f>IF(+'[1]Reporte de Formatos'!S1021="","",+'[1]Reporte de Formatos'!S1021)</f>
        <v/>
      </c>
      <c r="B1017" s="8" t="str">
        <f t="shared" si="32"/>
        <v/>
      </c>
      <c r="C1017" s="8" t="str">
        <f>IF(A1017="","",+SUM([1]AcumSYS!$F1018:$AA1018))</f>
        <v/>
      </c>
      <c r="D1017" s="8" t="str">
        <f>IF(A1017="","",SUM([1]AcumSYS!$AK1018))</f>
        <v/>
      </c>
      <c r="E1017" s="8" t="str">
        <f t="shared" si="33"/>
        <v/>
      </c>
      <c r="F1017" s="8" t="str">
        <f>IF(A1017="","","Ingresos Obtenidos en el Trimestre ("&amp;(TEXT([1]AcumSYS!$D$2,"mmmm")&amp;"-"&amp;TEXT([1]AcumSYS!$E$2,"mmmm")&amp;" "&amp;TEXT([1]AcumSYS!$D$2,"aaaa")&amp;")"))</f>
        <v/>
      </c>
    </row>
    <row r="1018" spans="1:6" x14ac:dyDescent="0.25">
      <c r="A1018" s="8" t="str">
        <f>IF(+'[1]Reporte de Formatos'!S1022="","",+'[1]Reporte de Formatos'!S1022)</f>
        <v/>
      </c>
      <c r="B1018" s="8" t="str">
        <f t="shared" si="32"/>
        <v/>
      </c>
      <c r="C1018" s="8" t="str">
        <f>IF(A1018="","",+SUM([1]AcumSYS!$F1019:$AA1019))</f>
        <v/>
      </c>
      <c r="D1018" s="8" t="str">
        <f>IF(A1018="","",SUM([1]AcumSYS!$AK1019))</f>
        <v/>
      </c>
      <c r="E1018" s="8" t="str">
        <f t="shared" si="33"/>
        <v/>
      </c>
      <c r="F1018" s="8" t="str">
        <f>IF(A1018="","","Ingresos Obtenidos en el Trimestre ("&amp;(TEXT([1]AcumSYS!$D$2,"mmmm")&amp;"-"&amp;TEXT([1]AcumSYS!$E$2,"mmmm")&amp;" "&amp;TEXT([1]AcumSYS!$D$2,"aaaa")&amp;")"))</f>
        <v/>
      </c>
    </row>
    <row r="1019" spans="1:6" x14ac:dyDescent="0.25">
      <c r="A1019" s="8" t="str">
        <f>IF(+'[1]Reporte de Formatos'!S1023="","",+'[1]Reporte de Formatos'!S1023)</f>
        <v/>
      </c>
      <c r="B1019" s="8" t="str">
        <f t="shared" si="32"/>
        <v/>
      </c>
      <c r="C1019" s="8" t="str">
        <f>IF(A1019="","",+SUM([1]AcumSYS!$F1020:$AA1020))</f>
        <v/>
      </c>
      <c r="D1019" s="8" t="str">
        <f>IF(A1019="","",SUM([1]AcumSYS!$AK1020))</f>
        <v/>
      </c>
      <c r="E1019" s="8" t="str">
        <f t="shared" si="33"/>
        <v/>
      </c>
      <c r="F1019" s="8" t="str">
        <f>IF(A1019="","","Ingresos Obtenidos en el Trimestre ("&amp;(TEXT([1]AcumSYS!$D$2,"mmmm")&amp;"-"&amp;TEXT([1]AcumSYS!$E$2,"mmmm")&amp;" "&amp;TEXT([1]AcumSYS!$D$2,"aaaa")&amp;")"))</f>
        <v/>
      </c>
    </row>
    <row r="1020" spans="1:6" x14ac:dyDescent="0.25">
      <c r="A1020" s="8" t="str">
        <f>IF(+'[1]Reporte de Formatos'!S1024="","",+'[1]Reporte de Formatos'!S1024)</f>
        <v/>
      </c>
      <c r="B1020" s="8" t="str">
        <f t="shared" si="32"/>
        <v/>
      </c>
      <c r="C1020" s="8" t="str">
        <f>IF(A1020="","",+SUM([1]AcumSYS!$F1021:$AA1021))</f>
        <v/>
      </c>
      <c r="D1020" s="8" t="str">
        <f>IF(A1020="","",SUM([1]AcumSYS!$AK1021))</f>
        <v/>
      </c>
      <c r="E1020" s="8" t="str">
        <f t="shared" si="33"/>
        <v/>
      </c>
      <c r="F1020" s="8" t="str">
        <f>IF(A1020="","","Ingresos Obtenidos en el Trimestre ("&amp;(TEXT([1]AcumSYS!$D$2,"mmmm")&amp;"-"&amp;TEXT([1]AcumSYS!$E$2,"mmmm")&amp;" "&amp;TEXT([1]AcumSYS!$D$2,"aaaa")&amp;")"))</f>
        <v/>
      </c>
    </row>
    <row r="1021" spans="1:6" x14ac:dyDescent="0.25">
      <c r="A1021" s="8" t="str">
        <f>IF(+'[1]Reporte de Formatos'!S1025="","",+'[1]Reporte de Formatos'!S1025)</f>
        <v/>
      </c>
      <c r="B1021" s="8" t="str">
        <f t="shared" si="32"/>
        <v/>
      </c>
      <c r="C1021" s="8" t="str">
        <f>IF(A1021="","",+SUM([1]AcumSYS!$F1022:$AA1022))</f>
        <v/>
      </c>
      <c r="D1021" s="8" t="str">
        <f>IF(A1021="","",SUM([1]AcumSYS!$AK1022))</f>
        <v/>
      </c>
      <c r="E1021" s="8" t="str">
        <f t="shared" si="33"/>
        <v/>
      </c>
      <c r="F1021" s="8" t="str">
        <f>IF(A1021="","","Ingresos Obtenidos en el Trimestre ("&amp;(TEXT([1]AcumSYS!$D$2,"mmmm")&amp;"-"&amp;TEXT([1]AcumSYS!$E$2,"mmmm")&amp;" "&amp;TEXT([1]AcumSYS!$D$2,"aaaa")&amp;")"))</f>
        <v/>
      </c>
    </row>
    <row r="1022" spans="1:6" x14ac:dyDescent="0.25">
      <c r="A1022" s="8" t="str">
        <f>IF(+'[1]Reporte de Formatos'!S1026="","",+'[1]Reporte de Formatos'!S1026)</f>
        <v/>
      </c>
      <c r="B1022" s="8" t="str">
        <f t="shared" si="32"/>
        <v/>
      </c>
      <c r="C1022" s="8" t="str">
        <f>IF(A1022="","",+SUM([1]AcumSYS!$F1023:$AA1023))</f>
        <v/>
      </c>
      <c r="D1022" s="8" t="str">
        <f>IF(A1022="","",SUM([1]AcumSYS!$AK1023))</f>
        <v/>
      </c>
      <c r="E1022" s="8" t="str">
        <f t="shared" si="33"/>
        <v/>
      </c>
      <c r="F1022" s="8" t="str">
        <f>IF(A1022="","","Ingresos Obtenidos en el Trimestre ("&amp;(TEXT([1]AcumSYS!$D$2,"mmmm")&amp;"-"&amp;TEXT([1]AcumSYS!$E$2,"mmmm")&amp;" "&amp;TEXT([1]AcumSYS!$D$2,"aaaa")&amp;")"))</f>
        <v/>
      </c>
    </row>
    <row r="1023" spans="1:6" x14ac:dyDescent="0.25">
      <c r="A1023" s="8" t="str">
        <f>IF(+'[1]Reporte de Formatos'!S1027="","",+'[1]Reporte de Formatos'!S1027)</f>
        <v/>
      </c>
      <c r="B1023" s="8" t="str">
        <f t="shared" si="32"/>
        <v/>
      </c>
      <c r="C1023" s="8" t="str">
        <f>IF(A1023="","",+SUM([1]AcumSYS!$F1024:$AA1024))</f>
        <v/>
      </c>
      <c r="D1023" s="8" t="str">
        <f>IF(A1023="","",SUM([1]AcumSYS!$AK1024))</f>
        <v/>
      </c>
      <c r="E1023" s="8" t="str">
        <f t="shared" si="33"/>
        <v/>
      </c>
      <c r="F1023" s="8" t="str">
        <f>IF(A1023="","","Ingresos Obtenidos en el Trimestre ("&amp;(TEXT([1]AcumSYS!$D$2,"mmmm")&amp;"-"&amp;TEXT([1]AcumSYS!$E$2,"mmmm")&amp;" "&amp;TEXT([1]AcumSYS!$D$2,"aaaa")&amp;")"))</f>
        <v/>
      </c>
    </row>
    <row r="1024" spans="1:6" x14ac:dyDescent="0.25">
      <c r="A1024" s="8" t="str">
        <f>IF(+'[1]Reporte de Formatos'!S1028="","",+'[1]Reporte de Formatos'!S1028)</f>
        <v/>
      </c>
      <c r="B1024" s="8" t="str">
        <f t="shared" si="32"/>
        <v/>
      </c>
      <c r="C1024" s="8" t="str">
        <f>IF(A1024="","",+SUM([1]AcumSYS!$F1025:$AA1025))</f>
        <v/>
      </c>
      <c r="D1024" s="8" t="str">
        <f>IF(A1024="","",SUM([1]AcumSYS!$AK1025))</f>
        <v/>
      </c>
      <c r="E1024" s="8" t="str">
        <f t="shared" si="33"/>
        <v/>
      </c>
      <c r="F1024" s="8" t="str">
        <f>IF(A1024="","","Ingresos Obtenidos en el Trimestre ("&amp;(TEXT([1]AcumSYS!$D$2,"mmmm")&amp;"-"&amp;TEXT([1]AcumSYS!$E$2,"mmmm")&amp;" "&amp;TEXT([1]AcumSYS!$D$2,"aaaa")&amp;")"))</f>
        <v/>
      </c>
    </row>
    <row r="1025" spans="1:6" x14ac:dyDescent="0.25">
      <c r="A1025" s="8" t="str">
        <f>IF(+'[1]Reporte de Formatos'!S1029="","",+'[1]Reporte de Formatos'!S1029)</f>
        <v/>
      </c>
      <c r="B1025" s="8" t="str">
        <f t="shared" si="32"/>
        <v/>
      </c>
      <c r="C1025" s="8" t="str">
        <f>IF(A1025="","",+SUM([1]AcumSYS!$F1026:$AA1026))</f>
        <v/>
      </c>
      <c r="D1025" s="8" t="str">
        <f>IF(A1025="","",SUM([1]AcumSYS!$AK1026))</f>
        <v/>
      </c>
      <c r="E1025" s="8" t="str">
        <f t="shared" si="33"/>
        <v/>
      </c>
      <c r="F1025" s="8" t="str">
        <f>IF(A1025="","","Ingresos Obtenidos en el Trimestre ("&amp;(TEXT([1]AcumSYS!$D$2,"mmmm")&amp;"-"&amp;TEXT([1]AcumSYS!$E$2,"mmmm")&amp;" "&amp;TEXT([1]AcumSYS!$D$2,"aaaa")&amp;")"))</f>
        <v/>
      </c>
    </row>
    <row r="1026" spans="1:6" x14ac:dyDescent="0.25">
      <c r="A1026" s="8" t="str">
        <f>IF(+'[1]Reporte de Formatos'!S1030="","",+'[1]Reporte de Formatos'!S1030)</f>
        <v/>
      </c>
      <c r="B1026" s="8" t="str">
        <f t="shared" si="32"/>
        <v/>
      </c>
      <c r="C1026" s="8" t="str">
        <f>IF(A1026="","",+SUM([1]AcumSYS!$F1027:$AA1027))</f>
        <v/>
      </c>
      <c r="D1026" s="8" t="str">
        <f>IF(A1026="","",SUM([1]AcumSYS!$AK1027))</f>
        <v/>
      </c>
      <c r="E1026" s="8" t="str">
        <f t="shared" si="33"/>
        <v/>
      </c>
      <c r="F1026" s="8" t="str">
        <f>IF(A1026="","","Ingresos Obtenidos en el Trimestre ("&amp;(TEXT([1]AcumSYS!$D$2,"mmmm")&amp;"-"&amp;TEXT([1]AcumSYS!$E$2,"mmmm")&amp;" "&amp;TEXT([1]AcumSYS!$D$2,"aaaa")&amp;")"))</f>
        <v/>
      </c>
    </row>
    <row r="1027" spans="1:6" x14ac:dyDescent="0.25">
      <c r="A1027" s="8" t="str">
        <f>IF(+'[1]Reporte de Formatos'!S1031="","",+'[1]Reporte de Formatos'!S1031)</f>
        <v/>
      </c>
      <c r="B1027" s="8" t="str">
        <f t="shared" si="32"/>
        <v/>
      </c>
      <c r="C1027" s="8" t="str">
        <f>IF(A1027="","",+SUM([1]AcumSYS!$F1028:$AA1028))</f>
        <v/>
      </c>
      <c r="D1027" s="8" t="str">
        <f>IF(A1027="","",SUM([1]AcumSYS!$AK1028))</f>
        <v/>
      </c>
      <c r="E1027" s="8" t="str">
        <f t="shared" si="33"/>
        <v/>
      </c>
      <c r="F1027" s="8" t="str">
        <f>IF(A1027="","","Ingresos Obtenidos en el Trimestre ("&amp;(TEXT([1]AcumSYS!$D$2,"mmmm")&amp;"-"&amp;TEXT([1]AcumSYS!$E$2,"mmmm")&amp;" "&amp;TEXT([1]AcumSYS!$D$2,"aaaa")&amp;")"))</f>
        <v/>
      </c>
    </row>
    <row r="1028" spans="1:6" x14ac:dyDescent="0.25">
      <c r="A1028" s="8" t="str">
        <f>IF(+'[1]Reporte de Formatos'!S1032="","",+'[1]Reporte de Formatos'!S1032)</f>
        <v/>
      </c>
      <c r="B1028" s="8" t="str">
        <f t="shared" si="32"/>
        <v/>
      </c>
      <c r="C1028" s="8" t="str">
        <f>IF(A1028="","",+SUM([1]AcumSYS!$F1029:$AA1029))</f>
        <v/>
      </c>
      <c r="D1028" s="8" t="str">
        <f>IF(A1028="","",SUM([1]AcumSYS!$AK1029))</f>
        <v/>
      </c>
      <c r="E1028" s="8" t="str">
        <f t="shared" si="33"/>
        <v/>
      </c>
      <c r="F1028" s="8" t="str">
        <f>IF(A1028="","","Ingresos Obtenidos en el Trimestre ("&amp;(TEXT([1]AcumSYS!$D$2,"mmmm")&amp;"-"&amp;TEXT([1]AcumSYS!$E$2,"mmmm")&amp;" "&amp;TEXT([1]AcumSYS!$D$2,"aaaa")&amp;")"))</f>
        <v/>
      </c>
    </row>
    <row r="1029" spans="1:6" x14ac:dyDescent="0.25">
      <c r="A1029" s="8" t="str">
        <f>IF(+'[1]Reporte de Formatos'!S1033="","",+'[1]Reporte de Formatos'!S1033)</f>
        <v/>
      </c>
      <c r="B1029" s="8" t="str">
        <f t="shared" si="32"/>
        <v/>
      </c>
      <c r="C1029" s="8" t="str">
        <f>IF(A1029="","",+SUM([1]AcumSYS!$F1030:$AA1030))</f>
        <v/>
      </c>
      <c r="D1029" s="8" t="str">
        <f>IF(A1029="","",SUM([1]AcumSYS!$AK1030))</f>
        <v/>
      </c>
      <c r="E1029" s="8" t="str">
        <f t="shared" si="33"/>
        <v/>
      </c>
      <c r="F1029" s="8" t="str">
        <f>IF(A1029="","","Ingresos Obtenidos en el Trimestre ("&amp;(TEXT([1]AcumSYS!$D$2,"mmmm")&amp;"-"&amp;TEXT([1]AcumSYS!$E$2,"mmmm")&amp;" "&amp;TEXT([1]AcumSYS!$D$2,"aaaa")&amp;")"))</f>
        <v/>
      </c>
    </row>
    <row r="1030" spans="1:6" x14ac:dyDescent="0.25">
      <c r="A1030" s="8" t="str">
        <f>IF(+'[1]Reporte de Formatos'!S1034="","",+'[1]Reporte de Formatos'!S1034)</f>
        <v/>
      </c>
      <c r="B1030" s="8" t="str">
        <f t="shared" si="32"/>
        <v/>
      </c>
      <c r="C1030" s="8" t="str">
        <f>IF(A1030="","",+SUM([1]AcumSYS!$F1031:$AA1031))</f>
        <v/>
      </c>
      <c r="D1030" s="8" t="str">
        <f>IF(A1030="","",SUM([1]AcumSYS!$AK1031))</f>
        <v/>
      </c>
      <c r="E1030" s="8" t="str">
        <f t="shared" si="33"/>
        <v/>
      </c>
      <c r="F1030" s="8" t="str">
        <f>IF(A1030="","","Ingresos Obtenidos en el Trimestre ("&amp;(TEXT([1]AcumSYS!$D$2,"mmmm")&amp;"-"&amp;TEXT([1]AcumSYS!$E$2,"mmmm")&amp;" "&amp;TEXT([1]AcumSYS!$D$2,"aaaa")&amp;")"))</f>
        <v/>
      </c>
    </row>
    <row r="1031" spans="1:6" x14ac:dyDescent="0.25">
      <c r="A1031" s="8" t="str">
        <f>IF(+'[1]Reporte de Formatos'!S1035="","",+'[1]Reporte de Formatos'!S1035)</f>
        <v/>
      </c>
      <c r="B1031" s="8" t="str">
        <f t="shared" si="32"/>
        <v/>
      </c>
      <c r="C1031" s="8" t="str">
        <f>IF(A1031="","",+SUM([1]AcumSYS!$F1032:$AA1032))</f>
        <v/>
      </c>
      <c r="D1031" s="8" t="str">
        <f>IF(A1031="","",SUM([1]AcumSYS!$AK1032))</f>
        <v/>
      </c>
      <c r="E1031" s="8" t="str">
        <f t="shared" si="33"/>
        <v/>
      </c>
      <c r="F1031" s="8" t="str">
        <f>IF(A1031="","","Ingresos Obtenidos en el Trimestre ("&amp;(TEXT([1]AcumSYS!$D$2,"mmmm")&amp;"-"&amp;TEXT([1]AcumSYS!$E$2,"mmmm")&amp;" "&amp;TEXT([1]AcumSYS!$D$2,"aaaa")&amp;")"))</f>
        <v/>
      </c>
    </row>
    <row r="1032" spans="1:6" x14ac:dyDescent="0.25">
      <c r="A1032" s="8" t="str">
        <f>IF(+'[1]Reporte de Formatos'!S1036="","",+'[1]Reporte de Formatos'!S1036)</f>
        <v/>
      </c>
      <c r="B1032" s="8" t="str">
        <f t="shared" si="32"/>
        <v/>
      </c>
      <c r="C1032" s="8" t="str">
        <f>IF(A1032="","",+SUM([1]AcumSYS!$F1033:$AA1033))</f>
        <v/>
      </c>
      <c r="D1032" s="8" t="str">
        <f>IF(A1032="","",SUM([1]AcumSYS!$AK1033))</f>
        <v/>
      </c>
      <c r="E1032" s="8" t="str">
        <f t="shared" si="33"/>
        <v/>
      </c>
      <c r="F1032" s="8" t="str">
        <f>IF(A1032="","","Ingresos Obtenidos en el Trimestre ("&amp;(TEXT([1]AcumSYS!$D$2,"mmmm")&amp;"-"&amp;TEXT([1]AcumSYS!$E$2,"mmmm")&amp;" "&amp;TEXT([1]AcumSYS!$D$2,"aaaa")&amp;")"))</f>
        <v/>
      </c>
    </row>
    <row r="1033" spans="1:6" x14ac:dyDescent="0.25">
      <c r="A1033" s="8" t="str">
        <f>IF(+'[1]Reporte de Formatos'!S1037="","",+'[1]Reporte de Formatos'!S1037)</f>
        <v/>
      </c>
      <c r="B1033" s="8" t="str">
        <f t="shared" si="32"/>
        <v/>
      </c>
      <c r="C1033" s="8" t="str">
        <f>IF(A1033="","",+SUM([1]AcumSYS!$F1034:$AA1034))</f>
        <v/>
      </c>
      <c r="D1033" s="8" t="str">
        <f>IF(A1033="","",SUM([1]AcumSYS!$AK1034))</f>
        <v/>
      </c>
      <c r="E1033" s="8" t="str">
        <f t="shared" si="33"/>
        <v/>
      </c>
      <c r="F1033" s="8" t="str">
        <f>IF(A1033="","","Ingresos Obtenidos en el Trimestre ("&amp;(TEXT([1]AcumSYS!$D$2,"mmmm")&amp;"-"&amp;TEXT([1]AcumSYS!$E$2,"mmmm")&amp;" "&amp;TEXT([1]AcumSYS!$D$2,"aaaa")&amp;")"))</f>
        <v/>
      </c>
    </row>
    <row r="1034" spans="1:6" x14ac:dyDescent="0.25">
      <c r="A1034" s="8" t="str">
        <f>IF(+'[1]Reporte de Formatos'!S1038="","",+'[1]Reporte de Formatos'!S1038)</f>
        <v/>
      </c>
      <c r="B1034" s="8" t="str">
        <f t="shared" si="32"/>
        <v/>
      </c>
      <c r="C1034" s="8" t="str">
        <f>IF(A1034="","",+SUM([1]AcumSYS!$F1035:$AA1035))</f>
        <v/>
      </c>
      <c r="D1034" s="8" t="str">
        <f>IF(A1034="","",SUM([1]AcumSYS!$AK1035))</f>
        <v/>
      </c>
      <c r="E1034" s="8" t="str">
        <f t="shared" si="33"/>
        <v/>
      </c>
      <c r="F1034" s="8" t="str">
        <f>IF(A1034="","","Ingresos Obtenidos en el Trimestre ("&amp;(TEXT([1]AcumSYS!$D$2,"mmmm")&amp;"-"&amp;TEXT([1]AcumSYS!$E$2,"mmmm")&amp;" "&amp;TEXT([1]AcumSYS!$D$2,"aaaa")&amp;")"))</f>
        <v/>
      </c>
    </row>
    <row r="1035" spans="1:6" x14ac:dyDescent="0.25">
      <c r="A1035" s="8" t="str">
        <f>IF(+'[1]Reporte de Formatos'!S1039="","",+'[1]Reporte de Formatos'!S1039)</f>
        <v/>
      </c>
      <c r="B1035" s="8" t="str">
        <f t="shared" si="32"/>
        <v/>
      </c>
      <c r="C1035" s="8" t="str">
        <f>IF(A1035="","",+SUM([1]AcumSYS!$F1036:$AA1036))</f>
        <v/>
      </c>
      <c r="D1035" s="8" t="str">
        <f>IF(A1035="","",SUM([1]AcumSYS!$AK1036))</f>
        <v/>
      </c>
      <c r="E1035" s="8" t="str">
        <f t="shared" si="33"/>
        <v/>
      </c>
      <c r="F1035" s="8" t="str">
        <f>IF(A1035="","","Ingresos Obtenidos en el Trimestre ("&amp;(TEXT([1]AcumSYS!$D$2,"mmmm")&amp;"-"&amp;TEXT([1]AcumSYS!$E$2,"mmmm")&amp;" "&amp;TEXT([1]AcumSYS!$D$2,"aaaa")&amp;")"))</f>
        <v/>
      </c>
    </row>
    <row r="1036" spans="1:6" x14ac:dyDescent="0.25">
      <c r="A1036" s="8" t="str">
        <f>IF(+'[1]Reporte de Formatos'!S1040="","",+'[1]Reporte de Formatos'!S1040)</f>
        <v/>
      </c>
      <c r="B1036" s="8" t="str">
        <f t="shared" si="32"/>
        <v/>
      </c>
      <c r="C1036" s="8" t="str">
        <f>IF(A1036="","",+SUM([1]AcumSYS!$F1037:$AA1037))</f>
        <v/>
      </c>
      <c r="D1036" s="8" t="str">
        <f>IF(A1036="","",SUM([1]AcumSYS!$AK1037))</f>
        <v/>
      </c>
      <c r="E1036" s="8" t="str">
        <f t="shared" si="33"/>
        <v/>
      </c>
      <c r="F1036" s="8" t="str">
        <f>IF(A1036="","","Ingresos Obtenidos en el Trimestre ("&amp;(TEXT([1]AcumSYS!$D$2,"mmmm")&amp;"-"&amp;TEXT([1]AcumSYS!$E$2,"mmmm")&amp;" "&amp;TEXT([1]AcumSYS!$D$2,"aaaa")&amp;")"))</f>
        <v/>
      </c>
    </row>
    <row r="1037" spans="1:6" x14ac:dyDescent="0.25">
      <c r="A1037" s="8" t="str">
        <f>IF(+'[1]Reporte de Formatos'!S1041="","",+'[1]Reporte de Formatos'!S1041)</f>
        <v/>
      </c>
      <c r="B1037" s="8" t="str">
        <f t="shared" si="32"/>
        <v/>
      </c>
      <c r="C1037" s="8" t="str">
        <f>IF(A1037="","",+SUM([1]AcumSYS!$F1038:$AA1038))</f>
        <v/>
      </c>
      <c r="D1037" s="8" t="str">
        <f>IF(A1037="","",SUM([1]AcumSYS!$AK1038))</f>
        <v/>
      </c>
      <c r="E1037" s="8" t="str">
        <f t="shared" si="33"/>
        <v/>
      </c>
      <c r="F1037" s="8" t="str">
        <f>IF(A1037="","","Ingresos Obtenidos en el Trimestre ("&amp;(TEXT([1]AcumSYS!$D$2,"mmmm")&amp;"-"&amp;TEXT([1]AcumSYS!$E$2,"mmmm")&amp;" "&amp;TEXT([1]AcumSYS!$D$2,"aaaa")&amp;")"))</f>
        <v/>
      </c>
    </row>
    <row r="1038" spans="1:6" x14ac:dyDescent="0.25">
      <c r="A1038" s="8" t="str">
        <f>IF(+'[1]Reporte de Formatos'!S1042="","",+'[1]Reporte de Formatos'!S1042)</f>
        <v/>
      </c>
      <c r="B1038" s="8" t="str">
        <f t="shared" si="32"/>
        <v/>
      </c>
      <c r="C1038" s="8" t="str">
        <f>IF(A1038="","",+SUM([1]AcumSYS!$F1039:$AA1039))</f>
        <v/>
      </c>
      <c r="D1038" s="8" t="str">
        <f>IF(A1038="","",SUM([1]AcumSYS!$AK1039))</f>
        <v/>
      </c>
      <c r="E1038" s="8" t="str">
        <f t="shared" si="33"/>
        <v/>
      </c>
      <c r="F1038" s="8" t="str">
        <f>IF(A1038="","","Ingresos Obtenidos en el Trimestre ("&amp;(TEXT([1]AcumSYS!$D$2,"mmmm")&amp;"-"&amp;TEXT([1]AcumSYS!$E$2,"mmmm")&amp;" "&amp;TEXT([1]AcumSYS!$D$2,"aaaa")&amp;")"))</f>
        <v/>
      </c>
    </row>
    <row r="1039" spans="1:6" x14ac:dyDescent="0.25">
      <c r="A1039" s="8" t="str">
        <f>IF(+'[1]Reporte de Formatos'!S1043="","",+'[1]Reporte de Formatos'!S1043)</f>
        <v/>
      </c>
      <c r="B1039" s="8" t="str">
        <f t="shared" si="32"/>
        <v/>
      </c>
      <c r="C1039" s="8" t="str">
        <f>IF(A1039="","",+SUM([1]AcumSYS!$F1040:$AA1040))</f>
        <v/>
      </c>
      <c r="D1039" s="8" t="str">
        <f>IF(A1039="","",SUM([1]AcumSYS!$AK1040))</f>
        <v/>
      </c>
      <c r="E1039" s="8" t="str">
        <f t="shared" si="33"/>
        <v/>
      </c>
      <c r="F1039" s="8" t="str">
        <f>IF(A1039="","","Ingresos Obtenidos en el Trimestre ("&amp;(TEXT([1]AcumSYS!$D$2,"mmmm")&amp;"-"&amp;TEXT([1]AcumSYS!$E$2,"mmmm")&amp;" "&amp;TEXT([1]AcumSYS!$D$2,"aaaa")&amp;")"))</f>
        <v/>
      </c>
    </row>
    <row r="1040" spans="1:6" x14ac:dyDescent="0.25">
      <c r="A1040" s="8" t="str">
        <f>IF(+'[1]Reporte de Formatos'!S1044="","",+'[1]Reporte de Formatos'!S1044)</f>
        <v/>
      </c>
      <c r="B1040" s="8" t="str">
        <f t="shared" si="32"/>
        <v/>
      </c>
      <c r="C1040" s="8" t="str">
        <f>IF(A1040="","",+SUM([1]AcumSYS!$F1041:$AA1041))</f>
        <v/>
      </c>
      <c r="D1040" s="8" t="str">
        <f>IF(A1040="","",SUM([1]AcumSYS!$AK1041))</f>
        <v/>
      </c>
      <c r="E1040" s="8" t="str">
        <f t="shared" si="33"/>
        <v/>
      </c>
      <c r="F1040" s="8" t="str">
        <f>IF(A1040="","","Ingresos Obtenidos en el Trimestre ("&amp;(TEXT([1]AcumSYS!$D$2,"mmmm")&amp;"-"&amp;TEXT([1]AcumSYS!$E$2,"mmmm")&amp;" "&amp;TEXT([1]AcumSYS!$D$2,"aaaa")&amp;")"))</f>
        <v/>
      </c>
    </row>
    <row r="1041" spans="1:6" x14ac:dyDescent="0.25">
      <c r="A1041" s="8" t="str">
        <f>IF(+'[1]Reporte de Formatos'!S1045="","",+'[1]Reporte de Formatos'!S1045)</f>
        <v/>
      </c>
      <c r="B1041" s="8" t="str">
        <f t="shared" si="32"/>
        <v/>
      </c>
      <c r="C1041" s="8" t="str">
        <f>IF(A1041="","",+SUM([1]AcumSYS!$F1042:$AA1042))</f>
        <v/>
      </c>
      <c r="D1041" s="8" t="str">
        <f>IF(A1041="","",SUM([1]AcumSYS!$AK1042))</f>
        <v/>
      </c>
      <c r="E1041" s="8" t="str">
        <f t="shared" si="33"/>
        <v/>
      </c>
      <c r="F1041" s="8" t="str">
        <f>IF(A1041="","","Ingresos Obtenidos en el Trimestre ("&amp;(TEXT([1]AcumSYS!$D$2,"mmmm")&amp;"-"&amp;TEXT([1]AcumSYS!$E$2,"mmmm")&amp;" "&amp;TEXT([1]AcumSYS!$D$2,"aaaa")&amp;")"))</f>
        <v/>
      </c>
    </row>
    <row r="1042" spans="1:6" x14ac:dyDescent="0.25">
      <c r="A1042" s="8" t="str">
        <f>IF(+'[1]Reporte de Formatos'!S1046="","",+'[1]Reporte de Formatos'!S1046)</f>
        <v/>
      </c>
      <c r="B1042" s="8" t="str">
        <f t="shared" si="32"/>
        <v/>
      </c>
      <c r="C1042" s="8" t="str">
        <f>IF(A1042="","",+SUM([1]AcumSYS!$F1043:$AA1043))</f>
        <v/>
      </c>
      <c r="D1042" s="8" t="str">
        <f>IF(A1042="","",SUM([1]AcumSYS!$AK1043))</f>
        <v/>
      </c>
      <c r="E1042" s="8" t="str">
        <f t="shared" si="33"/>
        <v/>
      </c>
      <c r="F1042" s="8" t="str">
        <f>IF(A1042="","","Ingresos Obtenidos en el Trimestre ("&amp;(TEXT([1]AcumSYS!$D$2,"mmmm")&amp;"-"&amp;TEXT([1]AcumSYS!$E$2,"mmmm")&amp;" "&amp;TEXT([1]AcumSYS!$D$2,"aaaa")&amp;")"))</f>
        <v/>
      </c>
    </row>
    <row r="1043" spans="1:6" x14ac:dyDescent="0.25">
      <c r="A1043" s="8" t="str">
        <f>IF(+'[1]Reporte de Formatos'!S1047="","",+'[1]Reporte de Formatos'!S1047)</f>
        <v/>
      </c>
      <c r="B1043" s="8" t="str">
        <f t="shared" si="32"/>
        <v/>
      </c>
      <c r="C1043" s="8" t="str">
        <f>IF(A1043="","",+SUM([1]AcumSYS!$F1044:$AA1044))</f>
        <v/>
      </c>
      <c r="D1043" s="8" t="str">
        <f>IF(A1043="","",SUM([1]AcumSYS!$AK1044))</f>
        <v/>
      </c>
      <c r="E1043" s="8" t="str">
        <f t="shared" si="33"/>
        <v/>
      </c>
      <c r="F1043" s="8" t="str">
        <f>IF(A1043="","","Ingresos Obtenidos en el Trimestre ("&amp;(TEXT([1]AcumSYS!$D$2,"mmmm")&amp;"-"&amp;TEXT([1]AcumSYS!$E$2,"mmmm")&amp;" "&amp;TEXT([1]AcumSYS!$D$2,"aaaa")&amp;")"))</f>
        <v/>
      </c>
    </row>
    <row r="1044" spans="1:6" x14ac:dyDescent="0.25">
      <c r="A1044" s="8" t="str">
        <f>IF(+'[1]Reporte de Formatos'!S1048="","",+'[1]Reporte de Formatos'!S1048)</f>
        <v/>
      </c>
      <c r="B1044" s="8" t="str">
        <f t="shared" ref="B1044:B1107" si="34">IF(A1044="","",IF(C1044=0,"           NoAplica","Sueldos y Salarios, y Demas Prestacion por un Servicio Personal Subordinado"))</f>
        <v/>
      </c>
      <c r="C1044" s="8" t="str">
        <f>IF(A1044="","",+SUM([1]AcumSYS!$F1045:$AA1045))</f>
        <v/>
      </c>
      <c r="D1044" s="8" t="str">
        <f>IF(A1044="","",SUM([1]AcumSYS!$AK1045))</f>
        <v/>
      </c>
      <c r="E1044" s="8" t="str">
        <f t="shared" ref="E1044:E1107" si="35">IF(A1044="","","Pesos Mexicanos")</f>
        <v/>
      </c>
      <c r="F1044" s="8" t="str">
        <f>IF(A1044="","","Ingresos Obtenidos en el Trimestre ("&amp;(TEXT([1]AcumSYS!$D$2,"mmmm")&amp;"-"&amp;TEXT([1]AcumSYS!$E$2,"mmmm")&amp;" "&amp;TEXT([1]AcumSYS!$D$2,"aaaa")&amp;")"))</f>
        <v/>
      </c>
    </row>
    <row r="1045" spans="1:6" x14ac:dyDescent="0.25">
      <c r="A1045" s="8" t="str">
        <f>IF(+'[1]Reporte de Formatos'!S1049="","",+'[1]Reporte de Formatos'!S1049)</f>
        <v/>
      </c>
      <c r="B1045" s="8" t="str">
        <f t="shared" si="34"/>
        <v/>
      </c>
      <c r="C1045" s="8" t="str">
        <f>IF(A1045="","",+SUM([1]AcumSYS!$F1046:$AA1046))</f>
        <v/>
      </c>
      <c r="D1045" s="8" t="str">
        <f>IF(A1045="","",SUM([1]AcumSYS!$AK1046))</f>
        <v/>
      </c>
      <c r="E1045" s="8" t="str">
        <f t="shared" si="35"/>
        <v/>
      </c>
      <c r="F1045" s="8" t="str">
        <f>IF(A1045="","","Ingresos Obtenidos en el Trimestre ("&amp;(TEXT([1]AcumSYS!$D$2,"mmmm")&amp;"-"&amp;TEXT([1]AcumSYS!$E$2,"mmmm")&amp;" "&amp;TEXT([1]AcumSYS!$D$2,"aaaa")&amp;")"))</f>
        <v/>
      </c>
    </row>
    <row r="1046" spans="1:6" x14ac:dyDescent="0.25">
      <c r="A1046" s="8" t="str">
        <f>IF(+'[1]Reporte de Formatos'!S1050="","",+'[1]Reporte de Formatos'!S1050)</f>
        <v/>
      </c>
      <c r="B1046" s="8" t="str">
        <f t="shared" si="34"/>
        <v/>
      </c>
      <c r="C1046" s="8" t="str">
        <f>IF(A1046="","",+SUM([1]AcumSYS!$F1047:$AA1047))</f>
        <v/>
      </c>
      <c r="D1046" s="8" t="str">
        <f>IF(A1046="","",SUM([1]AcumSYS!$AK1047))</f>
        <v/>
      </c>
      <c r="E1046" s="8" t="str">
        <f t="shared" si="35"/>
        <v/>
      </c>
      <c r="F1046" s="8" t="str">
        <f>IF(A1046="","","Ingresos Obtenidos en el Trimestre ("&amp;(TEXT([1]AcumSYS!$D$2,"mmmm")&amp;"-"&amp;TEXT([1]AcumSYS!$E$2,"mmmm")&amp;" "&amp;TEXT([1]AcumSYS!$D$2,"aaaa")&amp;")"))</f>
        <v/>
      </c>
    </row>
    <row r="1047" spans="1:6" x14ac:dyDescent="0.25">
      <c r="A1047" s="8" t="str">
        <f>IF(+'[1]Reporte de Formatos'!S1051="","",+'[1]Reporte de Formatos'!S1051)</f>
        <v/>
      </c>
      <c r="B1047" s="8" t="str">
        <f t="shared" si="34"/>
        <v/>
      </c>
      <c r="C1047" s="8" t="str">
        <f>IF(A1047="","",+SUM([1]AcumSYS!$F1048:$AA1048))</f>
        <v/>
      </c>
      <c r="D1047" s="8" t="str">
        <f>IF(A1047="","",SUM([1]AcumSYS!$AK1048))</f>
        <v/>
      </c>
      <c r="E1047" s="8" t="str">
        <f t="shared" si="35"/>
        <v/>
      </c>
      <c r="F1047" s="8" t="str">
        <f>IF(A1047="","","Ingresos Obtenidos en el Trimestre ("&amp;(TEXT([1]AcumSYS!$D$2,"mmmm")&amp;"-"&amp;TEXT([1]AcumSYS!$E$2,"mmmm")&amp;" "&amp;TEXT([1]AcumSYS!$D$2,"aaaa")&amp;")"))</f>
        <v/>
      </c>
    </row>
    <row r="1048" spans="1:6" x14ac:dyDescent="0.25">
      <c r="A1048" s="8" t="str">
        <f>IF(+'[1]Reporte de Formatos'!S1052="","",+'[1]Reporte de Formatos'!S1052)</f>
        <v/>
      </c>
      <c r="B1048" s="8" t="str">
        <f t="shared" si="34"/>
        <v/>
      </c>
      <c r="C1048" s="8" t="str">
        <f>IF(A1048="","",+SUM([1]AcumSYS!$F1049:$AA1049))</f>
        <v/>
      </c>
      <c r="D1048" s="8" t="str">
        <f>IF(A1048="","",SUM([1]AcumSYS!$AK1049))</f>
        <v/>
      </c>
      <c r="E1048" s="8" t="str">
        <f t="shared" si="35"/>
        <v/>
      </c>
      <c r="F1048" s="8" t="str">
        <f>IF(A1048="","","Ingresos Obtenidos en el Trimestre ("&amp;(TEXT([1]AcumSYS!$D$2,"mmmm")&amp;"-"&amp;TEXT([1]AcumSYS!$E$2,"mmmm")&amp;" "&amp;TEXT([1]AcumSYS!$D$2,"aaaa")&amp;")"))</f>
        <v/>
      </c>
    </row>
    <row r="1049" spans="1:6" x14ac:dyDescent="0.25">
      <c r="A1049" s="8" t="str">
        <f>IF(+'[1]Reporte de Formatos'!S1053="","",+'[1]Reporte de Formatos'!S1053)</f>
        <v/>
      </c>
      <c r="B1049" s="8" t="str">
        <f t="shared" si="34"/>
        <v/>
      </c>
      <c r="C1049" s="8" t="str">
        <f>IF(A1049="","",+SUM([1]AcumSYS!$F1050:$AA1050))</f>
        <v/>
      </c>
      <c r="D1049" s="8" t="str">
        <f>IF(A1049="","",SUM([1]AcumSYS!$AK1050))</f>
        <v/>
      </c>
      <c r="E1049" s="8" t="str">
        <f t="shared" si="35"/>
        <v/>
      </c>
      <c r="F1049" s="8" t="str">
        <f>IF(A1049="","","Ingresos Obtenidos en el Trimestre ("&amp;(TEXT([1]AcumSYS!$D$2,"mmmm")&amp;"-"&amp;TEXT([1]AcumSYS!$E$2,"mmmm")&amp;" "&amp;TEXT([1]AcumSYS!$D$2,"aaaa")&amp;")"))</f>
        <v/>
      </c>
    </row>
    <row r="1050" spans="1:6" x14ac:dyDescent="0.25">
      <c r="A1050" s="8" t="str">
        <f>IF(+'[1]Reporte de Formatos'!S1054="","",+'[1]Reporte de Formatos'!S1054)</f>
        <v/>
      </c>
      <c r="B1050" s="8" t="str">
        <f t="shared" si="34"/>
        <v/>
      </c>
      <c r="C1050" s="8" t="str">
        <f>IF(A1050="","",+SUM([1]AcumSYS!$F1051:$AA1051))</f>
        <v/>
      </c>
      <c r="D1050" s="8" t="str">
        <f>IF(A1050="","",SUM([1]AcumSYS!$AK1051))</f>
        <v/>
      </c>
      <c r="E1050" s="8" t="str">
        <f t="shared" si="35"/>
        <v/>
      </c>
      <c r="F1050" s="8" t="str">
        <f>IF(A1050="","","Ingresos Obtenidos en el Trimestre ("&amp;(TEXT([1]AcumSYS!$D$2,"mmmm")&amp;"-"&amp;TEXT([1]AcumSYS!$E$2,"mmmm")&amp;" "&amp;TEXT([1]AcumSYS!$D$2,"aaaa")&amp;")"))</f>
        <v/>
      </c>
    </row>
    <row r="1051" spans="1:6" x14ac:dyDescent="0.25">
      <c r="A1051" s="8" t="str">
        <f>IF(+'[1]Reporte de Formatos'!S1055="","",+'[1]Reporte de Formatos'!S1055)</f>
        <v/>
      </c>
      <c r="B1051" s="8" t="str">
        <f t="shared" si="34"/>
        <v/>
      </c>
      <c r="C1051" s="8" t="str">
        <f>IF(A1051="","",+SUM([1]AcumSYS!$F1052:$AA1052))</f>
        <v/>
      </c>
      <c r="D1051" s="8" t="str">
        <f>IF(A1051="","",SUM([1]AcumSYS!$AK1052))</f>
        <v/>
      </c>
      <c r="E1051" s="8" t="str">
        <f t="shared" si="35"/>
        <v/>
      </c>
      <c r="F1051" s="8" t="str">
        <f>IF(A1051="","","Ingresos Obtenidos en el Trimestre ("&amp;(TEXT([1]AcumSYS!$D$2,"mmmm")&amp;"-"&amp;TEXT([1]AcumSYS!$E$2,"mmmm")&amp;" "&amp;TEXT([1]AcumSYS!$D$2,"aaaa")&amp;")"))</f>
        <v/>
      </c>
    </row>
    <row r="1052" spans="1:6" x14ac:dyDescent="0.25">
      <c r="A1052" s="8" t="str">
        <f>IF(+'[1]Reporte de Formatos'!S1056="","",+'[1]Reporte de Formatos'!S1056)</f>
        <v/>
      </c>
      <c r="B1052" s="8" t="str">
        <f t="shared" si="34"/>
        <v/>
      </c>
      <c r="C1052" s="8" t="str">
        <f>IF(A1052="","",+SUM([1]AcumSYS!$F1053:$AA1053))</f>
        <v/>
      </c>
      <c r="D1052" s="8" t="str">
        <f>IF(A1052="","",SUM([1]AcumSYS!$AK1053))</f>
        <v/>
      </c>
      <c r="E1052" s="8" t="str">
        <f t="shared" si="35"/>
        <v/>
      </c>
      <c r="F1052" s="8" t="str">
        <f>IF(A1052="","","Ingresos Obtenidos en el Trimestre ("&amp;(TEXT([1]AcumSYS!$D$2,"mmmm")&amp;"-"&amp;TEXT([1]AcumSYS!$E$2,"mmmm")&amp;" "&amp;TEXT([1]AcumSYS!$D$2,"aaaa")&amp;")"))</f>
        <v/>
      </c>
    </row>
    <row r="1053" spans="1:6" x14ac:dyDescent="0.25">
      <c r="A1053" s="8" t="str">
        <f>IF(+'[1]Reporte de Formatos'!S1057="","",+'[1]Reporte de Formatos'!S1057)</f>
        <v/>
      </c>
      <c r="B1053" s="8" t="str">
        <f t="shared" si="34"/>
        <v/>
      </c>
      <c r="C1053" s="8" t="str">
        <f>IF(A1053="","",+SUM([1]AcumSYS!$F1054:$AA1054))</f>
        <v/>
      </c>
      <c r="D1053" s="8" t="str">
        <f>IF(A1053="","",SUM([1]AcumSYS!$AK1054))</f>
        <v/>
      </c>
      <c r="E1053" s="8" t="str">
        <f t="shared" si="35"/>
        <v/>
      </c>
      <c r="F1053" s="8" t="str">
        <f>IF(A1053="","","Ingresos Obtenidos en el Trimestre ("&amp;(TEXT([1]AcumSYS!$D$2,"mmmm")&amp;"-"&amp;TEXT([1]AcumSYS!$E$2,"mmmm")&amp;" "&amp;TEXT([1]AcumSYS!$D$2,"aaaa")&amp;")"))</f>
        <v/>
      </c>
    </row>
    <row r="1054" spans="1:6" x14ac:dyDescent="0.25">
      <c r="A1054" s="8" t="str">
        <f>IF(+'[1]Reporte de Formatos'!S1058="","",+'[1]Reporte de Formatos'!S1058)</f>
        <v/>
      </c>
      <c r="B1054" s="8" t="str">
        <f t="shared" si="34"/>
        <v/>
      </c>
      <c r="C1054" s="8" t="str">
        <f>IF(A1054="","",+SUM([1]AcumSYS!$F1055:$AA1055))</f>
        <v/>
      </c>
      <c r="D1054" s="8" t="str">
        <f>IF(A1054="","",SUM([1]AcumSYS!$AK1055))</f>
        <v/>
      </c>
      <c r="E1054" s="8" t="str">
        <f t="shared" si="35"/>
        <v/>
      </c>
      <c r="F1054" s="8" t="str">
        <f>IF(A1054="","","Ingresos Obtenidos en el Trimestre ("&amp;(TEXT([1]AcumSYS!$D$2,"mmmm")&amp;"-"&amp;TEXT([1]AcumSYS!$E$2,"mmmm")&amp;" "&amp;TEXT([1]AcumSYS!$D$2,"aaaa")&amp;")"))</f>
        <v/>
      </c>
    </row>
    <row r="1055" spans="1:6" x14ac:dyDescent="0.25">
      <c r="A1055" s="8" t="str">
        <f>IF(+'[1]Reporte de Formatos'!S1059="","",+'[1]Reporte de Formatos'!S1059)</f>
        <v/>
      </c>
      <c r="B1055" s="8" t="str">
        <f t="shared" si="34"/>
        <v/>
      </c>
      <c r="C1055" s="8" t="str">
        <f>IF(A1055="","",+SUM([1]AcumSYS!$F1056:$AA1056))</f>
        <v/>
      </c>
      <c r="D1055" s="8" t="str">
        <f>IF(A1055="","",SUM([1]AcumSYS!$AK1056))</f>
        <v/>
      </c>
      <c r="E1055" s="8" t="str">
        <f t="shared" si="35"/>
        <v/>
      </c>
      <c r="F1055" s="8" t="str">
        <f>IF(A1055="","","Ingresos Obtenidos en el Trimestre ("&amp;(TEXT([1]AcumSYS!$D$2,"mmmm")&amp;"-"&amp;TEXT([1]AcumSYS!$E$2,"mmmm")&amp;" "&amp;TEXT([1]AcumSYS!$D$2,"aaaa")&amp;")"))</f>
        <v/>
      </c>
    </row>
    <row r="1056" spans="1:6" x14ac:dyDescent="0.25">
      <c r="A1056" s="8" t="str">
        <f>IF(+'[1]Reporte de Formatos'!S1060="","",+'[1]Reporte de Formatos'!S1060)</f>
        <v/>
      </c>
      <c r="B1056" s="8" t="str">
        <f t="shared" si="34"/>
        <v/>
      </c>
      <c r="C1056" s="8" t="str">
        <f>IF(A1056="","",+SUM([1]AcumSYS!$F1057:$AA1057))</f>
        <v/>
      </c>
      <c r="D1056" s="8" t="str">
        <f>IF(A1056="","",SUM([1]AcumSYS!$AK1057))</f>
        <v/>
      </c>
      <c r="E1056" s="8" t="str">
        <f t="shared" si="35"/>
        <v/>
      </c>
      <c r="F1056" s="8" t="str">
        <f>IF(A1056="","","Ingresos Obtenidos en el Trimestre ("&amp;(TEXT([1]AcumSYS!$D$2,"mmmm")&amp;"-"&amp;TEXT([1]AcumSYS!$E$2,"mmmm")&amp;" "&amp;TEXT([1]AcumSYS!$D$2,"aaaa")&amp;")"))</f>
        <v/>
      </c>
    </row>
    <row r="1057" spans="1:6" x14ac:dyDescent="0.25">
      <c r="A1057" s="8" t="str">
        <f>IF(+'[1]Reporte de Formatos'!S1061="","",+'[1]Reporte de Formatos'!S1061)</f>
        <v/>
      </c>
      <c r="B1057" s="8" t="str">
        <f t="shared" si="34"/>
        <v/>
      </c>
      <c r="C1057" s="8" t="str">
        <f>IF(A1057="","",+SUM([1]AcumSYS!$F1058:$AA1058))</f>
        <v/>
      </c>
      <c r="D1057" s="8" t="str">
        <f>IF(A1057="","",SUM([1]AcumSYS!$AK1058))</f>
        <v/>
      </c>
      <c r="E1057" s="8" t="str">
        <f t="shared" si="35"/>
        <v/>
      </c>
      <c r="F1057" s="8" t="str">
        <f>IF(A1057="","","Ingresos Obtenidos en el Trimestre ("&amp;(TEXT([1]AcumSYS!$D$2,"mmmm")&amp;"-"&amp;TEXT([1]AcumSYS!$E$2,"mmmm")&amp;" "&amp;TEXT([1]AcumSYS!$D$2,"aaaa")&amp;")"))</f>
        <v/>
      </c>
    </row>
    <row r="1058" spans="1:6" x14ac:dyDescent="0.25">
      <c r="A1058" s="8" t="str">
        <f>IF(+'[1]Reporte de Formatos'!S1062="","",+'[1]Reporte de Formatos'!S1062)</f>
        <v/>
      </c>
      <c r="B1058" s="8" t="str">
        <f t="shared" si="34"/>
        <v/>
      </c>
      <c r="C1058" s="8" t="str">
        <f>IF(A1058="","",+SUM([1]AcumSYS!$F1059:$AA1059))</f>
        <v/>
      </c>
      <c r="D1058" s="8" t="str">
        <f>IF(A1058="","",SUM([1]AcumSYS!$AK1059))</f>
        <v/>
      </c>
      <c r="E1058" s="8" t="str">
        <f t="shared" si="35"/>
        <v/>
      </c>
      <c r="F1058" s="8" t="str">
        <f>IF(A1058="","","Ingresos Obtenidos en el Trimestre ("&amp;(TEXT([1]AcumSYS!$D$2,"mmmm")&amp;"-"&amp;TEXT([1]AcumSYS!$E$2,"mmmm")&amp;" "&amp;TEXT([1]AcumSYS!$D$2,"aaaa")&amp;")"))</f>
        <v/>
      </c>
    </row>
    <row r="1059" spans="1:6" x14ac:dyDescent="0.25">
      <c r="A1059" s="8" t="str">
        <f>IF(+'[1]Reporte de Formatos'!S1063="","",+'[1]Reporte de Formatos'!S1063)</f>
        <v/>
      </c>
      <c r="B1059" s="8" t="str">
        <f t="shared" si="34"/>
        <v/>
      </c>
      <c r="C1059" s="8" t="str">
        <f>IF(A1059="","",+SUM([1]AcumSYS!$F1060:$AA1060))</f>
        <v/>
      </c>
      <c r="D1059" s="8" t="str">
        <f>IF(A1059="","",SUM([1]AcumSYS!$AK1060))</f>
        <v/>
      </c>
      <c r="E1059" s="8" t="str">
        <f t="shared" si="35"/>
        <v/>
      </c>
      <c r="F1059" s="8" t="str">
        <f>IF(A1059="","","Ingresos Obtenidos en el Trimestre ("&amp;(TEXT([1]AcumSYS!$D$2,"mmmm")&amp;"-"&amp;TEXT([1]AcumSYS!$E$2,"mmmm")&amp;" "&amp;TEXT([1]AcumSYS!$D$2,"aaaa")&amp;")"))</f>
        <v/>
      </c>
    </row>
    <row r="1060" spans="1:6" x14ac:dyDescent="0.25">
      <c r="A1060" s="8" t="str">
        <f>IF(+'[1]Reporte de Formatos'!S1064="","",+'[1]Reporte de Formatos'!S1064)</f>
        <v/>
      </c>
      <c r="B1060" s="8" t="str">
        <f t="shared" si="34"/>
        <v/>
      </c>
      <c r="C1060" s="8" t="str">
        <f>IF(A1060="","",+SUM([1]AcumSYS!$F1061:$AA1061))</f>
        <v/>
      </c>
      <c r="D1060" s="8" t="str">
        <f>IF(A1060="","",SUM([1]AcumSYS!$AK1061))</f>
        <v/>
      </c>
      <c r="E1060" s="8" t="str">
        <f t="shared" si="35"/>
        <v/>
      </c>
      <c r="F1060" s="8" t="str">
        <f>IF(A1060="","","Ingresos Obtenidos en el Trimestre ("&amp;(TEXT([1]AcumSYS!$D$2,"mmmm")&amp;"-"&amp;TEXT([1]AcumSYS!$E$2,"mmmm")&amp;" "&amp;TEXT([1]AcumSYS!$D$2,"aaaa")&amp;")"))</f>
        <v/>
      </c>
    </row>
    <row r="1061" spans="1:6" x14ac:dyDescent="0.25">
      <c r="A1061" s="8" t="str">
        <f>IF(+'[1]Reporte de Formatos'!S1065="","",+'[1]Reporte de Formatos'!S1065)</f>
        <v/>
      </c>
      <c r="B1061" s="8" t="str">
        <f t="shared" si="34"/>
        <v/>
      </c>
      <c r="C1061" s="8" t="str">
        <f>IF(A1061="","",+SUM([1]AcumSYS!$F1062:$AA1062))</f>
        <v/>
      </c>
      <c r="D1061" s="8" t="str">
        <f>IF(A1061="","",SUM([1]AcumSYS!$AK1062))</f>
        <v/>
      </c>
      <c r="E1061" s="8" t="str">
        <f t="shared" si="35"/>
        <v/>
      </c>
      <c r="F1061" s="8" t="str">
        <f>IF(A1061="","","Ingresos Obtenidos en el Trimestre ("&amp;(TEXT([1]AcumSYS!$D$2,"mmmm")&amp;"-"&amp;TEXT([1]AcumSYS!$E$2,"mmmm")&amp;" "&amp;TEXT([1]AcumSYS!$D$2,"aaaa")&amp;")"))</f>
        <v/>
      </c>
    </row>
    <row r="1062" spans="1:6" x14ac:dyDescent="0.25">
      <c r="A1062" s="8" t="str">
        <f>IF(+'[1]Reporte de Formatos'!S1066="","",+'[1]Reporte de Formatos'!S1066)</f>
        <v/>
      </c>
      <c r="B1062" s="8" t="str">
        <f t="shared" si="34"/>
        <v/>
      </c>
      <c r="C1062" s="8" t="str">
        <f>IF(A1062="","",+SUM([1]AcumSYS!$F1063:$AA1063))</f>
        <v/>
      </c>
      <c r="D1062" s="8" t="str">
        <f>IF(A1062="","",SUM([1]AcumSYS!$AK1063))</f>
        <v/>
      </c>
      <c r="E1062" s="8" t="str">
        <f t="shared" si="35"/>
        <v/>
      </c>
      <c r="F1062" s="8" t="str">
        <f>IF(A1062="","","Ingresos Obtenidos en el Trimestre ("&amp;(TEXT([1]AcumSYS!$D$2,"mmmm")&amp;"-"&amp;TEXT([1]AcumSYS!$E$2,"mmmm")&amp;" "&amp;TEXT([1]AcumSYS!$D$2,"aaaa")&amp;")"))</f>
        <v/>
      </c>
    </row>
    <row r="1063" spans="1:6" x14ac:dyDescent="0.25">
      <c r="A1063" s="8" t="str">
        <f>IF(+'[1]Reporte de Formatos'!S1067="","",+'[1]Reporte de Formatos'!S1067)</f>
        <v/>
      </c>
      <c r="B1063" s="8" t="str">
        <f t="shared" si="34"/>
        <v/>
      </c>
      <c r="C1063" s="8" t="str">
        <f>IF(A1063="","",+SUM([1]AcumSYS!$F1064:$AA1064))</f>
        <v/>
      </c>
      <c r="D1063" s="8" t="str">
        <f>IF(A1063="","",SUM([1]AcumSYS!$AK1064))</f>
        <v/>
      </c>
      <c r="E1063" s="8" t="str">
        <f t="shared" si="35"/>
        <v/>
      </c>
      <c r="F1063" s="8" t="str">
        <f>IF(A1063="","","Ingresos Obtenidos en el Trimestre ("&amp;(TEXT([1]AcumSYS!$D$2,"mmmm")&amp;"-"&amp;TEXT([1]AcumSYS!$E$2,"mmmm")&amp;" "&amp;TEXT([1]AcumSYS!$D$2,"aaaa")&amp;")"))</f>
        <v/>
      </c>
    </row>
    <row r="1064" spans="1:6" x14ac:dyDescent="0.25">
      <c r="A1064" s="8" t="str">
        <f>IF(+'[1]Reporte de Formatos'!S1068="","",+'[1]Reporte de Formatos'!S1068)</f>
        <v/>
      </c>
      <c r="B1064" s="8" t="str">
        <f t="shared" si="34"/>
        <v/>
      </c>
      <c r="C1064" s="8" t="str">
        <f>IF(A1064="","",+SUM([1]AcumSYS!$F1065:$AA1065))</f>
        <v/>
      </c>
      <c r="D1064" s="8" t="str">
        <f>IF(A1064="","",SUM([1]AcumSYS!$AK1065))</f>
        <v/>
      </c>
      <c r="E1064" s="8" t="str">
        <f t="shared" si="35"/>
        <v/>
      </c>
      <c r="F1064" s="8" t="str">
        <f>IF(A1064="","","Ingresos Obtenidos en el Trimestre ("&amp;(TEXT([1]AcumSYS!$D$2,"mmmm")&amp;"-"&amp;TEXT([1]AcumSYS!$E$2,"mmmm")&amp;" "&amp;TEXT([1]AcumSYS!$D$2,"aaaa")&amp;")"))</f>
        <v/>
      </c>
    </row>
    <row r="1065" spans="1:6" x14ac:dyDescent="0.25">
      <c r="A1065" s="8" t="str">
        <f>IF(+'[1]Reporte de Formatos'!S1069="","",+'[1]Reporte de Formatos'!S1069)</f>
        <v/>
      </c>
      <c r="B1065" s="8" t="str">
        <f t="shared" si="34"/>
        <v/>
      </c>
      <c r="C1065" s="8" t="str">
        <f>IF(A1065="","",+SUM([1]AcumSYS!$F1066:$AA1066))</f>
        <v/>
      </c>
      <c r="D1065" s="8" t="str">
        <f>IF(A1065="","",SUM([1]AcumSYS!$AK1066))</f>
        <v/>
      </c>
      <c r="E1065" s="8" t="str">
        <f t="shared" si="35"/>
        <v/>
      </c>
      <c r="F1065" s="8" t="str">
        <f>IF(A1065="","","Ingresos Obtenidos en el Trimestre ("&amp;(TEXT([1]AcumSYS!$D$2,"mmmm")&amp;"-"&amp;TEXT([1]AcumSYS!$E$2,"mmmm")&amp;" "&amp;TEXT([1]AcumSYS!$D$2,"aaaa")&amp;")"))</f>
        <v/>
      </c>
    </row>
    <row r="1066" spans="1:6" x14ac:dyDescent="0.25">
      <c r="A1066" s="8" t="str">
        <f>IF(+'[1]Reporte de Formatos'!S1070="","",+'[1]Reporte de Formatos'!S1070)</f>
        <v/>
      </c>
      <c r="B1066" s="8" t="str">
        <f t="shared" si="34"/>
        <v/>
      </c>
      <c r="C1066" s="8" t="str">
        <f>IF(A1066="","",+SUM([1]AcumSYS!$F1067:$AA1067))</f>
        <v/>
      </c>
      <c r="D1066" s="8" t="str">
        <f>IF(A1066="","",SUM([1]AcumSYS!$AK1067))</f>
        <v/>
      </c>
      <c r="E1066" s="8" t="str">
        <f t="shared" si="35"/>
        <v/>
      </c>
      <c r="F1066" s="8" t="str">
        <f>IF(A1066="","","Ingresos Obtenidos en el Trimestre ("&amp;(TEXT([1]AcumSYS!$D$2,"mmmm")&amp;"-"&amp;TEXT([1]AcumSYS!$E$2,"mmmm")&amp;" "&amp;TEXT([1]AcumSYS!$D$2,"aaaa")&amp;")"))</f>
        <v/>
      </c>
    </row>
    <row r="1067" spans="1:6" x14ac:dyDescent="0.25">
      <c r="A1067" s="8" t="str">
        <f>IF(+'[1]Reporte de Formatos'!S1071="","",+'[1]Reporte de Formatos'!S1071)</f>
        <v/>
      </c>
      <c r="B1067" s="8" t="str">
        <f t="shared" si="34"/>
        <v/>
      </c>
      <c r="C1067" s="8" t="str">
        <f>IF(A1067="","",+SUM([1]AcumSYS!$F1068:$AA1068))</f>
        <v/>
      </c>
      <c r="D1067" s="8" t="str">
        <f>IF(A1067="","",SUM([1]AcumSYS!$AK1068))</f>
        <v/>
      </c>
      <c r="E1067" s="8" t="str">
        <f t="shared" si="35"/>
        <v/>
      </c>
      <c r="F1067" s="8" t="str">
        <f>IF(A1067="","","Ingresos Obtenidos en el Trimestre ("&amp;(TEXT([1]AcumSYS!$D$2,"mmmm")&amp;"-"&amp;TEXT([1]AcumSYS!$E$2,"mmmm")&amp;" "&amp;TEXT([1]AcumSYS!$D$2,"aaaa")&amp;")"))</f>
        <v/>
      </c>
    </row>
    <row r="1068" spans="1:6" x14ac:dyDescent="0.25">
      <c r="A1068" s="8" t="str">
        <f>IF(+'[1]Reporte de Formatos'!S1072="","",+'[1]Reporte de Formatos'!S1072)</f>
        <v/>
      </c>
      <c r="B1068" s="8" t="str">
        <f t="shared" si="34"/>
        <v/>
      </c>
      <c r="C1068" s="8" t="str">
        <f>IF(A1068="","",+SUM([1]AcumSYS!$F1069:$AA1069))</f>
        <v/>
      </c>
      <c r="D1068" s="8" t="str">
        <f>IF(A1068="","",SUM([1]AcumSYS!$AK1069))</f>
        <v/>
      </c>
      <c r="E1068" s="8" t="str">
        <f t="shared" si="35"/>
        <v/>
      </c>
      <c r="F1068" s="8" t="str">
        <f>IF(A1068="","","Ingresos Obtenidos en el Trimestre ("&amp;(TEXT([1]AcumSYS!$D$2,"mmmm")&amp;"-"&amp;TEXT([1]AcumSYS!$E$2,"mmmm")&amp;" "&amp;TEXT([1]AcumSYS!$D$2,"aaaa")&amp;")"))</f>
        <v/>
      </c>
    </row>
    <row r="1069" spans="1:6" x14ac:dyDescent="0.25">
      <c r="A1069" s="8" t="str">
        <f>IF(+'[1]Reporte de Formatos'!S1073="","",+'[1]Reporte de Formatos'!S1073)</f>
        <v/>
      </c>
      <c r="B1069" s="8" t="str">
        <f t="shared" si="34"/>
        <v/>
      </c>
      <c r="C1069" s="8" t="str">
        <f>IF(A1069="","",+SUM([1]AcumSYS!$F1070:$AA1070))</f>
        <v/>
      </c>
      <c r="D1069" s="8" t="str">
        <f>IF(A1069="","",SUM([1]AcumSYS!$AK1070))</f>
        <v/>
      </c>
      <c r="E1069" s="8" t="str">
        <f t="shared" si="35"/>
        <v/>
      </c>
      <c r="F1069" s="8" t="str">
        <f>IF(A1069="","","Ingresos Obtenidos en el Trimestre ("&amp;(TEXT([1]AcumSYS!$D$2,"mmmm")&amp;"-"&amp;TEXT([1]AcumSYS!$E$2,"mmmm")&amp;" "&amp;TEXT([1]AcumSYS!$D$2,"aaaa")&amp;")"))</f>
        <v/>
      </c>
    </row>
    <row r="1070" spans="1:6" x14ac:dyDescent="0.25">
      <c r="A1070" s="8" t="str">
        <f>IF(+'[1]Reporte de Formatos'!S1074="","",+'[1]Reporte de Formatos'!S1074)</f>
        <v/>
      </c>
      <c r="B1070" s="8" t="str">
        <f t="shared" si="34"/>
        <v/>
      </c>
      <c r="C1070" s="8" t="str">
        <f>IF(A1070="","",+SUM([1]AcumSYS!$F1071:$AA1071))</f>
        <v/>
      </c>
      <c r="D1070" s="8" t="str">
        <f>IF(A1070="","",SUM([1]AcumSYS!$AK1071))</f>
        <v/>
      </c>
      <c r="E1070" s="8" t="str">
        <f t="shared" si="35"/>
        <v/>
      </c>
      <c r="F1070" s="8" t="str">
        <f>IF(A1070="","","Ingresos Obtenidos en el Trimestre ("&amp;(TEXT([1]AcumSYS!$D$2,"mmmm")&amp;"-"&amp;TEXT([1]AcumSYS!$E$2,"mmmm")&amp;" "&amp;TEXT([1]AcumSYS!$D$2,"aaaa")&amp;")"))</f>
        <v/>
      </c>
    </row>
    <row r="1071" spans="1:6" x14ac:dyDescent="0.25">
      <c r="A1071" s="8" t="str">
        <f>IF(+'[1]Reporte de Formatos'!S1075="","",+'[1]Reporte de Formatos'!S1075)</f>
        <v/>
      </c>
      <c r="B1071" s="8" t="str">
        <f t="shared" si="34"/>
        <v/>
      </c>
      <c r="C1071" s="8" t="str">
        <f>IF(A1071="","",+SUM([1]AcumSYS!$F1072:$AA1072))</f>
        <v/>
      </c>
      <c r="D1071" s="8" t="str">
        <f>IF(A1071="","",SUM([1]AcumSYS!$AK1072))</f>
        <v/>
      </c>
      <c r="E1071" s="8" t="str">
        <f t="shared" si="35"/>
        <v/>
      </c>
      <c r="F1071" s="8" t="str">
        <f>IF(A1071="","","Ingresos Obtenidos en el Trimestre ("&amp;(TEXT([1]AcumSYS!$D$2,"mmmm")&amp;"-"&amp;TEXT([1]AcumSYS!$E$2,"mmmm")&amp;" "&amp;TEXT([1]AcumSYS!$D$2,"aaaa")&amp;")"))</f>
        <v/>
      </c>
    </row>
    <row r="1072" spans="1:6" x14ac:dyDescent="0.25">
      <c r="A1072" s="8" t="str">
        <f>IF(+'[1]Reporte de Formatos'!S1076="","",+'[1]Reporte de Formatos'!S1076)</f>
        <v/>
      </c>
      <c r="B1072" s="8" t="str">
        <f t="shared" si="34"/>
        <v/>
      </c>
      <c r="C1072" s="8" t="str">
        <f>IF(A1072="","",+SUM([1]AcumSYS!$F1073:$AA1073))</f>
        <v/>
      </c>
      <c r="D1072" s="8" t="str">
        <f>IF(A1072="","",SUM([1]AcumSYS!$AK1073))</f>
        <v/>
      </c>
      <c r="E1072" s="8" t="str">
        <f t="shared" si="35"/>
        <v/>
      </c>
      <c r="F1072" s="8" t="str">
        <f>IF(A1072="","","Ingresos Obtenidos en el Trimestre ("&amp;(TEXT([1]AcumSYS!$D$2,"mmmm")&amp;"-"&amp;TEXT([1]AcumSYS!$E$2,"mmmm")&amp;" "&amp;TEXT([1]AcumSYS!$D$2,"aaaa")&amp;")"))</f>
        <v/>
      </c>
    </row>
    <row r="1073" spans="1:6" x14ac:dyDescent="0.25">
      <c r="A1073" s="8" t="str">
        <f>IF(+'[1]Reporte de Formatos'!S1077="","",+'[1]Reporte de Formatos'!S1077)</f>
        <v/>
      </c>
      <c r="B1073" s="8" t="str">
        <f t="shared" si="34"/>
        <v/>
      </c>
      <c r="C1073" s="8" t="str">
        <f>IF(A1073="","",+SUM([1]AcumSYS!$F1074:$AA1074))</f>
        <v/>
      </c>
      <c r="D1073" s="8" t="str">
        <f>IF(A1073="","",SUM([1]AcumSYS!$AK1074))</f>
        <v/>
      </c>
      <c r="E1073" s="8" t="str">
        <f t="shared" si="35"/>
        <v/>
      </c>
      <c r="F1073" s="8" t="str">
        <f>IF(A1073="","","Ingresos Obtenidos en el Trimestre ("&amp;(TEXT([1]AcumSYS!$D$2,"mmmm")&amp;"-"&amp;TEXT([1]AcumSYS!$E$2,"mmmm")&amp;" "&amp;TEXT([1]AcumSYS!$D$2,"aaaa")&amp;")"))</f>
        <v/>
      </c>
    </row>
    <row r="1074" spans="1:6" x14ac:dyDescent="0.25">
      <c r="A1074" s="8" t="str">
        <f>IF(+'[1]Reporte de Formatos'!S1078="","",+'[1]Reporte de Formatos'!S1078)</f>
        <v/>
      </c>
      <c r="B1074" s="8" t="str">
        <f t="shared" si="34"/>
        <v/>
      </c>
      <c r="C1074" s="8" t="str">
        <f>IF(A1074="","",+SUM([1]AcumSYS!$F1075:$AA1075))</f>
        <v/>
      </c>
      <c r="D1074" s="8" t="str">
        <f>IF(A1074="","",SUM([1]AcumSYS!$AK1075))</f>
        <v/>
      </c>
      <c r="E1074" s="8" t="str">
        <f t="shared" si="35"/>
        <v/>
      </c>
      <c r="F1074" s="8" t="str">
        <f>IF(A1074="","","Ingresos Obtenidos en el Trimestre ("&amp;(TEXT([1]AcumSYS!$D$2,"mmmm")&amp;"-"&amp;TEXT([1]AcumSYS!$E$2,"mmmm")&amp;" "&amp;TEXT([1]AcumSYS!$D$2,"aaaa")&amp;")"))</f>
        <v/>
      </c>
    </row>
    <row r="1075" spans="1:6" x14ac:dyDescent="0.25">
      <c r="A1075" s="8" t="str">
        <f>IF(+'[1]Reporte de Formatos'!S1079="","",+'[1]Reporte de Formatos'!S1079)</f>
        <v/>
      </c>
      <c r="B1075" s="8" t="str">
        <f t="shared" si="34"/>
        <v/>
      </c>
      <c r="C1075" s="8" t="str">
        <f>IF(A1075="","",+SUM([1]AcumSYS!$F1076:$AA1076))</f>
        <v/>
      </c>
      <c r="D1075" s="8" t="str">
        <f>IF(A1075="","",SUM([1]AcumSYS!$AK1076))</f>
        <v/>
      </c>
      <c r="E1075" s="8" t="str">
        <f t="shared" si="35"/>
        <v/>
      </c>
      <c r="F1075" s="8" t="str">
        <f>IF(A1075="","","Ingresos Obtenidos en el Trimestre ("&amp;(TEXT([1]AcumSYS!$D$2,"mmmm")&amp;"-"&amp;TEXT([1]AcumSYS!$E$2,"mmmm")&amp;" "&amp;TEXT([1]AcumSYS!$D$2,"aaaa")&amp;")"))</f>
        <v/>
      </c>
    </row>
    <row r="1076" spans="1:6" x14ac:dyDescent="0.25">
      <c r="A1076" s="8" t="str">
        <f>IF(+'[1]Reporte de Formatos'!S1080="","",+'[1]Reporte de Formatos'!S1080)</f>
        <v/>
      </c>
      <c r="B1076" s="8" t="str">
        <f t="shared" si="34"/>
        <v/>
      </c>
      <c r="C1076" s="8" t="str">
        <f>IF(A1076="","",+SUM([1]AcumSYS!$F1077:$AA1077))</f>
        <v/>
      </c>
      <c r="D1076" s="8" t="str">
        <f>IF(A1076="","",SUM([1]AcumSYS!$AK1077))</f>
        <v/>
      </c>
      <c r="E1076" s="8" t="str">
        <f t="shared" si="35"/>
        <v/>
      </c>
      <c r="F1076" s="8" t="str">
        <f>IF(A1076="","","Ingresos Obtenidos en el Trimestre ("&amp;(TEXT([1]AcumSYS!$D$2,"mmmm")&amp;"-"&amp;TEXT([1]AcumSYS!$E$2,"mmmm")&amp;" "&amp;TEXT([1]AcumSYS!$D$2,"aaaa")&amp;")"))</f>
        <v/>
      </c>
    </row>
    <row r="1077" spans="1:6" x14ac:dyDescent="0.25">
      <c r="A1077" s="8" t="str">
        <f>IF(+'[1]Reporte de Formatos'!S1081="","",+'[1]Reporte de Formatos'!S1081)</f>
        <v/>
      </c>
      <c r="B1077" s="8" t="str">
        <f t="shared" si="34"/>
        <v/>
      </c>
      <c r="C1077" s="8" t="str">
        <f>IF(A1077="","",+SUM([1]AcumSYS!$F1078:$AA1078))</f>
        <v/>
      </c>
      <c r="D1077" s="8" t="str">
        <f>IF(A1077="","",SUM([1]AcumSYS!$AK1078))</f>
        <v/>
      </c>
      <c r="E1077" s="8" t="str">
        <f t="shared" si="35"/>
        <v/>
      </c>
      <c r="F1077" s="8" t="str">
        <f>IF(A1077="","","Ingresos Obtenidos en el Trimestre ("&amp;(TEXT([1]AcumSYS!$D$2,"mmmm")&amp;"-"&amp;TEXT([1]AcumSYS!$E$2,"mmmm")&amp;" "&amp;TEXT([1]AcumSYS!$D$2,"aaaa")&amp;")"))</f>
        <v/>
      </c>
    </row>
    <row r="1078" spans="1:6" x14ac:dyDescent="0.25">
      <c r="A1078" s="8" t="str">
        <f>IF(+'[1]Reporte de Formatos'!S1082="","",+'[1]Reporte de Formatos'!S1082)</f>
        <v/>
      </c>
      <c r="B1078" s="8" t="str">
        <f t="shared" si="34"/>
        <v/>
      </c>
      <c r="C1078" s="8" t="str">
        <f>IF(A1078="","",+SUM([1]AcumSYS!$F1079:$AA1079))</f>
        <v/>
      </c>
      <c r="D1078" s="8" t="str">
        <f>IF(A1078="","",SUM([1]AcumSYS!$AK1079))</f>
        <v/>
      </c>
      <c r="E1078" s="8" t="str">
        <f t="shared" si="35"/>
        <v/>
      </c>
      <c r="F1078" s="8" t="str">
        <f>IF(A1078="","","Ingresos Obtenidos en el Trimestre ("&amp;(TEXT([1]AcumSYS!$D$2,"mmmm")&amp;"-"&amp;TEXT([1]AcumSYS!$E$2,"mmmm")&amp;" "&amp;TEXT([1]AcumSYS!$D$2,"aaaa")&amp;")"))</f>
        <v/>
      </c>
    </row>
    <row r="1079" spans="1:6" x14ac:dyDescent="0.25">
      <c r="A1079" s="8" t="str">
        <f>IF(+'[1]Reporte de Formatos'!S1083="","",+'[1]Reporte de Formatos'!S1083)</f>
        <v/>
      </c>
      <c r="B1079" s="8" t="str">
        <f t="shared" si="34"/>
        <v/>
      </c>
      <c r="C1079" s="8" t="str">
        <f>IF(A1079="","",+SUM([1]AcumSYS!$F1080:$AA1080))</f>
        <v/>
      </c>
      <c r="D1079" s="8" t="str">
        <f>IF(A1079="","",SUM([1]AcumSYS!$AK1080))</f>
        <v/>
      </c>
      <c r="E1079" s="8" t="str">
        <f t="shared" si="35"/>
        <v/>
      </c>
      <c r="F1079" s="8" t="str">
        <f>IF(A1079="","","Ingresos Obtenidos en el Trimestre ("&amp;(TEXT([1]AcumSYS!$D$2,"mmmm")&amp;"-"&amp;TEXT([1]AcumSYS!$E$2,"mmmm")&amp;" "&amp;TEXT([1]AcumSYS!$D$2,"aaaa")&amp;")"))</f>
        <v/>
      </c>
    </row>
    <row r="1080" spans="1:6" x14ac:dyDescent="0.25">
      <c r="A1080" s="8" t="str">
        <f>IF(+'[1]Reporte de Formatos'!S1084="","",+'[1]Reporte de Formatos'!S1084)</f>
        <v/>
      </c>
      <c r="B1080" s="8" t="str">
        <f t="shared" si="34"/>
        <v/>
      </c>
      <c r="C1080" s="8" t="str">
        <f>IF(A1080="","",+SUM([1]AcumSYS!$F1081:$AA1081))</f>
        <v/>
      </c>
      <c r="D1080" s="8" t="str">
        <f>IF(A1080="","",SUM([1]AcumSYS!$AK1081))</f>
        <v/>
      </c>
      <c r="E1080" s="8" t="str">
        <f t="shared" si="35"/>
        <v/>
      </c>
      <c r="F1080" s="8" t="str">
        <f>IF(A1080="","","Ingresos Obtenidos en el Trimestre ("&amp;(TEXT([1]AcumSYS!$D$2,"mmmm")&amp;"-"&amp;TEXT([1]AcumSYS!$E$2,"mmmm")&amp;" "&amp;TEXT([1]AcumSYS!$D$2,"aaaa")&amp;")"))</f>
        <v/>
      </c>
    </row>
    <row r="1081" spans="1:6" x14ac:dyDescent="0.25">
      <c r="A1081" s="8" t="str">
        <f>IF(+'[1]Reporte de Formatos'!S1085="","",+'[1]Reporte de Formatos'!S1085)</f>
        <v/>
      </c>
      <c r="B1081" s="8" t="str">
        <f t="shared" si="34"/>
        <v/>
      </c>
      <c r="C1081" s="8" t="str">
        <f>IF(A1081="","",+SUM([1]AcumSYS!$F1082:$AA1082))</f>
        <v/>
      </c>
      <c r="D1081" s="8" t="str">
        <f>IF(A1081="","",SUM([1]AcumSYS!$AK1082))</f>
        <v/>
      </c>
      <c r="E1081" s="8" t="str">
        <f t="shared" si="35"/>
        <v/>
      </c>
      <c r="F1081" s="8" t="str">
        <f>IF(A1081="","","Ingresos Obtenidos en el Trimestre ("&amp;(TEXT([1]AcumSYS!$D$2,"mmmm")&amp;"-"&amp;TEXT([1]AcumSYS!$E$2,"mmmm")&amp;" "&amp;TEXT([1]AcumSYS!$D$2,"aaaa")&amp;")"))</f>
        <v/>
      </c>
    </row>
    <row r="1082" spans="1:6" x14ac:dyDescent="0.25">
      <c r="A1082" s="8" t="str">
        <f>IF(+'[1]Reporte de Formatos'!S1086="","",+'[1]Reporte de Formatos'!S1086)</f>
        <v/>
      </c>
      <c r="B1082" s="8" t="str">
        <f t="shared" si="34"/>
        <v/>
      </c>
      <c r="C1082" s="8" t="str">
        <f>IF(A1082="","",+SUM([1]AcumSYS!$F1083:$AA1083))</f>
        <v/>
      </c>
      <c r="D1082" s="8" t="str">
        <f>IF(A1082="","",SUM([1]AcumSYS!$AK1083))</f>
        <v/>
      </c>
      <c r="E1082" s="8" t="str">
        <f t="shared" si="35"/>
        <v/>
      </c>
      <c r="F1082" s="8" t="str">
        <f>IF(A1082="","","Ingresos Obtenidos en el Trimestre ("&amp;(TEXT([1]AcumSYS!$D$2,"mmmm")&amp;"-"&amp;TEXT([1]AcumSYS!$E$2,"mmmm")&amp;" "&amp;TEXT([1]AcumSYS!$D$2,"aaaa")&amp;")"))</f>
        <v/>
      </c>
    </row>
    <row r="1083" spans="1:6" x14ac:dyDescent="0.25">
      <c r="A1083" s="8" t="str">
        <f>IF(+'[1]Reporte de Formatos'!S1087="","",+'[1]Reporte de Formatos'!S1087)</f>
        <v/>
      </c>
      <c r="B1083" s="8" t="str">
        <f t="shared" si="34"/>
        <v/>
      </c>
      <c r="C1083" s="8" t="str">
        <f>IF(A1083="","",+SUM([1]AcumSYS!$F1084:$AA1084))</f>
        <v/>
      </c>
      <c r="D1083" s="8" t="str">
        <f>IF(A1083="","",SUM([1]AcumSYS!$AK1084))</f>
        <v/>
      </c>
      <c r="E1083" s="8" t="str">
        <f t="shared" si="35"/>
        <v/>
      </c>
      <c r="F1083" s="8" t="str">
        <f>IF(A1083="","","Ingresos Obtenidos en el Trimestre ("&amp;(TEXT([1]AcumSYS!$D$2,"mmmm")&amp;"-"&amp;TEXT([1]AcumSYS!$E$2,"mmmm")&amp;" "&amp;TEXT([1]AcumSYS!$D$2,"aaaa")&amp;")"))</f>
        <v/>
      </c>
    </row>
    <row r="1084" spans="1:6" x14ac:dyDescent="0.25">
      <c r="A1084" s="8" t="str">
        <f>IF(+'[1]Reporte de Formatos'!S1088="","",+'[1]Reporte de Formatos'!S1088)</f>
        <v/>
      </c>
      <c r="B1084" s="8" t="str">
        <f t="shared" si="34"/>
        <v/>
      </c>
      <c r="C1084" s="8" t="str">
        <f>IF(A1084="","",+SUM([1]AcumSYS!$F1085:$AA1085))</f>
        <v/>
      </c>
      <c r="D1084" s="8" t="str">
        <f>IF(A1084="","",SUM([1]AcumSYS!$AK1085))</f>
        <v/>
      </c>
      <c r="E1084" s="8" t="str">
        <f t="shared" si="35"/>
        <v/>
      </c>
      <c r="F1084" s="8" t="str">
        <f>IF(A1084="","","Ingresos Obtenidos en el Trimestre ("&amp;(TEXT([1]AcumSYS!$D$2,"mmmm")&amp;"-"&amp;TEXT([1]AcumSYS!$E$2,"mmmm")&amp;" "&amp;TEXT([1]AcumSYS!$D$2,"aaaa")&amp;")"))</f>
        <v/>
      </c>
    </row>
    <row r="1085" spans="1:6" x14ac:dyDescent="0.25">
      <c r="A1085" s="8" t="str">
        <f>IF(+'[1]Reporte de Formatos'!S1089="","",+'[1]Reporte de Formatos'!S1089)</f>
        <v/>
      </c>
      <c r="B1085" s="8" t="str">
        <f t="shared" si="34"/>
        <v/>
      </c>
      <c r="C1085" s="8" t="str">
        <f>IF(A1085="","",+SUM([1]AcumSYS!$F1086:$AA1086))</f>
        <v/>
      </c>
      <c r="D1085" s="8" t="str">
        <f>IF(A1085="","",SUM([1]AcumSYS!$AK1086))</f>
        <v/>
      </c>
      <c r="E1085" s="8" t="str">
        <f t="shared" si="35"/>
        <v/>
      </c>
      <c r="F1085" s="8" t="str">
        <f>IF(A1085="","","Ingresos Obtenidos en el Trimestre ("&amp;(TEXT([1]AcumSYS!$D$2,"mmmm")&amp;"-"&amp;TEXT([1]AcumSYS!$E$2,"mmmm")&amp;" "&amp;TEXT([1]AcumSYS!$D$2,"aaaa")&amp;")"))</f>
        <v/>
      </c>
    </row>
    <row r="1086" spans="1:6" x14ac:dyDescent="0.25">
      <c r="A1086" s="8" t="str">
        <f>IF(+'[1]Reporte de Formatos'!S1090="","",+'[1]Reporte de Formatos'!S1090)</f>
        <v/>
      </c>
      <c r="B1086" s="8" t="str">
        <f t="shared" si="34"/>
        <v/>
      </c>
      <c r="C1086" s="8" t="str">
        <f>IF(A1086="","",+SUM([1]AcumSYS!$F1087:$AA1087))</f>
        <v/>
      </c>
      <c r="D1086" s="8" t="str">
        <f>IF(A1086="","",SUM([1]AcumSYS!$AK1087))</f>
        <v/>
      </c>
      <c r="E1086" s="8" t="str">
        <f t="shared" si="35"/>
        <v/>
      </c>
      <c r="F1086" s="8" t="str">
        <f>IF(A1086="","","Ingresos Obtenidos en el Trimestre ("&amp;(TEXT([1]AcumSYS!$D$2,"mmmm")&amp;"-"&amp;TEXT([1]AcumSYS!$E$2,"mmmm")&amp;" "&amp;TEXT([1]AcumSYS!$D$2,"aaaa")&amp;")"))</f>
        <v/>
      </c>
    </row>
    <row r="1087" spans="1:6" x14ac:dyDescent="0.25">
      <c r="A1087" s="8" t="str">
        <f>IF(+'[1]Reporte de Formatos'!S1091="","",+'[1]Reporte de Formatos'!S1091)</f>
        <v/>
      </c>
      <c r="B1087" s="8" t="str">
        <f t="shared" si="34"/>
        <v/>
      </c>
      <c r="C1087" s="8" t="str">
        <f>IF(A1087="","",+SUM([1]AcumSYS!$F1088:$AA1088))</f>
        <v/>
      </c>
      <c r="D1087" s="8" t="str">
        <f>IF(A1087="","",SUM([1]AcumSYS!$AK1088))</f>
        <v/>
      </c>
      <c r="E1087" s="8" t="str">
        <f t="shared" si="35"/>
        <v/>
      </c>
      <c r="F1087" s="8" t="str">
        <f>IF(A1087="","","Ingresos Obtenidos en el Trimestre ("&amp;(TEXT([1]AcumSYS!$D$2,"mmmm")&amp;"-"&amp;TEXT([1]AcumSYS!$E$2,"mmmm")&amp;" "&amp;TEXT([1]AcumSYS!$D$2,"aaaa")&amp;")"))</f>
        <v/>
      </c>
    </row>
    <row r="1088" spans="1:6" x14ac:dyDescent="0.25">
      <c r="A1088" s="8" t="str">
        <f>IF(+'[1]Reporte de Formatos'!S1092="","",+'[1]Reporte de Formatos'!S1092)</f>
        <v/>
      </c>
      <c r="B1088" s="8" t="str">
        <f t="shared" si="34"/>
        <v/>
      </c>
      <c r="C1088" s="8" t="str">
        <f>IF(A1088="","",+SUM([1]AcumSYS!$F1089:$AA1089))</f>
        <v/>
      </c>
      <c r="D1088" s="8" t="str">
        <f>IF(A1088="","",SUM([1]AcumSYS!$AK1089))</f>
        <v/>
      </c>
      <c r="E1088" s="8" t="str">
        <f t="shared" si="35"/>
        <v/>
      </c>
      <c r="F1088" s="8" t="str">
        <f>IF(A1088="","","Ingresos Obtenidos en el Trimestre ("&amp;(TEXT([1]AcumSYS!$D$2,"mmmm")&amp;"-"&amp;TEXT([1]AcumSYS!$E$2,"mmmm")&amp;" "&amp;TEXT([1]AcumSYS!$D$2,"aaaa")&amp;")"))</f>
        <v/>
      </c>
    </row>
    <row r="1089" spans="1:6" x14ac:dyDescent="0.25">
      <c r="A1089" s="8" t="str">
        <f>IF(+'[1]Reporte de Formatos'!S1093="","",+'[1]Reporte de Formatos'!S1093)</f>
        <v/>
      </c>
      <c r="B1089" s="8" t="str">
        <f t="shared" si="34"/>
        <v/>
      </c>
      <c r="C1089" s="8" t="str">
        <f>IF(A1089="","",+SUM([1]AcumSYS!$F1090:$AA1090))</f>
        <v/>
      </c>
      <c r="D1089" s="8" t="str">
        <f>IF(A1089="","",SUM([1]AcumSYS!$AK1090))</f>
        <v/>
      </c>
      <c r="E1089" s="8" t="str">
        <f t="shared" si="35"/>
        <v/>
      </c>
      <c r="F1089" s="8" t="str">
        <f>IF(A1089="","","Ingresos Obtenidos en el Trimestre ("&amp;(TEXT([1]AcumSYS!$D$2,"mmmm")&amp;"-"&amp;TEXT([1]AcumSYS!$E$2,"mmmm")&amp;" "&amp;TEXT([1]AcumSYS!$D$2,"aaaa")&amp;")"))</f>
        <v/>
      </c>
    </row>
    <row r="1090" spans="1:6" x14ac:dyDescent="0.25">
      <c r="A1090" s="8" t="str">
        <f>IF(+'[1]Reporte de Formatos'!S1094="","",+'[1]Reporte de Formatos'!S1094)</f>
        <v/>
      </c>
      <c r="B1090" s="8" t="str">
        <f t="shared" si="34"/>
        <v/>
      </c>
      <c r="C1090" s="8" t="str">
        <f>IF(A1090="","",+SUM([1]AcumSYS!$F1091:$AA1091))</f>
        <v/>
      </c>
      <c r="D1090" s="8" t="str">
        <f>IF(A1090="","",SUM([1]AcumSYS!$AK1091))</f>
        <v/>
      </c>
      <c r="E1090" s="8" t="str">
        <f t="shared" si="35"/>
        <v/>
      </c>
      <c r="F1090" s="8" t="str">
        <f>IF(A1090="","","Ingresos Obtenidos en el Trimestre ("&amp;(TEXT([1]AcumSYS!$D$2,"mmmm")&amp;"-"&amp;TEXT([1]AcumSYS!$E$2,"mmmm")&amp;" "&amp;TEXT([1]AcumSYS!$D$2,"aaaa")&amp;")"))</f>
        <v/>
      </c>
    </row>
    <row r="1091" spans="1:6" x14ac:dyDescent="0.25">
      <c r="A1091" s="8" t="str">
        <f>IF(+'[1]Reporte de Formatos'!S1095="","",+'[1]Reporte de Formatos'!S1095)</f>
        <v/>
      </c>
      <c r="B1091" s="8" t="str">
        <f t="shared" si="34"/>
        <v/>
      </c>
      <c r="C1091" s="8" t="str">
        <f>IF(A1091="","",+SUM([1]AcumSYS!$F1092:$AA1092))</f>
        <v/>
      </c>
      <c r="D1091" s="8" t="str">
        <f>IF(A1091="","",SUM([1]AcumSYS!$AK1092))</f>
        <v/>
      </c>
      <c r="E1091" s="8" t="str">
        <f t="shared" si="35"/>
        <v/>
      </c>
      <c r="F1091" s="8" t="str">
        <f>IF(A1091="","","Ingresos Obtenidos en el Trimestre ("&amp;(TEXT([1]AcumSYS!$D$2,"mmmm")&amp;"-"&amp;TEXT([1]AcumSYS!$E$2,"mmmm")&amp;" "&amp;TEXT([1]AcumSYS!$D$2,"aaaa")&amp;")"))</f>
        <v/>
      </c>
    </row>
    <row r="1092" spans="1:6" x14ac:dyDescent="0.25">
      <c r="A1092" s="8" t="str">
        <f>IF(+'[1]Reporte de Formatos'!S1096="","",+'[1]Reporte de Formatos'!S1096)</f>
        <v/>
      </c>
      <c r="B1092" s="8" t="str">
        <f t="shared" si="34"/>
        <v/>
      </c>
      <c r="C1092" s="8" t="str">
        <f>IF(A1092="","",+SUM([1]AcumSYS!$F1093:$AA1093))</f>
        <v/>
      </c>
      <c r="D1092" s="8" t="str">
        <f>IF(A1092="","",SUM([1]AcumSYS!$AK1093))</f>
        <v/>
      </c>
      <c r="E1092" s="8" t="str">
        <f t="shared" si="35"/>
        <v/>
      </c>
      <c r="F1092" s="8" t="str">
        <f>IF(A1092="","","Ingresos Obtenidos en el Trimestre ("&amp;(TEXT([1]AcumSYS!$D$2,"mmmm")&amp;"-"&amp;TEXT([1]AcumSYS!$E$2,"mmmm")&amp;" "&amp;TEXT([1]AcumSYS!$D$2,"aaaa")&amp;")"))</f>
        <v/>
      </c>
    </row>
    <row r="1093" spans="1:6" x14ac:dyDescent="0.25">
      <c r="A1093" s="8" t="str">
        <f>IF(+'[1]Reporte de Formatos'!S1097="","",+'[1]Reporte de Formatos'!S1097)</f>
        <v/>
      </c>
      <c r="B1093" s="8" t="str">
        <f t="shared" si="34"/>
        <v/>
      </c>
      <c r="C1093" s="8" t="str">
        <f>IF(A1093="","",+SUM([1]AcumSYS!$F1094:$AA1094))</f>
        <v/>
      </c>
      <c r="D1093" s="8" t="str">
        <f>IF(A1093="","",SUM([1]AcumSYS!$AK1094))</f>
        <v/>
      </c>
      <c r="E1093" s="8" t="str">
        <f t="shared" si="35"/>
        <v/>
      </c>
      <c r="F1093" s="8" t="str">
        <f>IF(A1093="","","Ingresos Obtenidos en el Trimestre ("&amp;(TEXT([1]AcumSYS!$D$2,"mmmm")&amp;"-"&amp;TEXT([1]AcumSYS!$E$2,"mmmm")&amp;" "&amp;TEXT([1]AcumSYS!$D$2,"aaaa")&amp;")"))</f>
        <v/>
      </c>
    </row>
    <row r="1094" spans="1:6" x14ac:dyDescent="0.25">
      <c r="A1094" s="8" t="str">
        <f>IF(+'[1]Reporte de Formatos'!S1098="","",+'[1]Reporte de Formatos'!S1098)</f>
        <v/>
      </c>
      <c r="B1094" s="8" t="str">
        <f t="shared" si="34"/>
        <v/>
      </c>
      <c r="C1094" s="8" t="str">
        <f>IF(A1094="","",+SUM([1]AcumSYS!$F1095:$AA1095))</f>
        <v/>
      </c>
      <c r="D1094" s="8" t="str">
        <f>IF(A1094="","",SUM([1]AcumSYS!$AK1095))</f>
        <v/>
      </c>
      <c r="E1094" s="8" t="str">
        <f t="shared" si="35"/>
        <v/>
      </c>
      <c r="F1094" s="8" t="str">
        <f>IF(A1094="","","Ingresos Obtenidos en el Trimestre ("&amp;(TEXT([1]AcumSYS!$D$2,"mmmm")&amp;"-"&amp;TEXT([1]AcumSYS!$E$2,"mmmm")&amp;" "&amp;TEXT([1]AcumSYS!$D$2,"aaaa")&amp;")"))</f>
        <v/>
      </c>
    </row>
    <row r="1095" spans="1:6" x14ac:dyDescent="0.25">
      <c r="A1095" s="8" t="str">
        <f>IF(+'[1]Reporte de Formatos'!S1099="","",+'[1]Reporte de Formatos'!S1099)</f>
        <v/>
      </c>
      <c r="B1095" s="8" t="str">
        <f t="shared" si="34"/>
        <v/>
      </c>
      <c r="C1095" s="8" t="str">
        <f>IF(A1095="","",+SUM([1]AcumSYS!$F1096:$AA1096))</f>
        <v/>
      </c>
      <c r="D1095" s="8" t="str">
        <f>IF(A1095="","",SUM([1]AcumSYS!$AK1096))</f>
        <v/>
      </c>
      <c r="E1095" s="8" t="str">
        <f t="shared" si="35"/>
        <v/>
      </c>
      <c r="F1095" s="8" t="str">
        <f>IF(A1095="","","Ingresos Obtenidos en el Trimestre ("&amp;(TEXT([1]AcumSYS!$D$2,"mmmm")&amp;"-"&amp;TEXT([1]AcumSYS!$E$2,"mmmm")&amp;" "&amp;TEXT([1]AcumSYS!$D$2,"aaaa")&amp;")"))</f>
        <v/>
      </c>
    </row>
    <row r="1096" spans="1:6" x14ac:dyDescent="0.25">
      <c r="A1096" s="8" t="str">
        <f>IF(+'[1]Reporte de Formatos'!S1100="","",+'[1]Reporte de Formatos'!S1100)</f>
        <v/>
      </c>
      <c r="B1096" s="8" t="str">
        <f t="shared" si="34"/>
        <v/>
      </c>
      <c r="C1096" s="8" t="str">
        <f>IF(A1096="","",+SUM([1]AcumSYS!$F1097:$AA1097))</f>
        <v/>
      </c>
      <c r="D1096" s="8" t="str">
        <f>IF(A1096="","",SUM([1]AcumSYS!$AK1097))</f>
        <v/>
      </c>
      <c r="E1096" s="8" t="str">
        <f t="shared" si="35"/>
        <v/>
      </c>
      <c r="F1096" s="8" t="str">
        <f>IF(A1096="","","Ingresos Obtenidos en el Trimestre ("&amp;(TEXT([1]AcumSYS!$D$2,"mmmm")&amp;"-"&amp;TEXT([1]AcumSYS!$E$2,"mmmm")&amp;" "&amp;TEXT([1]AcumSYS!$D$2,"aaaa")&amp;")"))</f>
        <v/>
      </c>
    </row>
    <row r="1097" spans="1:6" x14ac:dyDescent="0.25">
      <c r="A1097" s="8" t="str">
        <f>IF(+'[1]Reporte de Formatos'!S1101="","",+'[1]Reporte de Formatos'!S1101)</f>
        <v/>
      </c>
      <c r="B1097" s="8" t="str">
        <f t="shared" si="34"/>
        <v/>
      </c>
      <c r="C1097" s="8" t="str">
        <f>IF(A1097="","",+SUM([1]AcumSYS!$F1098:$AA1098))</f>
        <v/>
      </c>
      <c r="D1097" s="8" t="str">
        <f>IF(A1097="","",SUM([1]AcumSYS!$AK1098))</f>
        <v/>
      </c>
      <c r="E1097" s="8" t="str">
        <f t="shared" si="35"/>
        <v/>
      </c>
      <c r="F1097" s="8" t="str">
        <f>IF(A1097="","","Ingresos Obtenidos en el Trimestre ("&amp;(TEXT([1]AcumSYS!$D$2,"mmmm")&amp;"-"&amp;TEXT([1]AcumSYS!$E$2,"mmmm")&amp;" "&amp;TEXT([1]AcumSYS!$D$2,"aaaa")&amp;")"))</f>
        <v/>
      </c>
    </row>
    <row r="1098" spans="1:6" x14ac:dyDescent="0.25">
      <c r="A1098" s="8" t="str">
        <f>IF(+'[1]Reporte de Formatos'!S1102="","",+'[1]Reporte de Formatos'!S1102)</f>
        <v/>
      </c>
      <c r="B1098" s="8" t="str">
        <f t="shared" si="34"/>
        <v/>
      </c>
      <c r="C1098" s="8" t="str">
        <f>IF(A1098="","",+SUM([1]AcumSYS!$F1099:$AA1099))</f>
        <v/>
      </c>
      <c r="D1098" s="8" t="str">
        <f>IF(A1098="","",SUM([1]AcumSYS!$AK1099))</f>
        <v/>
      </c>
      <c r="E1098" s="8" t="str">
        <f t="shared" si="35"/>
        <v/>
      </c>
      <c r="F1098" s="8" t="str">
        <f>IF(A1098="","","Ingresos Obtenidos en el Trimestre ("&amp;(TEXT([1]AcumSYS!$D$2,"mmmm")&amp;"-"&amp;TEXT([1]AcumSYS!$E$2,"mmmm")&amp;" "&amp;TEXT([1]AcumSYS!$D$2,"aaaa")&amp;")"))</f>
        <v/>
      </c>
    </row>
    <row r="1099" spans="1:6" x14ac:dyDescent="0.25">
      <c r="A1099" s="8" t="str">
        <f>IF(+'[1]Reporte de Formatos'!S1103="","",+'[1]Reporte de Formatos'!S1103)</f>
        <v/>
      </c>
      <c r="B1099" s="8" t="str">
        <f t="shared" si="34"/>
        <v/>
      </c>
      <c r="C1099" s="8" t="str">
        <f>IF(A1099="","",+SUM([1]AcumSYS!$F1100:$AA1100))</f>
        <v/>
      </c>
      <c r="D1099" s="8" t="str">
        <f>IF(A1099="","",SUM([1]AcumSYS!$AK1100))</f>
        <v/>
      </c>
      <c r="E1099" s="8" t="str">
        <f t="shared" si="35"/>
        <v/>
      </c>
      <c r="F1099" s="8" t="str">
        <f>IF(A1099="","","Ingresos Obtenidos en el Trimestre ("&amp;(TEXT([1]AcumSYS!$D$2,"mmmm")&amp;"-"&amp;TEXT([1]AcumSYS!$E$2,"mmmm")&amp;" "&amp;TEXT([1]AcumSYS!$D$2,"aaaa")&amp;")"))</f>
        <v/>
      </c>
    </row>
    <row r="1100" spans="1:6" x14ac:dyDescent="0.25">
      <c r="A1100" s="8" t="str">
        <f>IF(+'[1]Reporte de Formatos'!S1104="","",+'[1]Reporte de Formatos'!S1104)</f>
        <v/>
      </c>
      <c r="B1100" s="8" t="str">
        <f t="shared" si="34"/>
        <v/>
      </c>
      <c r="C1100" s="8" t="str">
        <f>IF(A1100="","",+SUM([1]AcumSYS!$F1101:$AA1101))</f>
        <v/>
      </c>
      <c r="D1100" s="8" t="str">
        <f>IF(A1100="","",SUM([1]AcumSYS!$AK1101))</f>
        <v/>
      </c>
      <c r="E1100" s="8" t="str">
        <f t="shared" si="35"/>
        <v/>
      </c>
      <c r="F1100" s="8" t="str">
        <f>IF(A1100="","","Ingresos Obtenidos en el Trimestre ("&amp;(TEXT([1]AcumSYS!$D$2,"mmmm")&amp;"-"&amp;TEXT([1]AcumSYS!$E$2,"mmmm")&amp;" "&amp;TEXT([1]AcumSYS!$D$2,"aaaa")&amp;")"))</f>
        <v/>
      </c>
    </row>
    <row r="1101" spans="1:6" x14ac:dyDescent="0.25">
      <c r="A1101" s="8" t="str">
        <f>IF(+'[1]Reporte de Formatos'!S1105="","",+'[1]Reporte de Formatos'!S1105)</f>
        <v/>
      </c>
      <c r="B1101" s="8" t="str">
        <f t="shared" si="34"/>
        <v/>
      </c>
      <c r="C1101" s="8" t="str">
        <f>IF(A1101="","",+SUM([1]AcumSYS!$F1102:$AA1102))</f>
        <v/>
      </c>
      <c r="D1101" s="8" t="str">
        <f>IF(A1101="","",SUM([1]AcumSYS!$AK1102))</f>
        <v/>
      </c>
      <c r="E1101" s="8" t="str">
        <f t="shared" si="35"/>
        <v/>
      </c>
      <c r="F1101" s="8" t="str">
        <f>IF(A1101="","","Ingresos Obtenidos en el Trimestre ("&amp;(TEXT([1]AcumSYS!$D$2,"mmmm")&amp;"-"&amp;TEXT([1]AcumSYS!$E$2,"mmmm")&amp;" "&amp;TEXT([1]AcumSYS!$D$2,"aaaa")&amp;")"))</f>
        <v/>
      </c>
    </row>
    <row r="1102" spans="1:6" x14ac:dyDescent="0.25">
      <c r="A1102" s="8" t="str">
        <f>IF(+'[1]Reporte de Formatos'!S1106="","",+'[1]Reporte de Formatos'!S1106)</f>
        <v/>
      </c>
      <c r="B1102" s="8" t="str">
        <f t="shared" si="34"/>
        <v/>
      </c>
      <c r="C1102" s="8" t="str">
        <f>IF(A1102="","",+SUM([1]AcumSYS!$F1103:$AA1103))</f>
        <v/>
      </c>
      <c r="D1102" s="8" t="str">
        <f>IF(A1102="","",SUM([1]AcumSYS!$AK1103))</f>
        <v/>
      </c>
      <c r="E1102" s="8" t="str">
        <f t="shared" si="35"/>
        <v/>
      </c>
      <c r="F1102" s="8" t="str">
        <f>IF(A1102="","","Ingresos Obtenidos en el Trimestre ("&amp;(TEXT([1]AcumSYS!$D$2,"mmmm")&amp;"-"&amp;TEXT([1]AcumSYS!$E$2,"mmmm")&amp;" "&amp;TEXT([1]AcumSYS!$D$2,"aaaa")&amp;")"))</f>
        <v/>
      </c>
    </row>
    <row r="1103" spans="1:6" x14ac:dyDescent="0.25">
      <c r="A1103" s="8" t="str">
        <f>IF(+'[1]Reporte de Formatos'!S1107="","",+'[1]Reporte de Formatos'!S1107)</f>
        <v/>
      </c>
      <c r="B1103" s="8" t="str">
        <f t="shared" si="34"/>
        <v/>
      </c>
      <c r="C1103" s="8" t="str">
        <f>IF(A1103="","",+SUM([1]AcumSYS!$F1104:$AA1104))</f>
        <v/>
      </c>
      <c r="D1103" s="8" t="str">
        <f>IF(A1103="","",SUM([1]AcumSYS!$AK1104))</f>
        <v/>
      </c>
      <c r="E1103" s="8" t="str">
        <f t="shared" si="35"/>
        <v/>
      </c>
      <c r="F1103" s="8" t="str">
        <f>IF(A1103="","","Ingresos Obtenidos en el Trimestre ("&amp;(TEXT([1]AcumSYS!$D$2,"mmmm")&amp;"-"&amp;TEXT([1]AcumSYS!$E$2,"mmmm")&amp;" "&amp;TEXT([1]AcumSYS!$D$2,"aaaa")&amp;")"))</f>
        <v/>
      </c>
    </row>
    <row r="1104" spans="1:6" x14ac:dyDescent="0.25">
      <c r="A1104" s="8" t="str">
        <f>IF(+'[1]Reporte de Formatos'!S1108="","",+'[1]Reporte de Formatos'!S1108)</f>
        <v/>
      </c>
      <c r="B1104" s="8" t="str">
        <f t="shared" si="34"/>
        <v/>
      </c>
      <c r="C1104" s="8" t="str">
        <f>IF(A1104="","",+SUM([1]AcumSYS!$F1105:$AA1105))</f>
        <v/>
      </c>
      <c r="D1104" s="8" t="str">
        <f>IF(A1104="","",SUM([1]AcumSYS!$AK1105))</f>
        <v/>
      </c>
      <c r="E1104" s="8" t="str">
        <f t="shared" si="35"/>
        <v/>
      </c>
      <c r="F1104" s="8" t="str">
        <f>IF(A1104="","","Ingresos Obtenidos en el Trimestre ("&amp;(TEXT([1]AcumSYS!$D$2,"mmmm")&amp;"-"&amp;TEXT([1]AcumSYS!$E$2,"mmmm")&amp;" "&amp;TEXT([1]AcumSYS!$D$2,"aaaa")&amp;")"))</f>
        <v/>
      </c>
    </row>
    <row r="1105" spans="1:6" x14ac:dyDescent="0.25">
      <c r="A1105" s="8" t="str">
        <f>IF(+'[1]Reporte de Formatos'!S1109="","",+'[1]Reporte de Formatos'!S1109)</f>
        <v/>
      </c>
      <c r="B1105" s="8" t="str">
        <f t="shared" si="34"/>
        <v/>
      </c>
      <c r="C1105" s="8" t="str">
        <f>IF(A1105="","",+SUM([1]AcumSYS!$F1106:$AA1106))</f>
        <v/>
      </c>
      <c r="D1105" s="8" t="str">
        <f>IF(A1105="","",SUM([1]AcumSYS!$AK1106))</f>
        <v/>
      </c>
      <c r="E1105" s="8" t="str">
        <f t="shared" si="35"/>
        <v/>
      </c>
      <c r="F1105" s="8" t="str">
        <f>IF(A1105="","","Ingresos Obtenidos en el Trimestre ("&amp;(TEXT([1]AcumSYS!$D$2,"mmmm")&amp;"-"&amp;TEXT([1]AcumSYS!$E$2,"mmmm")&amp;" "&amp;TEXT([1]AcumSYS!$D$2,"aaaa")&amp;")"))</f>
        <v/>
      </c>
    </row>
    <row r="1106" spans="1:6" x14ac:dyDescent="0.25">
      <c r="A1106" s="8" t="str">
        <f>IF(+'[1]Reporte de Formatos'!S1110="","",+'[1]Reporte de Formatos'!S1110)</f>
        <v/>
      </c>
      <c r="B1106" s="8" t="str">
        <f t="shared" si="34"/>
        <v/>
      </c>
      <c r="C1106" s="8" t="str">
        <f>IF(A1106="","",+SUM([1]AcumSYS!$F1107:$AA1107))</f>
        <v/>
      </c>
      <c r="D1106" s="8" t="str">
        <f>IF(A1106="","",SUM([1]AcumSYS!$AK1107))</f>
        <v/>
      </c>
      <c r="E1106" s="8" t="str">
        <f t="shared" si="35"/>
        <v/>
      </c>
      <c r="F1106" s="8" t="str">
        <f>IF(A1106="","","Ingresos Obtenidos en el Trimestre ("&amp;(TEXT([1]AcumSYS!$D$2,"mmmm")&amp;"-"&amp;TEXT([1]AcumSYS!$E$2,"mmmm")&amp;" "&amp;TEXT([1]AcumSYS!$D$2,"aaaa")&amp;")"))</f>
        <v/>
      </c>
    </row>
    <row r="1107" spans="1:6" x14ac:dyDescent="0.25">
      <c r="A1107" s="8" t="str">
        <f>IF(+'[1]Reporte de Formatos'!S1111="","",+'[1]Reporte de Formatos'!S1111)</f>
        <v/>
      </c>
      <c r="B1107" s="8" t="str">
        <f t="shared" si="34"/>
        <v/>
      </c>
      <c r="C1107" s="8" t="str">
        <f>IF(A1107="","",+SUM([1]AcumSYS!$F1108:$AA1108))</f>
        <v/>
      </c>
      <c r="D1107" s="8" t="str">
        <f>IF(A1107="","",SUM([1]AcumSYS!$AK1108))</f>
        <v/>
      </c>
      <c r="E1107" s="8" t="str">
        <f t="shared" si="35"/>
        <v/>
      </c>
      <c r="F1107" s="8" t="str">
        <f>IF(A1107="","","Ingresos Obtenidos en el Trimestre ("&amp;(TEXT([1]AcumSYS!$D$2,"mmmm")&amp;"-"&amp;TEXT([1]AcumSYS!$E$2,"mmmm")&amp;" "&amp;TEXT([1]AcumSYS!$D$2,"aaaa")&amp;")"))</f>
        <v/>
      </c>
    </row>
    <row r="1108" spans="1:6" x14ac:dyDescent="0.25">
      <c r="A1108" s="8" t="str">
        <f>IF(+'[1]Reporte de Formatos'!S1112="","",+'[1]Reporte de Formatos'!S1112)</f>
        <v/>
      </c>
      <c r="B1108" s="8" t="str">
        <f t="shared" ref="B1108:B1171" si="36">IF(A1108="","",IF(C1108=0,"           NoAplica","Sueldos y Salarios, y Demas Prestacion por un Servicio Personal Subordinado"))</f>
        <v/>
      </c>
      <c r="C1108" s="8" t="str">
        <f>IF(A1108="","",+SUM([1]AcumSYS!$F1109:$AA1109))</f>
        <v/>
      </c>
      <c r="D1108" s="8" t="str">
        <f>IF(A1108="","",SUM([1]AcumSYS!$AK1109))</f>
        <v/>
      </c>
      <c r="E1108" s="8" t="str">
        <f t="shared" ref="E1108:E1171" si="37">IF(A1108="","","Pesos Mexicanos")</f>
        <v/>
      </c>
      <c r="F1108" s="8" t="str">
        <f>IF(A1108="","","Ingresos Obtenidos en el Trimestre ("&amp;(TEXT([1]AcumSYS!$D$2,"mmmm")&amp;"-"&amp;TEXT([1]AcumSYS!$E$2,"mmmm")&amp;" "&amp;TEXT([1]AcumSYS!$D$2,"aaaa")&amp;")"))</f>
        <v/>
      </c>
    </row>
    <row r="1109" spans="1:6" x14ac:dyDescent="0.25">
      <c r="A1109" s="8" t="str">
        <f>IF(+'[1]Reporte de Formatos'!S1113="","",+'[1]Reporte de Formatos'!S1113)</f>
        <v/>
      </c>
      <c r="B1109" s="8" t="str">
        <f t="shared" si="36"/>
        <v/>
      </c>
      <c r="C1109" s="8" t="str">
        <f>IF(A1109="","",+SUM([1]AcumSYS!$F1110:$AA1110))</f>
        <v/>
      </c>
      <c r="D1109" s="8" t="str">
        <f>IF(A1109="","",SUM([1]AcumSYS!$AK1110))</f>
        <v/>
      </c>
      <c r="E1109" s="8" t="str">
        <f t="shared" si="37"/>
        <v/>
      </c>
      <c r="F1109" s="8" t="str">
        <f>IF(A1109="","","Ingresos Obtenidos en el Trimestre ("&amp;(TEXT([1]AcumSYS!$D$2,"mmmm")&amp;"-"&amp;TEXT([1]AcumSYS!$E$2,"mmmm")&amp;" "&amp;TEXT([1]AcumSYS!$D$2,"aaaa")&amp;")"))</f>
        <v/>
      </c>
    </row>
    <row r="1110" spans="1:6" x14ac:dyDescent="0.25">
      <c r="A1110" s="8" t="str">
        <f>IF(+'[1]Reporte de Formatos'!S1114="","",+'[1]Reporte de Formatos'!S1114)</f>
        <v/>
      </c>
      <c r="B1110" s="8" t="str">
        <f t="shared" si="36"/>
        <v/>
      </c>
      <c r="C1110" s="8" t="str">
        <f>IF(A1110="","",+SUM([1]AcumSYS!$F1111:$AA1111))</f>
        <v/>
      </c>
      <c r="D1110" s="8" t="str">
        <f>IF(A1110="","",SUM([1]AcumSYS!$AK1111))</f>
        <v/>
      </c>
      <c r="E1110" s="8" t="str">
        <f t="shared" si="37"/>
        <v/>
      </c>
      <c r="F1110" s="8" t="str">
        <f>IF(A1110="","","Ingresos Obtenidos en el Trimestre ("&amp;(TEXT([1]AcumSYS!$D$2,"mmmm")&amp;"-"&amp;TEXT([1]AcumSYS!$E$2,"mmmm")&amp;" "&amp;TEXT([1]AcumSYS!$D$2,"aaaa")&amp;")"))</f>
        <v/>
      </c>
    </row>
    <row r="1111" spans="1:6" x14ac:dyDescent="0.25">
      <c r="A1111" s="8" t="str">
        <f>IF(+'[1]Reporte de Formatos'!S1115="","",+'[1]Reporte de Formatos'!S1115)</f>
        <v/>
      </c>
      <c r="B1111" s="8" t="str">
        <f t="shared" si="36"/>
        <v/>
      </c>
      <c r="C1111" s="8" t="str">
        <f>IF(A1111="","",+SUM([1]AcumSYS!$F1112:$AA1112))</f>
        <v/>
      </c>
      <c r="D1111" s="8" t="str">
        <f>IF(A1111="","",SUM([1]AcumSYS!$AK1112))</f>
        <v/>
      </c>
      <c r="E1111" s="8" t="str">
        <f t="shared" si="37"/>
        <v/>
      </c>
      <c r="F1111" s="8" t="str">
        <f>IF(A1111="","","Ingresos Obtenidos en el Trimestre ("&amp;(TEXT([1]AcumSYS!$D$2,"mmmm")&amp;"-"&amp;TEXT([1]AcumSYS!$E$2,"mmmm")&amp;" "&amp;TEXT([1]AcumSYS!$D$2,"aaaa")&amp;")"))</f>
        <v/>
      </c>
    </row>
    <row r="1112" spans="1:6" x14ac:dyDescent="0.25">
      <c r="A1112" s="8" t="str">
        <f>IF(+'[1]Reporte de Formatos'!S1116="","",+'[1]Reporte de Formatos'!S1116)</f>
        <v/>
      </c>
      <c r="B1112" s="8" t="str">
        <f t="shared" si="36"/>
        <v/>
      </c>
      <c r="C1112" s="8" t="str">
        <f>IF(A1112="","",+SUM([1]AcumSYS!$F1113:$AA1113))</f>
        <v/>
      </c>
      <c r="D1112" s="8" t="str">
        <f>IF(A1112="","",SUM([1]AcumSYS!$AK1113))</f>
        <v/>
      </c>
      <c r="E1112" s="8" t="str">
        <f t="shared" si="37"/>
        <v/>
      </c>
      <c r="F1112" s="8" t="str">
        <f>IF(A1112="","","Ingresos Obtenidos en el Trimestre ("&amp;(TEXT([1]AcumSYS!$D$2,"mmmm")&amp;"-"&amp;TEXT([1]AcumSYS!$E$2,"mmmm")&amp;" "&amp;TEXT([1]AcumSYS!$D$2,"aaaa")&amp;")"))</f>
        <v/>
      </c>
    </row>
    <row r="1113" spans="1:6" x14ac:dyDescent="0.25">
      <c r="A1113" s="8" t="str">
        <f>IF(+'[1]Reporte de Formatos'!S1117="","",+'[1]Reporte de Formatos'!S1117)</f>
        <v/>
      </c>
      <c r="B1113" s="8" t="str">
        <f t="shared" si="36"/>
        <v/>
      </c>
      <c r="C1113" s="8" t="str">
        <f>IF(A1113="","",+SUM([1]AcumSYS!$F1114:$AA1114))</f>
        <v/>
      </c>
      <c r="D1113" s="8" t="str">
        <f>IF(A1113="","",SUM([1]AcumSYS!$AK1114))</f>
        <v/>
      </c>
      <c r="E1113" s="8" t="str">
        <f t="shared" si="37"/>
        <v/>
      </c>
      <c r="F1113" s="8" t="str">
        <f>IF(A1113="","","Ingresos Obtenidos en el Trimestre ("&amp;(TEXT([1]AcumSYS!$D$2,"mmmm")&amp;"-"&amp;TEXT([1]AcumSYS!$E$2,"mmmm")&amp;" "&amp;TEXT([1]AcumSYS!$D$2,"aaaa")&amp;")"))</f>
        <v/>
      </c>
    </row>
    <row r="1114" spans="1:6" x14ac:dyDescent="0.25">
      <c r="A1114" s="8" t="str">
        <f>IF(+'[1]Reporte de Formatos'!S1118="","",+'[1]Reporte de Formatos'!S1118)</f>
        <v/>
      </c>
      <c r="B1114" s="8" t="str">
        <f t="shared" si="36"/>
        <v/>
      </c>
      <c r="C1114" s="8" t="str">
        <f>IF(A1114="","",+SUM([1]AcumSYS!$F1115:$AA1115))</f>
        <v/>
      </c>
      <c r="D1114" s="8" t="str">
        <f>IF(A1114="","",SUM([1]AcumSYS!$AK1115))</f>
        <v/>
      </c>
      <c r="E1114" s="8" t="str">
        <f t="shared" si="37"/>
        <v/>
      </c>
      <c r="F1114" s="8" t="str">
        <f>IF(A1114="","","Ingresos Obtenidos en el Trimestre ("&amp;(TEXT([1]AcumSYS!$D$2,"mmmm")&amp;"-"&amp;TEXT([1]AcumSYS!$E$2,"mmmm")&amp;" "&amp;TEXT([1]AcumSYS!$D$2,"aaaa")&amp;")"))</f>
        <v/>
      </c>
    </row>
    <row r="1115" spans="1:6" x14ac:dyDescent="0.25">
      <c r="A1115" s="8" t="str">
        <f>IF(+'[1]Reporte de Formatos'!S1119="","",+'[1]Reporte de Formatos'!S1119)</f>
        <v/>
      </c>
      <c r="B1115" s="8" t="str">
        <f t="shared" si="36"/>
        <v/>
      </c>
      <c r="C1115" s="8" t="str">
        <f>IF(A1115="","",+SUM([1]AcumSYS!$F1116:$AA1116))</f>
        <v/>
      </c>
      <c r="D1115" s="8" t="str">
        <f>IF(A1115="","",SUM([1]AcumSYS!$AK1116))</f>
        <v/>
      </c>
      <c r="E1115" s="8" t="str">
        <f t="shared" si="37"/>
        <v/>
      </c>
      <c r="F1115" s="8" t="str">
        <f>IF(A1115="","","Ingresos Obtenidos en el Trimestre ("&amp;(TEXT([1]AcumSYS!$D$2,"mmmm")&amp;"-"&amp;TEXT([1]AcumSYS!$E$2,"mmmm")&amp;" "&amp;TEXT([1]AcumSYS!$D$2,"aaaa")&amp;")"))</f>
        <v/>
      </c>
    </row>
    <row r="1116" spans="1:6" x14ac:dyDescent="0.25">
      <c r="A1116" s="8" t="str">
        <f>IF(+'[1]Reporte de Formatos'!S1120="","",+'[1]Reporte de Formatos'!S1120)</f>
        <v/>
      </c>
      <c r="B1116" s="8" t="str">
        <f t="shared" si="36"/>
        <v/>
      </c>
      <c r="C1116" s="8" t="str">
        <f>IF(A1116="","",+SUM([1]AcumSYS!$F1117:$AA1117))</f>
        <v/>
      </c>
      <c r="D1116" s="8" t="str">
        <f>IF(A1116="","",SUM([1]AcumSYS!$AK1117))</f>
        <v/>
      </c>
      <c r="E1116" s="8" t="str">
        <f t="shared" si="37"/>
        <v/>
      </c>
      <c r="F1116" s="8" t="str">
        <f>IF(A1116="","","Ingresos Obtenidos en el Trimestre ("&amp;(TEXT([1]AcumSYS!$D$2,"mmmm")&amp;"-"&amp;TEXT([1]AcumSYS!$E$2,"mmmm")&amp;" "&amp;TEXT([1]AcumSYS!$D$2,"aaaa")&amp;")"))</f>
        <v/>
      </c>
    </row>
    <row r="1117" spans="1:6" x14ac:dyDescent="0.25">
      <c r="A1117" s="8" t="str">
        <f>IF(+'[1]Reporte de Formatos'!S1121="","",+'[1]Reporte de Formatos'!S1121)</f>
        <v/>
      </c>
      <c r="B1117" s="8" t="str">
        <f t="shared" si="36"/>
        <v/>
      </c>
      <c r="C1117" s="8" t="str">
        <f>IF(A1117="","",+SUM([1]AcumSYS!$F1118:$AA1118))</f>
        <v/>
      </c>
      <c r="D1117" s="8" t="str">
        <f>IF(A1117="","",SUM([1]AcumSYS!$AK1118))</f>
        <v/>
      </c>
      <c r="E1117" s="8" t="str">
        <f t="shared" si="37"/>
        <v/>
      </c>
      <c r="F1117" s="8" t="str">
        <f>IF(A1117="","","Ingresos Obtenidos en el Trimestre ("&amp;(TEXT([1]AcumSYS!$D$2,"mmmm")&amp;"-"&amp;TEXT([1]AcumSYS!$E$2,"mmmm")&amp;" "&amp;TEXT([1]AcumSYS!$D$2,"aaaa")&amp;")"))</f>
        <v/>
      </c>
    </row>
    <row r="1118" spans="1:6" x14ac:dyDescent="0.25">
      <c r="A1118" s="8" t="str">
        <f>IF(+'[1]Reporte de Formatos'!S1122="","",+'[1]Reporte de Formatos'!S1122)</f>
        <v/>
      </c>
      <c r="B1118" s="8" t="str">
        <f t="shared" si="36"/>
        <v/>
      </c>
      <c r="C1118" s="8" t="str">
        <f>IF(A1118="","",+SUM([1]AcumSYS!$F1119:$AA1119))</f>
        <v/>
      </c>
      <c r="D1118" s="8" t="str">
        <f>IF(A1118="","",SUM([1]AcumSYS!$AK1119))</f>
        <v/>
      </c>
      <c r="E1118" s="8" t="str">
        <f t="shared" si="37"/>
        <v/>
      </c>
      <c r="F1118" s="8" t="str">
        <f>IF(A1118="","","Ingresos Obtenidos en el Trimestre ("&amp;(TEXT([1]AcumSYS!$D$2,"mmmm")&amp;"-"&amp;TEXT([1]AcumSYS!$E$2,"mmmm")&amp;" "&amp;TEXT([1]AcumSYS!$D$2,"aaaa")&amp;")"))</f>
        <v/>
      </c>
    </row>
    <row r="1119" spans="1:6" x14ac:dyDescent="0.25">
      <c r="A1119" s="8" t="str">
        <f>IF(+'[1]Reporte de Formatos'!S1123="","",+'[1]Reporte de Formatos'!S1123)</f>
        <v/>
      </c>
      <c r="B1119" s="8" t="str">
        <f t="shared" si="36"/>
        <v/>
      </c>
      <c r="C1119" s="8" t="str">
        <f>IF(A1119="","",+SUM([1]AcumSYS!$F1120:$AA1120))</f>
        <v/>
      </c>
      <c r="D1119" s="8" t="str">
        <f>IF(A1119="","",SUM([1]AcumSYS!$AK1120))</f>
        <v/>
      </c>
      <c r="E1119" s="8" t="str">
        <f t="shared" si="37"/>
        <v/>
      </c>
      <c r="F1119" s="8" t="str">
        <f>IF(A1119="","","Ingresos Obtenidos en el Trimestre ("&amp;(TEXT([1]AcumSYS!$D$2,"mmmm")&amp;"-"&amp;TEXT([1]AcumSYS!$E$2,"mmmm")&amp;" "&amp;TEXT([1]AcumSYS!$D$2,"aaaa")&amp;")"))</f>
        <v/>
      </c>
    </row>
    <row r="1120" spans="1:6" x14ac:dyDescent="0.25">
      <c r="A1120" s="8" t="str">
        <f>IF(+'[1]Reporte de Formatos'!S1124="","",+'[1]Reporte de Formatos'!S1124)</f>
        <v/>
      </c>
      <c r="B1120" s="8" t="str">
        <f t="shared" si="36"/>
        <v/>
      </c>
      <c r="C1120" s="8" t="str">
        <f>IF(A1120="","",+SUM([1]AcumSYS!$F1121:$AA1121))</f>
        <v/>
      </c>
      <c r="D1120" s="8" t="str">
        <f>IF(A1120="","",SUM([1]AcumSYS!$AK1121))</f>
        <v/>
      </c>
      <c r="E1120" s="8" t="str">
        <f t="shared" si="37"/>
        <v/>
      </c>
      <c r="F1120" s="8" t="str">
        <f>IF(A1120="","","Ingresos Obtenidos en el Trimestre ("&amp;(TEXT([1]AcumSYS!$D$2,"mmmm")&amp;"-"&amp;TEXT([1]AcumSYS!$E$2,"mmmm")&amp;" "&amp;TEXT([1]AcumSYS!$D$2,"aaaa")&amp;")"))</f>
        <v/>
      </c>
    </row>
    <row r="1121" spans="1:6" x14ac:dyDescent="0.25">
      <c r="A1121" s="8" t="str">
        <f>IF(+'[1]Reporte de Formatos'!S1125="","",+'[1]Reporte de Formatos'!S1125)</f>
        <v/>
      </c>
      <c r="B1121" s="8" t="str">
        <f t="shared" si="36"/>
        <v/>
      </c>
      <c r="C1121" s="8" t="str">
        <f>IF(A1121="","",+SUM([1]AcumSYS!$F1122:$AA1122))</f>
        <v/>
      </c>
      <c r="D1121" s="8" t="str">
        <f>IF(A1121="","",SUM([1]AcumSYS!$AK1122))</f>
        <v/>
      </c>
      <c r="E1121" s="8" t="str">
        <f t="shared" si="37"/>
        <v/>
      </c>
      <c r="F1121" s="8" t="str">
        <f>IF(A1121="","","Ingresos Obtenidos en el Trimestre ("&amp;(TEXT([1]AcumSYS!$D$2,"mmmm")&amp;"-"&amp;TEXT([1]AcumSYS!$E$2,"mmmm")&amp;" "&amp;TEXT([1]AcumSYS!$D$2,"aaaa")&amp;")"))</f>
        <v/>
      </c>
    </row>
    <row r="1122" spans="1:6" x14ac:dyDescent="0.25">
      <c r="A1122" s="8" t="str">
        <f>IF(+'[1]Reporte de Formatos'!S1126="","",+'[1]Reporte de Formatos'!S1126)</f>
        <v/>
      </c>
      <c r="B1122" s="8" t="str">
        <f t="shared" si="36"/>
        <v/>
      </c>
      <c r="C1122" s="8" t="str">
        <f>IF(A1122="","",+SUM([1]AcumSYS!$F1123:$AA1123))</f>
        <v/>
      </c>
      <c r="D1122" s="8" t="str">
        <f>IF(A1122="","",SUM([1]AcumSYS!$AK1123))</f>
        <v/>
      </c>
      <c r="E1122" s="8" t="str">
        <f t="shared" si="37"/>
        <v/>
      </c>
      <c r="F1122" s="8" t="str">
        <f>IF(A1122="","","Ingresos Obtenidos en el Trimestre ("&amp;(TEXT([1]AcumSYS!$D$2,"mmmm")&amp;"-"&amp;TEXT([1]AcumSYS!$E$2,"mmmm")&amp;" "&amp;TEXT([1]AcumSYS!$D$2,"aaaa")&amp;")"))</f>
        <v/>
      </c>
    </row>
    <row r="1123" spans="1:6" x14ac:dyDescent="0.25">
      <c r="A1123" s="8" t="str">
        <f>IF(+'[1]Reporte de Formatos'!S1127="","",+'[1]Reporte de Formatos'!S1127)</f>
        <v/>
      </c>
      <c r="B1123" s="8" t="str">
        <f t="shared" si="36"/>
        <v/>
      </c>
      <c r="C1123" s="8" t="str">
        <f>IF(A1123="","",+SUM([1]AcumSYS!$F1124:$AA1124))</f>
        <v/>
      </c>
      <c r="D1123" s="8" t="str">
        <f>IF(A1123="","",SUM([1]AcumSYS!$AK1124))</f>
        <v/>
      </c>
      <c r="E1123" s="8" t="str">
        <f t="shared" si="37"/>
        <v/>
      </c>
      <c r="F1123" s="8" t="str">
        <f>IF(A1123="","","Ingresos Obtenidos en el Trimestre ("&amp;(TEXT([1]AcumSYS!$D$2,"mmmm")&amp;"-"&amp;TEXT([1]AcumSYS!$E$2,"mmmm")&amp;" "&amp;TEXT([1]AcumSYS!$D$2,"aaaa")&amp;")"))</f>
        <v/>
      </c>
    </row>
    <row r="1124" spans="1:6" x14ac:dyDescent="0.25">
      <c r="A1124" s="8" t="str">
        <f>IF(+'[1]Reporte de Formatos'!S1128="","",+'[1]Reporte de Formatos'!S1128)</f>
        <v/>
      </c>
      <c r="B1124" s="8" t="str">
        <f t="shared" si="36"/>
        <v/>
      </c>
      <c r="C1124" s="8" t="str">
        <f>IF(A1124="","",+SUM([1]AcumSYS!$F1125:$AA1125))</f>
        <v/>
      </c>
      <c r="D1124" s="8" t="str">
        <f>IF(A1124="","",SUM([1]AcumSYS!$AK1125))</f>
        <v/>
      </c>
      <c r="E1124" s="8" t="str">
        <f t="shared" si="37"/>
        <v/>
      </c>
      <c r="F1124" s="8" t="str">
        <f>IF(A1124="","","Ingresos Obtenidos en el Trimestre ("&amp;(TEXT([1]AcumSYS!$D$2,"mmmm")&amp;"-"&amp;TEXT([1]AcumSYS!$E$2,"mmmm")&amp;" "&amp;TEXT([1]AcumSYS!$D$2,"aaaa")&amp;")"))</f>
        <v/>
      </c>
    </row>
    <row r="1125" spans="1:6" x14ac:dyDescent="0.25">
      <c r="A1125" s="8" t="str">
        <f>IF(+'[1]Reporte de Formatos'!S1129="","",+'[1]Reporte de Formatos'!S1129)</f>
        <v/>
      </c>
      <c r="B1125" s="8" t="str">
        <f t="shared" si="36"/>
        <v/>
      </c>
      <c r="C1125" s="8" t="str">
        <f>IF(A1125="","",+SUM([1]AcumSYS!$F1126:$AA1126))</f>
        <v/>
      </c>
      <c r="D1125" s="8" t="str">
        <f>IF(A1125="","",SUM([1]AcumSYS!$AK1126))</f>
        <v/>
      </c>
      <c r="E1125" s="8" t="str">
        <f t="shared" si="37"/>
        <v/>
      </c>
      <c r="F1125" s="8" t="str">
        <f>IF(A1125="","","Ingresos Obtenidos en el Trimestre ("&amp;(TEXT([1]AcumSYS!$D$2,"mmmm")&amp;"-"&amp;TEXT([1]AcumSYS!$E$2,"mmmm")&amp;" "&amp;TEXT([1]AcumSYS!$D$2,"aaaa")&amp;")"))</f>
        <v/>
      </c>
    </row>
    <row r="1126" spans="1:6" x14ac:dyDescent="0.25">
      <c r="A1126" s="8" t="str">
        <f>IF(+'[1]Reporte de Formatos'!S1130="","",+'[1]Reporte de Formatos'!S1130)</f>
        <v/>
      </c>
      <c r="B1126" s="8" t="str">
        <f t="shared" si="36"/>
        <v/>
      </c>
      <c r="C1126" s="8" t="str">
        <f>IF(A1126="","",+SUM([1]AcumSYS!$F1127:$AA1127))</f>
        <v/>
      </c>
      <c r="D1126" s="8" t="str">
        <f>IF(A1126="","",SUM([1]AcumSYS!$AK1127))</f>
        <v/>
      </c>
      <c r="E1126" s="8" t="str">
        <f t="shared" si="37"/>
        <v/>
      </c>
      <c r="F1126" s="8" t="str">
        <f>IF(A1126="","","Ingresos Obtenidos en el Trimestre ("&amp;(TEXT([1]AcumSYS!$D$2,"mmmm")&amp;"-"&amp;TEXT([1]AcumSYS!$E$2,"mmmm")&amp;" "&amp;TEXT([1]AcumSYS!$D$2,"aaaa")&amp;")"))</f>
        <v/>
      </c>
    </row>
    <row r="1127" spans="1:6" x14ac:dyDescent="0.25">
      <c r="A1127" s="8" t="str">
        <f>IF(+'[1]Reporte de Formatos'!S1131="","",+'[1]Reporte de Formatos'!S1131)</f>
        <v/>
      </c>
      <c r="B1127" s="8" t="str">
        <f t="shared" si="36"/>
        <v/>
      </c>
      <c r="C1127" s="8" t="str">
        <f>IF(A1127="","",+SUM([1]AcumSYS!$F1128:$AA1128))</f>
        <v/>
      </c>
      <c r="D1127" s="8" t="str">
        <f>IF(A1127="","",SUM([1]AcumSYS!$AK1128))</f>
        <v/>
      </c>
      <c r="E1127" s="8" t="str">
        <f t="shared" si="37"/>
        <v/>
      </c>
      <c r="F1127" s="8" t="str">
        <f>IF(A1127="","","Ingresos Obtenidos en el Trimestre ("&amp;(TEXT([1]AcumSYS!$D$2,"mmmm")&amp;"-"&amp;TEXT([1]AcumSYS!$E$2,"mmmm")&amp;" "&amp;TEXT([1]AcumSYS!$D$2,"aaaa")&amp;")"))</f>
        <v/>
      </c>
    </row>
    <row r="1128" spans="1:6" x14ac:dyDescent="0.25">
      <c r="A1128" s="8" t="str">
        <f>IF(+'[1]Reporte de Formatos'!S1132="","",+'[1]Reporte de Formatos'!S1132)</f>
        <v/>
      </c>
      <c r="B1128" s="8" t="str">
        <f t="shared" si="36"/>
        <v/>
      </c>
      <c r="C1128" s="8" t="str">
        <f>IF(A1128="","",+SUM([1]AcumSYS!$F1129:$AA1129))</f>
        <v/>
      </c>
      <c r="D1128" s="8" t="str">
        <f>IF(A1128="","",SUM([1]AcumSYS!$AK1129))</f>
        <v/>
      </c>
      <c r="E1128" s="8" t="str">
        <f t="shared" si="37"/>
        <v/>
      </c>
      <c r="F1128" s="8" t="str">
        <f>IF(A1128="","","Ingresos Obtenidos en el Trimestre ("&amp;(TEXT([1]AcumSYS!$D$2,"mmmm")&amp;"-"&amp;TEXT([1]AcumSYS!$E$2,"mmmm")&amp;" "&amp;TEXT([1]AcumSYS!$D$2,"aaaa")&amp;")"))</f>
        <v/>
      </c>
    </row>
    <row r="1129" spans="1:6" x14ac:dyDescent="0.25">
      <c r="A1129" s="8" t="str">
        <f>IF(+'[1]Reporte de Formatos'!S1133="","",+'[1]Reporte de Formatos'!S1133)</f>
        <v/>
      </c>
      <c r="B1129" s="8" t="str">
        <f t="shared" si="36"/>
        <v/>
      </c>
      <c r="C1129" s="8" t="str">
        <f>IF(A1129="","",+SUM([1]AcumSYS!$F1130:$AA1130))</f>
        <v/>
      </c>
      <c r="D1129" s="8" t="str">
        <f>IF(A1129="","",SUM([1]AcumSYS!$AK1130))</f>
        <v/>
      </c>
      <c r="E1129" s="8" t="str">
        <f t="shared" si="37"/>
        <v/>
      </c>
      <c r="F1129" s="8" t="str">
        <f>IF(A1129="","","Ingresos Obtenidos en el Trimestre ("&amp;(TEXT([1]AcumSYS!$D$2,"mmmm")&amp;"-"&amp;TEXT([1]AcumSYS!$E$2,"mmmm")&amp;" "&amp;TEXT([1]AcumSYS!$D$2,"aaaa")&amp;")"))</f>
        <v/>
      </c>
    </row>
    <row r="1130" spans="1:6" x14ac:dyDescent="0.25">
      <c r="A1130" s="8" t="str">
        <f>IF(+'[1]Reporte de Formatos'!S1134="","",+'[1]Reporte de Formatos'!S1134)</f>
        <v/>
      </c>
      <c r="B1130" s="8" t="str">
        <f t="shared" si="36"/>
        <v/>
      </c>
      <c r="C1130" s="8" t="str">
        <f>IF(A1130="","",+SUM([1]AcumSYS!$F1131:$AA1131))</f>
        <v/>
      </c>
      <c r="D1130" s="8" t="str">
        <f>IF(A1130="","",SUM([1]AcumSYS!$AK1131))</f>
        <v/>
      </c>
      <c r="E1130" s="8" t="str">
        <f t="shared" si="37"/>
        <v/>
      </c>
      <c r="F1130" s="8" t="str">
        <f>IF(A1130="","","Ingresos Obtenidos en el Trimestre ("&amp;(TEXT([1]AcumSYS!$D$2,"mmmm")&amp;"-"&amp;TEXT([1]AcumSYS!$E$2,"mmmm")&amp;" "&amp;TEXT([1]AcumSYS!$D$2,"aaaa")&amp;")"))</f>
        <v/>
      </c>
    </row>
    <row r="1131" spans="1:6" x14ac:dyDescent="0.25">
      <c r="A1131" s="8" t="str">
        <f>IF(+'[1]Reporte de Formatos'!S1135="","",+'[1]Reporte de Formatos'!S1135)</f>
        <v/>
      </c>
      <c r="B1131" s="8" t="str">
        <f t="shared" si="36"/>
        <v/>
      </c>
      <c r="C1131" s="8" t="str">
        <f>IF(A1131="","",+SUM([1]AcumSYS!$F1132:$AA1132))</f>
        <v/>
      </c>
      <c r="D1131" s="8" t="str">
        <f>IF(A1131="","",SUM([1]AcumSYS!$AK1132))</f>
        <v/>
      </c>
      <c r="E1131" s="8" t="str">
        <f t="shared" si="37"/>
        <v/>
      </c>
      <c r="F1131" s="8" t="str">
        <f>IF(A1131="","","Ingresos Obtenidos en el Trimestre ("&amp;(TEXT([1]AcumSYS!$D$2,"mmmm")&amp;"-"&amp;TEXT([1]AcumSYS!$E$2,"mmmm")&amp;" "&amp;TEXT([1]AcumSYS!$D$2,"aaaa")&amp;")"))</f>
        <v/>
      </c>
    </row>
    <row r="1132" spans="1:6" x14ac:dyDescent="0.25">
      <c r="A1132" s="8" t="str">
        <f>IF(+'[1]Reporte de Formatos'!S1136="","",+'[1]Reporte de Formatos'!S1136)</f>
        <v/>
      </c>
      <c r="B1132" s="8" t="str">
        <f t="shared" si="36"/>
        <v/>
      </c>
      <c r="C1132" s="8" t="str">
        <f>IF(A1132="","",+SUM([1]AcumSYS!$F1133:$AA1133))</f>
        <v/>
      </c>
      <c r="D1132" s="8" t="str">
        <f>IF(A1132="","",SUM([1]AcumSYS!$AK1133))</f>
        <v/>
      </c>
      <c r="E1132" s="8" t="str">
        <f t="shared" si="37"/>
        <v/>
      </c>
      <c r="F1132" s="8" t="str">
        <f>IF(A1132="","","Ingresos Obtenidos en el Trimestre ("&amp;(TEXT([1]AcumSYS!$D$2,"mmmm")&amp;"-"&amp;TEXT([1]AcumSYS!$E$2,"mmmm")&amp;" "&amp;TEXT([1]AcumSYS!$D$2,"aaaa")&amp;")"))</f>
        <v/>
      </c>
    </row>
    <row r="1133" spans="1:6" x14ac:dyDescent="0.25">
      <c r="A1133" s="8" t="str">
        <f>IF(+'[1]Reporte de Formatos'!S1137="","",+'[1]Reporte de Formatos'!S1137)</f>
        <v/>
      </c>
      <c r="B1133" s="8" t="str">
        <f t="shared" si="36"/>
        <v/>
      </c>
      <c r="C1133" s="8" t="str">
        <f>IF(A1133="","",+SUM([1]AcumSYS!$F1134:$AA1134))</f>
        <v/>
      </c>
      <c r="D1133" s="8" t="str">
        <f>IF(A1133="","",SUM([1]AcumSYS!$AK1134))</f>
        <v/>
      </c>
      <c r="E1133" s="8" t="str">
        <f t="shared" si="37"/>
        <v/>
      </c>
      <c r="F1133" s="8" t="str">
        <f>IF(A1133="","","Ingresos Obtenidos en el Trimestre ("&amp;(TEXT([1]AcumSYS!$D$2,"mmmm")&amp;"-"&amp;TEXT([1]AcumSYS!$E$2,"mmmm")&amp;" "&amp;TEXT([1]AcumSYS!$D$2,"aaaa")&amp;")"))</f>
        <v/>
      </c>
    </row>
    <row r="1134" spans="1:6" x14ac:dyDescent="0.25">
      <c r="A1134" s="8" t="str">
        <f>IF(+'[1]Reporte de Formatos'!S1138="","",+'[1]Reporte de Formatos'!S1138)</f>
        <v/>
      </c>
      <c r="B1134" s="8" t="str">
        <f t="shared" si="36"/>
        <v/>
      </c>
      <c r="C1134" s="8" t="str">
        <f>IF(A1134="","",+SUM([1]AcumSYS!$F1135:$AA1135))</f>
        <v/>
      </c>
      <c r="D1134" s="8" t="str">
        <f>IF(A1134="","",SUM([1]AcumSYS!$AK1135))</f>
        <v/>
      </c>
      <c r="E1134" s="8" t="str">
        <f t="shared" si="37"/>
        <v/>
      </c>
      <c r="F1134" s="8" t="str">
        <f>IF(A1134="","","Ingresos Obtenidos en el Trimestre ("&amp;(TEXT([1]AcumSYS!$D$2,"mmmm")&amp;"-"&amp;TEXT([1]AcumSYS!$E$2,"mmmm")&amp;" "&amp;TEXT([1]AcumSYS!$D$2,"aaaa")&amp;")"))</f>
        <v/>
      </c>
    </row>
    <row r="1135" spans="1:6" x14ac:dyDescent="0.25">
      <c r="A1135" s="8" t="str">
        <f>IF(+'[1]Reporte de Formatos'!S1139="","",+'[1]Reporte de Formatos'!S1139)</f>
        <v/>
      </c>
      <c r="B1135" s="8" t="str">
        <f t="shared" si="36"/>
        <v/>
      </c>
      <c r="C1135" s="8" t="str">
        <f>IF(A1135="","",+SUM([1]AcumSYS!$F1136:$AA1136))</f>
        <v/>
      </c>
      <c r="D1135" s="8" t="str">
        <f>IF(A1135="","",SUM([1]AcumSYS!$AK1136))</f>
        <v/>
      </c>
      <c r="E1135" s="8" t="str">
        <f t="shared" si="37"/>
        <v/>
      </c>
      <c r="F1135" s="8" t="str">
        <f>IF(A1135="","","Ingresos Obtenidos en el Trimestre ("&amp;(TEXT([1]AcumSYS!$D$2,"mmmm")&amp;"-"&amp;TEXT([1]AcumSYS!$E$2,"mmmm")&amp;" "&amp;TEXT([1]AcumSYS!$D$2,"aaaa")&amp;")"))</f>
        <v/>
      </c>
    </row>
    <row r="1136" spans="1:6" x14ac:dyDescent="0.25">
      <c r="A1136" s="8" t="str">
        <f>IF(+'[1]Reporte de Formatos'!S1140="","",+'[1]Reporte de Formatos'!S1140)</f>
        <v/>
      </c>
      <c r="B1136" s="8" t="str">
        <f t="shared" si="36"/>
        <v/>
      </c>
      <c r="C1136" s="8" t="str">
        <f>IF(A1136="","",+SUM([1]AcumSYS!$F1137:$AA1137))</f>
        <v/>
      </c>
      <c r="D1136" s="8" t="str">
        <f>IF(A1136="","",SUM([1]AcumSYS!$AK1137))</f>
        <v/>
      </c>
      <c r="E1136" s="8" t="str">
        <f t="shared" si="37"/>
        <v/>
      </c>
      <c r="F1136" s="8" t="str">
        <f>IF(A1136="","","Ingresos Obtenidos en el Trimestre ("&amp;(TEXT([1]AcumSYS!$D$2,"mmmm")&amp;"-"&amp;TEXT([1]AcumSYS!$E$2,"mmmm")&amp;" "&amp;TEXT([1]AcumSYS!$D$2,"aaaa")&amp;")"))</f>
        <v/>
      </c>
    </row>
    <row r="1137" spans="1:6" x14ac:dyDescent="0.25">
      <c r="A1137" s="8" t="str">
        <f>IF(+'[1]Reporte de Formatos'!S1141="","",+'[1]Reporte de Formatos'!S1141)</f>
        <v/>
      </c>
      <c r="B1137" s="8" t="str">
        <f t="shared" si="36"/>
        <v/>
      </c>
      <c r="C1137" s="8" t="str">
        <f>IF(A1137="","",+SUM([1]AcumSYS!$F1138:$AA1138))</f>
        <v/>
      </c>
      <c r="D1137" s="8" t="str">
        <f>IF(A1137="","",SUM([1]AcumSYS!$AK1138))</f>
        <v/>
      </c>
      <c r="E1137" s="8" t="str">
        <f t="shared" si="37"/>
        <v/>
      </c>
      <c r="F1137" s="8" t="str">
        <f>IF(A1137="","","Ingresos Obtenidos en el Trimestre ("&amp;(TEXT([1]AcumSYS!$D$2,"mmmm")&amp;"-"&amp;TEXT([1]AcumSYS!$E$2,"mmmm")&amp;" "&amp;TEXT([1]AcumSYS!$D$2,"aaaa")&amp;")"))</f>
        <v/>
      </c>
    </row>
    <row r="1138" spans="1:6" x14ac:dyDescent="0.25">
      <c r="A1138" s="8" t="str">
        <f>IF(+'[1]Reporte de Formatos'!S1142="","",+'[1]Reporte de Formatos'!S1142)</f>
        <v/>
      </c>
      <c r="B1138" s="8" t="str">
        <f t="shared" si="36"/>
        <v/>
      </c>
      <c r="C1138" s="8" t="str">
        <f>IF(A1138="","",+SUM([1]AcumSYS!$F1139:$AA1139))</f>
        <v/>
      </c>
      <c r="D1138" s="8" t="str">
        <f>IF(A1138="","",SUM([1]AcumSYS!$AK1139))</f>
        <v/>
      </c>
      <c r="E1138" s="8" t="str">
        <f t="shared" si="37"/>
        <v/>
      </c>
      <c r="F1138" s="8" t="str">
        <f>IF(A1138="","","Ingresos Obtenidos en el Trimestre ("&amp;(TEXT([1]AcumSYS!$D$2,"mmmm")&amp;"-"&amp;TEXT([1]AcumSYS!$E$2,"mmmm")&amp;" "&amp;TEXT([1]AcumSYS!$D$2,"aaaa")&amp;")"))</f>
        <v/>
      </c>
    </row>
    <row r="1139" spans="1:6" x14ac:dyDescent="0.25">
      <c r="A1139" s="8" t="str">
        <f>IF(+'[1]Reporte de Formatos'!S1143="","",+'[1]Reporte de Formatos'!S1143)</f>
        <v/>
      </c>
      <c r="B1139" s="8" t="str">
        <f t="shared" si="36"/>
        <v/>
      </c>
      <c r="C1139" s="8" t="str">
        <f>IF(A1139="","",+SUM([1]AcumSYS!$F1140:$AA1140))</f>
        <v/>
      </c>
      <c r="D1139" s="8" t="str">
        <f>IF(A1139="","",SUM([1]AcumSYS!$AK1140))</f>
        <v/>
      </c>
      <c r="E1139" s="8" t="str">
        <f t="shared" si="37"/>
        <v/>
      </c>
      <c r="F1139" s="8" t="str">
        <f>IF(A1139="","","Ingresos Obtenidos en el Trimestre ("&amp;(TEXT([1]AcumSYS!$D$2,"mmmm")&amp;"-"&amp;TEXT([1]AcumSYS!$E$2,"mmmm")&amp;" "&amp;TEXT([1]AcumSYS!$D$2,"aaaa")&amp;")"))</f>
        <v/>
      </c>
    </row>
    <row r="1140" spans="1:6" x14ac:dyDescent="0.25">
      <c r="A1140" s="8" t="str">
        <f>IF(+'[1]Reporte de Formatos'!S1144="","",+'[1]Reporte de Formatos'!S1144)</f>
        <v/>
      </c>
      <c r="B1140" s="8" t="str">
        <f t="shared" si="36"/>
        <v/>
      </c>
      <c r="C1140" s="8" t="str">
        <f>IF(A1140="","",+SUM([1]AcumSYS!$F1141:$AA1141))</f>
        <v/>
      </c>
      <c r="D1140" s="8" t="str">
        <f>IF(A1140="","",SUM([1]AcumSYS!$AK1141))</f>
        <v/>
      </c>
      <c r="E1140" s="8" t="str">
        <f t="shared" si="37"/>
        <v/>
      </c>
      <c r="F1140" s="8" t="str">
        <f>IF(A1140="","","Ingresos Obtenidos en el Trimestre ("&amp;(TEXT([1]AcumSYS!$D$2,"mmmm")&amp;"-"&amp;TEXT([1]AcumSYS!$E$2,"mmmm")&amp;" "&amp;TEXT([1]AcumSYS!$D$2,"aaaa")&amp;")"))</f>
        <v/>
      </c>
    </row>
    <row r="1141" spans="1:6" x14ac:dyDescent="0.25">
      <c r="A1141" s="8" t="str">
        <f>IF(+'[1]Reporte de Formatos'!S1145="","",+'[1]Reporte de Formatos'!S1145)</f>
        <v/>
      </c>
      <c r="B1141" s="8" t="str">
        <f t="shared" si="36"/>
        <v/>
      </c>
      <c r="C1141" s="8" t="str">
        <f>IF(A1141="","",+SUM([1]AcumSYS!$F1142:$AA1142))</f>
        <v/>
      </c>
      <c r="D1141" s="8" t="str">
        <f>IF(A1141="","",SUM([1]AcumSYS!$AK1142))</f>
        <v/>
      </c>
      <c r="E1141" s="8" t="str">
        <f t="shared" si="37"/>
        <v/>
      </c>
      <c r="F1141" s="8" t="str">
        <f>IF(A1141="","","Ingresos Obtenidos en el Trimestre ("&amp;(TEXT([1]AcumSYS!$D$2,"mmmm")&amp;"-"&amp;TEXT([1]AcumSYS!$E$2,"mmmm")&amp;" "&amp;TEXT([1]AcumSYS!$D$2,"aaaa")&amp;")"))</f>
        <v/>
      </c>
    </row>
    <row r="1142" spans="1:6" x14ac:dyDescent="0.25">
      <c r="A1142" s="8" t="str">
        <f>IF(+'[1]Reporte de Formatos'!S1146="","",+'[1]Reporte de Formatos'!S1146)</f>
        <v/>
      </c>
      <c r="B1142" s="8" t="str">
        <f t="shared" si="36"/>
        <v/>
      </c>
      <c r="C1142" s="8" t="str">
        <f>IF(A1142="","",+SUM([1]AcumSYS!$F1143:$AA1143))</f>
        <v/>
      </c>
      <c r="D1142" s="8" t="str">
        <f>IF(A1142="","",SUM([1]AcumSYS!$AK1143))</f>
        <v/>
      </c>
      <c r="E1142" s="8" t="str">
        <f t="shared" si="37"/>
        <v/>
      </c>
      <c r="F1142" s="8" t="str">
        <f>IF(A1142="","","Ingresos Obtenidos en el Trimestre ("&amp;(TEXT([1]AcumSYS!$D$2,"mmmm")&amp;"-"&amp;TEXT([1]AcumSYS!$E$2,"mmmm")&amp;" "&amp;TEXT([1]AcumSYS!$D$2,"aaaa")&amp;")"))</f>
        <v/>
      </c>
    </row>
    <row r="1143" spans="1:6" x14ac:dyDescent="0.25">
      <c r="A1143" s="8" t="str">
        <f>IF(+'[1]Reporte de Formatos'!S1147="","",+'[1]Reporte de Formatos'!S1147)</f>
        <v/>
      </c>
      <c r="B1143" s="8" t="str">
        <f t="shared" si="36"/>
        <v/>
      </c>
      <c r="C1143" s="8" t="str">
        <f>IF(A1143="","",+SUM([1]AcumSYS!$F1144:$AA1144))</f>
        <v/>
      </c>
      <c r="D1143" s="8" t="str">
        <f>IF(A1143="","",SUM([1]AcumSYS!$AK1144))</f>
        <v/>
      </c>
      <c r="E1143" s="8" t="str">
        <f t="shared" si="37"/>
        <v/>
      </c>
      <c r="F1143" s="8" t="str">
        <f>IF(A1143="","","Ingresos Obtenidos en el Trimestre ("&amp;(TEXT([1]AcumSYS!$D$2,"mmmm")&amp;"-"&amp;TEXT([1]AcumSYS!$E$2,"mmmm")&amp;" "&amp;TEXT([1]AcumSYS!$D$2,"aaaa")&amp;")"))</f>
        <v/>
      </c>
    </row>
    <row r="1144" spans="1:6" x14ac:dyDescent="0.25">
      <c r="A1144" s="8" t="str">
        <f>IF(+'[1]Reporte de Formatos'!S1148="","",+'[1]Reporte de Formatos'!S1148)</f>
        <v/>
      </c>
      <c r="B1144" s="8" t="str">
        <f t="shared" si="36"/>
        <v/>
      </c>
      <c r="C1144" s="8" t="str">
        <f>IF(A1144="","",+SUM([1]AcumSYS!$F1145:$AA1145))</f>
        <v/>
      </c>
      <c r="D1144" s="8" t="str">
        <f>IF(A1144="","",SUM([1]AcumSYS!$AK1145))</f>
        <v/>
      </c>
      <c r="E1144" s="8" t="str">
        <f t="shared" si="37"/>
        <v/>
      </c>
      <c r="F1144" s="8" t="str">
        <f>IF(A1144="","","Ingresos Obtenidos en el Trimestre ("&amp;(TEXT([1]AcumSYS!$D$2,"mmmm")&amp;"-"&amp;TEXT([1]AcumSYS!$E$2,"mmmm")&amp;" "&amp;TEXT([1]AcumSYS!$D$2,"aaaa")&amp;")"))</f>
        <v/>
      </c>
    </row>
    <row r="1145" spans="1:6" x14ac:dyDescent="0.25">
      <c r="A1145" s="8" t="str">
        <f>IF(+'[1]Reporte de Formatos'!S1149="","",+'[1]Reporte de Formatos'!S1149)</f>
        <v/>
      </c>
      <c r="B1145" s="8" t="str">
        <f t="shared" si="36"/>
        <v/>
      </c>
      <c r="C1145" s="8" t="str">
        <f>IF(A1145="","",+SUM([1]AcumSYS!$F1146:$AA1146))</f>
        <v/>
      </c>
      <c r="D1145" s="8" t="str">
        <f>IF(A1145="","",SUM([1]AcumSYS!$AK1146))</f>
        <v/>
      </c>
      <c r="E1145" s="8" t="str">
        <f t="shared" si="37"/>
        <v/>
      </c>
      <c r="F1145" s="8" t="str">
        <f>IF(A1145="","","Ingresos Obtenidos en el Trimestre ("&amp;(TEXT([1]AcumSYS!$D$2,"mmmm")&amp;"-"&amp;TEXT([1]AcumSYS!$E$2,"mmmm")&amp;" "&amp;TEXT([1]AcumSYS!$D$2,"aaaa")&amp;")"))</f>
        <v/>
      </c>
    </row>
    <row r="1146" spans="1:6" x14ac:dyDescent="0.25">
      <c r="A1146" s="8" t="str">
        <f>IF(+'[1]Reporte de Formatos'!S1150="","",+'[1]Reporte de Formatos'!S1150)</f>
        <v/>
      </c>
      <c r="B1146" s="8" t="str">
        <f t="shared" si="36"/>
        <v/>
      </c>
      <c r="C1146" s="8" t="str">
        <f>IF(A1146="","",+SUM([1]AcumSYS!$F1147:$AA1147))</f>
        <v/>
      </c>
      <c r="D1146" s="8" t="str">
        <f>IF(A1146="","",SUM([1]AcumSYS!$AK1147))</f>
        <v/>
      </c>
      <c r="E1146" s="8" t="str">
        <f t="shared" si="37"/>
        <v/>
      </c>
      <c r="F1146" s="8" t="str">
        <f>IF(A1146="","","Ingresos Obtenidos en el Trimestre ("&amp;(TEXT([1]AcumSYS!$D$2,"mmmm")&amp;"-"&amp;TEXT([1]AcumSYS!$E$2,"mmmm")&amp;" "&amp;TEXT([1]AcumSYS!$D$2,"aaaa")&amp;")"))</f>
        <v/>
      </c>
    </row>
    <row r="1147" spans="1:6" x14ac:dyDescent="0.25">
      <c r="A1147" s="8" t="str">
        <f>IF(+'[1]Reporte de Formatos'!S1151="","",+'[1]Reporte de Formatos'!S1151)</f>
        <v/>
      </c>
      <c r="B1147" s="8" t="str">
        <f t="shared" si="36"/>
        <v/>
      </c>
      <c r="C1147" s="8" t="str">
        <f>IF(A1147="","",+SUM([1]AcumSYS!$F1148:$AA1148))</f>
        <v/>
      </c>
      <c r="D1147" s="8" t="str">
        <f>IF(A1147="","",SUM([1]AcumSYS!$AK1148))</f>
        <v/>
      </c>
      <c r="E1147" s="8" t="str">
        <f t="shared" si="37"/>
        <v/>
      </c>
      <c r="F1147" s="8" t="str">
        <f>IF(A1147="","","Ingresos Obtenidos en el Trimestre ("&amp;(TEXT([1]AcumSYS!$D$2,"mmmm")&amp;"-"&amp;TEXT([1]AcumSYS!$E$2,"mmmm")&amp;" "&amp;TEXT([1]AcumSYS!$D$2,"aaaa")&amp;")"))</f>
        <v/>
      </c>
    </row>
    <row r="1148" spans="1:6" x14ac:dyDescent="0.25">
      <c r="A1148" s="8" t="str">
        <f>IF(+'[1]Reporte de Formatos'!S1152="","",+'[1]Reporte de Formatos'!S1152)</f>
        <v/>
      </c>
      <c r="B1148" s="8" t="str">
        <f t="shared" si="36"/>
        <v/>
      </c>
      <c r="C1148" s="8" t="str">
        <f>IF(A1148="","",+SUM([1]AcumSYS!$F1149:$AA1149))</f>
        <v/>
      </c>
      <c r="D1148" s="8" t="str">
        <f>IF(A1148="","",SUM([1]AcumSYS!$AK1149))</f>
        <v/>
      </c>
      <c r="E1148" s="8" t="str">
        <f t="shared" si="37"/>
        <v/>
      </c>
      <c r="F1148" s="8" t="str">
        <f>IF(A1148="","","Ingresos Obtenidos en el Trimestre ("&amp;(TEXT([1]AcumSYS!$D$2,"mmmm")&amp;"-"&amp;TEXT([1]AcumSYS!$E$2,"mmmm")&amp;" "&amp;TEXT([1]AcumSYS!$D$2,"aaaa")&amp;")"))</f>
        <v/>
      </c>
    </row>
    <row r="1149" spans="1:6" x14ac:dyDescent="0.25">
      <c r="A1149" s="8" t="str">
        <f>IF(+'[1]Reporte de Formatos'!S1153="","",+'[1]Reporte de Formatos'!S1153)</f>
        <v/>
      </c>
      <c r="B1149" s="8" t="str">
        <f t="shared" si="36"/>
        <v/>
      </c>
      <c r="C1149" s="8" t="str">
        <f>IF(A1149="","",+SUM([1]AcumSYS!$F1150:$AA1150))</f>
        <v/>
      </c>
      <c r="D1149" s="8" t="str">
        <f>IF(A1149="","",SUM([1]AcumSYS!$AK1150))</f>
        <v/>
      </c>
      <c r="E1149" s="8" t="str">
        <f t="shared" si="37"/>
        <v/>
      </c>
      <c r="F1149" s="8" t="str">
        <f>IF(A1149="","","Ingresos Obtenidos en el Trimestre ("&amp;(TEXT([1]AcumSYS!$D$2,"mmmm")&amp;"-"&amp;TEXT([1]AcumSYS!$E$2,"mmmm")&amp;" "&amp;TEXT([1]AcumSYS!$D$2,"aaaa")&amp;")"))</f>
        <v/>
      </c>
    </row>
    <row r="1150" spans="1:6" x14ac:dyDescent="0.25">
      <c r="A1150" s="8" t="str">
        <f>IF(+'[1]Reporte de Formatos'!S1154="","",+'[1]Reporte de Formatos'!S1154)</f>
        <v/>
      </c>
      <c r="B1150" s="8" t="str">
        <f t="shared" si="36"/>
        <v/>
      </c>
      <c r="C1150" s="8" t="str">
        <f>IF(A1150="","",+SUM([1]AcumSYS!$F1151:$AA1151))</f>
        <v/>
      </c>
      <c r="D1150" s="8" t="str">
        <f>IF(A1150="","",SUM([1]AcumSYS!$AK1151))</f>
        <v/>
      </c>
      <c r="E1150" s="8" t="str">
        <f t="shared" si="37"/>
        <v/>
      </c>
      <c r="F1150" s="8" t="str">
        <f>IF(A1150="","","Ingresos Obtenidos en el Trimestre ("&amp;(TEXT([1]AcumSYS!$D$2,"mmmm")&amp;"-"&amp;TEXT([1]AcumSYS!$E$2,"mmmm")&amp;" "&amp;TEXT([1]AcumSYS!$D$2,"aaaa")&amp;")"))</f>
        <v/>
      </c>
    </row>
    <row r="1151" spans="1:6" x14ac:dyDescent="0.25">
      <c r="A1151" s="8" t="str">
        <f>IF(+'[1]Reporte de Formatos'!S1155="","",+'[1]Reporte de Formatos'!S1155)</f>
        <v/>
      </c>
      <c r="B1151" s="8" t="str">
        <f t="shared" si="36"/>
        <v/>
      </c>
      <c r="C1151" s="8" t="str">
        <f>IF(A1151="","",+SUM([1]AcumSYS!$F1152:$AA1152))</f>
        <v/>
      </c>
      <c r="D1151" s="8" t="str">
        <f>IF(A1151="","",SUM([1]AcumSYS!$AK1152))</f>
        <v/>
      </c>
      <c r="E1151" s="8" t="str">
        <f t="shared" si="37"/>
        <v/>
      </c>
      <c r="F1151" s="8" t="str">
        <f>IF(A1151="","","Ingresos Obtenidos en el Trimestre ("&amp;(TEXT([1]AcumSYS!$D$2,"mmmm")&amp;"-"&amp;TEXT([1]AcumSYS!$E$2,"mmmm")&amp;" "&amp;TEXT([1]AcumSYS!$D$2,"aaaa")&amp;")"))</f>
        <v/>
      </c>
    </row>
    <row r="1152" spans="1:6" x14ac:dyDescent="0.25">
      <c r="A1152" s="8" t="str">
        <f>IF(+'[1]Reporte de Formatos'!S1156="","",+'[1]Reporte de Formatos'!S1156)</f>
        <v/>
      </c>
      <c r="B1152" s="8" t="str">
        <f t="shared" si="36"/>
        <v/>
      </c>
      <c r="C1152" s="8" t="str">
        <f>IF(A1152="","",+SUM([1]AcumSYS!$F1153:$AA1153))</f>
        <v/>
      </c>
      <c r="D1152" s="8" t="str">
        <f>IF(A1152="","",SUM([1]AcumSYS!$AK1153))</f>
        <v/>
      </c>
      <c r="E1152" s="8" t="str">
        <f t="shared" si="37"/>
        <v/>
      </c>
      <c r="F1152" s="8" t="str">
        <f>IF(A1152="","","Ingresos Obtenidos en el Trimestre ("&amp;(TEXT([1]AcumSYS!$D$2,"mmmm")&amp;"-"&amp;TEXT([1]AcumSYS!$E$2,"mmmm")&amp;" "&amp;TEXT([1]AcumSYS!$D$2,"aaaa")&amp;")"))</f>
        <v/>
      </c>
    </row>
    <row r="1153" spans="1:6" x14ac:dyDescent="0.25">
      <c r="A1153" s="8" t="str">
        <f>IF(+'[1]Reporte de Formatos'!S1157="","",+'[1]Reporte de Formatos'!S1157)</f>
        <v/>
      </c>
      <c r="B1153" s="8" t="str">
        <f t="shared" si="36"/>
        <v/>
      </c>
      <c r="C1153" s="8" t="str">
        <f>IF(A1153="","",+SUM([1]AcumSYS!$F1154:$AA1154))</f>
        <v/>
      </c>
      <c r="D1153" s="8" t="str">
        <f>IF(A1153="","",SUM([1]AcumSYS!$AK1154))</f>
        <v/>
      </c>
      <c r="E1153" s="8" t="str">
        <f t="shared" si="37"/>
        <v/>
      </c>
      <c r="F1153" s="8" t="str">
        <f>IF(A1153="","","Ingresos Obtenidos en el Trimestre ("&amp;(TEXT([1]AcumSYS!$D$2,"mmmm")&amp;"-"&amp;TEXT([1]AcumSYS!$E$2,"mmmm")&amp;" "&amp;TEXT([1]AcumSYS!$D$2,"aaaa")&amp;")"))</f>
        <v/>
      </c>
    </row>
    <row r="1154" spans="1:6" x14ac:dyDescent="0.25">
      <c r="A1154" s="8" t="str">
        <f>IF(+'[1]Reporte de Formatos'!S1158="","",+'[1]Reporte de Formatos'!S1158)</f>
        <v/>
      </c>
      <c r="B1154" s="8" t="str">
        <f t="shared" si="36"/>
        <v/>
      </c>
      <c r="C1154" s="8" t="str">
        <f>IF(A1154="","",+SUM([1]AcumSYS!$F1155:$AA1155))</f>
        <v/>
      </c>
      <c r="D1154" s="8" t="str">
        <f>IF(A1154="","",SUM([1]AcumSYS!$AK1155))</f>
        <v/>
      </c>
      <c r="E1154" s="8" t="str">
        <f t="shared" si="37"/>
        <v/>
      </c>
      <c r="F1154" s="8" t="str">
        <f>IF(A1154="","","Ingresos Obtenidos en el Trimestre ("&amp;(TEXT([1]AcumSYS!$D$2,"mmmm")&amp;"-"&amp;TEXT([1]AcumSYS!$E$2,"mmmm")&amp;" "&amp;TEXT([1]AcumSYS!$D$2,"aaaa")&amp;")"))</f>
        <v/>
      </c>
    </row>
    <row r="1155" spans="1:6" x14ac:dyDescent="0.25">
      <c r="A1155" s="8" t="str">
        <f>IF(+'[1]Reporte de Formatos'!S1159="","",+'[1]Reporte de Formatos'!S1159)</f>
        <v/>
      </c>
      <c r="B1155" s="8" t="str">
        <f t="shared" si="36"/>
        <v/>
      </c>
      <c r="C1155" s="8" t="str">
        <f>IF(A1155="","",+SUM([1]AcumSYS!$F1156:$AA1156))</f>
        <v/>
      </c>
      <c r="D1155" s="8" t="str">
        <f>IF(A1155="","",SUM([1]AcumSYS!$AK1156))</f>
        <v/>
      </c>
      <c r="E1155" s="8" t="str">
        <f t="shared" si="37"/>
        <v/>
      </c>
      <c r="F1155" s="8" t="str">
        <f>IF(A1155="","","Ingresos Obtenidos en el Trimestre ("&amp;(TEXT([1]AcumSYS!$D$2,"mmmm")&amp;"-"&amp;TEXT([1]AcumSYS!$E$2,"mmmm")&amp;" "&amp;TEXT([1]AcumSYS!$D$2,"aaaa")&amp;")"))</f>
        <v/>
      </c>
    </row>
    <row r="1156" spans="1:6" x14ac:dyDescent="0.25">
      <c r="A1156" s="8" t="str">
        <f>IF(+'[1]Reporte de Formatos'!S1160="","",+'[1]Reporte de Formatos'!S1160)</f>
        <v/>
      </c>
      <c r="B1156" s="8" t="str">
        <f t="shared" si="36"/>
        <v/>
      </c>
      <c r="C1156" s="8" t="str">
        <f>IF(A1156="","",+SUM([1]AcumSYS!$F1157:$AA1157))</f>
        <v/>
      </c>
      <c r="D1156" s="8" t="str">
        <f>IF(A1156="","",SUM([1]AcumSYS!$AK1157))</f>
        <v/>
      </c>
      <c r="E1156" s="8" t="str">
        <f t="shared" si="37"/>
        <v/>
      </c>
      <c r="F1156" s="8" t="str">
        <f>IF(A1156="","","Ingresos Obtenidos en el Trimestre ("&amp;(TEXT([1]AcumSYS!$D$2,"mmmm")&amp;"-"&amp;TEXT([1]AcumSYS!$E$2,"mmmm")&amp;" "&amp;TEXT([1]AcumSYS!$D$2,"aaaa")&amp;")"))</f>
        <v/>
      </c>
    </row>
    <row r="1157" spans="1:6" x14ac:dyDescent="0.25">
      <c r="A1157" s="8" t="str">
        <f>IF(+'[1]Reporte de Formatos'!S1161="","",+'[1]Reporte de Formatos'!S1161)</f>
        <v/>
      </c>
      <c r="B1157" s="8" t="str">
        <f t="shared" si="36"/>
        <v/>
      </c>
      <c r="C1157" s="8" t="str">
        <f>IF(A1157="","",+SUM([1]AcumSYS!$F1158:$AA1158))</f>
        <v/>
      </c>
      <c r="D1157" s="8" t="str">
        <f>IF(A1157="","",SUM([1]AcumSYS!$AK1158))</f>
        <v/>
      </c>
      <c r="E1157" s="8" t="str">
        <f t="shared" si="37"/>
        <v/>
      </c>
      <c r="F1157" s="8" t="str">
        <f>IF(A1157="","","Ingresos Obtenidos en el Trimestre ("&amp;(TEXT([1]AcumSYS!$D$2,"mmmm")&amp;"-"&amp;TEXT([1]AcumSYS!$E$2,"mmmm")&amp;" "&amp;TEXT([1]AcumSYS!$D$2,"aaaa")&amp;")"))</f>
        <v/>
      </c>
    </row>
    <row r="1158" spans="1:6" x14ac:dyDescent="0.25">
      <c r="A1158" s="8" t="str">
        <f>IF(+'[1]Reporte de Formatos'!S1162="","",+'[1]Reporte de Formatos'!S1162)</f>
        <v/>
      </c>
      <c r="B1158" s="8" t="str">
        <f t="shared" si="36"/>
        <v/>
      </c>
      <c r="C1158" s="8" t="str">
        <f>IF(A1158="","",+SUM([1]AcumSYS!$F1159:$AA1159))</f>
        <v/>
      </c>
      <c r="D1158" s="8" t="str">
        <f>IF(A1158="","",SUM([1]AcumSYS!$AK1159))</f>
        <v/>
      </c>
      <c r="E1158" s="8" t="str">
        <f t="shared" si="37"/>
        <v/>
      </c>
      <c r="F1158" s="8" t="str">
        <f>IF(A1158="","","Ingresos Obtenidos en el Trimestre ("&amp;(TEXT([1]AcumSYS!$D$2,"mmmm")&amp;"-"&amp;TEXT([1]AcumSYS!$E$2,"mmmm")&amp;" "&amp;TEXT([1]AcumSYS!$D$2,"aaaa")&amp;")"))</f>
        <v/>
      </c>
    </row>
    <row r="1159" spans="1:6" x14ac:dyDescent="0.25">
      <c r="A1159" s="8" t="str">
        <f>IF(+'[1]Reporte de Formatos'!S1163="","",+'[1]Reporte de Formatos'!S1163)</f>
        <v/>
      </c>
      <c r="B1159" s="8" t="str">
        <f t="shared" si="36"/>
        <v/>
      </c>
      <c r="C1159" s="8" t="str">
        <f>IF(A1159="","",+SUM([1]AcumSYS!$F1160:$AA1160))</f>
        <v/>
      </c>
      <c r="D1159" s="8" t="str">
        <f>IF(A1159="","",SUM([1]AcumSYS!$AK1160))</f>
        <v/>
      </c>
      <c r="E1159" s="8" t="str">
        <f t="shared" si="37"/>
        <v/>
      </c>
      <c r="F1159" s="8" t="str">
        <f>IF(A1159="","","Ingresos Obtenidos en el Trimestre ("&amp;(TEXT([1]AcumSYS!$D$2,"mmmm")&amp;"-"&amp;TEXT([1]AcumSYS!$E$2,"mmmm")&amp;" "&amp;TEXT([1]AcumSYS!$D$2,"aaaa")&amp;")"))</f>
        <v/>
      </c>
    </row>
    <row r="1160" spans="1:6" x14ac:dyDescent="0.25">
      <c r="A1160" s="8" t="str">
        <f>IF(+'[1]Reporte de Formatos'!S1164="","",+'[1]Reporte de Formatos'!S1164)</f>
        <v/>
      </c>
      <c r="B1160" s="8" t="str">
        <f t="shared" si="36"/>
        <v/>
      </c>
      <c r="C1160" s="8" t="str">
        <f>IF(A1160="","",+SUM([1]AcumSYS!$F1161:$AA1161))</f>
        <v/>
      </c>
      <c r="D1160" s="8" t="str">
        <f>IF(A1160="","",SUM([1]AcumSYS!$AK1161))</f>
        <v/>
      </c>
      <c r="E1160" s="8" t="str">
        <f t="shared" si="37"/>
        <v/>
      </c>
      <c r="F1160" s="8" t="str">
        <f>IF(A1160="","","Ingresos Obtenidos en el Trimestre ("&amp;(TEXT([1]AcumSYS!$D$2,"mmmm")&amp;"-"&amp;TEXT([1]AcumSYS!$E$2,"mmmm")&amp;" "&amp;TEXT([1]AcumSYS!$D$2,"aaaa")&amp;")"))</f>
        <v/>
      </c>
    </row>
    <row r="1161" spans="1:6" x14ac:dyDescent="0.25">
      <c r="A1161" s="8" t="str">
        <f>IF(+'[1]Reporte de Formatos'!S1165="","",+'[1]Reporte de Formatos'!S1165)</f>
        <v/>
      </c>
      <c r="B1161" s="8" t="str">
        <f t="shared" si="36"/>
        <v/>
      </c>
      <c r="C1161" s="8" t="str">
        <f>IF(A1161="","",+SUM([1]AcumSYS!$F1162:$AA1162))</f>
        <v/>
      </c>
      <c r="D1161" s="8" t="str">
        <f>IF(A1161="","",SUM([1]AcumSYS!$AK1162))</f>
        <v/>
      </c>
      <c r="E1161" s="8" t="str">
        <f t="shared" si="37"/>
        <v/>
      </c>
      <c r="F1161" s="8" t="str">
        <f>IF(A1161="","","Ingresos Obtenidos en el Trimestre ("&amp;(TEXT([1]AcumSYS!$D$2,"mmmm")&amp;"-"&amp;TEXT([1]AcumSYS!$E$2,"mmmm")&amp;" "&amp;TEXT([1]AcumSYS!$D$2,"aaaa")&amp;")"))</f>
        <v/>
      </c>
    </row>
    <row r="1162" spans="1:6" x14ac:dyDescent="0.25">
      <c r="A1162" s="8" t="str">
        <f>IF(+'[1]Reporte de Formatos'!S1166="","",+'[1]Reporte de Formatos'!S1166)</f>
        <v/>
      </c>
      <c r="B1162" s="8" t="str">
        <f t="shared" si="36"/>
        <v/>
      </c>
      <c r="C1162" s="8" t="str">
        <f>IF(A1162="","",+SUM([1]AcumSYS!$F1163:$AA1163))</f>
        <v/>
      </c>
      <c r="D1162" s="8" t="str">
        <f>IF(A1162="","",SUM([1]AcumSYS!$AK1163))</f>
        <v/>
      </c>
      <c r="E1162" s="8" t="str">
        <f t="shared" si="37"/>
        <v/>
      </c>
      <c r="F1162" s="8" t="str">
        <f>IF(A1162="","","Ingresos Obtenidos en el Trimestre ("&amp;(TEXT([1]AcumSYS!$D$2,"mmmm")&amp;"-"&amp;TEXT([1]AcumSYS!$E$2,"mmmm")&amp;" "&amp;TEXT([1]AcumSYS!$D$2,"aaaa")&amp;")"))</f>
        <v/>
      </c>
    </row>
    <row r="1163" spans="1:6" x14ac:dyDescent="0.25">
      <c r="A1163" s="8" t="str">
        <f>IF(+'[1]Reporte de Formatos'!S1167="","",+'[1]Reporte de Formatos'!S1167)</f>
        <v/>
      </c>
      <c r="B1163" s="8" t="str">
        <f t="shared" si="36"/>
        <v/>
      </c>
      <c r="C1163" s="8" t="str">
        <f>IF(A1163="","",+SUM([1]AcumSYS!$F1164:$AA1164))</f>
        <v/>
      </c>
      <c r="D1163" s="8" t="str">
        <f>IF(A1163="","",SUM([1]AcumSYS!$AK1164))</f>
        <v/>
      </c>
      <c r="E1163" s="8" t="str">
        <f t="shared" si="37"/>
        <v/>
      </c>
      <c r="F1163" s="8" t="str">
        <f>IF(A1163="","","Ingresos Obtenidos en el Trimestre ("&amp;(TEXT([1]AcumSYS!$D$2,"mmmm")&amp;"-"&amp;TEXT([1]AcumSYS!$E$2,"mmmm")&amp;" "&amp;TEXT([1]AcumSYS!$D$2,"aaaa")&amp;")"))</f>
        <v/>
      </c>
    </row>
    <row r="1164" spans="1:6" x14ac:dyDescent="0.25">
      <c r="A1164" s="8" t="str">
        <f>IF(+'[1]Reporte de Formatos'!S1168="","",+'[1]Reporte de Formatos'!S1168)</f>
        <v/>
      </c>
      <c r="B1164" s="8" t="str">
        <f t="shared" si="36"/>
        <v/>
      </c>
      <c r="C1164" s="8" t="str">
        <f>IF(A1164="","",+SUM([1]AcumSYS!$F1165:$AA1165))</f>
        <v/>
      </c>
      <c r="D1164" s="8" t="str">
        <f>IF(A1164="","",SUM([1]AcumSYS!$AK1165))</f>
        <v/>
      </c>
      <c r="E1164" s="8" t="str">
        <f t="shared" si="37"/>
        <v/>
      </c>
      <c r="F1164" s="8" t="str">
        <f>IF(A1164="","","Ingresos Obtenidos en el Trimestre ("&amp;(TEXT([1]AcumSYS!$D$2,"mmmm")&amp;"-"&amp;TEXT([1]AcumSYS!$E$2,"mmmm")&amp;" "&amp;TEXT([1]AcumSYS!$D$2,"aaaa")&amp;")"))</f>
        <v/>
      </c>
    </row>
    <row r="1165" spans="1:6" x14ac:dyDescent="0.25">
      <c r="A1165" s="8" t="str">
        <f>IF(+'[1]Reporte de Formatos'!S1169="","",+'[1]Reporte de Formatos'!S1169)</f>
        <v/>
      </c>
      <c r="B1165" s="8" t="str">
        <f t="shared" si="36"/>
        <v/>
      </c>
      <c r="C1165" s="8" t="str">
        <f>IF(A1165="","",+SUM([1]AcumSYS!$F1166:$AA1166))</f>
        <v/>
      </c>
      <c r="D1165" s="8" t="str">
        <f>IF(A1165="","",SUM([1]AcumSYS!$AK1166))</f>
        <v/>
      </c>
      <c r="E1165" s="8" t="str">
        <f t="shared" si="37"/>
        <v/>
      </c>
      <c r="F1165" s="8" t="str">
        <f>IF(A1165="","","Ingresos Obtenidos en el Trimestre ("&amp;(TEXT([1]AcumSYS!$D$2,"mmmm")&amp;"-"&amp;TEXT([1]AcumSYS!$E$2,"mmmm")&amp;" "&amp;TEXT([1]AcumSYS!$D$2,"aaaa")&amp;")"))</f>
        <v/>
      </c>
    </row>
    <row r="1166" spans="1:6" x14ac:dyDescent="0.25">
      <c r="A1166" s="8" t="str">
        <f>IF(+'[1]Reporte de Formatos'!S1170="","",+'[1]Reporte de Formatos'!S1170)</f>
        <v/>
      </c>
      <c r="B1166" s="8" t="str">
        <f t="shared" si="36"/>
        <v/>
      </c>
      <c r="C1166" s="8" t="str">
        <f>IF(A1166="","",+SUM([1]AcumSYS!$F1167:$AA1167))</f>
        <v/>
      </c>
      <c r="D1166" s="8" t="str">
        <f>IF(A1166="","",SUM([1]AcumSYS!$AK1167))</f>
        <v/>
      </c>
      <c r="E1166" s="8" t="str">
        <f t="shared" si="37"/>
        <v/>
      </c>
      <c r="F1166" s="8" t="str">
        <f>IF(A1166="","","Ingresos Obtenidos en el Trimestre ("&amp;(TEXT([1]AcumSYS!$D$2,"mmmm")&amp;"-"&amp;TEXT([1]AcumSYS!$E$2,"mmmm")&amp;" "&amp;TEXT([1]AcumSYS!$D$2,"aaaa")&amp;")"))</f>
        <v/>
      </c>
    </row>
    <row r="1167" spans="1:6" x14ac:dyDescent="0.25">
      <c r="A1167" s="8" t="str">
        <f>IF(+'[1]Reporte de Formatos'!S1171="","",+'[1]Reporte de Formatos'!S1171)</f>
        <v/>
      </c>
      <c r="B1167" s="8" t="str">
        <f t="shared" si="36"/>
        <v/>
      </c>
      <c r="C1167" s="8" t="str">
        <f>IF(A1167="","",+SUM([1]AcumSYS!$F1168:$AA1168))</f>
        <v/>
      </c>
      <c r="D1167" s="8" t="str">
        <f>IF(A1167="","",SUM([1]AcumSYS!$AK1168))</f>
        <v/>
      </c>
      <c r="E1167" s="8" t="str">
        <f t="shared" si="37"/>
        <v/>
      </c>
      <c r="F1167" s="8" t="str">
        <f>IF(A1167="","","Ingresos Obtenidos en el Trimestre ("&amp;(TEXT([1]AcumSYS!$D$2,"mmmm")&amp;"-"&amp;TEXT([1]AcumSYS!$E$2,"mmmm")&amp;" "&amp;TEXT([1]AcumSYS!$D$2,"aaaa")&amp;")"))</f>
        <v/>
      </c>
    </row>
    <row r="1168" spans="1:6" x14ac:dyDescent="0.25">
      <c r="A1168" s="8" t="str">
        <f>IF(+'[1]Reporte de Formatos'!S1172="","",+'[1]Reporte de Formatos'!S1172)</f>
        <v/>
      </c>
      <c r="B1168" s="8" t="str">
        <f t="shared" si="36"/>
        <v/>
      </c>
      <c r="C1168" s="8" t="str">
        <f>IF(A1168="","",+SUM([1]AcumSYS!$F1169:$AA1169))</f>
        <v/>
      </c>
      <c r="D1168" s="8" t="str">
        <f>IF(A1168="","",SUM([1]AcumSYS!$AK1169))</f>
        <v/>
      </c>
      <c r="E1168" s="8" t="str">
        <f t="shared" si="37"/>
        <v/>
      </c>
      <c r="F1168" s="8" t="str">
        <f>IF(A1168="","","Ingresos Obtenidos en el Trimestre ("&amp;(TEXT([1]AcumSYS!$D$2,"mmmm")&amp;"-"&amp;TEXT([1]AcumSYS!$E$2,"mmmm")&amp;" "&amp;TEXT([1]AcumSYS!$D$2,"aaaa")&amp;")"))</f>
        <v/>
      </c>
    </row>
    <row r="1169" spans="1:6" x14ac:dyDescent="0.25">
      <c r="A1169" s="8" t="str">
        <f>IF(+'[1]Reporte de Formatos'!S1173="","",+'[1]Reporte de Formatos'!S1173)</f>
        <v/>
      </c>
      <c r="B1169" s="8" t="str">
        <f t="shared" si="36"/>
        <v/>
      </c>
      <c r="C1169" s="8" t="str">
        <f>IF(A1169="","",+SUM([1]AcumSYS!$F1170:$AA1170))</f>
        <v/>
      </c>
      <c r="D1169" s="8" t="str">
        <f>IF(A1169="","",SUM([1]AcumSYS!$AK1170))</f>
        <v/>
      </c>
      <c r="E1169" s="8" t="str">
        <f t="shared" si="37"/>
        <v/>
      </c>
      <c r="F1169" s="8" t="str">
        <f>IF(A1169="","","Ingresos Obtenidos en el Trimestre ("&amp;(TEXT([1]AcumSYS!$D$2,"mmmm")&amp;"-"&amp;TEXT([1]AcumSYS!$E$2,"mmmm")&amp;" "&amp;TEXT([1]AcumSYS!$D$2,"aaaa")&amp;")"))</f>
        <v/>
      </c>
    </row>
    <row r="1170" spans="1:6" x14ac:dyDescent="0.25">
      <c r="A1170" s="8" t="str">
        <f>IF(+'[1]Reporte de Formatos'!S1174="","",+'[1]Reporte de Formatos'!S1174)</f>
        <v/>
      </c>
      <c r="B1170" s="8" t="str">
        <f t="shared" si="36"/>
        <v/>
      </c>
      <c r="C1170" s="8" t="str">
        <f>IF(A1170="","",+SUM([1]AcumSYS!$F1171:$AA1171))</f>
        <v/>
      </c>
      <c r="D1170" s="8" t="str">
        <f>IF(A1170="","",SUM([1]AcumSYS!$AK1171))</f>
        <v/>
      </c>
      <c r="E1170" s="8" t="str">
        <f t="shared" si="37"/>
        <v/>
      </c>
      <c r="F1170" s="8" t="str">
        <f>IF(A1170="","","Ingresos Obtenidos en el Trimestre ("&amp;(TEXT([1]AcumSYS!$D$2,"mmmm")&amp;"-"&amp;TEXT([1]AcumSYS!$E$2,"mmmm")&amp;" "&amp;TEXT([1]AcumSYS!$D$2,"aaaa")&amp;")"))</f>
        <v/>
      </c>
    </row>
    <row r="1171" spans="1:6" x14ac:dyDescent="0.25">
      <c r="A1171" s="8" t="str">
        <f>IF(+'[1]Reporte de Formatos'!S1175="","",+'[1]Reporte de Formatos'!S1175)</f>
        <v/>
      </c>
      <c r="B1171" s="8" t="str">
        <f t="shared" si="36"/>
        <v/>
      </c>
      <c r="C1171" s="8" t="str">
        <f>IF(A1171="","",+SUM([1]AcumSYS!$F1172:$AA1172))</f>
        <v/>
      </c>
      <c r="D1171" s="8" t="str">
        <f>IF(A1171="","",SUM([1]AcumSYS!$AK1172))</f>
        <v/>
      </c>
      <c r="E1171" s="8" t="str">
        <f t="shared" si="37"/>
        <v/>
      </c>
      <c r="F1171" s="8" t="str">
        <f>IF(A1171="","","Ingresos Obtenidos en el Trimestre ("&amp;(TEXT([1]AcumSYS!$D$2,"mmmm")&amp;"-"&amp;TEXT([1]AcumSYS!$E$2,"mmmm")&amp;" "&amp;TEXT([1]AcumSYS!$D$2,"aaaa")&amp;")"))</f>
        <v/>
      </c>
    </row>
    <row r="1172" spans="1:6" x14ac:dyDescent="0.25">
      <c r="A1172" s="8" t="str">
        <f>IF(+'[1]Reporte de Formatos'!S1176="","",+'[1]Reporte de Formatos'!S1176)</f>
        <v/>
      </c>
      <c r="B1172" s="8" t="str">
        <f t="shared" ref="B1172:B1235" si="38">IF(A1172="","",IF(C1172=0,"           NoAplica","Sueldos y Salarios, y Demas Prestacion por un Servicio Personal Subordinado"))</f>
        <v/>
      </c>
      <c r="C1172" s="8" t="str">
        <f>IF(A1172="","",+SUM([1]AcumSYS!$F1173:$AA1173))</f>
        <v/>
      </c>
      <c r="D1172" s="8" t="str">
        <f>IF(A1172="","",SUM([1]AcumSYS!$AK1173))</f>
        <v/>
      </c>
      <c r="E1172" s="8" t="str">
        <f t="shared" ref="E1172:E1235" si="39">IF(A1172="","","Pesos Mexicanos")</f>
        <v/>
      </c>
      <c r="F1172" s="8" t="str">
        <f>IF(A1172="","","Ingresos Obtenidos en el Trimestre ("&amp;(TEXT([1]AcumSYS!$D$2,"mmmm")&amp;"-"&amp;TEXT([1]AcumSYS!$E$2,"mmmm")&amp;" "&amp;TEXT([1]AcumSYS!$D$2,"aaaa")&amp;")"))</f>
        <v/>
      </c>
    </row>
    <row r="1173" spans="1:6" x14ac:dyDescent="0.25">
      <c r="A1173" s="8" t="str">
        <f>IF(+'[1]Reporte de Formatos'!S1177="","",+'[1]Reporte de Formatos'!S1177)</f>
        <v/>
      </c>
      <c r="B1173" s="8" t="str">
        <f t="shared" si="38"/>
        <v/>
      </c>
      <c r="C1173" s="8" t="str">
        <f>IF(A1173="","",+SUM([1]AcumSYS!$F1174:$AA1174))</f>
        <v/>
      </c>
      <c r="D1173" s="8" t="str">
        <f>IF(A1173="","",SUM([1]AcumSYS!$AK1174))</f>
        <v/>
      </c>
      <c r="E1173" s="8" t="str">
        <f t="shared" si="39"/>
        <v/>
      </c>
      <c r="F1173" s="8" t="str">
        <f>IF(A1173="","","Ingresos Obtenidos en el Trimestre ("&amp;(TEXT([1]AcumSYS!$D$2,"mmmm")&amp;"-"&amp;TEXT([1]AcumSYS!$E$2,"mmmm")&amp;" "&amp;TEXT([1]AcumSYS!$D$2,"aaaa")&amp;")"))</f>
        <v/>
      </c>
    </row>
    <row r="1174" spans="1:6" x14ac:dyDescent="0.25">
      <c r="A1174" s="8" t="str">
        <f>IF(+'[1]Reporte de Formatos'!S1178="","",+'[1]Reporte de Formatos'!S1178)</f>
        <v/>
      </c>
      <c r="B1174" s="8" t="str">
        <f t="shared" si="38"/>
        <v/>
      </c>
      <c r="C1174" s="8" t="str">
        <f>IF(A1174="","",+SUM([1]AcumSYS!$F1175:$AA1175))</f>
        <v/>
      </c>
      <c r="D1174" s="8" t="str">
        <f>IF(A1174="","",SUM([1]AcumSYS!$AK1175))</f>
        <v/>
      </c>
      <c r="E1174" s="8" t="str">
        <f t="shared" si="39"/>
        <v/>
      </c>
      <c r="F1174" s="8" t="str">
        <f>IF(A1174="","","Ingresos Obtenidos en el Trimestre ("&amp;(TEXT([1]AcumSYS!$D$2,"mmmm")&amp;"-"&amp;TEXT([1]AcumSYS!$E$2,"mmmm")&amp;" "&amp;TEXT([1]AcumSYS!$D$2,"aaaa")&amp;")"))</f>
        <v/>
      </c>
    </row>
    <row r="1175" spans="1:6" x14ac:dyDescent="0.25">
      <c r="A1175" s="8" t="str">
        <f>IF(+'[1]Reporte de Formatos'!S1179="","",+'[1]Reporte de Formatos'!S1179)</f>
        <v/>
      </c>
      <c r="B1175" s="8" t="str">
        <f t="shared" si="38"/>
        <v/>
      </c>
      <c r="C1175" s="8" t="str">
        <f>IF(A1175="","",+SUM([1]AcumSYS!$F1176:$AA1176))</f>
        <v/>
      </c>
      <c r="D1175" s="8" t="str">
        <f>IF(A1175="","",SUM([1]AcumSYS!$AK1176))</f>
        <v/>
      </c>
      <c r="E1175" s="8" t="str">
        <f t="shared" si="39"/>
        <v/>
      </c>
      <c r="F1175" s="8" t="str">
        <f>IF(A1175="","","Ingresos Obtenidos en el Trimestre ("&amp;(TEXT([1]AcumSYS!$D$2,"mmmm")&amp;"-"&amp;TEXT([1]AcumSYS!$E$2,"mmmm")&amp;" "&amp;TEXT([1]AcumSYS!$D$2,"aaaa")&amp;")"))</f>
        <v/>
      </c>
    </row>
    <row r="1176" spans="1:6" x14ac:dyDescent="0.25">
      <c r="A1176" s="8" t="str">
        <f>IF(+'[1]Reporte de Formatos'!S1180="","",+'[1]Reporte de Formatos'!S1180)</f>
        <v/>
      </c>
      <c r="B1176" s="8" t="str">
        <f t="shared" si="38"/>
        <v/>
      </c>
      <c r="C1176" s="8" t="str">
        <f>IF(A1176="","",+SUM([1]AcumSYS!$F1177:$AA1177))</f>
        <v/>
      </c>
      <c r="D1176" s="8" t="str">
        <f>IF(A1176="","",SUM([1]AcumSYS!$AK1177))</f>
        <v/>
      </c>
      <c r="E1176" s="8" t="str">
        <f t="shared" si="39"/>
        <v/>
      </c>
      <c r="F1176" s="8" t="str">
        <f>IF(A1176="","","Ingresos Obtenidos en el Trimestre ("&amp;(TEXT([1]AcumSYS!$D$2,"mmmm")&amp;"-"&amp;TEXT([1]AcumSYS!$E$2,"mmmm")&amp;" "&amp;TEXT([1]AcumSYS!$D$2,"aaaa")&amp;")"))</f>
        <v/>
      </c>
    </row>
    <row r="1177" spans="1:6" x14ac:dyDescent="0.25">
      <c r="A1177" s="8" t="str">
        <f>IF(+'[1]Reporte de Formatos'!S1181="","",+'[1]Reporte de Formatos'!S1181)</f>
        <v/>
      </c>
      <c r="B1177" s="8" t="str">
        <f t="shared" si="38"/>
        <v/>
      </c>
      <c r="C1177" s="8" t="str">
        <f>IF(A1177="","",+SUM([1]AcumSYS!$F1178:$AA1178))</f>
        <v/>
      </c>
      <c r="D1177" s="8" t="str">
        <f>IF(A1177="","",SUM([1]AcumSYS!$AK1178))</f>
        <v/>
      </c>
      <c r="E1177" s="8" t="str">
        <f t="shared" si="39"/>
        <v/>
      </c>
      <c r="F1177" s="8" t="str">
        <f>IF(A1177="","","Ingresos Obtenidos en el Trimestre ("&amp;(TEXT([1]AcumSYS!$D$2,"mmmm")&amp;"-"&amp;TEXT([1]AcumSYS!$E$2,"mmmm")&amp;" "&amp;TEXT([1]AcumSYS!$D$2,"aaaa")&amp;")"))</f>
        <v/>
      </c>
    </row>
    <row r="1178" spans="1:6" x14ac:dyDescent="0.25">
      <c r="A1178" s="8" t="str">
        <f>IF(+'[1]Reporte de Formatos'!S1182="","",+'[1]Reporte de Formatos'!S1182)</f>
        <v/>
      </c>
      <c r="B1178" s="8" t="str">
        <f t="shared" si="38"/>
        <v/>
      </c>
      <c r="C1178" s="8" t="str">
        <f>IF(A1178="","",+SUM([1]AcumSYS!$F1179:$AA1179))</f>
        <v/>
      </c>
      <c r="D1178" s="8" t="str">
        <f>IF(A1178="","",SUM([1]AcumSYS!$AK1179))</f>
        <v/>
      </c>
      <c r="E1178" s="8" t="str">
        <f t="shared" si="39"/>
        <v/>
      </c>
      <c r="F1178" s="8" t="str">
        <f>IF(A1178="","","Ingresos Obtenidos en el Trimestre ("&amp;(TEXT([1]AcumSYS!$D$2,"mmmm")&amp;"-"&amp;TEXT([1]AcumSYS!$E$2,"mmmm")&amp;" "&amp;TEXT([1]AcumSYS!$D$2,"aaaa")&amp;")"))</f>
        <v/>
      </c>
    </row>
    <row r="1179" spans="1:6" x14ac:dyDescent="0.25">
      <c r="A1179" s="8" t="str">
        <f>IF(+'[1]Reporte de Formatos'!S1183="","",+'[1]Reporte de Formatos'!S1183)</f>
        <v/>
      </c>
      <c r="B1179" s="8" t="str">
        <f t="shared" si="38"/>
        <v/>
      </c>
      <c r="C1179" s="8" t="str">
        <f>IF(A1179="","",+SUM([1]AcumSYS!$F1180:$AA1180))</f>
        <v/>
      </c>
      <c r="D1179" s="8" t="str">
        <f>IF(A1179="","",SUM([1]AcumSYS!$AK1180))</f>
        <v/>
      </c>
      <c r="E1179" s="8" t="str">
        <f t="shared" si="39"/>
        <v/>
      </c>
      <c r="F1179" s="8" t="str">
        <f>IF(A1179="","","Ingresos Obtenidos en el Trimestre ("&amp;(TEXT([1]AcumSYS!$D$2,"mmmm")&amp;"-"&amp;TEXT([1]AcumSYS!$E$2,"mmmm")&amp;" "&amp;TEXT([1]AcumSYS!$D$2,"aaaa")&amp;")"))</f>
        <v/>
      </c>
    </row>
    <row r="1180" spans="1:6" x14ac:dyDescent="0.25">
      <c r="A1180" s="8" t="str">
        <f>IF(+'[1]Reporte de Formatos'!S1184="","",+'[1]Reporte de Formatos'!S1184)</f>
        <v/>
      </c>
      <c r="B1180" s="8" t="str">
        <f t="shared" si="38"/>
        <v/>
      </c>
      <c r="C1180" s="8" t="str">
        <f>IF(A1180="","",+SUM([1]AcumSYS!$F1181:$AA1181))</f>
        <v/>
      </c>
      <c r="D1180" s="8" t="str">
        <f>IF(A1180="","",SUM([1]AcumSYS!$AK1181))</f>
        <v/>
      </c>
      <c r="E1180" s="8" t="str">
        <f t="shared" si="39"/>
        <v/>
      </c>
      <c r="F1180" s="8" t="str">
        <f>IF(A1180="","","Ingresos Obtenidos en el Trimestre ("&amp;(TEXT([1]AcumSYS!$D$2,"mmmm")&amp;"-"&amp;TEXT([1]AcumSYS!$E$2,"mmmm")&amp;" "&amp;TEXT([1]AcumSYS!$D$2,"aaaa")&amp;")"))</f>
        <v/>
      </c>
    </row>
    <row r="1181" spans="1:6" x14ac:dyDescent="0.25">
      <c r="A1181" s="8" t="str">
        <f>IF(+'[1]Reporte de Formatos'!S1185="","",+'[1]Reporte de Formatos'!S1185)</f>
        <v/>
      </c>
      <c r="B1181" s="8" t="str">
        <f t="shared" si="38"/>
        <v/>
      </c>
      <c r="C1181" s="8" t="str">
        <f>IF(A1181="","",+SUM([1]AcumSYS!$F1182:$AA1182))</f>
        <v/>
      </c>
      <c r="D1181" s="8" t="str">
        <f>IF(A1181="","",SUM([1]AcumSYS!$AK1182))</f>
        <v/>
      </c>
      <c r="E1181" s="8" t="str">
        <f t="shared" si="39"/>
        <v/>
      </c>
      <c r="F1181" s="8" t="str">
        <f>IF(A1181="","","Ingresos Obtenidos en el Trimestre ("&amp;(TEXT([1]AcumSYS!$D$2,"mmmm")&amp;"-"&amp;TEXT([1]AcumSYS!$E$2,"mmmm")&amp;" "&amp;TEXT([1]AcumSYS!$D$2,"aaaa")&amp;")"))</f>
        <v/>
      </c>
    </row>
    <row r="1182" spans="1:6" x14ac:dyDescent="0.25">
      <c r="A1182" s="8" t="str">
        <f>IF(+'[1]Reporte de Formatos'!S1186="","",+'[1]Reporte de Formatos'!S1186)</f>
        <v/>
      </c>
      <c r="B1182" s="8" t="str">
        <f t="shared" si="38"/>
        <v/>
      </c>
      <c r="C1182" s="8" t="str">
        <f>IF(A1182="","",+SUM([1]AcumSYS!$F1183:$AA1183))</f>
        <v/>
      </c>
      <c r="D1182" s="8" t="str">
        <f>IF(A1182="","",SUM([1]AcumSYS!$AK1183))</f>
        <v/>
      </c>
      <c r="E1182" s="8" t="str">
        <f t="shared" si="39"/>
        <v/>
      </c>
      <c r="F1182" s="8" t="str">
        <f>IF(A1182="","","Ingresos Obtenidos en el Trimestre ("&amp;(TEXT([1]AcumSYS!$D$2,"mmmm")&amp;"-"&amp;TEXT([1]AcumSYS!$E$2,"mmmm")&amp;" "&amp;TEXT([1]AcumSYS!$D$2,"aaaa")&amp;")"))</f>
        <v/>
      </c>
    </row>
    <row r="1183" spans="1:6" x14ac:dyDescent="0.25">
      <c r="A1183" s="8" t="str">
        <f>IF(+'[1]Reporte de Formatos'!S1187="","",+'[1]Reporte de Formatos'!S1187)</f>
        <v/>
      </c>
      <c r="B1183" s="8" t="str">
        <f t="shared" si="38"/>
        <v/>
      </c>
      <c r="C1183" s="8" t="str">
        <f>IF(A1183="","",+SUM([1]AcumSYS!$F1184:$AA1184))</f>
        <v/>
      </c>
      <c r="D1183" s="8" t="str">
        <f>IF(A1183="","",SUM([1]AcumSYS!$AK1184))</f>
        <v/>
      </c>
      <c r="E1183" s="8" t="str">
        <f t="shared" si="39"/>
        <v/>
      </c>
      <c r="F1183" s="8" t="str">
        <f>IF(A1183="","","Ingresos Obtenidos en el Trimestre ("&amp;(TEXT([1]AcumSYS!$D$2,"mmmm")&amp;"-"&amp;TEXT([1]AcumSYS!$E$2,"mmmm")&amp;" "&amp;TEXT([1]AcumSYS!$D$2,"aaaa")&amp;")"))</f>
        <v/>
      </c>
    </row>
    <row r="1184" spans="1:6" x14ac:dyDescent="0.25">
      <c r="A1184" s="8" t="str">
        <f>IF(+'[1]Reporte de Formatos'!S1188="","",+'[1]Reporte de Formatos'!S1188)</f>
        <v/>
      </c>
      <c r="B1184" s="8" t="str">
        <f t="shared" si="38"/>
        <v/>
      </c>
      <c r="C1184" s="8" t="str">
        <f>IF(A1184="","",+SUM([1]AcumSYS!$F1185:$AA1185))</f>
        <v/>
      </c>
      <c r="D1184" s="8" t="str">
        <f>IF(A1184="","",SUM([1]AcumSYS!$AK1185))</f>
        <v/>
      </c>
      <c r="E1184" s="8" t="str">
        <f t="shared" si="39"/>
        <v/>
      </c>
      <c r="F1184" s="8" t="str">
        <f>IF(A1184="","","Ingresos Obtenidos en el Trimestre ("&amp;(TEXT([1]AcumSYS!$D$2,"mmmm")&amp;"-"&amp;TEXT([1]AcumSYS!$E$2,"mmmm")&amp;" "&amp;TEXT([1]AcumSYS!$D$2,"aaaa")&amp;")"))</f>
        <v/>
      </c>
    </row>
    <row r="1185" spans="1:6" x14ac:dyDescent="0.25">
      <c r="A1185" s="8" t="str">
        <f>IF(+'[1]Reporte de Formatos'!S1189="","",+'[1]Reporte de Formatos'!S1189)</f>
        <v/>
      </c>
      <c r="B1185" s="8" t="str">
        <f t="shared" si="38"/>
        <v/>
      </c>
      <c r="C1185" s="8" t="str">
        <f>IF(A1185="","",+SUM([1]AcumSYS!$F1186:$AA1186))</f>
        <v/>
      </c>
      <c r="D1185" s="8" t="str">
        <f>IF(A1185="","",SUM([1]AcumSYS!$AK1186))</f>
        <v/>
      </c>
      <c r="E1185" s="8" t="str">
        <f t="shared" si="39"/>
        <v/>
      </c>
      <c r="F1185" s="8" t="str">
        <f>IF(A1185="","","Ingresos Obtenidos en el Trimestre ("&amp;(TEXT([1]AcumSYS!$D$2,"mmmm")&amp;"-"&amp;TEXT([1]AcumSYS!$E$2,"mmmm")&amp;" "&amp;TEXT([1]AcumSYS!$D$2,"aaaa")&amp;")"))</f>
        <v/>
      </c>
    </row>
    <row r="1186" spans="1:6" x14ac:dyDescent="0.25">
      <c r="A1186" s="8" t="str">
        <f>IF(+'[1]Reporte de Formatos'!S1190="","",+'[1]Reporte de Formatos'!S1190)</f>
        <v/>
      </c>
      <c r="B1186" s="8" t="str">
        <f t="shared" si="38"/>
        <v/>
      </c>
      <c r="C1186" s="8" t="str">
        <f>IF(A1186="","",+SUM([1]AcumSYS!$F1187:$AA1187))</f>
        <v/>
      </c>
      <c r="D1186" s="8" t="str">
        <f>IF(A1186="","",SUM([1]AcumSYS!$AK1187))</f>
        <v/>
      </c>
      <c r="E1186" s="8" t="str">
        <f t="shared" si="39"/>
        <v/>
      </c>
      <c r="F1186" s="8" t="str">
        <f>IF(A1186="","","Ingresos Obtenidos en el Trimestre ("&amp;(TEXT([1]AcumSYS!$D$2,"mmmm")&amp;"-"&amp;TEXT([1]AcumSYS!$E$2,"mmmm")&amp;" "&amp;TEXT([1]AcumSYS!$D$2,"aaaa")&amp;")"))</f>
        <v/>
      </c>
    </row>
    <row r="1187" spans="1:6" x14ac:dyDescent="0.25">
      <c r="A1187" s="8" t="str">
        <f>IF(+'[1]Reporte de Formatos'!S1191="","",+'[1]Reporte de Formatos'!S1191)</f>
        <v/>
      </c>
      <c r="B1187" s="8" t="str">
        <f t="shared" si="38"/>
        <v/>
      </c>
      <c r="C1187" s="8" t="str">
        <f>IF(A1187="","",+SUM([1]AcumSYS!$F1188:$AA1188))</f>
        <v/>
      </c>
      <c r="D1187" s="8" t="str">
        <f>IF(A1187="","",SUM([1]AcumSYS!$AK1188))</f>
        <v/>
      </c>
      <c r="E1187" s="8" t="str">
        <f t="shared" si="39"/>
        <v/>
      </c>
      <c r="F1187" s="8" t="str">
        <f>IF(A1187="","","Ingresos Obtenidos en el Trimestre ("&amp;(TEXT([1]AcumSYS!$D$2,"mmmm")&amp;"-"&amp;TEXT([1]AcumSYS!$E$2,"mmmm")&amp;" "&amp;TEXT([1]AcumSYS!$D$2,"aaaa")&amp;")"))</f>
        <v/>
      </c>
    </row>
    <row r="1188" spans="1:6" x14ac:dyDescent="0.25">
      <c r="A1188" s="8" t="str">
        <f>IF(+'[1]Reporte de Formatos'!S1192="","",+'[1]Reporte de Formatos'!S1192)</f>
        <v/>
      </c>
      <c r="B1188" s="8" t="str">
        <f t="shared" si="38"/>
        <v/>
      </c>
      <c r="C1188" s="8" t="str">
        <f>IF(A1188="","",+SUM([1]AcumSYS!$F1189:$AA1189))</f>
        <v/>
      </c>
      <c r="D1188" s="8" t="str">
        <f>IF(A1188="","",SUM([1]AcumSYS!$AK1189))</f>
        <v/>
      </c>
      <c r="E1188" s="8" t="str">
        <f t="shared" si="39"/>
        <v/>
      </c>
      <c r="F1188" s="8" t="str">
        <f>IF(A1188="","","Ingresos Obtenidos en el Trimestre ("&amp;(TEXT([1]AcumSYS!$D$2,"mmmm")&amp;"-"&amp;TEXT([1]AcumSYS!$E$2,"mmmm")&amp;" "&amp;TEXT([1]AcumSYS!$D$2,"aaaa")&amp;")"))</f>
        <v/>
      </c>
    </row>
    <row r="1189" spans="1:6" x14ac:dyDescent="0.25">
      <c r="A1189" s="8" t="str">
        <f>IF(+'[1]Reporte de Formatos'!S1193="","",+'[1]Reporte de Formatos'!S1193)</f>
        <v/>
      </c>
      <c r="B1189" s="8" t="str">
        <f t="shared" si="38"/>
        <v/>
      </c>
      <c r="C1189" s="8" t="str">
        <f>IF(A1189="","",+SUM([1]AcumSYS!$F1190:$AA1190))</f>
        <v/>
      </c>
      <c r="D1189" s="8" t="str">
        <f>IF(A1189="","",SUM([1]AcumSYS!$AK1190))</f>
        <v/>
      </c>
      <c r="E1189" s="8" t="str">
        <f t="shared" si="39"/>
        <v/>
      </c>
      <c r="F1189" s="8" t="str">
        <f>IF(A1189="","","Ingresos Obtenidos en el Trimestre ("&amp;(TEXT([1]AcumSYS!$D$2,"mmmm")&amp;"-"&amp;TEXT([1]AcumSYS!$E$2,"mmmm")&amp;" "&amp;TEXT([1]AcumSYS!$D$2,"aaaa")&amp;")"))</f>
        <v/>
      </c>
    </row>
    <row r="1190" spans="1:6" x14ac:dyDescent="0.25">
      <c r="A1190" s="8" t="str">
        <f>IF(+'[1]Reporte de Formatos'!S1194="","",+'[1]Reporte de Formatos'!S1194)</f>
        <v/>
      </c>
      <c r="B1190" s="8" t="str">
        <f t="shared" si="38"/>
        <v/>
      </c>
      <c r="C1190" s="8" t="str">
        <f>IF(A1190="","",+SUM([1]AcumSYS!$F1191:$AA1191))</f>
        <v/>
      </c>
      <c r="D1190" s="8" t="str">
        <f>IF(A1190="","",SUM([1]AcumSYS!$AK1191))</f>
        <v/>
      </c>
      <c r="E1190" s="8" t="str">
        <f t="shared" si="39"/>
        <v/>
      </c>
      <c r="F1190" s="8" t="str">
        <f>IF(A1190="","","Ingresos Obtenidos en el Trimestre ("&amp;(TEXT([1]AcumSYS!$D$2,"mmmm")&amp;"-"&amp;TEXT([1]AcumSYS!$E$2,"mmmm")&amp;" "&amp;TEXT([1]AcumSYS!$D$2,"aaaa")&amp;")"))</f>
        <v/>
      </c>
    </row>
    <row r="1191" spans="1:6" x14ac:dyDescent="0.25">
      <c r="A1191" s="8" t="str">
        <f>IF(+'[1]Reporte de Formatos'!S1195="","",+'[1]Reporte de Formatos'!S1195)</f>
        <v/>
      </c>
      <c r="B1191" s="8" t="str">
        <f t="shared" si="38"/>
        <v/>
      </c>
      <c r="C1191" s="8" t="str">
        <f>IF(A1191="","",+SUM([1]AcumSYS!$F1192:$AA1192))</f>
        <v/>
      </c>
      <c r="D1191" s="8" t="str">
        <f>IF(A1191="","",SUM([1]AcumSYS!$AK1192))</f>
        <v/>
      </c>
      <c r="E1191" s="8" t="str">
        <f t="shared" si="39"/>
        <v/>
      </c>
      <c r="F1191" s="8" t="str">
        <f>IF(A1191="","","Ingresos Obtenidos en el Trimestre ("&amp;(TEXT([1]AcumSYS!$D$2,"mmmm")&amp;"-"&amp;TEXT([1]AcumSYS!$E$2,"mmmm")&amp;" "&amp;TEXT([1]AcumSYS!$D$2,"aaaa")&amp;")"))</f>
        <v/>
      </c>
    </row>
    <row r="1192" spans="1:6" x14ac:dyDescent="0.25">
      <c r="A1192" s="8" t="str">
        <f>IF(+'[1]Reporte de Formatos'!S1196="","",+'[1]Reporte de Formatos'!S1196)</f>
        <v/>
      </c>
      <c r="B1192" s="8" t="str">
        <f t="shared" si="38"/>
        <v/>
      </c>
      <c r="C1192" s="8" t="str">
        <f>IF(A1192="","",+SUM([1]AcumSYS!$F1193:$AA1193))</f>
        <v/>
      </c>
      <c r="D1192" s="8" t="str">
        <f>IF(A1192="","",SUM([1]AcumSYS!$AK1193))</f>
        <v/>
      </c>
      <c r="E1192" s="8" t="str">
        <f t="shared" si="39"/>
        <v/>
      </c>
      <c r="F1192" s="8" t="str">
        <f>IF(A1192="","","Ingresos Obtenidos en el Trimestre ("&amp;(TEXT([1]AcumSYS!$D$2,"mmmm")&amp;"-"&amp;TEXT([1]AcumSYS!$E$2,"mmmm")&amp;" "&amp;TEXT([1]AcumSYS!$D$2,"aaaa")&amp;")"))</f>
        <v/>
      </c>
    </row>
    <row r="1193" spans="1:6" x14ac:dyDescent="0.25">
      <c r="A1193" s="8" t="str">
        <f>IF(+'[1]Reporte de Formatos'!S1197="","",+'[1]Reporte de Formatos'!S1197)</f>
        <v/>
      </c>
      <c r="B1193" s="8" t="str">
        <f t="shared" si="38"/>
        <v/>
      </c>
      <c r="C1193" s="8" t="str">
        <f>IF(A1193="","",+SUM([1]AcumSYS!$F1194:$AA1194))</f>
        <v/>
      </c>
      <c r="D1193" s="8" t="str">
        <f>IF(A1193="","",SUM([1]AcumSYS!$AK1194))</f>
        <v/>
      </c>
      <c r="E1193" s="8" t="str">
        <f t="shared" si="39"/>
        <v/>
      </c>
      <c r="F1193" s="8" t="str">
        <f>IF(A1193="","","Ingresos Obtenidos en el Trimestre ("&amp;(TEXT([1]AcumSYS!$D$2,"mmmm")&amp;"-"&amp;TEXT([1]AcumSYS!$E$2,"mmmm")&amp;" "&amp;TEXT([1]AcumSYS!$D$2,"aaaa")&amp;")"))</f>
        <v/>
      </c>
    </row>
    <row r="1194" spans="1:6" x14ac:dyDescent="0.25">
      <c r="A1194" s="8" t="str">
        <f>IF(+'[1]Reporte de Formatos'!S1198="","",+'[1]Reporte de Formatos'!S1198)</f>
        <v/>
      </c>
      <c r="B1194" s="8" t="str">
        <f t="shared" si="38"/>
        <v/>
      </c>
      <c r="C1194" s="8" t="str">
        <f>IF(A1194="","",+SUM([1]AcumSYS!$F1195:$AA1195))</f>
        <v/>
      </c>
      <c r="D1194" s="8" t="str">
        <f>IF(A1194="","",SUM([1]AcumSYS!$AK1195))</f>
        <v/>
      </c>
      <c r="E1194" s="8" t="str">
        <f t="shared" si="39"/>
        <v/>
      </c>
      <c r="F1194" s="8" t="str">
        <f>IF(A1194="","","Ingresos Obtenidos en el Trimestre ("&amp;(TEXT([1]AcumSYS!$D$2,"mmmm")&amp;"-"&amp;TEXT([1]AcumSYS!$E$2,"mmmm")&amp;" "&amp;TEXT([1]AcumSYS!$D$2,"aaaa")&amp;")"))</f>
        <v/>
      </c>
    </row>
    <row r="1195" spans="1:6" x14ac:dyDescent="0.25">
      <c r="A1195" s="8" t="str">
        <f>IF(+'[1]Reporte de Formatos'!S1199="","",+'[1]Reporte de Formatos'!S1199)</f>
        <v/>
      </c>
      <c r="B1195" s="8" t="str">
        <f t="shared" si="38"/>
        <v/>
      </c>
      <c r="C1195" s="8" t="str">
        <f>IF(A1195="","",+SUM([1]AcumSYS!$F1196:$AA1196))</f>
        <v/>
      </c>
      <c r="D1195" s="8" t="str">
        <f>IF(A1195="","",SUM([1]AcumSYS!$AK1196))</f>
        <v/>
      </c>
      <c r="E1195" s="8" t="str">
        <f t="shared" si="39"/>
        <v/>
      </c>
      <c r="F1195" s="8" t="str">
        <f>IF(A1195="","","Ingresos Obtenidos en el Trimestre ("&amp;(TEXT([1]AcumSYS!$D$2,"mmmm")&amp;"-"&amp;TEXT([1]AcumSYS!$E$2,"mmmm")&amp;" "&amp;TEXT([1]AcumSYS!$D$2,"aaaa")&amp;")"))</f>
        <v/>
      </c>
    </row>
    <row r="1196" spans="1:6" x14ac:dyDescent="0.25">
      <c r="A1196" s="8" t="str">
        <f>IF(+'[1]Reporte de Formatos'!S1200="","",+'[1]Reporte de Formatos'!S1200)</f>
        <v/>
      </c>
      <c r="B1196" s="8" t="str">
        <f t="shared" si="38"/>
        <v/>
      </c>
      <c r="C1196" s="8" t="str">
        <f>IF(A1196="","",+SUM([1]AcumSYS!$F1197:$AA1197))</f>
        <v/>
      </c>
      <c r="D1196" s="8" t="str">
        <f>IF(A1196="","",SUM([1]AcumSYS!$AK1197))</f>
        <v/>
      </c>
      <c r="E1196" s="8" t="str">
        <f t="shared" si="39"/>
        <v/>
      </c>
      <c r="F1196" s="8" t="str">
        <f>IF(A1196="","","Ingresos Obtenidos en el Trimestre ("&amp;(TEXT([1]AcumSYS!$D$2,"mmmm")&amp;"-"&amp;TEXT([1]AcumSYS!$E$2,"mmmm")&amp;" "&amp;TEXT([1]AcumSYS!$D$2,"aaaa")&amp;")"))</f>
        <v/>
      </c>
    </row>
    <row r="1197" spans="1:6" x14ac:dyDescent="0.25">
      <c r="A1197" s="8" t="str">
        <f>IF(+'[1]Reporte de Formatos'!S1201="","",+'[1]Reporte de Formatos'!S1201)</f>
        <v/>
      </c>
      <c r="B1197" s="8" t="str">
        <f t="shared" si="38"/>
        <v/>
      </c>
      <c r="C1197" s="8" t="str">
        <f>IF(A1197="","",+SUM([1]AcumSYS!$F1198:$AA1198))</f>
        <v/>
      </c>
      <c r="D1197" s="8" t="str">
        <f>IF(A1197="","",SUM([1]AcumSYS!$AK1198))</f>
        <v/>
      </c>
      <c r="E1197" s="8" t="str">
        <f t="shared" si="39"/>
        <v/>
      </c>
      <c r="F1197" s="8" t="str">
        <f>IF(A1197="","","Ingresos Obtenidos en el Trimestre ("&amp;(TEXT([1]AcumSYS!$D$2,"mmmm")&amp;"-"&amp;TEXT([1]AcumSYS!$E$2,"mmmm")&amp;" "&amp;TEXT([1]AcumSYS!$D$2,"aaaa")&amp;")"))</f>
        <v/>
      </c>
    </row>
    <row r="1198" spans="1:6" x14ac:dyDescent="0.25">
      <c r="A1198" s="8" t="str">
        <f>IF(+'[1]Reporte de Formatos'!S1202="","",+'[1]Reporte de Formatos'!S1202)</f>
        <v/>
      </c>
      <c r="B1198" s="8" t="str">
        <f t="shared" si="38"/>
        <v/>
      </c>
      <c r="C1198" s="8" t="str">
        <f>IF(A1198="","",+SUM([1]AcumSYS!$F1199:$AA1199))</f>
        <v/>
      </c>
      <c r="D1198" s="8" t="str">
        <f>IF(A1198="","",SUM([1]AcumSYS!$AK1199))</f>
        <v/>
      </c>
      <c r="E1198" s="8" t="str">
        <f t="shared" si="39"/>
        <v/>
      </c>
      <c r="F1198" s="8" t="str">
        <f>IF(A1198="","","Ingresos Obtenidos en el Trimestre ("&amp;(TEXT([1]AcumSYS!$D$2,"mmmm")&amp;"-"&amp;TEXT([1]AcumSYS!$E$2,"mmmm")&amp;" "&amp;TEXT([1]AcumSYS!$D$2,"aaaa")&amp;")"))</f>
        <v/>
      </c>
    </row>
    <row r="1199" spans="1:6" x14ac:dyDescent="0.25">
      <c r="A1199" s="8" t="str">
        <f>IF(+'[1]Reporte de Formatos'!S1203="","",+'[1]Reporte de Formatos'!S1203)</f>
        <v/>
      </c>
      <c r="B1199" s="8" t="str">
        <f t="shared" si="38"/>
        <v/>
      </c>
      <c r="C1199" s="8" t="str">
        <f>IF(A1199="","",+SUM([1]AcumSYS!$F1200:$AA1200))</f>
        <v/>
      </c>
      <c r="D1199" s="8" t="str">
        <f>IF(A1199="","",SUM([1]AcumSYS!$AK1200))</f>
        <v/>
      </c>
      <c r="E1199" s="8" t="str">
        <f t="shared" si="39"/>
        <v/>
      </c>
      <c r="F1199" s="8" t="str">
        <f>IF(A1199="","","Ingresos Obtenidos en el Trimestre ("&amp;(TEXT([1]AcumSYS!$D$2,"mmmm")&amp;"-"&amp;TEXT([1]AcumSYS!$E$2,"mmmm")&amp;" "&amp;TEXT([1]AcumSYS!$D$2,"aaaa")&amp;")"))</f>
        <v/>
      </c>
    </row>
    <row r="1200" spans="1:6" x14ac:dyDescent="0.25">
      <c r="A1200" s="8" t="str">
        <f>IF(+'[1]Reporte de Formatos'!S1204="","",+'[1]Reporte de Formatos'!S1204)</f>
        <v/>
      </c>
      <c r="B1200" s="8" t="str">
        <f t="shared" si="38"/>
        <v/>
      </c>
      <c r="C1200" s="8" t="str">
        <f>IF(A1200="","",+SUM([1]AcumSYS!$F1201:$AA1201))</f>
        <v/>
      </c>
      <c r="D1200" s="8" t="str">
        <f>IF(A1200="","",SUM([1]AcumSYS!$AK1201))</f>
        <v/>
      </c>
      <c r="E1200" s="8" t="str">
        <f t="shared" si="39"/>
        <v/>
      </c>
      <c r="F1200" s="8" t="str">
        <f>IF(A1200="","","Ingresos Obtenidos en el Trimestre ("&amp;(TEXT([1]AcumSYS!$D$2,"mmmm")&amp;"-"&amp;TEXT([1]AcumSYS!$E$2,"mmmm")&amp;" "&amp;TEXT([1]AcumSYS!$D$2,"aaaa")&amp;")"))</f>
        <v/>
      </c>
    </row>
    <row r="1201" spans="1:6" x14ac:dyDescent="0.25">
      <c r="A1201" s="8" t="str">
        <f>IF(+'[1]Reporte de Formatos'!S1205="","",+'[1]Reporte de Formatos'!S1205)</f>
        <v/>
      </c>
      <c r="B1201" s="8" t="str">
        <f t="shared" si="38"/>
        <v/>
      </c>
      <c r="C1201" s="8" t="str">
        <f>IF(A1201="","",+SUM([1]AcumSYS!$F1202:$AA1202))</f>
        <v/>
      </c>
      <c r="D1201" s="8" t="str">
        <f>IF(A1201="","",SUM([1]AcumSYS!$AK1202))</f>
        <v/>
      </c>
      <c r="E1201" s="8" t="str">
        <f t="shared" si="39"/>
        <v/>
      </c>
      <c r="F1201" s="8" t="str">
        <f>IF(A1201="","","Ingresos Obtenidos en el Trimestre ("&amp;(TEXT([1]AcumSYS!$D$2,"mmmm")&amp;"-"&amp;TEXT([1]AcumSYS!$E$2,"mmmm")&amp;" "&amp;TEXT([1]AcumSYS!$D$2,"aaaa")&amp;")"))</f>
        <v/>
      </c>
    </row>
    <row r="1202" spans="1:6" x14ac:dyDescent="0.25">
      <c r="A1202" s="8" t="str">
        <f>IF(+'[1]Reporte de Formatos'!S1206="","",+'[1]Reporte de Formatos'!S1206)</f>
        <v/>
      </c>
      <c r="B1202" s="8" t="str">
        <f t="shared" si="38"/>
        <v/>
      </c>
      <c r="C1202" s="8" t="str">
        <f>IF(A1202="","",+SUM([1]AcumSYS!$F1203:$AA1203))</f>
        <v/>
      </c>
      <c r="D1202" s="8" t="str">
        <f>IF(A1202="","",SUM([1]AcumSYS!$AK1203))</f>
        <v/>
      </c>
      <c r="E1202" s="8" t="str">
        <f t="shared" si="39"/>
        <v/>
      </c>
      <c r="F1202" s="8" t="str">
        <f>IF(A1202="","","Ingresos Obtenidos en el Trimestre ("&amp;(TEXT([1]AcumSYS!$D$2,"mmmm")&amp;"-"&amp;TEXT([1]AcumSYS!$E$2,"mmmm")&amp;" "&amp;TEXT([1]AcumSYS!$D$2,"aaaa")&amp;")"))</f>
        <v/>
      </c>
    </row>
    <row r="1203" spans="1:6" x14ac:dyDescent="0.25">
      <c r="A1203" s="8" t="str">
        <f>IF(+'[1]Reporte de Formatos'!S1207="","",+'[1]Reporte de Formatos'!S1207)</f>
        <v/>
      </c>
      <c r="B1203" s="8" t="str">
        <f t="shared" si="38"/>
        <v/>
      </c>
      <c r="C1203" s="8" t="str">
        <f>IF(A1203="","",+SUM([1]AcumSYS!$F1204:$AA1204))</f>
        <v/>
      </c>
      <c r="D1203" s="8" t="str">
        <f>IF(A1203="","",SUM([1]AcumSYS!$AK1204))</f>
        <v/>
      </c>
      <c r="E1203" s="8" t="str">
        <f t="shared" si="39"/>
        <v/>
      </c>
      <c r="F1203" s="8" t="str">
        <f>IF(A1203="","","Ingresos Obtenidos en el Trimestre ("&amp;(TEXT([1]AcumSYS!$D$2,"mmmm")&amp;"-"&amp;TEXT([1]AcumSYS!$E$2,"mmmm")&amp;" "&amp;TEXT([1]AcumSYS!$D$2,"aaaa")&amp;")"))</f>
        <v/>
      </c>
    </row>
    <row r="1204" spans="1:6" x14ac:dyDescent="0.25">
      <c r="A1204" s="8" t="str">
        <f>IF(+'[1]Reporte de Formatos'!S1208="","",+'[1]Reporte de Formatos'!S1208)</f>
        <v/>
      </c>
      <c r="B1204" s="8" t="str">
        <f t="shared" si="38"/>
        <v/>
      </c>
      <c r="C1204" s="8" t="str">
        <f>IF(A1204="","",+SUM([1]AcumSYS!$F1205:$AA1205))</f>
        <v/>
      </c>
      <c r="D1204" s="8" t="str">
        <f>IF(A1204="","",SUM([1]AcumSYS!$AK1205))</f>
        <v/>
      </c>
      <c r="E1204" s="8" t="str">
        <f t="shared" si="39"/>
        <v/>
      </c>
      <c r="F1204" s="8" t="str">
        <f>IF(A1204="","","Ingresos Obtenidos en el Trimestre ("&amp;(TEXT([1]AcumSYS!$D$2,"mmmm")&amp;"-"&amp;TEXT([1]AcumSYS!$E$2,"mmmm")&amp;" "&amp;TEXT([1]AcumSYS!$D$2,"aaaa")&amp;")"))</f>
        <v/>
      </c>
    </row>
    <row r="1205" spans="1:6" x14ac:dyDescent="0.25">
      <c r="A1205" s="8" t="str">
        <f>IF(+'[1]Reporte de Formatos'!S1209="","",+'[1]Reporte de Formatos'!S1209)</f>
        <v/>
      </c>
      <c r="B1205" s="8" t="str">
        <f t="shared" si="38"/>
        <v/>
      </c>
      <c r="C1205" s="8" t="str">
        <f>IF(A1205="","",+SUM([1]AcumSYS!$F1206:$AA1206))</f>
        <v/>
      </c>
      <c r="D1205" s="8" t="str">
        <f>IF(A1205="","",SUM([1]AcumSYS!$AK1206))</f>
        <v/>
      </c>
      <c r="E1205" s="8" t="str">
        <f t="shared" si="39"/>
        <v/>
      </c>
      <c r="F1205" s="8" t="str">
        <f>IF(A1205="","","Ingresos Obtenidos en el Trimestre ("&amp;(TEXT([1]AcumSYS!$D$2,"mmmm")&amp;"-"&amp;TEXT([1]AcumSYS!$E$2,"mmmm")&amp;" "&amp;TEXT([1]AcumSYS!$D$2,"aaaa")&amp;")"))</f>
        <v/>
      </c>
    </row>
    <row r="1206" spans="1:6" x14ac:dyDescent="0.25">
      <c r="A1206" s="8" t="str">
        <f>IF(+'[1]Reporte de Formatos'!S1210="","",+'[1]Reporte de Formatos'!S1210)</f>
        <v/>
      </c>
      <c r="B1206" s="8" t="str">
        <f t="shared" si="38"/>
        <v/>
      </c>
      <c r="C1206" s="8" t="str">
        <f>IF(A1206="","",+SUM([1]AcumSYS!$F1207:$AA1207))</f>
        <v/>
      </c>
      <c r="D1206" s="8" t="str">
        <f>IF(A1206="","",SUM([1]AcumSYS!$AK1207))</f>
        <v/>
      </c>
      <c r="E1206" s="8" t="str">
        <f t="shared" si="39"/>
        <v/>
      </c>
      <c r="F1206" s="8" t="str">
        <f>IF(A1206="","","Ingresos Obtenidos en el Trimestre ("&amp;(TEXT([1]AcumSYS!$D$2,"mmmm")&amp;"-"&amp;TEXT([1]AcumSYS!$E$2,"mmmm")&amp;" "&amp;TEXT([1]AcumSYS!$D$2,"aaaa")&amp;")"))</f>
        <v/>
      </c>
    </row>
    <row r="1207" spans="1:6" x14ac:dyDescent="0.25">
      <c r="A1207" s="8" t="str">
        <f>IF(+'[1]Reporte de Formatos'!S1211="","",+'[1]Reporte de Formatos'!S1211)</f>
        <v/>
      </c>
      <c r="B1207" s="8" t="str">
        <f t="shared" si="38"/>
        <v/>
      </c>
      <c r="C1207" s="8" t="str">
        <f>IF(A1207="","",+SUM([1]AcumSYS!$F1208:$AA1208))</f>
        <v/>
      </c>
      <c r="D1207" s="8" t="str">
        <f>IF(A1207="","",SUM([1]AcumSYS!$AK1208))</f>
        <v/>
      </c>
      <c r="E1207" s="8" t="str">
        <f t="shared" si="39"/>
        <v/>
      </c>
      <c r="F1207" s="8" t="str">
        <f>IF(A1207="","","Ingresos Obtenidos en el Trimestre ("&amp;(TEXT([1]AcumSYS!$D$2,"mmmm")&amp;"-"&amp;TEXT([1]AcumSYS!$E$2,"mmmm")&amp;" "&amp;TEXT([1]AcumSYS!$D$2,"aaaa")&amp;")"))</f>
        <v/>
      </c>
    </row>
    <row r="1208" spans="1:6" x14ac:dyDescent="0.25">
      <c r="A1208" s="8" t="str">
        <f>IF(+'[1]Reporte de Formatos'!S1212="","",+'[1]Reporte de Formatos'!S1212)</f>
        <v/>
      </c>
      <c r="B1208" s="8" t="str">
        <f t="shared" si="38"/>
        <v/>
      </c>
      <c r="C1208" s="8" t="str">
        <f>IF(A1208="","",+SUM([1]AcumSYS!$F1209:$AA1209))</f>
        <v/>
      </c>
      <c r="D1208" s="8" t="str">
        <f>IF(A1208="","",SUM([1]AcumSYS!$AK1209))</f>
        <v/>
      </c>
      <c r="E1208" s="8" t="str">
        <f t="shared" si="39"/>
        <v/>
      </c>
      <c r="F1208" s="8" t="str">
        <f>IF(A1208="","","Ingresos Obtenidos en el Trimestre ("&amp;(TEXT([1]AcumSYS!$D$2,"mmmm")&amp;"-"&amp;TEXT([1]AcumSYS!$E$2,"mmmm")&amp;" "&amp;TEXT([1]AcumSYS!$D$2,"aaaa")&amp;")"))</f>
        <v/>
      </c>
    </row>
    <row r="1209" spans="1:6" x14ac:dyDescent="0.25">
      <c r="A1209" s="8" t="str">
        <f>IF(+'[1]Reporte de Formatos'!S1213="","",+'[1]Reporte de Formatos'!S1213)</f>
        <v/>
      </c>
      <c r="B1209" s="8" t="str">
        <f t="shared" si="38"/>
        <v/>
      </c>
      <c r="C1209" s="8" t="str">
        <f>IF(A1209="","",+SUM([1]AcumSYS!$F1210:$AA1210))</f>
        <v/>
      </c>
      <c r="D1209" s="8" t="str">
        <f>IF(A1209="","",SUM([1]AcumSYS!$AK1210))</f>
        <v/>
      </c>
      <c r="E1209" s="8" t="str">
        <f t="shared" si="39"/>
        <v/>
      </c>
      <c r="F1209" s="8" t="str">
        <f>IF(A1209="","","Ingresos Obtenidos en el Trimestre ("&amp;(TEXT([1]AcumSYS!$D$2,"mmmm")&amp;"-"&amp;TEXT([1]AcumSYS!$E$2,"mmmm")&amp;" "&amp;TEXT([1]AcumSYS!$D$2,"aaaa")&amp;")"))</f>
        <v/>
      </c>
    </row>
    <row r="1210" spans="1:6" x14ac:dyDescent="0.25">
      <c r="A1210" s="8" t="str">
        <f>IF(+'[1]Reporte de Formatos'!S1214="","",+'[1]Reporte de Formatos'!S1214)</f>
        <v/>
      </c>
      <c r="B1210" s="8" t="str">
        <f t="shared" si="38"/>
        <v/>
      </c>
      <c r="C1210" s="8" t="str">
        <f>IF(A1210="","",+SUM([1]AcumSYS!$F1211:$AA1211))</f>
        <v/>
      </c>
      <c r="D1210" s="8" t="str">
        <f>IF(A1210="","",SUM([1]AcumSYS!$AK1211))</f>
        <v/>
      </c>
      <c r="E1210" s="8" t="str">
        <f t="shared" si="39"/>
        <v/>
      </c>
      <c r="F1210" s="8" t="str">
        <f>IF(A1210="","","Ingresos Obtenidos en el Trimestre ("&amp;(TEXT([1]AcumSYS!$D$2,"mmmm")&amp;"-"&amp;TEXT([1]AcumSYS!$E$2,"mmmm")&amp;" "&amp;TEXT([1]AcumSYS!$D$2,"aaaa")&amp;")"))</f>
        <v/>
      </c>
    </row>
    <row r="1211" spans="1:6" x14ac:dyDescent="0.25">
      <c r="A1211" s="8" t="str">
        <f>IF(+'[1]Reporte de Formatos'!S1215="","",+'[1]Reporte de Formatos'!S1215)</f>
        <v/>
      </c>
      <c r="B1211" s="8" t="str">
        <f t="shared" si="38"/>
        <v/>
      </c>
      <c r="C1211" s="8" t="str">
        <f>IF(A1211="","",+SUM([1]AcumSYS!$F1212:$AA1212))</f>
        <v/>
      </c>
      <c r="D1211" s="8" t="str">
        <f>IF(A1211="","",SUM([1]AcumSYS!$AK1212))</f>
        <v/>
      </c>
      <c r="E1211" s="8" t="str">
        <f t="shared" si="39"/>
        <v/>
      </c>
      <c r="F1211" s="8" t="str">
        <f>IF(A1211="","","Ingresos Obtenidos en el Trimestre ("&amp;(TEXT([1]AcumSYS!$D$2,"mmmm")&amp;"-"&amp;TEXT([1]AcumSYS!$E$2,"mmmm")&amp;" "&amp;TEXT([1]AcumSYS!$D$2,"aaaa")&amp;")"))</f>
        <v/>
      </c>
    </row>
    <row r="1212" spans="1:6" x14ac:dyDescent="0.25">
      <c r="A1212" s="8" t="str">
        <f>IF(+'[1]Reporte de Formatos'!S1216="","",+'[1]Reporte de Formatos'!S1216)</f>
        <v/>
      </c>
      <c r="B1212" s="8" t="str">
        <f t="shared" si="38"/>
        <v/>
      </c>
      <c r="C1212" s="8" t="str">
        <f>IF(A1212="","",+SUM([1]AcumSYS!$F1213:$AA1213))</f>
        <v/>
      </c>
      <c r="D1212" s="8" t="str">
        <f>IF(A1212="","",SUM([1]AcumSYS!$AK1213))</f>
        <v/>
      </c>
      <c r="E1212" s="8" t="str">
        <f t="shared" si="39"/>
        <v/>
      </c>
      <c r="F1212" s="8" t="str">
        <f>IF(A1212="","","Ingresos Obtenidos en el Trimestre ("&amp;(TEXT([1]AcumSYS!$D$2,"mmmm")&amp;"-"&amp;TEXT([1]AcumSYS!$E$2,"mmmm")&amp;" "&amp;TEXT([1]AcumSYS!$D$2,"aaaa")&amp;")"))</f>
        <v/>
      </c>
    </row>
    <row r="1213" spans="1:6" x14ac:dyDescent="0.25">
      <c r="A1213" s="8" t="str">
        <f>IF(+'[1]Reporte de Formatos'!S1217="","",+'[1]Reporte de Formatos'!S1217)</f>
        <v/>
      </c>
      <c r="B1213" s="8" t="str">
        <f t="shared" si="38"/>
        <v/>
      </c>
      <c r="C1213" s="8" t="str">
        <f>IF(A1213="","",+SUM([1]AcumSYS!$F1214:$AA1214))</f>
        <v/>
      </c>
      <c r="D1213" s="8" t="str">
        <f>IF(A1213="","",SUM([1]AcumSYS!$AK1214))</f>
        <v/>
      </c>
      <c r="E1213" s="8" t="str">
        <f t="shared" si="39"/>
        <v/>
      </c>
      <c r="F1213" s="8" t="str">
        <f>IF(A1213="","","Ingresos Obtenidos en el Trimestre ("&amp;(TEXT([1]AcumSYS!$D$2,"mmmm")&amp;"-"&amp;TEXT([1]AcumSYS!$E$2,"mmmm")&amp;" "&amp;TEXT([1]AcumSYS!$D$2,"aaaa")&amp;")"))</f>
        <v/>
      </c>
    </row>
    <row r="1214" spans="1:6" x14ac:dyDescent="0.25">
      <c r="A1214" s="8" t="str">
        <f>IF(+'[1]Reporte de Formatos'!S1218="","",+'[1]Reporte de Formatos'!S1218)</f>
        <v/>
      </c>
      <c r="B1214" s="8" t="str">
        <f t="shared" si="38"/>
        <v/>
      </c>
      <c r="C1214" s="8" t="str">
        <f>IF(A1214="","",+SUM([1]AcumSYS!$F1215:$AA1215))</f>
        <v/>
      </c>
      <c r="D1214" s="8" t="str">
        <f>IF(A1214="","",SUM([1]AcumSYS!$AK1215))</f>
        <v/>
      </c>
      <c r="E1214" s="8" t="str">
        <f t="shared" si="39"/>
        <v/>
      </c>
      <c r="F1214" s="8" t="str">
        <f>IF(A1214="","","Ingresos Obtenidos en el Trimestre ("&amp;(TEXT([1]AcumSYS!$D$2,"mmmm")&amp;"-"&amp;TEXT([1]AcumSYS!$E$2,"mmmm")&amp;" "&amp;TEXT([1]AcumSYS!$D$2,"aaaa")&amp;")"))</f>
        <v/>
      </c>
    </row>
    <row r="1215" spans="1:6" x14ac:dyDescent="0.25">
      <c r="A1215" s="8" t="str">
        <f>IF(+'[1]Reporte de Formatos'!S1219="","",+'[1]Reporte de Formatos'!S1219)</f>
        <v/>
      </c>
      <c r="B1215" s="8" t="str">
        <f t="shared" si="38"/>
        <v/>
      </c>
      <c r="C1215" s="8" t="str">
        <f>IF(A1215="","",+SUM([1]AcumSYS!$F1216:$AA1216))</f>
        <v/>
      </c>
      <c r="D1215" s="8" t="str">
        <f>IF(A1215="","",SUM([1]AcumSYS!$AK1216))</f>
        <v/>
      </c>
      <c r="E1215" s="8" t="str">
        <f t="shared" si="39"/>
        <v/>
      </c>
      <c r="F1215" s="8" t="str">
        <f>IF(A1215="","","Ingresos Obtenidos en el Trimestre ("&amp;(TEXT([1]AcumSYS!$D$2,"mmmm")&amp;"-"&amp;TEXT([1]AcumSYS!$E$2,"mmmm")&amp;" "&amp;TEXT([1]AcumSYS!$D$2,"aaaa")&amp;")"))</f>
        <v/>
      </c>
    </row>
    <row r="1216" spans="1:6" x14ac:dyDescent="0.25">
      <c r="A1216" s="8" t="str">
        <f>IF(+'[1]Reporte de Formatos'!S1220="","",+'[1]Reporte de Formatos'!S1220)</f>
        <v/>
      </c>
      <c r="B1216" s="8" t="str">
        <f t="shared" si="38"/>
        <v/>
      </c>
      <c r="C1216" s="8" t="str">
        <f>IF(A1216="","",+SUM([1]AcumSYS!$F1217:$AA1217))</f>
        <v/>
      </c>
      <c r="D1216" s="8" t="str">
        <f>IF(A1216="","",SUM([1]AcumSYS!$AK1217))</f>
        <v/>
      </c>
      <c r="E1216" s="8" t="str">
        <f t="shared" si="39"/>
        <v/>
      </c>
      <c r="F1216" s="8" t="str">
        <f>IF(A1216="","","Ingresos Obtenidos en el Trimestre ("&amp;(TEXT([1]AcumSYS!$D$2,"mmmm")&amp;"-"&amp;TEXT([1]AcumSYS!$E$2,"mmmm")&amp;" "&amp;TEXT([1]AcumSYS!$D$2,"aaaa")&amp;")"))</f>
        <v/>
      </c>
    </row>
    <row r="1217" spans="1:6" x14ac:dyDescent="0.25">
      <c r="A1217" s="8" t="str">
        <f>IF(+'[1]Reporte de Formatos'!S1221="","",+'[1]Reporte de Formatos'!S1221)</f>
        <v/>
      </c>
      <c r="B1217" s="8" t="str">
        <f t="shared" si="38"/>
        <v/>
      </c>
      <c r="C1217" s="8" t="str">
        <f>IF(A1217="","",+SUM([1]AcumSYS!$F1218:$AA1218))</f>
        <v/>
      </c>
      <c r="D1217" s="8" t="str">
        <f>IF(A1217="","",SUM([1]AcumSYS!$AK1218))</f>
        <v/>
      </c>
      <c r="E1217" s="8" t="str">
        <f t="shared" si="39"/>
        <v/>
      </c>
      <c r="F1217" s="8" t="str">
        <f>IF(A1217="","","Ingresos Obtenidos en el Trimestre ("&amp;(TEXT([1]AcumSYS!$D$2,"mmmm")&amp;"-"&amp;TEXT([1]AcumSYS!$E$2,"mmmm")&amp;" "&amp;TEXT([1]AcumSYS!$D$2,"aaaa")&amp;")"))</f>
        <v/>
      </c>
    </row>
    <row r="1218" spans="1:6" x14ac:dyDescent="0.25">
      <c r="A1218" s="8" t="str">
        <f>IF(+'[1]Reporte de Formatos'!S1222="","",+'[1]Reporte de Formatos'!S1222)</f>
        <v/>
      </c>
      <c r="B1218" s="8" t="str">
        <f t="shared" si="38"/>
        <v/>
      </c>
      <c r="C1218" s="8" t="str">
        <f>IF(A1218="","",+SUM([1]AcumSYS!$F1219:$AA1219))</f>
        <v/>
      </c>
      <c r="D1218" s="8" t="str">
        <f>IF(A1218="","",SUM([1]AcumSYS!$AK1219))</f>
        <v/>
      </c>
      <c r="E1218" s="8" t="str">
        <f t="shared" si="39"/>
        <v/>
      </c>
      <c r="F1218" s="8" t="str">
        <f>IF(A1218="","","Ingresos Obtenidos en el Trimestre ("&amp;(TEXT([1]AcumSYS!$D$2,"mmmm")&amp;"-"&amp;TEXT([1]AcumSYS!$E$2,"mmmm")&amp;" "&amp;TEXT([1]AcumSYS!$D$2,"aaaa")&amp;")"))</f>
        <v/>
      </c>
    </row>
    <row r="1219" spans="1:6" x14ac:dyDescent="0.25">
      <c r="A1219" s="8" t="str">
        <f>IF(+'[1]Reporte de Formatos'!S1223="","",+'[1]Reporte de Formatos'!S1223)</f>
        <v/>
      </c>
      <c r="B1219" s="8" t="str">
        <f t="shared" si="38"/>
        <v/>
      </c>
      <c r="C1219" s="8" t="str">
        <f>IF(A1219="","",+SUM([1]AcumSYS!$F1220:$AA1220))</f>
        <v/>
      </c>
      <c r="D1219" s="8" t="str">
        <f>IF(A1219="","",SUM([1]AcumSYS!$AK1220))</f>
        <v/>
      </c>
      <c r="E1219" s="8" t="str">
        <f t="shared" si="39"/>
        <v/>
      </c>
      <c r="F1219" s="8" t="str">
        <f>IF(A1219="","","Ingresos Obtenidos en el Trimestre ("&amp;(TEXT([1]AcumSYS!$D$2,"mmmm")&amp;"-"&amp;TEXT([1]AcumSYS!$E$2,"mmmm")&amp;" "&amp;TEXT([1]AcumSYS!$D$2,"aaaa")&amp;")"))</f>
        <v/>
      </c>
    </row>
    <row r="1220" spans="1:6" x14ac:dyDescent="0.25">
      <c r="A1220" s="8" t="str">
        <f>IF(+'[1]Reporte de Formatos'!S1224="","",+'[1]Reporte de Formatos'!S1224)</f>
        <v/>
      </c>
      <c r="B1220" s="8" t="str">
        <f t="shared" si="38"/>
        <v/>
      </c>
      <c r="C1220" s="8" t="str">
        <f>IF(A1220="","",+SUM([1]AcumSYS!$F1221:$AA1221))</f>
        <v/>
      </c>
      <c r="D1220" s="8" t="str">
        <f>IF(A1220="","",SUM([1]AcumSYS!$AK1221))</f>
        <v/>
      </c>
      <c r="E1220" s="8" t="str">
        <f t="shared" si="39"/>
        <v/>
      </c>
      <c r="F1220" s="8" t="str">
        <f>IF(A1220="","","Ingresos Obtenidos en el Trimestre ("&amp;(TEXT([1]AcumSYS!$D$2,"mmmm")&amp;"-"&amp;TEXT([1]AcumSYS!$E$2,"mmmm")&amp;" "&amp;TEXT([1]AcumSYS!$D$2,"aaaa")&amp;")"))</f>
        <v/>
      </c>
    </row>
    <row r="1221" spans="1:6" x14ac:dyDescent="0.25">
      <c r="A1221" s="8" t="str">
        <f>IF(+'[1]Reporte de Formatos'!S1225="","",+'[1]Reporte de Formatos'!S1225)</f>
        <v/>
      </c>
      <c r="B1221" s="8" t="str">
        <f t="shared" si="38"/>
        <v/>
      </c>
      <c r="C1221" s="8" t="str">
        <f>IF(A1221="","",+SUM([1]AcumSYS!$F1222:$AA1222))</f>
        <v/>
      </c>
      <c r="D1221" s="8" t="str">
        <f>IF(A1221="","",SUM([1]AcumSYS!$AK1222))</f>
        <v/>
      </c>
      <c r="E1221" s="8" t="str">
        <f t="shared" si="39"/>
        <v/>
      </c>
      <c r="F1221" s="8" t="str">
        <f>IF(A1221="","","Ingresos Obtenidos en el Trimestre ("&amp;(TEXT([1]AcumSYS!$D$2,"mmmm")&amp;"-"&amp;TEXT([1]AcumSYS!$E$2,"mmmm")&amp;" "&amp;TEXT([1]AcumSYS!$D$2,"aaaa")&amp;")"))</f>
        <v/>
      </c>
    </row>
    <row r="1222" spans="1:6" x14ac:dyDescent="0.25">
      <c r="A1222" s="8" t="str">
        <f>IF(+'[1]Reporte de Formatos'!S1226="","",+'[1]Reporte de Formatos'!S1226)</f>
        <v/>
      </c>
      <c r="B1222" s="8" t="str">
        <f t="shared" si="38"/>
        <v/>
      </c>
      <c r="C1222" s="8" t="str">
        <f>IF(A1222="","",+SUM([1]AcumSYS!$F1223:$AA1223))</f>
        <v/>
      </c>
      <c r="D1222" s="8" t="str">
        <f>IF(A1222="","",SUM([1]AcumSYS!$AK1223))</f>
        <v/>
      </c>
      <c r="E1222" s="8" t="str">
        <f t="shared" si="39"/>
        <v/>
      </c>
      <c r="F1222" s="8" t="str">
        <f>IF(A1222="","","Ingresos Obtenidos en el Trimestre ("&amp;(TEXT([1]AcumSYS!$D$2,"mmmm")&amp;"-"&amp;TEXT([1]AcumSYS!$E$2,"mmmm")&amp;" "&amp;TEXT([1]AcumSYS!$D$2,"aaaa")&amp;")"))</f>
        <v/>
      </c>
    </row>
    <row r="1223" spans="1:6" x14ac:dyDescent="0.25">
      <c r="A1223" s="8" t="str">
        <f>IF(+'[1]Reporte de Formatos'!S1227="","",+'[1]Reporte de Formatos'!S1227)</f>
        <v/>
      </c>
      <c r="B1223" s="8" t="str">
        <f t="shared" si="38"/>
        <v/>
      </c>
      <c r="C1223" s="8" t="str">
        <f>IF(A1223="","",+SUM([1]AcumSYS!$F1224:$AA1224))</f>
        <v/>
      </c>
      <c r="D1223" s="8" t="str">
        <f>IF(A1223="","",SUM([1]AcumSYS!$AK1224))</f>
        <v/>
      </c>
      <c r="E1223" s="8" t="str">
        <f t="shared" si="39"/>
        <v/>
      </c>
      <c r="F1223" s="8" t="str">
        <f>IF(A1223="","","Ingresos Obtenidos en el Trimestre ("&amp;(TEXT([1]AcumSYS!$D$2,"mmmm")&amp;"-"&amp;TEXT([1]AcumSYS!$E$2,"mmmm")&amp;" "&amp;TEXT([1]AcumSYS!$D$2,"aaaa")&amp;")"))</f>
        <v/>
      </c>
    </row>
    <row r="1224" spans="1:6" x14ac:dyDescent="0.25">
      <c r="A1224" s="8" t="str">
        <f>IF(+'[1]Reporte de Formatos'!S1228="","",+'[1]Reporte de Formatos'!S1228)</f>
        <v/>
      </c>
      <c r="B1224" s="8" t="str">
        <f t="shared" si="38"/>
        <v/>
      </c>
      <c r="C1224" s="8" t="str">
        <f>IF(A1224="","",+SUM([1]AcumSYS!$F1225:$AA1225))</f>
        <v/>
      </c>
      <c r="D1224" s="8" t="str">
        <f>IF(A1224="","",SUM([1]AcumSYS!$AK1225))</f>
        <v/>
      </c>
      <c r="E1224" s="8" t="str">
        <f t="shared" si="39"/>
        <v/>
      </c>
      <c r="F1224" s="8" t="str">
        <f>IF(A1224="","","Ingresos Obtenidos en el Trimestre ("&amp;(TEXT([1]AcumSYS!$D$2,"mmmm")&amp;"-"&amp;TEXT([1]AcumSYS!$E$2,"mmmm")&amp;" "&amp;TEXT([1]AcumSYS!$D$2,"aaaa")&amp;")"))</f>
        <v/>
      </c>
    </row>
    <row r="1225" spans="1:6" x14ac:dyDescent="0.25">
      <c r="A1225" s="8" t="str">
        <f>IF(+'[1]Reporte de Formatos'!S1229="","",+'[1]Reporte de Formatos'!S1229)</f>
        <v/>
      </c>
      <c r="B1225" s="8" t="str">
        <f t="shared" si="38"/>
        <v/>
      </c>
      <c r="C1225" s="8" t="str">
        <f>IF(A1225="","",+SUM([1]AcumSYS!$F1226:$AA1226))</f>
        <v/>
      </c>
      <c r="D1225" s="8" t="str">
        <f>IF(A1225="","",SUM([1]AcumSYS!$AK1226))</f>
        <v/>
      </c>
      <c r="E1225" s="8" t="str">
        <f t="shared" si="39"/>
        <v/>
      </c>
      <c r="F1225" s="8" t="str">
        <f>IF(A1225="","","Ingresos Obtenidos en el Trimestre ("&amp;(TEXT([1]AcumSYS!$D$2,"mmmm")&amp;"-"&amp;TEXT([1]AcumSYS!$E$2,"mmmm")&amp;" "&amp;TEXT([1]AcumSYS!$D$2,"aaaa")&amp;")"))</f>
        <v/>
      </c>
    </row>
    <row r="1226" spans="1:6" x14ac:dyDescent="0.25">
      <c r="A1226" s="8" t="str">
        <f>IF(+'[1]Reporte de Formatos'!S1230="","",+'[1]Reporte de Formatos'!S1230)</f>
        <v/>
      </c>
      <c r="B1226" s="8" t="str">
        <f t="shared" si="38"/>
        <v/>
      </c>
      <c r="C1226" s="8" t="str">
        <f>IF(A1226="","",+SUM([1]AcumSYS!$F1227:$AA1227))</f>
        <v/>
      </c>
      <c r="D1226" s="8" t="str">
        <f>IF(A1226="","",SUM([1]AcumSYS!$AK1227))</f>
        <v/>
      </c>
      <c r="E1226" s="8" t="str">
        <f t="shared" si="39"/>
        <v/>
      </c>
      <c r="F1226" s="8" t="str">
        <f>IF(A1226="","","Ingresos Obtenidos en el Trimestre ("&amp;(TEXT([1]AcumSYS!$D$2,"mmmm")&amp;"-"&amp;TEXT([1]AcumSYS!$E$2,"mmmm")&amp;" "&amp;TEXT([1]AcumSYS!$D$2,"aaaa")&amp;")"))</f>
        <v/>
      </c>
    </row>
    <row r="1227" spans="1:6" x14ac:dyDescent="0.25">
      <c r="A1227" s="8" t="str">
        <f>IF(+'[1]Reporte de Formatos'!S1231="","",+'[1]Reporte de Formatos'!S1231)</f>
        <v/>
      </c>
      <c r="B1227" s="8" t="str">
        <f t="shared" si="38"/>
        <v/>
      </c>
      <c r="C1227" s="8" t="str">
        <f>IF(A1227="","",+SUM([1]AcumSYS!$F1228:$AA1228))</f>
        <v/>
      </c>
      <c r="D1227" s="8" t="str">
        <f>IF(A1227="","",SUM([1]AcumSYS!$AK1228))</f>
        <v/>
      </c>
      <c r="E1227" s="8" t="str">
        <f t="shared" si="39"/>
        <v/>
      </c>
      <c r="F1227" s="8" t="str">
        <f>IF(A1227="","","Ingresos Obtenidos en el Trimestre ("&amp;(TEXT([1]AcumSYS!$D$2,"mmmm")&amp;"-"&amp;TEXT([1]AcumSYS!$E$2,"mmmm")&amp;" "&amp;TEXT([1]AcumSYS!$D$2,"aaaa")&amp;")"))</f>
        <v/>
      </c>
    </row>
    <row r="1228" spans="1:6" x14ac:dyDescent="0.25">
      <c r="A1228" s="8" t="str">
        <f>IF(+'[1]Reporte de Formatos'!S1232="","",+'[1]Reporte de Formatos'!S1232)</f>
        <v/>
      </c>
      <c r="B1228" s="8" t="str">
        <f t="shared" si="38"/>
        <v/>
      </c>
      <c r="C1228" s="8" t="str">
        <f>IF(A1228="","",+SUM([1]AcumSYS!$F1229:$AA1229))</f>
        <v/>
      </c>
      <c r="D1228" s="8" t="str">
        <f>IF(A1228="","",SUM([1]AcumSYS!$AK1229))</f>
        <v/>
      </c>
      <c r="E1228" s="8" t="str">
        <f t="shared" si="39"/>
        <v/>
      </c>
      <c r="F1228" s="8" t="str">
        <f>IF(A1228="","","Ingresos Obtenidos en el Trimestre ("&amp;(TEXT([1]AcumSYS!$D$2,"mmmm")&amp;"-"&amp;TEXT([1]AcumSYS!$E$2,"mmmm")&amp;" "&amp;TEXT([1]AcumSYS!$D$2,"aaaa")&amp;")"))</f>
        <v/>
      </c>
    </row>
    <row r="1229" spans="1:6" x14ac:dyDescent="0.25">
      <c r="A1229" s="8" t="str">
        <f>IF(+'[1]Reporte de Formatos'!S1233="","",+'[1]Reporte de Formatos'!S1233)</f>
        <v/>
      </c>
      <c r="B1229" s="8" t="str">
        <f t="shared" si="38"/>
        <v/>
      </c>
      <c r="C1229" s="8" t="str">
        <f>IF(A1229="","",+SUM([1]AcumSYS!$F1230:$AA1230))</f>
        <v/>
      </c>
      <c r="D1229" s="8" t="str">
        <f>IF(A1229="","",SUM([1]AcumSYS!$AK1230))</f>
        <v/>
      </c>
      <c r="E1229" s="8" t="str">
        <f t="shared" si="39"/>
        <v/>
      </c>
      <c r="F1229" s="8" t="str">
        <f>IF(A1229="","","Ingresos Obtenidos en el Trimestre ("&amp;(TEXT([1]AcumSYS!$D$2,"mmmm")&amp;"-"&amp;TEXT([1]AcumSYS!$E$2,"mmmm")&amp;" "&amp;TEXT([1]AcumSYS!$D$2,"aaaa")&amp;")"))</f>
        <v/>
      </c>
    </row>
    <row r="1230" spans="1:6" x14ac:dyDescent="0.25">
      <c r="A1230" s="8" t="str">
        <f>IF(+'[1]Reporte de Formatos'!S1234="","",+'[1]Reporte de Formatos'!S1234)</f>
        <v/>
      </c>
      <c r="B1230" s="8" t="str">
        <f t="shared" si="38"/>
        <v/>
      </c>
      <c r="C1230" s="8" t="str">
        <f>IF(A1230="","",+SUM([1]AcumSYS!$F1231:$AA1231))</f>
        <v/>
      </c>
      <c r="D1230" s="8" t="str">
        <f>IF(A1230="","",SUM([1]AcumSYS!$AK1231))</f>
        <v/>
      </c>
      <c r="E1230" s="8" t="str">
        <f t="shared" si="39"/>
        <v/>
      </c>
      <c r="F1230" s="8" t="str">
        <f>IF(A1230="","","Ingresos Obtenidos en el Trimestre ("&amp;(TEXT([1]AcumSYS!$D$2,"mmmm")&amp;"-"&amp;TEXT([1]AcumSYS!$E$2,"mmmm")&amp;" "&amp;TEXT([1]AcumSYS!$D$2,"aaaa")&amp;")"))</f>
        <v/>
      </c>
    </row>
    <row r="1231" spans="1:6" x14ac:dyDescent="0.25">
      <c r="A1231" s="8" t="str">
        <f>IF(+'[1]Reporte de Formatos'!S1235="","",+'[1]Reporte de Formatos'!S1235)</f>
        <v/>
      </c>
      <c r="B1231" s="8" t="str">
        <f t="shared" si="38"/>
        <v/>
      </c>
      <c r="C1231" s="8" t="str">
        <f>IF(A1231="","",+SUM([1]AcumSYS!$F1232:$AA1232))</f>
        <v/>
      </c>
      <c r="D1231" s="8" t="str">
        <f>IF(A1231="","",SUM([1]AcumSYS!$AK1232))</f>
        <v/>
      </c>
      <c r="E1231" s="8" t="str">
        <f t="shared" si="39"/>
        <v/>
      </c>
      <c r="F1231" s="8" t="str">
        <f>IF(A1231="","","Ingresos Obtenidos en el Trimestre ("&amp;(TEXT([1]AcumSYS!$D$2,"mmmm")&amp;"-"&amp;TEXT([1]AcumSYS!$E$2,"mmmm")&amp;" "&amp;TEXT([1]AcumSYS!$D$2,"aaaa")&amp;")"))</f>
        <v/>
      </c>
    </row>
    <row r="1232" spans="1:6" x14ac:dyDescent="0.25">
      <c r="A1232" s="8" t="str">
        <f>IF(+'[1]Reporte de Formatos'!S1236="","",+'[1]Reporte de Formatos'!S1236)</f>
        <v/>
      </c>
      <c r="B1232" s="8" t="str">
        <f t="shared" si="38"/>
        <v/>
      </c>
      <c r="C1232" s="8" t="str">
        <f>IF(A1232="","",+SUM([1]AcumSYS!$F1233:$AA1233))</f>
        <v/>
      </c>
      <c r="D1232" s="8" t="str">
        <f>IF(A1232="","",SUM([1]AcumSYS!$AK1233))</f>
        <v/>
      </c>
      <c r="E1232" s="8" t="str">
        <f t="shared" si="39"/>
        <v/>
      </c>
      <c r="F1232" s="8" t="str">
        <f>IF(A1232="","","Ingresos Obtenidos en el Trimestre ("&amp;(TEXT([1]AcumSYS!$D$2,"mmmm")&amp;"-"&amp;TEXT([1]AcumSYS!$E$2,"mmmm")&amp;" "&amp;TEXT([1]AcumSYS!$D$2,"aaaa")&amp;")"))</f>
        <v/>
      </c>
    </row>
    <row r="1233" spans="1:6" x14ac:dyDescent="0.25">
      <c r="A1233" s="8" t="str">
        <f>IF(+'[1]Reporte de Formatos'!S1237="","",+'[1]Reporte de Formatos'!S1237)</f>
        <v/>
      </c>
      <c r="B1233" s="8" t="str">
        <f t="shared" si="38"/>
        <v/>
      </c>
      <c r="C1233" s="8" t="str">
        <f>IF(A1233="","",+SUM([1]AcumSYS!$F1234:$AA1234))</f>
        <v/>
      </c>
      <c r="D1233" s="8" t="str">
        <f>IF(A1233="","",SUM([1]AcumSYS!$AK1234))</f>
        <v/>
      </c>
      <c r="E1233" s="8" t="str">
        <f t="shared" si="39"/>
        <v/>
      </c>
      <c r="F1233" s="8" t="str">
        <f>IF(A1233="","","Ingresos Obtenidos en el Trimestre ("&amp;(TEXT([1]AcumSYS!$D$2,"mmmm")&amp;"-"&amp;TEXT([1]AcumSYS!$E$2,"mmmm")&amp;" "&amp;TEXT([1]AcumSYS!$D$2,"aaaa")&amp;")"))</f>
        <v/>
      </c>
    </row>
    <row r="1234" spans="1:6" x14ac:dyDescent="0.25">
      <c r="A1234" s="8" t="str">
        <f>IF(+'[1]Reporte de Formatos'!S1238="","",+'[1]Reporte de Formatos'!S1238)</f>
        <v/>
      </c>
      <c r="B1234" s="8" t="str">
        <f t="shared" si="38"/>
        <v/>
      </c>
      <c r="C1234" s="8" t="str">
        <f>IF(A1234="","",+SUM([1]AcumSYS!$F1235:$AA1235))</f>
        <v/>
      </c>
      <c r="D1234" s="8" t="str">
        <f>IF(A1234="","",SUM([1]AcumSYS!$AK1235))</f>
        <v/>
      </c>
      <c r="E1234" s="8" t="str">
        <f t="shared" si="39"/>
        <v/>
      </c>
      <c r="F1234" s="8" t="str">
        <f>IF(A1234="","","Ingresos Obtenidos en el Trimestre ("&amp;(TEXT([1]AcumSYS!$D$2,"mmmm")&amp;"-"&amp;TEXT([1]AcumSYS!$E$2,"mmmm")&amp;" "&amp;TEXT([1]AcumSYS!$D$2,"aaaa")&amp;")"))</f>
        <v/>
      </c>
    </row>
    <row r="1235" spans="1:6" x14ac:dyDescent="0.25">
      <c r="A1235" s="8" t="str">
        <f>IF(+'[1]Reporte de Formatos'!S1239="","",+'[1]Reporte de Formatos'!S1239)</f>
        <v/>
      </c>
      <c r="B1235" s="8" t="str">
        <f t="shared" si="38"/>
        <v/>
      </c>
      <c r="C1235" s="8" t="str">
        <f>IF(A1235="","",+SUM([1]AcumSYS!$F1236:$AA1236))</f>
        <v/>
      </c>
      <c r="D1235" s="8" t="str">
        <f>IF(A1235="","",SUM([1]AcumSYS!$AK1236))</f>
        <v/>
      </c>
      <c r="E1235" s="8" t="str">
        <f t="shared" si="39"/>
        <v/>
      </c>
      <c r="F1235" s="8" t="str">
        <f>IF(A1235="","","Ingresos Obtenidos en el Trimestre ("&amp;(TEXT([1]AcumSYS!$D$2,"mmmm")&amp;"-"&amp;TEXT([1]AcumSYS!$E$2,"mmmm")&amp;" "&amp;TEXT([1]AcumSYS!$D$2,"aaaa")&amp;")"))</f>
        <v/>
      </c>
    </row>
    <row r="1236" spans="1:6" x14ac:dyDescent="0.25">
      <c r="A1236" s="8" t="str">
        <f>IF(+'[1]Reporte de Formatos'!S1240="","",+'[1]Reporte de Formatos'!S1240)</f>
        <v/>
      </c>
      <c r="B1236" s="8" t="str">
        <f t="shared" ref="B1236:B1299" si="40">IF(A1236="","",IF(C1236=0,"           NoAplica","Sueldos y Salarios, y Demas Prestacion por un Servicio Personal Subordinado"))</f>
        <v/>
      </c>
      <c r="C1236" s="8" t="str">
        <f>IF(A1236="","",+SUM([1]AcumSYS!$F1237:$AA1237))</f>
        <v/>
      </c>
      <c r="D1236" s="8" t="str">
        <f>IF(A1236="","",SUM([1]AcumSYS!$AK1237))</f>
        <v/>
      </c>
      <c r="E1236" s="8" t="str">
        <f t="shared" ref="E1236:E1299" si="41">IF(A1236="","","Pesos Mexicanos")</f>
        <v/>
      </c>
      <c r="F1236" s="8" t="str">
        <f>IF(A1236="","","Ingresos Obtenidos en el Trimestre ("&amp;(TEXT([1]AcumSYS!$D$2,"mmmm")&amp;"-"&amp;TEXT([1]AcumSYS!$E$2,"mmmm")&amp;" "&amp;TEXT([1]AcumSYS!$D$2,"aaaa")&amp;")"))</f>
        <v/>
      </c>
    </row>
    <row r="1237" spans="1:6" x14ac:dyDescent="0.25">
      <c r="A1237" s="8" t="str">
        <f>IF(+'[1]Reporte de Formatos'!S1241="","",+'[1]Reporte de Formatos'!S1241)</f>
        <v/>
      </c>
      <c r="B1237" s="8" t="str">
        <f t="shared" si="40"/>
        <v/>
      </c>
      <c r="C1237" s="8" t="str">
        <f>IF(A1237="","",+SUM([1]AcumSYS!$F1238:$AA1238))</f>
        <v/>
      </c>
      <c r="D1237" s="8" t="str">
        <f>IF(A1237="","",SUM([1]AcumSYS!$AK1238))</f>
        <v/>
      </c>
      <c r="E1237" s="8" t="str">
        <f t="shared" si="41"/>
        <v/>
      </c>
      <c r="F1237" s="8" t="str">
        <f>IF(A1237="","","Ingresos Obtenidos en el Trimestre ("&amp;(TEXT([1]AcumSYS!$D$2,"mmmm")&amp;"-"&amp;TEXT([1]AcumSYS!$E$2,"mmmm")&amp;" "&amp;TEXT([1]AcumSYS!$D$2,"aaaa")&amp;")"))</f>
        <v/>
      </c>
    </row>
    <row r="1238" spans="1:6" x14ac:dyDescent="0.25">
      <c r="A1238" s="8" t="str">
        <f>IF(+'[1]Reporte de Formatos'!S1242="","",+'[1]Reporte de Formatos'!S1242)</f>
        <v/>
      </c>
      <c r="B1238" s="8" t="str">
        <f t="shared" si="40"/>
        <v/>
      </c>
      <c r="C1238" s="8" t="str">
        <f>IF(A1238="","",+SUM([1]AcumSYS!$F1239:$AA1239))</f>
        <v/>
      </c>
      <c r="D1238" s="8" t="str">
        <f>IF(A1238="","",SUM([1]AcumSYS!$AK1239))</f>
        <v/>
      </c>
      <c r="E1238" s="8" t="str">
        <f t="shared" si="41"/>
        <v/>
      </c>
      <c r="F1238" s="8" t="str">
        <f>IF(A1238="","","Ingresos Obtenidos en el Trimestre ("&amp;(TEXT([1]AcumSYS!$D$2,"mmmm")&amp;"-"&amp;TEXT([1]AcumSYS!$E$2,"mmmm")&amp;" "&amp;TEXT([1]AcumSYS!$D$2,"aaaa")&amp;")"))</f>
        <v/>
      </c>
    </row>
    <row r="1239" spans="1:6" x14ac:dyDescent="0.25">
      <c r="A1239" s="8" t="str">
        <f>IF(+'[1]Reporte de Formatos'!S1243="","",+'[1]Reporte de Formatos'!S1243)</f>
        <v/>
      </c>
      <c r="B1239" s="8" t="str">
        <f t="shared" si="40"/>
        <v/>
      </c>
      <c r="C1239" s="8" t="str">
        <f>IF(A1239="","",+SUM([1]AcumSYS!$F1240:$AA1240))</f>
        <v/>
      </c>
      <c r="D1239" s="8" t="str">
        <f>IF(A1239="","",SUM([1]AcumSYS!$AK1240))</f>
        <v/>
      </c>
      <c r="E1239" s="8" t="str">
        <f t="shared" si="41"/>
        <v/>
      </c>
      <c r="F1239" s="8" t="str">
        <f>IF(A1239="","","Ingresos Obtenidos en el Trimestre ("&amp;(TEXT([1]AcumSYS!$D$2,"mmmm")&amp;"-"&amp;TEXT([1]AcumSYS!$E$2,"mmmm")&amp;" "&amp;TEXT([1]AcumSYS!$D$2,"aaaa")&amp;")"))</f>
        <v/>
      </c>
    </row>
    <row r="1240" spans="1:6" x14ac:dyDescent="0.25">
      <c r="A1240" s="8" t="str">
        <f>IF(+'[1]Reporte de Formatos'!S1244="","",+'[1]Reporte de Formatos'!S1244)</f>
        <v/>
      </c>
      <c r="B1240" s="8" t="str">
        <f t="shared" si="40"/>
        <v/>
      </c>
      <c r="C1240" s="8" t="str">
        <f>IF(A1240="","",+SUM([1]AcumSYS!$F1241:$AA1241))</f>
        <v/>
      </c>
      <c r="D1240" s="8" t="str">
        <f>IF(A1240="","",SUM([1]AcumSYS!$AK1241))</f>
        <v/>
      </c>
      <c r="E1240" s="8" t="str">
        <f t="shared" si="41"/>
        <v/>
      </c>
      <c r="F1240" s="8" t="str">
        <f>IF(A1240="","","Ingresos Obtenidos en el Trimestre ("&amp;(TEXT([1]AcumSYS!$D$2,"mmmm")&amp;"-"&amp;TEXT([1]AcumSYS!$E$2,"mmmm")&amp;" "&amp;TEXT([1]AcumSYS!$D$2,"aaaa")&amp;")"))</f>
        <v/>
      </c>
    </row>
    <row r="1241" spans="1:6" x14ac:dyDescent="0.25">
      <c r="A1241" s="8" t="str">
        <f>IF(+'[1]Reporte de Formatos'!S1245="","",+'[1]Reporte de Formatos'!S1245)</f>
        <v/>
      </c>
      <c r="B1241" s="8" t="str">
        <f t="shared" si="40"/>
        <v/>
      </c>
      <c r="C1241" s="8" t="str">
        <f>IF(A1241="","",+SUM([1]AcumSYS!$F1242:$AA1242))</f>
        <v/>
      </c>
      <c r="D1241" s="8" t="str">
        <f>IF(A1241="","",SUM([1]AcumSYS!$AK1242))</f>
        <v/>
      </c>
      <c r="E1241" s="8" t="str">
        <f t="shared" si="41"/>
        <v/>
      </c>
      <c r="F1241" s="8" t="str">
        <f>IF(A1241="","","Ingresos Obtenidos en el Trimestre ("&amp;(TEXT([1]AcumSYS!$D$2,"mmmm")&amp;"-"&amp;TEXT([1]AcumSYS!$E$2,"mmmm")&amp;" "&amp;TEXT([1]AcumSYS!$D$2,"aaaa")&amp;")"))</f>
        <v/>
      </c>
    </row>
    <row r="1242" spans="1:6" x14ac:dyDescent="0.25">
      <c r="A1242" s="8" t="str">
        <f>IF(+'[1]Reporte de Formatos'!S1246="","",+'[1]Reporte de Formatos'!S1246)</f>
        <v/>
      </c>
      <c r="B1242" s="8" t="str">
        <f t="shared" si="40"/>
        <v/>
      </c>
      <c r="C1242" s="8" t="str">
        <f>IF(A1242="","",+SUM([1]AcumSYS!$F1243:$AA1243))</f>
        <v/>
      </c>
      <c r="D1242" s="8" t="str">
        <f>IF(A1242="","",SUM([1]AcumSYS!$AK1243))</f>
        <v/>
      </c>
      <c r="E1242" s="8" t="str">
        <f t="shared" si="41"/>
        <v/>
      </c>
      <c r="F1242" s="8" t="str">
        <f>IF(A1242="","","Ingresos Obtenidos en el Trimestre ("&amp;(TEXT([1]AcumSYS!$D$2,"mmmm")&amp;"-"&amp;TEXT([1]AcumSYS!$E$2,"mmmm")&amp;" "&amp;TEXT([1]AcumSYS!$D$2,"aaaa")&amp;")"))</f>
        <v/>
      </c>
    </row>
    <row r="1243" spans="1:6" x14ac:dyDescent="0.25">
      <c r="A1243" s="8" t="str">
        <f>IF(+'[1]Reporte de Formatos'!S1247="","",+'[1]Reporte de Formatos'!S1247)</f>
        <v/>
      </c>
      <c r="B1243" s="8" t="str">
        <f t="shared" si="40"/>
        <v/>
      </c>
      <c r="C1243" s="8" t="str">
        <f>IF(A1243="","",+SUM([1]AcumSYS!$F1244:$AA1244))</f>
        <v/>
      </c>
      <c r="D1243" s="8" t="str">
        <f>IF(A1243="","",SUM([1]AcumSYS!$AK1244))</f>
        <v/>
      </c>
      <c r="E1243" s="8" t="str">
        <f t="shared" si="41"/>
        <v/>
      </c>
      <c r="F1243" s="8" t="str">
        <f>IF(A1243="","","Ingresos Obtenidos en el Trimestre ("&amp;(TEXT([1]AcumSYS!$D$2,"mmmm")&amp;"-"&amp;TEXT([1]AcumSYS!$E$2,"mmmm")&amp;" "&amp;TEXT([1]AcumSYS!$D$2,"aaaa")&amp;")"))</f>
        <v/>
      </c>
    </row>
    <row r="1244" spans="1:6" x14ac:dyDescent="0.25">
      <c r="A1244" s="8" t="str">
        <f>IF(+'[1]Reporte de Formatos'!S1248="","",+'[1]Reporte de Formatos'!S1248)</f>
        <v/>
      </c>
      <c r="B1244" s="8" t="str">
        <f t="shared" si="40"/>
        <v/>
      </c>
      <c r="C1244" s="8" t="str">
        <f>IF(A1244="","",+SUM([1]AcumSYS!$F1245:$AA1245))</f>
        <v/>
      </c>
      <c r="D1244" s="8" t="str">
        <f>IF(A1244="","",SUM([1]AcumSYS!$AK1245))</f>
        <v/>
      </c>
      <c r="E1244" s="8" t="str">
        <f t="shared" si="41"/>
        <v/>
      </c>
      <c r="F1244" s="8" t="str">
        <f>IF(A1244="","","Ingresos Obtenidos en el Trimestre ("&amp;(TEXT([1]AcumSYS!$D$2,"mmmm")&amp;"-"&amp;TEXT([1]AcumSYS!$E$2,"mmmm")&amp;" "&amp;TEXT([1]AcumSYS!$D$2,"aaaa")&amp;")"))</f>
        <v/>
      </c>
    </row>
    <row r="1245" spans="1:6" x14ac:dyDescent="0.25">
      <c r="A1245" s="8" t="str">
        <f>IF(+'[1]Reporte de Formatos'!S1249="","",+'[1]Reporte de Formatos'!S1249)</f>
        <v/>
      </c>
      <c r="B1245" s="8" t="str">
        <f t="shared" si="40"/>
        <v/>
      </c>
      <c r="C1245" s="8" t="str">
        <f>IF(A1245="","",+SUM([1]AcumSYS!$F1246:$AA1246))</f>
        <v/>
      </c>
      <c r="D1245" s="8" t="str">
        <f>IF(A1245="","",SUM([1]AcumSYS!$AK1246))</f>
        <v/>
      </c>
      <c r="E1245" s="8" t="str">
        <f t="shared" si="41"/>
        <v/>
      </c>
      <c r="F1245" s="8" t="str">
        <f>IF(A1245="","","Ingresos Obtenidos en el Trimestre ("&amp;(TEXT([1]AcumSYS!$D$2,"mmmm")&amp;"-"&amp;TEXT([1]AcumSYS!$E$2,"mmmm")&amp;" "&amp;TEXT([1]AcumSYS!$D$2,"aaaa")&amp;")"))</f>
        <v/>
      </c>
    </row>
    <row r="1246" spans="1:6" x14ac:dyDescent="0.25">
      <c r="A1246" s="8" t="str">
        <f>IF(+'[1]Reporte de Formatos'!S1250="","",+'[1]Reporte de Formatos'!S1250)</f>
        <v/>
      </c>
      <c r="B1246" s="8" t="str">
        <f t="shared" si="40"/>
        <v/>
      </c>
      <c r="C1246" s="8" t="str">
        <f>IF(A1246="","",+SUM([1]AcumSYS!$F1247:$AA1247))</f>
        <v/>
      </c>
      <c r="D1246" s="8" t="str">
        <f>IF(A1246="","",SUM([1]AcumSYS!$AK1247))</f>
        <v/>
      </c>
      <c r="E1246" s="8" t="str">
        <f t="shared" si="41"/>
        <v/>
      </c>
      <c r="F1246" s="8" t="str">
        <f>IF(A1246="","","Ingresos Obtenidos en el Trimestre ("&amp;(TEXT([1]AcumSYS!$D$2,"mmmm")&amp;"-"&amp;TEXT([1]AcumSYS!$E$2,"mmmm")&amp;" "&amp;TEXT([1]AcumSYS!$D$2,"aaaa")&amp;")"))</f>
        <v/>
      </c>
    </row>
    <row r="1247" spans="1:6" x14ac:dyDescent="0.25">
      <c r="A1247" s="8" t="str">
        <f>IF(+'[1]Reporte de Formatos'!S1251="","",+'[1]Reporte de Formatos'!S1251)</f>
        <v/>
      </c>
      <c r="B1247" s="8" t="str">
        <f t="shared" si="40"/>
        <v/>
      </c>
      <c r="C1247" s="8" t="str">
        <f>IF(A1247="","",+SUM([1]AcumSYS!$F1248:$AA1248))</f>
        <v/>
      </c>
      <c r="D1247" s="8" t="str">
        <f>IF(A1247="","",SUM([1]AcumSYS!$AK1248))</f>
        <v/>
      </c>
      <c r="E1247" s="8" t="str">
        <f t="shared" si="41"/>
        <v/>
      </c>
      <c r="F1247" s="8" t="str">
        <f>IF(A1247="","","Ingresos Obtenidos en el Trimestre ("&amp;(TEXT([1]AcumSYS!$D$2,"mmmm")&amp;"-"&amp;TEXT([1]AcumSYS!$E$2,"mmmm")&amp;" "&amp;TEXT([1]AcumSYS!$D$2,"aaaa")&amp;")"))</f>
        <v/>
      </c>
    </row>
    <row r="1248" spans="1:6" x14ac:dyDescent="0.25">
      <c r="A1248" s="8" t="str">
        <f>IF(+'[1]Reporte de Formatos'!S1252="","",+'[1]Reporte de Formatos'!S1252)</f>
        <v/>
      </c>
      <c r="B1248" s="8" t="str">
        <f t="shared" si="40"/>
        <v/>
      </c>
      <c r="C1248" s="8" t="str">
        <f>IF(A1248="","",+SUM([1]AcumSYS!$F1249:$AA1249))</f>
        <v/>
      </c>
      <c r="D1248" s="8" t="str">
        <f>IF(A1248="","",SUM([1]AcumSYS!$AK1249))</f>
        <v/>
      </c>
      <c r="E1248" s="8" t="str">
        <f t="shared" si="41"/>
        <v/>
      </c>
      <c r="F1248" s="8" t="str">
        <f>IF(A1248="","","Ingresos Obtenidos en el Trimestre ("&amp;(TEXT([1]AcumSYS!$D$2,"mmmm")&amp;"-"&amp;TEXT([1]AcumSYS!$E$2,"mmmm")&amp;" "&amp;TEXT([1]AcumSYS!$D$2,"aaaa")&amp;")"))</f>
        <v/>
      </c>
    </row>
    <row r="1249" spans="1:6" x14ac:dyDescent="0.25">
      <c r="A1249" s="8" t="str">
        <f>IF(+'[1]Reporte de Formatos'!S1253="","",+'[1]Reporte de Formatos'!S1253)</f>
        <v/>
      </c>
      <c r="B1249" s="8" t="str">
        <f t="shared" si="40"/>
        <v/>
      </c>
      <c r="C1249" s="8" t="str">
        <f>IF(A1249="","",+SUM([1]AcumSYS!$F1250:$AA1250))</f>
        <v/>
      </c>
      <c r="D1249" s="8" t="str">
        <f>IF(A1249="","",SUM([1]AcumSYS!$AK1250))</f>
        <v/>
      </c>
      <c r="E1249" s="8" t="str">
        <f t="shared" si="41"/>
        <v/>
      </c>
      <c r="F1249" s="8" t="str">
        <f>IF(A1249="","","Ingresos Obtenidos en el Trimestre ("&amp;(TEXT([1]AcumSYS!$D$2,"mmmm")&amp;"-"&amp;TEXT([1]AcumSYS!$E$2,"mmmm")&amp;" "&amp;TEXT([1]AcumSYS!$D$2,"aaaa")&amp;")"))</f>
        <v/>
      </c>
    </row>
    <row r="1250" spans="1:6" x14ac:dyDescent="0.25">
      <c r="A1250" s="8" t="str">
        <f>IF(+'[1]Reporte de Formatos'!S1254="","",+'[1]Reporte de Formatos'!S1254)</f>
        <v/>
      </c>
      <c r="B1250" s="8" t="str">
        <f t="shared" si="40"/>
        <v/>
      </c>
      <c r="C1250" s="8" t="str">
        <f>IF(A1250="","",+SUM([1]AcumSYS!$F1251:$AA1251))</f>
        <v/>
      </c>
      <c r="D1250" s="8" t="str">
        <f>IF(A1250="","",SUM([1]AcumSYS!$AK1251))</f>
        <v/>
      </c>
      <c r="E1250" s="8" t="str">
        <f t="shared" si="41"/>
        <v/>
      </c>
      <c r="F1250" s="8" t="str">
        <f>IF(A1250="","","Ingresos Obtenidos en el Trimestre ("&amp;(TEXT([1]AcumSYS!$D$2,"mmmm")&amp;"-"&amp;TEXT([1]AcumSYS!$E$2,"mmmm")&amp;" "&amp;TEXT([1]AcumSYS!$D$2,"aaaa")&amp;")"))</f>
        <v/>
      </c>
    </row>
    <row r="1251" spans="1:6" x14ac:dyDescent="0.25">
      <c r="A1251" s="8" t="str">
        <f>IF(+'[1]Reporte de Formatos'!S1255="","",+'[1]Reporte de Formatos'!S1255)</f>
        <v/>
      </c>
      <c r="B1251" s="8" t="str">
        <f t="shared" si="40"/>
        <v/>
      </c>
      <c r="C1251" s="8" t="str">
        <f>IF(A1251="","",+SUM([1]AcumSYS!$F1252:$AA1252))</f>
        <v/>
      </c>
      <c r="D1251" s="8" t="str">
        <f>IF(A1251="","",SUM([1]AcumSYS!$AK1252))</f>
        <v/>
      </c>
      <c r="E1251" s="8" t="str">
        <f t="shared" si="41"/>
        <v/>
      </c>
      <c r="F1251" s="8" t="str">
        <f>IF(A1251="","","Ingresos Obtenidos en el Trimestre ("&amp;(TEXT([1]AcumSYS!$D$2,"mmmm")&amp;"-"&amp;TEXT([1]AcumSYS!$E$2,"mmmm")&amp;" "&amp;TEXT([1]AcumSYS!$D$2,"aaaa")&amp;")"))</f>
        <v/>
      </c>
    </row>
    <row r="1252" spans="1:6" x14ac:dyDescent="0.25">
      <c r="A1252" s="8" t="str">
        <f>IF(+'[1]Reporte de Formatos'!S1256="","",+'[1]Reporte de Formatos'!S1256)</f>
        <v/>
      </c>
      <c r="B1252" s="8" t="str">
        <f t="shared" si="40"/>
        <v/>
      </c>
      <c r="C1252" s="8" t="str">
        <f>IF(A1252="","",+SUM([1]AcumSYS!$F1253:$AA1253))</f>
        <v/>
      </c>
      <c r="D1252" s="8" t="str">
        <f>IF(A1252="","",SUM([1]AcumSYS!$AK1253))</f>
        <v/>
      </c>
      <c r="E1252" s="8" t="str">
        <f t="shared" si="41"/>
        <v/>
      </c>
      <c r="F1252" s="8" t="str">
        <f>IF(A1252="","","Ingresos Obtenidos en el Trimestre ("&amp;(TEXT([1]AcumSYS!$D$2,"mmmm")&amp;"-"&amp;TEXT([1]AcumSYS!$E$2,"mmmm")&amp;" "&amp;TEXT([1]AcumSYS!$D$2,"aaaa")&amp;")"))</f>
        <v/>
      </c>
    </row>
    <row r="1253" spans="1:6" x14ac:dyDescent="0.25">
      <c r="A1253" s="8" t="str">
        <f>IF(+'[1]Reporte de Formatos'!S1257="","",+'[1]Reporte de Formatos'!S1257)</f>
        <v/>
      </c>
      <c r="B1253" s="8" t="str">
        <f t="shared" si="40"/>
        <v/>
      </c>
      <c r="C1253" s="8" t="str">
        <f>IF(A1253="","",+SUM([1]AcumSYS!$F1254:$AA1254))</f>
        <v/>
      </c>
      <c r="D1253" s="8" t="str">
        <f>IF(A1253="","",SUM([1]AcumSYS!$AK1254))</f>
        <v/>
      </c>
      <c r="E1253" s="8" t="str">
        <f t="shared" si="41"/>
        <v/>
      </c>
      <c r="F1253" s="8" t="str">
        <f>IF(A1253="","","Ingresos Obtenidos en el Trimestre ("&amp;(TEXT([1]AcumSYS!$D$2,"mmmm")&amp;"-"&amp;TEXT([1]AcumSYS!$E$2,"mmmm")&amp;" "&amp;TEXT([1]AcumSYS!$D$2,"aaaa")&amp;")"))</f>
        <v/>
      </c>
    </row>
    <row r="1254" spans="1:6" x14ac:dyDescent="0.25">
      <c r="A1254" s="8" t="str">
        <f>IF(+'[1]Reporte de Formatos'!S1258="","",+'[1]Reporte de Formatos'!S1258)</f>
        <v/>
      </c>
      <c r="B1254" s="8" t="str">
        <f t="shared" si="40"/>
        <v/>
      </c>
      <c r="C1254" s="8" t="str">
        <f>IF(A1254="","",+SUM([1]AcumSYS!$F1255:$AA1255))</f>
        <v/>
      </c>
      <c r="D1254" s="8" t="str">
        <f>IF(A1254="","",SUM([1]AcumSYS!$AK1255))</f>
        <v/>
      </c>
      <c r="E1254" s="8" t="str">
        <f t="shared" si="41"/>
        <v/>
      </c>
      <c r="F1254" s="8" t="str">
        <f>IF(A1254="","","Ingresos Obtenidos en el Trimestre ("&amp;(TEXT([1]AcumSYS!$D$2,"mmmm")&amp;"-"&amp;TEXT([1]AcumSYS!$E$2,"mmmm")&amp;" "&amp;TEXT([1]AcumSYS!$D$2,"aaaa")&amp;")"))</f>
        <v/>
      </c>
    </row>
    <row r="1255" spans="1:6" x14ac:dyDescent="0.25">
      <c r="A1255" s="8" t="str">
        <f>IF(+'[1]Reporte de Formatos'!S1259="","",+'[1]Reporte de Formatos'!S1259)</f>
        <v/>
      </c>
      <c r="B1255" s="8" t="str">
        <f t="shared" si="40"/>
        <v/>
      </c>
      <c r="C1255" s="8" t="str">
        <f>IF(A1255="","",+SUM([1]AcumSYS!$F1256:$AA1256))</f>
        <v/>
      </c>
      <c r="D1255" s="8" t="str">
        <f>IF(A1255="","",SUM([1]AcumSYS!$AK1256))</f>
        <v/>
      </c>
      <c r="E1255" s="8" t="str">
        <f t="shared" si="41"/>
        <v/>
      </c>
      <c r="F1255" s="8" t="str">
        <f>IF(A1255="","","Ingresos Obtenidos en el Trimestre ("&amp;(TEXT([1]AcumSYS!$D$2,"mmmm")&amp;"-"&amp;TEXT([1]AcumSYS!$E$2,"mmmm")&amp;" "&amp;TEXT([1]AcumSYS!$D$2,"aaaa")&amp;")"))</f>
        <v/>
      </c>
    </row>
    <row r="1256" spans="1:6" x14ac:dyDescent="0.25">
      <c r="A1256" s="8" t="str">
        <f>IF(+'[1]Reporte de Formatos'!S1260="","",+'[1]Reporte de Formatos'!S1260)</f>
        <v/>
      </c>
      <c r="B1256" s="8" t="str">
        <f t="shared" si="40"/>
        <v/>
      </c>
      <c r="C1256" s="8" t="str">
        <f>IF(A1256="","",+SUM([1]AcumSYS!$F1257:$AA1257))</f>
        <v/>
      </c>
      <c r="D1256" s="8" t="str">
        <f>IF(A1256="","",SUM([1]AcumSYS!$AK1257))</f>
        <v/>
      </c>
      <c r="E1256" s="8" t="str">
        <f t="shared" si="41"/>
        <v/>
      </c>
      <c r="F1256" s="8" t="str">
        <f>IF(A1256="","","Ingresos Obtenidos en el Trimestre ("&amp;(TEXT([1]AcumSYS!$D$2,"mmmm")&amp;"-"&amp;TEXT([1]AcumSYS!$E$2,"mmmm")&amp;" "&amp;TEXT([1]AcumSYS!$D$2,"aaaa")&amp;")"))</f>
        <v/>
      </c>
    </row>
    <row r="1257" spans="1:6" x14ac:dyDescent="0.25">
      <c r="A1257" s="8" t="str">
        <f>IF(+'[1]Reporte de Formatos'!S1261="","",+'[1]Reporte de Formatos'!S1261)</f>
        <v/>
      </c>
      <c r="B1257" s="8" t="str">
        <f t="shared" si="40"/>
        <v/>
      </c>
      <c r="C1257" s="8" t="str">
        <f>IF(A1257="","",+SUM([1]AcumSYS!$F1258:$AA1258))</f>
        <v/>
      </c>
      <c r="D1257" s="8" t="str">
        <f>IF(A1257="","",SUM([1]AcumSYS!$AK1258))</f>
        <v/>
      </c>
      <c r="E1257" s="8" t="str">
        <f t="shared" si="41"/>
        <v/>
      </c>
      <c r="F1257" s="8" t="str">
        <f>IF(A1257="","","Ingresos Obtenidos en el Trimestre ("&amp;(TEXT([1]AcumSYS!$D$2,"mmmm")&amp;"-"&amp;TEXT([1]AcumSYS!$E$2,"mmmm")&amp;" "&amp;TEXT([1]AcumSYS!$D$2,"aaaa")&amp;")"))</f>
        <v/>
      </c>
    </row>
    <row r="1258" spans="1:6" x14ac:dyDescent="0.25">
      <c r="A1258" s="8" t="str">
        <f>IF(+'[1]Reporte de Formatos'!S1262="","",+'[1]Reporte de Formatos'!S1262)</f>
        <v/>
      </c>
      <c r="B1258" s="8" t="str">
        <f t="shared" si="40"/>
        <v/>
      </c>
      <c r="C1258" s="8" t="str">
        <f>IF(A1258="","",+SUM([1]AcumSYS!$F1259:$AA1259))</f>
        <v/>
      </c>
      <c r="D1258" s="8" t="str">
        <f>IF(A1258="","",SUM([1]AcumSYS!$AK1259))</f>
        <v/>
      </c>
      <c r="E1258" s="8" t="str">
        <f t="shared" si="41"/>
        <v/>
      </c>
      <c r="F1258" s="8" t="str">
        <f>IF(A1258="","","Ingresos Obtenidos en el Trimestre ("&amp;(TEXT([1]AcumSYS!$D$2,"mmmm")&amp;"-"&amp;TEXT([1]AcumSYS!$E$2,"mmmm")&amp;" "&amp;TEXT([1]AcumSYS!$D$2,"aaaa")&amp;")"))</f>
        <v/>
      </c>
    </row>
    <row r="1259" spans="1:6" x14ac:dyDescent="0.25">
      <c r="A1259" s="8" t="str">
        <f>IF(+'[1]Reporte de Formatos'!S1263="","",+'[1]Reporte de Formatos'!S1263)</f>
        <v/>
      </c>
      <c r="B1259" s="8" t="str">
        <f t="shared" si="40"/>
        <v/>
      </c>
      <c r="C1259" s="8" t="str">
        <f>IF(A1259="","",+SUM([1]AcumSYS!$F1260:$AA1260))</f>
        <v/>
      </c>
      <c r="D1259" s="8" t="str">
        <f>IF(A1259="","",SUM([1]AcumSYS!$AK1260))</f>
        <v/>
      </c>
      <c r="E1259" s="8" t="str">
        <f t="shared" si="41"/>
        <v/>
      </c>
      <c r="F1259" s="8" t="str">
        <f>IF(A1259="","","Ingresos Obtenidos en el Trimestre ("&amp;(TEXT([1]AcumSYS!$D$2,"mmmm")&amp;"-"&amp;TEXT([1]AcumSYS!$E$2,"mmmm")&amp;" "&amp;TEXT([1]AcumSYS!$D$2,"aaaa")&amp;")"))</f>
        <v/>
      </c>
    </row>
    <row r="1260" spans="1:6" x14ac:dyDescent="0.25">
      <c r="A1260" s="8" t="str">
        <f>IF(+'[1]Reporte de Formatos'!S1264="","",+'[1]Reporte de Formatos'!S1264)</f>
        <v/>
      </c>
      <c r="B1260" s="8" t="str">
        <f t="shared" si="40"/>
        <v/>
      </c>
      <c r="C1260" s="8" t="str">
        <f>IF(A1260="","",+SUM([1]AcumSYS!$F1261:$AA1261))</f>
        <v/>
      </c>
      <c r="D1260" s="8" t="str">
        <f>IF(A1260="","",SUM([1]AcumSYS!$AK1261))</f>
        <v/>
      </c>
      <c r="E1260" s="8" t="str">
        <f t="shared" si="41"/>
        <v/>
      </c>
      <c r="F1260" s="8" t="str">
        <f>IF(A1260="","","Ingresos Obtenidos en el Trimestre ("&amp;(TEXT([1]AcumSYS!$D$2,"mmmm")&amp;"-"&amp;TEXT([1]AcumSYS!$E$2,"mmmm")&amp;" "&amp;TEXT([1]AcumSYS!$D$2,"aaaa")&amp;")"))</f>
        <v/>
      </c>
    </row>
    <row r="1261" spans="1:6" x14ac:dyDescent="0.25">
      <c r="A1261" s="8" t="str">
        <f>IF(+'[1]Reporte de Formatos'!S1265="","",+'[1]Reporte de Formatos'!S1265)</f>
        <v/>
      </c>
      <c r="B1261" s="8" t="str">
        <f t="shared" si="40"/>
        <v/>
      </c>
      <c r="C1261" s="8" t="str">
        <f>IF(A1261="","",+SUM([1]AcumSYS!$F1262:$AA1262))</f>
        <v/>
      </c>
      <c r="D1261" s="8" t="str">
        <f>IF(A1261="","",SUM([1]AcumSYS!$AK1262))</f>
        <v/>
      </c>
      <c r="E1261" s="8" t="str">
        <f t="shared" si="41"/>
        <v/>
      </c>
      <c r="F1261" s="8" t="str">
        <f>IF(A1261="","","Ingresos Obtenidos en el Trimestre ("&amp;(TEXT([1]AcumSYS!$D$2,"mmmm")&amp;"-"&amp;TEXT([1]AcumSYS!$E$2,"mmmm")&amp;" "&amp;TEXT([1]AcumSYS!$D$2,"aaaa")&amp;")"))</f>
        <v/>
      </c>
    </row>
    <row r="1262" spans="1:6" x14ac:dyDescent="0.25">
      <c r="A1262" s="8" t="str">
        <f>IF(+'[1]Reporte de Formatos'!S1266="","",+'[1]Reporte de Formatos'!S1266)</f>
        <v/>
      </c>
      <c r="B1262" s="8" t="str">
        <f t="shared" si="40"/>
        <v/>
      </c>
      <c r="C1262" s="8" t="str">
        <f>IF(A1262="","",+SUM([1]AcumSYS!$F1263:$AA1263))</f>
        <v/>
      </c>
      <c r="D1262" s="8" t="str">
        <f>IF(A1262="","",SUM([1]AcumSYS!$AK1263))</f>
        <v/>
      </c>
      <c r="E1262" s="8" t="str">
        <f t="shared" si="41"/>
        <v/>
      </c>
      <c r="F1262" s="8" t="str">
        <f>IF(A1262="","","Ingresos Obtenidos en el Trimestre ("&amp;(TEXT([1]AcumSYS!$D$2,"mmmm")&amp;"-"&amp;TEXT([1]AcumSYS!$E$2,"mmmm")&amp;" "&amp;TEXT([1]AcumSYS!$D$2,"aaaa")&amp;")"))</f>
        <v/>
      </c>
    </row>
    <row r="1263" spans="1:6" x14ac:dyDescent="0.25">
      <c r="A1263" s="8" t="str">
        <f>IF(+'[1]Reporte de Formatos'!S1267="","",+'[1]Reporte de Formatos'!S1267)</f>
        <v/>
      </c>
      <c r="B1263" s="8" t="str">
        <f t="shared" si="40"/>
        <v/>
      </c>
      <c r="C1263" s="8" t="str">
        <f>IF(A1263="","",+SUM([1]AcumSYS!$F1264:$AA1264))</f>
        <v/>
      </c>
      <c r="D1263" s="8" t="str">
        <f>IF(A1263="","",SUM([1]AcumSYS!$AK1264))</f>
        <v/>
      </c>
      <c r="E1263" s="8" t="str">
        <f t="shared" si="41"/>
        <v/>
      </c>
      <c r="F1263" s="8" t="str">
        <f>IF(A1263="","","Ingresos Obtenidos en el Trimestre ("&amp;(TEXT([1]AcumSYS!$D$2,"mmmm")&amp;"-"&amp;TEXT([1]AcumSYS!$E$2,"mmmm")&amp;" "&amp;TEXT([1]AcumSYS!$D$2,"aaaa")&amp;")"))</f>
        <v/>
      </c>
    </row>
    <row r="1264" spans="1:6" x14ac:dyDescent="0.25">
      <c r="A1264" s="8" t="str">
        <f>IF(+'[1]Reporte de Formatos'!S1268="","",+'[1]Reporte de Formatos'!S1268)</f>
        <v/>
      </c>
      <c r="B1264" s="8" t="str">
        <f t="shared" si="40"/>
        <v/>
      </c>
      <c r="C1264" s="8" t="str">
        <f>IF(A1264="","",+SUM([1]AcumSYS!$F1265:$AA1265))</f>
        <v/>
      </c>
      <c r="D1264" s="8" t="str">
        <f>IF(A1264="","",SUM([1]AcumSYS!$AK1265))</f>
        <v/>
      </c>
      <c r="E1264" s="8" t="str">
        <f t="shared" si="41"/>
        <v/>
      </c>
      <c r="F1264" s="8" t="str">
        <f>IF(A1264="","","Ingresos Obtenidos en el Trimestre ("&amp;(TEXT([1]AcumSYS!$D$2,"mmmm")&amp;"-"&amp;TEXT([1]AcumSYS!$E$2,"mmmm")&amp;" "&amp;TEXT([1]AcumSYS!$D$2,"aaaa")&amp;")"))</f>
        <v/>
      </c>
    </row>
    <row r="1265" spans="1:6" x14ac:dyDescent="0.25">
      <c r="A1265" s="8" t="str">
        <f>IF(+'[1]Reporte de Formatos'!S1269="","",+'[1]Reporte de Formatos'!S1269)</f>
        <v/>
      </c>
      <c r="B1265" s="8" t="str">
        <f t="shared" si="40"/>
        <v/>
      </c>
      <c r="C1265" s="8" t="str">
        <f>IF(A1265="","",+SUM([1]AcumSYS!$F1266:$AA1266))</f>
        <v/>
      </c>
      <c r="D1265" s="8" t="str">
        <f>IF(A1265="","",SUM([1]AcumSYS!$AK1266))</f>
        <v/>
      </c>
      <c r="E1265" s="8" t="str">
        <f t="shared" si="41"/>
        <v/>
      </c>
      <c r="F1265" s="8" t="str">
        <f>IF(A1265="","","Ingresos Obtenidos en el Trimestre ("&amp;(TEXT([1]AcumSYS!$D$2,"mmmm")&amp;"-"&amp;TEXT([1]AcumSYS!$E$2,"mmmm")&amp;" "&amp;TEXT([1]AcumSYS!$D$2,"aaaa")&amp;")"))</f>
        <v/>
      </c>
    </row>
    <row r="1266" spans="1:6" x14ac:dyDescent="0.25">
      <c r="A1266" s="8" t="str">
        <f>IF(+'[1]Reporte de Formatos'!S1270="","",+'[1]Reporte de Formatos'!S1270)</f>
        <v/>
      </c>
      <c r="B1266" s="8" t="str">
        <f t="shared" si="40"/>
        <v/>
      </c>
      <c r="C1266" s="8" t="str">
        <f>IF(A1266="","",+SUM([1]AcumSYS!$F1267:$AA1267))</f>
        <v/>
      </c>
      <c r="D1266" s="8" t="str">
        <f>IF(A1266="","",SUM([1]AcumSYS!$AK1267))</f>
        <v/>
      </c>
      <c r="E1266" s="8" t="str">
        <f t="shared" si="41"/>
        <v/>
      </c>
      <c r="F1266" s="8" t="str">
        <f>IF(A1266="","","Ingresos Obtenidos en el Trimestre ("&amp;(TEXT([1]AcumSYS!$D$2,"mmmm")&amp;"-"&amp;TEXT([1]AcumSYS!$E$2,"mmmm")&amp;" "&amp;TEXT([1]AcumSYS!$D$2,"aaaa")&amp;")"))</f>
        <v/>
      </c>
    </row>
    <row r="1267" spans="1:6" x14ac:dyDescent="0.25">
      <c r="A1267" s="8" t="str">
        <f>IF(+'[1]Reporte de Formatos'!S1271="","",+'[1]Reporte de Formatos'!S1271)</f>
        <v/>
      </c>
      <c r="B1267" s="8" t="str">
        <f t="shared" si="40"/>
        <v/>
      </c>
      <c r="C1267" s="8" t="str">
        <f>IF(A1267="","",+SUM([1]AcumSYS!$F1268:$AA1268))</f>
        <v/>
      </c>
      <c r="D1267" s="8" t="str">
        <f>IF(A1267="","",SUM([1]AcumSYS!$AK1268))</f>
        <v/>
      </c>
      <c r="E1267" s="8" t="str">
        <f t="shared" si="41"/>
        <v/>
      </c>
      <c r="F1267" s="8" t="str">
        <f>IF(A1267="","","Ingresos Obtenidos en el Trimestre ("&amp;(TEXT([1]AcumSYS!$D$2,"mmmm")&amp;"-"&amp;TEXT([1]AcumSYS!$E$2,"mmmm")&amp;" "&amp;TEXT([1]AcumSYS!$D$2,"aaaa")&amp;")"))</f>
        <v/>
      </c>
    </row>
    <row r="1268" spans="1:6" x14ac:dyDescent="0.25">
      <c r="A1268" s="8" t="str">
        <f>IF(+'[1]Reporte de Formatos'!S1272="","",+'[1]Reporte de Formatos'!S1272)</f>
        <v/>
      </c>
      <c r="B1268" s="8" t="str">
        <f t="shared" si="40"/>
        <v/>
      </c>
      <c r="C1268" s="8" t="str">
        <f>IF(A1268="","",+SUM([1]AcumSYS!$F1269:$AA1269))</f>
        <v/>
      </c>
      <c r="D1268" s="8" t="str">
        <f>IF(A1268="","",SUM([1]AcumSYS!$AK1269))</f>
        <v/>
      </c>
      <c r="E1268" s="8" t="str">
        <f t="shared" si="41"/>
        <v/>
      </c>
      <c r="F1268" s="8" t="str">
        <f>IF(A1268="","","Ingresos Obtenidos en el Trimestre ("&amp;(TEXT([1]AcumSYS!$D$2,"mmmm")&amp;"-"&amp;TEXT([1]AcumSYS!$E$2,"mmmm")&amp;" "&amp;TEXT([1]AcumSYS!$D$2,"aaaa")&amp;")"))</f>
        <v/>
      </c>
    </row>
    <row r="1269" spans="1:6" x14ac:dyDescent="0.25">
      <c r="A1269" s="8" t="str">
        <f>IF(+'[1]Reporte de Formatos'!S1273="","",+'[1]Reporte de Formatos'!S1273)</f>
        <v/>
      </c>
      <c r="B1269" s="8" t="str">
        <f t="shared" si="40"/>
        <v/>
      </c>
      <c r="C1269" s="8" t="str">
        <f>IF(A1269="","",+SUM([1]AcumSYS!$F1270:$AA1270))</f>
        <v/>
      </c>
      <c r="D1269" s="8" t="str">
        <f>IF(A1269="","",SUM([1]AcumSYS!$AK1270))</f>
        <v/>
      </c>
      <c r="E1269" s="8" t="str">
        <f t="shared" si="41"/>
        <v/>
      </c>
      <c r="F1269" s="8" t="str">
        <f>IF(A1269="","","Ingresos Obtenidos en el Trimestre ("&amp;(TEXT([1]AcumSYS!$D$2,"mmmm")&amp;"-"&amp;TEXT([1]AcumSYS!$E$2,"mmmm")&amp;" "&amp;TEXT([1]AcumSYS!$D$2,"aaaa")&amp;")"))</f>
        <v/>
      </c>
    </row>
    <row r="1270" spans="1:6" x14ac:dyDescent="0.25">
      <c r="A1270" s="8" t="str">
        <f>IF(+'[1]Reporte de Formatos'!S1274="","",+'[1]Reporte de Formatos'!S1274)</f>
        <v/>
      </c>
      <c r="B1270" s="8" t="str">
        <f t="shared" si="40"/>
        <v/>
      </c>
      <c r="C1270" s="8" t="str">
        <f>IF(A1270="","",+SUM([1]AcumSYS!$F1271:$AA1271))</f>
        <v/>
      </c>
      <c r="D1270" s="8" t="str">
        <f>IF(A1270="","",SUM([1]AcumSYS!$AK1271))</f>
        <v/>
      </c>
      <c r="E1270" s="8" t="str">
        <f t="shared" si="41"/>
        <v/>
      </c>
      <c r="F1270" s="8" t="str">
        <f>IF(A1270="","","Ingresos Obtenidos en el Trimestre ("&amp;(TEXT([1]AcumSYS!$D$2,"mmmm")&amp;"-"&amp;TEXT([1]AcumSYS!$E$2,"mmmm")&amp;" "&amp;TEXT([1]AcumSYS!$D$2,"aaaa")&amp;")"))</f>
        <v/>
      </c>
    </row>
    <row r="1271" spans="1:6" x14ac:dyDescent="0.25">
      <c r="A1271" s="8" t="str">
        <f>IF(+'[1]Reporte de Formatos'!S1275="","",+'[1]Reporte de Formatos'!S1275)</f>
        <v/>
      </c>
      <c r="B1271" s="8" t="str">
        <f t="shared" si="40"/>
        <v/>
      </c>
      <c r="C1271" s="8" t="str">
        <f>IF(A1271="","",+SUM([1]AcumSYS!$F1272:$AA1272))</f>
        <v/>
      </c>
      <c r="D1271" s="8" t="str">
        <f>IF(A1271="","",SUM([1]AcumSYS!$AK1272))</f>
        <v/>
      </c>
      <c r="E1271" s="8" t="str">
        <f t="shared" si="41"/>
        <v/>
      </c>
      <c r="F1271" s="8" t="str">
        <f>IF(A1271="","","Ingresos Obtenidos en el Trimestre ("&amp;(TEXT([1]AcumSYS!$D$2,"mmmm")&amp;"-"&amp;TEXT([1]AcumSYS!$E$2,"mmmm")&amp;" "&amp;TEXT([1]AcumSYS!$D$2,"aaaa")&amp;")"))</f>
        <v/>
      </c>
    </row>
    <row r="1272" spans="1:6" x14ac:dyDescent="0.25">
      <c r="A1272" s="8" t="str">
        <f>IF(+'[1]Reporte de Formatos'!S1276="","",+'[1]Reporte de Formatos'!S1276)</f>
        <v/>
      </c>
      <c r="B1272" s="8" t="str">
        <f t="shared" si="40"/>
        <v/>
      </c>
      <c r="C1272" s="8" t="str">
        <f>IF(A1272="","",+SUM([1]AcumSYS!$F1273:$AA1273))</f>
        <v/>
      </c>
      <c r="D1272" s="8" t="str">
        <f>IF(A1272="","",SUM([1]AcumSYS!$AK1273))</f>
        <v/>
      </c>
      <c r="E1272" s="8" t="str">
        <f t="shared" si="41"/>
        <v/>
      </c>
      <c r="F1272" s="8" t="str">
        <f>IF(A1272="","","Ingresos Obtenidos en el Trimestre ("&amp;(TEXT([1]AcumSYS!$D$2,"mmmm")&amp;"-"&amp;TEXT([1]AcumSYS!$E$2,"mmmm")&amp;" "&amp;TEXT([1]AcumSYS!$D$2,"aaaa")&amp;")"))</f>
        <v/>
      </c>
    </row>
    <row r="1273" spans="1:6" x14ac:dyDescent="0.25">
      <c r="A1273" s="8" t="str">
        <f>IF(+'[1]Reporte de Formatos'!S1277="","",+'[1]Reporte de Formatos'!S1277)</f>
        <v/>
      </c>
      <c r="B1273" s="8" t="str">
        <f t="shared" si="40"/>
        <v/>
      </c>
      <c r="C1273" s="8" t="str">
        <f>IF(A1273="","",+SUM([1]AcumSYS!$F1274:$AA1274))</f>
        <v/>
      </c>
      <c r="D1273" s="8" t="str">
        <f>IF(A1273="","",SUM([1]AcumSYS!$AK1274))</f>
        <v/>
      </c>
      <c r="E1273" s="8" t="str">
        <f t="shared" si="41"/>
        <v/>
      </c>
      <c r="F1273" s="8" t="str">
        <f>IF(A1273="","","Ingresos Obtenidos en el Trimestre ("&amp;(TEXT([1]AcumSYS!$D$2,"mmmm")&amp;"-"&amp;TEXT([1]AcumSYS!$E$2,"mmmm")&amp;" "&amp;TEXT([1]AcumSYS!$D$2,"aaaa")&amp;")"))</f>
        <v/>
      </c>
    </row>
    <row r="1274" spans="1:6" x14ac:dyDescent="0.25">
      <c r="A1274" s="8" t="str">
        <f>IF(+'[1]Reporte de Formatos'!S1278="","",+'[1]Reporte de Formatos'!S1278)</f>
        <v/>
      </c>
      <c r="B1274" s="8" t="str">
        <f t="shared" si="40"/>
        <v/>
      </c>
      <c r="C1274" s="8" t="str">
        <f>IF(A1274="","",+SUM([1]AcumSYS!$F1275:$AA1275))</f>
        <v/>
      </c>
      <c r="D1274" s="8" t="str">
        <f>IF(A1274="","",SUM([1]AcumSYS!$AK1275))</f>
        <v/>
      </c>
      <c r="E1274" s="8" t="str">
        <f t="shared" si="41"/>
        <v/>
      </c>
      <c r="F1274" s="8" t="str">
        <f>IF(A1274="","","Ingresos Obtenidos en el Trimestre ("&amp;(TEXT([1]AcumSYS!$D$2,"mmmm")&amp;"-"&amp;TEXT([1]AcumSYS!$E$2,"mmmm")&amp;" "&amp;TEXT([1]AcumSYS!$D$2,"aaaa")&amp;")"))</f>
        <v/>
      </c>
    </row>
    <row r="1275" spans="1:6" x14ac:dyDescent="0.25">
      <c r="A1275" s="8" t="str">
        <f>IF(+'[1]Reporte de Formatos'!S1279="","",+'[1]Reporte de Formatos'!S1279)</f>
        <v/>
      </c>
      <c r="B1275" s="8" t="str">
        <f t="shared" si="40"/>
        <v/>
      </c>
      <c r="C1275" s="8" t="str">
        <f>IF(A1275="","",+SUM([1]AcumSYS!$F1276:$AA1276))</f>
        <v/>
      </c>
      <c r="D1275" s="8" t="str">
        <f>IF(A1275="","",SUM([1]AcumSYS!$AK1276))</f>
        <v/>
      </c>
      <c r="E1275" s="8" t="str">
        <f t="shared" si="41"/>
        <v/>
      </c>
      <c r="F1275" s="8" t="str">
        <f>IF(A1275="","","Ingresos Obtenidos en el Trimestre ("&amp;(TEXT([1]AcumSYS!$D$2,"mmmm")&amp;"-"&amp;TEXT([1]AcumSYS!$E$2,"mmmm")&amp;" "&amp;TEXT([1]AcumSYS!$D$2,"aaaa")&amp;")"))</f>
        <v/>
      </c>
    </row>
    <row r="1276" spans="1:6" x14ac:dyDescent="0.25">
      <c r="A1276" s="8" t="str">
        <f>IF(+'[1]Reporte de Formatos'!S1280="","",+'[1]Reporte de Formatos'!S1280)</f>
        <v/>
      </c>
      <c r="B1276" s="8" t="str">
        <f t="shared" si="40"/>
        <v/>
      </c>
      <c r="C1276" s="8" t="str">
        <f>IF(A1276="","",+SUM([1]AcumSYS!$F1277:$AA1277))</f>
        <v/>
      </c>
      <c r="D1276" s="8" t="str">
        <f>IF(A1276="","",SUM([1]AcumSYS!$AK1277))</f>
        <v/>
      </c>
      <c r="E1276" s="8" t="str">
        <f t="shared" si="41"/>
        <v/>
      </c>
      <c r="F1276" s="8" t="str">
        <f>IF(A1276="","","Ingresos Obtenidos en el Trimestre ("&amp;(TEXT([1]AcumSYS!$D$2,"mmmm")&amp;"-"&amp;TEXT([1]AcumSYS!$E$2,"mmmm")&amp;" "&amp;TEXT([1]AcumSYS!$D$2,"aaaa")&amp;")"))</f>
        <v/>
      </c>
    </row>
    <row r="1277" spans="1:6" x14ac:dyDescent="0.25">
      <c r="A1277" s="8" t="str">
        <f>IF(+'[1]Reporte de Formatos'!S1281="","",+'[1]Reporte de Formatos'!S1281)</f>
        <v/>
      </c>
      <c r="B1277" s="8" t="str">
        <f t="shared" si="40"/>
        <v/>
      </c>
      <c r="C1277" s="8" t="str">
        <f>IF(A1277="","",+SUM([1]AcumSYS!$F1278:$AA1278))</f>
        <v/>
      </c>
      <c r="D1277" s="8" t="str">
        <f>IF(A1277="","",SUM([1]AcumSYS!$AK1278))</f>
        <v/>
      </c>
      <c r="E1277" s="8" t="str">
        <f t="shared" si="41"/>
        <v/>
      </c>
      <c r="F1277" s="8" t="str">
        <f>IF(A1277="","","Ingresos Obtenidos en el Trimestre ("&amp;(TEXT([1]AcumSYS!$D$2,"mmmm")&amp;"-"&amp;TEXT([1]AcumSYS!$E$2,"mmmm")&amp;" "&amp;TEXT([1]AcumSYS!$D$2,"aaaa")&amp;")"))</f>
        <v/>
      </c>
    </row>
    <row r="1278" spans="1:6" x14ac:dyDescent="0.25">
      <c r="A1278" s="8" t="str">
        <f>IF(+'[1]Reporte de Formatos'!S1282="","",+'[1]Reporte de Formatos'!S1282)</f>
        <v/>
      </c>
      <c r="B1278" s="8" t="str">
        <f t="shared" si="40"/>
        <v/>
      </c>
      <c r="C1278" s="8" t="str">
        <f>IF(A1278="","",+SUM([1]AcumSYS!$F1279:$AA1279))</f>
        <v/>
      </c>
      <c r="D1278" s="8" t="str">
        <f>IF(A1278="","",SUM([1]AcumSYS!$AK1279))</f>
        <v/>
      </c>
      <c r="E1278" s="8" t="str">
        <f t="shared" si="41"/>
        <v/>
      </c>
      <c r="F1278" s="8" t="str">
        <f>IF(A1278="","","Ingresos Obtenidos en el Trimestre ("&amp;(TEXT([1]AcumSYS!$D$2,"mmmm")&amp;"-"&amp;TEXT([1]AcumSYS!$E$2,"mmmm")&amp;" "&amp;TEXT([1]AcumSYS!$D$2,"aaaa")&amp;")"))</f>
        <v/>
      </c>
    </row>
    <row r="1279" spans="1:6" x14ac:dyDescent="0.25">
      <c r="A1279" s="8" t="str">
        <f>IF(+'[1]Reporte de Formatos'!S1283="","",+'[1]Reporte de Formatos'!S1283)</f>
        <v/>
      </c>
      <c r="B1279" s="8" t="str">
        <f t="shared" si="40"/>
        <v/>
      </c>
      <c r="C1279" s="8" t="str">
        <f>IF(A1279="","",+SUM([1]AcumSYS!$F1280:$AA1280))</f>
        <v/>
      </c>
      <c r="D1279" s="8" t="str">
        <f>IF(A1279="","",SUM([1]AcumSYS!$AK1280))</f>
        <v/>
      </c>
      <c r="E1279" s="8" t="str">
        <f t="shared" si="41"/>
        <v/>
      </c>
      <c r="F1279" s="8" t="str">
        <f>IF(A1279="","","Ingresos Obtenidos en el Trimestre ("&amp;(TEXT([1]AcumSYS!$D$2,"mmmm")&amp;"-"&amp;TEXT([1]AcumSYS!$E$2,"mmmm")&amp;" "&amp;TEXT([1]AcumSYS!$D$2,"aaaa")&amp;")"))</f>
        <v/>
      </c>
    </row>
    <row r="1280" spans="1:6" x14ac:dyDescent="0.25">
      <c r="A1280" s="8" t="str">
        <f>IF(+'[1]Reporte de Formatos'!S1284="","",+'[1]Reporte de Formatos'!S1284)</f>
        <v/>
      </c>
      <c r="B1280" s="8" t="str">
        <f t="shared" si="40"/>
        <v/>
      </c>
      <c r="C1280" s="8" t="str">
        <f>IF(A1280="","",+SUM([1]AcumSYS!$F1281:$AA1281))</f>
        <v/>
      </c>
      <c r="D1280" s="8" t="str">
        <f>IF(A1280="","",SUM([1]AcumSYS!$AK1281))</f>
        <v/>
      </c>
      <c r="E1280" s="8" t="str">
        <f t="shared" si="41"/>
        <v/>
      </c>
      <c r="F1280" s="8" t="str">
        <f>IF(A1280="","","Ingresos Obtenidos en el Trimestre ("&amp;(TEXT([1]AcumSYS!$D$2,"mmmm")&amp;"-"&amp;TEXT([1]AcumSYS!$E$2,"mmmm")&amp;" "&amp;TEXT([1]AcumSYS!$D$2,"aaaa")&amp;")"))</f>
        <v/>
      </c>
    </row>
    <row r="1281" spans="1:6" x14ac:dyDescent="0.25">
      <c r="A1281" s="8" t="str">
        <f>IF(+'[1]Reporte de Formatos'!S1285="","",+'[1]Reporte de Formatos'!S1285)</f>
        <v/>
      </c>
      <c r="B1281" s="8" t="str">
        <f t="shared" si="40"/>
        <v/>
      </c>
      <c r="C1281" s="8" t="str">
        <f>IF(A1281="","",+SUM([1]AcumSYS!$F1282:$AA1282))</f>
        <v/>
      </c>
      <c r="D1281" s="8" t="str">
        <f>IF(A1281="","",SUM([1]AcumSYS!$AK1282))</f>
        <v/>
      </c>
      <c r="E1281" s="8" t="str">
        <f t="shared" si="41"/>
        <v/>
      </c>
      <c r="F1281" s="8" t="str">
        <f>IF(A1281="","","Ingresos Obtenidos en el Trimestre ("&amp;(TEXT([1]AcumSYS!$D$2,"mmmm")&amp;"-"&amp;TEXT([1]AcumSYS!$E$2,"mmmm")&amp;" "&amp;TEXT([1]AcumSYS!$D$2,"aaaa")&amp;")"))</f>
        <v/>
      </c>
    </row>
    <row r="1282" spans="1:6" x14ac:dyDescent="0.25">
      <c r="A1282" s="8" t="str">
        <f>IF(+'[1]Reporte de Formatos'!S1286="","",+'[1]Reporte de Formatos'!S1286)</f>
        <v/>
      </c>
      <c r="B1282" s="8" t="str">
        <f t="shared" si="40"/>
        <v/>
      </c>
      <c r="C1282" s="8" t="str">
        <f>IF(A1282="","",+SUM([1]AcumSYS!$F1283:$AA1283))</f>
        <v/>
      </c>
      <c r="D1282" s="8" t="str">
        <f>IF(A1282="","",SUM([1]AcumSYS!$AK1283))</f>
        <v/>
      </c>
      <c r="E1282" s="8" t="str">
        <f t="shared" si="41"/>
        <v/>
      </c>
      <c r="F1282" s="8" t="str">
        <f>IF(A1282="","","Ingresos Obtenidos en el Trimestre ("&amp;(TEXT([1]AcumSYS!$D$2,"mmmm")&amp;"-"&amp;TEXT([1]AcumSYS!$E$2,"mmmm")&amp;" "&amp;TEXT([1]AcumSYS!$D$2,"aaaa")&amp;")"))</f>
        <v/>
      </c>
    </row>
    <row r="1283" spans="1:6" x14ac:dyDescent="0.25">
      <c r="A1283" s="8" t="str">
        <f>IF(+'[1]Reporte de Formatos'!S1287="","",+'[1]Reporte de Formatos'!S1287)</f>
        <v/>
      </c>
      <c r="B1283" s="8" t="str">
        <f t="shared" si="40"/>
        <v/>
      </c>
      <c r="C1283" s="8" t="str">
        <f>IF(A1283="","",+SUM([1]AcumSYS!$F1284:$AA1284))</f>
        <v/>
      </c>
      <c r="D1283" s="8" t="str">
        <f>IF(A1283="","",SUM([1]AcumSYS!$AK1284))</f>
        <v/>
      </c>
      <c r="E1283" s="8" t="str">
        <f t="shared" si="41"/>
        <v/>
      </c>
      <c r="F1283" s="8" t="str">
        <f>IF(A1283="","","Ingresos Obtenidos en el Trimestre ("&amp;(TEXT([1]AcumSYS!$D$2,"mmmm")&amp;"-"&amp;TEXT([1]AcumSYS!$E$2,"mmmm")&amp;" "&amp;TEXT([1]AcumSYS!$D$2,"aaaa")&amp;")"))</f>
        <v/>
      </c>
    </row>
    <row r="1284" spans="1:6" x14ac:dyDescent="0.25">
      <c r="A1284" s="8" t="str">
        <f>IF(+'[1]Reporte de Formatos'!S1288="","",+'[1]Reporte de Formatos'!S1288)</f>
        <v/>
      </c>
      <c r="B1284" s="8" t="str">
        <f t="shared" si="40"/>
        <v/>
      </c>
      <c r="C1284" s="8" t="str">
        <f>IF(A1284="","",+SUM([1]AcumSYS!$F1285:$AA1285))</f>
        <v/>
      </c>
      <c r="D1284" s="8" t="str">
        <f>IF(A1284="","",SUM([1]AcumSYS!$AK1285))</f>
        <v/>
      </c>
      <c r="E1284" s="8" t="str">
        <f t="shared" si="41"/>
        <v/>
      </c>
      <c r="F1284" s="8" t="str">
        <f>IF(A1284="","","Ingresos Obtenidos en el Trimestre ("&amp;(TEXT([1]AcumSYS!$D$2,"mmmm")&amp;"-"&amp;TEXT([1]AcumSYS!$E$2,"mmmm")&amp;" "&amp;TEXT([1]AcumSYS!$D$2,"aaaa")&amp;")"))</f>
        <v/>
      </c>
    </row>
    <row r="1285" spans="1:6" x14ac:dyDescent="0.25">
      <c r="A1285" s="8" t="str">
        <f>IF(+'[1]Reporte de Formatos'!S1289="","",+'[1]Reporte de Formatos'!S1289)</f>
        <v/>
      </c>
      <c r="B1285" s="8" t="str">
        <f t="shared" si="40"/>
        <v/>
      </c>
      <c r="C1285" s="8" t="str">
        <f>IF(A1285="","",+SUM([1]AcumSYS!$F1286:$AA1286))</f>
        <v/>
      </c>
      <c r="D1285" s="8" t="str">
        <f>IF(A1285="","",SUM([1]AcumSYS!$AK1286))</f>
        <v/>
      </c>
      <c r="E1285" s="8" t="str">
        <f t="shared" si="41"/>
        <v/>
      </c>
      <c r="F1285" s="8" t="str">
        <f>IF(A1285="","","Ingresos Obtenidos en el Trimestre ("&amp;(TEXT([1]AcumSYS!$D$2,"mmmm")&amp;"-"&amp;TEXT([1]AcumSYS!$E$2,"mmmm")&amp;" "&amp;TEXT([1]AcumSYS!$D$2,"aaaa")&amp;")"))</f>
        <v/>
      </c>
    </row>
    <row r="1286" spans="1:6" x14ac:dyDescent="0.25">
      <c r="A1286" s="8" t="str">
        <f>IF(+'[1]Reporte de Formatos'!S1290="","",+'[1]Reporte de Formatos'!S1290)</f>
        <v/>
      </c>
      <c r="B1286" s="8" t="str">
        <f t="shared" si="40"/>
        <v/>
      </c>
      <c r="C1286" s="8" t="str">
        <f>IF(A1286="","",+SUM([1]AcumSYS!$F1287:$AA1287))</f>
        <v/>
      </c>
      <c r="D1286" s="8" t="str">
        <f>IF(A1286="","",SUM([1]AcumSYS!$AK1287))</f>
        <v/>
      </c>
      <c r="E1286" s="8" t="str">
        <f t="shared" si="41"/>
        <v/>
      </c>
      <c r="F1286" s="8" t="str">
        <f>IF(A1286="","","Ingresos Obtenidos en el Trimestre ("&amp;(TEXT([1]AcumSYS!$D$2,"mmmm")&amp;"-"&amp;TEXT([1]AcumSYS!$E$2,"mmmm")&amp;" "&amp;TEXT([1]AcumSYS!$D$2,"aaaa")&amp;")"))</f>
        <v/>
      </c>
    </row>
    <row r="1287" spans="1:6" x14ac:dyDescent="0.25">
      <c r="A1287" s="8" t="str">
        <f>IF(+'[1]Reporte de Formatos'!S1291="","",+'[1]Reporte de Formatos'!S1291)</f>
        <v/>
      </c>
      <c r="B1287" s="8" t="str">
        <f t="shared" si="40"/>
        <v/>
      </c>
      <c r="C1287" s="8" t="str">
        <f>IF(A1287="","",+SUM([1]AcumSYS!$F1288:$AA1288))</f>
        <v/>
      </c>
      <c r="D1287" s="8" t="str">
        <f>IF(A1287="","",SUM([1]AcumSYS!$AK1288))</f>
        <v/>
      </c>
      <c r="E1287" s="8" t="str">
        <f t="shared" si="41"/>
        <v/>
      </c>
      <c r="F1287" s="8" t="str">
        <f>IF(A1287="","","Ingresos Obtenidos en el Trimestre ("&amp;(TEXT([1]AcumSYS!$D$2,"mmmm")&amp;"-"&amp;TEXT([1]AcumSYS!$E$2,"mmmm")&amp;" "&amp;TEXT([1]AcumSYS!$D$2,"aaaa")&amp;")"))</f>
        <v/>
      </c>
    </row>
    <row r="1288" spans="1:6" x14ac:dyDescent="0.25">
      <c r="A1288" s="8" t="str">
        <f>IF(+'[1]Reporte de Formatos'!S1292="","",+'[1]Reporte de Formatos'!S1292)</f>
        <v/>
      </c>
      <c r="B1288" s="8" t="str">
        <f t="shared" si="40"/>
        <v/>
      </c>
      <c r="C1288" s="8" t="str">
        <f>IF(A1288="","",+SUM([1]AcumSYS!$F1289:$AA1289))</f>
        <v/>
      </c>
      <c r="D1288" s="8" t="str">
        <f>IF(A1288="","",SUM([1]AcumSYS!$AK1289))</f>
        <v/>
      </c>
      <c r="E1288" s="8" t="str">
        <f t="shared" si="41"/>
        <v/>
      </c>
      <c r="F1288" s="8" t="str">
        <f>IF(A1288="","","Ingresos Obtenidos en el Trimestre ("&amp;(TEXT([1]AcumSYS!$D$2,"mmmm")&amp;"-"&amp;TEXT([1]AcumSYS!$E$2,"mmmm")&amp;" "&amp;TEXT([1]AcumSYS!$D$2,"aaaa")&amp;")"))</f>
        <v/>
      </c>
    </row>
    <row r="1289" spans="1:6" x14ac:dyDescent="0.25">
      <c r="A1289" s="8" t="str">
        <f>IF(+'[1]Reporte de Formatos'!S1293="","",+'[1]Reporte de Formatos'!S1293)</f>
        <v/>
      </c>
      <c r="B1289" s="8" t="str">
        <f t="shared" si="40"/>
        <v/>
      </c>
      <c r="C1289" s="8" t="str">
        <f>IF(A1289="","",+SUM([1]AcumSYS!$F1290:$AA1290))</f>
        <v/>
      </c>
      <c r="D1289" s="8" t="str">
        <f>IF(A1289="","",SUM([1]AcumSYS!$AK1290))</f>
        <v/>
      </c>
      <c r="E1289" s="8" t="str">
        <f t="shared" si="41"/>
        <v/>
      </c>
      <c r="F1289" s="8" t="str">
        <f>IF(A1289="","","Ingresos Obtenidos en el Trimestre ("&amp;(TEXT([1]AcumSYS!$D$2,"mmmm")&amp;"-"&amp;TEXT([1]AcumSYS!$E$2,"mmmm")&amp;" "&amp;TEXT([1]AcumSYS!$D$2,"aaaa")&amp;")"))</f>
        <v/>
      </c>
    </row>
    <row r="1290" spans="1:6" x14ac:dyDescent="0.25">
      <c r="A1290" s="8" t="str">
        <f>IF(+'[1]Reporte de Formatos'!S1294="","",+'[1]Reporte de Formatos'!S1294)</f>
        <v/>
      </c>
      <c r="B1290" s="8" t="str">
        <f t="shared" si="40"/>
        <v/>
      </c>
      <c r="C1290" s="8" t="str">
        <f>IF(A1290="","",+SUM([1]AcumSYS!$F1291:$AA1291))</f>
        <v/>
      </c>
      <c r="D1290" s="8" t="str">
        <f>IF(A1290="","",SUM([1]AcumSYS!$AK1291))</f>
        <v/>
      </c>
      <c r="E1290" s="8" t="str">
        <f t="shared" si="41"/>
        <v/>
      </c>
      <c r="F1290" s="8" t="str">
        <f>IF(A1290="","","Ingresos Obtenidos en el Trimestre ("&amp;(TEXT([1]AcumSYS!$D$2,"mmmm")&amp;"-"&amp;TEXT([1]AcumSYS!$E$2,"mmmm")&amp;" "&amp;TEXT([1]AcumSYS!$D$2,"aaaa")&amp;")"))</f>
        <v/>
      </c>
    </row>
    <row r="1291" spans="1:6" x14ac:dyDescent="0.25">
      <c r="A1291" s="8" t="str">
        <f>IF(+'[1]Reporte de Formatos'!S1295="","",+'[1]Reporte de Formatos'!S1295)</f>
        <v/>
      </c>
      <c r="B1291" s="8" t="str">
        <f t="shared" si="40"/>
        <v/>
      </c>
      <c r="C1291" s="8" t="str">
        <f>IF(A1291="","",+SUM([1]AcumSYS!$F1292:$AA1292))</f>
        <v/>
      </c>
      <c r="D1291" s="8" t="str">
        <f>IF(A1291="","",SUM([1]AcumSYS!$AK1292))</f>
        <v/>
      </c>
      <c r="E1291" s="8" t="str">
        <f t="shared" si="41"/>
        <v/>
      </c>
      <c r="F1291" s="8" t="str">
        <f>IF(A1291="","","Ingresos Obtenidos en el Trimestre ("&amp;(TEXT([1]AcumSYS!$D$2,"mmmm")&amp;"-"&amp;TEXT([1]AcumSYS!$E$2,"mmmm")&amp;" "&amp;TEXT([1]AcumSYS!$D$2,"aaaa")&amp;")"))</f>
        <v/>
      </c>
    </row>
    <row r="1292" spans="1:6" x14ac:dyDescent="0.25">
      <c r="A1292" s="8" t="str">
        <f>IF(+'[1]Reporte de Formatos'!S1296="","",+'[1]Reporte de Formatos'!S1296)</f>
        <v/>
      </c>
      <c r="B1292" s="8" t="str">
        <f t="shared" si="40"/>
        <v/>
      </c>
      <c r="C1292" s="8" t="str">
        <f>IF(A1292="","",+SUM([1]AcumSYS!$F1293:$AA1293))</f>
        <v/>
      </c>
      <c r="D1292" s="8" t="str">
        <f>IF(A1292="","",SUM([1]AcumSYS!$AK1293))</f>
        <v/>
      </c>
      <c r="E1292" s="8" t="str">
        <f t="shared" si="41"/>
        <v/>
      </c>
      <c r="F1292" s="8" t="str">
        <f>IF(A1292="","","Ingresos Obtenidos en el Trimestre ("&amp;(TEXT([1]AcumSYS!$D$2,"mmmm")&amp;"-"&amp;TEXT([1]AcumSYS!$E$2,"mmmm")&amp;" "&amp;TEXT([1]AcumSYS!$D$2,"aaaa")&amp;")"))</f>
        <v/>
      </c>
    </row>
    <row r="1293" spans="1:6" x14ac:dyDescent="0.25">
      <c r="A1293" s="8" t="str">
        <f>IF(+'[1]Reporte de Formatos'!S1297="","",+'[1]Reporte de Formatos'!S1297)</f>
        <v/>
      </c>
      <c r="B1293" s="8" t="str">
        <f t="shared" si="40"/>
        <v/>
      </c>
      <c r="C1293" s="8" t="str">
        <f>IF(A1293="","",+SUM([1]AcumSYS!$F1294:$AA1294))</f>
        <v/>
      </c>
      <c r="D1293" s="8" t="str">
        <f>IF(A1293="","",SUM([1]AcumSYS!$AK1294))</f>
        <v/>
      </c>
      <c r="E1293" s="8" t="str">
        <f t="shared" si="41"/>
        <v/>
      </c>
      <c r="F1293" s="8" t="str">
        <f>IF(A1293="","","Ingresos Obtenidos en el Trimestre ("&amp;(TEXT([1]AcumSYS!$D$2,"mmmm")&amp;"-"&amp;TEXT([1]AcumSYS!$E$2,"mmmm")&amp;" "&amp;TEXT([1]AcumSYS!$D$2,"aaaa")&amp;")"))</f>
        <v/>
      </c>
    </row>
    <row r="1294" spans="1:6" x14ac:dyDescent="0.25">
      <c r="A1294" s="8" t="str">
        <f>IF(+'[1]Reporte de Formatos'!S1298="","",+'[1]Reporte de Formatos'!S1298)</f>
        <v/>
      </c>
      <c r="B1294" s="8" t="str">
        <f t="shared" si="40"/>
        <v/>
      </c>
      <c r="C1294" s="8" t="str">
        <f>IF(A1294="","",+SUM([1]AcumSYS!$F1295:$AA1295))</f>
        <v/>
      </c>
      <c r="D1294" s="8" t="str">
        <f>IF(A1294="","",SUM([1]AcumSYS!$AK1295))</f>
        <v/>
      </c>
      <c r="E1294" s="8" t="str">
        <f t="shared" si="41"/>
        <v/>
      </c>
      <c r="F1294" s="8" t="str">
        <f>IF(A1294="","","Ingresos Obtenidos en el Trimestre ("&amp;(TEXT([1]AcumSYS!$D$2,"mmmm")&amp;"-"&amp;TEXT([1]AcumSYS!$E$2,"mmmm")&amp;" "&amp;TEXT([1]AcumSYS!$D$2,"aaaa")&amp;")"))</f>
        <v/>
      </c>
    </row>
    <row r="1295" spans="1:6" x14ac:dyDescent="0.25">
      <c r="A1295" s="8" t="str">
        <f>IF(+'[1]Reporte de Formatos'!S1299="","",+'[1]Reporte de Formatos'!S1299)</f>
        <v/>
      </c>
      <c r="B1295" s="8" t="str">
        <f t="shared" si="40"/>
        <v/>
      </c>
      <c r="C1295" s="8" t="str">
        <f>IF(A1295="","",+SUM([1]AcumSYS!$F1296:$AA1296))</f>
        <v/>
      </c>
      <c r="D1295" s="8" t="str">
        <f>IF(A1295="","",SUM([1]AcumSYS!$AK1296))</f>
        <v/>
      </c>
      <c r="E1295" s="8" t="str">
        <f t="shared" si="41"/>
        <v/>
      </c>
      <c r="F1295" s="8" t="str">
        <f>IF(A1295="","","Ingresos Obtenidos en el Trimestre ("&amp;(TEXT([1]AcumSYS!$D$2,"mmmm")&amp;"-"&amp;TEXT([1]AcumSYS!$E$2,"mmmm")&amp;" "&amp;TEXT([1]AcumSYS!$D$2,"aaaa")&amp;")"))</f>
        <v/>
      </c>
    </row>
    <row r="1296" spans="1:6" x14ac:dyDescent="0.25">
      <c r="A1296" s="8" t="str">
        <f>IF(+'[1]Reporte de Formatos'!S1300="","",+'[1]Reporte de Formatos'!S1300)</f>
        <v/>
      </c>
      <c r="B1296" s="8" t="str">
        <f t="shared" si="40"/>
        <v/>
      </c>
      <c r="C1296" s="8" t="str">
        <f>IF(A1296="","",+SUM([1]AcumSYS!$F1297:$AA1297))</f>
        <v/>
      </c>
      <c r="D1296" s="8" t="str">
        <f>IF(A1296="","",SUM([1]AcumSYS!$AK1297))</f>
        <v/>
      </c>
      <c r="E1296" s="8" t="str">
        <f t="shared" si="41"/>
        <v/>
      </c>
      <c r="F1296" s="8" t="str">
        <f>IF(A1296="","","Ingresos Obtenidos en el Trimestre ("&amp;(TEXT([1]AcumSYS!$D$2,"mmmm")&amp;"-"&amp;TEXT([1]AcumSYS!$E$2,"mmmm")&amp;" "&amp;TEXT([1]AcumSYS!$D$2,"aaaa")&amp;")"))</f>
        <v/>
      </c>
    </row>
    <row r="1297" spans="1:6" x14ac:dyDescent="0.25">
      <c r="A1297" s="8" t="str">
        <f>IF(+'[1]Reporte de Formatos'!S1301="","",+'[1]Reporte de Formatos'!S1301)</f>
        <v/>
      </c>
      <c r="B1297" s="8" t="str">
        <f t="shared" si="40"/>
        <v/>
      </c>
      <c r="C1297" s="8" t="str">
        <f>IF(A1297="","",+SUM([1]AcumSYS!$F1298:$AA1298))</f>
        <v/>
      </c>
      <c r="D1297" s="8" t="str">
        <f>IF(A1297="","",SUM([1]AcumSYS!$AK1298))</f>
        <v/>
      </c>
      <c r="E1297" s="8" t="str">
        <f t="shared" si="41"/>
        <v/>
      </c>
      <c r="F1297" s="8" t="str">
        <f>IF(A1297="","","Ingresos Obtenidos en el Trimestre ("&amp;(TEXT([1]AcumSYS!$D$2,"mmmm")&amp;"-"&amp;TEXT([1]AcumSYS!$E$2,"mmmm")&amp;" "&amp;TEXT([1]AcumSYS!$D$2,"aaaa")&amp;")"))</f>
        <v/>
      </c>
    </row>
    <row r="1298" spans="1:6" x14ac:dyDescent="0.25">
      <c r="A1298" s="8" t="str">
        <f>IF(+'[1]Reporte de Formatos'!S1302="","",+'[1]Reporte de Formatos'!S1302)</f>
        <v/>
      </c>
      <c r="B1298" s="8" t="str">
        <f t="shared" si="40"/>
        <v/>
      </c>
      <c r="C1298" s="8" t="str">
        <f>IF(A1298="","",+SUM([1]AcumSYS!$F1299:$AA1299))</f>
        <v/>
      </c>
      <c r="D1298" s="8" t="str">
        <f>IF(A1298="","",SUM([1]AcumSYS!$AK1299))</f>
        <v/>
      </c>
      <c r="E1298" s="8" t="str">
        <f t="shared" si="41"/>
        <v/>
      </c>
      <c r="F1298" s="8" t="str">
        <f>IF(A1298="","","Ingresos Obtenidos en el Trimestre ("&amp;(TEXT([1]AcumSYS!$D$2,"mmmm")&amp;"-"&amp;TEXT([1]AcumSYS!$E$2,"mmmm")&amp;" "&amp;TEXT([1]AcumSYS!$D$2,"aaaa")&amp;")"))</f>
        <v/>
      </c>
    </row>
    <row r="1299" spans="1:6" x14ac:dyDescent="0.25">
      <c r="A1299" s="8" t="str">
        <f>IF(+'[1]Reporte de Formatos'!S1303="","",+'[1]Reporte de Formatos'!S1303)</f>
        <v/>
      </c>
      <c r="B1299" s="8" t="str">
        <f t="shared" si="40"/>
        <v/>
      </c>
      <c r="C1299" s="8" t="str">
        <f>IF(A1299="","",+SUM([1]AcumSYS!$F1300:$AA1300))</f>
        <v/>
      </c>
      <c r="D1299" s="8" t="str">
        <f>IF(A1299="","",SUM([1]AcumSYS!$AK1300))</f>
        <v/>
      </c>
      <c r="E1299" s="8" t="str">
        <f t="shared" si="41"/>
        <v/>
      </c>
      <c r="F1299" s="8" t="str">
        <f>IF(A1299="","","Ingresos Obtenidos en el Trimestre ("&amp;(TEXT([1]AcumSYS!$D$2,"mmmm")&amp;"-"&amp;TEXT([1]AcumSYS!$E$2,"mmmm")&amp;" "&amp;TEXT([1]AcumSYS!$D$2,"aaaa")&amp;")"))</f>
        <v/>
      </c>
    </row>
    <row r="1300" spans="1:6" x14ac:dyDescent="0.25">
      <c r="A1300" s="8" t="str">
        <f>IF(+'[1]Reporte de Formatos'!S1304="","",+'[1]Reporte de Formatos'!S1304)</f>
        <v/>
      </c>
      <c r="B1300" s="8" t="str">
        <f t="shared" ref="B1300:B1363" si="42">IF(A1300="","",IF(C1300=0,"           NoAplica","Sueldos y Salarios, y Demas Prestacion por un Servicio Personal Subordinado"))</f>
        <v/>
      </c>
      <c r="C1300" s="8" t="str">
        <f>IF(A1300="","",+SUM([1]AcumSYS!$F1301:$AA1301))</f>
        <v/>
      </c>
      <c r="D1300" s="8" t="str">
        <f>IF(A1300="","",SUM([1]AcumSYS!$AK1301))</f>
        <v/>
      </c>
      <c r="E1300" s="8" t="str">
        <f t="shared" ref="E1300:E1363" si="43">IF(A1300="","","Pesos Mexicanos")</f>
        <v/>
      </c>
      <c r="F1300" s="8" t="str">
        <f>IF(A1300="","","Ingresos Obtenidos en el Trimestre ("&amp;(TEXT([1]AcumSYS!$D$2,"mmmm")&amp;"-"&amp;TEXT([1]AcumSYS!$E$2,"mmmm")&amp;" "&amp;TEXT([1]AcumSYS!$D$2,"aaaa")&amp;")"))</f>
        <v/>
      </c>
    </row>
    <row r="1301" spans="1:6" x14ac:dyDescent="0.25">
      <c r="A1301" s="8" t="str">
        <f>IF(+'[1]Reporte de Formatos'!S1305="","",+'[1]Reporte de Formatos'!S1305)</f>
        <v/>
      </c>
      <c r="B1301" s="8" t="str">
        <f t="shared" si="42"/>
        <v/>
      </c>
      <c r="C1301" s="8" t="str">
        <f>IF(A1301="","",+SUM([1]AcumSYS!$F1302:$AA1302))</f>
        <v/>
      </c>
      <c r="D1301" s="8" t="str">
        <f>IF(A1301="","",SUM([1]AcumSYS!$AK1302))</f>
        <v/>
      </c>
      <c r="E1301" s="8" t="str">
        <f t="shared" si="43"/>
        <v/>
      </c>
      <c r="F1301" s="8" t="str">
        <f>IF(A1301="","","Ingresos Obtenidos en el Trimestre ("&amp;(TEXT([1]AcumSYS!$D$2,"mmmm")&amp;"-"&amp;TEXT([1]AcumSYS!$E$2,"mmmm")&amp;" "&amp;TEXT([1]AcumSYS!$D$2,"aaaa")&amp;")"))</f>
        <v/>
      </c>
    </row>
    <row r="1302" spans="1:6" x14ac:dyDescent="0.25">
      <c r="A1302" s="8" t="str">
        <f>IF(+'[1]Reporte de Formatos'!S1306="","",+'[1]Reporte de Formatos'!S1306)</f>
        <v/>
      </c>
      <c r="B1302" s="8" t="str">
        <f t="shared" si="42"/>
        <v/>
      </c>
      <c r="C1302" s="8" t="str">
        <f>IF(A1302="","",+SUM([1]AcumSYS!$F1303:$AA1303))</f>
        <v/>
      </c>
      <c r="D1302" s="8" t="str">
        <f>IF(A1302="","",SUM([1]AcumSYS!$AK1303))</f>
        <v/>
      </c>
      <c r="E1302" s="8" t="str">
        <f t="shared" si="43"/>
        <v/>
      </c>
      <c r="F1302" s="8" t="str">
        <f>IF(A1302="","","Ingresos Obtenidos en el Trimestre ("&amp;(TEXT([1]AcumSYS!$D$2,"mmmm")&amp;"-"&amp;TEXT([1]AcumSYS!$E$2,"mmmm")&amp;" "&amp;TEXT([1]AcumSYS!$D$2,"aaaa")&amp;")"))</f>
        <v/>
      </c>
    </row>
    <row r="1303" spans="1:6" x14ac:dyDescent="0.25">
      <c r="A1303" s="8" t="str">
        <f>IF(+'[1]Reporte de Formatos'!S1307="","",+'[1]Reporte de Formatos'!S1307)</f>
        <v/>
      </c>
      <c r="B1303" s="8" t="str">
        <f t="shared" si="42"/>
        <v/>
      </c>
      <c r="C1303" s="8" t="str">
        <f>IF(A1303="","",+SUM([1]AcumSYS!$F1304:$AA1304))</f>
        <v/>
      </c>
      <c r="D1303" s="8" t="str">
        <f>IF(A1303="","",SUM([1]AcumSYS!$AK1304))</f>
        <v/>
      </c>
      <c r="E1303" s="8" t="str">
        <f t="shared" si="43"/>
        <v/>
      </c>
      <c r="F1303" s="8" t="str">
        <f>IF(A1303="","","Ingresos Obtenidos en el Trimestre ("&amp;(TEXT([1]AcumSYS!$D$2,"mmmm")&amp;"-"&amp;TEXT([1]AcumSYS!$E$2,"mmmm")&amp;" "&amp;TEXT([1]AcumSYS!$D$2,"aaaa")&amp;")"))</f>
        <v/>
      </c>
    </row>
    <row r="1304" spans="1:6" x14ac:dyDescent="0.25">
      <c r="A1304" s="8" t="str">
        <f>IF(+'[1]Reporte de Formatos'!S1308="","",+'[1]Reporte de Formatos'!S1308)</f>
        <v/>
      </c>
      <c r="B1304" s="8" t="str">
        <f t="shared" si="42"/>
        <v/>
      </c>
      <c r="C1304" s="8" t="str">
        <f>IF(A1304="","",+SUM([1]AcumSYS!$F1305:$AA1305))</f>
        <v/>
      </c>
      <c r="D1304" s="8" t="str">
        <f>IF(A1304="","",SUM([1]AcumSYS!$AK1305))</f>
        <v/>
      </c>
      <c r="E1304" s="8" t="str">
        <f t="shared" si="43"/>
        <v/>
      </c>
      <c r="F1304" s="8" t="str">
        <f>IF(A1304="","","Ingresos Obtenidos en el Trimestre ("&amp;(TEXT([1]AcumSYS!$D$2,"mmmm")&amp;"-"&amp;TEXT([1]AcumSYS!$E$2,"mmmm")&amp;" "&amp;TEXT([1]AcumSYS!$D$2,"aaaa")&amp;")"))</f>
        <v/>
      </c>
    </row>
    <row r="1305" spans="1:6" x14ac:dyDescent="0.25">
      <c r="A1305" s="8" t="str">
        <f>IF(+'[1]Reporte de Formatos'!S1309="","",+'[1]Reporte de Formatos'!S1309)</f>
        <v/>
      </c>
      <c r="B1305" s="8" t="str">
        <f t="shared" si="42"/>
        <v/>
      </c>
      <c r="C1305" s="8" t="str">
        <f>IF(A1305="","",+SUM([1]AcumSYS!$F1306:$AA1306))</f>
        <v/>
      </c>
      <c r="D1305" s="8" t="str">
        <f>IF(A1305="","",SUM([1]AcumSYS!$AK1306))</f>
        <v/>
      </c>
      <c r="E1305" s="8" t="str">
        <f t="shared" si="43"/>
        <v/>
      </c>
      <c r="F1305" s="8" t="str">
        <f>IF(A1305="","","Ingresos Obtenidos en el Trimestre ("&amp;(TEXT([1]AcumSYS!$D$2,"mmmm")&amp;"-"&amp;TEXT([1]AcumSYS!$E$2,"mmmm")&amp;" "&amp;TEXT([1]AcumSYS!$D$2,"aaaa")&amp;")"))</f>
        <v/>
      </c>
    </row>
    <row r="1306" spans="1:6" x14ac:dyDescent="0.25">
      <c r="A1306" s="8" t="str">
        <f>IF(+'[1]Reporte de Formatos'!S1310="","",+'[1]Reporte de Formatos'!S1310)</f>
        <v/>
      </c>
      <c r="B1306" s="8" t="str">
        <f t="shared" si="42"/>
        <v/>
      </c>
      <c r="C1306" s="8" t="str">
        <f>IF(A1306="","",+SUM([1]AcumSYS!$F1307:$AA1307))</f>
        <v/>
      </c>
      <c r="D1306" s="8" t="str">
        <f>IF(A1306="","",SUM([1]AcumSYS!$AK1307))</f>
        <v/>
      </c>
      <c r="E1306" s="8" t="str">
        <f t="shared" si="43"/>
        <v/>
      </c>
      <c r="F1306" s="8" t="str">
        <f>IF(A1306="","","Ingresos Obtenidos en el Trimestre ("&amp;(TEXT([1]AcumSYS!$D$2,"mmmm")&amp;"-"&amp;TEXT([1]AcumSYS!$E$2,"mmmm")&amp;" "&amp;TEXT([1]AcumSYS!$D$2,"aaaa")&amp;")"))</f>
        <v/>
      </c>
    </row>
    <row r="1307" spans="1:6" x14ac:dyDescent="0.25">
      <c r="A1307" s="8" t="str">
        <f>IF(+'[1]Reporte de Formatos'!S1311="","",+'[1]Reporte de Formatos'!S1311)</f>
        <v/>
      </c>
      <c r="B1307" s="8" t="str">
        <f t="shared" si="42"/>
        <v/>
      </c>
      <c r="C1307" s="8" t="str">
        <f>IF(A1307="","",+SUM([1]AcumSYS!$F1308:$AA1308))</f>
        <v/>
      </c>
      <c r="D1307" s="8" t="str">
        <f>IF(A1307="","",SUM([1]AcumSYS!$AK1308))</f>
        <v/>
      </c>
      <c r="E1307" s="8" t="str">
        <f t="shared" si="43"/>
        <v/>
      </c>
      <c r="F1307" s="8" t="str">
        <f>IF(A1307="","","Ingresos Obtenidos en el Trimestre ("&amp;(TEXT([1]AcumSYS!$D$2,"mmmm")&amp;"-"&amp;TEXT([1]AcumSYS!$E$2,"mmmm")&amp;" "&amp;TEXT([1]AcumSYS!$D$2,"aaaa")&amp;")"))</f>
        <v/>
      </c>
    </row>
    <row r="1308" spans="1:6" x14ac:dyDescent="0.25">
      <c r="A1308" s="8" t="str">
        <f>IF(+'[1]Reporte de Formatos'!S1312="","",+'[1]Reporte de Formatos'!S1312)</f>
        <v/>
      </c>
      <c r="B1308" s="8" t="str">
        <f t="shared" si="42"/>
        <v/>
      </c>
      <c r="C1308" s="8" t="str">
        <f>IF(A1308="","",+SUM([1]AcumSYS!$F1309:$AA1309))</f>
        <v/>
      </c>
      <c r="D1308" s="8" t="str">
        <f>IF(A1308="","",SUM([1]AcumSYS!$AK1309))</f>
        <v/>
      </c>
      <c r="E1308" s="8" t="str">
        <f t="shared" si="43"/>
        <v/>
      </c>
      <c r="F1308" s="8" t="str">
        <f>IF(A1308="","","Ingresos Obtenidos en el Trimestre ("&amp;(TEXT([1]AcumSYS!$D$2,"mmmm")&amp;"-"&amp;TEXT([1]AcumSYS!$E$2,"mmmm")&amp;" "&amp;TEXT([1]AcumSYS!$D$2,"aaaa")&amp;")"))</f>
        <v/>
      </c>
    </row>
    <row r="1309" spans="1:6" x14ac:dyDescent="0.25">
      <c r="A1309" s="8" t="str">
        <f>IF(+'[1]Reporte de Formatos'!S1313="","",+'[1]Reporte de Formatos'!S1313)</f>
        <v/>
      </c>
      <c r="B1309" s="8" t="str">
        <f t="shared" si="42"/>
        <v/>
      </c>
      <c r="C1309" s="8" t="str">
        <f>IF(A1309="","",+SUM([1]AcumSYS!$F1310:$AA1310))</f>
        <v/>
      </c>
      <c r="D1309" s="8" t="str">
        <f>IF(A1309="","",SUM([1]AcumSYS!$AK1310))</f>
        <v/>
      </c>
      <c r="E1309" s="8" t="str">
        <f t="shared" si="43"/>
        <v/>
      </c>
      <c r="F1309" s="8" t="str">
        <f>IF(A1309="","","Ingresos Obtenidos en el Trimestre ("&amp;(TEXT([1]AcumSYS!$D$2,"mmmm")&amp;"-"&amp;TEXT([1]AcumSYS!$E$2,"mmmm")&amp;" "&amp;TEXT([1]AcumSYS!$D$2,"aaaa")&amp;")"))</f>
        <v/>
      </c>
    </row>
    <row r="1310" spans="1:6" x14ac:dyDescent="0.25">
      <c r="A1310" s="8" t="str">
        <f>IF(+'[1]Reporte de Formatos'!S1314="","",+'[1]Reporte de Formatos'!S1314)</f>
        <v/>
      </c>
      <c r="B1310" s="8" t="str">
        <f t="shared" si="42"/>
        <v/>
      </c>
      <c r="C1310" s="8" t="str">
        <f>IF(A1310="","",+SUM([1]AcumSYS!$F1311:$AA1311))</f>
        <v/>
      </c>
      <c r="D1310" s="8" t="str">
        <f>IF(A1310="","",SUM([1]AcumSYS!$AK1311))</f>
        <v/>
      </c>
      <c r="E1310" s="8" t="str">
        <f t="shared" si="43"/>
        <v/>
      </c>
      <c r="F1310" s="8" t="str">
        <f>IF(A1310="","","Ingresos Obtenidos en el Trimestre ("&amp;(TEXT([1]AcumSYS!$D$2,"mmmm")&amp;"-"&amp;TEXT([1]AcumSYS!$E$2,"mmmm")&amp;" "&amp;TEXT([1]AcumSYS!$D$2,"aaaa")&amp;")"))</f>
        <v/>
      </c>
    </row>
    <row r="1311" spans="1:6" x14ac:dyDescent="0.25">
      <c r="A1311" s="8" t="str">
        <f>IF(+'[1]Reporte de Formatos'!S1315="","",+'[1]Reporte de Formatos'!S1315)</f>
        <v/>
      </c>
      <c r="B1311" s="8" t="str">
        <f t="shared" si="42"/>
        <v/>
      </c>
      <c r="C1311" s="8" t="str">
        <f>IF(A1311="","",+SUM([1]AcumSYS!$F1312:$AA1312))</f>
        <v/>
      </c>
      <c r="D1311" s="8" t="str">
        <f>IF(A1311="","",SUM([1]AcumSYS!$AK1312))</f>
        <v/>
      </c>
      <c r="E1311" s="8" t="str">
        <f t="shared" si="43"/>
        <v/>
      </c>
      <c r="F1311" s="8" t="str">
        <f>IF(A1311="","","Ingresos Obtenidos en el Trimestre ("&amp;(TEXT([1]AcumSYS!$D$2,"mmmm")&amp;"-"&amp;TEXT([1]AcumSYS!$E$2,"mmmm")&amp;" "&amp;TEXT([1]AcumSYS!$D$2,"aaaa")&amp;")"))</f>
        <v/>
      </c>
    </row>
    <row r="1312" spans="1:6" x14ac:dyDescent="0.25">
      <c r="A1312" s="8" t="str">
        <f>IF(+'[1]Reporte de Formatos'!S1316="","",+'[1]Reporte de Formatos'!S1316)</f>
        <v/>
      </c>
      <c r="B1312" s="8" t="str">
        <f t="shared" si="42"/>
        <v/>
      </c>
      <c r="C1312" s="8" t="str">
        <f>IF(A1312="","",+SUM([1]AcumSYS!$F1313:$AA1313))</f>
        <v/>
      </c>
      <c r="D1312" s="8" t="str">
        <f>IF(A1312="","",SUM([1]AcumSYS!$AK1313))</f>
        <v/>
      </c>
      <c r="E1312" s="8" t="str">
        <f t="shared" si="43"/>
        <v/>
      </c>
      <c r="F1312" s="8" t="str">
        <f>IF(A1312="","","Ingresos Obtenidos en el Trimestre ("&amp;(TEXT([1]AcumSYS!$D$2,"mmmm")&amp;"-"&amp;TEXT([1]AcumSYS!$E$2,"mmmm")&amp;" "&amp;TEXT([1]AcumSYS!$D$2,"aaaa")&amp;")"))</f>
        <v/>
      </c>
    </row>
    <row r="1313" spans="1:6" x14ac:dyDescent="0.25">
      <c r="A1313" s="8" t="str">
        <f>IF(+'[1]Reporte de Formatos'!S1317="","",+'[1]Reporte de Formatos'!S1317)</f>
        <v/>
      </c>
      <c r="B1313" s="8" t="str">
        <f t="shared" si="42"/>
        <v/>
      </c>
      <c r="C1313" s="8" t="str">
        <f>IF(A1313="","",+SUM([1]AcumSYS!$F1314:$AA1314))</f>
        <v/>
      </c>
      <c r="D1313" s="8" t="str">
        <f>IF(A1313="","",SUM([1]AcumSYS!$AK1314))</f>
        <v/>
      </c>
      <c r="E1313" s="8" t="str">
        <f t="shared" si="43"/>
        <v/>
      </c>
      <c r="F1313" s="8" t="str">
        <f>IF(A1313="","","Ingresos Obtenidos en el Trimestre ("&amp;(TEXT([1]AcumSYS!$D$2,"mmmm")&amp;"-"&amp;TEXT([1]AcumSYS!$E$2,"mmmm")&amp;" "&amp;TEXT([1]AcumSYS!$D$2,"aaaa")&amp;")"))</f>
        <v/>
      </c>
    </row>
    <row r="1314" spans="1:6" x14ac:dyDescent="0.25">
      <c r="A1314" s="8" t="str">
        <f>IF(+'[1]Reporte de Formatos'!S1318="","",+'[1]Reporte de Formatos'!S1318)</f>
        <v/>
      </c>
      <c r="B1314" s="8" t="str">
        <f t="shared" si="42"/>
        <v/>
      </c>
      <c r="C1314" s="8" t="str">
        <f>IF(A1314="","",+SUM([1]AcumSYS!$F1315:$AA1315))</f>
        <v/>
      </c>
      <c r="D1314" s="8" t="str">
        <f>IF(A1314="","",SUM([1]AcumSYS!$AK1315))</f>
        <v/>
      </c>
      <c r="E1314" s="8" t="str">
        <f t="shared" si="43"/>
        <v/>
      </c>
      <c r="F1314" s="8" t="str">
        <f>IF(A1314="","","Ingresos Obtenidos en el Trimestre ("&amp;(TEXT([1]AcumSYS!$D$2,"mmmm")&amp;"-"&amp;TEXT([1]AcumSYS!$E$2,"mmmm")&amp;" "&amp;TEXT([1]AcumSYS!$D$2,"aaaa")&amp;")"))</f>
        <v/>
      </c>
    </row>
    <row r="1315" spans="1:6" x14ac:dyDescent="0.25">
      <c r="A1315" s="8" t="str">
        <f>IF(+'[1]Reporte de Formatos'!S1319="","",+'[1]Reporte de Formatos'!S1319)</f>
        <v/>
      </c>
      <c r="B1315" s="8" t="str">
        <f t="shared" si="42"/>
        <v/>
      </c>
      <c r="C1315" s="8" t="str">
        <f>IF(A1315="","",+SUM([1]AcumSYS!$F1316:$AA1316))</f>
        <v/>
      </c>
      <c r="D1315" s="8" t="str">
        <f>IF(A1315="","",SUM([1]AcumSYS!$AK1316))</f>
        <v/>
      </c>
      <c r="E1315" s="8" t="str">
        <f t="shared" si="43"/>
        <v/>
      </c>
      <c r="F1315" s="8" t="str">
        <f>IF(A1315="","","Ingresos Obtenidos en el Trimestre ("&amp;(TEXT([1]AcumSYS!$D$2,"mmmm")&amp;"-"&amp;TEXT([1]AcumSYS!$E$2,"mmmm")&amp;" "&amp;TEXT([1]AcumSYS!$D$2,"aaaa")&amp;")"))</f>
        <v/>
      </c>
    </row>
    <row r="1316" spans="1:6" x14ac:dyDescent="0.25">
      <c r="A1316" s="8" t="str">
        <f>IF(+'[1]Reporte de Formatos'!S1320="","",+'[1]Reporte de Formatos'!S1320)</f>
        <v/>
      </c>
      <c r="B1316" s="8" t="str">
        <f t="shared" si="42"/>
        <v/>
      </c>
      <c r="C1316" s="8" t="str">
        <f>IF(A1316="","",+SUM([1]AcumSYS!$F1317:$AA1317))</f>
        <v/>
      </c>
      <c r="D1316" s="8" t="str">
        <f>IF(A1316="","",SUM([1]AcumSYS!$AK1317))</f>
        <v/>
      </c>
      <c r="E1316" s="8" t="str">
        <f t="shared" si="43"/>
        <v/>
      </c>
      <c r="F1316" s="8" t="str">
        <f>IF(A1316="","","Ingresos Obtenidos en el Trimestre ("&amp;(TEXT([1]AcumSYS!$D$2,"mmmm")&amp;"-"&amp;TEXT([1]AcumSYS!$E$2,"mmmm")&amp;" "&amp;TEXT([1]AcumSYS!$D$2,"aaaa")&amp;")"))</f>
        <v/>
      </c>
    </row>
    <row r="1317" spans="1:6" x14ac:dyDescent="0.25">
      <c r="A1317" s="8" t="str">
        <f>IF(+'[1]Reporte de Formatos'!S1321="","",+'[1]Reporte de Formatos'!S1321)</f>
        <v/>
      </c>
      <c r="B1317" s="8" t="str">
        <f t="shared" si="42"/>
        <v/>
      </c>
      <c r="C1317" s="8" t="str">
        <f>IF(A1317="","",+SUM([1]AcumSYS!$F1318:$AA1318))</f>
        <v/>
      </c>
      <c r="D1317" s="8" t="str">
        <f>IF(A1317="","",SUM([1]AcumSYS!$AK1318))</f>
        <v/>
      </c>
      <c r="E1317" s="8" t="str">
        <f t="shared" si="43"/>
        <v/>
      </c>
      <c r="F1317" s="8" t="str">
        <f>IF(A1317="","","Ingresos Obtenidos en el Trimestre ("&amp;(TEXT([1]AcumSYS!$D$2,"mmmm")&amp;"-"&amp;TEXT([1]AcumSYS!$E$2,"mmmm")&amp;" "&amp;TEXT([1]AcumSYS!$D$2,"aaaa")&amp;")"))</f>
        <v/>
      </c>
    </row>
    <row r="1318" spans="1:6" x14ac:dyDescent="0.25">
      <c r="A1318" s="8" t="str">
        <f>IF(+'[1]Reporte de Formatos'!S1322="","",+'[1]Reporte de Formatos'!S1322)</f>
        <v/>
      </c>
      <c r="B1318" s="8" t="str">
        <f t="shared" si="42"/>
        <v/>
      </c>
      <c r="C1318" s="8" t="str">
        <f>IF(A1318="","",+SUM([1]AcumSYS!$F1319:$AA1319))</f>
        <v/>
      </c>
      <c r="D1318" s="8" t="str">
        <f>IF(A1318="","",SUM([1]AcumSYS!$AK1319))</f>
        <v/>
      </c>
      <c r="E1318" s="8" t="str">
        <f t="shared" si="43"/>
        <v/>
      </c>
      <c r="F1318" s="8" t="str">
        <f>IF(A1318="","","Ingresos Obtenidos en el Trimestre ("&amp;(TEXT([1]AcumSYS!$D$2,"mmmm")&amp;"-"&amp;TEXT([1]AcumSYS!$E$2,"mmmm")&amp;" "&amp;TEXT([1]AcumSYS!$D$2,"aaaa")&amp;")"))</f>
        <v/>
      </c>
    </row>
    <row r="1319" spans="1:6" x14ac:dyDescent="0.25">
      <c r="A1319" s="8" t="str">
        <f>IF(+'[1]Reporte de Formatos'!S1323="","",+'[1]Reporte de Formatos'!S1323)</f>
        <v/>
      </c>
      <c r="B1319" s="8" t="str">
        <f t="shared" si="42"/>
        <v/>
      </c>
      <c r="C1319" s="8" t="str">
        <f>IF(A1319="","",+SUM([1]AcumSYS!$F1320:$AA1320))</f>
        <v/>
      </c>
      <c r="D1319" s="8" t="str">
        <f>IF(A1319="","",SUM([1]AcumSYS!$AK1320))</f>
        <v/>
      </c>
      <c r="E1319" s="8" t="str">
        <f t="shared" si="43"/>
        <v/>
      </c>
      <c r="F1319" s="8" t="str">
        <f>IF(A1319="","","Ingresos Obtenidos en el Trimestre ("&amp;(TEXT([1]AcumSYS!$D$2,"mmmm")&amp;"-"&amp;TEXT([1]AcumSYS!$E$2,"mmmm")&amp;" "&amp;TEXT([1]AcumSYS!$D$2,"aaaa")&amp;")"))</f>
        <v/>
      </c>
    </row>
    <row r="1320" spans="1:6" x14ac:dyDescent="0.25">
      <c r="A1320" s="8" t="str">
        <f>IF(+'[1]Reporte de Formatos'!S1324="","",+'[1]Reporte de Formatos'!S1324)</f>
        <v/>
      </c>
      <c r="B1320" s="8" t="str">
        <f t="shared" si="42"/>
        <v/>
      </c>
      <c r="C1320" s="8" t="str">
        <f>IF(A1320="","",+SUM([1]AcumSYS!$F1321:$AA1321))</f>
        <v/>
      </c>
      <c r="D1320" s="8" t="str">
        <f>IF(A1320="","",SUM([1]AcumSYS!$AK1321))</f>
        <v/>
      </c>
      <c r="E1320" s="8" t="str">
        <f t="shared" si="43"/>
        <v/>
      </c>
      <c r="F1320" s="8" t="str">
        <f>IF(A1320="","","Ingresos Obtenidos en el Trimestre ("&amp;(TEXT([1]AcumSYS!$D$2,"mmmm")&amp;"-"&amp;TEXT([1]AcumSYS!$E$2,"mmmm")&amp;" "&amp;TEXT([1]AcumSYS!$D$2,"aaaa")&amp;")"))</f>
        <v/>
      </c>
    </row>
    <row r="1321" spans="1:6" x14ac:dyDescent="0.25">
      <c r="A1321" s="8" t="str">
        <f>IF(+'[1]Reporte de Formatos'!S1325="","",+'[1]Reporte de Formatos'!S1325)</f>
        <v/>
      </c>
      <c r="B1321" s="8" t="str">
        <f t="shared" si="42"/>
        <v/>
      </c>
      <c r="C1321" s="8" t="str">
        <f>IF(A1321="","",+SUM([1]AcumSYS!$F1322:$AA1322))</f>
        <v/>
      </c>
      <c r="D1321" s="8" t="str">
        <f>IF(A1321="","",SUM([1]AcumSYS!$AK1322))</f>
        <v/>
      </c>
      <c r="E1321" s="8" t="str">
        <f t="shared" si="43"/>
        <v/>
      </c>
      <c r="F1321" s="8" t="str">
        <f>IF(A1321="","","Ingresos Obtenidos en el Trimestre ("&amp;(TEXT([1]AcumSYS!$D$2,"mmmm")&amp;"-"&amp;TEXT([1]AcumSYS!$E$2,"mmmm")&amp;" "&amp;TEXT([1]AcumSYS!$D$2,"aaaa")&amp;")"))</f>
        <v/>
      </c>
    </row>
    <row r="1322" spans="1:6" x14ac:dyDescent="0.25">
      <c r="A1322" s="8" t="str">
        <f>IF(+'[1]Reporte de Formatos'!S1326="","",+'[1]Reporte de Formatos'!S1326)</f>
        <v/>
      </c>
      <c r="B1322" s="8" t="str">
        <f t="shared" si="42"/>
        <v/>
      </c>
      <c r="C1322" s="8" t="str">
        <f>IF(A1322="","",+SUM([1]AcumSYS!$F1323:$AA1323))</f>
        <v/>
      </c>
      <c r="D1322" s="8" t="str">
        <f>IF(A1322="","",SUM([1]AcumSYS!$AK1323))</f>
        <v/>
      </c>
      <c r="E1322" s="8" t="str">
        <f t="shared" si="43"/>
        <v/>
      </c>
      <c r="F1322" s="8" t="str">
        <f>IF(A1322="","","Ingresos Obtenidos en el Trimestre ("&amp;(TEXT([1]AcumSYS!$D$2,"mmmm")&amp;"-"&amp;TEXT([1]AcumSYS!$E$2,"mmmm")&amp;" "&amp;TEXT([1]AcumSYS!$D$2,"aaaa")&amp;")"))</f>
        <v/>
      </c>
    </row>
    <row r="1323" spans="1:6" x14ac:dyDescent="0.25">
      <c r="A1323" s="8" t="str">
        <f>IF(+'[1]Reporte de Formatos'!S1327="","",+'[1]Reporte de Formatos'!S1327)</f>
        <v/>
      </c>
      <c r="B1323" s="8" t="str">
        <f t="shared" si="42"/>
        <v/>
      </c>
      <c r="C1323" s="8" t="str">
        <f>IF(A1323="","",+SUM([1]AcumSYS!$F1324:$AA1324))</f>
        <v/>
      </c>
      <c r="D1323" s="8" t="str">
        <f>IF(A1323="","",SUM([1]AcumSYS!$AK1324))</f>
        <v/>
      </c>
      <c r="E1323" s="8" t="str">
        <f t="shared" si="43"/>
        <v/>
      </c>
      <c r="F1323" s="8" t="str">
        <f>IF(A1323="","","Ingresos Obtenidos en el Trimestre ("&amp;(TEXT([1]AcumSYS!$D$2,"mmmm")&amp;"-"&amp;TEXT([1]AcumSYS!$E$2,"mmmm")&amp;" "&amp;TEXT([1]AcumSYS!$D$2,"aaaa")&amp;")"))</f>
        <v/>
      </c>
    </row>
    <row r="1324" spans="1:6" x14ac:dyDescent="0.25">
      <c r="A1324" s="8" t="str">
        <f>IF(+'[1]Reporte de Formatos'!S1328="","",+'[1]Reporte de Formatos'!S1328)</f>
        <v/>
      </c>
      <c r="B1324" s="8" t="str">
        <f t="shared" si="42"/>
        <v/>
      </c>
      <c r="C1324" s="8" t="str">
        <f>IF(A1324="","",+SUM([1]AcumSYS!$F1325:$AA1325))</f>
        <v/>
      </c>
      <c r="D1324" s="8" t="str">
        <f>IF(A1324="","",SUM([1]AcumSYS!$AK1325))</f>
        <v/>
      </c>
      <c r="E1324" s="8" t="str">
        <f t="shared" si="43"/>
        <v/>
      </c>
      <c r="F1324" s="8" t="str">
        <f>IF(A1324="","","Ingresos Obtenidos en el Trimestre ("&amp;(TEXT([1]AcumSYS!$D$2,"mmmm")&amp;"-"&amp;TEXT([1]AcumSYS!$E$2,"mmmm")&amp;" "&amp;TEXT([1]AcumSYS!$D$2,"aaaa")&amp;")"))</f>
        <v/>
      </c>
    </row>
    <row r="1325" spans="1:6" x14ac:dyDescent="0.25">
      <c r="A1325" s="8" t="str">
        <f>IF(+'[1]Reporte de Formatos'!S1329="","",+'[1]Reporte de Formatos'!S1329)</f>
        <v/>
      </c>
      <c r="B1325" s="8" t="str">
        <f t="shared" si="42"/>
        <v/>
      </c>
      <c r="C1325" s="8" t="str">
        <f>IF(A1325="","",+SUM([1]AcumSYS!$F1326:$AA1326))</f>
        <v/>
      </c>
      <c r="D1325" s="8" t="str">
        <f>IF(A1325="","",SUM([1]AcumSYS!$AK1326))</f>
        <v/>
      </c>
      <c r="E1325" s="8" t="str">
        <f t="shared" si="43"/>
        <v/>
      </c>
      <c r="F1325" s="8" t="str">
        <f>IF(A1325="","","Ingresos Obtenidos en el Trimestre ("&amp;(TEXT([1]AcumSYS!$D$2,"mmmm")&amp;"-"&amp;TEXT([1]AcumSYS!$E$2,"mmmm")&amp;" "&amp;TEXT([1]AcumSYS!$D$2,"aaaa")&amp;")"))</f>
        <v/>
      </c>
    </row>
    <row r="1326" spans="1:6" x14ac:dyDescent="0.25">
      <c r="A1326" s="8" t="str">
        <f>IF(+'[1]Reporte de Formatos'!S1330="","",+'[1]Reporte de Formatos'!S1330)</f>
        <v/>
      </c>
      <c r="B1326" s="8" t="str">
        <f t="shared" si="42"/>
        <v/>
      </c>
      <c r="C1326" s="8" t="str">
        <f>IF(A1326="","",+SUM([1]AcumSYS!$F1327:$AA1327))</f>
        <v/>
      </c>
      <c r="D1326" s="8" t="str">
        <f>IF(A1326="","",SUM([1]AcumSYS!$AK1327))</f>
        <v/>
      </c>
      <c r="E1326" s="8" t="str">
        <f t="shared" si="43"/>
        <v/>
      </c>
      <c r="F1326" s="8" t="str">
        <f>IF(A1326="","","Ingresos Obtenidos en el Trimestre ("&amp;(TEXT([1]AcumSYS!$D$2,"mmmm")&amp;"-"&amp;TEXT([1]AcumSYS!$E$2,"mmmm")&amp;" "&amp;TEXT([1]AcumSYS!$D$2,"aaaa")&amp;")"))</f>
        <v/>
      </c>
    </row>
    <row r="1327" spans="1:6" x14ac:dyDescent="0.25">
      <c r="A1327" s="8" t="str">
        <f>IF(+'[1]Reporte de Formatos'!S1331="","",+'[1]Reporte de Formatos'!S1331)</f>
        <v/>
      </c>
      <c r="B1327" s="8" t="str">
        <f t="shared" si="42"/>
        <v/>
      </c>
      <c r="C1327" s="8" t="str">
        <f>IF(A1327="","",+SUM([1]AcumSYS!$F1328:$AA1328))</f>
        <v/>
      </c>
      <c r="D1327" s="8" t="str">
        <f>IF(A1327="","",SUM([1]AcumSYS!$AK1328))</f>
        <v/>
      </c>
      <c r="E1327" s="8" t="str">
        <f t="shared" si="43"/>
        <v/>
      </c>
      <c r="F1327" s="8" t="str">
        <f>IF(A1327="","","Ingresos Obtenidos en el Trimestre ("&amp;(TEXT([1]AcumSYS!$D$2,"mmmm")&amp;"-"&amp;TEXT([1]AcumSYS!$E$2,"mmmm")&amp;" "&amp;TEXT([1]AcumSYS!$D$2,"aaaa")&amp;")"))</f>
        <v/>
      </c>
    </row>
    <row r="1328" spans="1:6" x14ac:dyDescent="0.25">
      <c r="A1328" s="8" t="str">
        <f>IF(+'[1]Reporte de Formatos'!S1332="","",+'[1]Reporte de Formatos'!S1332)</f>
        <v/>
      </c>
      <c r="B1328" s="8" t="str">
        <f t="shared" si="42"/>
        <v/>
      </c>
      <c r="C1328" s="8" t="str">
        <f>IF(A1328="","",+SUM([1]AcumSYS!$F1329:$AA1329))</f>
        <v/>
      </c>
      <c r="D1328" s="8" t="str">
        <f>IF(A1328="","",SUM([1]AcumSYS!$AK1329))</f>
        <v/>
      </c>
      <c r="E1328" s="8" t="str">
        <f t="shared" si="43"/>
        <v/>
      </c>
      <c r="F1328" s="8" t="str">
        <f>IF(A1328="","","Ingresos Obtenidos en el Trimestre ("&amp;(TEXT([1]AcumSYS!$D$2,"mmmm")&amp;"-"&amp;TEXT([1]AcumSYS!$E$2,"mmmm")&amp;" "&amp;TEXT([1]AcumSYS!$D$2,"aaaa")&amp;")"))</f>
        <v/>
      </c>
    </row>
    <row r="1329" spans="1:6" x14ac:dyDescent="0.25">
      <c r="A1329" s="8" t="str">
        <f>IF(+'[1]Reporte de Formatos'!S1333="","",+'[1]Reporte de Formatos'!S1333)</f>
        <v/>
      </c>
      <c r="B1329" s="8" t="str">
        <f t="shared" si="42"/>
        <v/>
      </c>
      <c r="C1329" s="8" t="str">
        <f>IF(A1329="","",+SUM([1]AcumSYS!$F1330:$AA1330))</f>
        <v/>
      </c>
      <c r="D1329" s="8" t="str">
        <f>IF(A1329="","",SUM([1]AcumSYS!$AK1330))</f>
        <v/>
      </c>
      <c r="E1329" s="8" t="str">
        <f t="shared" si="43"/>
        <v/>
      </c>
      <c r="F1329" s="8" t="str">
        <f>IF(A1329="","","Ingresos Obtenidos en el Trimestre ("&amp;(TEXT([1]AcumSYS!$D$2,"mmmm")&amp;"-"&amp;TEXT([1]AcumSYS!$E$2,"mmmm")&amp;" "&amp;TEXT([1]AcumSYS!$D$2,"aaaa")&amp;")"))</f>
        <v/>
      </c>
    </row>
    <row r="1330" spans="1:6" x14ac:dyDescent="0.25">
      <c r="A1330" s="8" t="str">
        <f>IF(+'[1]Reporte de Formatos'!S1334="","",+'[1]Reporte de Formatos'!S1334)</f>
        <v/>
      </c>
      <c r="B1330" s="8" t="str">
        <f t="shared" si="42"/>
        <v/>
      </c>
      <c r="C1330" s="8" t="str">
        <f>IF(A1330="","",+SUM([1]AcumSYS!$F1331:$AA1331))</f>
        <v/>
      </c>
      <c r="D1330" s="8" t="str">
        <f>IF(A1330="","",SUM([1]AcumSYS!$AK1331))</f>
        <v/>
      </c>
      <c r="E1330" s="8" t="str">
        <f t="shared" si="43"/>
        <v/>
      </c>
      <c r="F1330" s="8" t="str">
        <f>IF(A1330="","","Ingresos Obtenidos en el Trimestre ("&amp;(TEXT([1]AcumSYS!$D$2,"mmmm")&amp;"-"&amp;TEXT([1]AcumSYS!$E$2,"mmmm")&amp;" "&amp;TEXT([1]AcumSYS!$D$2,"aaaa")&amp;")"))</f>
        <v/>
      </c>
    </row>
    <row r="1331" spans="1:6" x14ac:dyDescent="0.25">
      <c r="A1331" s="8" t="str">
        <f>IF(+'[1]Reporte de Formatos'!S1335="","",+'[1]Reporte de Formatos'!S1335)</f>
        <v/>
      </c>
      <c r="B1331" s="8" t="str">
        <f t="shared" si="42"/>
        <v/>
      </c>
      <c r="C1331" s="8" t="str">
        <f>IF(A1331="","",+SUM([1]AcumSYS!$F1332:$AA1332))</f>
        <v/>
      </c>
      <c r="D1331" s="8" t="str">
        <f>IF(A1331="","",SUM([1]AcumSYS!$AK1332))</f>
        <v/>
      </c>
      <c r="E1331" s="8" t="str">
        <f t="shared" si="43"/>
        <v/>
      </c>
      <c r="F1331" s="8" t="str">
        <f>IF(A1331="","","Ingresos Obtenidos en el Trimestre ("&amp;(TEXT([1]AcumSYS!$D$2,"mmmm")&amp;"-"&amp;TEXT([1]AcumSYS!$E$2,"mmmm")&amp;" "&amp;TEXT([1]AcumSYS!$D$2,"aaaa")&amp;")"))</f>
        <v/>
      </c>
    </row>
    <row r="1332" spans="1:6" x14ac:dyDescent="0.25">
      <c r="A1332" s="8" t="str">
        <f>IF(+'[1]Reporte de Formatos'!S1336="","",+'[1]Reporte de Formatos'!S1336)</f>
        <v/>
      </c>
      <c r="B1332" s="8" t="str">
        <f t="shared" si="42"/>
        <v/>
      </c>
      <c r="C1332" s="8" t="str">
        <f>IF(A1332="","",+SUM([1]AcumSYS!$F1333:$AA1333))</f>
        <v/>
      </c>
      <c r="D1332" s="8" t="str">
        <f>IF(A1332="","",SUM([1]AcumSYS!$AK1333))</f>
        <v/>
      </c>
      <c r="E1332" s="8" t="str">
        <f t="shared" si="43"/>
        <v/>
      </c>
      <c r="F1332" s="8" t="str">
        <f>IF(A1332="","","Ingresos Obtenidos en el Trimestre ("&amp;(TEXT([1]AcumSYS!$D$2,"mmmm")&amp;"-"&amp;TEXT([1]AcumSYS!$E$2,"mmmm")&amp;" "&amp;TEXT([1]AcumSYS!$D$2,"aaaa")&amp;")"))</f>
        <v/>
      </c>
    </row>
    <row r="1333" spans="1:6" x14ac:dyDescent="0.25">
      <c r="A1333" s="8" t="str">
        <f>IF(+'[1]Reporte de Formatos'!S1337="","",+'[1]Reporte de Formatos'!S1337)</f>
        <v/>
      </c>
      <c r="B1333" s="8" t="str">
        <f t="shared" si="42"/>
        <v/>
      </c>
      <c r="C1333" s="8" t="str">
        <f>IF(A1333="","",+SUM([1]AcumSYS!$F1334:$AA1334))</f>
        <v/>
      </c>
      <c r="D1333" s="8" t="str">
        <f>IF(A1333="","",SUM([1]AcumSYS!$AK1334))</f>
        <v/>
      </c>
      <c r="E1333" s="8" t="str">
        <f t="shared" si="43"/>
        <v/>
      </c>
      <c r="F1333" s="8" t="str">
        <f>IF(A1333="","","Ingresos Obtenidos en el Trimestre ("&amp;(TEXT([1]AcumSYS!$D$2,"mmmm")&amp;"-"&amp;TEXT([1]AcumSYS!$E$2,"mmmm")&amp;" "&amp;TEXT([1]AcumSYS!$D$2,"aaaa")&amp;")"))</f>
        <v/>
      </c>
    </row>
    <row r="1334" spans="1:6" x14ac:dyDescent="0.25">
      <c r="A1334" s="8" t="str">
        <f>IF(+'[1]Reporte de Formatos'!S1338="","",+'[1]Reporte de Formatos'!S1338)</f>
        <v/>
      </c>
      <c r="B1334" s="8" t="str">
        <f t="shared" si="42"/>
        <v/>
      </c>
      <c r="C1334" s="8" t="str">
        <f>IF(A1334="","",+SUM([1]AcumSYS!$F1335:$AA1335))</f>
        <v/>
      </c>
      <c r="D1334" s="8" t="str">
        <f>IF(A1334="","",SUM([1]AcumSYS!$AK1335))</f>
        <v/>
      </c>
      <c r="E1334" s="8" t="str">
        <f t="shared" si="43"/>
        <v/>
      </c>
      <c r="F1334" s="8" t="str">
        <f>IF(A1334="","","Ingresos Obtenidos en el Trimestre ("&amp;(TEXT([1]AcumSYS!$D$2,"mmmm")&amp;"-"&amp;TEXT([1]AcumSYS!$E$2,"mmmm")&amp;" "&amp;TEXT([1]AcumSYS!$D$2,"aaaa")&amp;")"))</f>
        <v/>
      </c>
    </row>
    <row r="1335" spans="1:6" x14ac:dyDescent="0.25">
      <c r="A1335" s="8" t="str">
        <f>IF(+'[1]Reporte de Formatos'!S1339="","",+'[1]Reporte de Formatos'!S1339)</f>
        <v/>
      </c>
      <c r="B1335" s="8" t="str">
        <f t="shared" si="42"/>
        <v/>
      </c>
      <c r="C1335" s="8" t="str">
        <f>IF(A1335="","",+SUM([1]AcumSYS!$F1336:$AA1336))</f>
        <v/>
      </c>
      <c r="D1335" s="8" t="str">
        <f>IF(A1335="","",SUM([1]AcumSYS!$AK1336))</f>
        <v/>
      </c>
      <c r="E1335" s="8" t="str">
        <f t="shared" si="43"/>
        <v/>
      </c>
      <c r="F1335" s="8" t="str">
        <f>IF(A1335="","","Ingresos Obtenidos en el Trimestre ("&amp;(TEXT([1]AcumSYS!$D$2,"mmmm")&amp;"-"&amp;TEXT([1]AcumSYS!$E$2,"mmmm")&amp;" "&amp;TEXT([1]AcumSYS!$D$2,"aaaa")&amp;")"))</f>
        <v/>
      </c>
    </row>
    <row r="1336" spans="1:6" x14ac:dyDescent="0.25">
      <c r="A1336" s="8" t="str">
        <f>IF(+'[1]Reporte de Formatos'!S1340="","",+'[1]Reporte de Formatos'!S1340)</f>
        <v/>
      </c>
      <c r="B1336" s="8" t="str">
        <f t="shared" si="42"/>
        <v/>
      </c>
      <c r="C1336" s="8" t="str">
        <f>IF(A1336="","",+SUM([1]AcumSYS!$F1337:$AA1337))</f>
        <v/>
      </c>
      <c r="D1336" s="8" t="str">
        <f>IF(A1336="","",SUM([1]AcumSYS!$AK1337))</f>
        <v/>
      </c>
      <c r="E1336" s="8" t="str">
        <f t="shared" si="43"/>
        <v/>
      </c>
      <c r="F1336" s="8" t="str">
        <f>IF(A1336="","","Ingresos Obtenidos en el Trimestre ("&amp;(TEXT([1]AcumSYS!$D$2,"mmmm")&amp;"-"&amp;TEXT([1]AcumSYS!$E$2,"mmmm")&amp;" "&amp;TEXT([1]AcumSYS!$D$2,"aaaa")&amp;")"))</f>
        <v/>
      </c>
    </row>
    <row r="1337" spans="1:6" x14ac:dyDescent="0.25">
      <c r="A1337" s="8" t="str">
        <f>IF(+'[1]Reporte de Formatos'!S1341="","",+'[1]Reporte de Formatos'!S1341)</f>
        <v/>
      </c>
      <c r="B1337" s="8" t="str">
        <f t="shared" si="42"/>
        <v/>
      </c>
      <c r="C1337" s="8" t="str">
        <f>IF(A1337="","",+SUM([1]AcumSYS!$F1338:$AA1338))</f>
        <v/>
      </c>
      <c r="D1337" s="8" t="str">
        <f>IF(A1337="","",SUM([1]AcumSYS!$AK1338))</f>
        <v/>
      </c>
      <c r="E1337" s="8" t="str">
        <f t="shared" si="43"/>
        <v/>
      </c>
      <c r="F1337" s="8" t="str">
        <f>IF(A1337="","","Ingresos Obtenidos en el Trimestre ("&amp;(TEXT([1]AcumSYS!$D$2,"mmmm")&amp;"-"&amp;TEXT([1]AcumSYS!$E$2,"mmmm")&amp;" "&amp;TEXT([1]AcumSYS!$D$2,"aaaa")&amp;")"))</f>
        <v/>
      </c>
    </row>
    <row r="1338" spans="1:6" x14ac:dyDescent="0.25">
      <c r="A1338" s="8" t="str">
        <f>IF(+'[1]Reporte de Formatos'!S1342="","",+'[1]Reporte de Formatos'!S1342)</f>
        <v/>
      </c>
      <c r="B1338" s="8" t="str">
        <f t="shared" si="42"/>
        <v/>
      </c>
      <c r="C1338" s="8" t="str">
        <f>IF(A1338="","",+SUM([1]AcumSYS!$F1339:$AA1339))</f>
        <v/>
      </c>
      <c r="D1338" s="8" t="str">
        <f>IF(A1338="","",SUM([1]AcumSYS!$AK1339))</f>
        <v/>
      </c>
      <c r="E1338" s="8" t="str">
        <f t="shared" si="43"/>
        <v/>
      </c>
      <c r="F1338" s="8" t="str">
        <f>IF(A1338="","","Ingresos Obtenidos en el Trimestre ("&amp;(TEXT([1]AcumSYS!$D$2,"mmmm")&amp;"-"&amp;TEXT([1]AcumSYS!$E$2,"mmmm")&amp;" "&amp;TEXT([1]AcumSYS!$D$2,"aaaa")&amp;")"))</f>
        <v/>
      </c>
    </row>
    <row r="1339" spans="1:6" x14ac:dyDescent="0.25">
      <c r="A1339" s="8" t="str">
        <f>IF(+'[1]Reporte de Formatos'!S1343="","",+'[1]Reporte de Formatos'!S1343)</f>
        <v/>
      </c>
      <c r="B1339" s="8" t="str">
        <f t="shared" si="42"/>
        <v/>
      </c>
      <c r="C1339" s="8" t="str">
        <f>IF(A1339="","",+SUM([1]AcumSYS!$F1340:$AA1340))</f>
        <v/>
      </c>
      <c r="D1339" s="8" t="str">
        <f>IF(A1339="","",SUM([1]AcumSYS!$AK1340))</f>
        <v/>
      </c>
      <c r="E1339" s="8" t="str">
        <f t="shared" si="43"/>
        <v/>
      </c>
      <c r="F1339" s="8" t="str">
        <f>IF(A1339="","","Ingresos Obtenidos en el Trimestre ("&amp;(TEXT([1]AcumSYS!$D$2,"mmmm")&amp;"-"&amp;TEXT([1]AcumSYS!$E$2,"mmmm")&amp;" "&amp;TEXT([1]AcumSYS!$D$2,"aaaa")&amp;")"))</f>
        <v/>
      </c>
    </row>
    <row r="1340" spans="1:6" x14ac:dyDescent="0.25">
      <c r="A1340" s="8" t="str">
        <f>IF(+'[1]Reporte de Formatos'!S1344="","",+'[1]Reporte de Formatos'!S1344)</f>
        <v/>
      </c>
      <c r="B1340" s="8" t="str">
        <f t="shared" si="42"/>
        <v/>
      </c>
      <c r="C1340" s="8" t="str">
        <f>IF(A1340="","",+SUM([1]AcumSYS!$F1341:$AA1341))</f>
        <v/>
      </c>
      <c r="D1340" s="8" t="str">
        <f>IF(A1340="","",SUM([1]AcumSYS!$AK1341))</f>
        <v/>
      </c>
      <c r="E1340" s="8" t="str">
        <f t="shared" si="43"/>
        <v/>
      </c>
      <c r="F1340" s="8" t="str">
        <f>IF(A1340="","","Ingresos Obtenidos en el Trimestre ("&amp;(TEXT([1]AcumSYS!$D$2,"mmmm")&amp;"-"&amp;TEXT([1]AcumSYS!$E$2,"mmmm")&amp;" "&amp;TEXT([1]AcumSYS!$D$2,"aaaa")&amp;")"))</f>
        <v/>
      </c>
    </row>
    <row r="1341" spans="1:6" x14ac:dyDescent="0.25">
      <c r="A1341" s="8" t="str">
        <f>IF(+'[1]Reporte de Formatos'!S1345="","",+'[1]Reporte de Formatos'!S1345)</f>
        <v/>
      </c>
      <c r="B1341" s="8" t="str">
        <f t="shared" si="42"/>
        <v/>
      </c>
      <c r="C1341" s="8" t="str">
        <f>IF(A1341="","",+SUM([1]AcumSYS!$F1342:$AA1342))</f>
        <v/>
      </c>
      <c r="D1341" s="8" t="str">
        <f>IF(A1341="","",SUM([1]AcumSYS!$AK1342))</f>
        <v/>
      </c>
      <c r="E1341" s="8" t="str">
        <f t="shared" si="43"/>
        <v/>
      </c>
      <c r="F1341" s="8" t="str">
        <f>IF(A1341="","","Ingresos Obtenidos en el Trimestre ("&amp;(TEXT([1]AcumSYS!$D$2,"mmmm")&amp;"-"&amp;TEXT([1]AcumSYS!$E$2,"mmmm")&amp;" "&amp;TEXT([1]AcumSYS!$D$2,"aaaa")&amp;")"))</f>
        <v/>
      </c>
    </row>
    <row r="1342" spans="1:6" x14ac:dyDescent="0.25">
      <c r="A1342" s="8" t="str">
        <f>IF(+'[1]Reporte de Formatos'!S1346="","",+'[1]Reporte de Formatos'!S1346)</f>
        <v/>
      </c>
      <c r="B1342" s="8" t="str">
        <f t="shared" si="42"/>
        <v/>
      </c>
      <c r="C1342" s="8" t="str">
        <f>IF(A1342="","",+SUM([1]AcumSYS!$F1343:$AA1343))</f>
        <v/>
      </c>
      <c r="D1342" s="8" t="str">
        <f>IF(A1342="","",SUM([1]AcumSYS!$AK1343))</f>
        <v/>
      </c>
      <c r="E1342" s="8" t="str">
        <f t="shared" si="43"/>
        <v/>
      </c>
      <c r="F1342" s="8" t="str">
        <f>IF(A1342="","","Ingresos Obtenidos en el Trimestre ("&amp;(TEXT([1]AcumSYS!$D$2,"mmmm")&amp;"-"&amp;TEXT([1]AcumSYS!$E$2,"mmmm")&amp;" "&amp;TEXT([1]AcumSYS!$D$2,"aaaa")&amp;")"))</f>
        <v/>
      </c>
    </row>
    <row r="1343" spans="1:6" x14ac:dyDescent="0.25">
      <c r="A1343" s="8" t="str">
        <f>IF(+'[1]Reporte de Formatos'!S1347="","",+'[1]Reporte de Formatos'!S1347)</f>
        <v/>
      </c>
      <c r="B1343" s="8" t="str">
        <f t="shared" si="42"/>
        <v/>
      </c>
      <c r="C1343" s="8" t="str">
        <f>IF(A1343="","",+SUM([1]AcumSYS!$F1344:$AA1344))</f>
        <v/>
      </c>
      <c r="D1343" s="8" t="str">
        <f>IF(A1343="","",SUM([1]AcumSYS!$AK1344))</f>
        <v/>
      </c>
      <c r="E1343" s="8" t="str">
        <f t="shared" si="43"/>
        <v/>
      </c>
      <c r="F1343" s="8" t="str">
        <f>IF(A1343="","","Ingresos Obtenidos en el Trimestre ("&amp;(TEXT([1]AcumSYS!$D$2,"mmmm")&amp;"-"&amp;TEXT([1]AcumSYS!$E$2,"mmmm")&amp;" "&amp;TEXT([1]AcumSYS!$D$2,"aaaa")&amp;")"))</f>
        <v/>
      </c>
    </row>
    <row r="1344" spans="1:6" x14ac:dyDescent="0.25">
      <c r="A1344" s="8" t="str">
        <f>IF(+'[1]Reporte de Formatos'!S1348="","",+'[1]Reporte de Formatos'!S1348)</f>
        <v/>
      </c>
      <c r="B1344" s="8" t="str">
        <f t="shared" si="42"/>
        <v/>
      </c>
      <c r="C1344" s="8" t="str">
        <f>IF(A1344="","",+SUM([1]AcumSYS!$F1345:$AA1345))</f>
        <v/>
      </c>
      <c r="D1344" s="8" t="str">
        <f>IF(A1344="","",SUM([1]AcumSYS!$AK1345))</f>
        <v/>
      </c>
      <c r="E1344" s="8" t="str">
        <f t="shared" si="43"/>
        <v/>
      </c>
      <c r="F1344" s="8" t="str">
        <f>IF(A1344="","","Ingresos Obtenidos en el Trimestre ("&amp;(TEXT([1]AcumSYS!$D$2,"mmmm")&amp;"-"&amp;TEXT([1]AcumSYS!$E$2,"mmmm")&amp;" "&amp;TEXT([1]AcumSYS!$D$2,"aaaa")&amp;")"))</f>
        <v/>
      </c>
    </row>
    <row r="1345" spans="1:6" x14ac:dyDescent="0.25">
      <c r="A1345" s="8" t="str">
        <f>IF(+'[1]Reporte de Formatos'!S1349="","",+'[1]Reporte de Formatos'!S1349)</f>
        <v/>
      </c>
      <c r="B1345" s="8" t="str">
        <f t="shared" si="42"/>
        <v/>
      </c>
      <c r="C1345" s="8" t="str">
        <f>IF(A1345="","",+SUM([1]AcumSYS!$F1346:$AA1346))</f>
        <v/>
      </c>
      <c r="D1345" s="8" t="str">
        <f>IF(A1345="","",SUM([1]AcumSYS!$AK1346))</f>
        <v/>
      </c>
      <c r="E1345" s="8" t="str">
        <f t="shared" si="43"/>
        <v/>
      </c>
      <c r="F1345" s="8" t="str">
        <f>IF(A1345="","","Ingresos Obtenidos en el Trimestre ("&amp;(TEXT([1]AcumSYS!$D$2,"mmmm")&amp;"-"&amp;TEXT([1]AcumSYS!$E$2,"mmmm")&amp;" "&amp;TEXT([1]AcumSYS!$D$2,"aaaa")&amp;")"))</f>
        <v/>
      </c>
    </row>
    <row r="1346" spans="1:6" x14ac:dyDescent="0.25">
      <c r="A1346" s="8" t="str">
        <f>IF(+'[1]Reporte de Formatos'!S1350="","",+'[1]Reporte de Formatos'!S1350)</f>
        <v/>
      </c>
      <c r="B1346" s="8" t="str">
        <f t="shared" si="42"/>
        <v/>
      </c>
      <c r="C1346" s="8" t="str">
        <f>IF(A1346="","",+SUM([1]AcumSYS!$F1347:$AA1347))</f>
        <v/>
      </c>
      <c r="D1346" s="8" t="str">
        <f>IF(A1346="","",SUM([1]AcumSYS!$AK1347))</f>
        <v/>
      </c>
      <c r="E1346" s="8" t="str">
        <f t="shared" si="43"/>
        <v/>
      </c>
      <c r="F1346" s="8" t="str">
        <f>IF(A1346="","","Ingresos Obtenidos en el Trimestre ("&amp;(TEXT([1]AcumSYS!$D$2,"mmmm")&amp;"-"&amp;TEXT([1]AcumSYS!$E$2,"mmmm")&amp;" "&amp;TEXT([1]AcumSYS!$D$2,"aaaa")&amp;")"))</f>
        <v/>
      </c>
    </row>
    <row r="1347" spans="1:6" x14ac:dyDescent="0.25">
      <c r="A1347" s="8" t="str">
        <f>IF(+'[1]Reporte de Formatos'!S1351="","",+'[1]Reporte de Formatos'!S1351)</f>
        <v/>
      </c>
      <c r="B1347" s="8" t="str">
        <f t="shared" si="42"/>
        <v/>
      </c>
      <c r="C1347" s="8" t="str">
        <f>IF(A1347="","",+SUM([1]AcumSYS!$F1348:$AA1348))</f>
        <v/>
      </c>
      <c r="D1347" s="8" t="str">
        <f>IF(A1347="","",SUM([1]AcumSYS!$AK1348))</f>
        <v/>
      </c>
      <c r="E1347" s="8" t="str">
        <f t="shared" si="43"/>
        <v/>
      </c>
      <c r="F1347" s="8" t="str">
        <f>IF(A1347="","","Ingresos Obtenidos en el Trimestre ("&amp;(TEXT([1]AcumSYS!$D$2,"mmmm")&amp;"-"&amp;TEXT([1]AcumSYS!$E$2,"mmmm")&amp;" "&amp;TEXT([1]AcumSYS!$D$2,"aaaa")&amp;")"))</f>
        <v/>
      </c>
    </row>
    <row r="1348" spans="1:6" x14ac:dyDescent="0.25">
      <c r="A1348" s="8" t="str">
        <f>IF(+'[1]Reporte de Formatos'!S1352="","",+'[1]Reporte de Formatos'!S1352)</f>
        <v/>
      </c>
      <c r="B1348" s="8" t="str">
        <f t="shared" si="42"/>
        <v/>
      </c>
      <c r="C1348" s="8" t="str">
        <f>IF(A1348="","",+SUM([1]AcumSYS!$F1349:$AA1349))</f>
        <v/>
      </c>
      <c r="D1348" s="8" t="str">
        <f>IF(A1348="","",SUM([1]AcumSYS!$AK1349))</f>
        <v/>
      </c>
      <c r="E1348" s="8" t="str">
        <f t="shared" si="43"/>
        <v/>
      </c>
      <c r="F1348" s="8" t="str">
        <f>IF(A1348="","","Ingresos Obtenidos en el Trimestre ("&amp;(TEXT([1]AcumSYS!$D$2,"mmmm")&amp;"-"&amp;TEXT([1]AcumSYS!$E$2,"mmmm")&amp;" "&amp;TEXT([1]AcumSYS!$D$2,"aaaa")&amp;")"))</f>
        <v/>
      </c>
    </row>
    <row r="1349" spans="1:6" x14ac:dyDescent="0.25">
      <c r="A1349" s="8" t="str">
        <f>IF(+'[1]Reporte de Formatos'!S1353="","",+'[1]Reporte de Formatos'!S1353)</f>
        <v/>
      </c>
      <c r="B1349" s="8" t="str">
        <f t="shared" si="42"/>
        <v/>
      </c>
      <c r="C1349" s="8" t="str">
        <f>IF(A1349="","",+SUM([1]AcumSYS!$F1350:$AA1350))</f>
        <v/>
      </c>
      <c r="D1349" s="8" t="str">
        <f>IF(A1349="","",SUM([1]AcumSYS!$AK1350))</f>
        <v/>
      </c>
      <c r="E1349" s="8" t="str">
        <f t="shared" si="43"/>
        <v/>
      </c>
      <c r="F1349" s="8" t="str">
        <f>IF(A1349="","","Ingresos Obtenidos en el Trimestre ("&amp;(TEXT([1]AcumSYS!$D$2,"mmmm")&amp;"-"&amp;TEXT([1]AcumSYS!$E$2,"mmmm")&amp;" "&amp;TEXT([1]AcumSYS!$D$2,"aaaa")&amp;")"))</f>
        <v/>
      </c>
    </row>
    <row r="1350" spans="1:6" x14ac:dyDescent="0.25">
      <c r="A1350" s="8" t="str">
        <f>IF(+'[1]Reporte de Formatos'!S1354="","",+'[1]Reporte de Formatos'!S1354)</f>
        <v/>
      </c>
      <c r="B1350" s="8" t="str">
        <f t="shared" si="42"/>
        <v/>
      </c>
      <c r="C1350" s="8" t="str">
        <f>IF(A1350="","",+SUM([1]AcumSYS!$F1351:$AA1351))</f>
        <v/>
      </c>
      <c r="D1350" s="8" t="str">
        <f>IF(A1350="","",SUM([1]AcumSYS!$AK1351))</f>
        <v/>
      </c>
      <c r="E1350" s="8" t="str">
        <f t="shared" si="43"/>
        <v/>
      </c>
      <c r="F1350" s="8" t="str">
        <f>IF(A1350="","","Ingresos Obtenidos en el Trimestre ("&amp;(TEXT([1]AcumSYS!$D$2,"mmmm")&amp;"-"&amp;TEXT([1]AcumSYS!$E$2,"mmmm")&amp;" "&amp;TEXT([1]AcumSYS!$D$2,"aaaa")&amp;")"))</f>
        <v/>
      </c>
    </row>
    <row r="1351" spans="1:6" x14ac:dyDescent="0.25">
      <c r="A1351" s="8" t="str">
        <f>IF(+'[1]Reporte de Formatos'!S1355="","",+'[1]Reporte de Formatos'!S1355)</f>
        <v/>
      </c>
      <c r="B1351" s="8" t="str">
        <f t="shared" si="42"/>
        <v/>
      </c>
      <c r="C1351" s="8" t="str">
        <f>IF(A1351="","",+SUM([1]AcumSYS!$F1352:$AA1352))</f>
        <v/>
      </c>
      <c r="D1351" s="8" t="str">
        <f>IF(A1351="","",SUM([1]AcumSYS!$AK1352))</f>
        <v/>
      </c>
      <c r="E1351" s="8" t="str">
        <f t="shared" si="43"/>
        <v/>
      </c>
      <c r="F1351" s="8" t="str">
        <f>IF(A1351="","","Ingresos Obtenidos en el Trimestre ("&amp;(TEXT([1]AcumSYS!$D$2,"mmmm")&amp;"-"&amp;TEXT([1]AcumSYS!$E$2,"mmmm")&amp;" "&amp;TEXT([1]AcumSYS!$D$2,"aaaa")&amp;")"))</f>
        <v/>
      </c>
    </row>
    <row r="1352" spans="1:6" x14ac:dyDescent="0.25">
      <c r="A1352" s="8" t="str">
        <f>IF(+'[1]Reporte de Formatos'!S1356="","",+'[1]Reporte de Formatos'!S1356)</f>
        <v/>
      </c>
      <c r="B1352" s="8" t="str">
        <f t="shared" si="42"/>
        <v/>
      </c>
      <c r="C1352" s="8" t="str">
        <f>IF(A1352="","",+SUM([1]AcumSYS!$F1353:$AA1353))</f>
        <v/>
      </c>
      <c r="D1352" s="8" t="str">
        <f>IF(A1352="","",SUM([1]AcumSYS!$AK1353))</f>
        <v/>
      </c>
      <c r="E1352" s="8" t="str">
        <f t="shared" si="43"/>
        <v/>
      </c>
      <c r="F1352" s="8" t="str">
        <f>IF(A1352="","","Ingresos Obtenidos en el Trimestre ("&amp;(TEXT([1]AcumSYS!$D$2,"mmmm")&amp;"-"&amp;TEXT([1]AcumSYS!$E$2,"mmmm")&amp;" "&amp;TEXT([1]AcumSYS!$D$2,"aaaa")&amp;")"))</f>
        <v/>
      </c>
    </row>
    <row r="1353" spans="1:6" x14ac:dyDescent="0.25">
      <c r="A1353" s="8" t="str">
        <f>IF(+'[1]Reporte de Formatos'!S1357="","",+'[1]Reporte de Formatos'!S1357)</f>
        <v/>
      </c>
      <c r="B1353" s="8" t="str">
        <f t="shared" si="42"/>
        <v/>
      </c>
      <c r="C1353" s="8" t="str">
        <f>IF(A1353="","",+SUM([1]AcumSYS!$F1354:$AA1354))</f>
        <v/>
      </c>
      <c r="D1353" s="8" t="str">
        <f>IF(A1353="","",SUM([1]AcumSYS!$AK1354))</f>
        <v/>
      </c>
      <c r="E1353" s="8" t="str">
        <f t="shared" si="43"/>
        <v/>
      </c>
      <c r="F1353" s="8" t="str">
        <f>IF(A1353="","","Ingresos Obtenidos en el Trimestre ("&amp;(TEXT([1]AcumSYS!$D$2,"mmmm")&amp;"-"&amp;TEXT([1]AcumSYS!$E$2,"mmmm")&amp;" "&amp;TEXT([1]AcumSYS!$D$2,"aaaa")&amp;")"))</f>
        <v/>
      </c>
    </row>
    <row r="1354" spans="1:6" x14ac:dyDescent="0.25">
      <c r="A1354" s="8" t="str">
        <f>IF(+'[1]Reporte de Formatos'!S1358="","",+'[1]Reporte de Formatos'!S1358)</f>
        <v/>
      </c>
      <c r="B1354" s="8" t="str">
        <f t="shared" si="42"/>
        <v/>
      </c>
      <c r="C1354" s="8" t="str">
        <f>IF(A1354="","",+SUM([1]AcumSYS!$F1355:$AA1355))</f>
        <v/>
      </c>
      <c r="D1354" s="8" t="str">
        <f>IF(A1354="","",SUM([1]AcumSYS!$AK1355))</f>
        <v/>
      </c>
      <c r="E1354" s="8" t="str">
        <f t="shared" si="43"/>
        <v/>
      </c>
      <c r="F1354" s="8" t="str">
        <f>IF(A1354="","","Ingresos Obtenidos en el Trimestre ("&amp;(TEXT([1]AcumSYS!$D$2,"mmmm")&amp;"-"&amp;TEXT([1]AcumSYS!$E$2,"mmmm")&amp;" "&amp;TEXT([1]AcumSYS!$D$2,"aaaa")&amp;")"))</f>
        <v/>
      </c>
    </row>
    <row r="1355" spans="1:6" x14ac:dyDescent="0.25">
      <c r="A1355" s="8" t="str">
        <f>IF(+'[1]Reporte de Formatos'!S1359="","",+'[1]Reporte de Formatos'!S1359)</f>
        <v/>
      </c>
      <c r="B1355" s="8" t="str">
        <f t="shared" si="42"/>
        <v/>
      </c>
      <c r="C1355" s="8" t="str">
        <f>IF(A1355="","",+SUM([1]AcumSYS!$F1356:$AA1356))</f>
        <v/>
      </c>
      <c r="D1355" s="8" t="str">
        <f>IF(A1355="","",SUM([1]AcumSYS!$AK1356))</f>
        <v/>
      </c>
      <c r="E1355" s="8" t="str">
        <f t="shared" si="43"/>
        <v/>
      </c>
      <c r="F1355" s="8" t="str">
        <f>IF(A1355="","","Ingresos Obtenidos en el Trimestre ("&amp;(TEXT([1]AcumSYS!$D$2,"mmmm")&amp;"-"&amp;TEXT([1]AcumSYS!$E$2,"mmmm")&amp;" "&amp;TEXT([1]AcumSYS!$D$2,"aaaa")&amp;")"))</f>
        <v/>
      </c>
    </row>
    <row r="1356" spans="1:6" x14ac:dyDescent="0.25">
      <c r="A1356" s="8" t="str">
        <f>IF(+'[1]Reporte de Formatos'!S1360="","",+'[1]Reporte de Formatos'!S1360)</f>
        <v/>
      </c>
      <c r="B1356" s="8" t="str">
        <f t="shared" si="42"/>
        <v/>
      </c>
      <c r="C1356" s="8" t="str">
        <f>IF(A1356="","",+SUM([1]AcumSYS!$F1357:$AA1357))</f>
        <v/>
      </c>
      <c r="D1356" s="8" t="str">
        <f>IF(A1356="","",SUM([1]AcumSYS!$AK1357))</f>
        <v/>
      </c>
      <c r="E1356" s="8" t="str">
        <f t="shared" si="43"/>
        <v/>
      </c>
      <c r="F1356" s="8" t="str">
        <f>IF(A1356="","","Ingresos Obtenidos en el Trimestre ("&amp;(TEXT([1]AcumSYS!$D$2,"mmmm")&amp;"-"&amp;TEXT([1]AcumSYS!$E$2,"mmmm")&amp;" "&amp;TEXT([1]AcumSYS!$D$2,"aaaa")&amp;")"))</f>
        <v/>
      </c>
    </row>
    <row r="1357" spans="1:6" x14ac:dyDescent="0.25">
      <c r="A1357" s="8" t="str">
        <f>IF(+'[1]Reporte de Formatos'!S1361="","",+'[1]Reporte de Formatos'!S1361)</f>
        <v/>
      </c>
      <c r="B1357" s="8" t="str">
        <f t="shared" si="42"/>
        <v/>
      </c>
      <c r="C1357" s="8" t="str">
        <f>IF(A1357="","",+SUM([1]AcumSYS!$F1358:$AA1358))</f>
        <v/>
      </c>
      <c r="D1357" s="8" t="str">
        <f>IF(A1357="","",SUM([1]AcumSYS!$AK1358))</f>
        <v/>
      </c>
      <c r="E1357" s="8" t="str">
        <f t="shared" si="43"/>
        <v/>
      </c>
      <c r="F1357" s="8" t="str">
        <f>IF(A1357="","","Ingresos Obtenidos en el Trimestre ("&amp;(TEXT([1]AcumSYS!$D$2,"mmmm")&amp;"-"&amp;TEXT([1]AcumSYS!$E$2,"mmmm")&amp;" "&amp;TEXT([1]AcumSYS!$D$2,"aaaa")&amp;")"))</f>
        <v/>
      </c>
    </row>
    <row r="1358" spans="1:6" x14ac:dyDescent="0.25">
      <c r="A1358" s="8" t="str">
        <f>IF(+'[1]Reporte de Formatos'!S1362="","",+'[1]Reporte de Formatos'!S1362)</f>
        <v/>
      </c>
      <c r="B1358" s="8" t="str">
        <f t="shared" si="42"/>
        <v/>
      </c>
      <c r="C1358" s="8" t="str">
        <f>IF(A1358="","",+SUM([1]AcumSYS!$F1359:$AA1359))</f>
        <v/>
      </c>
      <c r="D1358" s="8" t="str">
        <f>IF(A1358="","",SUM([1]AcumSYS!$AK1359))</f>
        <v/>
      </c>
      <c r="E1358" s="8" t="str">
        <f t="shared" si="43"/>
        <v/>
      </c>
      <c r="F1358" s="8" t="str">
        <f>IF(A1358="","","Ingresos Obtenidos en el Trimestre ("&amp;(TEXT([1]AcumSYS!$D$2,"mmmm")&amp;"-"&amp;TEXT([1]AcumSYS!$E$2,"mmmm")&amp;" "&amp;TEXT([1]AcumSYS!$D$2,"aaaa")&amp;")"))</f>
        <v/>
      </c>
    </row>
    <row r="1359" spans="1:6" x14ac:dyDescent="0.25">
      <c r="A1359" s="8" t="str">
        <f>IF(+'[1]Reporte de Formatos'!S1363="","",+'[1]Reporte de Formatos'!S1363)</f>
        <v/>
      </c>
      <c r="B1359" s="8" t="str">
        <f t="shared" si="42"/>
        <v/>
      </c>
      <c r="C1359" s="8" t="str">
        <f>IF(A1359="","",+SUM([1]AcumSYS!$F1360:$AA1360))</f>
        <v/>
      </c>
      <c r="D1359" s="8" t="str">
        <f>IF(A1359="","",SUM([1]AcumSYS!$AK1360))</f>
        <v/>
      </c>
      <c r="E1359" s="8" t="str">
        <f t="shared" si="43"/>
        <v/>
      </c>
      <c r="F1359" s="8" t="str">
        <f>IF(A1359="","","Ingresos Obtenidos en el Trimestre ("&amp;(TEXT([1]AcumSYS!$D$2,"mmmm")&amp;"-"&amp;TEXT([1]AcumSYS!$E$2,"mmmm")&amp;" "&amp;TEXT([1]AcumSYS!$D$2,"aaaa")&amp;")"))</f>
        <v/>
      </c>
    </row>
    <row r="1360" spans="1:6" x14ac:dyDescent="0.25">
      <c r="A1360" s="8" t="str">
        <f>IF(+'[1]Reporte de Formatos'!S1364="","",+'[1]Reporte de Formatos'!S1364)</f>
        <v/>
      </c>
      <c r="B1360" s="8" t="str">
        <f t="shared" si="42"/>
        <v/>
      </c>
      <c r="C1360" s="8" t="str">
        <f>IF(A1360="","",+SUM([1]AcumSYS!$F1361:$AA1361))</f>
        <v/>
      </c>
      <c r="D1360" s="8" t="str">
        <f>IF(A1360="","",SUM([1]AcumSYS!$AK1361))</f>
        <v/>
      </c>
      <c r="E1360" s="8" t="str">
        <f t="shared" si="43"/>
        <v/>
      </c>
      <c r="F1360" s="8" t="str">
        <f>IF(A1360="","","Ingresos Obtenidos en el Trimestre ("&amp;(TEXT([1]AcumSYS!$D$2,"mmmm")&amp;"-"&amp;TEXT([1]AcumSYS!$E$2,"mmmm")&amp;" "&amp;TEXT([1]AcumSYS!$D$2,"aaaa")&amp;")"))</f>
        <v/>
      </c>
    </row>
    <row r="1361" spans="1:6" x14ac:dyDescent="0.25">
      <c r="A1361" s="8" t="str">
        <f>IF(+'[1]Reporte de Formatos'!S1365="","",+'[1]Reporte de Formatos'!S1365)</f>
        <v/>
      </c>
      <c r="B1361" s="8" t="str">
        <f t="shared" si="42"/>
        <v/>
      </c>
      <c r="C1361" s="8" t="str">
        <f>IF(A1361="","",+SUM([1]AcumSYS!$F1362:$AA1362))</f>
        <v/>
      </c>
      <c r="D1361" s="8" t="str">
        <f>IF(A1361="","",SUM([1]AcumSYS!$AK1362))</f>
        <v/>
      </c>
      <c r="E1361" s="8" t="str">
        <f t="shared" si="43"/>
        <v/>
      </c>
      <c r="F1361" s="8" t="str">
        <f>IF(A1361="","","Ingresos Obtenidos en el Trimestre ("&amp;(TEXT([1]AcumSYS!$D$2,"mmmm")&amp;"-"&amp;TEXT([1]AcumSYS!$E$2,"mmmm")&amp;" "&amp;TEXT([1]AcumSYS!$D$2,"aaaa")&amp;")"))</f>
        <v/>
      </c>
    </row>
    <row r="1362" spans="1:6" x14ac:dyDescent="0.25">
      <c r="A1362" s="8" t="str">
        <f>IF(+'[1]Reporte de Formatos'!S1366="","",+'[1]Reporte de Formatos'!S1366)</f>
        <v/>
      </c>
      <c r="B1362" s="8" t="str">
        <f t="shared" si="42"/>
        <v/>
      </c>
      <c r="C1362" s="8" t="str">
        <f>IF(A1362="","",+SUM([1]AcumSYS!$F1363:$AA1363))</f>
        <v/>
      </c>
      <c r="D1362" s="8" t="str">
        <f>IF(A1362="","",SUM([1]AcumSYS!$AK1363))</f>
        <v/>
      </c>
      <c r="E1362" s="8" t="str">
        <f t="shared" si="43"/>
        <v/>
      </c>
      <c r="F1362" s="8" t="str">
        <f>IF(A1362="","","Ingresos Obtenidos en el Trimestre ("&amp;(TEXT([1]AcumSYS!$D$2,"mmmm")&amp;"-"&amp;TEXT([1]AcumSYS!$E$2,"mmmm")&amp;" "&amp;TEXT([1]AcumSYS!$D$2,"aaaa")&amp;")"))</f>
        <v/>
      </c>
    </row>
    <row r="1363" spans="1:6" x14ac:dyDescent="0.25">
      <c r="A1363" s="8" t="str">
        <f>IF(+'[1]Reporte de Formatos'!S1367="","",+'[1]Reporte de Formatos'!S1367)</f>
        <v/>
      </c>
      <c r="B1363" s="8" t="str">
        <f t="shared" si="42"/>
        <v/>
      </c>
      <c r="C1363" s="8" t="str">
        <f>IF(A1363="","",+SUM([1]AcumSYS!$F1364:$AA1364))</f>
        <v/>
      </c>
      <c r="D1363" s="8" t="str">
        <f>IF(A1363="","",SUM([1]AcumSYS!$AK1364))</f>
        <v/>
      </c>
      <c r="E1363" s="8" t="str">
        <f t="shared" si="43"/>
        <v/>
      </c>
      <c r="F1363" s="8" t="str">
        <f>IF(A1363="","","Ingresos Obtenidos en el Trimestre ("&amp;(TEXT([1]AcumSYS!$D$2,"mmmm")&amp;"-"&amp;TEXT([1]AcumSYS!$E$2,"mmmm")&amp;" "&amp;TEXT([1]AcumSYS!$D$2,"aaaa")&amp;")"))</f>
        <v/>
      </c>
    </row>
    <row r="1364" spans="1:6" x14ac:dyDescent="0.25">
      <c r="A1364" s="8" t="str">
        <f>IF(+'[1]Reporte de Formatos'!S1368="","",+'[1]Reporte de Formatos'!S1368)</f>
        <v/>
      </c>
      <c r="B1364" s="8" t="str">
        <f t="shared" ref="B1364:B1427" si="44">IF(A1364="","",IF(C1364=0,"           NoAplica","Sueldos y Salarios, y Demas Prestacion por un Servicio Personal Subordinado"))</f>
        <v/>
      </c>
      <c r="C1364" s="8" t="str">
        <f>IF(A1364="","",+SUM([1]AcumSYS!$F1365:$AA1365))</f>
        <v/>
      </c>
      <c r="D1364" s="8" t="str">
        <f>IF(A1364="","",SUM([1]AcumSYS!$AK1365))</f>
        <v/>
      </c>
      <c r="E1364" s="8" t="str">
        <f t="shared" ref="E1364:E1427" si="45">IF(A1364="","","Pesos Mexicanos")</f>
        <v/>
      </c>
      <c r="F1364" s="8" t="str">
        <f>IF(A1364="","","Ingresos Obtenidos en el Trimestre ("&amp;(TEXT([1]AcumSYS!$D$2,"mmmm")&amp;"-"&amp;TEXT([1]AcumSYS!$E$2,"mmmm")&amp;" "&amp;TEXT([1]AcumSYS!$D$2,"aaaa")&amp;")"))</f>
        <v/>
      </c>
    </row>
    <row r="1365" spans="1:6" x14ac:dyDescent="0.25">
      <c r="A1365" s="8" t="str">
        <f>IF(+'[1]Reporte de Formatos'!S1369="","",+'[1]Reporte de Formatos'!S1369)</f>
        <v/>
      </c>
      <c r="B1365" s="8" t="str">
        <f t="shared" si="44"/>
        <v/>
      </c>
      <c r="C1365" s="8" t="str">
        <f>IF(A1365="","",+SUM([1]AcumSYS!$F1366:$AA1366))</f>
        <v/>
      </c>
      <c r="D1365" s="8" t="str">
        <f>IF(A1365="","",SUM([1]AcumSYS!$AK1366))</f>
        <v/>
      </c>
      <c r="E1365" s="8" t="str">
        <f t="shared" si="45"/>
        <v/>
      </c>
      <c r="F1365" s="8" t="str">
        <f>IF(A1365="","","Ingresos Obtenidos en el Trimestre ("&amp;(TEXT([1]AcumSYS!$D$2,"mmmm")&amp;"-"&amp;TEXT([1]AcumSYS!$E$2,"mmmm")&amp;" "&amp;TEXT([1]AcumSYS!$D$2,"aaaa")&amp;")"))</f>
        <v/>
      </c>
    </row>
    <row r="1366" spans="1:6" x14ac:dyDescent="0.25">
      <c r="A1366" s="8" t="str">
        <f>IF(+'[1]Reporte de Formatos'!S1370="","",+'[1]Reporte de Formatos'!S1370)</f>
        <v/>
      </c>
      <c r="B1366" s="8" t="str">
        <f t="shared" si="44"/>
        <v/>
      </c>
      <c r="C1366" s="8" t="str">
        <f>IF(A1366="","",+SUM([1]AcumSYS!$F1367:$AA1367))</f>
        <v/>
      </c>
      <c r="D1366" s="8" t="str">
        <f>IF(A1366="","",SUM([1]AcumSYS!$AK1367))</f>
        <v/>
      </c>
      <c r="E1366" s="8" t="str">
        <f t="shared" si="45"/>
        <v/>
      </c>
      <c r="F1366" s="8" t="str">
        <f>IF(A1366="","","Ingresos Obtenidos en el Trimestre ("&amp;(TEXT([1]AcumSYS!$D$2,"mmmm")&amp;"-"&amp;TEXT([1]AcumSYS!$E$2,"mmmm")&amp;" "&amp;TEXT([1]AcumSYS!$D$2,"aaaa")&amp;")"))</f>
        <v/>
      </c>
    </row>
    <row r="1367" spans="1:6" x14ac:dyDescent="0.25">
      <c r="A1367" s="8" t="str">
        <f>IF(+'[1]Reporte de Formatos'!S1371="","",+'[1]Reporte de Formatos'!S1371)</f>
        <v/>
      </c>
      <c r="B1367" s="8" t="str">
        <f t="shared" si="44"/>
        <v/>
      </c>
      <c r="C1367" s="8" t="str">
        <f>IF(A1367="","",+SUM([1]AcumSYS!$F1368:$AA1368))</f>
        <v/>
      </c>
      <c r="D1367" s="8" t="str">
        <f>IF(A1367="","",SUM([1]AcumSYS!$AK1368))</f>
        <v/>
      </c>
      <c r="E1367" s="8" t="str">
        <f t="shared" si="45"/>
        <v/>
      </c>
      <c r="F1367" s="8" t="str">
        <f>IF(A1367="","","Ingresos Obtenidos en el Trimestre ("&amp;(TEXT([1]AcumSYS!$D$2,"mmmm")&amp;"-"&amp;TEXT([1]AcumSYS!$E$2,"mmmm")&amp;" "&amp;TEXT([1]AcumSYS!$D$2,"aaaa")&amp;")"))</f>
        <v/>
      </c>
    </row>
    <row r="1368" spans="1:6" x14ac:dyDescent="0.25">
      <c r="A1368" s="8" t="str">
        <f>IF(+'[1]Reporte de Formatos'!S1372="","",+'[1]Reporte de Formatos'!S1372)</f>
        <v/>
      </c>
      <c r="B1368" s="8" t="str">
        <f t="shared" si="44"/>
        <v/>
      </c>
      <c r="C1368" s="8" t="str">
        <f>IF(A1368="","",+SUM([1]AcumSYS!$F1369:$AA1369))</f>
        <v/>
      </c>
      <c r="D1368" s="8" t="str">
        <f>IF(A1368="","",SUM([1]AcumSYS!$AK1369))</f>
        <v/>
      </c>
      <c r="E1368" s="8" t="str">
        <f t="shared" si="45"/>
        <v/>
      </c>
      <c r="F1368" s="8" t="str">
        <f>IF(A1368="","","Ingresos Obtenidos en el Trimestre ("&amp;(TEXT([1]AcumSYS!$D$2,"mmmm")&amp;"-"&amp;TEXT([1]AcumSYS!$E$2,"mmmm")&amp;" "&amp;TEXT([1]AcumSYS!$D$2,"aaaa")&amp;")"))</f>
        <v/>
      </c>
    </row>
    <row r="1369" spans="1:6" x14ac:dyDescent="0.25">
      <c r="A1369" s="8" t="str">
        <f>IF(+'[1]Reporte de Formatos'!S1373="","",+'[1]Reporte de Formatos'!S1373)</f>
        <v/>
      </c>
      <c r="B1369" s="8" t="str">
        <f t="shared" si="44"/>
        <v/>
      </c>
      <c r="C1369" s="8" t="str">
        <f>IF(A1369="","",+SUM([1]AcumSYS!$F1370:$AA1370))</f>
        <v/>
      </c>
      <c r="D1369" s="8" t="str">
        <f>IF(A1369="","",SUM([1]AcumSYS!$AK1370))</f>
        <v/>
      </c>
      <c r="E1369" s="8" t="str">
        <f t="shared" si="45"/>
        <v/>
      </c>
      <c r="F1369" s="8" t="str">
        <f>IF(A1369="","","Ingresos Obtenidos en el Trimestre ("&amp;(TEXT([1]AcumSYS!$D$2,"mmmm")&amp;"-"&amp;TEXT([1]AcumSYS!$E$2,"mmmm")&amp;" "&amp;TEXT([1]AcumSYS!$D$2,"aaaa")&amp;")"))</f>
        <v/>
      </c>
    </row>
    <row r="1370" spans="1:6" x14ac:dyDescent="0.25">
      <c r="A1370" s="8" t="str">
        <f>IF(+'[1]Reporte de Formatos'!S1374="","",+'[1]Reporte de Formatos'!S1374)</f>
        <v/>
      </c>
      <c r="B1370" s="8" t="str">
        <f t="shared" si="44"/>
        <v/>
      </c>
      <c r="C1370" s="8" t="str">
        <f>IF(A1370="","",+SUM([1]AcumSYS!$F1371:$AA1371))</f>
        <v/>
      </c>
      <c r="D1370" s="8" t="str">
        <f>IF(A1370="","",SUM([1]AcumSYS!$AK1371))</f>
        <v/>
      </c>
      <c r="E1370" s="8" t="str">
        <f t="shared" si="45"/>
        <v/>
      </c>
      <c r="F1370" s="8" t="str">
        <f>IF(A1370="","","Ingresos Obtenidos en el Trimestre ("&amp;(TEXT([1]AcumSYS!$D$2,"mmmm")&amp;"-"&amp;TEXT([1]AcumSYS!$E$2,"mmmm")&amp;" "&amp;TEXT([1]AcumSYS!$D$2,"aaaa")&amp;")"))</f>
        <v/>
      </c>
    </row>
    <row r="1371" spans="1:6" x14ac:dyDescent="0.25">
      <c r="A1371" s="8" t="str">
        <f>IF(+'[1]Reporte de Formatos'!S1375="","",+'[1]Reporte de Formatos'!S1375)</f>
        <v/>
      </c>
      <c r="B1371" s="8" t="str">
        <f t="shared" si="44"/>
        <v/>
      </c>
      <c r="C1371" s="8" t="str">
        <f>IF(A1371="","",+SUM([1]AcumSYS!$F1372:$AA1372))</f>
        <v/>
      </c>
      <c r="D1371" s="8" t="str">
        <f>IF(A1371="","",SUM([1]AcumSYS!$AK1372))</f>
        <v/>
      </c>
      <c r="E1371" s="8" t="str">
        <f t="shared" si="45"/>
        <v/>
      </c>
      <c r="F1371" s="8" t="str">
        <f>IF(A1371="","","Ingresos Obtenidos en el Trimestre ("&amp;(TEXT([1]AcumSYS!$D$2,"mmmm")&amp;"-"&amp;TEXT([1]AcumSYS!$E$2,"mmmm")&amp;" "&amp;TEXT([1]AcumSYS!$D$2,"aaaa")&amp;")"))</f>
        <v/>
      </c>
    </row>
    <row r="1372" spans="1:6" x14ac:dyDescent="0.25">
      <c r="A1372" s="8" t="str">
        <f>IF(+'[1]Reporte de Formatos'!S1376="","",+'[1]Reporte de Formatos'!S1376)</f>
        <v/>
      </c>
      <c r="B1372" s="8" t="str">
        <f t="shared" si="44"/>
        <v/>
      </c>
      <c r="C1372" s="8" t="str">
        <f>IF(A1372="","",+SUM([1]AcumSYS!$F1373:$AA1373))</f>
        <v/>
      </c>
      <c r="D1372" s="8" t="str">
        <f>IF(A1372="","",SUM([1]AcumSYS!$AK1373))</f>
        <v/>
      </c>
      <c r="E1372" s="8" t="str">
        <f t="shared" si="45"/>
        <v/>
      </c>
      <c r="F1372" s="8" t="str">
        <f>IF(A1372="","","Ingresos Obtenidos en el Trimestre ("&amp;(TEXT([1]AcumSYS!$D$2,"mmmm")&amp;"-"&amp;TEXT([1]AcumSYS!$E$2,"mmmm")&amp;" "&amp;TEXT([1]AcumSYS!$D$2,"aaaa")&amp;")"))</f>
        <v/>
      </c>
    </row>
    <row r="1373" spans="1:6" x14ac:dyDescent="0.25">
      <c r="A1373" s="8" t="str">
        <f>IF(+'[1]Reporte de Formatos'!S1377="","",+'[1]Reporte de Formatos'!S1377)</f>
        <v/>
      </c>
      <c r="B1373" s="8" t="str">
        <f t="shared" si="44"/>
        <v/>
      </c>
      <c r="C1373" s="8" t="str">
        <f>IF(A1373="","",+SUM([1]AcumSYS!$F1374:$AA1374))</f>
        <v/>
      </c>
      <c r="D1373" s="8" t="str">
        <f>IF(A1373="","",SUM([1]AcumSYS!$AK1374))</f>
        <v/>
      </c>
      <c r="E1373" s="8" t="str">
        <f t="shared" si="45"/>
        <v/>
      </c>
      <c r="F1373" s="8" t="str">
        <f>IF(A1373="","","Ingresos Obtenidos en el Trimestre ("&amp;(TEXT([1]AcumSYS!$D$2,"mmmm")&amp;"-"&amp;TEXT([1]AcumSYS!$E$2,"mmmm")&amp;" "&amp;TEXT([1]AcumSYS!$D$2,"aaaa")&amp;")"))</f>
        <v/>
      </c>
    </row>
    <row r="1374" spans="1:6" x14ac:dyDescent="0.25">
      <c r="A1374" s="8" t="str">
        <f>IF(+'[1]Reporte de Formatos'!S1378="","",+'[1]Reporte de Formatos'!S1378)</f>
        <v/>
      </c>
      <c r="B1374" s="8" t="str">
        <f t="shared" si="44"/>
        <v/>
      </c>
      <c r="C1374" s="8" t="str">
        <f>IF(A1374="","",+SUM([1]AcumSYS!$F1375:$AA1375))</f>
        <v/>
      </c>
      <c r="D1374" s="8" t="str">
        <f>IF(A1374="","",SUM([1]AcumSYS!$AK1375))</f>
        <v/>
      </c>
      <c r="E1374" s="8" t="str">
        <f t="shared" si="45"/>
        <v/>
      </c>
      <c r="F1374" s="8" t="str">
        <f>IF(A1374="","","Ingresos Obtenidos en el Trimestre ("&amp;(TEXT([1]AcumSYS!$D$2,"mmmm")&amp;"-"&amp;TEXT([1]AcumSYS!$E$2,"mmmm")&amp;" "&amp;TEXT([1]AcumSYS!$D$2,"aaaa")&amp;")"))</f>
        <v/>
      </c>
    </row>
    <row r="1375" spans="1:6" x14ac:dyDescent="0.25">
      <c r="A1375" s="8" t="str">
        <f>IF(+'[1]Reporte de Formatos'!S1379="","",+'[1]Reporte de Formatos'!S1379)</f>
        <v/>
      </c>
      <c r="B1375" s="8" t="str">
        <f t="shared" si="44"/>
        <v/>
      </c>
      <c r="C1375" s="8" t="str">
        <f>IF(A1375="","",+SUM([1]AcumSYS!$F1376:$AA1376))</f>
        <v/>
      </c>
      <c r="D1375" s="8" t="str">
        <f>IF(A1375="","",SUM([1]AcumSYS!$AK1376))</f>
        <v/>
      </c>
      <c r="E1375" s="8" t="str">
        <f t="shared" si="45"/>
        <v/>
      </c>
      <c r="F1375" s="8" t="str">
        <f>IF(A1375="","","Ingresos Obtenidos en el Trimestre ("&amp;(TEXT([1]AcumSYS!$D$2,"mmmm")&amp;"-"&amp;TEXT([1]AcumSYS!$E$2,"mmmm")&amp;" "&amp;TEXT([1]AcumSYS!$D$2,"aaaa")&amp;")"))</f>
        <v/>
      </c>
    </row>
    <row r="1376" spans="1:6" x14ac:dyDescent="0.25">
      <c r="A1376" s="8" t="str">
        <f>IF(+'[1]Reporte de Formatos'!S1380="","",+'[1]Reporte de Formatos'!S1380)</f>
        <v/>
      </c>
      <c r="B1376" s="8" t="str">
        <f t="shared" si="44"/>
        <v/>
      </c>
      <c r="C1376" s="8" t="str">
        <f>IF(A1376="","",+SUM([1]AcumSYS!$F1377:$AA1377))</f>
        <v/>
      </c>
      <c r="D1376" s="8" t="str">
        <f>IF(A1376="","",SUM([1]AcumSYS!$AK1377))</f>
        <v/>
      </c>
      <c r="E1376" s="8" t="str">
        <f t="shared" si="45"/>
        <v/>
      </c>
      <c r="F1376" s="8" t="str">
        <f>IF(A1376="","","Ingresos Obtenidos en el Trimestre ("&amp;(TEXT([1]AcumSYS!$D$2,"mmmm")&amp;"-"&amp;TEXT([1]AcumSYS!$E$2,"mmmm")&amp;" "&amp;TEXT([1]AcumSYS!$D$2,"aaaa")&amp;")"))</f>
        <v/>
      </c>
    </row>
    <row r="1377" spans="1:6" x14ac:dyDescent="0.25">
      <c r="A1377" s="8" t="str">
        <f>IF(+'[1]Reporte de Formatos'!S1381="","",+'[1]Reporte de Formatos'!S1381)</f>
        <v/>
      </c>
      <c r="B1377" s="8" t="str">
        <f t="shared" si="44"/>
        <v/>
      </c>
      <c r="C1377" s="8" t="str">
        <f>IF(A1377="","",+SUM([1]AcumSYS!$F1378:$AA1378))</f>
        <v/>
      </c>
      <c r="D1377" s="8" t="str">
        <f>IF(A1377="","",SUM([1]AcumSYS!$AK1378))</f>
        <v/>
      </c>
      <c r="E1377" s="8" t="str">
        <f t="shared" si="45"/>
        <v/>
      </c>
      <c r="F1377" s="8" t="str">
        <f>IF(A1377="","","Ingresos Obtenidos en el Trimestre ("&amp;(TEXT([1]AcumSYS!$D$2,"mmmm")&amp;"-"&amp;TEXT([1]AcumSYS!$E$2,"mmmm")&amp;" "&amp;TEXT([1]AcumSYS!$D$2,"aaaa")&amp;")"))</f>
        <v/>
      </c>
    </row>
    <row r="1378" spans="1:6" x14ac:dyDescent="0.25">
      <c r="A1378" s="8" t="str">
        <f>IF(+'[1]Reporte de Formatos'!S1382="","",+'[1]Reporte de Formatos'!S1382)</f>
        <v/>
      </c>
      <c r="B1378" s="8" t="str">
        <f t="shared" si="44"/>
        <v/>
      </c>
      <c r="C1378" s="8" t="str">
        <f>IF(A1378="","",+SUM([1]AcumSYS!$F1379:$AA1379))</f>
        <v/>
      </c>
      <c r="D1378" s="8" t="str">
        <f>IF(A1378="","",SUM([1]AcumSYS!$AK1379))</f>
        <v/>
      </c>
      <c r="E1378" s="8" t="str">
        <f t="shared" si="45"/>
        <v/>
      </c>
      <c r="F1378" s="8" t="str">
        <f>IF(A1378="","","Ingresos Obtenidos en el Trimestre ("&amp;(TEXT([1]AcumSYS!$D$2,"mmmm")&amp;"-"&amp;TEXT([1]AcumSYS!$E$2,"mmmm")&amp;" "&amp;TEXT([1]AcumSYS!$D$2,"aaaa")&amp;")"))</f>
        <v/>
      </c>
    </row>
    <row r="1379" spans="1:6" x14ac:dyDescent="0.25">
      <c r="A1379" s="8" t="str">
        <f>IF(+'[1]Reporte de Formatos'!S1383="","",+'[1]Reporte de Formatos'!S1383)</f>
        <v/>
      </c>
      <c r="B1379" s="8" t="str">
        <f t="shared" si="44"/>
        <v/>
      </c>
      <c r="C1379" s="8" t="str">
        <f>IF(A1379="","",+SUM([1]AcumSYS!$F1380:$AA1380))</f>
        <v/>
      </c>
      <c r="D1379" s="8" t="str">
        <f>IF(A1379="","",SUM([1]AcumSYS!$AK1380))</f>
        <v/>
      </c>
      <c r="E1379" s="8" t="str">
        <f t="shared" si="45"/>
        <v/>
      </c>
      <c r="F1379" s="8" t="str">
        <f>IF(A1379="","","Ingresos Obtenidos en el Trimestre ("&amp;(TEXT([1]AcumSYS!$D$2,"mmmm")&amp;"-"&amp;TEXT([1]AcumSYS!$E$2,"mmmm")&amp;" "&amp;TEXT([1]AcumSYS!$D$2,"aaaa")&amp;")"))</f>
        <v/>
      </c>
    </row>
    <row r="1380" spans="1:6" x14ac:dyDescent="0.25">
      <c r="A1380" s="8" t="str">
        <f>IF(+'[1]Reporte de Formatos'!S1384="","",+'[1]Reporte de Formatos'!S1384)</f>
        <v/>
      </c>
      <c r="B1380" s="8" t="str">
        <f t="shared" si="44"/>
        <v/>
      </c>
      <c r="C1380" s="8" t="str">
        <f>IF(A1380="","",+SUM([1]AcumSYS!$F1381:$AA1381))</f>
        <v/>
      </c>
      <c r="D1380" s="8" t="str">
        <f>IF(A1380="","",SUM([1]AcumSYS!$AK1381))</f>
        <v/>
      </c>
      <c r="E1380" s="8" t="str">
        <f t="shared" si="45"/>
        <v/>
      </c>
      <c r="F1380" s="8" t="str">
        <f>IF(A1380="","","Ingresos Obtenidos en el Trimestre ("&amp;(TEXT([1]AcumSYS!$D$2,"mmmm")&amp;"-"&amp;TEXT([1]AcumSYS!$E$2,"mmmm")&amp;" "&amp;TEXT([1]AcumSYS!$D$2,"aaaa")&amp;")"))</f>
        <v/>
      </c>
    </row>
    <row r="1381" spans="1:6" x14ac:dyDescent="0.25">
      <c r="A1381" s="8" t="str">
        <f>IF(+'[1]Reporte de Formatos'!S1385="","",+'[1]Reporte de Formatos'!S1385)</f>
        <v/>
      </c>
      <c r="B1381" s="8" t="str">
        <f t="shared" si="44"/>
        <v/>
      </c>
      <c r="C1381" s="8" t="str">
        <f>IF(A1381="","",+SUM([1]AcumSYS!$F1382:$AA1382))</f>
        <v/>
      </c>
      <c r="D1381" s="8" t="str">
        <f>IF(A1381="","",SUM([1]AcumSYS!$AK1382))</f>
        <v/>
      </c>
      <c r="E1381" s="8" t="str">
        <f t="shared" si="45"/>
        <v/>
      </c>
      <c r="F1381" s="8" t="str">
        <f>IF(A1381="","","Ingresos Obtenidos en el Trimestre ("&amp;(TEXT([1]AcumSYS!$D$2,"mmmm")&amp;"-"&amp;TEXT([1]AcumSYS!$E$2,"mmmm")&amp;" "&amp;TEXT([1]AcumSYS!$D$2,"aaaa")&amp;")"))</f>
        <v/>
      </c>
    </row>
    <row r="1382" spans="1:6" x14ac:dyDescent="0.25">
      <c r="A1382" s="8" t="str">
        <f>IF(+'[1]Reporte de Formatos'!S1386="","",+'[1]Reporte de Formatos'!S1386)</f>
        <v/>
      </c>
      <c r="B1382" s="8" t="str">
        <f t="shared" si="44"/>
        <v/>
      </c>
      <c r="C1382" s="8" t="str">
        <f>IF(A1382="","",+SUM([1]AcumSYS!$F1383:$AA1383))</f>
        <v/>
      </c>
      <c r="D1382" s="8" t="str">
        <f>IF(A1382="","",SUM([1]AcumSYS!$AK1383))</f>
        <v/>
      </c>
      <c r="E1382" s="8" t="str">
        <f t="shared" si="45"/>
        <v/>
      </c>
      <c r="F1382" s="8" t="str">
        <f>IF(A1382="","","Ingresos Obtenidos en el Trimestre ("&amp;(TEXT([1]AcumSYS!$D$2,"mmmm")&amp;"-"&amp;TEXT([1]AcumSYS!$E$2,"mmmm")&amp;" "&amp;TEXT([1]AcumSYS!$D$2,"aaaa")&amp;")"))</f>
        <v/>
      </c>
    </row>
    <row r="1383" spans="1:6" x14ac:dyDescent="0.25">
      <c r="A1383" s="8" t="str">
        <f>IF(+'[1]Reporte de Formatos'!S1387="","",+'[1]Reporte de Formatos'!S1387)</f>
        <v/>
      </c>
      <c r="B1383" s="8" t="str">
        <f t="shared" si="44"/>
        <v/>
      </c>
      <c r="C1383" s="8" t="str">
        <f>IF(A1383="","",+SUM([1]AcumSYS!$F1384:$AA1384))</f>
        <v/>
      </c>
      <c r="D1383" s="8" t="str">
        <f>IF(A1383="","",SUM([1]AcumSYS!$AK1384))</f>
        <v/>
      </c>
      <c r="E1383" s="8" t="str">
        <f t="shared" si="45"/>
        <v/>
      </c>
      <c r="F1383" s="8" t="str">
        <f>IF(A1383="","","Ingresos Obtenidos en el Trimestre ("&amp;(TEXT([1]AcumSYS!$D$2,"mmmm")&amp;"-"&amp;TEXT([1]AcumSYS!$E$2,"mmmm")&amp;" "&amp;TEXT([1]AcumSYS!$D$2,"aaaa")&amp;")"))</f>
        <v/>
      </c>
    </row>
    <row r="1384" spans="1:6" x14ac:dyDescent="0.25">
      <c r="A1384" s="8" t="str">
        <f>IF(+'[1]Reporte de Formatos'!S1388="","",+'[1]Reporte de Formatos'!S1388)</f>
        <v/>
      </c>
      <c r="B1384" s="8" t="str">
        <f t="shared" si="44"/>
        <v/>
      </c>
      <c r="C1384" s="8" t="str">
        <f>IF(A1384="","",+SUM([1]AcumSYS!$F1385:$AA1385))</f>
        <v/>
      </c>
      <c r="D1384" s="8" t="str">
        <f>IF(A1384="","",SUM([1]AcumSYS!$AK1385))</f>
        <v/>
      </c>
      <c r="E1384" s="8" t="str">
        <f t="shared" si="45"/>
        <v/>
      </c>
      <c r="F1384" s="8" t="str">
        <f>IF(A1384="","","Ingresos Obtenidos en el Trimestre ("&amp;(TEXT([1]AcumSYS!$D$2,"mmmm")&amp;"-"&amp;TEXT([1]AcumSYS!$E$2,"mmmm")&amp;" "&amp;TEXT([1]AcumSYS!$D$2,"aaaa")&amp;")"))</f>
        <v/>
      </c>
    </row>
    <row r="1385" spans="1:6" x14ac:dyDescent="0.25">
      <c r="A1385" s="8" t="str">
        <f>IF(+'[1]Reporte de Formatos'!S1389="","",+'[1]Reporte de Formatos'!S1389)</f>
        <v/>
      </c>
      <c r="B1385" s="8" t="str">
        <f t="shared" si="44"/>
        <v/>
      </c>
      <c r="C1385" s="8" t="str">
        <f>IF(A1385="","",+SUM([1]AcumSYS!$F1386:$AA1386))</f>
        <v/>
      </c>
      <c r="D1385" s="8" t="str">
        <f>IF(A1385="","",SUM([1]AcumSYS!$AK1386))</f>
        <v/>
      </c>
      <c r="E1385" s="8" t="str">
        <f t="shared" si="45"/>
        <v/>
      </c>
      <c r="F1385" s="8" t="str">
        <f>IF(A1385="","","Ingresos Obtenidos en el Trimestre ("&amp;(TEXT([1]AcumSYS!$D$2,"mmmm")&amp;"-"&amp;TEXT([1]AcumSYS!$E$2,"mmmm")&amp;" "&amp;TEXT([1]AcumSYS!$D$2,"aaaa")&amp;")"))</f>
        <v/>
      </c>
    </row>
    <row r="1386" spans="1:6" x14ac:dyDescent="0.25">
      <c r="A1386" s="8" t="str">
        <f>IF(+'[1]Reporte de Formatos'!S1390="","",+'[1]Reporte de Formatos'!S1390)</f>
        <v/>
      </c>
      <c r="B1386" s="8" t="str">
        <f t="shared" si="44"/>
        <v/>
      </c>
      <c r="C1386" s="8" t="str">
        <f>IF(A1386="","",+SUM([1]AcumSYS!$F1387:$AA1387))</f>
        <v/>
      </c>
      <c r="D1386" s="8" t="str">
        <f>IF(A1386="","",SUM([1]AcumSYS!$AK1387))</f>
        <v/>
      </c>
      <c r="E1386" s="8" t="str">
        <f t="shared" si="45"/>
        <v/>
      </c>
      <c r="F1386" s="8" t="str">
        <f>IF(A1386="","","Ingresos Obtenidos en el Trimestre ("&amp;(TEXT([1]AcumSYS!$D$2,"mmmm")&amp;"-"&amp;TEXT([1]AcumSYS!$E$2,"mmmm")&amp;" "&amp;TEXT([1]AcumSYS!$D$2,"aaaa")&amp;")"))</f>
        <v/>
      </c>
    </row>
    <row r="1387" spans="1:6" x14ac:dyDescent="0.25">
      <c r="A1387" s="8" t="str">
        <f>IF(+'[1]Reporte de Formatos'!S1391="","",+'[1]Reporte de Formatos'!S1391)</f>
        <v/>
      </c>
      <c r="B1387" s="8" t="str">
        <f t="shared" si="44"/>
        <v/>
      </c>
      <c r="C1387" s="8" t="str">
        <f>IF(A1387="","",+SUM([1]AcumSYS!$F1388:$AA1388))</f>
        <v/>
      </c>
      <c r="D1387" s="8" t="str">
        <f>IF(A1387="","",SUM([1]AcumSYS!$AK1388))</f>
        <v/>
      </c>
      <c r="E1387" s="8" t="str">
        <f t="shared" si="45"/>
        <v/>
      </c>
      <c r="F1387" s="8" t="str">
        <f>IF(A1387="","","Ingresos Obtenidos en el Trimestre ("&amp;(TEXT([1]AcumSYS!$D$2,"mmmm")&amp;"-"&amp;TEXT([1]AcumSYS!$E$2,"mmmm")&amp;" "&amp;TEXT([1]AcumSYS!$D$2,"aaaa")&amp;")"))</f>
        <v/>
      </c>
    </row>
    <row r="1388" spans="1:6" x14ac:dyDescent="0.25">
      <c r="A1388" s="8" t="str">
        <f>IF(+'[1]Reporte de Formatos'!S1392="","",+'[1]Reporte de Formatos'!S1392)</f>
        <v/>
      </c>
      <c r="B1388" s="8" t="str">
        <f t="shared" si="44"/>
        <v/>
      </c>
      <c r="C1388" s="8" t="str">
        <f>IF(A1388="","",+SUM([1]AcumSYS!$F1389:$AA1389))</f>
        <v/>
      </c>
      <c r="D1388" s="8" t="str">
        <f>IF(A1388="","",SUM([1]AcumSYS!$AK1389))</f>
        <v/>
      </c>
      <c r="E1388" s="8" t="str">
        <f t="shared" si="45"/>
        <v/>
      </c>
      <c r="F1388" s="8" t="str">
        <f>IF(A1388="","","Ingresos Obtenidos en el Trimestre ("&amp;(TEXT([1]AcumSYS!$D$2,"mmmm")&amp;"-"&amp;TEXT([1]AcumSYS!$E$2,"mmmm")&amp;" "&amp;TEXT([1]AcumSYS!$D$2,"aaaa")&amp;")"))</f>
        <v/>
      </c>
    </row>
    <row r="1389" spans="1:6" x14ac:dyDescent="0.25">
      <c r="A1389" s="8" t="str">
        <f>IF(+'[1]Reporte de Formatos'!S1393="","",+'[1]Reporte de Formatos'!S1393)</f>
        <v/>
      </c>
      <c r="B1389" s="8" t="str">
        <f t="shared" si="44"/>
        <v/>
      </c>
      <c r="C1389" s="8" t="str">
        <f>IF(A1389="","",+SUM([1]AcumSYS!$F1390:$AA1390))</f>
        <v/>
      </c>
      <c r="D1389" s="8" t="str">
        <f>IF(A1389="","",SUM([1]AcumSYS!$AK1390))</f>
        <v/>
      </c>
      <c r="E1389" s="8" t="str">
        <f t="shared" si="45"/>
        <v/>
      </c>
      <c r="F1389" s="8" t="str">
        <f>IF(A1389="","","Ingresos Obtenidos en el Trimestre ("&amp;(TEXT([1]AcumSYS!$D$2,"mmmm")&amp;"-"&amp;TEXT([1]AcumSYS!$E$2,"mmmm")&amp;" "&amp;TEXT([1]AcumSYS!$D$2,"aaaa")&amp;")"))</f>
        <v/>
      </c>
    </row>
    <row r="1390" spans="1:6" x14ac:dyDescent="0.25">
      <c r="A1390" s="8" t="str">
        <f>IF(+'[1]Reporte de Formatos'!S1394="","",+'[1]Reporte de Formatos'!S1394)</f>
        <v/>
      </c>
      <c r="B1390" s="8" t="str">
        <f t="shared" si="44"/>
        <v/>
      </c>
      <c r="C1390" s="8" t="str">
        <f>IF(A1390="","",+SUM([1]AcumSYS!$F1391:$AA1391))</f>
        <v/>
      </c>
      <c r="D1390" s="8" t="str">
        <f>IF(A1390="","",SUM([1]AcumSYS!$AK1391))</f>
        <v/>
      </c>
      <c r="E1390" s="8" t="str">
        <f t="shared" si="45"/>
        <v/>
      </c>
      <c r="F1390" s="8" t="str">
        <f>IF(A1390="","","Ingresos Obtenidos en el Trimestre ("&amp;(TEXT([1]AcumSYS!$D$2,"mmmm")&amp;"-"&amp;TEXT([1]AcumSYS!$E$2,"mmmm")&amp;" "&amp;TEXT([1]AcumSYS!$D$2,"aaaa")&amp;")"))</f>
        <v/>
      </c>
    </row>
    <row r="1391" spans="1:6" x14ac:dyDescent="0.25">
      <c r="A1391" s="8" t="str">
        <f>IF(+'[1]Reporte de Formatos'!S1395="","",+'[1]Reporte de Formatos'!S1395)</f>
        <v/>
      </c>
      <c r="B1391" s="8" t="str">
        <f t="shared" si="44"/>
        <v/>
      </c>
      <c r="C1391" s="8" t="str">
        <f>IF(A1391="","",+SUM([1]AcumSYS!$F1392:$AA1392))</f>
        <v/>
      </c>
      <c r="D1391" s="8" t="str">
        <f>IF(A1391="","",SUM([1]AcumSYS!$AK1392))</f>
        <v/>
      </c>
      <c r="E1391" s="8" t="str">
        <f t="shared" si="45"/>
        <v/>
      </c>
      <c r="F1391" s="8" t="str">
        <f>IF(A1391="","","Ingresos Obtenidos en el Trimestre ("&amp;(TEXT([1]AcumSYS!$D$2,"mmmm")&amp;"-"&amp;TEXT([1]AcumSYS!$E$2,"mmmm")&amp;" "&amp;TEXT([1]AcumSYS!$D$2,"aaaa")&amp;")"))</f>
        <v/>
      </c>
    </row>
    <row r="1392" spans="1:6" x14ac:dyDescent="0.25">
      <c r="A1392" s="8" t="str">
        <f>IF(+'[1]Reporte de Formatos'!S1396="","",+'[1]Reporte de Formatos'!S1396)</f>
        <v/>
      </c>
      <c r="B1392" s="8" t="str">
        <f t="shared" si="44"/>
        <v/>
      </c>
      <c r="C1392" s="8" t="str">
        <f>IF(A1392="","",+SUM([1]AcumSYS!$F1393:$AA1393))</f>
        <v/>
      </c>
      <c r="D1392" s="8" t="str">
        <f>IF(A1392="","",SUM([1]AcumSYS!$AK1393))</f>
        <v/>
      </c>
      <c r="E1392" s="8" t="str">
        <f t="shared" si="45"/>
        <v/>
      </c>
      <c r="F1392" s="8" t="str">
        <f>IF(A1392="","","Ingresos Obtenidos en el Trimestre ("&amp;(TEXT([1]AcumSYS!$D$2,"mmmm")&amp;"-"&amp;TEXT([1]AcumSYS!$E$2,"mmmm")&amp;" "&amp;TEXT([1]AcumSYS!$D$2,"aaaa")&amp;")"))</f>
        <v/>
      </c>
    </row>
    <row r="1393" spans="1:6" x14ac:dyDescent="0.25">
      <c r="A1393" s="8" t="str">
        <f>IF(+'[1]Reporte de Formatos'!S1397="","",+'[1]Reporte de Formatos'!S1397)</f>
        <v/>
      </c>
      <c r="B1393" s="8" t="str">
        <f t="shared" si="44"/>
        <v/>
      </c>
      <c r="C1393" s="8" t="str">
        <f>IF(A1393="","",+SUM([1]AcumSYS!$F1394:$AA1394))</f>
        <v/>
      </c>
      <c r="D1393" s="8" t="str">
        <f>IF(A1393="","",SUM([1]AcumSYS!$AK1394))</f>
        <v/>
      </c>
      <c r="E1393" s="8" t="str">
        <f t="shared" si="45"/>
        <v/>
      </c>
      <c r="F1393" s="8" t="str">
        <f>IF(A1393="","","Ingresos Obtenidos en el Trimestre ("&amp;(TEXT([1]AcumSYS!$D$2,"mmmm")&amp;"-"&amp;TEXT([1]AcumSYS!$E$2,"mmmm")&amp;" "&amp;TEXT([1]AcumSYS!$D$2,"aaaa")&amp;")"))</f>
        <v/>
      </c>
    </row>
    <row r="1394" spans="1:6" x14ac:dyDescent="0.25">
      <c r="A1394" s="8" t="str">
        <f>IF(+'[1]Reporte de Formatos'!S1398="","",+'[1]Reporte de Formatos'!S1398)</f>
        <v/>
      </c>
      <c r="B1394" s="8" t="str">
        <f t="shared" si="44"/>
        <v/>
      </c>
      <c r="C1394" s="8" t="str">
        <f>IF(A1394="","",+SUM([1]AcumSYS!$F1395:$AA1395))</f>
        <v/>
      </c>
      <c r="D1394" s="8" t="str">
        <f>IF(A1394="","",SUM([1]AcumSYS!$AK1395))</f>
        <v/>
      </c>
      <c r="E1394" s="8" t="str">
        <f t="shared" si="45"/>
        <v/>
      </c>
      <c r="F1394" s="8" t="str">
        <f>IF(A1394="","","Ingresos Obtenidos en el Trimestre ("&amp;(TEXT([1]AcumSYS!$D$2,"mmmm")&amp;"-"&amp;TEXT([1]AcumSYS!$E$2,"mmmm")&amp;" "&amp;TEXT([1]AcumSYS!$D$2,"aaaa")&amp;")"))</f>
        <v/>
      </c>
    </row>
    <row r="1395" spans="1:6" x14ac:dyDescent="0.25">
      <c r="A1395" s="8" t="str">
        <f>IF(+'[1]Reporte de Formatos'!S1399="","",+'[1]Reporte de Formatos'!S1399)</f>
        <v/>
      </c>
      <c r="B1395" s="8" t="str">
        <f t="shared" si="44"/>
        <v/>
      </c>
      <c r="C1395" s="8" t="str">
        <f>IF(A1395="","",+SUM([1]AcumSYS!$F1396:$AA1396))</f>
        <v/>
      </c>
      <c r="D1395" s="8" t="str">
        <f>IF(A1395="","",SUM([1]AcumSYS!$AK1396))</f>
        <v/>
      </c>
      <c r="E1395" s="8" t="str">
        <f t="shared" si="45"/>
        <v/>
      </c>
      <c r="F1395" s="8" t="str">
        <f>IF(A1395="","","Ingresos Obtenidos en el Trimestre ("&amp;(TEXT([1]AcumSYS!$D$2,"mmmm")&amp;"-"&amp;TEXT([1]AcumSYS!$E$2,"mmmm")&amp;" "&amp;TEXT([1]AcumSYS!$D$2,"aaaa")&amp;")"))</f>
        <v/>
      </c>
    </row>
    <row r="1396" spans="1:6" x14ac:dyDescent="0.25">
      <c r="A1396" s="8" t="str">
        <f>IF(+'[1]Reporte de Formatos'!S1400="","",+'[1]Reporte de Formatos'!S1400)</f>
        <v/>
      </c>
      <c r="B1396" s="8" t="str">
        <f t="shared" si="44"/>
        <v/>
      </c>
      <c r="C1396" s="8" t="str">
        <f>IF(A1396="","",+SUM([1]AcumSYS!$F1397:$AA1397))</f>
        <v/>
      </c>
      <c r="D1396" s="8" t="str">
        <f>IF(A1396="","",SUM([1]AcumSYS!$AK1397))</f>
        <v/>
      </c>
      <c r="E1396" s="8" t="str">
        <f t="shared" si="45"/>
        <v/>
      </c>
      <c r="F1396" s="8" t="str">
        <f>IF(A1396="","","Ingresos Obtenidos en el Trimestre ("&amp;(TEXT([1]AcumSYS!$D$2,"mmmm")&amp;"-"&amp;TEXT([1]AcumSYS!$E$2,"mmmm")&amp;" "&amp;TEXT([1]AcumSYS!$D$2,"aaaa")&amp;")"))</f>
        <v/>
      </c>
    </row>
    <row r="1397" spans="1:6" x14ac:dyDescent="0.25">
      <c r="A1397" s="8" t="str">
        <f>IF(+'[1]Reporte de Formatos'!S1401="","",+'[1]Reporte de Formatos'!S1401)</f>
        <v/>
      </c>
      <c r="B1397" s="8" t="str">
        <f t="shared" si="44"/>
        <v/>
      </c>
      <c r="C1397" s="8" t="str">
        <f>IF(A1397="","",+SUM([1]AcumSYS!$F1398:$AA1398))</f>
        <v/>
      </c>
      <c r="D1397" s="8" t="str">
        <f>IF(A1397="","",SUM([1]AcumSYS!$AK1398))</f>
        <v/>
      </c>
      <c r="E1397" s="8" t="str">
        <f t="shared" si="45"/>
        <v/>
      </c>
      <c r="F1397" s="8" t="str">
        <f>IF(A1397="","","Ingresos Obtenidos en el Trimestre ("&amp;(TEXT([1]AcumSYS!$D$2,"mmmm")&amp;"-"&amp;TEXT([1]AcumSYS!$E$2,"mmmm")&amp;" "&amp;TEXT([1]AcumSYS!$D$2,"aaaa")&amp;")"))</f>
        <v/>
      </c>
    </row>
    <row r="1398" spans="1:6" x14ac:dyDescent="0.25">
      <c r="A1398" s="8" t="str">
        <f>IF(+'[1]Reporte de Formatos'!S1402="","",+'[1]Reporte de Formatos'!S1402)</f>
        <v/>
      </c>
      <c r="B1398" s="8" t="str">
        <f t="shared" si="44"/>
        <v/>
      </c>
      <c r="C1398" s="8" t="str">
        <f>IF(A1398="","",+SUM([1]AcumSYS!$F1399:$AA1399))</f>
        <v/>
      </c>
      <c r="D1398" s="8" t="str">
        <f>IF(A1398="","",SUM([1]AcumSYS!$AK1399))</f>
        <v/>
      </c>
      <c r="E1398" s="8" t="str">
        <f t="shared" si="45"/>
        <v/>
      </c>
      <c r="F1398" s="8" t="str">
        <f>IF(A1398="","","Ingresos Obtenidos en el Trimestre ("&amp;(TEXT([1]AcumSYS!$D$2,"mmmm")&amp;"-"&amp;TEXT([1]AcumSYS!$E$2,"mmmm")&amp;" "&amp;TEXT([1]AcumSYS!$D$2,"aaaa")&amp;")"))</f>
        <v/>
      </c>
    </row>
    <row r="1399" spans="1:6" x14ac:dyDescent="0.25">
      <c r="A1399" s="8" t="str">
        <f>IF(+'[1]Reporte de Formatos'!S1403="","",+'[1]Reporte de Formatos'!S1403)</f>
        <v/>
      </c>
      <c r="B1399" s="8" t="str">
        <f t="shared" si="44"/>
        <v/>
      </c>
      <c r="C1399" s="8" t="str">
        <f>IF(A1399="","",+SUM([1]AcumSYS!$F1400:$AA1400))</f>
        <v/>
      </c>
      <c r="D1399" s="8" t="str">
        <f>IF(A1399="","",SUM([1]AcumSYS!$AK1400))</f>
        <v/>
      </c>
      <c r="E1399" s="8" t="str">
        <f t="shared" si="45"/>
        <v/>
      </c>
      <c r="F1399" s="8" t="str">
        <f>IF(A1399="","","Ingresos Obtenidos en el Trimestre ("&amp;(TEXT([1]AcumSYS!$D$2,"mmmm")&amp;"-"&amp;TEXT([1]AcumSYS!$E$2,"mmmm")&amp;" "&amp;TEXT([1]AcumSYS!$D$2,"aaaa")&amp;")"))</f>
        <v/>
      </c>
    </row>
    <row r="1400" spans="1:6" x14ac:dyDescent="0.25">
      <c r="A1400" s="8" t="str">
        <f>IF(+'[1]Reporte de Formatos'!S1404="","",+'[1]Reporte de Formatos'!S1404)</f>
        <v/>
      </c>
      <c r="B1400" s="8" t="str">
        <f t="shared" si="44"/>
        <v/>
      </c>
      <c r="C1400" s="8" t="str">
        <f>IF(A1400="","",+SUM([1]AcumSYS!$F1401:$AA1401))</f>
        <v/>
      </c>
      <c r="D1400" s="8" t="str">
        <f>IF(A1400="","",SUM([1]AcumSYS!$AK1401))</f>
        <v/>
      </c>
      <c r="E1400" s="8" t="str">
        <f t="shared" si="45"/>
        <v/>
      </c>
      <c r="F1400" s="8" t="str">
        <f>IF(A1400="","","Ingresos Obtenidos en el Trimestre ("&amp;(TEXT([1]AcumSYS!$D$2,"mmmm")&amp;"-"&amp;TEXT([1]AcumSYS!$E$2,"mmmm")&amp;" "&amp;TEXT([1]AcumSYS!$D$2,"aaaa")&amp;")"))</f>
        <v/>
      </c>
    </row>
    <row r="1401" spans="1:6" x14ac:dyDescent="0.25">
      <c r="A1401" s="8" t="str">
        <f>IF(+'[1]Reporte de Formatos'!S1405="","",+'[1]Reporte de Formatos'!S1405)</f>
        <v/>
      </c>
      <c r="B1401" s="8" t="str">
        <f t="shared" si="44"/>
        <v/>
      </c>
      <c r="C1401" s="8" t="str">
        <f>IF(A1401="","",+SUM([1]AcumSYS!$F1402:$AA1402))</f>
        <v/>
      </c>
      <c r="D1401" s="8" t="str">
        <f>IF(A1401="","",SUM([1]AcumSYS!$AK1402))</f>
        <v/>
      </c>
      <c r="E1401" s="8" t="str">
        <f t="shared" si="45"/>
        <v/>
      </c>
      <c r="F1401" s="8" t="str">
        <f>IF(A1401="","","Ingresos Obtenidos en el Trimestre ("&amp;(TEXT([1]AcumSYS!$D$2,"mmmm")&amp;"-"&amp;TEXT([1]AcumSYS!$E$2,"mmmm")&amp;" "&amp;TEXT([1]AcumSYS!$D$2,"aaaa")&amp;")"))</f>
        <v/>
      </c>
    </row>
    <row r="1402" spans="1:6" x14ac:dyDescent="0.25">
      <c r="A1402" s="8" t="str">
        <f>IF(+'[1]Reporte de Formatos'!S1406="","",+'[1]Reporte de Formatos'!S1406)</f>
        <v/>
      </c>
      <c r="B1402" s="8" t="str">
        <f t="shared" si="44"/>
        <v/>
      </c>
      <c r="C1402" s="8" t="str">
        <f>IF(A1402="","",+SUM([1]AcumSYS!$F1403:$AA1403))</f>
        <v/>
      </c>
      <c r="D1402" s="8" t="str">
        <f>IF(A1402="","",SUM([1]AcumSYS!$AK1403))</f>
        <v/>
      </c>
      <c r="E1402" s="8" t="str">
        <f t="shared" si="45"/>
        <v/>
      </c>
      <c r="F1402" s="8" t="str">
        <f>IF(A1402="","","Ingresos Obtenidos en el Trimestre ("&amp;(TEXT([1]AcumSYS!$D$2,"mmmm")&amp;"-"&amp;TEXT([1]AcumSYS!$E$2,"mmmm")&amp;" "&amp;TEXT([1]AcumSYS!$D$2,"aaaa")&amp;")"))</f>
        <v/>
      </c>
    </row>
    <row r="1403" spans="1:6" x14ac:dyDescent="0.25">
      <c r="A1403" s="8" t="str">
        <f>IF(+'[1]Reporte de Formatos'!S1407="","",+'[1]Reporte de Formatos'!S1407)</f>
        <v/>
      </c>
      <c r="B1403" s="8" t="str">
        <f t="shared" si="44"/>
        <v/>
      </c>
      <c r="C1403" s="8" t="str">
        <f>IF(A1403="","",+SUM([1]AcumSYS!$F1404:$AA1404))</f>
        <v/>
      </c>
      <c r="D1403" s="8" t="str">
        <f>IF(A1403="","",SUM([1]AcumSYS!$AK1404))</f>
        <v/>
      </c>
      <c r="E1403" s="8" t="str">
        <f t="shared" si="45"/>
        <v/>
      </c>
      <c r="F1403" s="8" t="str">
        <f>IF(A1403="","","Ingresos Obtenidos en el Trimestre ("&amp;(TEXT([1]AcumSYS!$D$2,"mmmm")&amp;"-"&amp;TEXT([1]AcumSYS!$E$2,"mmmm")&amp;" "&amp;TEXT([1]AcumSYS!$D$2,"aaaa")&amp;")"))</f>
        <v/>
      </c>
    </row>
    <row r="1404" spans="1:6" x14ac:dyDescent="0.25">
      <c r="A1404" s="8" t="str">
        <f>IF(+'[1]Reporte de Formatos'!S1408="","",+'[1]Reporte de Formatos'!S1408)</f>
        <v/>
      </c>
      <c r="B1404" s="8" t="str">
        <f t="shared" si="44"/>
        <v/>
      </c>
      <c r="C1404" s="8" t="str">
        <f>IF(A1404="","",+SUM([1]AcumSYS!$F1405:$AA1405))</f>
        <v/>
      </c>
      <c r="D1404" s="8" t="str">
        <f>IF(A1404="","",SUM([1]AcumSYS!$AK1405))</f>
        <v/>
      </c>
      <c r="E1404" s="8" t="str">
        <f t="shared" si="45"/>
        <v/>
      </c>
      <c r="F1404" s="8" t="str">
        <f>IF(A1404="","","Ingresos Obtenidos en el Trimestre ("&amp;(TEXT([1]AcumSYS!$D$2,"mmmm")&amp;"-"&amp;TEXT([1]AcumSYS!$E$2,"mmmm")&amp;" "&amp;TEXT([1]AcumSYS!$D$2,"aaaa")&amp;")"))</f>
        <v/>
      </c>
    </row>
    <row r="1405" spans="1:6" x14ac:dyDescent="0.25">
      <c r="A1405" s="8" t="str">
        <f>IF(+'[1]Reporte de Formatos'!S1409="","",+'[1]Reporte de Formatos'!S1409)</f>
        <v/>
      </c>
      <c r="B1405" s="8" t="str">
        <f t="shared" si="44"/>
        <v/>
      </c>
      <c r="C1405" s="8" t="str">
        <f>IF(A1405="","",+SUM([1]AcumSYS!$F1406:$AA1406))</f>
        <v/>
      </c>
      <c r="D1405" s="8" t="str">
        <f>IF(A1405="","",SUM([1]AcumSYS!$AK1406))</f>
        <v/>
      </c>
      <c r="E1405" s="8" t="str">
        <f t="shared" si="45"/>
        <v/>
      </c>
      <c r="F1405" s="8" t="str">
        <f>IF(A1405="","","Ingresos Obtenidos en el Trimestre ("&amp;(TEXT([1]AcumSYS!$D$2,"mmmm")&amp;"-"&amp;TEXT([1]AcumSYS!$E$2,"mmmm")&amp;" "&amp;TEXT([1]AcumSYS!$D$2,"aaaa")&amp;")"))</f>
        <v/>
      </c>
    </row>
    <row r="1406" spans="1:6" x14ac:dyDescent="0.25">
      <c r="A1406" s="8" t="str">
        <f>IF(+'[1]Reporte de Formatos'!S1410="","",+'[1]Reporte de Formatos'!S1410)</f>
        <v/>
      </c>
      <c r="B1406" s="8" t="str">
        <f t="shared" si="44"/>
        <v/>
      </c>
      <c r="C1406" s="8" t="str">
        <f>IF(A1406="","",+SUM([1]AcumSYS!$F1407:$AA1407))</f>
        <v/>
      </c>
      <c r="D1406" s="8" t="str">
        <f>IF(A1406="","",SUM([1]AcumSYS!$AK1407))</f>
        <v/>
      </c>
      <c r="E1406" s="8" t="str">
        <f t="shared" si="45"/>
        <v/>
      </c>
      <c r="F1406" s="8" t="str">
        <f>IF(A1406="","","Ingresos Obtenidos en el Trimestre ("&amp;(TEXT([1]AcumSYS!$D$2,"mmmm")&amp;"-"&amp;TEXT([1]AcumSYS!$E$2,"mmmm")&amp;" "&amp;TEXT([1]AcumSYS!$D$2,"aaaa")&amp;")"))</f>
        <v/>
      </c>
    </row>
    <row r="1407" spans="1:6" x14ac:dyDescent="0.25">
      <c r="A1407" s="8" t="str">
        <f>IF(+'[1]Reporte de Formatos'!S1411="","",+'[1]Reporte de Formatos'!S1411)</f>
        <v/>
      </c>
      <c r="B1407" s="8" t="str">
        <f t="shared" si="44"/>
        <v/>
      </c>
      <c r="C1407" s="8" t="str">
        <f>IF(A1407="","",+SUM([1]AcumSYS!$F1408:$AA1408))</f>
        <v/>
      </c>
      <c r="D1407" s="8" t="str">
        <f>IF(A1407="","",SUM([1]AcumSYS!$AK1408))</f>
        <v/>
      </c>
      <c r="E1407" s="8" t="str">
        <f t="shared" si="45"/>
        <v/>
      </c>
      <c r="F1407" s="8" t="str">
        <f>IF(A1407="","","Ingresos Obtenidos en el Trimestre ("&amp;(TEXT([1]AcumSYS!$D$2,"mmmm")&amp;"-"&amp;TEXT([1]AcumSYS!$E$2,"mmmm")&amp;" "&amp;TEXT([1]AcumSYS!$D$2,"aaaa")&amp;")"))</f>
        <v/>
      </c>
    </row>
    <row r="1408" spans="1:6" x14ac:dyDescent="0.25">
      <c r="A1408" s="8" t="str">
        <f>IF(+'[1]Reporte de Formatos'!S1412="","",+'[1]Reporte de Formatos'!S1412)</f>
        <v/>
      </c>
      <c r="B1408" s="8" t="str">
        <f t="shared" si="44"/>
        <v/>
      </c>
      <c r="C1408" s="8" t="str">
        <f>IF(A1408="","",+SUM([1]AcumSYS!$F1409:$AA1409))</f>
        <v/>
      </c>
      <c r="D1408" s="8" t="str">
        <f>IF(A1408="","",SUM([1]AcumSYS!$AK1409))</f>
        <v/>
      </c>
      <c r="E1408" s="8" t="str">
        <f t="shared" si="45"/>
        <v/>
      </c>
      <c r="F1408" s="8" t="str">
        <f>IF(A1408="","","Ingresos Obtenidos en el Trimestre ("&amp;(TEXT([1]AcumSYS!$D$2,"mmmm")&amp;"-"&amp;TEXT([1]AcumSYS!$E$2,"mmmm")&amp;" "&amp;TEXT([1]AcumSYS!$D$2,"aaaa")&amp;")"))</f>
        <v/>
      </c>
    </row>
    <row r="1409" spans="1:6" x14ac:dyDescent="0.25">
      <c r="A1409" s="8" t="str">
        <f>IF(+'[1]Reporte de Formatos'!S1413="","",+'[1]Reporte de Formatos'!S1413)</f>
        <v/>
      </c>
      <c r="B1409" s="8" t="str">
        <f t="shared" si="44"/>
        <v/>
      </c>
      <c r="C1409" s="8" t="str">
        <f>IF(A1409="","",+SUM([1]AcumSYS!$F1410:$AA1410))</f>
        <v/>
      </c>
      <c r="D1409" s="8" t="str">
        <f>IF(A1409="","",SUM([1]AcumSYS!$AK1410))</f>
        <v/>
      </c>
      <c r="E1409" s="8" t="str">
        <f t="shared" si="45"/>
        <v/>
      </c>
      <c r="F1409" s="8" t="str">
        <f>IF(A1409="","","Ingresos Obtenidos en el Trimestre ("&amp;(TEXT([1]AcumSYS!$D$2,"mmmm")&amp;"-"&amp;TEXT([1]AcumSYS!$E$2,"mmmm")&amp;" "&amp;TEXT([1]AcumSYS!$D$2,"aaaa")&amp;")"))</f>
        <v/>
      </c>
    </row>
    <row r="1410" spans="1:6" x14ac:dyDescent="0.25">
      <c r="A1410" s="8" t="str">
        <f>IF(+'[1]Reporte de Formatos'!S1414="","",+'[1]Reporte de Formatos'!S1414)</f>
        <v/>
      </c>
      <c r="B1410" s="8" t="str">
        <f t="shared" si="44"/>
        <v/>
      </c>
      <c r="C1410" s="8" t="str">
        <f>IF(A1410="","",+SUM([1]AcumSYS!$F1411:$AA1411))</f>
        <v/>
      </c>
      <c r="D1410" s="8" t="str">
        <f>IF(A1410="","",SUM([1]AcumSYS!$AK1411))</f>
        <v/>
      </c>
      <c r="E1410" s="8" t="str">
        <f t="shared" si="45"/>
        <v/>
      </c>
      <c r="F1410" s="8" t="str">
        <f>IF(A1410="","","Ingresos Obtenidos en el Trimestre ("&amp;(TEXT([1]AcumSYS!$D$2,"mmmm")&amp;"-"&amp;TEXT([1]AcumSYS!$E$2,"mmmm")&amp;" "&amp;TEXT([1]AcumSYS!$D$2,"aaaa")&amp;")"))</f>
        <v/>
      </c>
    </row>
    <row r="1411" spans="1:6" x14ac:dyDescent="0.25">
      <c r="A1411" s="8" t="str">
        <f>IF(+'[1]Reporte de Formatos'!S1415="","",+'[1]Reporte de Formatos'!S1415)</f>
        <v/>
      </c>
      <c r="B1411" s="8" t="str">
        <f t="shared" si="44"/>
        <v/>
      </c>
      <c r="C1411" s="8" t="str">
        <f>IF(A1411="","",+SUM([1]AcumSYS!$F1412:$AA1412))</f>
        <v/>
      </c>
      <c r="D1411" s="8" t="str">
        <f>IF(A1411="","",SUM([1]AcumSYS!$AK1412))</f>
        <v/>
      </c>
      <c r="E1411" s="8" t="str">
        <f t="shared" si="45"/>
        <v/>
      </c>
      <c r="F1411" s="8" t="str">
        <f>IF(A1411="","","Ingresos Obtenidos en el Trimestre ("&amp;(TEXT([1]AcumSYS!$D$2,"mmmm")&amp;"-"&amp;TEXT([1]AcumSYS!$E$2,"mmmm")&amp;" "&amp;TEXT([1]AcumSYS!$D$2,"aaaa")&amp;")"))</f>
        <v/>
      </c>
    </row>
    <row r="1412" spans="1:6" x14ac:dyDescent="0.25">
      <c r="A1412" s="8" t="str">
        <f>IF(+'[1]Reporte de Formatos'!S1416="","",+'[1]Reporte de Formatos'!S1416)</f>
        <v/>
      </c>
      <c r="B1412" s="8" t="str">
        <f t="shared" si="44"/>
        <v/>
      </c>
      <c r="C1412" s="8" t="str">
        <f>IF(A1412="","",+SUM([1]AcumSYS!$F1413:$AA1413))</f>
        <v/>
      </c>
      <c r="D1412" s="8" t="str">
        <f>IF(A1412="","",SUM([1]AcumSYS!$AK1413))</f>
        <v/>
      </c>
      <c r="E1412" s="8" t="str">
        <f t="shared" si="45"/>
        <v/>
      </c>
      <c r="F1412" s="8" t="str">
        <f>IF(A1412="","","Ingresos Obtenidos en el Trimestre ("&amp;(TEXT([1]AcumSYS!$D$2,"mmmm")&amp;"-"&amp;TEXT([1]AcumSYS!$E$2,"mmmm")&amp;" "&amp;TEXT([1]AcumSYS!$D$2,"aaaa")&amp;")"))</f>
        <v/>
      </c>
    </row>
    <row r="1413" spans="1:6" x14ac:dyDescent="0.25">
      <c r="A1413" s="8" t="str">
        <f>IF(+'[1]Reporte de Formatos'!S1417="","",+'[1]Reporte de Formatos'!S1417)</f>
        <v/>
      </c>
      <c r="B1413" s="8" t="str">
        <f t="shared" si="44"/>
        <v/>
      </c>
      <c r="C1413" s="8" t="str">
        <f>IF(A1413="","",+SUM([1]AcumSYS!$F1414:$AA1414))</f>
        <v/>
      </c>
      <c r="D1413" s="8" t="str">
        <f>IF(A1413="","",SUM([1]AcumSYS!$AK1414))</f>
        <v/>
      </c>
      <c r="E1413" s="8" t="str">
        <f t="shared" si="45"/>
        <v/>
      </c>
      <c r="F1413" s="8" t="str">
        <f>IF(A1413="","","Ingresos Obtenidos en el Trimestre ("&amp;(TEXT([1]AcumSYS!$D$2,"mmmm")&amp;"-"&amp;TEXT([1]AcumSYS!$E$2,"mmmm")&amp;" "&amp;TEXT([1]AcumSYS!$D$2,"aaaa")&amp;")"))</f>
        <v/>
      </c>
    </row>
    <row r="1414" spans="1:6" x14ac:dyDescent="0.25">
      <c r="A1414" s="8" t="str">
        <f>IF(+'[1]Reporte de Formatos'!S1418="","",+'[1]Reporte de Formatos'!S1418)</f>
        <v/>
      </c>
      <c r="B1414" s="8" t="str">
        <f t="shared" si="44"/>
        <v/>
      </c>
      <c r="C1414" s="8" t="str">
        <f>IF(A1414="","",+SUM([1]AcumSYS!$F1415:$AA1415))</f>
        <v/>
      </c>
      <c r="D1414" s="8" t="str">
        <f>IF(A1414="","",SUM([1]AcumSYS!$AK1415))</f>
        <v/>
      </c>
      <c r="E1414" s="8" t="str">
        <f t="shared" si="45"/>
        <v/>
      </c>
      <c r="F1414" s="8" t="str">
        <f>IF(A1414="","","Ingresos Obtenidos en el Trimestre ("&amp;(TEXT([1]AcumSYS!$D$2,"mmmm")&amp;"-"&amp;TEXT([1]AcumSYS!$E$2,"mmmm")&amp;" "&amp;TEXT([1]AcumSYS!$D$2,"aaaa")&amp;")"))</f>
        <v/>
      </c>
    </row>
    <row r="1415" spans="1:6" x14ac:dyDescent="0.25">
      <c r="A1415" s="8" t="str">
        <f>IF(+'[1]Reporte de Formatos'!S1419="","",+'[1]Reporte de Formatos'!S1419)</f>
        <v/>
      </c>
      <c r="B1415" s="8" t="str">
        <f t="shared" si="44"/>
        <v/>
      </c>
      <c r="C1415" s="8" t="str">
        <f>IF(A1415="","",+SUM([1]AcumSYS!$F1416:$AA1416))</f>
        <v/>
      </c>
      <c r="D1415" s="8" t="str">
        <f>IF(A1415="","",SUM([1]AcumSYS!$AK1416))</f>
        <v/>
      </c>
      <c r="E1415" s="8" t="str">
        <f t="shared" si="45"/>
        <v/>
      </c>
      <c r="F1415" s="8" t="str">
        <f>IF(A1415="","","Ingresos Obtenidos en el Trimestre ("&amp;(TEXT([1]AcumSYS!$D$2,"mmmm")&amp;"-"&amp;TEXT([1]AcumSYS!$E$2,"mmmm")&amp;" "&amp;TEXT([1]AcumSYS!$D$2,"aaaa")&amp;")"))</f>
        <v/>
      </c>
    </row>
    <row r="1416" spans="1:6" x14ac:dyDescent="0.25">
      <c r="A1416" s="8" t="str">
        <f>IF(+'[1]Reporte de Formatos'!S1420="","",+'[1]Reporte de Formatos'!S1420)</f>
        <v/>
      </c>
      <c r="B1416" s="8" t="str">
        <f t="shared" si="44"/>
        <v/>
      </c>
      <c r="C1416" s="8" t="str">
        <f>IF(A1416="","",+SUM([1]AcumSYS!$F1417:$AA1417))</f>
        <v/>
      </c>
      <c r="D1416" s="8" t="str">
        <f>IF(A1416="","",SUM([1]AcumSYS!$AK1417))</f>
        <v/>
      </c>
      <c r="E1416" s="8" t="str">
        <f t="shared" si="45"/>
        <v/>
      </c>
      <c r="F1416" s="8" t="str">
        <f>IF(A1416="","","Ingresos Obtenidos en el Trimestre ("&amp;(TEXT([1]AcumSYS!$D$2,"mmmm")&amp;"-"&amp;TEXT([1]AcumSYS!$E$2,"mmmm")&amp;" "&amp;TEXT([1]AcumSYS!$D$2,"aaaa")&amp;")"))</f>
        <v/>
      </c>
    </row>
    <row r="1417" spans="1:6" x14ac:dyDescent="0.25">
      <c r="A1417" s="8" t="str">
        <f>IF(+'[1]Reporte de Formatos'!S1421="","",+'[1]Reporte de Formatos'!S1421)</f>
        <v/>
      </c>
      <c r="B1417" s="8" t="str">
        <f t="shared" si="44"/>
        <v/>
      </c>
      <c r="C1417" s="8" t="str">
        <f>IF(A1417="","",+SUM([1]AcumSYS!$F1418:$AA1418))</f>
        <v/>
      </c>
      <c r="D1417" s="8" t="str">
        <f>IF(A1417="","",SUM([1]AcumSYS!$AK1418))</f>
        <v/>
      </c>
      <c r="E1417" s="8" t="str">
        <f t="shared" si="45"/>
        <v/>
      </c>
      <c r="F1417" s="8" t="str">
        <f>IF(A1417="","","Ingresos Obtenidos en el Trimestre ("&amp;(TEXT([1]AcumSYS!$D$2,"mmmm")&amp;"-"&amp;TEXT([1]AcumSYS!$E$2,"mmmm")&amp;" "&amp;TEXT([1]AcumSYS!$D$2,"aaaa")&amp;")"))</f>
        <v/>
      </c>
    </row>
    <row r="1418" spans="1:6" x14ac:dyDescent="0.25">
      <c r="A1418" s="8" t="str">
        <f>IF(+'[1]Reporte de Formatos'!S1422="","",+'[1]Reporte de Formatos'!S1422)</f>
        <v/>
      </c>
      <c r="B1418" s="8" t="str">
        <f t="shared" si="44"/>
        <v/>
      </c>
      <c r="C1418" s="8" t="str">
        <f>IF(A1418="","",+SUM([1]AcumSYS!$F1419:$AA1419))</f>
        <v/>
      </c>
      <c r="D1418" s="8" t="str">
        <f>IF(A1418="","",SUM([1]AcumSYS!$AK1419))</f>
        <v/>
      </c>
      <c r="E1418" s="8" t="str">
        <f t="shared" si="45"/>
        <v/>
      </c>
      <c r="F1418" s="8" t="str">
        <f>IF(A1418="","","Ingresos Obtenidos en el Trimestre ("&amp;(TEXT([1]AcumSYS!$D$2,"mmmm")&amp;"-"&amp;TEXT([1]AcumSYS!$E$2,"mmmm")&amp;" "&amp;TEXT([1]AcumSYS!$D$2,"aaaa")&amp;")"))</f>
        <v/>
      </c>
    </row>
    <row r="1419" spans="1:6" x14ac:dyDescent="0.25">
      <c r="A1419" s="8" t="str">
        <f>IF(+'[1]Reporte de Formatos'!S1423="","",+'[1]Reporte de Formatos'!S1423)</f>
        <v/>
      </c>
      <c r="B1419" s="8" t="str">
        <f t="shared" si="44"/>
        <v/>
      </c>
      <c r="C1419" s="8" t="str">
        <f>IF(A1419="","",+SUM([1]AcumSYS!$F1420:$AA1420))</f>
        <v/>
      </c>
      <c r="D1419" s="8" t="str">
        <f>IF(A1419="","",SUM([1]AcumSYS!$AK1420))</f>
        <v/>
      </c>
      <c r="E1419" s="8" t="str">
        <f t="shared" si="45"/>
        <v/>
      </c>
      <c r="F1419" s="8" t="str">
        <f>IF(A1419="","","Ingresos Obtenidos en el Trimestre ("&amp;(TEXT([1]AcumSYS!$D$2,"mmmm")&amp;"-"&amp;TEXT([1]AcumSYS!$E$2,"mmmm")&amp;" "&amp;TEXT([1]AcumSYS!$D$2,"aaaa")&amp;")"))</f>
        <v/>
      </c>
    </row>
    <row r="1420" spans="1:6" x14ac:dyDescent="0.25">
      <c r="A1420" s="8" t="str">
        <f>IF(+'[1]Reporte de Formatos'!S1424="","",+'[1]Reporte de Formatos'!S1424)</f>
        <v/>
      </c>
      <c r="B1420" s="8" t="str">
        <f t="shared" si="44"/>
        <v/>
      </c>
      <c r="C1420" s="8" t="str">
        <f>IF(A1420="","",+SUM([1]AcumSYS!$F1421:$AA1421))</f>
        <v/>
      </c>
      <c r="D1420" s="8" t="str">
        <f>IF(A1420="","",SUM([1]AcumSYS!$AK1421))</f>
        <v/>
      </c>
      <c r="E1420" s="8" t="str">
        <f t="shared" si="45"/>
        <v/>
      </c>
      <c r="F1420" s="8" t="str">
        <f>IF(A1420="","","Ingresos Obtenidos en el Trimestre ("&amp;(TEXT([1]AcumSYS!$D$2,"mmmm")&amp;"-"&amp;TEXT([1]AcumSYS!$E$2,"mmmm")&amp;" "&amp;TEXT([1]AcumSYS!$D$2,"aaaa")&amp;")"))</f>
        <v/>
      </c>
    </row>
    <row r="1421" spans="1:6" x14ac:dyDescent="0.25">
      <c r="A1421" s="8" t="str">
        <f>IF(+'[1]Reporte de Formatos'!S1425="","",+'[1]Reporte de Formatos'!S1425)</f>
        <v/>
      </c>
      <c r="B1421" s="8" t="str">
        <f t="shared" si="44"/>
        <v/>
      </c>
      <c r="C1421" s="8" t="str">
        <f>IF(A1421="","",+SUM([1]AcumSYS!$F1422:$AA1422))</f>
        <v/>
      </c>
      <c r="D1421" s="8" t="str">
        <f>IF(A1421="","",SUM([1]AcumSYS!$AK1422))</f>
        <v/>
      </c>
      <c r="E1421" s="8" t="str">
        <f t="shared" si="45"/>
        <v/>
      </c>
      <c r="F1421" s="8" t="str">
        <f>IF(A1421="","","Ingresos Obtenidos en el Trimestre ("&amp;(TEXT([1]AcumSYS!$D$2,"mmmm")&amp;"-"&amp;TEXT([1]AcumSYS!$E$2,"mmmm")&amp;" "&amp;TEXT([1]AcumSYS!$D$2,"aaaa")&amp;")"))</f>
        <v/>
      </c>
    </row>
    <row r="1422" spans="1:6" x14ac:dyDescent="0.25">
      <c r="A1422" s="8" t="str">
        <f>IF(+'[1]Reporte de Formatos'!S1426="","",+'[1]Reporte de Formatos'!S1426)</f>
        <v/>
      </c>
      <c r="B1422" s="8" t="str">
        <f t="shared" si="44"/>
        <v/>
      </c>
      <c r="C1422" s="8" t="str">
        <f>IF(A1422="","",+SUM([1]AcumSYS!$F1423:$AA1423))</f>
        <v/>
      </c>
      <c r="D1422" s="8" t="str">
        <f>IF(A1422="","",SUM([1]AcumSYS!$AK1423))</f>
        <v/>
      </c>
      <c r="E1422" s="8" t="str">
        <f t="shared" si="45"/>
        <v/>
      </c>
      <c r="F1422" s="8" t="str">
        <f>IF(A1422="","","Ingresos Obtenidos en el Trimestre ("&amp;(TEXT([1]AcumSYS!$D$2,"mmmm")&amp;"-"&amp;TEXT([1]AcumSYS!$E$2,"mmmm")&amp;" "&amp;TEXT([1]AcumSYS!$D$2,"aaaa")&amp;")"))</f>
        <v/>
      </c>
    </row>
    <row r="1423" spans="1:6" x14ac:dyDescent="0.25">
      <c r="A1423" s="8" t="str">
        <f>IF(+'[1]Reporte de Formatos'!S1427="","",+'[1]Reporte de Formatos'!S1427)</f>
        <v/>
      </c>
      <c r="B1423" s="8" t="str">
        <f t="shared" si="44"/>
        <v/>
      </c>
      <c r="C1423" s="8" t="str">
        <f>IF(A1423="","",+SUM([1]AcumSYS!$F1424:$AA1424))</f>
        <v/>
      </c>
      <c r="D1423" s="8" t="str">
        <f>IF(A1423="","",SUM([1]AcumSYS!$AK1424))</f>
        <v/>
      </c>
      <c r="E1423" s="8" t="str">
        <f t="shared" si="45"/>
        <v/>
      </c>
      <c r="F1423" s="8" t="str">
        <f>IF(A1423="","","Ingresos Obtenidos en el Trimestre ("&amp;(TEXT([1]AcumSYS!$D$2,"mmmm")&amp;"-"&amp;TEXT([1]AcumSYS!$E$2,"mmmm")&amp;" "&amp;TEXT([1]AcumSYS!$D$2,"aaaa")&amp;")"))</f>
        <v/>
      </c>
    </row>
    <row r="1424" spans="1:6" x14ac:dyDescent="0.25">
      <c r="A1424" s="8" t="str">
        <f>IF(+'[1]Reporte de Formatos'!S1428="","",+'[1]Reporte de Formatos'!S1428)</f>
        <v/>
      </c>
      <c r="B1424" s="8" t="str">
        <f t="shared" si="44"/>
        <v/>
      </c>
      <c r="C1424" s="8" t="str">
        <f>IF(A1424="","",+SUM([1]AcumSYS!$F1425:$AA1425))</f>
        <v/>
      </c>
      <c r="D1424" s="8" t="str">
        <f>IF(A1424="","",SUM([1]AcumSYS!$AK1425))</f>
        <v/>
      </c>
      <c r="E1424" s="8" t="str">
        <f t="shared" si="45"/>
        <v/>
      </c>
      <c r="F1424" s="8" t="str">
        <f>IF(A1424="","","Ingresos Obtenidos en el Trimestre ("&amp;(TEXT([1]AcumSYS!$D$2,"mmmm")&amp;"-"&amp;TEXT([1]AcumSYS!$E$2,"mmmm")&amp;" "&amp;TEXT([1]AcumSYS!$D$2,"aaaa")&amp;")"))</f>
        <v/>
      </c>
    </row>
    <row r="1425" spans="1:6" x14ac:dyDescent="0.25">
      <c r="A1425" s="8" t="str">
        <f>IF(+'[1]Reporte de Formatos'!S1429="","",+'[1]Reporte de Formatos'!S1429)</f>
        <v/>
      </c>
      <c r="B1425" s="8" t="str">
        <f t="shared" si="44"/>
        <v/>
      </c>
      <c r="C1425" s="8" t="str">
        <f>IF(A1425="","",+SUM([1]AcumSYS!$F1426:$AA1426))</f>
        <v/>
      </c>
      <c r="D1425" s="8" t="str">
        <f>IF(A1425="","",SUM([1]AcumSYS!$AK1426))</f>
        <v/>
      </c>
      <c r="E1425" s="8" t="str">
        <f t="shared" si="45"/>
        <v/>
      </c>
      <c r="F1425" s="8" t="str">
        <f>IF(A1425="","","Ingresos Obtenidos en el Trimestre ("&amp;(TEXT([1]AcumSYS!$D$2,"mmmm")&amp;"-"&amp;TEXT([1]AcumSYS!$E$2,"mmmm")&amp;" "&amp;TEXT([1]AcumSYS!$D$2,"aaaa")&amp;")"))</f>
        <v/>
      </c>
    </row>
    <row r="1426" spans="1:6" x14ac:dyDescent="0.25">
      <c r="A1426" s="8" t="str">
        <f>IF(+'[1]Reporte de Formatos'!S1430="","",+'[1]Reporte de Formatos'!S1430)</f>
        <v/>
      </c>
      <c r="B1426" s="8" t="str">
        <f t="shared" si="44"/>
        <v/>
      </c>
      <c r="C1426" s="8" t="str">
        <f>IF(A1426="","",+SUM([1]AcumSYS!$F1427:$AA1427))</f>
        <v/>
      </c>
      <c r="D1426" s="8" t="str">
        <f>IF(A1426="","",SUM([1]AcumSYS!$AK1427))</f>
        <v/>
      </c>
      <c r="E1426" s="8" t="str">
        <f t="shared" si="45"/>
        <v/>
      </c>
      <c r="F1426" s="8" t="str">
        <f>IF(A1426="","","Ingresos Obtenidos en el Trimestre ("&amp;(TEXT([1]AcumSYS!$D$2,"mmmm")&amp;"-"&amp;TEXT([1]AcumSYS!$E$2,"mmmm")&amp;" "&amp;TEXT([1]AcumSYS!$D$2,"aaaa")&amp;")"))</f>
        <v/>
      </c>
    </row>
    <row r="1427" spans="1:6" x14ac:dyDescent="0.25">
      <c r="A1427" s="8" t="str">
        <f>IF(+'[1]Reporte de Formatos'!S1431="","",+'[1]Reporte de Formatos'!S1431)</f>
        <v/>
      </c>
      <c r="B1427" s="8" t="str">
        <f t="shared" si="44"/>
        <v/>
      </c>
      <c r="C1427" s="8" t="str">
        <f>IF(A1427="","",+SUM([1]AcumSYS!$F1428:$AA1428))</f>
        <v/>
      </c>
      <c r="D1427" s="8" t="str">
        <f>IF(A1427="","",SUM([1]AcumSYS!$AK1428))</f>
        <v/>
      </c>
      <c r="E1427" s="8" t="str">
        <f t="shared" si="45"/>
        <v/>
      </c>
      <c r="F1427" s="8" t="str">
        <f>IF(A1427="","","Ingresos Obtenidos en el Trimestre ("&amp;(TEXT([1]AcumSYS!$D$2,"mmmm")&amp;"-"&amp;TEXT([1]AcumSYS!$E$2,"mmmm")&amp;" "&amp;TEXT([1]AcumSYS!$D$2,"aaaa")&amp;")"))</f>
        <v/>
      </c>
    </row>
    <row r="1428" spans="1:6" x14ac:dyDescent="0.25">
      <c r="A1428" s="8" t="str">
        <f>IF(+'[1]Reporte de Formatos'!S1432="","",+'[1]Reporte de Formatos'!S1432)</f>
        <v/>
      </c>
      <c r="B1428" s="8" t="str">
        <f t="shared" ref="B1428:B1491" si="46">IF(A1428="","",IF(C1428=0,"           NoAplica","Sueldos y Salarios, y Demas Prestacion por un Servicio Personal Subordinado"))</f>
        <v/>
      </c>
      <c r="C1428" s="8" t="str">
        <f>IF(A1428="","",+SUM([1]AcumSYS!$F1429:$AA1429))</f>
        <v/>
      </c>
      <c r="D1428" s="8" t="str">
        <f>IF(A1428="","",SUM([1]AcumSYS!$AK1429))</f>
        <v/>
      </c>
      <c r="E1428" s="8" t="str">
        <f t="shared" ref="E1428:E1491" si="47">IF(A1428="","","Pesos Mexicanos")</f>
        <v/>
      </c>
      <c r="F1428" s="8" t="str">
        <f>IF(A1428="","","Ingresos Obtenidos en el Trimestre ("&amp;(TEXT([1]AcumSYS!$D$2,"mmmm")&amp;"-"&amp;TEXT([1]AcumSYS!$E$2,"mmmm")&amp;" "&amp;TEXT([1]AcumSYS!$D$2,"aaaa")&amp;")"))</f>
        <v/>
      </c>
    </row>
    <row r="1429" spans="1:6" x14ac:dyDescent="0.25">
      <c r="A1429" s="8" t="str">
        <f>IF(+'[1]Reporte de Formatos'!S1433="","",+'[1]Reporte de Formatos'!S1433)</f>
        <v/>
      </c>
      <c r="B1429" s="8" t="str">
        <f t="shared" si="46"/>
        <v/>
      </c>
      <c r="C1429" s="8" t="str">
        <f>IF(A1429="","",+SUM([1]AcumSYS!$F1430:$AA1430))</f>
        <v/>
      </c>
      <c r="D1429" s="8" t="str">
        <f>IF(A1429="","",SUM([1]AcumSYS!$AK1430))</f>
        <v/>
      </c>
      <c r="E1429" s="8" t="str">
        <f t="shared" si="47"/>
        <v/>
      </c>
      <c r="F1429" s="8" t="str">
        <f>IF(A1429="","","Ingresos Obtenidos en el Trimestre ("&amp;(TEXT([1]AcumSYS!$D$2,"mmmm")&amp;"-"&amp;TEXT([1]AcumSYS!$E$2,"mmmm")&amp;" "&amp;TEXT([1]AcumSYS!$D$2,"aaaa")&amp;")"))</f>
        <v/>
      </c>
    </row>
    <row r="1430" spans="1:6" x14ac:dyDescent="0.25">
      <c r="A1430" s="8" t="str">
        <f>IF(+'[1]Reporte de Formatos'!S1434="","",+'[1]Reporte de Formatos'!S1434)</f>
        <v/>
      </c>
      <c r="B1430" s="8" t="str">
        <f t="shared" si="46"/>
        <v/>
      </c>
      <c r="C1430" s="8" t="str">
        <f>IF(A1430="","",+SUM([1]AcumSYS!$F1431:$AA1431))</f>
        <v/>
      </c>
      <c r="D1430" s="8" t="str">
        <f>IF(A1430="","",SUM([1]AcumSYS!$AK1431))</f>
        <v/>
      </c>
      <c r="E1430" s="8" t="str">
        <f t="shared" si="47"/>
        <v/>
      </c>
      <c r="F1430" s="8" t="str">
        <f>IF(A1430="","","Ingresos Obtenidos en el Trimestre ("&amp;(TEXT([1]AcumSYS!$D$2,"mmmm")&amp;"-"&amp;TEXT([1]AcumSYS!$E$2,"mmmm")&amp;" "&amp;TEXT([1]AcumSYS!$D$2,"aaaa")&amp;")"))</f>
        <v/>
      </c>
    </row>
    <row r="1431" spans="1:6" x14ac:dyDescent="0.25">
      <c r="A1431" s="8" t="str">
        <f>IF(+'[1]Reporte de Formatos'!S1435="","",+'[1]Reporte de Formatos'!S1435)</f>
        <v/>
      </c>
      <c r="B1431" s="8" t="str">
        <f t="shared" si="46"/>
        <v/>
      </c>
      <c r="C1431" s="8" t="str">
        <f>IF(A1431="","",+SUM([1]AcumSYS!$F1432:$AA1432))</f>
        <v/>
      </c>
      <c r="D1431" s="8" t="str">
        <f>IF(A1431="","",SUM([1]AcumSYS!$AK1432))</f>
        <v/>
      </c>
      <c r="E1431" s="8" t="str">
        <f t="shared" si="47"/>
        <v/>
      </c>
      <c r="F1431" s="8" t="str">
        <f>IF(A1431="","","Ingresos Obtenidos en el Trimestre ("&amp;(TEXT([1]AcumSYS!$D$2,"mmmm")&amp;"-"&amp;TEXT([1]AcumSYS!$E$2,"mmmm")&amp;" "&amp;TEXT([1]AcumSYS!$D$2,"aaaa")&amp;")"))</f>
        <v/>
      </c>
    </row>
    <row r="1432" spans="1:6" x14ac:dyDescent="0.25">
      <c r="A1432" s="8" t="str">
        <f>IF(+'[1]Reporte de Formatos'!S1436="","",+'[1]Reporte de Formatos'!S1436)</f>
        <v/>
      </c>
      <c r="B1432" s="8" t="str">
        <f t="shared" si="46"/>
        <v/>
      </c>
      <c r="C1432" s="8" t="str">
        <f>IF(A1432="","",+SUM([1]AcumSYS!$F1433:$AA1433))</f>
        <v/>
      </c>
      <c r="D1432" s="8" t="str">
        <f>IF(A1432="","",SUM([1]AcumSYS!$AK1433))</f>
        <v/>
      </c>
      <c r="E1432" s="8" t="str">
        <f t="shared" si="47"/>
        <v/>
      </c>
      <c r="F1432" s="8" t="str">
        <f>IF(A1432="","","Ingresos Obtenidos en el Trimestre ("&amp;(TEXT([1]AcumSYS!$D$2,"mmmm")&amp;"-"&amp;TEXT([1]AcumSYS!$E$2,"mmmm")&amp;" "&amp;TEXT([1]AcumSYS!$D$2,"aaaa")&amp;")"))</f>
        <v/>
      </c>
    </row>
    <row r="1433" spans="1:6" x14ac:dyDescent="0.25">
      <c r="A1433" s="8" t="str">
        <f>IF(+'[1]Reporte de Formatos'!S1437="","",+'[1]Reporte de Formatos'!S1437)</f>
        <v/>
      </c>
      <c r="B1433" s="8" t="str">
        <f t="shared" si="46"/>
        <v/>
      </c>
      <c r="C1433" s="8" t="str">
        <f>IF(A1433="","",+SUM([1]AcumSYS!$F1434:$AA1434))</f>
        <v/>
      </c>
      <c r="D1433" s="8" t="str">
        <f>IF(A1433="","",SUM([1]AcumSYS!$AK1434))</f>
        <v/>
      </c>
      <c r="E1433" s="8" t="str">
        <f t="shared" si="47"/>
        <v/>
      </c>
      <c r="F1433" s="8" t="str">
        <f>IF(A1433="","","Ingresos Obtenidos en el Trimestre ("&amp;(TEXT([1]AcumSYS!$D$2,"mmmm")&amp;"-"&amp;TEXT([1]AcumSYS!$E$2,"mmmm")&amp;" "&amp;TEXT([1]AcumSYS!$D$2,"aaaa")&amp;")"))</f>
        <v/>
      </c>
    </row>
    <row r="1434" spans="1:6" x14ac:dyDescent="0.25">
      <c r="A1434" s="8" t="str">
        <f>IF(+'[1]Reporte de Formatos'!S1438="","",+'[1]Reporte de Formatos'!S1438)</f>
        <v/>
      </c>
      <c r="B1434" s="8" t="str">
        <f t="shared" si="46"/>
        <v/>
      </c>
      <c r="C1434" s="8" t="str">
        <f>IF(A1434="","",+SUM([1]AcumSYS!$F1435:$AA1435))</f>
        <v/>
      </c>
      <c r="D1434" s="8" t="str">
        <f>IF(A1434="","",SUM([1]AcumSYS!$AK1435))</f>
        <v/>
      </c>
      <c r="E1434" s="8" t="str">
        <f t="shared" si="47"/>
        <v/>
      </c>
      <c r="F1434" s="8" t="str">
        <f>IF(A1434="","","Ingresos Obtenidos en el Trimestre ("&amp;(TEXT([1]AcumSYS!$D$2,"mmmm")&amp;"-"&amp;TEXT([1]AcumSYS!$E$2,"mmmm")&amp;" "&amp;TEXT([1]AcumSYS!$D$2,"aaaa")&amp;")"))</f>
        <v/>
      </c>
    </row>
    <row r="1435" spans="1:6" x14ac:dyDescent="0.25">
      <c r="A1435" s="8" t="str">
        <f>IF(+'[1]Reporte de Formatos'!S1439="","",+'[1]Reporte de Formatos'!S1439)</f>
        <v/>
      </c>
      <c r="B1435" s="8" t="str">
        <f t="shared" si="46"/>
        <v/>
      </c>
      <c r="C1435" s="8" t="str">
        <f>IF(A1435="","",+SUM([1]AcumSYS!$F1436:$AA1436))</f>
        <v/>
      </c>
      <c r="D1435" s="8" t="str">
        <f>IF(A1435="","",SUM([1]AcumSYS!$AK1436))</f>
        <v/>
      </c>
      <c r="E1435" s="8" t="str">
        <f t="shared" si="47"/>
        <v/>
      </c>
      <c r="F1435" s="8" t="str">
        <f>IF(A1435="","","Ingresos Obtenidos en el Trimestre ("&amp;(TEXT([1]AcumSYS!$D$2,"mmmm")&amp;"-"&amp;TEXT([1]AcumSYS!$E$2,"mmmm")&amp;" "&amp;TEXT([1]AcumSYS!$D$2,"aaaa")&amp;")"))</f>
        <v/>
      </c>
    </row>
    <row r="1436" spans="1:6" x14ac:dyDescent="0.25">
      <c r="A1436" s="8" t="str">
        <f>IF(+'[1]Reporte de Formatos'!S1440="","",+'[1]Reporte de Formatos'!S1440)</f>
        <v/>
      </c>
      <c r="B1436" s="8" t="str">
        <f t="shared" si="46"/>
        <v/>
      </c>
      <c r="C1436" s="8" t="str">
        <f>IF(A1436="","",+SUM([1]AcumSYS!$F1437:$AA1437))</f>
        <v/>
      </c>
      <c r="D1436" s="8" t="str">
        <f>IF(A1436="","",SUM([1]AcumSYS!$AK1437))</f>
        <v/>
      </c>
      <c r="E1436" s="8" t="str">
        <f t="shared" si="47"/>
        <v/>
      </c>
      <c r="F1436" s="8" t="str">
        <f>IF(A1436="","","Ingresos Obtenidos en el Trimestre ("&amp;(TEXT([1]AcumSYS!$D$2,"mmmm")&amp;"-"&amp;TEXT([1]AcumSYS!$E$2,"mmmm")&amp;" "&amp;TEXT([1]AcumSYS!$D$2,"aaaa")&amp;")"))</f>
        <v/>
      </c>
    </row>
    <row r="1437" spans="1:6" x14ac:dyDescent="0.25">
      <c r="A1437" s="8" t="str">
        <f>IF(+'[1]Reporte de Formatos'!S1441="","",+'[1]Reporte de Formatos'!S1441)</f>
        <v/>
      </c>
      <c r="B1437" s="8" t="str">
        <f t="shared" si="46"/>
        <v/>
      </c>
      <c r="C1437" s="8" t="str">
        <f>IF(A1437="","",+SUM([1]AcumSYS!$F1438:$AA1438))</f>
        <v/>
      </c>
      <c r="D1437" s="8" t="str">
        <f>IF(A1437="","",SUM([1]AcumSYS!$AK1438))</f>
        <v/>
      </c>
      <c r="E1437" s="8" t="str">
        <f t="shared" si="47"/>
        <v/>
      </c>
      <c r="F1437" s="8" t="str">
        <f>IF(A1437="","","Ingresos Obtenidos en el Trimestre ("&amp;(TEXT([1]AcumSYS!$D$2,"mmmm")&amp;"-"&amp;TEXT([1]AcumSYS!$E$2,"mmmm")&amp;" "&amp;TEXT([1]AcumSYS!$D$2,"aaaa")&amp;")"))</f>
        <v/>
      </c>
    </row>
    <row r="1438" spans="1:6" x14ac:dyDescent="0.25">
      <c r="A1438" s="8" t="str">
        <f>IF(+'[1]Reporte de Formatos'!S1442="","",+'[1]Reporte de Formatos'!S1442)</f>
        <v/>
      </c>
      <c r="B1438" s="8" t="str">
        <f t="shared" si="46"/>
        <v/>
      </c>
      <c r="C1438" s="8" t="str">
        <f>IF(A1438="","",+SUM([1]AcumSYS!$F1439:$AA1439))</f>
        <v/>
      </c>
      <c r="D1438" s="8" t="str">
        <f>IF(A1438="","",SUM([1]AcumSYS!$AK1439))</f>
        <v/>
      </c>
      <c r="E1438" s="8" t="str">
        <f t="shared" si="47"/>
        <v/>
      </c>
      <c r="F1438" s="8" t="str">
        <f>IF(A1438="","","Ingresos Obtenidos en el Trimestre ("&amp;(TEXT([1]AcumSYS!$D$2,"mmmm")&amp;"-"&amp;TEXT([1]AcumSYS!$E$2,"mmmm")&amp;" "&amp;TEXT([1]AcumSYS!$D$2,"aaaa")&amp;")"))</f>
        <v/>
      </c>
    </row>
    <row r="1439" spans="1:6" x14ac:dyDescent="0.25">
      <c r="A1439" s="8" t="str">
        <f>IF(+'[1]Reporte de Formatos'!S1443="","",+'[1]Reporte de Formatos'!S1443)</f>
        <v/>
      </c>
      <c r="B1439" s="8" t="str">
        <f t="shared" si="46"/>
        <v/>
      </c>
      <c r="C1439" s="8" t="str">
        <f>IF(A1439="","",+SUM([1]AcumSYS!$F1440:$AA1440))</f>
        <v/>
      </c>
      <c r="D1439" s="8" t="str">
        <f>IF(A1439="","",SUM([1]AcumSYS!$AK1440))</f>
        <v/>
      </c>
      <c r="E1439" s="8" t="str">
        <f t="shared" si="47"/>
        <v/>
      </c>
      <c r="F1439" s="8" t="str">
        <f>IF(A1439="","","Ingresos Obtenidos en el Trimestre ("&amp;(TEXT([1]AcumSYS!$D$2,"mmmm")&amp;"-"&amp;TEXT([1]AcumSYS!$E$2,"mmmm")&amp;" "&amp;TEXT([1]AcumSYS!$D$2,"aaaa")&amp;")"))</f>
        <v/>
      </c>
    </row>
    <row r="1440" spans="1:6" x14ac:dyDescent="0.25">
      <c r="A1440" s="8" t="str">
        <f>IF(+'[1]Reporte de Formatos'!S1444="","",+'[1]Reporte de Formatos'!S1444)</f>
        <v/>
      </c>
      <c r="B1440" s="8" t="str">
        <f t="shared" si="46"/>
        <v/>
      </c>
      <c r="C1440" s="8" t="str">
        <f>IF(A1440="","",+SUM([1]AcumSYS!$F1441:$AA1441))</f>
        <v/>
      </c>
      <c r="D1440" s="8" t="str">
        <f>IF(A1440="","",SUM([1]AcumSYS!$AK1441))</f>
        <v/>
      </c>
      <c r="E1440" s="8" t="str">
        <f t="shared" si="47"/>
        <v/>
      </c>
      <c r="F1440" s="8" t="str">
        <f>IF(A1440="","","Ingresos Obtenidos en el Trimestre ("&amp;(TEXT([1]AcumSYS!$D$2,"mmmm")&amp;"-"&amp;TEXT([1]AcumSYS!$E$2,"mmmm")&amp;" "&amp;TEXT([1]AcumSYS!$D$2,"aaaa")&amp;")"))</f>
        <v/>
      </c>
    </row>
    <row r="1441" spans="1:6" x14ac:dyDescent="0.25">
      <c r="A1441" s="8" t="str">
        <f>IF(+'[1]Reporte de Formatos'!S1445="","",+'[1]Reporte de Formatos'!S1445)</f>
        <v/>
      </c>
      <c r="B1441" s="8" t="str">
        <f t="shared" si="46"/>
        <v/>
      </c>
      <c r="C1441" s="8" t="str">
        <f>IF(A1441="","",+SUM([1]AcumSYS!$F1442:$AA1442))</f>
        <v/>
      </c>
      <c r="D1441" s="8" t="str">
        <f>IF(A1441="","",SUM([1]AcumSYS!$AK1442))</f>
        <v/>
      </c>
      <c r="E1441" s="8" t="str">
        <f t="shared" si="47"/>
        <v/>
      </c>
      <c r="F1441" s="8" t="str">
        <f>IF(A1441="","","Ingresos Obtenidos en el Trimestre ("&amp;(TEXT([1]AcumSYS!$D$2,"mmmm")&amp;"-"&amp;TEXT([1]AcumSYS!$E$2,"mmmm")&amp;" "&amp;TEXT([1]AcumSYS!$D$2,"aaaa")&amp;")"))</f>
        <v/>
      </c>
    </row>
    <row r="1442" spans="1:6" x14ac:dyDescent="0.25">
      <c r="A1442" s="8" t="str">
        <f>IF(+'[1]Reporte de Formatos'!S1446="","",+'[1]Reporte de Formatos'!S1446)</f>
        <v/>
      </c>
      <c r="B1442" s="8" t="str">
        <f t="shared" si="46"/>
        <v/>
      </c>
      <c r="C1442" s="8" t="str">
        <f>IF(A1442="","",+SUM([1]AcumSYS!$F1443:$AA1443))</f>
        <v/>
      </c>
      <c r="D1442" s="8" t="str">
        <f>IF(A1442="","",SUM([1]AcumSYS!$AK1443))</f>
        <v/>
      </c>
      <c r="E1442" s="8" t="str">
        <f t="shared" si="47"/>
        <v/>
      </c>
      <c r="F1442" s="8" t="str">
        <f>IF(A1442="","","Ingresos Obtenidos en el Trimestre ("&amp;(TEXT([1]AcumSYS!$D$2,"mmmm")&amp;"-"&amp;TEXT([1]AcumSYS!$E$2,"mmmm")&amp;" "&amp;TEXT([1]AcumSYS!$D$2,"aaaa")&amp;")"))</f>
        <v/>
      </c>
    </row>
    <row r="1443" spans="1:6" x14ac:dyDescent="0.25">
      <c r="A1443" s="8" t="str">
        <f>IF(+'[1]Reporte de Formatos'!S1447="","",+'[1]Reporte de Formatos'!S1447)</f>
        <v/>
      </c>
      <c r="B1443" s="8" t="str">
        <f t="shared" si="46"/>
        <v/>
      </c>
      <c r="C1443" s="8" t="str">
        <f>IF(A1443="","",+SUM([1]AcumSYS!$F1444:$AA1444))</f>
        <v/>
      </c>
      <c r="D1443" s="8" t="str">
        <f>IF(A1443="","",SUM([1]AcumSYS!$AK1444))</f>
        <v/>
      </c>
      <c r="E1443" s="8" t="str">
        <f t="shared" si="47"/>
        <v/>
      </c>
      <c r="F1443" s="8" t="str">
        <f>IF(A1443="","","Ingresos Obtenidos en el Trimestre ("&amp;(TEXT([1]AcumSYS!$D$2,"mmmm")&amp;"-"&amp;TEXT([1]AcumSYS!$E$2,"mmmm")&amp;" "&amp;TEXT([1]AcumSYS!$D$2,"aaaa")&amp;")"))</f>
        <v/>
      </c>
    </row>
    <row r="1444" spans="1:6" x14ac:dyDescent="0.25">
      <c r="A1444" s="8" t="str">
        <f>IF(+'[1]Reporte de Formatos'!S1448="","",+'[1]Reporte de Formatos'!S1448)</f>
        <v/>
      </c>
      <c r="B1444" s="8" t="str">
        <f t="shared" si="46"/>
        <v/>
      </c>
      <c r="C1444" s="8" t="str">
        <f>IF(A1444="","",+SUM([1]AcumSYS!$F1445:$AA1445))</f>
        <v/>
      </c>
      <c r="D1444" s="8" t="str">
        <f>IF(A1444="","",SUM([1]AcumSYS!$AK1445))</f>
        <v/>
      </c>
      <c r="E1444" s="8" t="str">
        <f t="shared" si="47"/>
        <v/>
      </c>
      <c r="F1444" s="8" t="str">
        <f>IF(A1444="","","Ingresos Obtenidos en el Trimestre ("&amp;(TEXT([1]AcumSYS!$D$2,"mmmm")&amp;"-"&amp;TEXT([1]AcumSYS!$E$2,"mmmm")&amp;" "&amp;TEXT([1]AcumSYS!$D$2,"aaaa")&amp;")"))</f>
        <v/>
      </c>
    </row>
    <row r="1445" spans="1:6" x14ac:dyDescent="0.25">
      <c r="A1445" s="8" t="str">
        <f>IF(+'[1]Reporte de Formatos'!S1449="","",+'[1]Reporte de Formatos'!S1449)</f>
        <v/>
      </c>
      <c r="B1445" s="8" t="str">
        <f t="shared" si="46"/>
        <v/>
      </c>
      <c r="C1445" s="8" t="str">
        <f>IF(A1445="","",+SUM([1]AcumSYS!$F1446:$AA1446))</f>
        <v/>
      </c>
      <c r="D1445" s="8" t="str">
        <f>IF(A1445="","",SUM([1]AcumSYS!$AK1446))</f>
        <v/>
      </c>
      <c r="E1445" s="8" t="str">
        <f t="shared" si="47"/>
        <v/>
      </c>
      <c r="F1445" s="8" t="str">
        <f>IF(A1445="","","Ingresos Obtenidos en el Trimestre ("&amp;(TEXT([1]AcumSYS!$D$2,"mmmm")&amp;"-"&amp;TEXT([1]AcumSYS!$E$2,"mmmm")&amp;" "&amp;TEXT([1]AcumSYS!$D$2,"aaaa")&amp;")"))</f>
        <v/>
      </c>
    </row>
    <row r="1446" spans="1:6" x14ac:dyDescent="0.25">
      <c r="A1446" s="8" t="str">
        <f>IF(+'[1]Reporte de Formatos'!S1450="","",+'[1]Reporte de Formatos'!S1450)</f>
        <v/>
      </c>
      <c r="B1446" s="8" t="str">
        <f t="shared" si="46"/>
        <v/>
      </c>
      <c r="C1446" s="8" t="str">
        <f>IF(A1446="","",+SUM([1]AcumSYS!$F1447:$AA1447))</f>
        <v/>
      </c>
      <c r="D1446" s="8" t="str">
        <f>IF(A1446="","",SUM([1]AcumSYS!$AK1447))</f>
        <v/>
      </c>
      <c r="E1446" s="8" t="str">
        <f t="shared" si="47"/>
        <v/>
      </c>
      <c r="F1446" s="8" t="str">
        <f>IF(A1446="","","Ingresos Obtenidos en el Trimestre ("&amp;(TEXT([1]AcumSYS!$D$2,"mmmm")&amp;"-"&amp;TEXT([1]AcumSYS!$E$2,"mmmm")&amp;" "&amp;TEXT([1]AcumSYS!$D$2,"aaaa")&amp;")"))</f>
        <v/>
      </c>
    </row>
    <row r="1447" spans="1:6" x14ac:dyDescent="0.25">
      <c r="A1447" s="8" t="str">
        <f>IF(+'[1]Reporte de Formatos'!S1451="","",+'[1]Reporte de Formatos'!S1451)</f>
        <v/>
      </c>
      <c r="B1447" s="8" t="str">
        <f t="shared" si="46"/>
        <v/>
      </c>
      <c r="C1447" s="8" t="str">
        <f>IF(A1447="","",+SUM([1]AcumSYS!$F1448:$AA1448))</f>
        <v/>
      </c>
      <c r="D1447" s="8" t="str">
        <f>IF(A1447="","",SUM([1]AcumSYS!$AK1448))</f>
        <v/>
      </c>
      <c r="E1447" s="8" t="str">
        <f t="shared" si="47"/>
        <v/>
      </c>
      <c r="F1447" s="8" t="str">
        <f>IF(A1447="","","Ingresos Obtenidos en el Trimestre ("&amp;(TEXT([1]AcumSYS!$D$2,"mmmm")&amp;"-"&amp;TEXT([1]AcumSYS!$E$2,"mmmm")&amp;" "&amp;TEXT([1]AcumSYS!$D$2,"aaaa")&amp;")"))</f>
        <v/>
      </c>
    </row>
    <row r="1448" spans="1:6" x14ac:dyDescent="0.25">
      <c r="A1448" s="8" t="str">
        <f>IF(+'[1]Reporte de Formatos'!S1452="","",+'[1]Reporte de Formatos'!S1452)</f>
        <v/>
      </c>
      <c r="B1448" s="8" t="str">
        <f t="shared" si="46"/>
        <v/>
      </c>
      <c r="C1448" s="8" t="str">
        <f>IF(A1448="","",+SUM([1]AcumSYS!$F1449:$AA1449))</f>
        <v/>
      </c>
      <c r="D1448" s="8" t="str">
        <f>IF(A1448="","",SUM([1]AcumSYS!$AK1449))</f>
        <v/>
      </c>
      <c r="E1448" s="8" t="str">
        <f t="shared" si="47"/>
        <v/>
      </c>
      <c r="F1448" s="8" t="str">
        <f>IF(A1448="","","Ingresos Obtenidos en el Trimestre ("&amp;(TEXT([1]AcumSYS!$D$2,"mmmm")&amp;"-"&amp;TEXT([1]AcumSYS!$E$2,"mmmm")&amp;" "&amp;TEXT([1]AcumSYS!$D$2,"aaaa")&amp;")"))</f>
        <v/>
      </c>
    </row>
    <row r="1449" spans="1:6" x14ac:dyDescent="0.25">
      <c r="A1449" s="8" t="str">
        <f>IF(+'[1]Reporte de Formatos'!S1453="","",+'[1]Reporte de Formatos'!S1453)</f>
        <v/>
      </c>
      <c r="B1449" s="8" t="str">
        <f t="shared" si="46"/>
        <v/>
      </c>
      <c r="C1449" s="8" t="str">
        <f>IF(A1449="","",+SUM([1]AcumSYS!$F1450:$AA1450))</f>
        <v/>
      </c>
      <c r="D1449" s="8" t="str">
        <f>IF(A1449="","",SUM([1]AcumSYS!$AK1450))</f>
        <v/>
      </c>
      <c r="E1449" s="8" t="str">
        <f t="shared" si="47"/>
        <v/>
      </c>
      <c r="F1449" s="8" t="str">
        <f>IF(A1449="","","Ingresos Obtenidos en el Trimestre ("&amp;(TEXT([1]AcumSYS!$D$2,"mmmm")&amp;"-"&amp;TEXT([1]AcumSYS!$E$2,"mmmm")&amp;" "&amp;TEXT([1]AcumSYS!$D$2,"aaaa")&amp;")"))</f>
        <v/>
      </c>
    </row>
    <row r="1450" spans="1:6" x14ac:dyDescent="0.25">
      <c r="A1450" s="8" t="str">
        <f>IF(+'[1]Reporte de Formatos'!S1454="","",+'[1]Reporte de Formatos'!S1454)</f>
        <v/>
      </c>
      <c r="B1450" s="8" t="str">
        <f t="shared" si="46"/>
        <v/>
      </c>
      <c r="C1450" s="8" t="str">
        <f>IF(A1450="","",+SUM([1]AcumSYS!$F1451:$AA1451))</f>
        <v/>
      </c>
      <c r="D1450" s="8" t="str">
        <f>IF(A1450="","",SUM([1]AcumSYS!$AK1451))</f>
        <v/>
      </c>
      <c r="E1450" s="8" t="str">
        <f t="shared" si="47"/>
        <v/>
      </c>
      <c r="F1450" s="8" t="str">
        <f>IF(A1450="","","Ingresos Obtenidos en el Trimestre ("&amp;(TEXT([1]AcumSYS!$D$2,"mmmm")&amp;"-"&amp;TEXT([1]AcumSYS!$E$2,"mmmm")&amp;" "&amp;TEXT([1]AcumSYS!$D$2,"aaaa")&amp;")"))</f>
        <v/>
      </c>
    </row>
    <row r="1451" spans="1:6" x14ac:dyDescent="0.25">
      <c r="A1451" s="8" t="str">
        <f>IF(+'[1]Reporte de Formatos'!S1455="","",+'[1]Reporte de Formatos'!S1455)</f>
        <v/>
      </c>
      <c r="B1451" s="8" t="str">
        <f t="shared" si="46"/>
        <v/>
      </c>
      <c r="C1451" s="8" t="str">
        <f>IF(A1451="","",+SUM([1]AcumSYS!$F1452:$AA1452))</f>
        <v/>
      </c>
      <c r="D1451" s="8" t="str">
        <f>IF(A1451="","",SUM([1]AcumSYS!$AK1452))</f>
        <v/>
      </c>
      <c r="E1451" s="8" t="str">
        <f t="shared" si="47"/>
        <v/>
      </c>
      <c r="F1451" s="8" t="str">
        <f>IF(A1451="","","Ingresos Obtenidos en el Trimestre ("&amp;(TEXT([1]AcumSYS!$D$2,"mmmm")&amp;"-"&amp;TEXT([1]AcumSYS!$E$2,"mmmm")&amp;" "&amp;TEXT([1]AcumSYS!$D$2,"aaaa")&amp;")"))</f>
        <v/>
      </c>
    </row>
    <row r="1452" spans="1:6" x14ac:dyDescent="0.25">
      <c r="A1452" s="8" t="str">
        <f>IF(+'[1]Reporte de Formatos'!S1456="","",+'[1]Reporte de Formatos'!S1456)</f>
        <v/>
      </c>
      <c r="B1452" s="8" t="str">
        <f t="shared" si="46"/>
        <v/>
      </c>
      <c r="C1452" s="8" t="str">
        <f>IF(A1452="","",+SUM([1]AcumSYS!$F1453:$AA1453))</f>
        <v/>
      </c>
      <c r="D1452" s="8" t="str">
        <f>IF(A1452="","",SUM([1]AcumSYS!$AK1453))</f>
        <v/>
      </c>
      <c r="E1452" s="8" t="str">
        <f t="shared" si="47"/>
        <v/>
      </c>
      <c r="F1452" s="8" t="str">
        <f>IF(A1452="","","Ingresos Obtenidos en el Trimestre ("&amp;(TEXT([1]AcumSYS!$D$2,"mmmm")&amp;"-"&amp;TEXT([1]AcumSYS!$E$2,"mmmm")&amp;" "&amp;TEXT([1]AcumSYS!$D$2,"aaaa")&amp;")"))</f>
        <v/>
      </c>
    </row>
    <row r="1453" spans="1:6" x14ac:dyDescent="0.25">
      <c r="A1453" s="8" t="str">
        <f>IF(+'[1]Reporte de Formatos'!S1457="","",+'[1]Reporte de Formatos'!S1457)</f>
        <v/>
      </c>
      <c r="B1453" s="8" t="str">
        <f t="shared" si="46"/>
        <v/>
      </c>
      <c r="C1453" s="8" t="str">
        <f>IF(A1453="","",+SUM([1]AcumSYS!$F1454:$AA1454))</f>
        <v/>
      </c>
      <c r="D1453" s="8" t="str">
        <f>IF(A1453="","",SUM([1]AcumSYS!$AK1454))</f>
        <v/>
      </c>
      <c r="E1453" s="8" t="str">
        <f t="shared" si="47"/>
        <v/>
      </c>
      <c r="F1453" s="8" t="str">
        <f>IF(A1453="","","Ingresos Obtenidos en el Trimestre ("&amp;(TEXT([1]AcumSYS!$D$2,"mmmm")&amp;"-"&amp;TEXT([1]AcumSYS!$E$2,"mmmm")&amp;" "&amp;TEXT([1]AcumSYS!$D$2,"aaaa")&amp;")"))</f>
        <v/>
      </c>
    </row>
    <row r="1454" spans="1:6" x14ac:dyDescent="0.25">
      <c r="A1454" s="8" t="str">
        <f>IF(+'[1]Reporte de Formatos'!S1458="","",+'[1]Reporte de Formatos'!S1458)</f>
        <v/>
      </c>
      <c r="B1454" s="8" t="str">
        <f t="shared" si="46"/>
        <v/>
      </c>
      <c r="C1454" s="8" t="str">
        <f>IF(A1454="","",+SUM([1]AcumSYS!$F1455:$AA1455))</f>
        <v/>
      </c>
      <c r="D1454" s="8" t="str">
        <f>IF(A1454="","",SUM([1]AcumSYS!$AK1455))</f>
        <v/>
      </c>
      <c r="E1454" s="8" t="str">
        <f t="shared" si="47"/>
        <v/>
      </c>
      <c r="F1454" s="8" t="str">
        <f>IF(A1454="","","Ingresos Obtenidos en el Trimestre ("&amp;(TEXT([1]AcumSYS!$D$2,"mmmm")&amp;"-"&amp;TEXT([1]AcumSYS!$E$2,"mmmm")&amp;" "&amp;TEXT([1]AcumSYS!$D$2,"aaaa")&amp;")"))</f>
        <v/>
      </c>
    </row>
    <row r="1455" spans="1:6" x14ac:dyDescent="0.25">
      <c r="A1455" s="8" t="str">
        <f>IF(+'[1]Reporte de Formatos'!S1459="","",+'[1]Reporte de Formatos'!S1459)</f>
        <v/>
      </c>
      <c r="B1455" s="8" t="str">
        <f t="shared" si="46"/>
        <v/>
      </c>
      <c r="C1455" s="8" t="str">
        <f>IF(A1455="","",+SUM([1]AcumSYS!$F1456:$AA1456))</f>
        <v/>
      </c>
      <c r="D1455" s="8" t="str">
        <f>IF(A1455="","",SUM([1]AcumSYS!$AK1456))</f>
        <v/>
      </c>
      <c r="E1455" s="8" t="str">
        <f t="shared" si="47"/>
        <v/>
      </c>
      <c r="F1455" s="8" t="str">
        <f>IF(A1455="","","Ingresos Obtenidos en el Trimestre ("&amp;(TEXT([1]AcumSYS!$D$2,"mmmm")&amp;"-"&amp;TEXT([1]AcumSYS!$E$2,"mmmm")&amp;" "&amp;TEXT([1]AcumSYS!$D$2,"aaaa")&amp;")"))</f>
        <v/>
      </c>
    </row>
    <row r="1456" spans="1:6" x14ac:dyDescent="0.25">
      <c r="A1456" s="8" t="str">
        <f>IF(+'[1]Reporte de Formatos'!S1460="","",+'[1]Reporte de Formatos'!S1460)</f>
        <v/>
      </c>
      <c r="B1456" s="8" t="str">
        <f t="shared" si="46"/>
        <v/>
      </c>
      <c r="C1456" s="8" t="str">
        <f>IF(A1456="","",+SUM([1]AcumSYS!$F1457:$AA1457))</f>
        <v/>
      </c>
      <c r="D1456" s="8" t="str">
        <f>IF(A1456="","",SUM([1]AcumSYS!$AK1457))</f>
        <v/>
      </c>
      <c r="E1456" s="8" t="str">
        <f t="shared" si="47"/>
        <v/>
      </c>
      <c r="F1456" s="8" t="str">
        <f>IF(A1456="","","Ingresos Obtenidos en el Trimestre ("&amp;(TEXT([1]AcumSYS!$D$2,"mmmm")&amp;"-"&amp;TEXT([1]AcumSYS!$E$2,"mmmm")&amp;" "&amp;TEXT([1]AcumSYS!$D$2,"aaaa")&amp;")"))</f>
        <v/>
      </c>
    </row>
    <row r="1457" spans="1:6" x14ac:dyDescent="0.25">
      <c r="A1457" s="8" t="str">
        <f>IF(+'[1]Reporte de Formatos'!S1461="","",+'[1]Reporte de Formatos'!S1461)</f>
        <v/>
      </c>
      <c r="B1457" s="8" t="str">
        <f t="shared" si="46"/>
        <v/>
      </c>
      <c r="C1457" s="8" t="str">
        <f>IF(A1457="","",+SUM([1]AcumSYS!$F1458:$AA1458))</f>
        <v/>
      </c>
      <c r="D1457" s="8" t="str">
        <f>IF(A1457="","",SUM([1]AcumSYS!$AK1458))</f>
        <v/>
      </c>
      <c r="E1457" s="8" t="str">
        <f t="shared" si="47"/>
        <v/>
      </c>
      <c r="F1457" s="8" t="str">
        <f>IF(A1457="","","Ingresos Obtenidos en el Trimestre ("&amp;(TEXT([1]AcumSYS!$D$2,"mmmm")&amp;"-"&amp;TEXT([1]AcumSYS!$E$2,"mmmm")&amp;" "&amp;TEXT([1]AcumSYS!$D$2,"aaaa")&amp;")"))</f>
        <v/>
      </c>
    </row>
    <row r="1458" spans="1:6" x14ac:dyDescent="0.25">
      <c r="A1458" s="8" t="str">
        <f>IF(+'[1]Reporte de Formatos'!S1462="","",+'[1]Reporte de Formatos'!S1462)</f>
        <v/>
      </c>
      <c r="B1458" s="8" t="str">
        <f t="shared" si="46"/>
        <v/>
      </c>
      <c r="C1458" s="8" t="str">
        <f>IF(A1458="","",+SUM([1]AcumSYS!$F1459:$AA1459))</f>
        <v/>
      </c>
      <c r="D1458" s="8" t="str">
        <f>IF(A1458="","",SUM([1]AcumSYS!$AK1459))</f>
        <v/>
      </c>
      <c r="E1458" s="8" t="str">
        <f t="shared" si="47"/>
        <v/>
      </c>
      <c r="F1458" s="8" t="str">
        <f>IF(A1458="","","Ingresos Obtenidos en el Trimestre ("&amp;(TEXT([1]AcumSYS!$D$2,"mmmm")&amp;"-"&amp;TEXT([1]AcumSYS!$E$2,"mmmm")&amp;" "&amp;TEXT([1]AcumSYS!$D$2,"aaaa")&amp;")"))</f>
        <v/>
      </c>
    </row>
    <row r="1459" spans="1:6" x14ac:dyDescent="0.25">
      <c r="A1459" s="8" t="str">
        <f>IF(+'[1]Reporte de Formatos'!S1463="","",+'[1]Reporte de Formatos'!S1463)</f>
        <v/>
      </c>
      <c r="B1459" s="8" t="str">
        <f t="shared" si="46"/>
        <v/>
      </c>
      <c r="C1459" s="8" t="str">
        <f>IF(A1459="","",+SUM([1]AcumSYS!$F1460:$AA1460))</f>
        <v/>
      </c>
      <c r="D1459" s="8" t="str">
        <f>IF(A1459="","",SUM([1]AcumSYS!$AK1460))</f>
        <v/>
      </c>
      <c r="E1459" s="8" t="str">
        <f t="shared" si="47"/>
        <v/>
      </c>
      <c r="F1459" s="8" t="str">
        <f>IF(A1459="","","Ingresos Obtenidos en el Trimestre ("&amp;(TEXT([1]AcumSYS!$D$2,"mmmm")&amp;"-"&amp;TEXT([1]AcumSYS!$E$2,"mmmm")&amp;" "&amp;TEXT([1]AcumSYS!$D$2,"aaaa")&amp;")"))</f>
        <v/>
      </c>
    </row>
    <row r="1460" spans="1:6" x14ac:dyDescent="0.25">
      <c r="A1460" s="8" t="str">
        <f>IF(+'[1]Reporte de Formatos'!S1464="","",+'[1]Reporte de Formatos'!S1464)</f>
        <v/>
      </c>
      <c r="B1460" s="8" t="str">
        <f t="shared" si="46"/>
        <v/>
      </c>
      <c r="C1460" s="8" t="str">
        <f>IF(A1460="","",+SUM([1]AcumSYS!$F1461:$AA1461))</f>
        <v/>
      </c>
      <c r="D1460" s="8" t="str">
        <f>IF(A1460="","",SUM([1]AcumSYS!$AK1461))</f>
        <v/>
      </c>
      <c r="E1460" s="8" t="str">
        <f t="shared" si="47"/>
        <v/>
      </c>
      <c r="F1460" s="8" t="str">
        <f>IF(A1460="","","Ingresos Obtenidos en el Trimestre ("&amp;(TEXT([1]AcumSYS!$D$2,"mmmm")&amp;"-"&amp;TEXT([1]AcumSYS!$E$2,"mmmm")&amp;" "&amp;TEXT([1]AcumSYS!$D$2,"aaaa")&amp;")"))</f>
        <v/>
      </c>
    </row>
    <row r="1461" spans="1:6" x14ac:dyDescent="0.25">
      <c r="A1461" s="8" t="str">
        <f>IF(+'[1]Reporte de Formatos'!S1465="","",+'[1]Reporte de Formatos'!S1465)</f>
        <v/>
      </c>
      <c r="B1461" s="8" t="str">
        <f t="shared" si="46"/>
        <v/>
      </c>
      <c r="C1461" s="8" t="str">
        <f>IF(A1461="","",+SUM([1]AcumSYS!$F1462:$AA1462))</f>
        <v/>
      </c>
      <c r="D1461" s="8" t="str">
        <f>IF(A1461="","",SUM([1]AcumSYS!$AK1462))</f>
        <v/>
      </c>
      <c r="E1461" s="8" t="str">
        <f t="shared" si="47"/>
        <v/>
      </c>
      <c r="F1461" s="8" t="str">
        <f>IF(A1461="","","Ingresos Obtenidos en el Trimestre ("&amp;(TEXT([1]AcumSYS!$D$2,"mmmm")&amp;"-"&amp;TEXT([1]AcumSYS!$E$2,"mmmm")&amp;" "&amp;TEXT([1]AcumSYS!$D$2,"aaaa")&amp;")"))</f>
        <v/>
      </c>
    </row>
    <row r="1462" spans="1:6" x14ac:dyDescent="0.25">
      <c r="A1462" s="8" t="str">
        <f>IF(+'[1]Reporte de Formatos'!S1466="","",+'[1]Reporte de Formatos'!S1466)</f>
        <v/>
      </c>
      <c r="B1462" s="8" t="str">
        <f t="shared" si="46"/>
        <v/>
      </c>
      <c r="C1462" s="8" t="str">
        <f>IF(A1462="","",+SUM([1]AcumSYS!$F1463:$AA1463))</f>
        <v/>
      </c>
      <c r="D1462" s="8" t="str">
        <f>IF(A1462="","",SUM([1]AcumSYS!$AK1463))</f>
        <v/>
      </c>
      <c r="E1462" s="8" t="str">
        <f t="shared" si="47"/>
        <v/>
      </c>
      <c r="F1462" s="8" t="str">
        <f>IF(A1462="","","Ingresos Obtenidos en el Trimestre ("&amp;(TEXT([1]AcumSYS!$D$2,"mmmm")&amp;"-"&amp;TEXT([1]AcumSYS!$E$2,"mmmm")&amp;" "&amp;TEXT([1]AcumSYS!$D$2,"aaaa")&amp;")"))</f>
        <v/>
      </c>
    </row>
    <row r="1463" spans="1:6" x14ac:dyDescent="0.25">
      <c r="A1463" s="8" t="str">
        <f>IF(+'[1]Reporte de Formatos'!S1467="","",+'[1]Reporte de Formatos'!S1467)</f>
        <v/>
      </c>
      <c r="B1463" s="8" t="str">
        <f t="shared" si="46"/>
        <v/>
      </c>
      <c r="C1463" s="8" t="str">
        <f>IF(A1463="","",+SUM([1]AcumSYS!$F1464:$AA1464))</f>
        <v/>
      </c>
      <c r="D1463" s="8" t="str">
        <f>IF(A1463="","",SUM([1]AcumSYS!$AK1464))</f>
        <v/>
      </c>
      <c r="E1463" s="8" t="str">
        <f t="shared" si="47"/>
        <v/>
      </c>
      <c r="F1463" s="8" t="str">
        <f>IF(A1463="","","Ingresos Obtenidos en el Trimestre ("&amp;(TEXT([1]AcumSYS!$D$2,"mmmm")&amp;"-"&amp;TEXT([1]AcumSYS!$E$2,"mmmm")&amp;" "&amp;TEXT([1]AcumSYS!$D$2,"aaaa")&amp;")"))</f>
        <v/>
      </c>
    </row>
    <row r="1464" spans="1:6" x14ac:dyDescent="0.25">
      <c r="A1464" s="8" t="str">
        <f>IF(+'[1]Reporte de Formatos'!S1468="","",+'[1]Reporte de Formatos'!S1468)</f>
        <v/>
      </c>
      <c r="B1464" s="8" t="str">
        <f t="shared" si="46"/>
        <v/>
      </c>
      <c r="C1464" s="8" t="str">
        <f>IF(A1464="","",+SUM([1]AcumSYS!$F1465:$AA1465))</f>
        <v/>
      </c>
      <c r="D1464" s="8" t="str">
        <f>IF(A1464="","",SUM([1]AcumSYS!$AK1465))</f>
        <v/>
      </c>
      <c r="E1464" s="8" t="str">
        <f t="shared" si="47"/>
        <v/>
      </c>
      <c r="F1464" s="8" t="str">
        <f>IF(A1464="","","Ingresos Obtenidos en el Trimestre ("&amp;(TEXT([1]AcumSYS!$D$2,"mmmm")&amp;"-"&amp;TEXT([1]AcumSYS!$E$2,"mmmm")&amp;" "&amp;TEXT([1]AcumSYS!$D$2,"aaaa")&amp;")"))</f>
        <v/>
      </c>
    </row>
    <row r="1465" spans="1:6" x14ac:dyDescent="0.25">
      <c r="A1465" s="8" t="str">
        <f>IF(+'[1]Reporte de Formatos'!S1469="","",+'[1]Reporte de Formatos'!S1469)</f>
        <v/>
      </c>
      <c r="B1465" s="8" t="str">
        <f t="shared" si="46"/>
        <v/>
      </c>
      <c r="C1465" s="8" t="str">
        <f>IF(A1465="","",+SUM([1]AcumSYS!$F1466:$AA1466))</f>
        <v/>
      </c>
      <c r="D1465" s="8" t="str">
        <f>IF(A1465="","",SUM([1]AcumSYS!$AK1466))</f>
        <v/>
      </c>
      <c r="E1465" s="8" t="str">
        <f t="shared" si="47"/>
        <v/>
      </c>
      <c r="F1465" s="8" t="str">
        <f>IF(A1465="","","Ingresos Obtenidos en el Trimestre ("&amp;(TEXT([1]AcumSYS!$D$2,"mmmm")&amp;"-"&amp;TEXT([1]AcumSYS!$E$2,"mmmm")&amp;" "&amp;TEXT([1]AcumSYS!$D$2,"aaaa")&amp;")"))</f>
        <v/>
      </c>
    </row>
    <row r="1466" spans="1:6" x14ac:dyDescent="0.25">
      <c r="A1466" s="8" t="str">
        <f>IF(+'[1]Reporte de Formatos'!S1470="","",+'[1]Reporte de Formatos'!S1470)</f>
        <v/>
      </c>
      <c r="B1466" s="8" t="str">
        <f t="shared" si="46"/>
        <v/>
      </c>
      <c r="C1466" s="8" t="str">
        <f>IF(A1466="","",+SUM([1]AcumSYS!$F1467:$AA1467))</f>
        <v/>
      </c>
      <c r="D1466" s="8" t="str">
        <f>IF(A1466="","",SUM([1]AcumSYS!$AK1467))</f>
        <v/>
      </c>
      <c r="E1466" s="8" t="str">
        <f t="shared" si="47"/>
        <v/>
      </c>
      <c r="F1466" s="8" t="str">
        <f>IF(A1466="","","Ingresos Obtenidos en el Trimestre ("&amp;(TEXT([1]AcumSYS!$D$2,"mmmm")&amp;"-"&amp;TEXT([1]AcumSYS!$E$2,"mmmm")&amp;" "&amp;TEXT([1]AcumSYS!$D$2,"aaaa")&amp;")"))</f>
        <v/>
      </c>
    </row>
    <row r="1467" spans="1:6" x14ac:dyDescent="0.25">
      <c r="A1467" s="8" t="str">
        <f>IF(+'[1]Reporte de Formatos'!S1471="","",+'[1]Reporte de Formatos'!S1471)</f>
        <v/>
      </c>
      <c r="B1467" s="8" t="str">
        <f t="shared" si="46"/>
        <v/>
      </c>
      <c r="C1467" s="8" t="str">
        <f>IF(A1467="","",+SUM([1]AcumSYS!$F1468:$AA1468))</f>
        <v/>
      </c>
      <c r="D1467" s="8" t="str">
        <f>IF(A1467="","",SUM([1]AcumSYS!$AK1468))</f>
        <v/>
      </c>
      <c r="E1467" s="8" t="str">
        <f t="shared" si="47"/>
        <v/>
      </c>
      <c r="F1467" s="8" t="str">
        <f>IF(A1467="","","Ingresos Obtenidos en el Trimestre ("&amp;(TEXT([1]AcumSYS!$D$2,"mmmm")&amp;"-"&amp;TEXT([1]AcumSYS!$E$2,"mmmm")&amp;" "&amp;TEXT([1]AcumSYS!$D$2,"aaaa")&amp;")"))</f>
        <v/>
      </c>
    </row>
    <row r="1468" spans="1:6" x14ac:dyDescent="0.25">
      <c r="A1468" s="8" t="str">
        <f>IF(+'[1]Reporte de Formatos'!S1472="","",+'[1]Reporte de Formatos'!S1472)</f>
        <v/>
      </c>
      <c r="B1468" s="8" t="str">
        <f t="shared" si="46"/>
        <v/>
      </c>
      <c r="C1468" s="8" t="str">
        <f>IF(A1468="","",+SUM([1]AcumSYS!$F1469:$AA1469))</f>
        <v/>
      </c>
      <c r="D1468" s="8" t="str">
        <f>IF(A1468="","",SUM([1]AcumSYS!$AK1469))</f>
        <v/>
      </c>
      <c r="E1468" s="8" t="str">
        <f t="shared" si="47"/>
        <v/>
      </c>
      <c r="F1468" s="8" t="str">
        <f>IF(A1468="","","Ingresos Obtenidos en el Trimestre ("&amp;(TEXT([1]AcumSYS!$D$2,"mmmm")&amp;"-"&amp;TEXT([1]AcumSYS!$E$2,"mmmm")&amp;" "&amp;TEXT([1]AcumSYS!$D$2,"aaaa")&amp;")"))</f>
        <v/>
      </c>
    </row>
    <row r="1469" spans="1:6" x14ac:dyDescent="0.25">
      <c r="A1469" s="8" t="str">
        <f>IF(+'[1]Reporte de Formatos'!S1473="","",+'[1]Reporte de Formatos'!S1473)</f>
        <v/>
      </c>
      <c r="B1469" s="8" t="str">
        <f t="shared" si="46"/>
        <v/>
      </c>
      <c r="C1469" s="8" t="str">
        <f>IF(A1469="","",+SUM([1]AcumSYS!$F1470:$AA1470))</f>
        <v/>
      </c>
      <c r="D1469" s="8" t="str">
        <f>IF(A1469="","",SUM([1]AcumSYS!$AK1470))</f>
        <v/>
      </c>
      <c r="E1469" s="8" t="str">
        <f t="shared" si="47"/>
        <v/>
      </c>
      <c r="F1469" s="8" t="str">
        <f>IF(A1469="","","Ingresos Obtenidos en el Trimestre ("&amp;(TEXT([1]AcumSYS!$D$2,"mmmm")&amp;"-"&amp;TEXT([1]AcumSYS!$E$2,"mmmm")&amp;" "&amp;TEXT([1]AcumSYS!$D$2,"aaaa")&amp;")"))</f>
        <v/>
      </c>
    </row>
    <row r="1470" spans="1:6" x14ac:dyDescent="0.25">
      <c r="A1470" s="8" t="str">
        <f>IF(+'[1]Reporte de Formatos'!S1474="","",+'[1]Reporte de Formatos'!S1474)</f>
        <v/>
      </c>
      <c r="B1470" s="8" t="str">
        <f t="shared" si="46"/>
        <v/>
      </c>
      <c r="C1470" s="8" t="str">
        <f>IF(A1470="","",+SUM([1]AcumSYS!$F1471:$AA1471))</f>
        <v/>
      </c>
      <c r="D1470" s="8" t="str">
        <f>IF(A1470="","",SUM([1]AcumSYS!$AK1471))</f>
        <v/>
      </c>
      <c r="E1470" s="8" t="str">
        <f t="shared" si="47"/>
        <v/>
      </c>
      <c r="F1470" s="8" t="str">
        <f>IF(A1470="","","Ingresos Obtenidos en el Trimestre ("&amp;(TEXT([1]AcumSYS!$D$2,"mmmm")&amp;"-"&amp;TEXT([1]AcumSYS!$E$2,"mmmm")&amp;" "&amp;TEXT([1]AcumSYS!$D$2,"aaaa")&amp;")"))</f>
        <v/>
      </c>
    </row>
    <row r="1471" spans="1:6" x14ac:dyDescent="0.25">
      <c r="A1471" s="8" t="str">
        <f>IF(+'[1]Reporte de Formatos'!S1475="","",+'[1]Reporte de Formatos'!S1475)</f>
        <v/>
      </c>
      <c r="B1471" s="8" t="str">
        <f t="shared" si="46"/>
        <v/>
      </c>
      <c r="C1471" s="8" t="str">
        <f>IF(A1471="","",+SUM([1]AcumSYS!$F1472:$AA1472))</f>
        <v/>
      </c>
      <c r="D1471" s="8" t="str">
        <f>IF(A1471="","",SUM([1]AcumSYS!$AK1472))</f>
        <v/>
      </c>
      <c r="E1471" s="8" t="str">
        <f t="shared" si="47"/>
        <v/>
      </c>
      <c r="F1471" s="8" t="str">
        <f>IF(A1471="","","Ingresos Obtenidos en el Trimestre ("&amp;(TEXT([1]AcumSYS!$D$2,"mmmm")&amp;"-"&amp;TEXT([1]AcumSYS!$E$2,"mmmm")&amp;" "&amp;TEXT([1]AcumSYS!$D$2,"aaaa")&amp;")"))</f>
        <v/>
      </c>
    </row>
    <row r="1472" spans="1:6" x14ac:dyDescent="0.25">
      <c r="A1472" s="8" t="str">
        <f>IF(+'[1]Reporte de Formatos'!S1476="","",+'[1]Reporte de Formatos'!S1476)</f>
        <v/>
      </c>
      <c r="B1472" s="8" t="str">
        <f t="shared" si="46"/>
        <v/>
      </c>
      <c r="C1472" s="8" t="str">
        <f>IF(A1472="","",+SUM([1]AcumSYS!$F1473:$AA1473))</f>
        <v/>
      </c>
      <c r="D1472" s="8" t="str">
        <f>IF(A1472="","",SUM([1]AcumSYS!$AK1473))</f>
        <v/>
      </c>
      <c r="E1472" s="8" t="str">
        <f t="shared" si="47"/>
        <v/>
      </c>
      <c r="F1472" s="8" t="str">
        <f>IF(A1472="","","Ingresos Obtenidos en el Trimestre ("&amp;(TEXT([1]AcumSYS!$D$2,"mmmm")&amp;"-"&amp;TEXT([1]AcumSYS!$E$2,"mmmm")&amp;" "&amp;TEXT([1]AcumSYS!$D$2,"aaaa")&amp;")"))</f>
        <v/>
      </c>
    </row>
    <row r="1473" spans="1:6" x14ac:dyDescent="0.25">
      <c r="A1473" s="8" t="str">
        <f>IF(+'[1]Reporte de Formatos'!S1477="","",+'[1]Reporte de Formatos'!S1477)</f>
        <v/>
      </c>
      <c r="B1473" s="8" t="str">
        <f t="shared" si="46"/>
        <v/>
      </c>
      <c r="C1473" s="8" t="str">
        <f>IF(A1473="","",+SUM([1]AcumSYS!$F1474:$AA1474))</f>
        <v/>
      </c>
      <c r="D1473" s="8" t="str">
        <f>IF(A1473="","",SUM([1]AcumSYS!$AK1474))</f>
        <v/>
      </c>
      <c r="E1473" s="8" t="str">
        <f t="shared" si="47"/>
        <v/>
      </c>
      <c r="F1473" s="8" t="str">
        <f>IF(A1473="","","Ingresos Obtenidos en el Trimestre ("&amp;(TEXT([1]AcumSYS!$D$2,"mmmm")&amp;"-"&amp;TEXT([1]AcumSYS!$E$2,"mmmm")&amp;" "&amp;TEXT([1]AcumSYS!$D$2,"aaaa")&amp;")"))</f>
        <v/>
      </c>
    </row>
    <row r="1474" spans="1:6" x14ac:dyDescent="0.25">
      <c r="A1474" s="8" t="str">
        <f>IF(+'[1]Reporte de Formatos'!S1478="","",+'[1]Reporte de Formatos'!S1478)</f>
        <v/>
      </c>
      <c r="B1474" s="8" t="str">
        <f t="shared" si="46"/>
        <v/>
      </c>
      <c r="C1474" s="8" t="str">
        <f>IF(A1474="","",+SUM([1]AcumSYS!$F1475:$AA1475))</f>
        <v/>
      </c>
      <c r="D1474" s="8" t="str">
        <f>IF(A1474="","",SUM([1]AcumSYS!$AK1475))</f>
        <v/>
      </c>
      <c r="E1474" s="8" t="str">
        <f t="shared" si="47"/>
        <v/>
      </c>
      <c r="F1474" s="8" t="str">
        <f>IF(A1474="","","Ingresos Obtenidos en el Trimestre ("&amp;(TEXT([1]AcumSYS!$D$2,"mmmm")&amp;"-"&amp;TEXT([1]AcumSYS!$E$2,"mmmm")&amp;" "&amp;TEXT([1]AcumSYS!$D$2,"aaaa")&amp;")"))</f>
        <v/>
      </c>
    </row>
    <row r="1475" spans="1:6" x14ac:dyDescent="0.25">
      <c r="A1475" s="8" t="str">
        <f>IF(+'[1]Reporte de Formatos'!S1479="","",+'[1]Reporte de Formatos'!S1479)</f>
        <v/>
      </c>
      <c r="B1475" s="8" t="str">
        <f t="shared" si="46"/>
        <v/>
      </c>
      <c r="C1475" s="8" t="str">
        <f>IF(A1475="","",+SUM([1]AcumSYS!$F1476:$AA1476))</f>
        <v/>
      </c>
      <c r="D1475" s="8" t="str">
        <f>IF(A1475="","",SUM([1]AcumSYS!$AK1476))</f>
        <v/>
      </c>
      <c r="E1475" s="8" t="str">
        <f t="shared" si="47"/>
        <v/>
      </c>
      <c r="F1475" s="8" t="str">
        <f>IF(A1475="","","Ingresos Obtenidos en el Trimestre ("&amp;(TEXT([1]AcumSYS!$D$2,"mmmm")&amp;"-"&amp;TEXT([1]AcumSYS!$E$2,"mmmm")&amp;" "&amp;TEXT([1]AcumSYS!$D$2,"aaaa")&amp;")"))</f>
        <v/>
      </c>
    </row>
    <row r="1476" spans="1:6" x14ac:dyDescent="0.25">
      <c r="A1476" s="8" t="str">
        <f>IF(+'[1]Reporte de Formatos'!S1480="","",+'[1]Reporte de Formatos'!S1480)</f>
        <v/>
      </c>
      <c r="B1476" s="8" t="str">
        <f t="shared" si="46"/>
        <v/>
      </c>
      <c r="C1476" s="8" t="str">
        <f>IF(A1476="","",+SUM([1]AcumSYS!$F1477:$AA1477))</f>
        <v/>
      </c>
      <c r="D1476" s="8" t="str">
        <f>IF(A1476="","",SUM([1]AcumSYS!$AK1477))</f>
        <v/>
      </c>
      <c r="E1476" s="8" t="str">
        <f t="shared" si="47"/>
        <v/>
      </c>
      <c r="F1476" s="8" t="str">
        <f>IF(A1476="","","Ingresos Obtenidos en el Trimestre ("&amp;(TEXT([1]AcumSYS!$D$2,"mmmm")&amp;"-"&amp;TEXT([1]AcumSYS!$E$2,"mmmm")&amp;" "&amp;TEXT([1]AcumSYS!$D$2,"aaaa")&amp;")"))</f>
        <v/>
      </c>
    </row>
    <row r="1477" spans="1:6" x14ac:dyDescent="0.25">
      <c r="A1477" s="8" t="str">
        <f>IF(+'[1]Reporte de Formatos'!S1481="","",+'[1]Reporte de Formatos'!S1481)</f>
        <v/>
      </c>
      <c r="B1477" s="8" t="str">
        <f t="shared" si="46"/>
        <v/>
      </c>
      <c r="C1477" s="8" t="str">
        <f>IF(A1477="","",+SUM([1]AcumSYS!$F1478:$AA1478))</f>
        <v/>
      </c>
      <c r="D1477" s="8" t="str">
        <f>IF(A1477="","",SUM([1]AcumSYS!$AK1478))</f>
        <v/>
      </c>
      <c r="E1477" s="8" t="str">
        <f t="shared" si="47"/>
        <v/>
      </c>
      <c r="F1477" s="8" t="str">
        <f>IF(A1477="","","Ingresos Obtenidos en el Trimestre ("&amp;(TEXT([1]AcumSYS!$D$2,"mmmm")&amp;"-"&amp;TEXT([1]AcumSYS!$E$2,"mmmm")&amp;" "&amp;TEXT([1]AcumSYS!$D$2,"aaaa")&amp;")"))</f>
        <v/>
      </c>
    </row>
    <row r="1478" spans="1:6" x14ac:dyDescent="0.25">
      <c r="A1478" s="8" t="str">
        <f>IF(+'[1]Reporte de Formatos'!S1482="","",+'[1]Reporte de Formatos'!S1482)</f>
        <v/>
      </c>
      <c r="B1478" s="8" t="str">
        <f t="shared" si="46"/>
        <v/>
      </c>
      <c r="C1478" s="8" t="str">
        <f>IF(A1478="","",+SUM([1]AcumSYS!$F1479:$AA1479))</f>
        <v/>
      </c>
      <c r="D1478" s="8" t="str">
        <f>IF(A1478="","",SUM([1]AcumSYS!$AK1479))</f>
        <v/>
      </c>
      <c r="E1478" s="8" t="str">
        <f t="shared" si="47"/>
        <v/>
      </c>
      <c r="F1478" s="8" t="str">
        <f>IF(A1478="","","Ingresos Obtenidos en el Trimestre ("&amp;(TEXT([1]AcumSYS!$D$2,"mmmm")&amp;"-"&amp;TEXT([1]AcumSYS!$E$2,"mmmm")&amp;" "&amp;TEXT([1]AcumSYS!$D$2,"aaaa")&amp;")"))</f>
        <v/>
      </c>
    </row>
    <row r="1479" spans="1:6" x14ac:dyDescent="0.25">
      <c r="A1479" s="8" t="str">
        <f>IF(+'[1]Reporte de Formatos'!S1483="","",+'[1]Reporte de Formatos'!S1483)</f>
        <v/>
      </c>
      <c r="B1479" s="8" t="str">
        <f t="shared" si="46"/>
        <v/>
      </c>
      <c r="C1479" s="8" t="str">
        <f>IF(A1479="","",+SUM([1]AcumSYS!$F1480:$AA1480))</f>
        <v/>
      </c>
      <c r="D1479" s="8" t="str">
        <f>IF(A1479="","",SUM([1]AcumSYS!$AK1480))</f>
        <v/>
      </c>
      <c r="E1479" s="8" t="str">
        <f t="shared" si="47"/>
        <v/>
      </c>
      <c r="F1479" s="8" t="str">
        <f>IF(A1479="","","Ingresos Obtenidos en el Trimestre ("&amp;(TEXT([1]AcumSYS!$D$2,"mmmm")&amp;"-"&amp;TEXT([1]AcumSYS!$E$2,"mmmm")&amp;" "&amp;TEXT([1]AcumSYS!$D$2,"aaaa")&amp;")"))</f>
        <v/>
      </c>
    </row>
    <row r="1480" spans="1:6" x14ac:dyDescent="0.25">
      <c r="A1480" s="8" t="str">
        <f>IF(+'[1]Reporte de Formatos'!S1484="","",+'[1]Reporte de Formatos'!S1484)</f>
        <v/>
      </c>
      <c r="B1480" s="8" t="str">
        <f t="shared" si="46"/>
        <v/>
      </c>
      <c r="C1480" s="8" t="str">
        <f>IF(A1480="","",+SUM([1]AcumSYS!$F1481:$AA1481))</f>
        <v/>
      </c>
      <c r="D1480" s="8" t="str">
        <f>IF(A1480="","",SUM([1]AcumSYS!$AK1481))</f>
        <v/>
      </c>
      <c r="E1480" s="8" t="str">
        <f t="shared" si="47"/>
        <v/>
      </c>
      <c r="F1480" s="8" t="str">
        <f>IF(A1480="","","Ingresos Obtenidos en el Trimestre ("&amp;(TEXT([1]AcumSYS!$D$2,"mmmm")&amp;"-"&amp;TEXT([1]AcumSYS!$E$2,"mmmm")&amp;" "&amp;TEXT([1]AcumSYS!$D$2,"aaaa")&amp;")"))</f>
        <v/>
      </c>
    </row>
    <row r="1481" spans="1:6" x14ac:dyDescent="0.25">
      <c r="A1481" s="8" t="str">
        <f>IF(+'[1]Reporte de Formatos'!S1485="","",+'[1]Reporte de Formatos'!S1485)</f>
        <v/>
      </c>
      <c r="B1481" s="8" t="str">
        <f t="shared" si="46"/>
        <v/>
      </c>
      <c r="C1481" s="8" t="str">
        <f>IF(A1481="","",+SUM([1]AcumSYS!$F1482:$AA1482))</f>
        <v/>
      </c>
      <c r="D1481" s="8" t="str">
        <f>IF(A1481="","",SUM([1]AcumSYS!$AK1482))</f>
        <v/>
      </c>
      <c r="E1481" s="8" t="str">
        <f t="shared" si="47"/>
        <v/>
      </c>
      <c r="F1481" s="8" t="str">
        <f>IF(A1481="","","Ingresos Obtenidos en el Trimestre ("&amp;(TEXT([1]AcumSYS!$D$2,"mmmm")&amp;"-"&amp;TEXT([1]AcumSYS!$E$2,"mmmm")&amp;" "&amp;TEXT([1]AcumSYS!$D$2,"aaaa")&amp;")"))</f>
        <v/>
      </c>
    </row>
    <row r="1482" spans="1:6" x14ac:dyDescent="0.25">
      <c r="A1482" s="8" t="str">
        <f>IF(+'[1]Reporte de Formatos'!S1486="","",+'[1]Reporte de Formatos'!S1486)</f>
        <v/>
      </c>
      <c r="B1482" s="8" t="str">
        <f t="shared" si="46"/>
        <v/>
      </c>
      <c r="C1482" s="8" t="str">
        <f>IF(A1482="","",+SUM([1]AcumSYS!$F1483:$AA1483))</f>
        <v/>
      </c>
      <c r="D1482" s="8" t="str">
        <f>IF(A1482="","",SUM([1]AcumSYS!$AK1483))</f>
        <v/>
      </c>
      <c r="E1482" s="8" t="str">
        <f t="shared" si="47"/>
        <v/>
      </c>
      <c r="F1482" s="8" t="str">
        <f>IF(A1482="","","Ingresos Obtenidos en el Trimestre ("&amp;(TEXT([1]AcumSYS!$D$2,"mmmm")&amp;"-"&amp;TEXT([1]AcumSYS!$E$2,"mmmm")&amp;" "&amp;TEXT([1]AcumSYS!$D$2,"aaaa")&amp;")"))</f>
        <v/>
      </c>
    </row>
    <row r="1483" spans="1:6" x14ac:dyDescent="0.25">
      <c r="A1483" s="8" t="str">
        <f>IF(+'[1]Reporte de Formatos'!S1487="","",+'[1]Reporte de Formatos'!S1487)</f>
        <v/>
      </c>
      <c r="B1483" s="8" t="str">
        <f t="shared" si="46"/>
        <v/>
      </c>
      <c r="C1483" s="8" t="str">
        <f>IF(A1483="","",+SUM([1]AcumSYS!$F1484:$AA1484))</f>
        <v/>
      </c>
      <c r="D1483" s="8" t="str">
        <f>IF(A1483="","",SUM([1]AcumSYS!$AK1484))</f>
        <v/>
      </c>
      <c r="E1483" s="8" t="str">
        <f t="shared" si="47"/>
        <v/>
      </c>
      <c r="F1483" s="8" t="str">
        <f>IF(A1483="","","Ingresos Obtenidos en el Trimestre ("&amp;(TEXT([1]AcumSYS!$D$2,"mmmm")&amp;"-"&amp;TEXT([1]AcumSYS!$E$2,"mmmm")&amp;" "&amp;TEXT([1]AcumSYS!$D$2,"aaaa")&amp;")"))</f>
        <v/>
      </c>
    </row>
    <row r="1484" spans="1:6" x14ac:dyDescent="0.25">
      <c r="A1484" s="8" t="str">
        <f>IF(+'[1]Reporte de Formatos'!S1488="","",+'[1]Reporte de Formatos'!S1488)</f>
        <v/>
      </c>
      <c r="B1484" s="8" t="str">
        <f t="shared" si="46"/>
        <v/>
      </c>
      <c r="C1484" s="8" t="str">
        <f>IF(A1484="","",+SUM([1]AcumSYS!$F1485:$AA1485))</f>
        <v/>
      </c>
      <c r="D1484" s="8" t="str">
        <f>IF(A1484="","",SUM([1]AcumSYS!$AK1485))</f>
        <v/>
      </c>
      <c r="E1484" s="8" t="str">
        <f t="shared" si="47"/>
        <v/>
      </c>
      <c r="F1484" s="8" t="str">
        <f>IF(A1484="","","Ingresos Obtenidos en el Trimestre ("&amp;(TEXT([1]AcumSYS!$D$2,"mmmm")&amp;"-"&amp;TEXT([1]AcumSYS!$E$2,"mmmm")&amp;" "&amp;TEXT([1]AcumSYS!$D$2,"aaaa")&amp;")"))</f>
        <v/>
      </c>
    </row>
    <row r="1485" spans="1:6" x14ac:dyDescent="0.25">
      <c r="A1485" s="8" t="str">
        <f>IF(+'[1]Reporte de Formatos'!S1489="","",+'[1]Reporte de Formatos'!S1489)</f>
        <v/>
      </c>
      <c r="B1485" s="8" t="str">
        <f t="shared" si="46"/>
        <v/>
      </c>
      <c r="C1485" s="8" t="str">
        <f>IF(A1485="","",+SUM([1]AcumSYS!$F1486:$AA1486))</f>
        <v/>
      </c>
      <c r="D1485" s="8" t="str">
        <f>IF(A1485="","",SUM([1]AcumSYS!$AK1486))</f>
        <v/>
      </c>
      <c r="E1485" s="8" t="str">
        <f t="shared" si="47"/>
        <v/>
      </c>
      <c r="F1485" s="8" t="str">
        <f>IF(A1485="","","Ingresos Obtenidos en el Trimestre ("&amp;(TEXT([1]AcumSYS!$D$2,"mmmm")&amp;"-"&amp;TEXT([1]AcumSYS!$E$2,"mmmm")&amp;" "&amp;TEXT([1]AcumSYS!$D$2,"aaaa")&amp;")"))</f>
        <v/>
      </c>
    </row>
    <row r="1486" spans="1:6" x14ac:dyDescent="0.25">
      <c r="A1486" s="8" t="str">
        <f>IF(+'[1]Reporte de Formatos'!S1490="","",+'[1]Reporte de Formatos'!S1490)</f>
        <v/>
      </c>
      <c r="B1486" s="8" t="str">
        <f t="shared" si="46"/>
        <v/>
      </c>
      <c r="C1486" s="8" t="str">
        <f>IF(A1486="","",+SUM([1]AcumSYS!$F1487:$AA1487))</f>
        <v/>
      </c>
      <c r="D1486" s="8" t="str">
        <f>IF(A1486="","",SUM([1]AcumSYS!$AK1487))</f>
        <v/>
      </c>
      <c r="E1486" s="8" t="str">
        <f t="shared" si="47"/>
        <v/>
      </c>
      <c r="F1486" s="8" t="str">
        <f>IF(A1486="","","Ingresos Obtenidos en el Trimestre ("&amp;(TEXT([1]AcumSYS!$D$2,"mmmm")&amp;"-"&amp;TEXT([1]AcumSYS!$E$2,"mmmm")&amp;" "&amp;TEXT([1]AcumSYS!$D$2,"aaaa")&amp;")"))</f>
        <v/>
      </c>
    </row>
    <row r="1487" spans="1:6" x14ac:dyDescent="0.25">
      <c r="A1487" s="8" t="str">
        <f>IF(+'[1]Reporte de Formatos'!S1491="","",+'[1]Reporte de Formatos'!S1491)</f>
        <v/>
      </c>
      <c r="B1487" s="8" t="str">
        <f t="shared" si="46"/>
        <v/>
      </c>
      <c r="C1487" s="8" t="str">
        <f>IF(A1487="","",+SUM([1]AcumSYS!$F1488:$AA1488))</f>
        <v/>
      </c>
      <c r="D1487" s="8" t="str">
        <f>IF(A1487="","",SUM([1]AcumSYS!$AK1488))</f>
        <v/>
      </c>
      <c r="E1487" s="8" t="str">
        <f t="shared" si="47"/>
        <v/>
      </c>
      <c r="F1487" s="8" t="str">
        <f>IF(A1487="","","Ingresos Obtenidos en el Trimestre ("&amp;(TEXT([1]AcumSYS!$D$2,"mmmm")&amp;"-"&amp;TEXT([1]AcumSYS!$E$2,"mmmm")&amp;" "&amp;TEXT([1]AcumSYS!$D$2,"aaaa")&amp;")"))</f>
        <v/>
      </c>
    </row>
    <row r="1488" spans="1:6" x14ac:dyDescent="0.25">
      <c r="A1488" s="8" t="str">
        <f>IF(+'[1]Reporte de Formatos'!S1492="","",+'[1]Reporte de Formatos'!S1492)</f>
        <v/>
      </c>
      <c r="B1488" s="8" t="str">
        <f t="shared" si="46"/>
        <v/>
      </c>
      <c r="C1488" s="8" t="str">
        <f>IF(A1488="","",+SUM([1]AcumSYS!$F1489:$AA1489))</f>
        <v/>
      </c>
      <c r="D1488" s="8" t="str">
        <f>IF(A1488="","",SUM([1]AcumSYS!$AK1489))</f>
        <v/>
      </c>
      <c r="E1488" s="8" t="str">
        <f t="shared" si="47"/>
        <v/>
      </c>
      <c r="F1488" s="8" t="str">
        <f>IF(A1488="","","Ingresos Obtenidos en el Trimestre ("&amp;(TEXT([1]AcumSYS!$D$2,"mmmm")&amp;"-"&amp;TEXT([1]AcumSYS!$E$2,"mmmm")&amp;" "&amp;TEXT([1]AcumSYS!$D$2,"aaaa")&amp;")"))</f>
        <v/>
      </c>
    </row>
    <row r="1489" spans="1:6" x14ac:dyDescent="0.25">
      <c r="A1489" s="8" t="str">
        <f>IF(+'[1]Reporte de Formatos'!S1493="","",+'[1]Reporte de Formatos'!S1493)</f>
        <v/>
      </c>
      <c r="B1489" s="8" t="str">
        <f t="shared" si="46"/>
        <v/>
      </c>
      <c r="C1489" s="8" t="str">
        <f>IF(A1489="","",+SUM([1]AcumSYS!$F1490:$AA1490))</f>
        <v/>
      </c>
      <c r="D1489" s="8" t="str">
        <f>IF(A1489="","",SUM([1]AcumSYS!$AK1490))</f>
        <v/>
      </c>
      <c r="E1489" s="8" t="str">
        <f t="shared" si="47"/>
        <v/>
      </c>
      <c r="F1489" s="8" t="str">
        <f>IF(A1489="","","Ingresos Obtenidos en el Trimestre ("&amp;(TEXT([1]AcumSYS!$D$2,"mmmm")&amp;"-"&amp;TEXT([1]AcumSYS!$E$2,"mmmm")&amp;" "&amp;TEXT([1]AcumSYS!$D$2,"aaaa")&amp;")"))</f>
        <v/>
      </c>
    </row>
    <row r="1490" spans="1:6" x14ac:dyDescent="0.25">
      <c r="A1490" s="8" t="str">
        <f>IF(+'[1]Reporte de Formatos'!S1494="","",+'[1]Reporte de Formatos'!S1494)</f>
        <v/>
      </c>
      <c r="B1490" s="8" t="str">
        <f t="shared" si="46"/>
        <v/>
      </c>
      <c r="C1490" s="8" t="str">
        <f>IF(A1490="","",+SUM([1]AcumSYS!$F1491:$AA1491))</f>
        <v/>
      </c>
      <c r="D1490" s="8" t="str">
        <f>IF(A1490="","",SUM([1]AcumSYS!$AK1491))</f>
        <v/>
      </c>
      <c r="E1490" s="8" t="str">
        <f t="shared" si="47"/>
        <v/>
      </c>
      <c r="F1490" s="8" t="str">
        <f>IF(A1490="","","Ingresos Obtenidos en el Trimestre ("&amp;(TEXT([1]AcumSYS!$D$2,"mmmm")&amp;"-"&amp;TEXT([1]AcumSYS!$E$2,"mmmm")&amp;" "&amp;TEXT([1]AcumSYS!$D$2,"aaaa")&amp;")"))</f>
        <v/>
      </c>
    </row>
    <row r="1491" spans="1:6" x14ac:dyDescent="0.25">
      <c r="A1491" s="8" t="str">
        <f>IF(+'[1]Reporte de Formatos'!S1495="","",+'[1]Reporte de Formatos'!S1495)</f>
        <v/>
      </c>
      <c r="B1491" s="8" t="str">
        <f t="shared" si="46"/>
        <v/>
      </c>
      <c r="C1491" s="8" t="str">
        <f>IF(A1491="","",+SUM([1]AcumSYS!$F1492:$AA1492))</f>
        <v/>
      </c>
      <c r="D1491" s="8" t="str">
        <f>IF(A1491="","",SUM([1]AcumSYS!$AK1492))</f>
        <v/>
      </c>
      <c r="E1491" s="8" t="str">
        <f t="shared" si="47"/>
        <v/>
      </c>
      <c r="F1491" s="8" t="str">
        <f>IF(A1491="","","Ingresos Obtenidos en el Trimestre ("&amp;(TEXT([1]AcumSYS!$D$2,"mmmm")&amp;"-"&amp;TEXT([1]AcumSYS!$E$2,"mmmm")&amp;" "&amp;TEXT([1]AcumSYS!$D$2,"aaaa")&amp;")"))</f>
        <v/>
      </c>
    </row>
    <row r="1492" spans="1:6" x14ac:dyDescent="0.25">
      <c r="A1492" s="8" t="str">
        <f>IF(+'[1]Reporte de Formatos'!S1496="","",+'[1]Reporte de Formatos'!S1496)</f>
        <v/>
      </c>
      <c r="B1492" s="8" t="str">
        <f t="shared" ref="B1492:B1555" si="48">IF(A1492="","",IF(C1492=0,"           NoAplica","Sueldos y Salarios, y Demas Prestacion por un Servicio Personal Subordinado"))</f>
        <v/>
      </c>
      <c r="C1492" s="8" t="str">
        <f>IF(A1492="","",+SUM([1]AcumSYS!$F1493:$AA1493))</f>
        <v/>
      </c>
      <c r="D1492" s="8" t="str">
        <f>IF(A1492="","",SUM([1]AcumSYS!$AK1493))</f>
        <v/>
      </c>
      <c r="E1492" s="8" t="str">
        <f t="shared" ref="E1492:E1555" si="49">IF(A1492="","","Pesos Mexicanos")</f>
        <v/>
      </c>
      <c r="F1492" s="8" t="str">
        <f>IF(A1492="","","Ingresos Obtenidos en el Trimestre ("&amp;(TEXT([1]AcumSYS!$D$2,"mmmm")&amp;"-"&amp;TEXT([1]AcumSYS!$E$2,"mmmm")&amp;" "&amp;TEXT([1]AcumSYS!$D$2,"aaaa")&amp;")"))</f>
        <v/>
      </c>
    </row>
    <row r="1493" spans="1:6" x14ac:dyDescent="0.25">
      <c r="A1493" s="8" t="str">
        <f>IF(+'[1]Reporte de Formatos'!S1497="","",+'[1]Reporte de Formatos'!S1497)</f>
        <v/>
      </c>
      <c r="B1493" s="8" t="str">
        <f t="shared" si="48"/>
        <v/>
      </c>
      <c r="C1493" s="8" t="str">
        <f>IF(A1493="","",+SUM([1]AcumSYS!$F1494:$AA1494))</f>
        <v/>
      </c>
      <c r="D1493" s="8" t="str">
        <f>IF(A1493="","",SUM([1]AcumSYS!$AK1494))</f>
        <v/>
      </c>
      <c r="E1493" s="8" t="str">
        <f t="shared" si="49"/>
        <v/>
      </c>
      <c r="F1493" s="8" t="str">
        <f>IF(A1493="","","Ingresos Obtenidos en el Trimestre ("&amp;(TEXT([1]AcumSYS!$D$2,"mmmm")&amp;"-"&amp;TEXT([1]AcumSYS!$E$2,"mmmm")&amp;" "&amp;TEXT([1]AcumSYS!$D$2,"aaaa")&amp;")"))</f>
        <v/>
      </c>
    </row>
    <row r="1494" spans="1:6" x14ac:dyDescent="0.25">
      <c r="A1494" s="8" t="str">
        <f>IF(+'[1]Reporte de Formatos'!S1498="","",+'[1]Reporte de Formatos'!S1498)</f>
        <v/>
      </c>
      <c r="B1494" s="8" t="str">
        <f t="shared" si="48"/>
        <v/>
      </c>
      <c r="C1494" s="8" t="str">
        <f>IF(A1494="","",+SUM([1]AcumSYS!$F1495:$AA1495))</f>
        <v/>
      </c>
      <c r="D1494" s="8" t="str">
        <f>IF(A1494="","",SUM([1]AcumSYS!$AK1495))</f>
        <v/>
      </c>
      <c r="E1494" s="8" t="str">
        <f t="shared" si="49"/>
        <v/>
      </c>
      <c r="F1494" s="8" t="str">
        <f>IF(A1494="","","Ingresos Obtenidos en el Trimestre ("&amp;(TEXT([1]AcumSYS!$D$2,"mmmm")&amp;"-"&amp;TEXT([1]AcumSYS!$E$2,"mmmm")&amp;" "&amp;TEXT([1]AcumSYS!$D$2,"aaaa")&amp;")"))</f>
        <v/>
      </c>
    </row>
    <row r="1495" spans="1:6" x14ac:dyDescent="0.25">
      <c r="A1495" s="8" t="str">
        <f>IF(+'[1]Reporte de Formatos'!S1499="","",+'[1]Reporte de Formatos'!S1499)</f>
        <v/>
      </c>
      <c r="B1495" s="8" t="str">
        <f t="shared" si="48"/>
        <v/>
      </c>
      <c r="C1495" s="8" t="str">
        <f>IF(A1495="","",+SUM([1]AcumSYS!$F1496:$AA1496))</f>
        <v/>
      </c>
      <c r="D1495" s="8" t="str">
        <f>IF(A1495="","",SUM([1]AcumSYS!$AK1496))</f>
        <v/>
      </c>
      <c r="E1495" s="8" t="str">
        <f t="shared" si="49"/>
        <v/>
      </c>
      <c r="F1495" s="8" t="str">
        <f>IF(A1495="","","Ingresos Obtenidos en el Trimestre ("&amp;(TEXT([1]AcumSYS!$D$2,"mmmm")&amp;"-"&amp;TEXT([1]AcumSYS!$E$2,"mmmm")&amp;" "&amp;TEXT([1]AcumSYS!$D$2,"aaaa")&amp;")"))</f>
        <v/>
      </c>
    </row>
    <row r="1496" spans="1:6" x14ac:dyDescent="0.25">
      <c r="A1496" s="8" t="str">
        <f>IF(+'[1]Reporte de Formatos'!S1500="","",+'[1]Reporte de Formatos'!S1500)</f>
        <v/>
      </c>
      <c r="B1496" s="8" t="str">
        <f t="shared" si="48"/>
        <v/>
      </c>
      <c r="C1496" s="8" t="str">
        <f>IF(A1496="","",+SUM([1]AcumSYS!$F1497:$AA1497))</f>
        <v/>
      </c>
      <c r="D1496" s="8" t="str">
        <f>IF(A1496="","",SUM([1]AcumSYS!$AK1497))</f>
        <v/>
      </c>
      <c r="E1496" s="8" t="str">
        <f t="shared" si="49"/>
        <v/>
      </c>
      <c r="F1496" s="8" t="str">
        <f>IF(A1496="","","Ingresos Obtenidos en el Trimestre ("&amp;(TEXT([1]AcumSYS!$D$2,"mmmm")&amp;"-"&amp;TEXT([1]AcumSYS!$E$2,"mmmm")&amp;" "&amp;TEXT([1]AcumSYS!$D$2,"aaaa")&amp;")"))</f>
        <v/>
      </c>
    </row>
    <row r="1497" spans="1:6" x14ac:dyDescent="0.25">
      <c r="A1497" s="8" t="str">
        <f>IF(+'[1]Reporte de Formatos'!S1501="","",+'[1]Reporte de Formatos'!S1501)</f>
        <v/>
      </c>
      <c r="B1497" s="8" t="str">
        <f t="shared" si="48"/>
        <v/>
      </c>
      <c r="C1497" s="8" t="str">
        <f>IF(A1497="","",+SUM([1]AcumSYS!$F1498:$AA1498))</f>
        <v/>
      </c>
      <c r="D1497" s="8" t="str">
        <f>IF(A1497="","",SUM([1]AcumSYS!$AK1498))</f>
        <v/>
      </c>
      <c r="E1497" s="8" t="str">
        <f t="shared" si="49"/>
        <v/>
      </c>
      <c r="F1497" s="8" t="str">
        <f>IF(A1497="","","Ingresos Obtenidos en el Trimestre ("&amp;(TEXT([1]AcumSYS!$D$2,"mmmm")&amp;"-"&amp;TEXT([1]AcumSYS!$E$2,"mmmm")&amp;" "&amp;TEXT([1]AcumSYS!$D$2,"aaaa")&amp;")"))</f>
        <v/>
      </c>
    </row>
    <row r="1498" spans="1:6" x14ac:dyDescent="0.25">
      <c r="A1498" s="8" t="str">
        <f>IF(+'[1]Reporte de Formatos'!S1502="","",+'[1]Reporte de Formatos'!S1502)</f>
        <v/>
      </c>
      <c r="B1498" s="8" t="str">
        <f t="shared" si="48"/>
        <v/>
      </c>
      <c r="C1498" s="8" t="str">
        <f>IF(A1498="","",+SUM([1]AcumSYS!$F1499:$AA1499))</f>
        <v/>
      </c>
      <c r="D1498" s="8" t="str">
        <f>IF(A1498="","",SUM([1]AcumSYS!$AK1499))</f>
        <v/>
      </c>
      <c r="E1498" s="8" t="str">
        <f t="shared" si="49"/>
        <v/>
      </c>
      <c r="F1498" s="8" t="str">
        <f>IF(A1498="","","Ingresos Obtenidos en el Trimestre ("&amp;(TEXT([1]AcumSYS!$D$2,"mmmm")&amp;"-"&amp;TEXT([1]AcumSYS!$E$2,"mmmm")&amp;" "&amp;TEXT([1]AcumSYS!$D$2,"aaaa")&amp;")"))</f>
        <v/>
      </c>
    </row>
    <row r="1499" spans="1:6" x14ac:dyDescent="0.25">
      <c r="A1499" s="8" t="str">
        <f>IF(+'[1]Reporte de Formatos'!S1503="","",+'[1]Reporte de Formatos'!S1503)</f>
        <v/>
      </c>
      <c r="B1499" s="8" t="str">
        <f t="shared" si="48"/>
        <v/>
      </c>
      <c r="C1499" s="8" t="str">
        <f>IF(A1499="","",+SUM([1]AcumSYS!$F1500:$AA1500))</f>
        <v/>
      </c>
      <c r="D1499" s="8" t="str">
        <f>IF(A1499="","",SUM([1]AcumSYS!$AK1500))</f>
        <v/>
      </c>
      <c r="E1499" s="8" t="str">
        <f t="shared" si="49"/>
        <v/>
      </c>
      <c r="F1499" s="8" t="str">
        <f>IF(A1499="","","Ingresos Obtenidos en el Trimestre ("&amp;(TEXT([1]AcumSYS!$D$2,"mmmm")&amp;"-"&amp;TEXT([1]AcumSYS!$E$2,"mmmm")&amp;" "&amp;TEXT([1]AcumSYS!$D$2,"aaaa")&amp;")"))</f>
        <v/>
      </c>
    </row>
    <row r="1500" spans="1:6" x14ac:dyDescent="0.25">
      <c r="A1500" s="8" t="str">
        <f>IF(+'[1]Reporte de Formatos'!S1504="","",+'[1]Reporte de Formatos'!S1504)</f>
        <v/>
      </c>
      <c r="B1500" s="8" t="str">
        <f t="shared" si="48"/>
        <v/>
      </c>
      <c r="C1500" s="8" t="str">
        <f>IF(A1500="","",+SUM([1]AcumSYS!$F1501:$AA1501))</f>
        <v/>
      </c>
      <c r="D1500" s="8" t="str">
        <f>IF(A1500="","",SUM([1]AcumSYS!$AK1501))</f>
        <v/>
      </c>
      <c r="E1500" s="8" t="str">
        <f t="shared" si="49"/>
        <v/>
      </c>
      <c r="F1500" s="8" t="str">
        <f>IF(A1500="","","Ingresos Obtenidos en el Trimestre ("&amp;(TEXT([1]AcumSYS!$D$2,"mmmm")&amp;"-"&amp;TEXT([1]AcumSYS!$E$2,"mmmm")&amp;" "&amp;TEXT([1]AcumSYS!$D$2,"aaaa")&amp;")"))</f>
        <v/>
      </c>
    </row>
    <row r="1501" spans="1:6" x14ac:dyDescent="0.25">
      <c r="A1501" s="8" t="str">
        <f>IF(+'[1]Reporte de Formatos'!S1505="","",+'[1]Reporte de Formatos'!S1505)</f>
        <v/>
      </c>
      <c r="B1501" s="8" t="str">
        <f t="shared" si="48"/>
        <v/>
      </c>
      <c r="C1501" s="8" t="str">
        <f>IF(A1501="","",+SUM([1]AcumSYS!$F1502:$AA1502))</f>
        <v/>
      </c>
      <c r="D1501" s="8" t="str">
        <f>IF(A1501="","",SUM([1]AcumSYS!$AK1502))</f>
        <v/>
      </c>
      <c r="E1501" s="8" t="str">
        <f t="shared" si="49"/>
        <v/>
      </c>
      <c r="F1501" s="8" t="str">
        <f>IF(A1501="","","Ingresos Obtenidos en el Trimestre ("&amp;(TEXT([1]AcumSYS!$D$2,"mmmm")&amp;"-"&amp;TEXT([1]AcumSYS!$E$2,"mmmm")&amp;" "&amp;TEXT([1]AcumSYS!$D$2,"aaaa")&amp;")"))</f>
        <v/>
      </c>
    </row>
    <row r="1502" spans="1:6" x14ac:dyDescent="0.25">
      <c r="A1502" s="8" t="str">
        <f>IF(+'[1]Reporte de Formatos'!S1506="","",+'[1]Reporte de Formatos'!S1506)</f>
        <v/>
      </c>
      <c r="B1502" s="8" t="str">
        <f t="shared" si="48"/>
        <v/>
      </c>
      <c r="C1502" s="8" t="str">
        <f>IF(A1502="","",+SUM([1]AcumSYS!$F1503:$AA1503))</f>
        <v/>
      </c>
      <c r="D1502" s="8" t="str">
        <f>IF(A1502="","",SUM([1]AcumSYS!$AK1503))</f>
        <v/>
      </c>
      <c r="E1502" s="8" t="str">
        <f t="shared" si="49"/>
        <v/>
      </c>
      <c r="F1502" s="8" t="str">
        <f>IF(A1502="","","Ingresos Obtenidos en el Trimestre ("&amp;(TEXT([1]AcumSYS!$D$2,"mmmm")&amp;"-"&amp;TEXT([1]AcumSYS!$E$2,"mmmm")&amp;" "&amp;TEXT([1]AcumSYS!$D$2,"aaaa")&amp;")"))</f>
        <v/>
      </c>
    </row>
    <row r="1503" spans="1:6" x14ac:dyDescent="0.25">
      <c r="A1503" s="8" t="str">
        <f>IF(+'[1]Reporte de Formatos'!S1507="","",+'[1]Reporte de Formatos'!S1507)</f>
        <v/>
      </c>
      <c r="B1503" s="8" t="str">
        <f t="shared" si="48"/>
        <v/>
      </c>
      <c r="C1503" s="8" t="str">
        <f>IF(A1503="","",+SUM([1]AcumSYS!$F1504:$AA1504))</f>
        <v/>
      </c>
      <c r="D1503" s="8" t="str">
        <f>IF(A1503="","",SUM([1]AcumSYS!$AK1504))</f>
        <v/>
      </c>
      <c r="E1503" s="8" t="str">
        <f t="shared" si="49"/>
        <v/>
      </c>
      <c r="F1503" s="8" t="str">
        <f>IF(A1503="","","Ingresos Obtenidos en el Trimestre ("&amp;(TEXT([1]AcumSYS!$D$2,"mmmm")&amp;"-"&amp;TEXT([1]AcumSYS!$E$2,"mmmm")&amp;" "&amp;TEXT([1]AcumSYS!$D$2,"aaaa")&amp;")"))</f>
        <v/>
      </c>
    </row>
    <row r="1504" spans="1:6" x14ac:dyDescent="0.25">
      <c r="A1504" s="8" t="str">
        <f>IF(+'[1]Reporte de Formatos'!S1508="","",+'[1]Reporte de Formatos'!S1508)</f>
        <v/>
      </c>
      <c r="B1504" s="8" t="str">
        <f t="shared" si="48"/>
        <v/>
      </c>
      <c r="C1504" s="8" t="str">
        <f>IF(A1504="","",+SUM([1]AcumSYS!$F1505:$AA1505))</f>
        <v/>
      </c>
      <c r="D1504" s="8" t="str">
        <f>IF(A1504="","",SUM([1]AcumSYS!$AK1505))</f>
        <v/>
      </c>
      <c r="E1504" s="8" t="str">
        <f t="shared" si="49"/>
        <v/>
      </c>
      <c r="F1504" s="8" t="str">
        <f>IF(A1504="","","Ingresos Obtenidos en el Trimestre ("&amp;(TEXT([1]AcumSYS!$D$2,"mmmm")&amp;"-"&amp;TEXT([1]AcumSYS!$E$2,"mmmm")&amp;" "&amp;TEXT([1]AcumSYS!$D$2,"aaaa")&amp;")"))</f>
        <v/>
      </c>
    </row>
    <row r="1505" spans="1:6" x14ac:dyDescent="0.25">
      <c r="A1505" s="8" t="str">
        <f>IF(+'[1]Reporte de Formatos'!S1509="","",+'[1]Reporte de Formatos'!S1509)</f>
        <v/>
      </c>
      <c r="B1505" s="8" t="str">
        <f t="shared" si="48"/>
        <v/>
      </c>
      <c r="C1505" s="8" t="str">
        <f>IF(A1505="","",+SUM([1]AcumSYS!$F1506:$AA1506))</f>
        <v/>
      </c>
      <c r="D1505" s="8" t="str">
        <f>IF(A1505="","",SUM([1]AcumSYS!$AK1506))</f>
        <v/>
      </c>
      <c r="E1505" s="8" t="str">
        <f t="shared" si="49"/>
        <v/>
      </c>
      <c r="F1505" s="8" t="str">
        <f>IF(A1505="","","Ingresos Obtenidos en el Trimestre ("&amp;(TEXT([1]AcumSYS!$D$2,"mmmm")&amp;"-"&amp;TEXT([1]AcumSYS!$E$2,"mmmm")&amp;" "&amp;TEXT([1]AcumSYS!$D$2,"aaaa")&amp;")"))</f>
        <v/>
      </c>
    </row>
    <row r="1506" spans="1:6" x14ac:dyDescent="0.25">
      <c r="A1506" s="8" t="str">
        <f>IF(+'[1]Reporte de Formatos'!S1510="","",+'[1]Reporte de Formatos'!S1510)</f>
        <v/>
      </c>
      <c r="B1506" s="8" t="str">
        <f t="shared" si="48"/>
        <v/>
      </c>
      <c r="C1506" s="8" t="str">
        <f>IF(A1506="","",+SUM([1]AcumSYS!$F1507:$AA1507))</f>
        <v/>
      </c>
      <c r="D1506" s="8" t="str">
        <f>IF(A1506="","",SUM([1]AcumSYS!$AK1507))</f>
        <v/>
      </c>
      <c r="E1506" s="8" t="str">
        <f t="shared" si="49"/>
        <v/>
      </c>
      <c r="F1506" s="8" t="str">
        <f>IF(A1506="","","Ingresos Obtenidos en el Trimestre ("&amp;(TEXT([1]AcumSYS!$D$2,"mmmm")&amp;"-"&amp;TEXT([1]AcumSYS!$E$2,"mmmm")&amp;" "&amp;TEXT([1]AcumSYS!$D$2,"aaaa")&amp;")"))</f>
        <v/>
      </c>
    </row>
    <row r="1507" spans="1:6" x14ac:dyDescent="0.25">
      <c r="A1507" s="8" t="str">
        <f>IF(+'[1]Reporte de Formatos'!S1511="","",+'[1]Reporte de Formatos'!S1511)</f>
        <v/>
      </c>
      <c r="B1507" s="8" t="str">
        <f t="shared" si="48"/>
        <v/>
      </c>
      <c r="C1507" s="8" t="str">
        <f>IF(A1507="","",+SUM([1]AcumSYS!$F1508:$AA1508))</f>
        <v/>
      </c>
      <c r="D1507" s="8" t="str">
        <f>IF(A1507="","",SUM([1]AcumSYS!$AK1508))</f>
        <v/>
      </c>
      <c r="E1507" s="8" t="str">
        <f t="shared" si="49"/>
        <v/>
      </c>
      <c r="F1507" s="8" t="str">
        <f>IF(A1507="","","Ingresos Obtenidos en el Trimestre ("&amp;(TEXT([1]AcumSYS!$D$2,"mmmm")&amp;"-"&amp;TEXT([1]AcumSYS!$E$2,"mmmm")&amp;" "&amp;TEXT([1]AcumSYS!$D$2,"aaaa")&amp;")"))</f>
        <v/>
      </c>
    </row>
    <row r="1508" spans="1:6" x14ac:dyDescent="0.25">
      <c r="A1508" s="8" t="str">
        <f>IF(+'[1]Reporte de Formatos'!S1512="","",+'[1]Reporte de Formatos'!S1512)</f>
        <v/>
      </c>
      <c r="B1508" s="8" t="str">
        <f t="shared" si="48"/>
        <v/>
      </c>
      <c r="C1508" s="8" t="str">
        <f>IF(A1508="","",+SUM([1]AcumSYS!$F1509:$AA1509))</f>
        <v/>
      </c>
      <c r="D1508" s="8" t="str">
        <f>IF(A1508="","",SUM([1]AcumSYS!$AK1509))</f>
        <v/>
      </c>
      <c r="E1508" s="8" t="str">
        <f t="shared" si="49"/>
        <v/>
      </c>
      <c r="F1508" s="8" t="str">
        <f>IF(A1508="","","Ingresos Obtenidos en el Trimestre ("&amp;(TEXT([1]AcumSYS!$D$2,"mmmm")&amp;"-"&amp;TEXT([1]AcumSYS!$E$2,"mmmm")&amp;" "&amp;TEXT([1]AcumSYS!$D$2,"aaaa")&amp;")"))</f>
        <v/>
      </c>
    </row>
    <row r="1509" spans="1:6" x14ac:dyDescent="0.25">
      <c r="A1509" s="8" t="str">
        <f>IF(+'[1]Reporte de Formatos'!S1513="","",+'[1]Reporte de Formatos'!S1513)</f>
        <v/>
      </c>
      <c r="B1509" s="8" t="str">
        <f t="shared" si="48"/>
        <v/>
      </c>
      <c r="C1509" s="8" t="str">
        <f>IF(A1509="","",+SUM([1]AcumSYS!$F1510:$AA1510))</f>
        <v/>
      </c>
      <c r="D1509" s="8" t="str">
        <f>IF(A1509="","",SUM([1]AcumSYS!$AK1510))</f>
        <v/>
      </c>
      <c r="E1509" s="8" t="str">
        <f t="shared" si="49"/>
        <v/>
      </c>
      <c r="F1509" s="8" t="str">
        <f>IF(A1509="","","Ingresos Obtenidos en el Trimestre ("&amp;(TEXT([1]AcumSYS!$D$2,"mmmm")&amp;"-"&amp;TEXT([1]AcumSYS!$E$2,"mmmm")&amp;" "&amp;TEXT([1]AcumSYS!$D$2,"aaaa")&amp;")"))</f>
        <v/>
      </c>
    </row>
    <row r="1510" spans="1:6" x14ac:dyDescent="0.25">
      <c r="A1510" s="8" t="str">
        <f>IF(+'[1]Reporte de Formatos'!S1514="","",+'[1]Reporte de Formatos'!S1514)</f>
        <v/>
      </c>
      <c r="B1510" s="8" t="str">
        <f t="shared" si="48"/>
        <v/>
      </c>
      <c r="C1510" s="8" t="str">
        <f>IF(A1510="","",+SUM([1]AcumSYS!$F1511:$AA1511))</f>
        <v/>
      </c>
      <c r="D1510" s="8" t="str">
        <f>IF(A1510="","",SUM([1]AcumSYS!$AK1511))</f>
        <v/>
      </c>
      <c r="E1510" s="8" t="str">
        <f t="shared" si="49"/>
        <v/>
      </c>
      <c r="F1510" s="8" t="str">
        <f>IF(A1510="","","Ingresos Obtenidos en el Trimestre ("&amp;(TEXT([1]AcumSYS!$D$2,"mmmm")&amp;"-"&amp;TEXT([1]AcumSYS!$E$2,"mmmm")&amp;" "&amp;TEXT([1]AcumSYS!$D$2,"aaaa")&amp;")"))</f>
        <v/>
      </c>
    </row>
    <row r="1511" spans="1:6" x14ac:dyDescent="0.25">
      <c r="A1511" s="8" t="str">
        <f>IF(+'[1]Reporte de Formatos'!S1515="","",+'[1]Reporte de Formatos'!S1515)</f>
        <v/>
      </c>
      <c r="B1511" s="8" t="str">
        <f t="shared" si="48"/>
        <v/>
      </c>
      <c r="C1511" s="8" t="str">
        <f>IF(A1511="","",+SUM([1]AcumSYS!$F1512:$AA1512))</f>
        <v/>
      </c>
      <c r="D1511" s="8" t="str">
        <f>IF(A1511="","",SUM([1]AcumSYS!$AK1512))</f>
        <v/>
      </c>
      <c r="E1511" s="8" t="str">
        <f t="shared" si="49"/>
        <v/>
      </c>
      <c r="F1511" s="8" t="str">
        <f>IF(A1511="","","Ingresos Obtenidos en el Trimestre ("&amp;(TEXT([1]AcumSYS!$D$2,"mmmm")&amp;"-"&amp;TEXT([1]AcumSYS!$E$2,"mmmm")&amp;" "&amp;TEXT([1]AcumSYS!$D$2,"aaaa")&amp;")"))</f>
        <v/>
      </c>
    </row>
    <row r="1512" spans="1:6" x14ac:dyDescent="0.25">
      <c r="A1512" s="8" t="str">
        <f>IF(+'[1]Reporte de Formatos'!S1516="","",+'[1]Reporte de Formatos'!S1516)</f>
        <v/>
      </c>
      <c r="B1512" s="8" t="str">
        <f t="shared" si="48"/>
        <v/>
      </c>
      <c r="C1512" s="8" t="str">
        <f>IF(A1512="","",+SUM([1]AcumSYS!$F1513:$AA1513))</f>
        <v/>
      </c>
      <c r="D1512" s="8" t="str">
        <f>IF(A1512="","",SUM([1]AcumSYS!$AK1513))</f>
        <v/>
      </c>
      <c r="E1512" s="8" t="str">
        <f t="shared" si="49"/>
        <v/>
      </c>
      <c r="F1512" s="8" t="str">
        <f>IF(A1512="","","Ingresos Obtenidos en el Trimestre ("&amp;(TEXT([1]AcumSYS!$D$2,"mmmm")&amp;"-"&amp;TEXT([1]AcumSYS!$E$2,"mmmm")&amp;" "&amp;TEXT([1]AcumSYS!$D$2,"aaaa")&amp;")"))</f>
        <v/>
      </c>
    </row>
    <row r="1513" spans="1:6" x14ac:dyDescent="0.25">
      <c r="A1513" s="8" t="str">
        <f>IF(+'[1]Reporte de Formatos'!S1517="","",+'[1]Reporte de Formatos'!S1517)</f>
        <v/>
      </c>
      <c r="B1513" s="8" t="str">
        <f t="shared" si="48"/>
        <v/>
      </c>
      <c r="C1513" s="8" t="str">
        <f>IF(A1513="","",+SUM([1]AcumSYS!$F1514:$AA1514))</f>
        <v/>
      </c>
      <c r="D1513" s="8" t="str">
        <f>IF(A1513="","",SUM([1]AcumSYS!$AK1514))</f>
        <v/>
      </c>
      <c r="E1513" s="8" t="str">
        <f t="shared" si="49"/>
        <v/>
      </c>
      <c r="F1513" s="8" t="str">
        <f>IF(A1513="","","Ingresos Obtenidos en el Trimestre ("&amp;(TEXT([1]AcumSYS!$D$2,"mmmm")&amp;"-"&amp;TEXT([1]AcumSYS!$E$2,"mmmm")&amp;" "&amp;TEXT([1]AcumSYS!$D$2,"aaaa")&amp;")"))</f>
        <v/>
      </c>
    </row>
    <row r="1514" spans="1:6" x14ac:dyDescent="0.25">
      <c r="A1514" s="8" t="str">
        <f>IF(+'[1]Reporte de Formatos'!S1518="","",+'[1]Reporte de Formatos'!S1518)</f>
        <v/>
      </c>
      <c r="B1514" s="8" t="str">
        <f t="shared" si="48"/>
        <v/>
      </c>
      <c r="C1514" s="8" t="str">
        <f>IF(A1514="","",+SUM([1]AcumSYS!$F1515:$AA1515))</f>
        <v/>
      </c>
      <c r="D1514" s="8" t="str">
        <f>IF(A1514="","",SUM([1]AcumSYS!$AK1515))</f>
        <v/>
      </c>
      <c r="E1514" s="8" t="str">
        <f t="shared" si="49"/>
        <v/>
      </c>
      <c r="F1514" s="8" t="str">
        <f>IF(A1514="","","Ingresos Obtenidos en el Trimestre ("&amp;(TEXT([1]AcumSYS!$D$2,"mmmm")&amp;"-"&amp;TEXT([1]AcumSYS!$E$2,"mmmm")&amp;" "&amp;TEXT([1]AcumSYS!$D$2,"aaaa")&amp;")"))</f>
        <v/>
      </c>
    </row>
    <row r="1515" spans="1:6" x14ac:dyDescent="0.25">
      <c r="A1515" s="8" t="str">
        <f>IF(+'[1]Reporte de Formatos'!S1519="","",+'[1]Reporte de Formatos'!S1519)</f>
        <v/>
      </c>
      <c r="B1515" s="8" t="str">
        <f t="shared" si="48"/>
        <v/>
      </c>
      <c r="C1515" s="8" t="str">
        <f>IF(A1515="","",+SUM([1]AcumSYS!$F1516:$AA1516))</f>
        <v/>
      </c>
      <c r="D1515" s="8" t="str">
        <f>IF(A1515="","",SUM([1]AcumSYS!$AK1516))</f>
        <v/>
      </c>
      <c r="E1515" s="8" t="str">
        <f t="shared" si="49"/>
        <v/>
      </c>
      <c r="F1515" s="8" t="str">
        <f>IF(A1515="","","Ingresos Obtenidos en el Trimestre ("&amp;(TEXT([1]AcumSYS!$D$2,"mmmm")&amp;"-"&amp;TEXT([1]AcumSYS!$E$2,"mmmm")&amp;" "&amp;TEXT([1]AcumSYS!$D$2,"aaaa")&amp;")"))</f>
        <v/>
      </c>
    </row>
    <row r="1516" spans="1:6" x14ac:dyDescent="0.25">
      <c r="A1516" s="8" t="str">
        <f>IF(+'[1]Reporte de Formatos'!S1520="","",+'[1]Reporte de Formatos'!S1520)</f>
        <v/>
      </c>
      <c r="B1516" s="8" t="str">
        <f t="shared" si="48"/>
        <v/>
      </c>
      <c r="C1516" s="8" t="str">
        <f>IF(A1516="","",+SUM([1]AcumSYS!$F1517:$AA1517))</f>
        <v/>
      </c>
      <c r="D1516" s="8" t="str">
        <f>IF(A1516="","",SUM([1]AcumSYS!$AK1517))</f>
        <v/>
      </c>
      <c r="E1516" s="8" t="str">
        <f t="shared" si="49"/>
        <v/>
      </c>
      <c r="F1516" s="8" t="str">
        <f>IF(A1516="","","Ingresos Obtenidos en el Trimestre ("&amp;(TEXT([1]AcumSYS!$D$2,"mmmm")&amp;"-"&amp;TEXT([1]AcumSYS!$E$2,"mmmm")&amp;" "&amp;TEXT([1]AcumSYS!$D$2,"aaaa")&amp;")"))</f>
        <v/>
      </c>
    </row>
    <row r="1517" spans="1:6" x14ac:dyDescent="0.25">
      <c r="A1517" s="8" t="str">
        <f>IF(+'[1]Reporte de Formatos'!S1521="","",+'[1]Reporte de Formatos'!S1521)</f>
        <v/>
      </c>
      <c r="B1517" s="8" t="str">
        <f t="shared" si="48"/>
        <v/>
      </c>
      <c r="C1517" s="8" t="str">
        <f>IF(A1517="","",+SUM([1]AcumSYS!$F1518:$AA1518))</f>
        <v/>
      </c>
      <c r="D1517" s="8" t="str">
        <f>IF(A1517="","",SUM([1]AcumSYS!$AK1518))</f>
        <v/>
      </c>
      <c r="E1517" s="8" t="str">
        <f t="shared" si="49"/>
        <v/>
      </c>
      <c r="F1517" s="8" t="str">
        <f>IF(A1517="","","Ingresos Obtenidos en el Trimestre ("&amp;(TEXT([1]AcumSYS!$D$2,"mmmm")&amp;"-"&amp;TEXT([1]AcumSYS!$E$2,"mmmm")&amp;" "&amp;TEXT([1]AcumSYS!$D$2,"aaaa")&amp;")"))</f>
        <v/>
      </c>
    </row>
    <row r="1518" spans="1:6" x14ac:dyDescent="0.25">
      <c r="A1518" s="8" t="str">
        <f>IF(+'[1]Reporte de Formatos'!S1522="","",+'[1]Reporte de Formatos'!S1522)</f>
        <v/>
      </c>
      <c r="B1518" s="8" t="str">
        <f t="shared" si="48"/>
        <v/>
      </c>
      <c r="C1518" s="8" t="str">
        <f>IF(A1518="","",+SUM([1]AcumSYS!$F1519:$AA1519))</f>
        <v/>
      </c>
      <c r="D1518" s="8" t="str">
        <f>IF(A1518="","",SUM([1]AcumSYS!$AK1519))</f>
        <v/>
      </c>
      <c r="E1518" s="8" t="str">
        <f t="shared" si="49"/>
        <v/>
      </c>
      <c r="F1518" s="8" t="str">
        <f>IF(A1518="","","Ingresos Obtenidos en el Trimestre ("&amp;(TEXT([1]AcumSYS!$D$2,"mmmm")&amp;"-"&amp;TEXT([1]AcumSYS!$E$2,"mmmm")&amp;" "&amp;TEXT([1]AcumSYS!$D$2,"aaaa")&amp;")"))</f>
        <v/>
      </c>
    </row>
    <row r="1519" spans="1:6" x14ac:dyDescent="0.25">
      <c r="A1519" s="8" t="str">
        <f>IF(+'[1]Reporte de Formatos'!S1523="","",+'[1]Reporte de Formatos'!S1523)</f>
        <v/>
      </c>
      <c r="B1519" s="8" t="str">
        <f t="shared" si="48"/>
        <v/>
      </c>
      <c r="C1519" s="8" t="str">
        <f>IF(A1519="","",+SUM([1]AcumSYS!$F1520:$AA1520))</f>
        <v/>
      </c>
      <c r="D1519" s="8" t="str">
        <f>IF(A1519="","",SUM([1]AcumSYS!$AK1520))</f>
        <v/>
      </c>
      <c r="E1519" s="8" t="str">
        <f t="shared" si="49"/>
        <v/>
      </c>
      <c r="F1519" s="8" t="str">
        <f>IF(A1519="","","Ingresos Obtenidos en el Trimestre ("&amp;(TEXT([1]AcumSYS!$D$2,"mmmm")&amp;"-"&amp;TEXT([1]AcumSYS!$E$2,"mmmm")&amp;" "&amp;TEXT([1]AcumSYS!$D$2,"aaaa")&amp;")"))</f>
        <v/>
      </c>
    </row>
    <row r="1520" spans="1:6" x14ac:dyDescent="0.25">
      <c r="A1520" s="8" t="str">
        <f>IF(+'[1]Reporte de Formatos'!S1524="","",+'[1]Reporte de Formatos'!S1524)</f>
        <v/>
      </c>
      <c r="B1520" s="8" t="str">
        <f t="shared" si="48"/>
        <v/>
      </c>
      <c r="C1520" s="8" t="str">
        <f>IF(A1520="","",+SUM([1]AcumSYS!$F1521:$AA1521))</f>
        <v/>
      </c>
      <c r="D1520" s="8" t="str">
        <f>IF(A1520="","",SUM([1]AcumSYS!$AK1521))</f>
        <v/>
      </c>
      <c r="E1520" s="8" t="str">
        <f t="shared" si="49"/>
        <v/>
      </c>
      <c r="F1520" s="8" t="str">
        <f>IF(A1520="","","Ingresos Obtenidos en el Trimestre ("&amp;(TEXT([1]AcumSYS!$D$2,"mmmm")&amp;"-"&amp;TEXT([1]AcumSYS!$E$2,"mmmm")&amp;" "&amp;TEXT([1]AcumSYS!$D$2,"aaaa")&amp;")"))</f>
        <v/>
      </c>
    </row>
    <row r="1521" spans="1:6" x14ac:dyDescent="0.25">
      <c r="A1521" s="8" t="str">
        <f>IF(+'[1]Reporte de Formatos'!S1525="","",+'[1]Reporte de Formatos'!S1525)</f>
        <v/>
      </c>
      <c r="B1521" s="8" t="str">
        <f t="shared" si="48"/>
        <v/>
      </c>
      <c r="C1521" s="8" t="str">
        <f>IF(A1521="","",+SUM([1]AcumSYS!$F1522:$AA1522))</f>
        <v/>
      </c>
      <c r="D1521" s="8" t="str">
        <f>IF(A1521="","",SUM([1]AcumSYS!$AK1522))</f>
        <v/>
      </c>
      <c r="E1521" s="8" t="str">
        <f t="shared" si="49"/>
        <v/>
      </c>
      <c r="F1521" s="8" t="str">
        <f>IF(A1521="","","Ingresos Obtenidos en el Trimestre ("&amp;(TEXT([1]AcumSYS!$D$2,"mmmm")&amp;"-"&amp;TEXT([1]AcumSYS!$E$2,"mmmm")&amp;" "&amp;TEXT([1]AcumSYS!$D$2,"aaaa")&amp;")"))</f>
        <v/>
      </c>
    </row>
    <row r="1522" spans="1:6" x14ac:dyDescent="0.25">
      <c r="A1522" s="8" t="str">
        <f>IF(+'[1]Reporte de Formatos'!S1526="","",+'[1]Reporte de Formatos'!S1526)</f>
        <v/>
      </c>
      <c r="B1522" s="8" t="str">
        <f t="shared" si="48"/>
        <v/>
      </c>
      <c r="C1522" s="8" t="str">
        <f>IF(A1522="","",+SUM([1]AcumSYS!$F1523:$AA1523))</f>
        <v/>
      </c>
      <c r="D1522" s="8" t="str">
        <f>IF(A1522="","",SUM([1]AcumSYS!$AK1523))</f>
        <v/>
      </c>
      <c r="E1522" s="8" t="str">
        <f t="shared" si="49"/>
        <v/>
      </c>
      <c r="F1522" s="8" t="str">
        <f>IF(A1522="","","Ingresos Obtenidos en el Trimestre ("&amp;(TEXT([1]AcumSYS!$D$2,"mmmm")&amp;"-"&amp;TEXT([1]AcumSYS!$E$2,"mmmm")&amp;" "&amp;TEXT([1]AcumSYS!$D$2,"aaaa")&amp;")"))</f>
        <v/>
      </c>
    </row>
    <row r="1523" spans="1:6" x14ac:dyDescent="0.25">
      <c r="A1523" s="8" t="str">
        <f>IF(+'[1]Reporte de Formatos'!S1527="","",+'[1]Reporte de Formatos'!S1527)</f>
        <v/>
      </c>
      <c r="B1523" s="8" t="str">
        <f t="shared" si="48"/>
        <v/>
      </c>
      <c r="C1523" s="8" t="str">
        <f>IF(A1523="","",+SUM([1]AcumSYS!$F1524:$AA1524))</f>
        <v/>
      </c>
      <c r="D1523" s="8" t="str">
        <f>IF(A1523="","",SUM([1]AcumSYS!$AK1524))</f>
        <v/>
      </c>
      <c r="E1523" s="8" t="str">
        <f t="shared" si="49"/>
        <v/>
      </c>
      <c r="F1523" s="8" t="str">
        <f>IF(A1523="","","Ingresos Obtenidos en el Trimestre ("&amp;(TEXT([1]AcumSYS!$D$2,"mmmm")&amp;"-"&amp;TEXT([1]AcumSYS!$E$2,"mmmm")&amp;" "&amp;TEXT([1]AcumSYS!$D$2,"aaaa")&amp;")"))</f>
        <v/>
      </c>
    </row>
    <row r="1524" spans="1:6" x14ac:dyDescent="0.25">
      <c r="A1524" s="8" t="str">
        <f>IF(+'[1]Reporte de Formatos'!S1528="","",+'[1]Reporte de Formatos'!S1528)</f>
        <v/>
      </c>
      <c r="B1524" s="8" t="str">
        <f t="shared" si="48"/>
        <v/>
      </c>
      <c r="C1524" s="8" t="str">
        <f>IF(A1524="","",+SUM([1]AcumSYS!$F1525:$AA1525))</f>
        <v/>
      </c>
      <c r="D1524" s="8" t="str">
        <f>IF(A1524="","",SUM([1]AcumSYS!$AK1525))</f>
        <v/>
      </c>
      <c r="E1524" s="8" t="str">
        <f t="shared" si="49"/>
        <v/>
      </c>
      <c r="F1524" s="8" t="str">
        <f>IF(A1524="","","Ingresos Obtenidos en el Trimestre ("&amp;(TEXT([1]AcumSYS!$D$2,"mmmm")&amp;"-"&amp;TEXT([1]AcumSYS!$E$2,"mmmm")&amp;" "&amp;TEXT([1]AcumSYS!$D$2,"aaaa")&amp;")"))</f>
        <v/>
      </c>
    </row>
    <row r="1525" spans="1:6" x14ac:dyDescent="0.25">
      <c r="A1525" s="8" t="str">
        <f>IF(+'[1]Reporte de Formatos'!S1529="","",+'[1]Reporte de Formatos'!S1529)</f>
        <v/>
      </c>
      <c r="B1525" s="8" t="str">
        <f t="shared" si="48"/>
        <v/>
      </c>
      <c r="C1525" s="8" t="str">
        <f>IF(A1525="","",+SUM([1]AcumSYS!$F1526:$AA1526))</f>
        <v/>
      </c>
      <c r="D1525" s="8" t="str">
        <f>IF(A1525="","",SUM([1]AcumSYS!$AK1526))</f>
        <v/>
      </c>
      <c r="E1525" s="8" t="str">
        <f t="shared" si="49"/>
        <v/>
      </c>
      <c r="F1525" s="8" t="str">
        <f>IF(A1525="","","Ingresos Obtenidos en el Trimestre ("&amp;(TEXT([1]AcumSYS!$D$2,"mmmm")&amp;"-"&amp;TEXT([1]AcumSYS!$E$2,"mmmm")&amp;" "&amp;TEXT([1]AcumSYS!$D$2,"aaaa")&amp;")"))</f>
        <v/>
      </c>
    </row>
    <row r="1526" spans="1:6" x14ac:dyDescent="0.25">
      <c r="A1526" s="8" t="str">
        <f>IF(+'[1]Reporte de Formatos'!S1530="","",+'[1]Reporte de Formatos'!S1530)</f>
        <v/>
      </c>
      <c r="B1526" s="8" t="str">
        <f t="shared" si="48"/>
        <v/>
      </c>
      <c r="C1526" s="8" t="str">
        <f>IF(A1526="","",+SUM([1]AcumSYS!$F1527:$AA1527))</f>
        <v/>
      </c>
      <c r="D1526" s="8" t="str">
        <f>IF(A1526="","",SUM([1]AcumSYS!$AK1527))</f>
        <v/>
      </c>
      <c r="E1526" s="8" t="str">
        <f t="shared" si="49"/>
        <v/>
      </c>
      <c r="F1526" s="8" t="str">
        <f>IF(A1526="","","Ingresos Obtenidos en el Trimestre ("&amp;(TEXT([1]AcumSYS!$D$2,"mmmm")&amp;"-"&amp;TEXT([1]AcumSYS!$E$2,"mmmm")&amp;" "&amp;TEXT([1]AcumSYS!$D$2,"aaaa")&amp;")"))</f>
        <v/>
      </c>
    </row>
    <row r="1527" spans="1:6" x14ac:dyDescent="0.25">
      <c r="A1527" s="8" t="str">
        <f>IF(+'[1]Reporte de Formatos'!S1531="","",+'[1]Reporte de Formatos'!S1531)</f>
        <v/>
      </c>
      <c r="B1527" s="8" t="str">
        <f t="shared" si="48"/>
        <v/>
      </c>
      <c r="C1527" s="8" t="str">
        <f>IF(A1527="","",+SUM([1]AcumSYS!$F1528:$AA1528))</f>
        <v/>
      </c>
      <c r="D1527" s="8" t="str">
        <f>IF(A1527="","",SUM([1]AcumSYS!$AK1528))</f>
        <v/>
      </c>
      <c r="E1527" s="8" t="str">
        <f t="shared" si="49"/>
        <v/>
      </c>
      <c r="F1527" s="8" t="str">
        <f>IF(A1527="","","Ingresos Obtenidos en el Trimestre ("&amp;(TEXT([1]AcumSYS!$D$2,"mmmm")&amp;"-"&amp;TEXT([1]AcumSYS!$E$2,"mmmm")&amp;" "&amp;TEXT([1]AcumSYS!$D$2,"aaaa")&amp;")"))</f>
        <v/>
      </c>
    </row>
    <row r="1528" spans="1:6" x14ac:dyDescent="0.25">
      <c r="A1528" s="8" t="str">
        <f>IF(+'[1]Reporte de Formatos'!S1532="","",+'[1]Reporte de Formatos'!S1532)</f>
        <v/>
      </c>
      <c r="B1528" s="8" t="str">
        <f t="shared" si="48"/>
        <v/>
      </c>
      <c r="C1528" s="8" t="str">
        <f>IF(A1528="","",+SUM([1]AcumSYS!$F1529:$AA1529))</f>
        <v/>
      </c>
      <c r="D1528" s="8" t="str">
        <f>IF(A1528="","",SUM([1]AcumSYS!$AK1529))</f>
        <v/>
      </c>
      <c r="E1528" s="8" t="str">
        <f t="shared" si="49"/>
        <v/>
      </c>
      <c r="F1528" s="8" t="str">
        <f>IF(A1528="","","Ingresos Obtenidos en el Trimestre ("&amp;(TEXT([1]AcumSYS!$D$2,"mmmm")&amp;"-"&amp;TEXT([1]AcumSYS!$E$2,"mmmm")&amp;" "&amp;TEXT([1]AcumSYS!$D$2,"aaaa")&amp;")"))</f>
        <v/>
      </c>
    </row>
    <row r="1529" spans="1:6" x14ac:dyDescent="0.25">
      <c r="A1529" s="8" t="str">
        <f>IF(+'[1]Reporte de Formatos'!S1533="","",+'[1]Reporte de Formatos'!S1533)</f>
        <v/>
      </c>
      <c r="B1529" s="8" t="str">
        <f t="shared" si="48"/>
        <v/>
      </c>
      <c r="C1529" s="8" t="str">
        <f>IF(A1529="","",+SUM([1]AcumSYS!$F1530:$AA1530))</f>
        <v/>
      </c>
      <c r="D1529" s="8" t="str">
        <f>IF(A1529="","",SUM([1]AcumSYS!$AK1530))</f>
        <v/>
      </c>
      <c r="E1529" s="8" t="str">
        <f t="shared" si="49"/>
        <v/>
      </c>
      <c r="F1529" s="8" t="str">
        <f>IF(A1529="","","Ingresos Obtenidos en el Trimestre ("&amp;(TEXT([1]AcumSYS!$D$2,"mmmm")&amp;"-"&amp;TEXT([1]AcumSYS!$E$2,"mmmm")&amp;" "&amp;TEXT([1]AcumSYS!$D$2,"aaaa")&amp;")"))</f>
        <v/>
      </c>
    </row>
    <row r="1530" spans="1:6" x14ac:dyDescent="0.25">
      <c r="A1530" s="8" t="str">
        <f>IF(+'[1]Reporte de Formatos'!S1534="","",+'[1]Reporte de Formatos'!S1534)</f>
        <v/>
      </c>
      <c r="B1530" s="8" t="str">
        <f t="shared" si="48"/>
        <v/>
      </c>
      <c r="C1530" s="8" t="str">
        <f>IF(A1530="","",+SUM([1]AcumSYS!$F1531:$AA1531))</f>
        <v/>
      </c>
      <c r="D1530" s="8" t="str">
        <f>IF(A1530="","",SUM([1]AcumSYS!$AK1531))</f>
        <v/>
      </c>
      <c r="E1530" s="8" t="str">
        <f t="shared" si="49"/>
        <v/>
      </c>
      <c r="F1530" s="8" t="str">
        <f>IF(A1530="","","Ingresos Obtenidos en el Trimestre ("&amp;(TEXT([1]AcumSYS!$D$2,"mmmm")&amp;"-"&amp;TEXT([1]AcumSYS!$E$2,"mmmm")&amp;" "&amp;TEXT([1]AcumSYS!$D$2,"aaaa")&amp;")"))</f>
        <v/>
      </c>
    </row>
    <row r="1531" spans="1:6" x14ac:dyDescent="0.25">
      <c r="A1531" s="8" t="str">
        <f>IF(+'[1]Reporte de Formatos'!S1535="","",+'[1]Reporte de Formatos'!S1535)</f>
        <v/>
      </c>
      <c r="B1531" s="8" t="str">
        <f t="shared" si="48"/>
        <v/>
      </c>
      <c r="C1531" s="8" t="str">
        <f>IF(A1531="","",+SUM([1]AcumSYS!$F1532:$AA1532))</f>
        <v/>
      </c>
      <c r="D1531" s="8" t="str">
        <f>IF(A1531="","",SUM([1]AcumSYS!$AK1532))</f>
        <v/>
      </c>
      <c r="E1531" s="8" t="str">
        <f t="shared" si="49"/>
        <v/>
      </c>
      <c r="F1531" s="8" t="str">
        <f>IF(A1531="","","Ingresos Obtenidos en el Trimestre ("&amp;(TEXT([1]AcumSYS!$D$2,"mmmm")&amp;"-"&amp;TEXT([1]AcumSYS!$E$2,"mmmm")&amp;" "&amp;TEXT([1]AcumSYS!$D$2,"aaaa")&amp;")"))</f>
        <v/>
      </c>
    </row>
    <row r="1532" spans="1:6" x14ac:dyDescent="0.25">
      <c r="A1532" s="8" t="str">
        <f>IF(+'[1]Reporte de Formatos'!S1536="","",+'[1]Reporte de Formatos'!S1536)</f>
        <v/>
      </c>
      <c r="B1532" s="8" t="str">
        <f t="shared" si="48"/>
        <v/>
      </c>
      <c r="C1532" s="8" t="str">
        <f>IF(A1532="","",+SUM([1]AcumSYS!$F1533:$AA1533))</f>
        <v/>
      </c>
      <c r="D1532" s="8" t="str">
        <f>IF(A1532="","",SUM([1]AcumSYS!$AK1533))</f>
        <v/>
      </c>
      <c r="E1532" s="8" t="str">
        <f t="shared" si="49"/>
        <v/>
      </c>
      <c r="F1532" s="8" t="str">
        <f>IF(A1532="","","Ingresos Obtenidos en el Trimestre ("&amp;(TEXT([1]AcumSYS!$D$2,"mmmm")&amp;"-"&amp;TEXT([1]AcumSYS!$E$2,"mmmm")&amp;" "&amp;TEXT([1]AcumSYS!$D$2,"aaaa")&amp;")"))</f>
        <v/>
      </c>
    </row>
    <row r="1533" spans="1:6" x14ac:dyDescent="0.25">
      <c r="A1533" s="8" t="str">
        <f>IF(+'[1]Reporte de Formatos'!S1537="","",+'[1]Reporte de Formatos'!S1537)</f>
        <v/>
      </c>
      <c r="B1533" s="8" t="str">
        <f t="shared" si="48"/>
        <v/>
      </c>
      <c r="C1533" s="8" t="str">
        <f>IF(A1533="","",+SUM([1]AcumSYS!$F1534:$AA1534))</f>
        <v/>
      </c>
      <c r="D1533" s="8" t="str">
        <f>IF(A1533="","",SUM([1]AcumSYS!$AK1534))</f>
        <v/>
      </c>
      <c r="E1533" s="8" t="str">
        <f t="shared" si="49"/>
        <v/>
      </c>
      <c r="F1533" s="8" t="str">
        <f>IF(A1533="","","Ingresos Obtenidos en el Trimestre ("&amp;(TEXT([1]AcumSYS!$D$2,"mmmm")&amp;"-"&amp;TEXT([1]AcumSYS!$E$2,"mmmm")&amp;" "&amp;TEXT([1]AcumSYS!$D$2,"aaaa")&amp;")"))</f>
        <v/>
      </c>
    </row>
    <row r="1534" spans="1:6" x14ac:dyDescent="0.25">
      <c r="A1534" s="8" t="str">
        <f>IF(+'[1]Reporte de Formatos'!S1538="","",+'[1]Reporte de Formatos'!S1538)</f>
        <v/>
      </c>
      <c r="B1534" s="8" t="str">
        <f t="shared" si="48"/>
        <v/>
      </c>
      <c r="C1534" s="8" t="str">
        <f>IF(A1534="","",+SUM([1]AcumSYS!$F1535:$AA1535))</f>
        <v/>
      </c>
      <c r="D1534" s="8" t="str">
        <f>IF(A1534="","",SUM([1]AcumSYS!$AK1535))</f>
        <v/>
      </c>
      <c r="E1534" s="8" t="str">
        <f t="shared" si="49"/>
        <v/>
      </c>
      <c r="F1534" s="8" t="str">
        <f>IF(A1534="","","Ingresos Obtenidos en el Trimestre ("&amp;(TEXT([1]AcumSYS!$D$2,"mmmm")&amp;"-"&amp;TEXT([1]AcumSYS!$E$2,"mmmm")&amp;" "&amp;TEXT([1]AcumSYS!$D$2,"aaaa")&amp;")"))</f>
        <v/>
      </c>
    </row>
    <row r="1535" spans="1:6" x14ac:dyDescent="0.25">
      <c r="A1535" s="8" t="str">
        <f>IF(+'[1]Reporte de Formatos'!S1539="","",+'[1]Reporte de Formatos'!S1539)</f>
        <v/>
      </c>
      <c r="B1535" s="8" t="str">
        <f t="shared" si="48"/>
        <v/>
      </c>
      <c r="C1535" s="8" t="str">
        <f>IF(A1535="","",+SUM([1]AcumSYS!$F1536:$AA1536))</f>
        <v/>
      </c>
      <c r="D1535" s="8" t="str">
        <f>IF(A1535="","",SUM([1]AcumSYS!$AK1536))</f>
        <v/>
      </c>
      <c r="E1535" s="8" t="str">
        <f t="shared" si="49"/>
        <v/>
      </c>
      <c r="F1535" s="8" t="str">
        <f>IF(A1535="","","Ingresos Obtenidos en el Trimestre ("&amp;(TEXT([1]AcumSYS!$D$2,"mmmm")&amp;"-"&amp;TEXT([1]AcumSYS!$E$2,"mmmm")&amp;" "&amp;TEXT([1]AcumSYS!$D$2,"aaaa")&amp;")"))</f>
        <v/>
      </c>
    </row>
    <row r="1536" spans="1:6" x14ac:dyDescent="0.25">
      <c r="A1536" s="8" t="str">
        <f>IF(+'[1]Reporte de Formatos'!S1540="","",+'[1]Reporte de Formatos'!S1540)</f>
        <v/>
      </c>
      <c r="B1536" s="8" t="str">
        <f t="shared" si="48"/>
        <v/>
      </c>
      <c r="C1536" s="8" t="str">
        <f>IF(A1536="","",+SUM([1]AcumSYS!$F1537:$AA1537))</f>
        <v/>
      </c>
      <c r="D1536" s="8" t="str">
        <f>IF(A1536="","",SUM([1]AcumSYS!$AK1537))</f>
        <v/>
      </c>
      <c r="E1536" s="8" t="str">
        <f t="shared" si="49"/>
        <v/>
      </c>
      <c r="F1536" s="8" t="str">
        <f>IF(A1536="","","Ingresos Obtenidos en el Trimestre ("&amp;(TEXT([1]AcumSYS!$D$2,"mmmm")&amp;"-"&amp;TEXT([1]AcumSYS!$E$2,"mmmm")&amp;" "&amp;TEXT([1]AcumSYS!$D$2,"aaaa")&amp;")"))</f>
        <v/>
      </c>
    </row>
    <row r="1537" spans="1:6" x14ac:dyDescent="0.25">
      <c r="A1537" s="8" t="str">
        <f>IF(+'[1]Reporte de Formatos'!S1541="","",+'[1]Reporte de Formatos'!S1541)</f>
        <v/>
      </c>
      <c r="B1537" s="8" t="str">
        <f t="shared" si="48"/>
        <v/>
      </c>
      <c r="C1537" s="8" t="str">
        <f>IF(A1537="","",+SUM([1]AcumSYS!$F1538:$AA1538))</f>
        <v/>
      </c>
      <c r="D1537" s="8" t="str">
        <f>IF(A1537="","",SUM([1]AcumSYS!$AK1538))</f>
        <v/>
      </c>
      <c r="E1537" s="8" t="str">
        <f t="shared" si="49"/>
        <v/>
      </c>
      <c r="F1537" s="8" t="str">
        <f>IF(A1537="","","Ingresos Obtenidos en el Trimestre ("&amp;(TEXT([1]AcumSYS!$D$2,"mmmm")&amp;"-"&amp;TEXT([1]AcumSYS!$E$2,"mmmm")&amp;" "&amp;TEXT([1]AcumSYS!$D$2,"aaaa")&amp;")"))</f>
        <v/>
      </c>
    </row>
    <row r="1538" spans="1:6" x14ac:dyDescent="0.25">
      <c r="A1538" s="8" t="str">
        <f>IF(+'[1]Reporte de Formatos'!S1542="","",+'[1]Reporte de Formatos'!S1542)</f>
        <v/>
      </c>
      <c r="B1538" s="8" t="str">
        <f t="shared" si="48"/>
        <v/>
      </c>
      <c r="C1538" s="8" t="str">
        <f>IF(A1538="","",+SUM([1]AcumSYS!$F1539:$AA1539))</f>
        <v/>
      </c>
      <c r="D1538" s="8" t="str">
        <f>IF(A1538="","",SUM([1]AcumSYS!$AK1539))</f>
        <v/>
      </c>
      <c r="E1538" s="8" t="str">
        <f t="shared" si="49"/>
        <v/>
      </c>
      <c r="F1538" s="8" t="str">
        <f>IF(A1538="","","Ingresos Obtenidos en el Trimestre ("&amp;(TEXT([1]AcumSYS!$D$2,"mmmm")&amp;"-"&amp;TEXT([1]AcumSYS!$E$2,"mmmm")&amp;" "&amp;TEXT([1]AcumSYS!$D$2,"aaaa")&amp;")"))</f>
        <v/>
      </c>
    </row>
    <row r="1539" spans="1:6" x14ac:dyDescent="0.25">
      <c r="A1539" s="8" t="str">
        <f>IF(+'[1]Reporte de Formatos'!S1543="","",+'[1]Reporte de Formatos'!S1543)</f>
        <v/>
      </c>
      <c r="B1539" s="8" t="str">
        <f t="shared" si="48"/>
        <v/>
      </c>
      <c r="C1539" s="8" t="str">
        <f>IF(A1539="","",+SUM([1]AcumSYS!$F1540:$AA1540))</f>
        <v/>
      </c>
      <c r="D1539" s="8" t="str">
        <f>IF(A1539="","",SUM([1]AcumSYS!$AK1540))</f>
        <v/>
      </c>
      <c r="E1539" s="8" t="str">
        <f t="shared" si="49"/>
        <v/>
      </c>
      <c r="F1539" s="8" t="str">
        <f>IF(A1539="","","Ingresos Obtenidos en el Trimestre ("&amp;(TEXT([1]AcumSYS!$D$2,"mmmm")&amp;"-"&amp;TEXT([1]AcumSYS!$E$2,"mmmm")&amp;" "&amp;TEXT([1]AcumSYS!$D$2,"aaaa")&amp;")"))</f>
        <v/>
      </c>
    </row>
    <row r="1540" spans="1:6" x14ac:dyDescent="0.25">
      <c r="A1540" s="8" t="str">
        <f>IF(+'[1]Reporte de Formatos'!S1544="","",+'[1]Reporte de Formatos'!S1544)</f>
        <v/>
      </c>
      <c r="B1540" s="8" t="str">
        <f t="shared" si="48"/>
        <v/>
      </c>
      <c r="C1540" s="8" t="str">
        <f>IF(A1540="","",+SUM([1]AcumSYS!$F1541:$AA1541))</f>
        <v/>
      </c>
      <c r="D1540" s="8" t="str">
        <f>IF(A1540="","",SUM([1]AcumSYS!$AK1541))</f>
        <v/>
      </c>
      <c r="E1540" s="8" t="str">
        <f t="shared" si="49"/>
        <v/>
      </c>
      <c r="F1540" s="8" t="str">
        <f>IF(A1540="","","Ingresos Obtenidos en el Trimestre ("&amp;(TEXT([1]AcumSYS!$D$2,"mmmm")&amp;"-"&amp;TEXT([1]AcumSYS!$E$2,"mmmm")&amp;" "&amp;TEXT([1]AcumSYS!$D$2,"aaaa")&amp;")"))</f>
        <v/>
      </c>
    </row>
    <row r="1541" spans="1:6" x14ac:dyDescent="0.25">
      <c r="A1541" s="8" t="str">
        <f>IF(+'[1]Reporte de Formatos'!S1545="","",+'[1]Reporte de Formatos'!S1545)</f>
        <v/>
      </c>
      <c r="B1541" s="8" t="str">
        <f t="shared" si="48"/>
        <v/>
      </c>
      <c r="C1541" s="8" t="str">
        <f>IF(A1541="","",+SUM([1]AcumSYS!$F1542:$AA1542))</f>
        <v/>
      </c>
      <c r="D1541" s="8" t="str">
        <f>IF(A1541="","",SUM([1]AcumSYS!$AK1542))</f>
        <v/>
      </c>
      <c r="E1541" s="8" t="str">
        <f t="shared" si="49"/>
        <v/>
      </c>
      <c r="F1541" s="8" t="str">
        <f>IF(A1541="","","Ingresos Obtenidos en el Trimestre ("&amp;(TEXT([1]AcumSYS!$D$2,"mmmm")&amp;"-"&amp;TEXT([1]AcumSYS!$E$2,"mmmm")&amp;" "&amp;TEXT([1]AcumSYS!$D$2,"aaaa")&amp;")"))</f>
        <v/>
      </c>
    </row>
    <row r="1542" spans="1:6" x14ac:dyDescent="0.25">
      <c r="A1542" s="8" t="str">
        <f>IF(+'[1]Reporte de Formatos'!S1546="","",+'[1]Reporte de Formatos'!S1546)</f>
        <v/>
      </c>
      <c r="B1542" s="8" t="str">
        <f t="shared" si="48"/>
        <v/>
      </c>
      <c r="C1542" s="8" t="str">
        <f>IF(A1542="","",+SUM([1]AcumSYS!$F1543:$AA1543))</f>
        <v/>
      </c>
      <c r="D1542" s="8" t="str">
        <f>IF(A1542="","",SUM([1]AcumSYS!$AK1543))</f>
        <v/>
      </c>
      <c r="E1542" s="8" t="str">
        <f t="shared" si="49"/>
        <v/>
      </c>
      <c r="F1542" s="8" t="str">
        <f>IF(A1542="","","Ingresos Obtenidos en el Trimestre ("&amp;(TEXT([1]AcumSYS!$D$2,"mmmm")&amp;"-"&amp;TEXT([1]AcumSYS!$E$2,"mmmm")&amp;" "&amp;TEXT([1]AcumSYS!$D$2,"aaaa")&amp;")"))</f>
        <v/>
      </c>
    </row>
    <row r="1543" spans="1:6" x14ac:dyDescent="0.25">
      <c r="A1543" s="8" t="str">
        <f>IF(+'[1]Reporte de Formatos'!S1547="","",+'[1]Reporte de Formatos'!S1547)</f>
        <v/>
      </c>
      <c r="B1543" s="8" t="str">
        <f t="shared" si="48"/>
        <v/>
      </c>
      <c r="C1543" s="8" t="str">
        <f>IF(A1543="","",+SUM([1]AcumSYS!$F1544:$AA1544))</f>
        <v/>
      </c>
      <c r="D1543" s="8" t="str">
        <f>IF(A1543="","",SUM([1]AcumSYS!$AK1544))</f>
        <v/>
      </c>
      <c r="E1543" s="8" t="str">
        <f t="shared" si="49"/>
        <v/>
      </c>
      <c r="F1543" s="8" t="str">
        <f>IF(A1543="","","Ingresos Obtenidos en el Trimestre ("&amp;(TEXT([1]AcumSYS!$D$2,"mmmm")&amp;"-"&amp;TEXT([1]AcumSYS!$E$2,"mmmm")&amp;" "&amp;TEXT([1]AcumSYS!$D$2,"aaaa")&amp;")"))</f>
        <v/>
      </c>
    </row>
    <row r="1544" spans="1:6" x14ac:dyDescent="0.25">
      <c r="A1544" s="8" t="str">
        <f>IF(+'[1]Reporte de Formatos'!S1548="","",+'[1]Reporte de Formatos'!S1548)</f>
        <v/>
      </c>
      <c r="B1544" s="8" t="str">
        <f t="shared" si="48"/>
        <v/>
      </c>
      <c r="C1544" s="8" t="str">
        <f>IF(A1544="","",+SUM([1]AcumSYS!$F1545:$AA1545))</f>
        <v/>
      </c>
      <c r="D1544" s="8" t="str">
        <f>IF(A1544="","",SUM([1]AcumSYS!$AK1545))</f>
        <v/>
      </c>
      <c r="E1544" s="8" t="str">
        <f t="shared" si="49"/>
        <v/>
      </c>
      <c r="F1544" s="8" t="str">
        <f>IF(A1544="","","Ingresos Obtenidos en el Trimestre ("&amp;(TEXT([1]AcumSYS!$D$2,"mmmm")&amp;"-"&amp;TEXT([1]AcumSYS!$E$2,"mmmm")&amp;" "&amp;TEXT([1]AcumSYS!$D$2,"aaaa")&amp;")"))</f>
        <v/>
      </c>
    </row>
    <row r="1545" spans="1:6" x14ac:dyDescent="0.25">
      <c r="A1545" s="8" t="str">
        <f>IF(+'[1]Reporte de Formatos'!S1549="","",+'[1]Reporte de Formatos'!S1549)</f>
        <v/>
      </c>
      <c r="B1545" s="8" t="str">
        <f t="shared" si="48"/>
        <v/>
      </c>
      <c r="C1545" s="8" t="str">
        <f>IF(A1545="","",+SUM([1]AcumSYS!$F1546:$AA1546))</f>
        <v/>
      </c>
      <c r="D1545" s="8" t="str">
        <f>IF(A1545="","",SUM([1]AcumSYS!$AK1546))</f>
        <v/>
      </c>
      <c r="E1545" s="8" t="str">
        <f t="shared" si="49"/>
        <v/>
      </c>
      <c r="F1545" s="8" t="str">
        <f>IF(A1545="","","Ingresos Obtenidos en el Trimestre ("&amp;(TEXT([1]AcumSYS!$D$2,"mmmm")&amp;"-"&amp;TEXT([1]AcumSYS!$E$2,"mmmm")&amp;" "&amp;TEXT([1]AcumSYS!$D$2,"aaaa")&amp;")"))</f>
        <v/>
      </c>
    </row>
    <row r="1546" spans="1:6" x14ac:dyDescent="0.25">
      <c r="A1546" s="8" t="str">
        <f>IF(+'[1]Reporte de Formatos'!S1550="","",+'[1]Reporte de Formatos'!S1550)</f>
        <v/>
      </c>
      <c r="B1546" s="8" t="str">
        <f t="shared" si="48"/>
        <v/>
      </c>
      <c r="C1546" s="8" t="str">
        <f>IF(A1546="","",+SUM([1]AcumSYS!$F1547:$AA1547))</f>
        <v/>
      </c>
      <c r="D1546" s="8" t="str">
        <f>IF(A1546="","",SUM([1]AcumSYS!$AK1547))</f>
        <v/>
      </c>
      <c r="E1546" s="8" t="str">
        <f t="shared" si="49"/>
        <v/>
      </c>
      <c r="F1546" s="8" t="str">
        <f>IF(A1546="","","Ingresos Obtenidos en el Trimestre ("&amp;(TEXT([1]AcumSYS!$D$2,"mmmm")&amp;"-"&amp;TEXT([1]AcumSYS!$E$2,"mmmm")&amp;" "&amp;TEXT([1]AcumSYS!$D$2,"aaaa")&amp;")"))</f>
        <v/>
      </c>
    </row>
    <row r="1547" spans="1:6" x14ac:dyDescent="0.25">
      <c r="A1547" s="8" t="str">
        <f>IF(+'[1]Reporte de Formatos'!S1551="","",+'[1]Reporte de Formatos'!S1551)</f>
        <v/>
      </c>
      <c r="B1547" s="8" t="str">
        <f t="shared" si="48"/>
        <v/>
      </c>
      <c r="C1547" s="8" t="str">
        <f>IF(A1547="","",+SUM([1]AcumSYS!$F1548:$AA1548))</f>
        <v/>
      </c>
      <c r="D1547" s="8" t="str">
        <f>IF(A1547="","",SUM([1]AcumSYS!$AK1548))</f>
        <v/>
      </c>
      <c r="E1547" s="8" t="str">
        <f t="shared" si="49"/>
        <v/>
      </c>
      <c r="F1547" s="8" t="str">
        <f>IF(A1547="","","Ingresos Obtenidos en el Trimestre ("&amp;(TEXT([1]AcumSYS!$D$2,"mmmm")&amp;"-"&amp;TEXT([1]AcumSYS!$E$2,"mmmm")&amp;" "&amp;TEXT([1]AcumSYS!$D$2,"aaaa")&amp;")"))</f>
        <v/>
      </c>
    </row>
    <row r="1548" spans="1:6" x14ac:dyDescent="0.25">
      <c r="A1548" s="8" t="str">
        <f>IF(+'[1]Reporte de Formatos'!S1552="","",+'[1]Reporte de Formatos'!S1552)</f>
        <v/>
      </c>
      <c r="B1548" s="8" t="str">
        <f t="shared" si="48"/>
        <v/>
      </c>
      <c r="C1548" s="8" t="str">
        <f>IF(A1548="","",+SUM([1]AcumSYS!$F1549:$AA1549))</f>
        <v/>
      </c>
      <c r="D1548" s="8" t="str">
        <f>IF(A1548="","",SUM([1]AcumSYS!$AK1549))</f>
        <v/>
      </c>
      <c r="E1548" s="8" t="str">
        <f t="shared" si="49"/>
        <v/>
      </c>
      <c r="F1548" s="8" t="str">
        <f>IF(A1548="","","Ingresos Obtenidos en el Trimestre ("&amp;(TEXT([1]AcumSYS!$D$2,"mmmm")&amp;"-"&amp;TEXT([1]AcumSYS!$E$2,"mmmm")&amp;" "&amp;TEXT([1]AcumSYS!$D$2,"aaaa")&amp;")"))</f>
        <v/>
      </c>
    </row>
    <row r="1549" spans="1:6" x14ac:dyDescent="0.25">
      <c r="A1549" s="8" t="str">
        <f>IF(+'[1]Reporte de Formatos'!S1553="","",+'[1]Reporte de Formatos'!S1553)</f>
        <v/>
      </c>
      <c r="B1549" s="8" t="str">
        <f t="shared" si="48"/>
        <v/>
      </c>
      <c r="C1549" s="8" t="str">
        <f>IF(A1549="","",+SUM([1]AcumSYS!$F1550:$AA1550))</f>
        <v/>
      </c>
      <c r="D1549" s="8" t="str">
        <f>IF(A1549="","",SUM([1]AcumSYS!$AK1550))</f>
        <v/>
      </c>
      <c r="E1549" s="8" t="str">
        <f t="shared" si="49"/>
        <v/>
      </c>
      <c r="F1549" s="8" t="str">
        <f>IF(A1549="","","Ingresos Obtenidos en el Trimestre ("&amp;(TEXT([1]AcumSYS!$D$2,"mmmm")&amp;"-"&amp;TEXT([1]AcumSYS!$E$2,"mmmm")&amp;" "&amp;TEXT([1]AcumSYS!$D$2,"aaaa")&amp;")"))</f>
        <v/>
      </c>
    </row>
    <row r="1550" spans="1:6" x14ac:dyDescent="0.25">
      <c r="A1550" s="8" t="str">
        <f>IF(+'[1]Reporte de Formatos'!S1554="","",+'[1]Reporte de Formatos'!S1554)</f>
        <v/>
      </c>
      <c r="B1550" s="8" t="str">
        <f t="shared" si="48"/>
        <v/>
      </c>
      <c r="C1550" s="8" t="str">
        <f>IF(A1550="","",+SUM([1]AcumSYS!$F1551:$AA1551))</f>
        <v/>
      </c>
      <c r="D1550" s="8" t="str">
        <f>IF(A1550="","",SUM([1]AcumSYS!$AK1551))</f>
        <v/>
      </c>
      <c r="E1550" s="8" t="str">
        <f t="shared" si="49"/>
        <v/>
      </c>
      <c r="F1550" s="8" t="str">
        <f>IF(A1550="","","Ingresos Obtenidos en el Trimestre ("&amp;(TEXT([1]AcumSYS!$D$2,"mmmm")&amp;"-"&amp;TEXT([1]AcumSYS!$E$2,"mmmm")&amp;" "&amp;TEXT([1]AcumSYS!$D$2,"aaaa")&amp;")"))</f>
        <v/>
      </c>
    </row>
    <row r="1551" spans="1:6" x14ac:dyDescent="0.25">
      <c r="A1551" s="8" t="str">
        <f>IF(+'[1]Reporte de Formatos'!S1555="","",+'[1]Reporte de Formatos'!S1555)</f>
        <v/>
      </c>
      <c r="B1551" s="8" t="str">
        <f t="shared" si="48"/>
        <v/>
      </c>
      <c r="C1551" s="8" t="str">
        <f>IF(A1551="","",+SUM([1]AcumSYS!$F1552:$AA1552))</f>
        <v/>
      </c>
      <c r="D1551" s="8" t="str">
        <f>IF(A1551="","",SUM([1]AcumSYS!$AK1552))</f>
        <v/>
      </c>
      <c r="E1551" s="8" t="str">
        <f t="shared" si="49"/>
        <v/>
      </c>
      <c r="F1551" s="8" t="str">
        <f>IF(A1551="","","Ingresos Obtenidos en el Trimestre ("&amp;(TEXT([1]AcumSYS!$D$2,"mmmm")&amp;"-"&amp;TEXT([1]AcumSYS!$E$2,"mmmm")&amp;" "&amp;TEXT([1]AcumSYS!$D$2,"aaaa")&amp;")"))</f>
        <v/>
      </c>
    </row>
    <row r="1552" spans="1:6" x14ac:dyDescent="0.25">
      <c r="A1552" s="8" t="str">
        <f>IF(+'[1]Reporte de Formatos'!S1556="","",+'[1]Reporte de Formatos'!S1556)</f>
        <v/>
      </c>
      <c r="B1552" s="8" t="str">
        <f t="shared" si="48"/>
        <v/>
      </c>
      <c r="C1552" s="8" t="str">
        <f>IF(A1552="","",+SUM([1]AcumSYS!$F1553:$AA1553))</f>
        <v/>
      </c>
      <c r="D1552" s="8" t="str">
        <f>IF(A1552="","",SUM([1]AcumSYS!$AK1553))</f>
        <v/>
      </c>
      <c r="E1552" s="8" t="str">
        <f t="shared" si="49"/>
        <v/>
      </c>
      <c r="F1552" s="8" t="str">
        <f>IF(A1552="","","Ingresos Obtenidos en el Trimestre ("&amp;(TEXT([1]AcumSYS!$D$2,"mmmm")&amp;"-"&amp;TEXT([1]AcumSYS!$E$2,"mmmm")&amp;" "&amp;TEXT([1]AcumSYS!$D$2,"aaaa")&amp;")"))</f>
        <v/>
      </c>
    </row>
    <row r="1553" spans="1:6" x14ac:dyDescent="0.25">
      <c r="A1553" s="8" t="str">
        <f>IF(+'[1]Reporte de Formatos'!S1557="","",+'[1]Reporte de Formatos'!S1557)</f>
        <v/>
      </c>
      <c r="B1553" s="8" t="str">
        <f t="shared" si="48"/>
        <v/>
      </c>
      <c r="C1553" s="8" t="str">
        <f>IF(A1553="","",+SUM([1]AcumSYS!$F1554:$AA1554))</f>
        <v/>
      </c>
      <c r="D1553" s="8" t="str">
        <f>IF(A1553="","",SUM([1]AcumSYS!$AK1554))</f>
        <v/>
      </c>
      <c r="E1553" s="8" t="str">
        <f t="shared" si="49"/>
        <v/>
      </c>
      <c r="F1553" s="8" t="str">
        <f>IF(A1553="","","Ingresos Obtenidos en el Trimestre ("&amp;(TEXT([1]AcumSYS!$D$2,"mmmm")&amp;"-"&amp;TEXT([1]AcumSYS!$E$2,"mmmm")&amp;" "&amp;TEXT([1]AcumSYS!$D$2,"aaaa")&amp;")"))</f>
        <v/>
      </c>
    </row>
    <row r="1554" spans="1:6" x14ac:dyDescent="0.25">
      <c r="A1554" s="8" t="str">
        <f>IF(+'[1]Reporte de Formatos'!S1558="","",+'[1]Reporte de Formatos'!S1558)</f>
        <v/>
      </c>
      <c r="B1554" s="8" t="str">
        <f t="shared" si="48"/>
        <v/>
      </c>
      <c r="C1554" s="8" t="str">
        <f>IF(A1554="","",+SUM([1]AcumSYS!$F1555:$AA1555))</f>
        <v/>
      </c>
      <c r="D1554" s="8" t="str">
        <f>IF(A1554="","",SUM([1]AcumSYS!$AK1555))</f>
        <v/>
      </c>
      <c r="E1554" s="8" t="str">
        <f t="shared" si="49"/>
        <v/>
      </c>
      <c r="F1554" s="8" t="str">
        <f>IF(A1554="","","Ingresos Obtenidos en el Trimestre ("&amp;(TEXT([1]AcumSYS!$D$2,"mmmm")&amp;"-"&amp;TEXT([1]AcumSYS!$E$2,"mmmm")&amp;" "&amp;TEXT([1]AcumSYS!$D$2,"aaaa")&amp;")"))</f>
        <v/>
      </c>
    </row>
    <row r="1555" spans="1:6" x14ac:dyDescent="0.25">
      <c r="A1555" s="8" t="str">
        <f>IF(+'[1]Reporte de Formatos'!S1559="","",+'[1]Reporte de Formatos'!S1559)</f>
        <v/>
      </c>
      <c r="B1555" s="8" t="str">
        <f t="shared" si="48"/>
        <v/>
      </c>
      <c r="C1555" s="8" t="str">
        <f>IF(A1555="","",+SUM([1]AcumSYS!$F1556:$AA1556))</f>
        <v/>
      </c>
      <c r="D1555" s="8" t="str">
        <f>IF(A1555="","",SUM([1]AcumSYS!$AK1556))</f>
        <v/>
      </c>
      <c r="E1555" s="8" t="str">
        <f t="shared" si="49"/>
        <v/>
      </c>
      <c r="F1555" s="8" t="str">
        <f>IF(A1555="","","Ingresos Obtenidos en el Trimestre ("&amp;(TEXT([1]AcumSYS!$D$2,"mmmm")&amp;"-"&amp;TEXT([1]AcumSYS!$E$2,"mmmm")&amp;" "&amp;TEXT([1]AcumSYS!$D$2,"aaaa")&amp;")"))</f>
        <v/>
      </c>
    </row>
    <row r="1556" spans="1:6" x14ac:dyDescent="0.25">
      <c r="A1556" s="8" t="str">
        <f>IF(+'[1]Reporte de Formatos'!S1560="","",+'[1]Reporte de Formatos'!S1560)</f>
        <v/>
      </c>
      <c r="B1556" s="8" t="str">
        <f t="shared" ref="B1556:B1619" si="50">IF(A1556="","",IF(C1556=0,"           NoAplica","Sueldos y Salarios, y Demas Prestacion por un Servicio Personal Subordinado"))</f>
        <v/>
      </c>
      <c r="C1556" s="8" t="str">
        <f>IF(A1556="","",+SUM([1]AcumSYS!$F1557:$AA1557))</f>
        <v/>
      </c>
      <c r="D1556" s="8" t="str">
        <f>IF(A1556="","",SUM([1]AcumSYS!$AK1557))</f>
        <v/>
      </c>
      <c r="E1556" s="8" t="str">
        <f t="shared" ref="E1556:E1619" si="51">IF(A1556="","","Pesos Mexicanos")</f>
        <v/>
      </c>
      <c r="F1556" s="8" t="str">
        <f>IF(A1556="","","Ingresos Obtenidos en el Trimestre ("&amp;(TEXT([1]AcumSYS!$D$2,"mmmm")&amp;"-"&amp;TEXT([1]AcumSYS!$E$2,"mmmm")&amp;" "&amp;TEXT([1]AcumSYS!$D$2,"aaaa")&amp;")"))</f>
        <v/>
      </c>
    </row>
    <row r="1557" spans="1:6" x14ac:dyDescent="0.25">
      <c r="A1557" s="8" t="str">
        <f>IF(+'[1]Reporte de Formatos'!S1561="","",+'[1]Reporte de Formatos'!S1561)</f>
        <v/>
      </c>
      <c r="B1557" s="8" t="str">
        <f t="shared" si="50"/>
        <v/>
      </c>
      <c r="C1557" s="8" t="str">
        <f>IF(A1557="","",+SUM([1]AcumSYS!$F1558:$AA1558))</f>
        <v/>
      </c>
      <c r="D1557" s="8" t="str">
        <f>IF(A1557="","",SUM([1]AcumSYS!$AK1558))</f>
        <v/>
      </c>
      <c r="E1557" s="8" t="str">
        <f t="shared" si="51"/>
        <v/>
      </c>
      <c r="F1557" s="8" t="str">
        <f>IF(A1557="","","Ingresos Obtenidos en el Trimestre ("&amp;(TEXT([1]AcumSYS!$D$2,"mmmm")&amp;"-"&amp;TEXT([1]AcumSYS!$E$2,"mmmm")&amp;" "&amp;TEXT([1]AcumSYS!$D$2,"aaaa")&amp;")"))</f>
        <v/>
      </c>
    </row>
    <row r="1558" spans="1:6" x14ac:dyDescent="0.25">
      <c r="A1558" s="8" t="str">
        <f>IF(+'[1]Reporte de Formatos'!S1562="","",+'[1]Reporte de Formatos'!S1562)</f>
        <v/>
      </c>
      <c r="B1558" s="8" t="str">
        <f t="shared" si="50"/>
        <v/>
      </c>
      <c r="C1558" s="8" t="str">
        <f>IF(A1558="","",+SUM([1]AcumSYS!$F1559:$AA1559))</f>
        <v/>
      </c>
      <c r="D1558" s="8" t="str">
        <f>IF(A1558="","",SUM([1]AcumSYS!$AK1559))</f>
        <v/>
      </c>
      <c r="E1558" s="8" t="str">
        <f t="shared" si="51"/>
        <v/>
      </c>
      <c r="F1558" s="8" t="str">
        <f>IF(A1558="","","Ingresos Obtenidos en el Trimestre ("&amp;(TEXT([1]AcumSYS!$D$2,"mmmm")&amp;"-"&amp;TEXT([1]AcumSYS!$E$2,"mmmm")&amp;" "&amp;TEXT([1]AcumSYS!$D$2,"aaaa")&amp;")"))</f>
        <v/>
      </c>
    </row>
    <row r="1559" spans="1:6" x14ac:dyDescent="0.25">
      <c r="A1559" s="8" t="str">
        <f>IF(+'[1]Reporte de Formatos'!S1563="","",+'[1]Reporte de Formatos'!S1563)</f>
        <v/>
      </c>
      <c r="B1559" s="8" t="str">
        <f t="shared" si="50"/>
        <v/>
      </c>
      <c r="C1559" s="8" t="str">
        <f>IF(A1559="","",+SUM([1]AcumSYS!$F1560:$AA1560))</f>
        <v/>
      </c>
      <c r="D1559" s="8" t="str">
        <f>IF(A1559="","",SUM([1]AcumSYS!$AK1560))</f>
        <v/>
      </c>
      <c r="E1559" s="8" t="str">
        <f t="shared" si="51"/>
        <v/>
      </c>
      <c r="F1559" s="8" t="str">
        <f>IF(A1559="","","Ingresos Obtenidos en el Trimestre ("&amp;(TEXT([1]AcumSYS!$D$2,"mmmm")&amp;"-"&amp;TEXT([1]AcumSYS!$E$2,"mmmm")&amp;" "&amp;TEXT([1]AcumSYS!$D$2,"aaaa")&amp;")"))</f>
        <v/>
      </c>
    </row>
    <row r="1560" spans="1:6" x14ac:dyDescent="0.25">
      <c r="A1560" s="8" t="str">
        <f>IF(+'[1]Reporte de Formatos'!S1564="","",+'[1]Reporte de Formatos'!S1564)</f>
        <v/>
      </c>
      <c r="B1560" s="8" t="str">
        <f t="shared" si="50"/>
        <v/>
      </c>
      <c r="C1560" s="8" t="str">
        <f>IF(A1560="","",+SUM([1]AcumSYS!$F1561:$AA1561))</f>
        <v/>
      </c>
      <c r="D1560" s="8" t="str">
        <f>IF(A1560="","",SUM([1]AcumSYS!$AK1561))</f>
        <v/>
      </c>
      <c r="E1560" s="8" t="str">
        <f t="shared" si="51"/>
        <v/>
      </c>
      <c r="F1560" s="8" t="str">
        <f>IF(A1560="","","Ingresos Obtenidos en el Trimestre ("&amp;(TEXT([1]AcumSYS!$D$2,"mmmm")&amp;"-"&amp;TEXT([1]AcumSYS!$E$2,"mmmm")&amp;" "&amp;TEXT([1]AcumSYS!$D$2,"aaaa")&amp;")"))</f>
        <v/>
      </c>
    </row>
    <row r="1561" spans="1:6" x14ac:dyDescent="0.25">
      <c r="A1561" s="8" t="str">
        <f>IF(+'[1]Reporte de Formatos'!S1565="","",+'[1]Reporte de Formatos'!S1565)</f>
        <v/>
      </c>
      <c r="B1561" s="8" t="str">
        <f t="shared" si="50"/>
        <v/>
      </c>
      <c r="C1561" s="8" t="str">
        <f>IF(A1561="","",+SUM([1]AcumSYS!$F1562:$AA1562))</f>
        <v/>
      </c>
      <c r="D1561" s="8" t="str">
        <f>IF(A1561="","",SUM([1]AcumSYS!$AK1562))</f>
        <v/>
      </c>
      <c r="E1561" s="8" t="str">
        <f t="shared" si="51"/>
        <v/>
      </c>
      <c r="F1561" s="8" t="str">
        <f>IF(A1561="","","Ingresos Obtenidos en el Trimestre ("&amp;(TEXT([1]AcumSYS!$D$2,"mmmm")&amp;"-"&amp;TEXT([1]AcumSYS!$E$2,"mmmm")&amp;" "&amp;TEXT([1]AcumSYS!$D$2,"aaaa")&amp;")"))</f>
        <v/>
      </c>
    </row>
    <row r="1562" spans="1:6" x14ac:dyDescent="0.25">
      <c r="A1562" s="8" t="str">
        <f>IF(+'[1]Reporte de Formatos'!S1566="","",+'[1]Reporte de Formatos'!S1566)</f>
        <v/>
      </c>
      <c r="B1562" s="8" t="str">
        <f t="shared" si="50"/>
        <v/>
      </c>
      <c r="C1562" s="8" t="str">
        <f>IF(A1562="","",+SUM([1]AcumSYS!$F1563:$AA1563))</f>
        <v/>
      </c>
      <c r="D1562" s="8" t="str">
        <f>IF(A1562="","",SUM([1]AcumSYS!$AK1563))</f>
        <v/>
      </c>
      <c r="E1562" s="8" t="str">
        <f t="shared" si="51"/>
        <v/>
      </c>
      <c r="F1562" s="8" t="str">
        <f>IF(A1562="","","Ingresos Obtenidos en el Trimestre ("&amp;(TEXT([1]AcumSYS!$D$2,"mmmm")&amp;"-"&amp;TEXT([1]AcumSYS!$E$2,"mmmm")&amp;" "&amp;TEXT([1]AcumSYS!$D$2,"aaaa")&amp;")"))</f>
        <v/>
      </c>
    </row>
    <row r="1563" spans="1:6" x14ac:dyDescent="0.25">
      <c r="A1563" s="8" t="str">
        <f>IF(+'[1]Reporte de Formatos'!S1567="","",+'[1]Reporte de Formatos'!S1567)</f>
        <v/>
      </c>
      <c r="B1563" s="8" t="str">
        <f t="shared" si="50"/>
        <v/>
      </c>
      <c r="C1563" s="8" t="str">
        <f>IF(A1563="","",+SUM([1]AcumSYS!$F1564:$AA1564))</f>
        <v/>
      </c>
      <c r="D1563" s="8" t="str">
        <f>IF(A1563="","",SUM([1]AcumSYS!$AK1564))</f>
        <v/>
      </c>
      <c r="E1563" s="8" t="str">
        <f t="shared" si="51"/>
        <v/>
      </c>
      <c r="F1563" s="8" t="str">
        <f>IF(A1563="","","Ingresos Obtenidos en el Trimestre ("&amp;(TEXT([1]AcumSYS!$D$2,"mmmm")&amp;"-"&amp;TEXT([1]AcumSYS!$E$2,"mmmm")&amp;" "&amp;TEXT([1]AcumSYS!$D$2,"aaaa")&amp;")"))</f>
        <v/>
      </c>
    </row>
    <row r="1564" spans="1:6" x14ac:dyDescent="0.25">
      <c r="A1564" s="8" t="str">
        <f>IF(+'[1]Reporte de Formatos'!S1568="","",+'[1]Reporte de Formatos'!S1568)</f>
        <v/>
      </c>
      <c r="B1564" s="8" t="str">
        <f t="shared" si="50"/>
        <v/>
      </c>
      <c r="C1564" s="8" t="str">
        <f>IF(A1564="","",+SUM([1]AcumSYS!$F1565:$AA1565))</f>
        <v/>
      </c>
      <c r="D1564" s="8" t="str">
        <f>IF(A1564="","",SUM([1]AcumSYS!$AK1565))</f>
        <v/>
      </c>
      <c r="E1564" s="8" t="str">
        <f t="shared" si="51"/>
        <v/>
      </c>
      <c r="F1564" s="8" t="str">
        <f>IF(A1564="","","Ingresos Obtenidos en el Trimestre ("&amp;(TEXT([1]AcumSYS!$D$2,"mmmm")&amp;"-"&amp;TEXT([1]AcumSYS!$E$2,"mmmm")&amp;" "&amp;TEXT([1]AcumSYS!$D$2,"aaaa")&amp;")"))</f>
        <v/>
      </c>
    </row>
    <row r="1565" spans="1:6" x14ac:dyDescent="0.25">
      <c r="A1565" s="8" t="str">
        <f>IF(+'[1]Reporte de Formatos'!S1569="","",+'[1]Reporte de Formatos'!S1569)</f>
        <v/>
      </c>
      <c r="B1565" s="8" t="str">
        <f t="shared" si="50"/>
        <v/>
      </c>
      <c r="C1565" s="8" t="str">
        <f>IF(A1565="","",+SUM([1]AcumSYS!$F1566:$AA1566))</f>
        <v/>
      </c>
      <c r="D1565" s="8" t="str">
        <f>IF(A1565="","",SUM([1]AcumSYS!$AK1566))</f>
        <v/>
      </c>
      <c r="E1565" s="8" t="str">
        <f t="shared" si="51"/>
        <v/>
      </c>
      <c r="F1565" s="8" t="str">
        <f>IF(A1565="","","Ingresos Obtenidos en el Trimestre ("&amp;(TEXT([1]AcumSYS!$D$2,"mmmm")&amp;"-"&amp;TEXT([1]AcumSYS!$E$2,"mmmm")&amp;" "&amp;TEXT([1]AcumSYS!$D$2,"aaaa")&amp;")"))</f>
        <v/>
      </c>
    </row>
    <row r="1566" spans="1:6" x14ac:dyDescent="0.25">
      <c r="A1566" s="8" t="str">
        <f>IF(+'[1]Reporte de Formatos'!S1570="","",+'[1]Reporte de Formatos'!S1570)</f>
        <v/>
      </c>
      <c r="B1566" s="8" t="str">
        <f t="shared" si="50"/>
        <v/>
      </c>
      <c r="C1566" s="8" t="str">
        <f>IF(A1566="","",+SUM([1]AcumSYS!$F1567:$AA1567))</f>
        <v/>
      </c>
      <c r="D1566" s="8" t="str">
        <f>IF(A1566="","",SUM([1]AcumSYS!$AK1567))</f>
        <v/>
      </c>
      <c r="E1566" s="8" t="str">
        <f t="shared" si="51"/>
        <v/>
      </c>
      <c r="F1566" s="8" t="str">
        <f>IF(A1566="","","Ingresos Obtenidos en el Trimestre ("&amp;(TEXT([1]AcumSYS!$D$2,"mmmm")&amp;"-"&amp;TEXT([1]AcumSYS!$E$2,"mmmm")&amp;" "&amp;TEXT([1]AcumSYS!$D$2,"aaaa")&amp;")"))</f>
        <v/>
      </c>
    </row>
    <row r="1567" spans="1:6" x14ac:dyDescent="0.25">
      <c r="A1567" s="8" t="str">
        <f>IF(+'[1]Reporte de Formatos'!S1571="","",+'[1]Reporte de Formatos'!S1571)</f>
        <v/>
      </c>
      <c r="B1567" s="8" t="str">
        <f t="shared" si="50"/>
        <v/>
      </c>
      <c r="C1567" s="8" t="str">
        <f>IF(A1567="","",+SUM([1]AcumSYS!$F1568:$AA1568))</f>
        <v/>
      </c>
      <c r="D1567" s="8" t="str">
        <f>IF(A1567="","",SUM([1]AcumSYS!$AK1568))</f>
        <v/>
      </c>
      <c r="E1567" s="8" t="str">
        <f t="shared" si="51"/>
        <v/>
      </c>
      <c r="F1567" s="8" t="str">
        <f>IF(A1567="","","Ingresos Obtenidos en el Trimestre ("&amp;(TEXT([1]AcumSYS!$D$2,"mmmm")&amp;"-"&amp;TEXT([1]AcumSYS!$E$2,"mmmm")&amp;" "&amp;TEXT([1]AcumSYS!$D$2,"aaaa")&amp;")"))</f>
        <v/>
      </c>
    </row>
    <row r="1568" spans="1:6" x14ac:dyDescent="0.25">
      <c r="A1568" s="8" t="str">
        <f>IF(+'[1]Reporte de Formatos'!S1572="","",+'[1]Reporte de Formatos'!S1572)</f>
        <v/>
      </c>
      <c r="B1568" s="8" t="str">
        <f t="shared" si="50"/>
        <v/>
      </c>
      <c r="C1568" s="8" t="str">
        <f>IF(A1568="","",+SUM([1]AcumSYS!$F1569:$AA1569))</f>
        <v/>
      </c>
      <c r="D1568" s="8" t="str">
        <f>IF(A1568="","",SUM([1]AcumSYS!$AK1569))</f>
        <v/>
      </c>
      <c r="E1568" s="8" t="str">
        <f t="shared" si="51"/>
        <v/>
      </c>
      <c r="F1568" s="8" t="str">
        <f>IF(A1568="","","Ingresos Obtenidos en el Trimestre ("&amp;(TEXT([1]AcumSYS!$D$2,"mmmm")&amp;"-"&amp;TEXT([1]AcumSYS!$E$2,"mmmm")&amp;" "&amp;TEXT([1]AcumSYS!$D$2,"aaaa")&amp;")"))</f>
        <v/>
      </c>
    </row>
    <row r="1569" spans="1:6" x14ac:dyDescent="0.25">
      <c r="A1569" s="8" t="str">
        <f>IF(+'[1]Reporte de Formatos'!S1573="","",+'[1]Reporte de Formatos'!S1573)</f>
        <v/>
      </c>
      <c r="B1569" s="8" t="str">
        <f t="shared" si="50"/>
        <v/>
      </c>
      <c r="C1569" s="8" t="str">
        <f>IF(A1569="","",+SUM([1]AcumSYS!$F1570:$AA1570))</f>
        <v/>
      </c>
      <c r="D1569" s="8" t="str">
        <f>IF(A1569="","",SUM([1]AcumSYS!$AK1570))</f>
        <v/>
      </c>
      <c r="E1569" s="8" t="str">
        <f t="shared" si="51"/>
        <v/>
      </c>
      <c r="F1569" s="8" t="str">
        <f>IF(A1569="","","Ingresos Obtenidos en el Trimestre ("&amp;(TEXT([1]AcumSYS!$D$2,"mmmm")&amp;"-"&amp;TEXT([1]AcumSYS!$E$2,"mmmm")&amp;" "&amp;TEXT([1]AcumSYS!$D$2,"aaaa")&amp;")"))</f>
        <v/>
      </c>
    </row>
    <row r="1570" spans="1:6" x14ac:dyDescent="0.25">
      <c r="A1570" s="8" t="str">
        <f>IF(+'[1]Reporte de Formatos'!S1574="","",+'[1]Reporte de Formatos'!S1574)</f>
        <v/>
      </c>
      <c r="B1570" s="8" t="str">
        <f t="shared" si="50"/>
        <v/>
      </c>
      <c r="C1570" s="8" t="str">
        <f>IF(A1570="","",+SUM([1]AcumSYS!$F1571:$AA1571))</f>
        <v/>
      </c>
      <c r="D1570" s="8" t="str">
        <f>IF(A1570="","",SUM([1]AcumSYS!$AK1571))</f>
        <v/>
      </c>
      <c r="E1570" s="8" t="str">
        <f t="shared" si="51"/>
        <v/>
      </c>
      <c r="F1570" s="8" t="str">
        <f>IF(A1570="","","Ingresos Obtenidos en el Trimestre ("&amp;(TEXT([1]AcumSYS!$D$2,"mmmm")&amp;"-"&amp;TEXT([1]AcumSYS!$E$2,"mmmm")&amp;" "&amp;TEXT([1]AcumSYS!$D$2,"aaaa")&amp;")"))</f>
        <v/>
      </c>
    </row>
    <row r="1571" spans="1:6" x14ac:dyDescent="0.25">
      <c r="A1571" s="8" t="str">
        <f>IF(+'[1]Reporte de Formatos'!S1575="","",+'[1]Reporte de Formatos'!S1575)</f>
        <v/>
      </c>
      <c r="B1571" s="8" t="str">
        <f t="shared" si="50"/>
        <v/>
      </c>
      <c r="C1571" s="8" t="str">
        <f>IF(A1571="","",+SUM([1]AcumSYS!$F1572:$AA1572))</f>
        <v/>
      </c>
      <c r="D1571" s="8" t="str">
        <f>IF(A1571="","",SUM([1]AcumSYS!$AK1572))</f>
        <v/>
      </c>
      <c r="E1571" s="8" t="str">
        <f t="shared" si="51"/>
        <v/>
      </c>
      <c r="F1571" s="8" t="str">
        <f>IF(A1571="","","Ingresos Obtenidos en el Trimestre ("&amp;(TEXT([1]AcumSYS!$D$2,"mmmm")&amp;"-"&amp;TEXT([1]AcumSYS!$E$2,"mmmm")&amp;" "&amp;TEXT([1]AcumSYS!$D$2,"aaaa")&amp;")"))</f>
        <v/>
      </c>
    </row>
    <row r="1572" spans="1:6" x14ac:dyDescent="0.25">
      <c r="A1572" s="8" t="str">
        <f>IF(+'[1]Reporte de Formatos'!S1576="","",+'[1]Reporte de Formatos'!S1576)</f>
        <v/>
      </c>
      <c r="B1572" s="8" t="str">
        <f t="shared" si="50"/>
        <v/>
      </c>
      <c r="C1572" s="8" t="str">
        <f>IF(A1572="","",+SUM([1]AcumSYS!$F1573:$AA1573))</f>
        <v/>
      </c>
      <c r="D1572" s="8" t="str">
        <f>IF(A1572="","",SUM([1]AcumSYS!$AK1573))</f>
        <v/>
      </c>
      <c r="E1572" s="8" t="str">
        <f t="shared" si="51"/>
        <v/>
      </c>
      <c r="F1572" s="8" t="str">
        <f>IF(A1572="","","Ingresos Obtenidos en el Trimestre ("&amp;(TEXT([1]AcumSYS!$D$2,"mmmm")&amp;"-"&amp;TEXT([1]AcumSYS!$E$2,"mmmm")&amp;" "&amp;TEXT([1]AcumSYS!$D$2,"aaaa")&amp;")"))</f>
        <v/>
      </c>
    </row>
    <row r="1573" spans="1:6" x14ac:dyDescent="0.25">
      <c r="A1573" s="8" t="str">
        <f>IF(+'[1]Reporte de Formatos'!S1577="","",+'[1]Reporte de Formatos'!S1577)</f>
        <v/>
      </c>
      <c r="B1573" s="8" t="str">
        <f t="shared" si="50"/>
        <v/>
      </c>
      <c r="C1573" s="8" t="str">
        <f>IF(A1573="","",+SUM([1]AcumSYS!$F1574:$AA1574))</f>
        <v/>
      </c>
      <c r="D1573" s="8" t="str">
        <f>IF(A1573="","",SUM([1]AcumSYS!$AK1574))</f>
        <v/>
      </c>
      <c r="E1573" s="8" t="str">
        <f t="shared" si="51"/>
        <v/>
      </c>
      <c r="F1573" s="8" t="str">
        <f>IF(A1573="","","Ingresos Obtenidos en el Trimestre ("&amp;(TEXT([1]AcumSYS!$D$2,"mmmm")&amp;"-"&amp;TEXT([1]AcumSYS!$E$2,"mmmm")&amp;" "&amp;TEXT([1]AcumSYS!$D$2,"aaaa")&amp;")"))</f>
        <v/>
      </c>
    </row>
    <row r="1574" spans="1:6" x14ac:dyDescent="0.25">
      <c r="A1574" s="8" t="str">
        <f>IF(+'[1]Reporte de Formatos'!S1578="","",+'[1]Reporte de Formatos'!S1578)</f>
        <v/>
      </c>
      <c r="B1574" s="8" t="str">
        <f t="shared" si="50"/>
        <v/>
      </c>
      <c r="C1574" s="8" t="str">
        <f>IF(A1574="","",+SUM([1]AcumSYS!$F1575:$AA1575))</f>
        <v/>
      </c>
      <c r="D1574" s="8" t="str">
        <f>IF(A1574="","",SUM([1]AcumSYS!$AK1575))</f>
        <v/>
      </c>
      <c r="E1574" s="8" t="str">
        <f t="shared" si="51"/>
        <v/>
      </c>
      <c r="F1574" s="8" t="str">
        <f>IF(A1574="","","Ingresos Obtenidos en el Trimestre ("&amp;(TEXT([1]AcumSYS!$D$2,"mmmm")&amp;"-"&amp;TEXT([1]AcumSYS!$E$2,"mmmm")&amp;" "&amp;TEXT([1]AcumSYS!$D$2,"aaaa")&amp;")"))</f>
        <v/>
      </c>
    </row>
    <row r="1575" spans="1:6" x14ac:dyDescent="0.25">
      <c r="A1575" s="8" t="str">
        <f>IF(+'[1]Reporte de Formatos'!S1579="","",+'[1]Reporte de Formatos'!S1579)</f>
        <v/>
      </c>
      <c r="B1575" s="8" t="str">
        <f t="shared" si="50"/>
        <v/>
      </c>
      <c r="C1575" s="8" t="str">
        <f>IF(A1575="","",+SUM([1]AcumSYS!$F1576:$AA1576))</f>
        <v/>
      </c>
      <c r="D1575" s="8" t="str">
        <f>IF(A1575="","",SUM([1]AcumSYS!$AK1576))</f>
        <v/>
      </c>
      <c r="E1575" s="8" t="str">
        <f t="shared" si="51"/>
        <v/>
      </c>
      <c r="F1575" s="8" t="str">
        <f>IF(A1575="","","Ingresos Obtenidos en el Trimestre ("&amp;(TEXT([1]AcumSYS!$D$2,"mmmm")&amp;"-"&amp;TEXT([1]AcumSYS!$E$2,"mmmm")&amp;" "&amp;TEXT([1]AcumSYS!$D$2,"aaaa")&amp;")"))</f>
        <v/>
      </c>
    </row>
    <row r="1576" spans="1:6" x14ac:dyDescent="0.25">
      <c r="A1576" s="8" t="str">
        <f>IF(+'[1]Reporte de Formatos'!S1580="","",+'[1]Reporte de Formatos'!S1580)</f>
        <v/>
      </c>
      <c r="B1576" s="8" t="str">
        <f t="shared" si="50"/>
        <v/>
      </c>
      <c r="C1576" s="8" t="str">
        <f>IF(A1576="","",+SUM([1]AcumSYS!$F1577:$AA1577))</f>
        <v/>
      </c>
      <c r="D1576" s="8" t="str">
        <f>IF(A1576="","",SUM([1]AcumSYS!$AK1577))</f>
        <v/>
      </c>
      <c r="E1576" s="8" t="str">
        <f t="shared" si="51"/>
        <v/>
      </c>
      <c r="F1576" s="8" t="str">
        <f>IF(A1576="","","Ingresos Obtenidos en el Trimestre ("&amp;(TEXT([1]AcumSYS!$D$2,"mmmm")&amp;"-"&amp;TEXT([1]AcumSYS!$E$2,"mmmm")&amp;" "&amp;TEXT([1]AcumSYS!$D$2,"aaaa")&amp;")"))</f>
        <v/>
      </c>
    </row>
    <row r="1577" spans="1:6" x14ac:dyDescent="0.25">
      <c r="A1577" s="8" t="str">
        <f>IF(+'[1]Reporte de Formatos'!S1581="","",+'[1]Reporte de Formatos'!S1581)</f>
        <v/>
      </c>
      <c r="B1577" s="8" t="str">
        <f t="shared" si="50"/>
        <v/>
      </c>
      <c r="C1577" s="8" t="str">
        <f>IF(A1577="","",+SUM([1]AcumSYS!$F1578:$AA1578))</f>
        <v/>
      </c>
      <c r="D1577" s="8" t="str">
        <f>IF(A1577="","",SUM([1]AcumSYS!$AK1578))</f>
        <v/>
      </c>
      <c r="E1577" s="8" t="str">
        <f t="shared" si="51"/>
        <v/>
      </c>
      <c r="F1577" s="8" t="str">
        <f>IF(A1577="","","Ingresos Obtenidos en el Trimestre ("&amp;(TEXT([1]AcumSYS!$D$2,"mmmm")&amp;"-"&amp;TEXT([1]AcumSYS!$E$2,"mmmm")&amp;" "&amp;TEXT([1]AcumSYS!$D$2,"aaaa")&amp;")"))</f>
        <v/>
      </c>
    </row>
    <row r="1578" spans="1:6" x14ac:dyDescent="0.25">
      <c r="A1578" s="8" t="str">
        <f>IF(+'[1]Reporte de Formatos'!S1582="","",+'[1]Reporte de Formatos'!S1582)</f>
        <v/>
      </c>
      <c r="B1578" s="8" t="str">
        <f t="shared" si="50"/>
        <v/>
      </c>
      <c r="C1578" s="8" t="str">
        <f>IF(A1578="","",+SUM([1]AcumSYS!$F1579:$AA1579))</f>
        <v/>
      </c>
      <c r="D1578" s="8" t="str">
        <f>IF(A1578="","",SUM([1]AcumSYS!$AK1579))</f>
        <v/>
      </c>
      <c r="E1578" s="8" t="str">
        <f t="shared" si="51"/>
        <v/>
      </c>
      <c r="F1578" s="8" t="str">
        <f>IF(A1578="","","Ingresos Obtenidos en el Trimestre ("&amp;(TEXT([1]AcumSYS!$D$2,"mmmm")&amp;"-"&amp;TEXT([1]AcumSYS!$E$2,"mmmm")&amp;" "&amp;TEXT([1]AcumSYS!$D$2,"aaaa")&amp;")"))</f>
        <v/>
      </c>
    </row>
    <row r="1579" spans="1:6" x14ac:dyDescent="0.25">
      <c r="A1579" s="8" t="str">
        <f>IF(+'[1]Reporte de Formatos'!S1583="","",+'[1]Reporte de Formatos'!S1583)</f>
        <v/>
      </c>
      <c r="B1579" s="8" t="str">
        <f t="shared" si="50"/>
        <v/>
      </c>
      <c r="C1579" s="8" t="str">
        <f>IF(A1579="","",+SUM([1]AcumSYS!$F1580:$AA1580))</f>
        <v/>
      </c>
      <c r="D1579" s="8" t="str">
        <f>IF(A1579="","",SUM([1]AcumSYS!$AK1580))</f>
        <v/>
      </c>
      <c r="E1579" s="8" t="str">
        <f t="shared" si="51"/>
        <v/>
      </c>
      <c r="F1579" s="8" t="str">
        <f>IF(A1579="","","Ingresos Obtenidos en el Trimestre ("&amp;(TEXT([1]AcumSYS!$D$2,"mmmm")&amp;"-"&amp;TEXT([1]AcumSYS!$E$2,"mmmm")&amp;" "&amp;TEXT([1]AcumSYS!$D$2,"aaaa")&amp;")"))</f>
        <v/>
      </c>
    </row>
    <row r="1580" spans="1:6" x14ac:dyDescent="0.25">
      <c r="A1580" s="8" t="str">
        <f>IF(+'[1]Reporte de Formatos'!S1584="","",+'[1]Reporte de Formatos'!S1584)</f>
        <v/>
      </c>
      <c r="B1580" s="8" t="str">
        <f t="shared" si="50"/>
        <v/>
      </c>
      <c r="C1580" s="8" t="str">
        <f>IF(A1580="","",+SUM([1]AcumSYS!$F1581:$AA1581))</f>
        <v/>
      </c>
      <c r="D1580" s="8" t="str">
        <f>IF(A1580="","",SUM([1]AcumSYS!$AK1581))</f>
        <v/>
      </c>
      <c r="E1580" s="8" t="str">
        <f t="shared" si="51"/>
        <v/>
      </c>
      <c r="F1580" s="8" t="str">
        <f>IF(A1580="","","Ingresos Obtenidos en el Trimestre ("&amp;(TEXT([1]AcumSYS!$D$2,"mmmm")&amp;"-"&amp;TEXT([1]AcumSYS!$E$2,"mmmm")&amp;" "&amp;TEXT([1]AcumSYS!$D$2,"aaaa")&amp;")"))</f>
        <v/>
      </c>
    </row>
    <row r="1581" spans="1:6" x14ac:dyDescent="0.25">
      <c r="A1581" s="8" t="str">
        <f>IF(+'[1]Reporte de Formatos'!S1585="","",+'[1]Reporte de Formatos'!S1585)</f>
        <v/>
      </c>
      <c r="B1581" s="8" t="str">
        <f t="shared" si="50"/>
        <v/>
      </c>
      <c r="C1581" s="8" t="str">
        <f>IF(A1581="","",+SUM([1]AcumSYS!$F1582:$AA1582))</f>
        <v/>
      </c>
      <c r="D1581" s="8" t="str">
        <f>IF(A1581="","",SUM([1]AcumSYS!$AK1582))</f>
        <v/>
      </c>
      <c r="E1581" s="8" t="str">
        <f t="shared" si="51"/>
        <v/>
      </c>
      <c r="F1581" s="8" t="str">
        <f>IF(A1581="","","Ingresos Obtenidos en el Trimestre ("&amp;(TEXT([1]AcumSYS!$D$2,"mmmm")&amp;"-"&amp;TEXT([1]AcumSYS!$E$2,"mmmm")&amp;" "&amp;TEXT([1]AcumSYS!$D$2,"aaaa")&amp;")"))</f>
        <v/>
      </c>
    </row>
    <row r="1582" spans="1:6" x14ac:dyDescent="0.25">
      <c r="A1582" s="8" t="str">
        <f>IF(+'[1]Reporte de Formatos'!S1586="","",+'[1]Reporte de Formatos'!S1586)</f>
        <v/>
      </c>
      <c r="B1582" s="8" t="str">
        <f t="shared" si="50"/>
        <v/>
      </c>
      <c r="C1582" s="8" t="str">
        <f>IF(A1582="","",+SUM([1]AcumSYS!$F1583:$AA1583))</f>
        <v/>
      </c>
      <c r="D1582" s="8" t="str">
        <f>IF(A1582="","",SUM([1]AcumSYS!$AK1583))</f>
        <v/>
      </c>
      <c r="E1582" s="8" t="str">
        <f t="shared" si="51"/>
        <v/>
      </c>
      <c r="F1582" s="8" t="str">
        <f>IF(A1582="","","Ingresos Obtenidos en el Trimestre ("&amp;(TEXT([1]AcumSYS!$D$2,"mmmm")&amp;"-"&amp;TEXT([1]AcumSYS!$E$2,"mmmm")&amp;" "&amp;TEXT([1]AcumSYS!$D$2,"aaaa")&amp;")"))</f>
        <v/>
      </c>
    </row>
    <row r="1583" spans="1:6" x14ac:dyDescent="0.25">
      <c r="A1583" s="8" t="str">
        <f>IF(+'[1]Reporte de Formatos'!S1587="","",+'[1]Reporte de Formatos'!S1587)</f>
        <v/>
      </c>
      <c r="B1583" s="8" t="str">
        <f t="shared" si="50"/>
        <v/>
      </c>
      <c r="C1583" s="8" t="str">
        <f>IF(A1583="","",+SUM([1]AcumSYS!$F1584:$AA1584))</f>
        <v/>
      </c>
      <c r="D1583" s="8" t="str">
        <f>IF(A1583="","",SUM([1]AcumSYS!$AK1584))</f>
        <v/>
      </c>
      <c r="E1583" s="8" t="str">
        <f t="shared" si="51"/>
        <v/>
      </c>
      <c r="F1583" s="8" t="str">
        <f>IF(A1583="","","Ingresos Obtenidos en el Trimestre ("&amp;(TEXT([1]AcumSYS!$D$2,"mmmm")&amp;"-"&amp;TEXT([1]AcumSYS!$E$2,"mmmm")&amp;" "&amp;TEXT([1]AcumSYS!$D$2,"aaaa")&amp;")"))</f>
        <v/>
      </c>
    </row>
    <row r="1584" spans="1:6" x14ac:dyDescent="0.25">
      <c r="A1584" s="8" t="str">
        <f>IF(+'[1]Reporte de Formatos'!S1588="","",+'[1]Reporte de Formatos'!S1588)</f>
        <v/>
      </c>
      <c r="B1584" s="8" t="str">
        <f t="shared" si="50"/>
        <v/>
      </c>
      <c r="C1584" s="8" t="str">
        <f>IF(A1584="","",+SUM([1]AcumSYS!$F1585:$AA1585))</f>
        <v/>
      </c>
      <c r="D1584" s="8" t="str">
        <f>IF(A1584="","",SUM([1]AcumSYS!$AK1585))</f>
        <v/>
      </c>
      <c r="E1584" s="8" t="str">
        <f t="shared" si="51"/>
        <v/>
      </c>
      <c r="F1584" s="8" t="str">
        <f>IF(A1584="","","Ingresos Obtenidos en el Trimestre ("&amp;(TEXT([1]AcumSYS!$D$2,"mmmm")&amp;"-"&amp;TEXT([1]AcumSYS!$E$2,"mmmm")&amp;" "&amp;TEXT([1]AcumSYS!$D$2,"aaaa")&amp;")"))</f>
        <v/>
      </c>
    </row>
    <row r="1585" spans="1:6" x14ac:dyDescent="0.25">
      <c r="A1585" s="8" t="str">
        <f>IF(+'[1]Reporte de Formatos'!S1589="","",+'[1]Reporte de Formatos'!S1589)</f>
        <v/>
      </c>
      <c r="B1585" s="8" t="str">
        <f t="shared" si="50"/>
        <v/>
      </c>
      <c r="C1585" s="8" t="str">
        <f>IF(A1585="","",+SUM([1]AcumSYS!$F1586:$AA1586))</f>
        <v/>
      </c>
      <c r="D1585" s="8" t="str">
        <f>IF(A1585="","",SUM([1]AcumSYS!$AK1586))</f>
        <v/>
      </c>
      <c r="E1585" s="8" t="str">
        <f t="shared" si="51"/>
        <v/>
      </c>
      <c r="F1585" s="8" t="str">
        <f>IF(A1585="","","Ingresos Obtenidos en el Trimestre ("&amp;(TEXT([1]AcumSYS!$D$2,"mmmm")&amp;"-"&amp;TEXT([1]AcumSYS!$E$2,"mmmm")&amp;" "&amp;TEXT([1]AcumSYS!$D$2,"aaaa")&amp;")"))</f>
        <v/>
      </c>
    </row>
    <row r="1586" spans="1:6" x14ac:dyDescent="0.25">
      <c r="A1586" s="8" t="str">
        <f>IF(+'[1]Reporte de Formatos'!S1590="","",+'[1]Reporte de Formatos'!S1590)</f>
        <v/>
      </c>
      <c r="B1586" s="8" t="str">
        <f t="shared" si="50"/>
        <v/>
      </c>
      <c r="C1586" s="8" t="str">
        <f>IF(A1586="","",+SUM([1]AcumSYS!$F1587:$AA1587))</f>
        <v/>
      </c>
      <c r="D1586" s="8" t="str">
        <f>IF(A1586="","",SUM([1]AcumSYS!$AK1587))</f>
        <v/>
      </c>
      <c r="E1586" s="8" t="str">
        <f t="shared" si="51"/>
        <v/>
      </c>
      <c r="F1586" s="8" t="str">
        <f>IF(A1586="","","Ingresos Obtenidos en el Trimestre ("&amp;(TEXT([1]AcumSYS!$D$2,"mmmm")&amp;"-"&amp;TEXT([1]AcumSYS!$E$2,"mmmm")&amp;" "&amp;TEXT([1]AcumSYS!$D$2,"aaaa")&amp;")"))</f>
        <v/>
      </c>
    </row>
    <row r="1587" spans="1:6" x14ac:dyDescent="0.25">
      <c r="A1587" s="8" t="str">
        <f>IF(+'[1]Reporte de Formatos'!S1591="","",+'[1]Reporte de Formatos'!S1591)</f>
        <v/>
      </c>
      <c r="B1587" s="8" t="str">
        <f t="shared" si="50"/>
        <v/>
      </c>
      <c r="C1587" s="8" t="str">
        <f>IF(A1587="","",+SUM([1]AcumSYS!$F1588:$AA1588))</f>
        <v/>
      </c>
      <c r="D1587" s="8" t="str">
        <f>IF(A1587="","",SUM([1]AcumSYS!$AK1588))</f>
        <v/>
      </c>
      <c r="E1587" s="8" t="str">
        <f t="shared" si="51"/>
        <v/>
      </c>
      <c r="F1587" s="8" t="str">
        <f>IF(A1587="","","Ingresos Obtenidos en el Trimestre ("&amp;(TEXT([1]AcumSYS!$D$2,"mmmm")&amp;"-"&amp;TEXT([1]AcumSYS!$E$2,"mmmm")&amp;" "&amp;TEXT([1]AcumSYS!$D$2,"aaaa")&amp;")"))</f>
        <v/>
      </c>
    </row>
    <row r="1588" spans="1:6" x14ac:dyDescent="0.25">
      <c r="A1588" s="8" t="str">
        <f>IF(+'[1]Reporte de Formatos'!S1592="","",+'[1]Reporte de Formatos'!S1592)</f>
        <v/>
      </c>
      <c r="B1588" s="8" t="str">
        <f t="shared" si="50"/>
        <v/>
      </c>
      <c r="C1588" s="8" t="str">
        <f>IF(A1588="","",+SUM([1]AcumSYS!$F1589:$AA1589))</f>
        <v/>
      </c>
      <c r="D1588" s="8" t="str">
        <f>IF(A1588="","",SUM([1]AcumSYS!$AK1589))</f>
        <v/>
      </c>
      <c r="E1588" s="8" t="str">
        <f t="shared" si="51"/>
        <v/>
      </c>
      <c r="F1588" s="8" t="str">
        <f>IF(A1588="","","Ingresos Obtenidos en el Trimestre ("&amp;(TEXT([1]AcumSYS!$D$2,"mmmm")&amp;"-"&amp;TEXT([1]AcumSYS!$E$2,"mmmm")&amp;" "&amp;TEXT([1]AcumSYS!$D$2,"aaaa")&amp;")"))</f>
        <v/>
      </c>
    </row>
    <row r="1589" spans="1:6" x14ac:dyDescent="0.25">
      <c r="A1589" s="8" t="str">
        <f>IF(+'[1]Reporte de Formatos'!S1593="","",+'[1]Reporte de Formatos'!S1593)</f>
        <v/>
      </c>
      <c r="B1589" s="8" t="str">
        <f t="shared" si="50"/>
        <v/>
      </c>
      <c r="C1589" s="8" t="str">
        <f>IF(A1589="","",+SUM([1]AcumSYS!$F1590:$AA1590))</f>
        <v/>
      </c>
      <c r="D1589" s="8" t="str">
        <f>IF(A1589="","",SUM([1]AcumSYS!$AK1590))</f>
        <v/>
      </c>
      <c r="E1589" s="8" t="str">
        <f t="shared" si="51"/>
        <v/>
      </c>
      <c r="F1589" s="8" t="str">
        <f>IF(A1589="","","Ingresos Obtenidos en el Trimestre ("&amp;(TEXT([1]AcumSYS!$D$2,"mmmm")&amp;"-"&amp;TEXT([1]AcumSYS!$E$2,"mmmm")&amp;" "&amp;TEXT([1]AcumSYS!$D$2,"aaaa")&amp;")"))</f>
        <v/>
      </c>
    </row>
    <row r="1590" spans="1:6" x14ac:dyDescent="0.25">
      <c r="A1590" s="8" t="str">
        <f>IF(+'[1]Reporte de Formatos'!S1594="","",+'[1]Reporte de Formatos'!S1594)</f>
        <v/>
      </c>
      <c r="B1590" s="8" t="str">
        <f t="shared" si="50"/>
        <v/>
      </c>
      <c r="C1590" s="8" t="str">
        <f>IF(A1590="","",+SUM([1]AcumSYS!$F1591:$AA1591))</f>
        <v/>
      </c>
      <c r="D1590" s="8" t="str">
        <f>IF(A1590="","",SUM([1]AcumSYS!$AK1591))</f>
        <v/>
      </c>
      <c r="E1590" s="8" t="str">
        <f t="shared" si="51"/>
        <v/>
      </c>
      <c r="F1590" s="8" t="str">
        <f>IF(A1590="","","Ingresos Obtenidos en el Trimestre ("&amp;(TEXT([1]AcumSYS!$D$2,"mmmm")&amp;"-"&amp;TEXT([1]AcumSYS!$E$2,"mmmm")&amp;" "&amp;TEXT([1]AcumSYS!$D$2,"aaaa")&amp;")"))</f>
        <v/>
      </c>
    </row>
    <row r="1591" spans="1:6" x14ac:dyDescent="0.25">
      <c r="A1591" s="8" t="str">
        <f>IF(+'[1]Reporte de Formatos'!S1595="","",+'[1]Reporte de Formatos'!S1595)</f>
        <v/>
      </c>
      <c r="B1591" s="8" t="str">
        <f t="shared" si="50"/>
        <v/>
      </c>
      <c r="C1591" s="8" t="str">
        <f>IF(A1591="","",+SUM([1]AcumSYS!$F1592:$AA1592))</f>
        <v/>
      </c>
      <c r="D1591" s="8" t="str">
        <f>IF(A1591="","",SUM([1]AcumSYS!$AK1592))</f>
        <v/>
      </c>
      <c r="E1591" s="8" t="str">
        <f t="shared" si="51"/>
        <v/>
      </c>
      <c r="F1591" s="8" t="str">
        <f>IF(A1591="","","Ingresos Obtenidos en el Trimestre ("&amp;(TEXT([1]AcumSYS!$D$2,"mmmm")&amp;"-"&amp;TEXT([1]AcumSYS!$E$2,"mmmm")&amp;" "&amp;TEXT([1]AcumSYS!$D$2,"aaaa")&amp;")"))</f>
        <v/>
      </c>
    </row>
    <row r="1592" spans="1:6" x14ac:dyDescent="0.25">
      <c r="A1592" s="8" t="str">
        <f>IF(+'[1]Reporte de Formatos'!S1596="","",+'[1]Reporte de Formatos'!S1596)</f>
        <v/>
      </c>
      <c r="B1592" s="8" t="str">
        <f t="shared" si="50"/>
        <v/>
      </c>
      <c r="C1592" s="8" t="str">
        <f>IF(A1592="","",+SUM([1]AcumSYS!$F1593:$AA1593))</f>
        <v/>
      </c>
      <c r="D1592" s="8" t="str">
        <f>IF(A1592="","",SUM([1]AcumSYS!$AK1593))</f>
        <v/>
      </c>
      <c r="E1592" s="8" t="str">
        <f t="shared" si="51"/>
        <v/>
      </c>
      <c r="F1592" s="8" t="str">
        <f>IF(A1592="","","Ingresos Obtenidos en el Trimestre ("&amp;(TEXT([1]AcumSYS!$D$2,"mmmm")&amp;"-"&amp;TEXT([1]AcumSYS!$E$2,"mmmm")&amp;" "&amp;TEXT([1]AcumSYS!$D$2,"aaaa")&amp;")"))</f>
        <v/>
      </c>
    </row>
    <row r="1593" spans="1:6" x14ac:dyDescent="0.25">
      <c r="A1593" s="8" t="str">
        <f>IF(+'[1]Reporte de Formatos'!S1597="","",+'[1]Reporte de Formatos'!S1597)</f>
        <v/>
      </c>
      <c r="B1593" s="8" t="str">
        <f t="shared" si="50"/>
        <v/>
      </c>
      <c r="C1593" s="8" t="str">
        <f>IF(A1593="","",+SUM([1]AcumSYS!$F1594:$AA1594))</f>
        <v/>
      </c>
      <c r="D1593" s="8" t="str">
        <f>IF(A1593="","",SUM([1]AcumSYS!$AK1594))</f>
        <v/>
      </c>
      <c r="E1593" s="8" t="str">
        <f t="shared" si="51"/>
        <v/>
      </c>
      <c r="F1593" s="8" t="str">
        <f>IF(A1593="","","Ingresos Obtenidos en el Trimestre ("&amp;(TEXT([1]AcumSYS!$D$2,"mmmm")&amp;"-"&amp;TEXT([1]AcumSYS!$E$2,"mmmm")&amp;" "&amp;TEXT([1]AcumSYS!$D$2,"aaaa")&amp;")"))</f>
        <v/>
      </c>
    </row>
    <row r="1594" spans="1:6" x14ac:dyDescent="0.25">
      <c r="A1594" s="8" t="str">
        <f>IF(+'[1]Reporte de Formatos'!S1598="","",+'[1]Reporte de Formatos'!S1598)</f>
        <v/>
      </c>
      <c r="B1594" s="8" t="str">
        <f t="shared" si="50"/>
        <v/>
      </c>
      <c r="C1594" s="8" t="str">
        <f>IF(A1594="","",+SUM([1]AcumSYS!$F1595:$AA1595))</f>
        <v/>
      </c>
      <c r="D1594" s="8" t="str">
        <f>IF(A1594="","",SUM([1]AcumSYS!$AK1595))</f>
        <v/>
      </c>
      <c r="E1594" s="8" t="str">
        <f t="shared" si="51"/>
        <v/>
      </c>
      <c r="F1594" s="8" t="str">
        <f>IF(A1594="","","Ingresos Obtenidos en el Trimestre ("&amp;(TEXT([1]AcumSYS!$D$2,"mmmm")&amp;"-"&amp;TEXT([1]AcumSYS!$E$2,"mmmm")&amp;" "&amp;TEXT([1]AcumSYS!$D$2,"aaaa")&amp;")"))</f>
        <v/>
      </c>
    </row>
    <row r="1595" spans="1:6" x14ac:dyDescent="0.25">
      <c r="A1595" s="8" t="str">
        <f>IF(+'[1]Reporte de Formatos'!S1599="","",+'[1]Reporte de Formatos'!S1599)</f>
        <v/>
      </c>
      <c r="B1595" s="8" t="str">
        <f t="shared" si="50"/>
        <v/>
      </c>
      <c r="C1595" s="8" t="str">
        <f>IF(A1595="","",+SUM([1]AcumSYS!$F1596:$AA1596))</f>
        <v/>
      </c>
      <c r="D1595" s="8" t="str">
        <f>IF(A1595="","",SUM([1]AcumSYS!$AK1596))</f>
        <v/>
      </c>
      <c r="E1595" s="8" t="str">
        <f t="shared" si="51"/>
        <v/>
      </c>
      <c r="F1595" s="8" t="str">
        <f>IF(A1595="","","Ingresos Obtenidos en el Trimestre ("&amp;(TEXT([1]AcumSYS!$D$2,"mmmm")&amp;"-"&amp;TEXT([1]AcumSYS!$E$2,"mmmm")&amp;" "&amp;TEXT([1]AcumSYS!$D$2,"aaaa")&amp;")"))</f>
        <v/>
      </c>
    </row>
    <row r="1596" spans="1:6" x14ac:dyDescent="0.25">
      <c r="A1596" s="8" t="str">
        <f>IF(+'[1]Reporte de Formatos'!S1600="","",+'[1]Reporte de Formatos'!S1600)</f>
        <v/>
      </c>
      <c r="B1596" s="8" t="str">
        <f t="shared" si="50"/>
        <v/>
      </c>
      <c r="C1596" s="8" t="str">
        <f>IF(A1596="","",+SUM([1]AcumSYS!$F1597:$AA1597))</f>
        <v/>
      </c>
      <c r="D1596" s="8" t="str">
        <f>IF(A1596="","",SUM([1]AcumSYS!$AK1597))</f>
        <v/>
      </c>
      <c r="E1596" s="8" t="str">
        <f t="shared" si="51"/>
        <v/>
      </c>
      <c r="F1596" s="8" t="str">
        <f>IF(A1596="","","Ingresos Obtenidos en el Trimestre ("&amp;(TEXT([1]AcumSYS!$D$2,"mmmm")&amp;"-"&amp;TEXT([1]AcumSYS!$E$2,"mmmm")&amp;" "&amp;TEXT([1]AcumSYS!$D$2,"aaaa")&amp;")"))</f>
        <v/>
      </c>
    </row>
    <row r="1597" spans="1:6" x14ac:dyDescent="0.25">
      <c r="A1597" s="8" t="str">
        <f>IF(+'[1]Reporte de Formatos'!S1601="","",+'[1]Reporte de Formatos'!S1601)</f>
        <v/>
      </c>
      <c r="B1597" s="8" t="str">
        <f t="shared" si="50"/>
        <v/>
      </c>
      <c r="C1597" s="8" t="str">
        <f>IF(A1597="","",+SUM([1]AcumSYS!$F1598:$AA1598))</f>
        <v/>
      </c>
      <c r="D1597" s="8" t="str">
        <f>IF(A1597="","",SUM([1]AcumSYS!$AK1598))</f>
        <v/>
      </c>
      <c r="E1597" s="8" t="str">
        <f t="shared" si="51"/>
        <v/>
      </c>
      <c r="F1597" s="8" t="str">
        <f>IF(A1597="","","Ingresos Obtenidos en el Trimestre ("&amp;(TEXT([1]AcumSYS!$D$2,"mmmm")&amp;"-"&amp;TEXT([1]AcumSYS!$E$2,"mmmm")&amp;" "&amp;TEXT([1]AcumSYS!$D$2,"aaaa")&amp;")"))</f>
        <v/>
      </c>
    </row>
    <row r="1598" spans="1:6" x14ac:dyDescent="0.25">
      <c r="A1598" s="8" t="str">
        <f>IF(+'[1]Reporte de Formatos'!S1602="","",+'[1]Reporte de Formatos'!S1602)</f>
        <v/>
      </c>
      <c r="B1598" s="8" t="str">
        <f t="shared" si="50"/>
        <v/>
      </c>
      <c r="C1598" s="8" t="str">
        <f>IF(A1598="","",+SUM([1]AcumSYS!$F1599:$AA1599))</f>
        <v/>
      </c>
      <c r="D1598" s="8" t="str">
        <f>IF(A1598="","",SUM([1]AcumSYS!$AK1599))</f>
        <v/>
      </c>
      <c r="E1598" s="8" t="str">
        <f t="shared" si="51"/>
        <v/>
      </c>
      <c r="F1598" s="8" t="str">
        <f>IF(A1598="","","Ingresos Obtenidos en el Trimestre ("&amp;(TEXT([1]AcumSYS!$D$2,"mmmm")&amp;"-"&amp;TEXT([1]AcumSYS!$E$2,"mmmm")&amp;" "&amp;TEXT([1]AcumSYS!$D$2,"aaaa")&amp;")"))</f>
        <v/>
      </c>
    </row>
    <row r="1599" spans="1:6" x14ac:dyDescent="0.25">
      <c r="A1599" s="8" t="str">
        <f>IF(+'[1]Reporte de Formatos'!S1603="","",+'[1]Reporte de Formatos'!S1603)</f>
        <v/>
      </c>
      <c r="B1599" s="8" t="str">
        <f t="shared" si="50"/>
        <v/>
      </c>
      <c r="C1599" s="8" t="str">
        <f>IF(A1599="","",+SUM([1]AcumSYS!$F1600:$AA1600))</f>
        <v/>
      </c>
      <c r="D1599" s="8" t="str">
        <f>IF(A1599="","",SUM([1]AcumSYS!$AK1600))</f>
        <v/>
      </c>
      <c r="E1599" s="8" t="str">
        <f t="shared" si="51"/>
        <v/>
      </c>
      <c r="F1599" s="8" t="str">
        <f>IF(A1599="","","Ingresos Obtenidos en el Trimestre ("&amp;(TEXT([1]AcumSYS!$D$2,"mmmm")&amp;"-"&amp;TEXT([1]AcumSYS!$E$2,"mmmm")&amp;" "&amp;TEXT([1]AcumSYS!$D$2,"aaaa")&amp;")"))</f>
        <v/>
      </c>
    </row>
    <row r="1600" spans="1:6" x14ac:dyDescent="0.25">
      <c r="A1600" s="8" t="str">
        <f>IF(+'[1]Reporte de Formatos'!S1604="","",+'[1]Reporte de Formatos'!S1604)</f>
        <v/>
      </c>
      <c r="B1600" s="8" t="str">
        <f t="shared" si="50"/>
        <v/>
      </c>
      <c r="C1600" s="8" t="str">
        <f>IF(A1600="","",+SUM([1]AcumSYS!$F1601:$AA1601))</f>
        <v/>
      </c>
      <c r="D1600" s="8" t="str">
        <f>IF(A1600="","",SUM([1]AcumSYS!$AK1601))</f>
        <v/>
      </c>
      <c r="E1600" s="8" t="str">
        <f t="shared" si="51"/>
        <v/>
      </c>
      <c r="F1600" s="8" t="str">
        <f>IF(A1600="","","Ingresos Obtenidos en el Trimestre ("&amp;(TEXT([1]AcumSYS!$D$2,"mmmm")&amp;"-"&amp;TEXT([1]AcumSYS!$E$2,"mmmm")&amp;" "&amp;TEXT([1]AcumSYS!$D$2,"aaaa")&amp;")"))</f>
        <v/>
      </c>
    </row>
    <row r="1601" spans="1:6" x14ac:dyDescent="0.25">
      <c r="A1601" s="8" t="str">
        <f>IF(+'[1]Reporte de Formatos'!S1605="","",+'[1]Reporte de Formatos'!S1605)</f>
        <v/>
      </c>
      <c r="B1601" s="8" t="str">
        <f t="shared" si="50"/>
        <v/>
      </c>
      <c r="C1601" s="8" t="str">
        <f>IF(A1601="","",+SUM([1]AcumSYS!$F1602:$AA1602))</f>
        <v/>
      </c>
      <c r="D1601" s="8" t="str">
        <f>IF(A1601="","",SUM([1]AcumSYS!$AK1602))</f>
        <v/>
      </c>
      <c r="E1601" s="8" t="str">
        <f t="shared" si="51"/>
        <v/>
      </c>
      <c r="F1601" s="8" t="str">
        <f>IF(A1601="","","Ingresos Obtenidos en el Trimestre ("&amp;(TEXT([1]AcumSYS!$D$2,"mmmm")&amp;"-"&amp;TEXT([1]AcumSYS!$E$2,"mmmm")&amp;" "&amp;TEXT([1]AcumSYS!$D$2,"aaaa")&amp;")"))</f>
        <v/>
      </c>
    </row>
    <row r="1602" spans="1:6" x14ac:dyDescent="0.25">
      <c r="A1602" s="8" t="str">
        <f>IF(+'[1]Reporte de Formatos'!S1606="","",+'[1]Reporte de Formatos'!S1606)</f>
        <v/>
      </c>
      <c r="B1602" s="8" t="str">
        <f t="shared" si="50"/>
        <v/>
      </c>
      <c r="C1602" s="8" t="str">
        <f>IF(A1602="","",+SUM([1]AcumSYS!$F1603:$AA1603))</f>
        <v/>
      </c>
      <c r="D1602" s="8" t="str">
        <f>IF(A1602="","",SUM([1]AcumSYS!$AK1603))</f>
        <v/>
      </c>
      <c r="E1602" s="8" t="str">
        <f t="shared" si="51"/>
        <v/>
      </c>
      <c r="F1602" s="8" t="str">
        <f>IF(A1602="","","Ingresos Obtenidos en el Trimestre ("&amp;(TEXT([1]AcumSYS!$D$2,"mmmm")&amp;"-"&amp;TEXT([1]AcumSYS!$E$2,"mmmm")&amp;" "&amp;TEXT([1]AcumSYS!$D$2,"aaaa")&amp;")"))</f>
        <v/>
      </c>
    </row>
    <row r="1603" spans="1:6" x14ac:dyDescent="0.25">
      <c r="A1603" s="8" t="str">
        <f>IF(+'[1]Reporte de Formatos'!S1607="","",+'[1]Reporte de Formatos'!S1607)</f>
        <v/>
      </c>
      <c r="B1603" s="8" t="str">
        <f t="shared" si="50"/>
        <v/>
      </c>
      <c r="C1603" s="8" t="str">
        <f>IF(A1603="","",+SUM([1]AcumSYS!$F1604:$AA1604))</f>
        <v/>
      </c>
      <c r="D1603" s="8" t="str">
        <f>IF(A1603="","",SUM([1]AcumSYS!$AK1604))</f>
        <v/>
      </c>
      <c r="E1603" s="8" t="str">
        <f t="shared" si="51"/>
        <v/>
      </c>
      <c r="F1603" s="8" t="str">
        <f>IF(A1603="","","Ingresos Obtenidos en el Trimestre ("&amp;(TEXT([1]AcumSYS!$D$2,"mmmm")&amp;"-"&amp;TEXT([1]AcumSYS!$E$2,"mmmm")&amp;" "&amp;TEXT([1]AcumSYS!$D$2,"aaaa")&amp;")"))</f>
        <v/>
      </c>
    </row>
    <row r="1604" spans="1:6" x14ac:dyDescent="0.25">
      <c r="A1604" s="8" t="str">
        <f>IF(+'[1]Reporte de Formatos'!S1608="","",+'[1]Reporte de Formatos'!S1608)</f>
        <v/>
      </c>
      <c r="B1604" s="8" t="str">
        <f t="shared" si="50"/>
        <v/>
      </c>
      <c r="C1604" s="8" t="str">
        <f>IF(A1604="","",+SUM([1]AcumSYS!$F1605:$AA1605))</f>
        <v/>
      </c>
      <c r="D1604" s="8" t="str">
        <f>IF(A1604="","",SUM([1]AcumSYS!$AK1605))</f>
        <v/>
      </c>
      <c r="E1604" s="8" t="str">
        <f t="shared" si="51"/>
        <v/>
      </c>
      <c r="F1604" s="8" t="str">
        <f>IF(A1604="","","Ingresos Obtenidos en el Trimestre ("&amp;(TEXT([1]AcumSYS!$D$2,"mmmm")&amp;"-"&amp;TEXT([1]AcumSYS!$E$2,"mmmm")&amp;" "&amp;TEXT([1]AcumSYS!$D$2,"aaaa")&amp;")"))</f>
        <v/>
      </c>
    </row>
    <row r="1605" spans="1:6" x14ac:dyDescent="0.25">
      <c r="A1605" s="8" t="str">
        <f>IF(+'[1]Reporte de Formatos'!S1609="","",+'[1]Reporte de Formatos'!S1609)</f>
        <v/>
      </c>
      <c r="B1605" s="8" t="str">
        <f t="shared" si="50"/>
        <v/>
      </c>
      <c r="C1605" s="8" t="str">
        <f>IF(A1605="","",+SUM([1]AcumSYS!$F1606:$AA1606))</f>
        <v/>
      </c>
      <c r="D1605" s="8" t="str">
        <f>IF(A1605="","",SUM([1]AcumSYS!$AK1606))</f>
        <v/>
      </c>
      <c r="E1605" s="8" t="str">
        <f t="shared" si="51"/>
        <v/>
      </c>
      <c r="F1605" s="8" t="str">
        <f>IF(A1605="","","Ingresos Obtenidos en el Trimestre ("&amp;(TEXT([1]AcumSYS!$D$2,"mmmm")&amp;"-"&amp;TEXT([1]AcumSYS!$E$2,"mmmm")&amp;" "&amp;TEXT([1]AcumSYS!$D$2,"aaaa")&amp;")"))</f>
        <v/>
      </c>
    </row>
    <row r="1606" spans="1:6" x14ac:dyDescent="0.25">
      <c r="A1606" s="8" t="str">
        <f>IF(+'[1]Reporte de Formatos'!S1610="","",+'[1]Reporte de Formatos'!S1610)</f>
        <v/>
      </c>
      <c r="B1606" s="8" t="str">
        <f t="shared" si="50"/>
        <v/>
      </c>
      <c r="C1606" s="8" t="str">
        <f>IF(A1606="","",+SUM([1]AcumSYS!$F1607:$AA1607))</f>
        <v/>
      </c>
      <c r="D1606" s="8" t="str">
        <f>IF(A1606="","",SUM([1]AcumSYS!$AK1607))</f>
        <v/>
      </c>
      <c r="E1606" s="8" t="str">
        <f t="shared" si="51"/>
        <v/>
      </c>
      <c r="F1606" s="8" t="str">
        <f>IF(A1606="","","Ingresos Obtenidos en el Trimestre ("&amp;(TEXT([1]AcumSYS!$D$2,"mmmm")&amp;"-"&amp;TEXT([1]AcumSYS!$E$2,"mmmm")&amp;" "&amp;TEXT([1]AcumSYS!$D$2,"aaaa")&amp;")"))</f>
        <v/>
      </c>
    </row>
    <row r="1607" spans="1:6" x14ac:dyDescent="0.25">
      <c r="A1607" s="8" t="str">
        <f>IF(+'[1]Reporte de Formatos'!S1611="","",+'[1]Reporte de Formatos'!S1611)</f>
        <v/>
      </c>
      <c r="B1607" s="8" t="str">
        <f t="shared" si="50"/>
        <v/>
      </c>
      <c r="C1607" s="8" t="str">
        <f>IF(A1607="","",+SUM([1]AcumSYS!$F1608:$AA1608))</f>
        <v/>
      </c>
      <c r="D1607" s="8" t="str">
        <f>IF(A1607="","",SUM([1]AcumSYS!$AK1608))</f>
        <v/>
      </c>
      <c r="E1607" s="8" t="str">
        <f t="shared" si="51"/>
        <v/>
      </c>
      <c r="F1607" s="8" t="str">
        <f>IF(A1607="","","Ingresos Obtenidos en el Trimestre ("&amp;(TEXT([1]AcumSYS!$D$2,"mmmm")&amp;"-"&amp;TEXT([1]AcumSYS!$E$2,"mmmm")&amp;" "&amp;TEXT([1]AcumSYS!$D$2,"aaaa")&amp;")"))</f>
        <v/>
      </c>
    </row>
    <row r="1608" spans="1:6" x14ac:dyDescent="0.25">
      <c r="A1608" s="8" t="str">
        <f>IF(+'[1]Reporte de Formatos'!S1612="","",+'[1]Reporte de Formatos'!S1612)</f>
        <v/>
      </c>
      <c r="B1608" s="8" t="str">
        <f t="shared" si="50"/>
        <v/>
      </c>
      <c r="C1608" s="8" t="str">
        <f>IF(A1608="","",+SUM([1]AcumSYS!$F1609:$AA1609))</f>
        <v/>
      </c>
      <c r="D1608" s="8" t="str">
        <f>IF(A1608="","",SUM([1]AcumSYS!$AK1609))</f>
        <v/>
      </c>
      <c r="E1608" s="8" t="str">
        <f t="shared" si="51"/>
        <v/>
      </c>
      <c r="F1608" s="8" t="str">
        <f>IF(A1608="","","Ingresos Obtenidos en el Trimestre ("&amp;(TEXT([1]AcumSYS!$D$2,"mmmm")&amp;"-"&amp;TEXT([1]AcumSYS!$E$2,"mmmm")&amp;" "&amp;TEXT([1]AcumSYS!$D$2,"aaaa")&amp;")"))</f>
        <v/>
      </c>
    </row>
    <row r="1609" spans="1:6" x14ac:dyDescent="0.25">
      <c r="A1609" s="8" t="str">
        <f>IF(+'[1]Reporte de Formatos'!S1613="","",+'[1]Reporte de Formatos'!S1613)</f>
        <v/>
      </c>
      <c r="B1609" s="8" t="str">
        <f t="shared" si="50"/>
        <v/>
      </c>
      <c r="C1609" s="8" t="str">
        <f>IF(A1609="","",+SUM([1]AcumSYS!$F1610:$AA1610))</f>
        <v/>
      </c>
      <c r="D1609" s="8" t="str">
        <f>IF(A1609="","",SUM([1]AcumSYS!$AK1610))</f>
        <v/>
      </c>
      <c r="E1609" s="8" t="str">
        <f t="shared" si="51"/>
        <v/>
      </c>
      <c r="F1609" s="8" t="str">
        <f>IF(A1609="","","Ingresos Obtenidos en el Trimestre ("&amp;(TEXT([1]AcumSYS!$D$2,"mmmm")&amp;"-"&amp;TEXT([1]AcumSYS!$E$2,"mmmm")&amp;" "&amp;TEXT([1]AcumSYS!$D$2,"aaaa")&amp;")"))</f>
        <v/>
      </c>
    </row>
    <row r="1610" spans="1:6" x14ac:dyDescent="0.25">
      <c r="A1610" s="8" t="str">
        <f>IF(+'[1]Reporte de Formatos'!S1614="","",+'[1]Reporte de Formatos'!S1614)</f>
        <v/>
      </c>
      <c r="B1610" s="8" t="str">
        <f t="shared" si="50"/>
        <v/>
      </c>
      <c r="C1610" s="8" t="str">
        <f>IF(A1610="","",+SUM([1]AcumSYS!$F1611:$AA1611))</f>
        <v/>
      </c>
      <c r="D1610" s="8" t="str">
        <f>IF(A1610="","",SUM([1]AcumSYS!$AK1611))</f>
        <v/>
      </c>
      <c r="E1610" s="8" t="str">
        <f t="shared" si="51"/>
        <v/>
      </c>
      <c r="F1610" s="8" t="str">
        <f>IF(A1610="","","Ingresos Obtenidos en el Trimestre ("&amp;(TEXT([1]AcumSYS!$D$2,"mmmm")&amp;"-"&amp;TEXT([1]AcumSYS!$E$2,"mmmm")&amp;" "&amp;TEXT([1]AcumSYS!$D$2,"aaaa")&amp;")"))</f>
        <v/>
      </c>
    </row>
    <row r="1611" spans="1:6" x14ac:dyDescent="0.25">
      <c r="A1611" s="8" t="str">
        <f>IF(+'[1]Reporte de Formatos'!S1615="","",+'[1]Reporte de Formatos'!S1615)</f>
        <v/>
      </c>
      <c r="B1611" s="8" t="str">
        <f t="shared" si="50"/>
        <v/>
      </c>
      <c r="C1611" s="8" t="str">
        <f>IF(A1611="","",+SUM([1]AcumSYS!$F1612:$AA1612))</f>
        <v/>
      </c>
      <c r="D1611" s="8" t="str">
        <f>IF(A1611="","",SUM([1]AcumSYS!$AK1612))</f>
        <v/>
      </c>
      <c r="E1611" s="8" t="str">
        <f t="shared" si="51"/>
        <v/>
      </c>
      <c r="F1611" s="8" t="str">
        <f>IF(A1611="","","Ingresos Obtenidos en el Trimestre ("&amp;(TEXT([1]AcumSYS!$D$2,"mmmm")&amp;"-"&amp;TEXT([1]AcumSYS!$E$2,"mmmm")&amp;" "&amp;TEXT([1]AcumSYS!$D$2,"aaaa")&amp;")"))</f>
        <v/>
      </c>
    </row>
    <row r="1612" spans="1:6" x14ac:dyDescent="0.25">
      <c r="A1612" s="8" t="str">
        <f>IF(+'[1]Reporte de Formatos'!S1616="","",+'[1]Reporte de Formatos'!S1616)</f>
        <v/>
      </c>
      <c r="B1612" s="8" t="str">
        <f t="shared" si="50"/>
        <v/>
      </c>
      <c r="C1612" s="8" t="str">
        <f>IF(A1612="","",+SUM([1]AcumSYS!$F1613:$AA1613))</f>
        <v/>
      </c>
      <c r="D1612" s="8" t="str">
        <f>IF(A1612="","",SUM([1]AcumSYS!$AK1613))</f>
        <v/>
      </c>
      <c r="E1612" s="8" t="str">
        <f t="shared" si="51"/>
        <v/>
      </c>
      <c r="F1612" s="8" t="str">
        <f>IF(A1612="","","Ingresos Obtenidos en el Trimestre ("&amp;(TEXT([1]AcumSYS!$D$2,"mmmm")&amp;"-"&amp;TEXT([1]AcumSYS!$E$2,"mmmm")&amp;" "&amp;TEXT([1]AcumSYS!$D$2,"aaaa")&amp;")"))</f>
        <v/>
      </c>
    </row>
    <row r="1613" spans="1:6" x14ac:dyDescent="0.25">
      <c r="A1613" s="8" t="str">
        <f>IF(+'[1]Reporte de Formatos'!S1617="","",+'[1]Reporte de Formatos'!S1617)</f>
        <v/>
      </c>
      <c r="B1613" s="8" t="str">
        <f t="shared" si="50"/>
        <v/>
      </c>
      <c r="C1613" s="8" t="str">
        <f>IF(A1613="","",+SUM([1]AcumSYS!$F1614:$AA1614))</f>
        <v/>
      </c>
      <c r="D1613" s="8" t="str">
        <f>IF(A1613="","",SUM([1]AcumSYS!$AK1614))</f>
        <v/>
      </c>
      <c r="E1613" s="8" t="str">
        <f t="shared" si="51"/>
        <v/>
      </c>
      <c r="F1613" s="8" t="str">
        <f>IF(A1613="","","Ingresos Obtenidos en el Trimestre ("&amp;(TEXT([1]AcumSYS!$D$2,"mmmm")&amp;"-"&amp;TEXT([1]AcumSYS!$E$2,"mmmm")&amp;" "&amp;TEXT([1]AcumSYS!$D$2,"aaaa")&amp;")"))</f>
        <v/>
      </c>
    </row>
    <row r="1614" spans="1:6" x14ac:dyDescent="0.25">
      <c r="A1614" s="8" t="str">
        <f>IF(+'[1]Reporte de Formatos'!S1618="","",+'[1]Reporte de Formatos'!S1618)</f>
        <v/>
      </c>
      <c r="B1614" s="8" t="str">
        <f t="shared" si="50"/>
        <v/>
      </c>
      <c r="C1614" s="8" t="str">
        <f>IF(A1614="","",+SUM([1]AcumSYS!$F1615:$AA1615))</f>
        <v/>
      </c>
      <c r="D1614" s="8" t="str">
        <f>IF(A1614="","",SUM([1]AcumSYS!$AK1615))</f>
        <v/>
      </c>
      <c r="E1614" s="8" t="str">
        <f t="shared" si="51"/>
        <v/>
      </c>
      <c r="F1614" s="8" t="str">
        <f>IF(A1614="","","Ingresos Obtenidos en el Trimestre ("&amp;(TEXT([1]AcumSYS!$D$2,"mmmm")&amp;"-"&amp;TEXT([1]AcumSYS!$E$2,"mmmm")&amp;" "&amp;TEXT([1]AcumSYS!$D$2,"aaaa")&amp;")"))</f>
        <v/>
      </c>
    </row>
    <row r="1615" spans="1:6" x14ac:dyDescent="0.25">
      <c r="A1615" s="8" t="str">
        <f>IF(+'[1]Reporte de Formatos'!S1619="","",+'[1]Reporte de Formatos'!S1619)</f>
        <v/>
      </c>
      <c r="B1615" s="8" t="str">
        <f t="shared" si="50"/>
        <v/>
      </c>
      <c r="C1615" s="8" t="str">
        <f>IF(A1615="","",+SUM([1]AcumSYS!$F1616:$AA1616))</f>
        <v/>
      </c>
      <c r="D1615" s="8" t="str">
        <f>IF(A1615="","",SUM([1]AcumSYS!$AK1616))</f>
        <v/>
      </c>
      <c r="E1615" s="8" t="str">
        <f t="shared" si="51"/>
        <v/>
      </c>
      <c r="F1615" s="8" t="str">
        <f>IF(A1615="","","Ingresos Obtenidos en el Trimestre ("&amp;(TEXT([1]AcumSYS!$D$2,"mmmm")&amp;"-"&amp;TEXT([1]AcumSYS!$E$2,"mmmm")&amp;" "&amp;TEXT([1]AcumSYS!$D$2,"aaaa")&amp;")"))</f>
        <v/>
      </c>
    </row>
    <row r="1616" spans="1:6" x14ac:dyDescent="0.25">
      <c r="A1616" s="8" t="str">
        <f>IF(+'[1]Reporte de Formatos'!S1620="","",+'[1]Reporte de Formatos'!S1620)</f>
        <v/>
      </c>
      <c r="B1616" s="8" t="str">
        <f t="shared" si="50"/>
        <v/>
      </c>
      <c r="C1616" s="8" t="str">
        <f>IF(A1616="","",+SUM([1]AcumSYS!$F1617:$AA1617))</f>
        <v/>
      </c>
      <c r="D1616" s="8" t="str">
        <f>IF(A1616="","",SUM([1]AcumSYS!$AK1617))</f>
        <v/>
      </c>
      <c r="E1616" s="8" t="str">
        <f t="shared" si="51"/>
        <v/>
      </c>
      <c r="F1616" s="8" t="str">
        <f>IF(A1616="","","Ingresos Obtenidos en el Trimestre ("&amp;(TEXT([1]AcumSYS!$D$2,"mmmm")&amp;"-"&amp;TEXT([1]AcumSYS!$E$2,"mmmm")&amp;" "&amp;TEXT([1]AcumSYS!$D$2,"aaaa")&amp;")"))</f>
        <v/>
      </c>
    </row>
    <row r="1617" spans="1:6" x14ac:dyDescent="0.25">
      <c r="A1617" s="8" t="str">
        <f>IF(+'[1]Reporte de Formatos'!S1621="","",+'[1]Reporte de Formatos'!S1621)</f>
        <v/>
      </c>
      <c r="B1617" s="8" t="str">
        <f t="shared" si="50"/>
        <v/>
      </c>
      <c r="C1617" s="8" t="str">
        <f>IF(A1617="","",+SUM([1]AcumSYS!$F1618:$AA1618))</f>
        <v/>
      </c>
      <c r="D1617" s="8" t="str">
        <f>IF(A1617="","",SUM([1]AcumSYS!$AK1618))</f>
        <v/>
      </c>
      <c r="E1617" s="8" t="str">
        <f t="shared" si="51"/>
        <v/>
      </c>
      <c r="F1617" s="8" t="str">
        <f>IF(A1617="","","Ingresos Obtenidos en el Trimestre ("&amp;(TEXT([1]AcumSYS!$D$2,"mmmm")&amp;"-"&amp;TEXT([1]AcumSYS!$E$2,"mmmm")&amp;" "&amp;TEXT([1]AcumSYS!$D$2,"aaaa")&amp;")"))</f>
        <v/>
      </c>
    </row>
    <row r="1618" spans="1:6" x14ac:dyDescent="0.25">
      <c r="A1618" s="8" t="str">
        <f>IF(+'[1]Reporte de Formatos'!S1622="","",+'[1]Reporte de Formatos'!S1622)</f>
        <v/>
      </c>
      <c r="B1618" s="8" t="str">
        <f t="shared" si="50"/>
        <v/>
      </c>
      <c r="C1618" s="8" t="str">
        <f>IF(A1618="","",+SUM([1]AcumSYS!$F1619:$AA1619))</f>
        <v/>
      </c>
      <c r="D1618" s="8" t="str">
        <f>IF(A1618="","",SUM([1]AcumSYS!$AK1619))</f>
        <v/>
      </c>
      <c r="E1618" s="8" t="str">
        <f t="shared" si="51"/>
        <v/>
      </c>
      <c r="F1618" s="8" t="str">
        <f>IF(A1618="","","Ingresos Obtenidos en el Trimestre ("&amp;(TEXT([1]AcumSYS!$D$2,"mmmm")&amp;"-"&amp;TEXT([1]AcumSYS!$E$2,"mmmm")&amp;" "&amp;TEXT([1]AcumSYS!$D$2,"aaaa")&amp;")"))</f>
        <v/>
      </c>
    </row>
    <row r="1619" spans="1:6" x14ac:dyDescent="0.25">
      <c r="A1619" s="8" t="str">
        <f>IF(+'[1]Reporte de Formatos'!S1623="","",+'[1]Reporte de Formatos'!S1623)</f>
        <v/>
      </c>
      <c r="B1619" s="8" t="str">
        <f t="shared" si="50"/>
        <v/>
      </c>
      <c r="C1619" s="8" t="str">
        <f>IF(A1619="","",+SUM([1]AcumSYS!$F1620:$AA1620))</f>
        <v/>
      </c>
      <c r="D1619" s="8" t="str">
        <f>IF(A1619="","",SUM([1]AcumSYS!$AK1620))</f>
        <v/>
      </c>
      <c r="E1619" s="8" t="str">
        <f t="shared" si="51"/>
        <v/>
      </c>
      <c r="F1619" s="8" t="str">
        <f>IF(A1619="","","Ingresos Obtenidos en el Trimestre ("&amp;(TEXT([1]AcumSYS!$D$2,"mmmm")&amp;"-"&amp;TEXT([1]AcumSYS!$E$2,"mmmm")&amp;" "&amp;TEXT([1]AcumSYS!$D$2,"aaaa")&amp;")"))</f>
        <v/>
      </c>
    </row>
    <row r="1620" spans="1:6" x14ac:dyDescent="0.25">
      <c r="A1620" s="8" t="str">
        <f>IF(+'[1]Reporte de Formatos'!S1624="","",+'[1]Reporte de Formatos'!S1624)</f>
        <v/>
      </c>
      <c r="B1620" s="8" t="str">
        <f t="shared" ref="B1620:B1683" si="52">IF(A1620="","",IF(C1620=0,"           NoAplica","Sueldos y Salarios, y Demas Prestacion por un Servicio Personal Subordinado"))</f>
        <v/>
      </c>
      <c r="C1620" s="8" t="str">
        <f>IF(A1620="","",+SUM([1]AcumSYS!$F1621:$AA1621))</f>
        <v/>
      </c>
      <c r="D1620" s="8" t="str">
        <f>IF(A1620="","",SUM([1]AcumSYS!$AK1621))</f>
        <v/>
      </c>
      <c r="E1620" s="8" t="str">
        <f t="shared" ref="E1620:E1683" si="53">IF(A1620="","","Pesos Mexicanos")</f>
        <v/>
      </c>
      <c r="F1620" s="8" t="str">
        <f>IF(A1620="","","Ingresos Obtenidos en el Trimestre ("&amp;(TEXT([1]AcumSYS!$D$2,"mmmm")&amp;"-"&amp;TEXT([1]AcumSYS!$E$2,"mmmm")&amp;" "&amp;TEXT([1]AcumSYS!$D$2,"aaaa")&amp;")"))</f>
        <v/>
      </c>
    </row>
    <row r="1621" spans="1:6" x14ac:dyDescent="0.25">
      <c r="A1621" s="8" t="str">
        <f>IF(+'[1]Reporte de Formatos'!S1625="","",+'[1]Reporte de Formatos'!S1625)</f>
        <v/>
      </c>
      <c r="B1621" s="8" t="str">
        <f t="shared" si="52"/>
        <v/>
      </c>
      <c r="C1621" s="8" t="str">
        <f>IF(A1621="","",+SUM([1]AcumSYS!$F1622:$AA1622))</f>
        <v/>
      </c>
      <c r="D1621" s="8" t="str">
        <f>IF(A1621="","",SUM([1]AcumSYS!$AK1622))</f>
        <v/>
      </c>
      <c r="E1621" s="8" t="str">
        <f t="shared" si="53"/>
        <v/>
      </c>
      <c r="F1621" s="8" t="str">
        <f>IF(A1621="","","Ingresos Obtenidos en el Trimestre ("&amp;(TEXT([1]AcumSYS!$D$2,"mmmm")&amp;"-"&amp;TEXT([1]AcumSYS!$E$2,"mmmm")&amp;" "&amp;TEXT([1]AcumSYS!$D$2,"aaaa")&amp;")"))</f>
        <v/>
      </c>
    </row>
    <row r="1622" spans="1:6" x14ac:dyDescent="0.25">
      <c r="A1622" s="8" t="str">
        <f>IF(+'[1]Reporte de Formatos'!S1626="","",+'[1]Reporte de Formatos'!S1626)</f>
        <v/>
      </c>
      <c r="B1622" s="8" t="str">
        <f t="shared" si="52"/>
        <v/>
      </c>
      <c r="C1622" s="8" t="str">
        <f>IF(A1622="","",+SUM([1]AcumSYS!$F1623:$AA1623))</f>
        <v/>
      </c>
      <c r="D1622" s="8" t="str">
        <f>IF(A1622="","",SUM([1]AcumSYS!$AK1623))</f>
        <v/>
      </c>
      <c r="E1622" s="8" t="str">
        <f t="shared" si="53"/>
        <v/>
      </c>
      <c r="F1622" s="8" t="str">
        <f>IF(A1622="","","Ingresos Obtenidos en el Trimestre ("&amp;(TEXT([1]AcumSYS!$D$2,"mmmm")&amp;"-"&amp;TEXT([1]AcumSYS!$E$2,"mmmm")&amp;" "&amp;TEXT([1]AcumSYS!$D$2,"aaaa")&amp;")"))</f>
        <v/>
      </c>
    </row>
    <row r="1623" spans="1:6" x14ac:dyDescent="0.25">
      <c r="A1623" s="8" t="str">
        <f>IF(+'[1]Reporte de Formatos'!S1627="","",+'[1]Reporte de Formatos'!S1627)</f>
        <v/>
      </c>
      <c r="B1623" s="8" t="str">
        <f t="shared" si="52"/>
        <v/>
      </c>
      <c r="C1623" s="8" t="str">
        <f>IF(A1623="","",+SUM([1]AcumSYS!$F1624:$AA1624))</f>
        <v/>
      </c>
      <c r="D1623" s="8" t="str">
        <f>IF(A1623="","",SUM([1]AcumSYS!$AK1624))</f>
        <v/>
      </c>
      <c r="E1623" s="8" t="str">
        <f t="shared" si="53"/>
        <v/>
      </c>
      <c r="F1623" s="8" t="str">
        <f>IF(A1623="","","Ingresos Obtenidos en el Trimestre ("&amp;(TEXT([1]AcumSYS!$D$2,"mmmm")&amp;"-"&amp;TEXT([1]AcumSYS!$E$2,"mmmm")&amp;" "&amp;TEXT([1]AcumSYS!$D$2,"aaaa")&amp;")"))</f>
        <v/>
      </c>
    </row>
    <row r="1624" spans="1:6" x14ac:dyDescent="0.25">
      <c r="A1624" s="8" t="str">
        <f>IF(+'[1]Reporte de Formatos'!S1628="","",+'[1]Reporte de Formatos'!S1628)</f>
        <v/>
      </c>
      <c r="B1624" s="8" t="str">
        <f t="shared" si="52"/>
        <v/>
      </c>
      <c r="C1624" s="8" t="str">
        <f>IF(A1624="","",+SUM([1]AcumSYS!$F1625:$AA1625))</f>
        <v/>
      </c>
      <c r="D1624" s="8" t="str">
        <f>IF(A1624="","",SUM([1]AcumSYS!$AK1625))</f>
        <v/>
      </c>
      <c r="E1624" s="8" t="str">
        <f t="shared" si="53"/>
        <v/>
      </c>
      <c r="F1624" s="8" t="str">
        <f>IF(A1624="","","Ingresos Obtenidos en el Trimestre ("&amp;(TEXT([1]AcumSYS!$D$2,"mmmm")&amp;"-"&amp;TEXT([1]AcumSYS!$E$2,"mmmm")&amp;" "&amp;TEXT([1]AcumSYS!$D$2,"aaaa")&amp;")"))</f>
        <v/>
      </c>
    </row>
    <row r="1625" spans="1:6" x14ac:dyDescent="0.25">
      <c r="A1625" s="8" t="str">
        <f>IF(+'[1]Reporte de Formatos'!S1629="","",+'[1]Reporte de Formatos'!S1629)</f>
        <v/>
      </c>
      <c r="B1625" s="8" t="str">
        <f t="shared" si="52"/>
        <v/>
      </c>
      <c r="C1625" s="8" t="str">
        <f>IF(A1625="","",+SUM([1]AcumSYS!$F1626:$AA1626))</f>
        <v/>
      </c>
      <c r="D1625" s="8" t="str">
        <f>IF(A1625="","",SUM([1]AcumSYS!$AK1626))</f>
        <v/>
      </c>
      <c r="E1625" s="8" t="str">
        <f t="shared" si="53"/>
        <v/>
      </c>
      <c r="F1625" s="8" t="str">
        <f>IF(A1625="","","Ingresos Obtenidos en el Trimestre ("&amp;(TEXT([1]AcumSYS!$D$2,"mmmm")&amp;"-"&amp;TEXT([1]AcumSYS!$E$2,"mmmm")&amp;" "&amp;TEXT([1]AcumSYS!$D$2,"aaaa")&amp;")"))</f>
        <v/>
      </c>
    </row>
    <row r="1626" spans="1:6" x14ac:dyDescent="0.25">
      <c r="A1626" s="8" t="str">
        <f>IF(+'[1]Reporte de Formatos'!S1630="","",+'[1]Reporte de Formatos'!S1630)</f>
        <v/>
      </c>
      <c r="B1626" s="8" t="str">
        <f t="shared" si="52"/>
        <v/>
      </c>
      <c r="C1626" s="8" t="str">
        <f>IF(A1626="","",+SUM([1]AcumSYS!$F1627:$AA1627))</f>
        <v/>
      </c>
      <c r="D1626" s="8" t="str">
        <f>IF(A1626="","",SUM([1]AcumSYS!$AK1627))</f>
        <v/>
      </c>
      <c r="E1626" s="8" t="str">
        <f t="shared" si="53"/>
        <v/>
      </c>
      <c r="F1626" s="8" t="str">
        <f>IF(A1626="","","Ingresos Obtenidos en el Trimestre ("&amp;(TEXT([1]AcumSYS!$D$2,"mmmm")&amp;"-"&amp;TEXT([1]AcumSYS!$E$2,"mmmm")&amp;" "&amp;TEXT([1]AcumSYS!$D$2,"aaaa")&amp;")"))</f>
        <v/>
      </c>
    </row>
    <row r="1627" spans="1:6" x14ac:dyDescent="0.25">
      <c r="A1627" s="8" t="str">
        <f>IF(+'[1]Reporte de Formatos'!S1631="","",+'[1]Reporte de Formatos'!S1631)</f>
        <v/>
      </c>
      <c r="B1627" s="8" t="str">
        <f t="shared" si="52"/>
        <v/>
      </c>
      <c r="C1627" s="8" t="str">
        <f>IF(A1627="","",+SUM([1]AcumSYS!$F1628:$AA1628))</f>
        <v/>
      </c>
      <c r="D1627" s="8" t="str">
        <f>IF(A1627="","",SUM([1]AcumSYS!$AK1628))</f>
        <v/>
      </c>
      <c r="E1627" s="8" t="str">
        <f t="shared" si="53"/>
        <v/>
      </c>
      <c r="F1627" s="8" t="str">
        <f>IF(A1627="","","Ingresos Obtenidos en el Trimestre ("&amp;(TEXT([1]AcumSYS!$D$2,"mmmm")&amp;"-"&amp;TEXT([1]AcumSYS!$E$2,"mmmm")&amp;" "&amp;TEXT([1]AcumSYS!$D$2,"aaaa")&amp;")"))</f>
        <v/>
      </c>
    </row>
    <row r="1628" spans="1:6" x14ac:dyDescent="0.25">
      <c r="A1628" s="8" t="str">
        <f>IF(+'[1]Reporte de Formatos'!S1632="","",+'[1]Reporte de Formatos'!S1632)</f>
        <v/>
      </c>
      <c r="B1628" s="8" t="str">
        <f t="shared" si="52"/>
        <v/>
      </c>
      <c r="C1628" s="8" t="str">
        <f>IF(A1628="","",+SUM([1]AcumSYS!$F1629:$AA1629))</f>
        <v/>
      </c>
      <c r="D1628" s="8" t="str">
        <f>IF(A1628="","",SUM([1]AcumSYS!$AK1629))</f>
        <v/>
      </c>
      <c r="E1628" s="8" t="str">
        <f t="shared" si="53"/>
        <v/>
      </c>
      <c r="F1628" s="8" t="str">
        <f>IF(A1628="","","Ingresos Obtenidos en el Trimestre ("&amp;(TEXT([1]AcumSYS!$D$2,"mmmm")&amp;"-"&amp;TEXT([1]AcumSYS!$E$2,"mmmm")&amp;" "&amp;TEXT([1]AcumSYS!$D$2,"aaaa")&amp;")"))</f>
        <v/>
      </c>
    </row>
    <row r="1629" spans="1:6" x14ac:dyDescent="0.25">
      <c r="A1629" s="8" t="str">
        <f>IF(+'[1]Reporte de Formatos'!S1633="","",+'[1]Reporte de Formatos'!S1633)</f>
        <v/>
      </c>
      <c r="B1629" s="8" t="str">
        <f t="shared" si="52"/>
        <v/>
      </c>
      <c r="C1629" s="8" t="str">
        <f>IF(A1629="","",+SUM([1]AcumSYS!$F1630:$AA1630))</f>
        <v/>
      </c>
      <c r="D1629" s="8" t="str">
        <f>IF(A1629="","",SUM([1]AcumSYS!$AK1630))</f>
        <v/>
      </c>
      <c r="E1629" s="8" t="str">
        <f t="shared" si="53"/>
        <v/>
      </c>
      <c r="F1629" s="8" t="str">
        <f>IF(A1629="","","Ingresos Obtenidos en el Trimestre ("&amp;(TEXT([1]AcumSYS!$D$2,"mmmm")&amp;"-"&amp;TEXT([1]AcumSYS!$E$2,"mmmm")&amp;" "&amp;TEXT([1]AcumSYS!$D$2,"aaaa")&amp;")"))</f>
        <v/>
      </c>
    </row>
    <row r="1630" spans="1:6" x14ac:dyDescent="0.25">
      <c r="A1630" s="8" t="str">
        <f>IF(+'[1]Reporte de Formatos'!S1634="","",+'[1]Reporte de Formatos'!S1634)</f>
        <v/>
      </c>
      <c r="B1630" s="8" t="str">
        <f t="shared" si="52"/>
        <v/>
      </c>
      <c r="C1630" s="8" t="str">
        <f>IF(A1630="","",+SUM([1]AcumSYS!$F1631:$AA1631))</f>
        <v/>
      </c>
      <c r="D1630" s="8" t="str">
        <f>IF(A1630="","",SUM([1]AcumSYS!$AK1631))</f>
        <v/>
      </c>
      <c r="E1630" s="8" t="str">
        <f t="shared" si="53"/>
        <v/>
      </c>
      <c r="F1630" s="8" t="str">
        <f>IF(A1630="","","Ingresos Obtenidos en el Trimestre ("&amp;(TEXT([1]AcumSYS!$D$2,"mmmm")&amp;"-"&amp;TEXT([1]AcumSYS!$E$2,"mmmm")&amp;" "&amp;TEXT([1]AcumSYS!$D$2,"aaaa")&amp;")"))</f>
        <v/>
      </c>
    </row>
    <row r="1631" spans="1:6" x14ac:dyDescent="0.25">
      <c r="A1631" s="8" t="str">
        <f>IF(+'[1]Reporte de Formatos'!S1635="","",+'[1]Reporte de Formatos'!S1635)</f>
        <v/>
      </c>
      <c r="B1631" s="8" t="str">
        <f t="shared" si="52"/>
        <v/>
      </c>
      <c r="C1631" s="8" t="str">
        <f>IF(A1631="","",+SUM([1]AcumSYS!$F1632:$AA1632))</f>
        <v/>
      </c>
      <c r="D1631" s="8" t="str">
        <f>IF(A1631="","",SUM([1]AcumSYS!$AK1632))</f>
        <v/>
      </c>
      <c r="E1631" s="8" t="str">
        <f t="shared" si="53"/>
        <v/>
      </c>
      <c r="F1631" s="8" t="str">
        <f>IF(A1631="","","Ingresos Obtenidos en el Trimestre ("&amp;(TEXT([1]AcumSYS!$D$2,"mmmm")&amp;"-"&amp;TEXT([1]AcumSYS!$E$2,"mmmm")&amp;" "&amp;TEXT([1]AcumSYS!$D$2,"aaaa")&amp;")"))</f>
        <v/>
      </c>
    </row>
    <row r="1632" spans="1:6" x14ac:dyDescent="0.25">
      <c r="A1632" s="8" t="str">
        <f>IF(+'[1]Reporte de Formatos'!S1636="","",+'[1]Reporte de Formatos'!S1636)</f>
        <v/>
      </c>
      <c r="B1632" s="8" t="str">
        <f t="shared" si="52"/>
        <v/>
      </c>
      <c r="C1632" s="8" t="str">
        <f>IF(A1632="","",+SUM([1]AcumSYS!$F1633:$AA1633))</f>
        <v/>
      </c>
      <c r="D1632" s="8" t="str">
        <f>IF(A1632="","",SUM([1]AcumSYS!$AK1633))</f>
        <v/>
      </c>
      <c r="E1632" s="8" t="str">
        <f t="shared" si="53"/>
        <v/>
      </c>
      <c r="F1632" s="8" t="str">
        <f>IF(A1632="","","Ingresos Obtenidos en el Trimestre ("&amp;(TEXT([1]AcumSYS!$D$2,"mmmm")&amp;"-"&amp;TEXT([1]AcumSYS!$E$2,"mmmm")&amp;" "&amp;TEXT([1]AcumSYS!$D$2,"aaaa")&amp;")"))</f>
        <v/>
      </c>
    </row>
    <row r="1633" spans="1:6" x14ac:dyDescent="0.25">
      <c r="A1633" s="8" t="str">
        <f>IF(+'[1]Reporte de Formatos'!S1637="","",+'[1]Reporte de Formatos'!S1637)</f>
        <v/>
      </c>
      <c r="B1633" s="8" t="str">
        <f t="shared" si="52"/>
        <v/>
      </c>
      <c r="C1633" s="8" t="str">
        <f>IF(A1633="","",+SUM([1]AcumSYS!$F1634:$AA1634))</f>
        <v/>
      </c>
      <c r="D1633" s="8" t="str">
        <f>IF(A1633="","",SUM([1]AcumSYS!$AK1634))</f>
        <v/>
      </c>
      <c r="E1633" s="8" t="str">
        <f t="shared" si="53"/>
        <v/>
      </c>
      <c r="F1633" s="8" t="str">
        <f>IF(A1633="","","Ingresos Obtenidos en el Trimestre ("&amp;(TEXT([1]AcumSYS!$D$2,"mmmm")&amp;"-"&amp;TEXT([1]AcumSYS!$E$2,"mmmm")&amp;" "&amp;TEXT([1]AcumSYS!$D$2,"aaaa")&amp;")"))</f>
        <v/>
      </c>
    </row>
    <row r="1634" spans="1:6" x14ac:dyDescent="0.25">
      <c r="A1634" s="8" t="str">
        <f>IF(+'[1]Reporte de Formatos'!S1638="","",+'[1]Reporte de Formatos'!S1638)</f>
        <v/>
      </c>
      <c r="B1634" s="8" t="str">
        <f t="shared" si="52"/>
        <v/>
      </c>
      <c r="C1634" s="8" t="str">
        <f>IF(A1634="","",+SUM([1]AcumSYS!$F1635:$AA1635))</f>
        <v/>
      </c>
      <c r="D1634" s="8" t="str">
        <f>IF(A1634="","",SUM([1]AcumSYS!$AK1635))</f>
        <v/>
      </c>
      <c r="E1634" s="8" t="str">
        <f t="shared" si="53"/>
        <v/>
      </c>
      <c r="F1634" s="8" t="str">
        <f>IF(A1634="","","Ingresos Obtenidos en el Trimestre ("&amp;(TEXT([1]AcumSYS!$D$2,"mmmm")&amp;"-"&amp;TEXT([1]AcumSYS!$E$2,"mmmm")&amp;" "&amp;TEXT([1]AcumSYS!$D$2,"aaaa")&amp;")"))</f>
        <v/>
      </c>
    </row>
    <row r="1635" spans="1:6" x14ac:dyDescent="0.25">
      <c r="A1635" s="8" t="str">
        <f>IF(+'[1]Reporte de Formatos'!S1639="","",+'[1]Reporte de Formatos'!S1639)</f>
        <v/>
      </c>
      <c r="B1635" s="8" t="str">
        <f t="shared" si="52"/>
        <v/>
      </c>
      <c r="C1635" s="8" t="str">
        <f>IF(A1635="","",+SUM([1]AcumSYS!$F1636:$AA1636))</f>
        <v/>
      </c>
      <c r="D1635" s="8" t="str">
        <f>IF(A1635="","",SUM([1]AcumSYS!$AK1636))</f>
        <v/>
      </c>
      <c r="E1635" s="8" t="str">
        <f t="shared" si="53"/>
        <v/>
      </c>
      <c r="F1635" s="8" t="str">
        <f>IF(A1635="","","Ingresos Obtenidos en el Trimestre ("&amp;(TEXT([1]AcumSYS!$D$2,"mmmm")&amp;"-"&amp;TEXT([1]AcumSYS!$E$2,"mmmm")&amp;" "&amp;TEXT([1]AcumSYS!$D$2,"aaaa")&amp;")"))</f>
        <v/>
      </c>
    </row>
    <row r="1636" spans="1:6" x14ac:dyDescent="0.25">
      <c r="A1636" s="8" t="str">
        <f>IF(+'[1]Reporte de Formatos'!S1640="","",+'[1]Reporte de Formatos'!S1640)</f>
        <v/>
      </c>
      <c r="B1636" s="8" t="str">
        <f t="shared" si="52"/>
        <v/>
      </c>
      <c r="C1636" s="8" t="str">
        <f>IF(A1636="","",+SUM([1]AcumSYS!$F1637:$AA1637))</f>
        <v/>
      </c>
      <c r="D1636" s="8" t="str">
        <f>IF(A1636="","",SUM([1]AcumSYS!$AK1637))</f>
        <v/>
      </c>
      <c r="E1636" s="8" t="str">
        <f t="shared" si="53"/>
        <v/>
      </c>
      <c r="F1636" s="8" t="str">
        <f>IF(A1636="","","Ingresos Obtenidos en el Trimestre ("&amp;(TEXT([1]AcumSYS!$D$2,"mmmm")&amp;"-"&amp;TEXT([1]AcumSYS!$E$2,"mmmm")&amp;" "&amp;TEXT([1]AcumSYS!$D$2,"aaaa")&amp;")"))</f>
        <v/>
      </c>
    </row>
    <row r="1637" spans="1:6" x14ac:dyDescent="0.25">
      <c r="A1637" s="8" t="str">
        <f>IF(+'[1]Reporte de Formatos'!S1641="","",+'[1]Reporte de Formatos'!S1641)</f>
        <v/>
      </c>
      <c r="B1637" s="8" t="str">
        <f t="shared" si="52"/>
        <v/>
      </c>
      <c r="C1637" s="8" t="str">
        <f>IF(A1637="","",+SUM([1]AcumSYS!$F1638:$AA1638))</f>
        <v/>
      </c>
      <c r="D1637" s="8" t="str">
        <f>IF(A1637="","",SUM([1]AcumSYS!$AK1638))</f>
        <v/>
      </c>
      <c r="E1637" s="8" t="str">
        <f t="shared" si="53"/>
        <v/>
      </c>
      <c r="F1637" s="8" t="str">
        <f>IF(A1637="","","Ingresos Obtenidos en el Trimestre ("&amp;(TEXT([1]AcumSYS!$D$2,"mmmm")&amp;"-"&amp;TEXT([1]AcumSYS!$E$2,"mmmm")&amp;" "&amp;TEXT([1]AcumSYS!$D$2,"aaaa")&amp;")"))</f>
        <v/>
      </c>
    </row>
    <row r="1638" spans="1:6" x14ac:dyDescent="0.25">
      <c r="A1638" s="8" t="str">
        <f>IF(+'[1]Reporte de Formatos'!S1642="","",+'[1]Reporte de Formatos'!S1642)</f>
        <v/>
      </c>
      <c r="B1638" s="8" t="str">
        <f t="shared" si="52"/>
        <v/>
      </c>
      <c r="C1638" s="8" t="str">
        <f>IF(A1638="","",+SUM([1]AcumSYS!$F1639:$AA1639))</f>
        <v/>
      </c>
      <c r="D1638" s="8" t="str">
        <f>IF(A1638="","",SUM([1]AcumSYS!$AK1639))</f>
        <v/>
      </c>
      <c r="E1638" s="8" t="str">
        <f t="shared" si="53"/>
        <v/>
      </c>
      <c r="F1638" s="8" t="str">
        <f>IF(A1638="","","Ingresos Obtenidos en el Trimestre ("&amp;(TEXT([1]AcumSYS!$D$2,"mmmm")&amp;"-"&amp;TEXT([1]AcumSYS!$E$2,"mmmm")&amp;" "&amp;TEXT([1]AcumSYS!$D$2,"aaaa")&amp;")"))</f>
        <v/>
      </c>
    </row>
    <row r="1639" spans="1:6" x14ac:dyDescent="0.25">
      <c r="A1639" s="8" t="str">
        <f>IF(+'[1]Reporte de Formatos'!S1643="","",+'[1]Reporte de Formatos'!S1643)</f>
        <v/>
      </c>
      <c r="B1639" s="8" t="str">
        <f t="shared" si="52"/>
        <v/>
      </c>
      <c r="C1639" s="8" t="str">
        <f>IF(A1639="","",+SUM([1]AcumSYS!$F1640:$AA1640))</f>
        <v/>
      </c>
      <c r="D1639" s="8" t="str">
        <f>IF(A1639="","",SUM([1]AcumSYS!$AK1640))</f>
        <v/>
      </c>
      <c r="E1639" s="8" t="str">
        <f t="shared" si="53"/>
        <v/>
      </c>
      <c r="F1639" s="8" t="str">
        <f>IF(A1639="","","Ingresos Obtenidos en el Trimestre ("&amp;(TEXT([1]AcumSYS!$D$2,"mmmm")&amp;"-"&amp;TEXT([1]AcumSYS!$E$2,"mmmm")&amp;" "&amp;TEXT([1]AcumSYS!$D$2,"aaaa")&amp;")"))</f>
        <v/>
      </c>
    </row>
    <row r="1640" spans="1:6" x14ac:dyDescent="0.25">
      <c r="A1640" s="8" t="str">
        <f>IF(+'[1]Reporte de Formatos'!S1644="","",+'[1]Reporte de Formatos'!S1644)</f>
        <v/>
      </c>
      <c r="B1640" s="8" t="str">
        <f t="shared" si="52"/>
        <v/>
      </c>
      <c r="C1640" s="8" t="str">
        <f>IF(A1640="","",+SUM([1]AcumSYS!$F1641:$AA1641))</f>
        <v/>
      </c>
      <c r="D1640" s="8" t="str">
        <f>IF(A1640="","",SUM([1]AcumSYS!$AK1641))</f>
        <v/>
      </c>
      <c r="E1640" s="8" t="str">
        <f t="shared" si="53"/>
        <v/>
      </c>
      <c r="F1640" s="8" t="str">
        <f>IF(A1640="","","Ingresos Obtenidos en el Trimestre ("&amp;(TEXT([1]AcumSYS!$D$2,"mmmm")&amp;"-"&amp;TEXT([1]AcumSYS!$E$2,"mmmm")&amp;" "&amp;TEXT([1]AcumSYS!$D$2,"aaaa")&amp;")"))</f>
        <v/>
      </c>
    </row>
    <row r="1641" spans="1:6" x14ac:dyDescent="0.25">
      <c r="A1641" s="8" t="str">
        <f>IF(+'[1]Reporte de Formatos'!S1645="","",+'[1]Reporte de Formatos'!S1645)</f>
        <v/>
      </c>
      <c r="B1641" s="8" t="str">
        <f t="shared" si="52"/>
        <v/>
      </c>
      <c r="C1641" s="8" t="str">
        <f>IF(A1641="","",+SUM([1]AcumSYS!$F1642:$AA1642))</f>
        <v/>
      </c>
      <c r="D1641" s="8" t="str">
        <f>IF(A1641="","",SUM([1]AcumSYS!$AK1642))</f>
        <v/>
      </c>
      <c r="E1641" s="8" t="str">
        <f t="shared" si="53"/>
        <v/>
      </c>
      <c r="F1641" s="8" t="str">
        <f>IF(A1641="","","Ingresos Obtenidos en el Trimestre ("&amp;(TEXT([1]AcumSYS!$D$2,"mmmm")&amp;"-"&amp;TEXT([1]AcumSYS!$E$2,"mmmm")&amp;" "&amp;TEXT([1]AcumSYS!$D$2,"aaaa")&amp;")"))</f>
        <v/>
      </c>
    </row>
    <row r="1642" spans="1:6" x14ac:dyDescent="0.25">
      <c r="A1642" s="8" t="str">
        <f>IF(+'[1]Reporte de Formatos'!S1646="","",+'[1]Reporte de Formatos'!S1646)</f>
        <v/>
      </c>
      <c r="B1642" s="8" t="str">
        <f t="shared" si="52"/>
        <v/>
      </c>
      <c r="C1642" s="8" t="str">
        <f>IF(A1642="","",+SUM([1]AcumSYS!$F1643:$AA1643))</f>
        <v/>
      </c>
      <c r="D1642" s="8" t="str">
        <f>IF(A1642="","",SUM([1]AcumSYS!$AK1643))</f>
        <v/>
      </c>
      <c r="E1642" s="8" t="str">
        <f t="shared" si="53"/>
        <v/>
      </c>
      <c r="F1642" s="8" t="str">
        <f>IF(A1642="","","Ingresos Obtenidos en el Trimestre ("&amp;(TEXT([1]AcumSYS!$D$2,"mmmm")&amp;"-"&amp;TEXT([1]AcumSYS!$E$2,"mmmm")&amp;" "&amp;TEXT([1]AcumSYS!$D$2,"aaaa")&amp;")"))</f>
        <v/>
      </c>
    </row>
    <row r="1643" spans="1:6" x14ac:dyDescent="0.25">
      <c r="A1643" s="8" t="str">
        <f>IF(+'[1]Reporte de Formatos'!S1647="","",+'[1]Reporte de Formatos'!S1647)</f>
        <v/>
      </c>
      <c r="B1643" s="8" t="str">
        <f t="shared" si="52"/>
        <v/>
      </c>
      <c r="C1643" s="8" t="str">
        <f>IF(A1643="","",+SUM([1]AcumSYS!$F1644:$AA1644))</f>
        <v/>
      </c>
      <c r="D1643" s="8" t="str">
        <f>IF(A1643="","",SUM([1]AcumSYS!$AK1644))</f>
        <v/>
      </c>
      <c r="E1643" s="8" t="str">
        <f t="shared" si="53"/>
        <v/>
      </c>
      <c r="F1643" s="8" t="str">
        <f>IF(A1643="","","Ingresos Obtenidos en el Trimestre ("&amp;(TEXT([1]AcumSYS!$D$2,"mmmm")&amp;"-"&amp;TEXT([1]AcumSYS!$E$2,"mmmm")&amp;" "&amp;TEXT([1]AcumSYS!$D$2,"aaaa")&amp;")"))</f>
        <v/>
      </c>
    </row>
    <row r="1644" spans="1:6" x14ac:dyDescent="0.25">
      <c r="A1644" s="8" t="str">
        <f>IF(+'[1]Reporte de Formatos'!S1648="","",+'[1]Reporte de Formatos'!S1648)</f>
        <v/>
      </c>
      <c r="B1644" s="8" t="str">
        <f t="shared" si="52"/>
        <v/>
      </c>
      <c r="C1644" s="8" t="str">
        <f>IF(A1644="","",+SUM([1]AcumSYS!$F1645:$AA1645))</f>
        <v/>
      </c>
      <c r="D1644" s="8" t="str">
        <f>IF(A1644="","",SUM([1]AcumSYS!$AK1645))</f>
        <v/>
      </c>
      <c r="E1644" s="8" t="str">
        <f t="shared" si="53"/>
        <v/>
      </c>
      <c r="F1644" s="8" t="str">
        <f>IF(A1644="","","Ingresos Obtenidos en el Trimestre ("&amp;(TEXT([1]AcumSYS!$D$2,"mmmm")&amp;"-"&amp;TEXT([1]AcumSYS!$E$2,"mmmm")&amp;" "&amp;TEXT([1]AcumSYS!$D$2,"aaaa")&amp;")"))</f>
        <v/>
      </c>
    </row>
    <row r="1645" spans="1:6" x14ac:dyDescent="0.25">
      <c r="A1645" s="8" t="str">
        <f>IF(+'[1]Reporte de Formatos'!S1649="","",+'[1]Reporte de Formatos'!S1649)</f>
        <v/>
      </c>
      <c r="B1645" s="8" t="str">
        <f t="shared" si="52"/>
        <v/>
      </c>
      <c r="C1645" s="8" t="str">
        <f>IF(A1645="","",+SUM([1]AcumSYS!$F1646:$AA1646))</f>
        <v/>
      </c>
      <c r="D1645" s="8" t="str">
        <f>IF(A1645="","",SUM([1]AcumSYS!$AK1646))</f>
        <v/>
      </c>
      <c r="E1645" s="8" t="str">
        <f t="shared" si="53"/>
        <v/>
      </c>
      <c r="F1645" s="8" t="str">
        <f>IF(A1645="","","Ingresos Obtenidos en el Trimestre ("&amp;(TEXT([1]AcumSYS!$D$2,"mmmm")&amp;"-"&amp;TEXT([1]AcumSYS!$E$2,"mmmm")&amp;" "&amp;TEXT([1]AcumSYS!$D$2,"aaaa")&amp;")"))</f>
        <v/>
      </c>
    </row>
    <row r="1646" spans="1:6" x14ac:dyDescent="0.25">
      <c r="A1646" s="8" t="str">
        <f>IF(+'[1]Reporte de Formatos'!S1650="","",+'[1]Reporte de Formatos'!S1650)</f>
        <v/>
      </c>
      <c r="B1646" s="8" t="str">
        <f t="shared" si="52"/>
        <v/>
      </c>
      <c r="C1646" s="8" t="str">
        <f>IF(A1646="","",+SUM([1]AcumSYS!$F1647:$AA1647))</f>
        <v/>
      </c>
      <c r="D1646" s="8" t="str">
        <f>IF(A1646="","",SUM([1]AcumSYS!$AK1647))</f>
        <v/>
      </c>
      <c r="E1646" s="8" t="str">
        <f t="shared" si="53"/>
        <v/>
      </c>
      <c r="F1646" s="8" t="str">
        <f>IF(A1646="","","Ingresos Obtenidos en el Trimestre ("&amp;(TEXT([1]AcumSYS!$D$2,"mmmm")&amp;"-"&amp;TEXT([1]AcumSYS!$E$2,"mmmm")&amp;" "&amp;TEXT([1]AcumSYS!$D$2,"aaaa")&amp;")"))</f>
        <v/>
      </c>
    </row>
    <row r="1647" spans="1:6" x14ac:dyDescent="0.25">
      <c r="A1647" s="8" t="str">
        <f>IF(+'[1]Reporte de Formatos'!S1651="","",+'[1]Reporte de Formatos'!S1651)</f>
        <v/>
      </c>
      <c r="B1647" s="8" t="str">
        <f t="shared" si="52"/>
        <v/>
      </c>
      <c r="C1647" s="8" t="str">
        <f>IF(A1647="","",+SUM([1]AcumSYS!$F1648:$AA1648))</f>
        <v/>
      </c>
      <c r="D1647" s="8" t="str">
        <f>IF(A1647="","",SUM([1]AcumSYS!$AK1648))</f>
        <v/>
      </c>
      <c r="E1647" s="8" t="str">
        <f t="shared" si="53"/>
        <v/>
      </c>
      <c r="F1647" s="8" t="str">
        <f>IF(A1647="","","Ingresos Obtenidos en el Trimestre ("&amp;(TEXT([1]AcumSYS!$D$2,"mmmm")&amp;"-"&amp;TEXT([1]AcumSYS!$E$2,"mmmm")&amp;" "&amp;TEXT([1]AcumSYS!$D$2,"aaaa")&amp;")"))</f>
        <v/>
      </c>
    </row>
    <row r="1648" spans="1:6" x14ac:dyDescent="0.25">
      <c r="A1648" s="8" t="str">
        <f>IF(+'[1]Reporte de Formatos'!S1652="","",+'[1]Reporte de Formatos'!S1652)</f>
        <v/>
      </c>
      <c r="B1648" s="8" t="str">
        <f t="shared" si="52"/>
        <v/>
      </c>
      <c r="C1648" s="8" t="str">
        <f>IF(A1648="","",+SUM([1]AcumSYS!$F1649:$AA1649))</f>
        <v/>
      </c>
      <c r="D1648" s="8" t="str">
        <f>IF(A1648="","",SUM([1]AcumSYS!$AK1649))</f>
        <v/>
      </c>
      <c r="E1648" s="8" t="str">
        <f t="shared" si="53"/>
        <v/>
      </c>
      <c r="F1648" s="8" t="str">
        <f>IF(A1648="","","Ingresos Obtenidos en el Trimestre ("&amp;(TEXT([1]AcumSYS!$D$2,"mmmm")&amp;"-"&amp;TEXT([1]AcumSYS!$E$2,"mmmm")&amp;" "&amp;TEXT([1]AcumSYS!$D$2,"aaaa")&amp;")"))</f>
        <v/>
      </c>
    </row>
    <row r="1649" spans="1:6" x14ac:dyDescent="0.25">
      <c r="A1649" s="8" t="str">
        <f>IF(+'[1]Reporte de Formatos'!S1653="","",+'[1]Reporte de Formatos'!S1653)</f>
        <v/>
      </c>
      <c r="B1649" s="8" t="str">
        <f t="shared" si="52"/>
        <v/>
      </c>
      <c r="C1649" s="8" t="str">
        <f>IF(A1649="","",+SUM([1]AcumSYS!$F1650:$AA1650))</f>
        <v/>
      </c>
      <c r="D1649" s="8" t="str">
        <f>IF(A1649="","",SUM([1]AcumSYS!$AK1650))</f>
        <v/>
      </c>
      <c r="E1649" s="8" t="str">
        <f t="shared" si="53"/>
        <v/>
      </c>
      <c r="F1649" s="8" t="str">
        <f>IF(A1649="","","Ingresos Obtenidos en el Trimestre ("&amp;(TEXT([1]AcumSYS!$D$2,"mmmm")&amp;"-"&amp;TEXT([1]AcumSYS!$E$2,"mmmm")&amp;" "&amp;TEXT([1]AcumSYS!$D$2,"aaaa")&amp;")"))</f>
        <v/>
      </c>
    </row>
    <row r="1650" spans="1:6" x14ac:dyDescent="0.25">
      <c r="A1650" s="8" t="str">
        <f>IF(+'[1]Reporte de Formatos'!S1654="","",+'[1]Reporte de Formatos'!S1654)</f>
        <v/>
      </c>
      <c r="B1650" s="8" t="str">
        <f t="shared" si="52"/>
        <v/>
      </c>
      <c r="C1650" s="8" t="str">
        <f>IF(A1650="","",+SUM([1]AcumSYS!$F1651:$AA1651))</f>
        <v/>
      </c>
      <c r="D1650" s="8" t="str">
        <f>IF(A1650="","",SUM([1]AcumSYS!$AK1651))</f>
        <v/>
      </c>
      <c r="E1650" s="8" t="str">
        <f t="shared" si="53"/>
        <v/>
      </c>
      <c r="F1650" s="8" t="str">
        <f>IF(A1650="","","Ingresos Obtenidos en el Trimestre ("&amp;(TEXT([1]AcumSYS!$D$2,"mmmm")&amp;"-"&amp;TEXT([1]AcumSYS!$E$2,"mmmm")&amp;" "&amp;TEXT([1]AcumSYS!$D$2,"aaaa")&amp;")"))</f>
        <v/>
      </c>
    </row>
    <row r="1651" spans="1:6" x14ac:dyDescent="0.25">
      <c r="A1651" s="8" t="str">
        <f>IF(+'[1]Reporte de Formatos'!S1655="","",+'[1]Reporte de Formatos'!S1655)</f>
        <v/>
      </c>
      <c r="B1651" s="8" t="str">
        <f t="shared" si="52"/>
        <v/>
      </c>
      <c r="C1651" s="8" t="str">
        <f>IF(A1651="","",+SUM([1]AcumSYS!$F1652:$AA1652))</f>
        <v/>
      </c>
      <c r="D1651" s="8" t="str">
        <f>IF(A1651="","",SUM([1]AcumSYS!$AK1652))</f>
        <v/>
      </c>
      <c r="E1651" s="8" t="str">
        <f t="shared" si="53"/>
        <v/>
      </c>
      <c r="F1651" s="8" t="str">
        <f>IF(A1651="","","Ingresos Obtenidos en el Trimestre ("&amp;(TEXT([1]AcumSYS!$D$2,"mmmm")&amp;"-"&amp;TEXT([1]AcumSYS!$E$2,"mmmm")&amp;" "&amp;TEXT([1]AcumSYS!$D$2,"aaaa")&amp;")"))</f>
        <v/>
      </c>
    </row>
    <row r="1652" spans="1:6" x14ac:dyDescent="0.25">
      <c r="A1652" s="8" t="str">
        <f>IF(+'[1]Reporte de Formatos'!S1656="","",+'[1]Reporte de Formatos'!S1656)</f>
        <v/>
      </c>
      <c r="B1652" s="8" t="str">
        <f t="shared" si="52"/>
        <v/>
      </c>
      <c r="C1652" s="8" t="str">
        <f>IF(A1652="","",+SUM([1]AcumSYS!$F1653:$AA1653))</f>
        <v/>
      </c>
      <c r="D1652" s="8" t="str">
        <f>IF(A1652="","",SUM([1]AcumSYS!$AK1653))</f>
        <v/>
      </c>
      <c r="E1652" s="8" t="str">
        <f t="shared" si="53"/>
        <v/>
      </c>
      <c r="F1652" s="8" t="str">
        <f>IF(A1652="","","Ingresos Obtenidos en el Trimestre ("&amp;(TEXT([1]AcumSYS!$D$2,"mmmm")&amp;"-"&amp;TEXT([1]AcumSYS!$E$2,"mmmm")&amp;" "&amp;TEXT([1]AcumSYS!$D$2,"aaaa")&amp;")"))</f>
        <v/>
      </c>
    </row>
    <row r="1653" spans="1:6" x14ac:dyDescent="0.25">
      <c r="A1653" s="8" t="str">
        <f>IF(+'[1]Reporte de Formatos'!S1657="","",+'[1]Reporte de Formatos'!S1657)</f>
        <v/>
      </c>
      <c r="B1653" s="8" t="str">
        <f t="shared" si="52"/>
        <v/>
      </c>
      <c r="C1653" s="8" t="str">
        <f>IF(A1653="","",+SUM([1]AcumSYS!$F1654:$AA1654))</f>
        <v/>
      </c>
      <c r="D1653" s="8" t="str">
        <f>IF(A1653="","",SUM([1]AcumSYS!$AK1654))</f>
        <v/>
      </c>
      <c r="E1653" s="8" t="str">
        <f t="shared" si="53"/>
        <v/>
      </c>
      <c r="F1653" s="8" t="str">
        <f>IF(A1653="","","Ingresos Obtenidos en el Trimestre ("&amp;(TEXT([1]AcumSYS!$D$2,"mmmm")&amp;"-"&amp;TEXT([1]AcumSYS!$E$2,"mmmm")&amp;" "&amp;TEXT([1]AcumSYS!$D$2,"aaaa")&amp;")"))</f>
        <v/>
      </c>
    </row>
    <row r="1654" spans="1:6" x14ac:dyDescent="0.25">
      <c r="A1654" s="8" t="str">
        <f>IF(+'[1]Reporte de Formatos'!S1658="","",+'[1]Reporte de Formatos'!S1658)</f>
        <v/>
      </c>
      <c r="B1654" s="8" t="str">
        <f t="shared" si="52"/>
        <v/>
      </c>
      <c r="C1654" s="8" t="str">
        <f>IF(A1654="","",+SUM([1]AcumSYS!$F1655:$AA1655))</f>
        <v/>
      </c>
      <c r="D1654" s="8" t="str">
        <f>IF(A1654="","",SUM([1]AcumSYS!$AK1655))</f>
        <v/>
      </c>
      <c r="E1654" s="8" t="str">
        <f t="shared" si="53"/>
        <v/>
      </c>
      <c r="F1654" s="8" t="str">
        <f>IF(A1654="","","Ingresos Obtenidos en el Trimestre ("&amp;(TEXT([1]AcumSYS!$D$2,"mmmm")&amp;"-"&amp;TEXT([1]AcumSYS!$E$2,"mmmm")&amp;" "&amp;TEXT([1]AcumSYS!$D$2,"aaaa")&amp;")"))</f>
        <v/>
      </c>
    </row>
    <row r="1655" spans="1:6" x14ac:dyDescent="0.25">
      <c r="A1655" s="8" t="str">
        <f>IF(+'[1]Reporte de Formatos'!S1659="","",+'[1]Reporte de Formatos'!S1659)</f>
        <v/>
      </c>
      <c r="B1655" s="8" t="str">
        <f t="shared" si="52"/>
        <v/>
      </c>
      <c r="C1655" s="8" t="str">
        <f>IF(A1655="","",+SUM([1]AcumSYS!$F1656:$AA1656))</f>
        <v/>
      </c>
      <c r="D1655" s="8" t="str">
        <f>IF(A1655="","",SUM([1]AcumSYS!$AK1656))</f>
        <v/>
      </c>
      <c r="E1655" s="8" t="str">
        <f t="shared" si="53"/>
        <v/>
      </c>
      <c r="F1655" s="8" t="str">
        <f>IF(A1655="","","Ingresos Obtenidos en el Trimestre ("&amp;(TEXT([1]AcumSYS!$D$2,"mmmm")&amp;"-"&amp;TEXT([1]AcumSYS!$E$2,"mmmm")&amp;" "&amp;TEXT([1]AcumSYS!$D$2,"aaaa")&amp;")"))</f>
        <v/>
      </c>
    </row>
    <row r="1656" spans="1:6" x14ac:dyDescent="0.25">
      <c r="A1656" s="8" t="str">
        <f>IF(+'[1]Reporte de Formatos'!S1660="","",+'[1]Reporte de Formatos'!S1660)</f>
        <v/>
      </c>
      <c r="B1656" s="8" t="str">
        <f t="shared" si="52"/>
        <v/>
      </c>
      <c r="C1656" s="8" t="str">
        <f>IF(A1656="","",+SUM([1]AcumSYS!$F1657:$AA1657))</f>
        <v/>
      </c>
      <c r="D1656" s="8" t="str">
        <f>IF(A1656="","",SUM([1]AcumSYS!$AK1657))</f>
        <v/>
      </c>
      <c r="E1656" s="8" t="str">
        <f t="shared" si="53"/>
        <v/>
      </c>
      <c r="F1656" s="8" t="str">
        <f>IF(A1656="","","Ingresos Obtenidos en el Trimestre ("&amp;(TEXT([1]AcumSYS!$D$2,"mmmm")&amp;"-"&amp;TEXT([1]AcumSYS!$E$2,"mmmm")&amp;" "&amp;TEXT([1]AcumSYS!$D$2,"aaaa")&amp;")"))</f>
        <v/>
      </c>
    </row>
    <row r="1657" spans="1:6" x14ac:dyDescent="0.25">
      <c r="A1657" s="8" t="str">
        <f>IF(+'[1]Reporte de Formatos'!S1661="","",+'[1]Reporte de Formatos'!S1661)</f>
        <v/>
      </c>
      <c r="B1657" s="8" t="str">
        <f t="shared" si="52"/>
        <v/>
      </c>
      <c r="C1657" s="8" t="str">
        <f>IF(A1657="","",+SUM([1]AcumSYS!$F1658:$AA1658))</f>
        <v/>
      </c>
      <c r="D1657" s="8" t="str">
        <f>IF(A1657="","",SUM([1]AcumSYS!$AK1658))</f>
        <v/>
      </c>
      <c r="E1657" s="8" t="str">
        <f t="shared" si="53"/>
        <v/>
      </c>
      <c r="F1657" s="8" t="str">
        <f>IF(A1657="","","Ingresos Obtenidos en el Trimestre ("&amp;(TEXT([1]AcumSYS!$D$2,"mmmm")&amp;"-"&amp;TEXT([1]AcumSYS!$E$2,"mmmm")&amp;" "&amp;TEXT([1]AcumSYS!$D$2,"aaaa")&amp;")"))</f>
        <v/>
      </c>
    </row>
    <row r="1658" spans="1:6" x14ac:dyDescent="0.25">
      <c r="A1658" s="8" t="str">
        <f>IF(+'[1]Reporte de Formatos'!S1662="","",+'[1]Reporte de Formatos'!S1662)</f>
        <v/>
      </c>
      <c r="B1658" s="8" t="str">
        <f t="shared" si="52"/>
        <v/>
      </c>
      <c r="C1658" s="8" t="str">
        <f>IF(A1658="","",+SUM([1]AcumSYS!$F1659:$AA1659))</f>
        <v/>
      </c>
      <c r="D1658" s="8" t="str">
        <f>IF(A1658="","",SUM([1]AcumSYS!$AK1659))</f>
        <v/>
      </c>
      <c r="E1658" s="8" t="str">
        <f t="shared" si="53"/>
        <v/>
      </c>
      <c r="F1658" s="8" t="str">
        <f>IF(A1658="","","Ingresos Obtenidos en el Trimestre ("&amp;(TEXT([1]AcumSYS!$D$2,"mmmm")&amp;"-"&amp;TEXT([1]AcumSYS!$E$2,"mmmm")&amp;" "&amp;TEXT([1]AcumSYS!$D$2,"aaaa")&amp;")"))</f>
        <v/>
      </c>
    </row>
    <row r="1659" spans="1:6" x14ac:dyDescent="0.25">
      <c r="A1659" s="8" t="str">
        <f>IF(+'[1]Reporte de Formatos'!S1663="","",+'[1]Reporte de Formatos'!S1663)</f>
        <v/>
      </c>
      <c r="B1659" s="8" t="str">
        <f t="shared" si="52"/>
        <v/>
      </c>
      <c r="C1659" s="8" t="str">
        <f>IF(A1659="","",+SUM([1]AcumSYS!$F1660:$AA1660))</f>
        <v/>
      </c>
      <c r="D1659" s="8" t="str">
        <f>IF(A1659="","",SUM([1]AcumSYS!$AK1660))</f>
        <v/>
      </c>
      <c r="E1659" s="8" t="str">
        <f t="shared" si="53"/>
        <v/>
      </c>
      <c r="F1659" s="8" t="str">
        <f>IF(A1659="","","Ingresos Obtenidos en el Trimestre ("&amp;(TEXT([1]AcumSYS!$D$2,"mmmm")&amp;"-"&amp;TEXT([1]AcumSYS!$E$2,"mmmm")&amp;" "&amp;TEXT([1]AcumSYS!$D$2,"aaaa")&amp;")"))</f>
        <v/>
      </c>
    </row>
    <row r="1660" spans="1:6" x14ac:dyDescent="0.25">
      <c r="A1660" s="8" t="str">
        <f>IF(+'[1]Reporte de Formatos'!S1664="","",+'[1]Reporte de Formatos'!S1664)</f>
        <v/>
      </c>
      <c r="B1660" s="8" t="str">
        <f t="shared" si="52"/>
        <v/>
      </c>
      <c r="C1660" s="8" t="str">
        <f>IF(A1660="","",+SUM([1]AcumSYS!$F1661:$AA1661))</f>
        <v/>
      </c>
      <c r="D1660" s="8" t="str">
        <f>IF(A1660="","",SUM([1]AcumSYS!$AK1661))</f>
        <v/>
      </c>
      <c r="E1660" s="8" t="str">
        <f t="shared" si="53"/>
        <v/>
      </c>
      <c r="F1660" s="8" t="str">
        <f>IF(A1660="","","Ingresos Obtenidos en el Trimestre ("&amp;(TEXT([1]AcumSYS!$D$2,"mmmm")&amp;"-"&amp;TEXT([1]AcumSYS!$E$2,"mmmm")&amp;" "&amp;TEXT([1]AcumSYS!$D$2,"aaaa")&amp;")"))</f>
        <v/>
      </c>
    </row>
    <row r="1661" spans="1:6" x14ac:dyDescent="0.25">
      <c r="A1661" s="8" t="str">
        <f>IF(+'[1]Reporte de Formatos'!S1665="","",+'[1]Reporte de Formatos'!S1665)</f>
        <v/>
      </c>
      <c r="B1661" s="8" t="str">
        <f t="shared" si="52"/>
        <v/>
      </c>
      <c r="C1661" s="8" t="str">
        <f>IF(A1661="","",+SUM([1]AcumSYS!$F1662:$AA1662))</f>
        <v/>
      </c>
      <c r="D1661" s="8" t="str">
        <f>IF(A1661="","",SUM([1]AcumSYS!$AK1662))</f>
        <v/>
      </c>
      <c r="E1661" s="8" t="str">
        <f t="shared" si="53"/>
        <v/>
      </c>
      <c r="F1661" s="8" t="str">
        <f>IF(A1661="","","Ingresos Obtenidos en el Trimestre ("&amp;(TEXT([1]AcumSYS!$D$2,"mmmm")&amp;"-"&amp;TEXT([1]AcumSYS!$E$2,"mmmm")&amp;" "&amp;TEXT([1]AcumSYS!$D$2,"aaaa")&amp;")"))</f>
        <v/>
      </c>
    </row>
    <row r="1662" spans="1:6" x14ac:dyDescent="0.25">
      <c r="A1662" s="8" t="str">
        <f>IF(+'[1]Reporte de Formatos'!S1666="","",+'[1]Reporte de Formatos'!S1666)</f>
        <v/>
      </c>
      <c r="B1662" s="8" t="str">
        <f t="shared" si="52"/>
        <v/>
      </c>
      <c r="C1662" s="8" t="str">
        <f>IF(A1662="","",+SUM([1]AcumSYS!$F1663:$AA1663))</f>
        <v/>
      </c>
      <c r="D1662" s="8" t="str">
        <f>IF(A1662="","",SUM([1]AcumSYS!$AK1663))</f>
        <v/>
      </c>
      <c r="E1662" s="8" t="str">
        <f t="shared" si="53"/>
        <v/>
      </c>
      <c r="F1662" s="8" t="str">
        <f>IF(A1662="","","Ingresos Obtenidos en el Trimestre ("&amp;(TEXT([1]AcumSYS!$D$2,"mmmm")&amp;"-"&amp;TEXT([1]AcumSYS!$E$2,"mmmm")&amp;" "&amp;TEXT([1]AcumSYS!$D$2,"aaaa")&amp;")"))</f>
        <v/>
      </c>
    </row>
    <row r="1663" spans="1:6" x14ac:dyDescent="0.25">
      <c r="A1663" s="8" t="str">
        <f>IF(+'[1]Reporte de Formatos'!S1667="","",+'[1]Reporte de Formatos'!S1667)</f>
        <v/>
      </c>
      <c r="B1663" s="8" t="str">
        <f t="shared" si="52"/>
        <v/>
      </c>
      <c r="C1663" s="8" t="str">
        <f>IF(A1663="","",+SUM([1]AcumSYS!$F1664:$AA1664))</f>
        <v/>
      </c>
      <c r="D1663" s="8" t="str">
        <f>IF(A1663="","",SUM([1]AcumSYS!$AK1664))</f>
        <v/>
      </c>
      <c r="E1663" s="8" t="str">
        <f t="shared" si="53"/>
        <v/>
      </c>
      <c r="F1663" s="8" t="str">
        <f>IF(A1663="","","Ingresos Obtenidos en el Trimestre ("&amp;(TEXT([1]AcumSYS!$D$2,"mmmm")&amp;"-"&amp;TEXT([1]AcumSYS!$E$2,"mmmm")&amp;" "&amp;TEXT([1]AcumSYS!$D$2,"aaaa")&amp;")"))</f>
        <v/>
      </c>
    </row>
    <row r="1664" spans="1:6" x14ac:dyDescent="0.25">
      <c r="A1664" s="8" t="str">
        <f>IF(+'[1]Reporte de Formatos'!S1668="","",+'[1]Reporte de Formatos'!S1668)</f>
        <v/>
      </c>
      <c r="B1664" s="8" t="str">
        <f t="shared" si="52"/>
        <v/>
      </c>
      <c r="C1664" s="8" t="str">
        <f>IF(A1664="","",+SUM([1]AcumSYS!$F1665:$AA1665))</f>
        <v/>
      </c>
      <c r="D1664" s="8" t="str">
        <f>IF(A1664="","",SUM([1]AcumSYS!$AK1665))</f>
        <v/>
      </c>
      <c r="E1664" s="8" t="str">
        <f t="shared" si="53"/>
        <v/>
      </c>
      <c r="F1664" s="8" t="str">
        <f>IF(A1664="","","Ingresos Obtenidos en el Trimestre ("&amp;(TEXT([1]AcumSYS!$D$2,"mmmm")&amp;"-"&amp;TEXT([1]AcumSYS!$E$2,"mmmm")&amp;" "&amp;TEXT([1]AcumSYS!$D$2,"aaaa")&amp;")"))</f>
        <v/>
      </c>
    </row>
    <row r="1665" spans="1:6" x14ac:dyDescent="0.25">
      <c r="A1665" s="8" t="str">
        <f>IF(+'[1]Reporte de Formatos'!S1669="","",+'[1]Reporte de Formatos'!S1669)</f>
        <v/>
      </c>
      <c r="B1665" s="8" t="str">
        <f t="shared" si="52"/>
        <v/>
      </c>
      <c r="C1665" s="8" t="str">
        <f>IF(A1665="","",+SUM([1]AcumSYS!$F1666:$AA1666))</f>
        <v/>
      </c>
      <c r="D1665" s="8" t="str">
        <f>IF(A1665="","",SUM([1]AcumSYS!$AK1666))</f>
        <v/>
      </c>
      <c r="E1665" s="8" t="str">
        <f t="shared" si="53"/>
        <v/>
      </c>
      <c r="F1665" s="8" t="str">
        <f>IF(A1665="","","Ingresos Obtenidos en el Trimestre ("&amp;(TEXT([1]AcumSYS!$D$2,"mmmm")&amp;"-"&amp;TEXT([1]AcumSYS!$E$2,"mmmm")&amp;" "&amp;TEXT([1]AcumSYS!$D$2,"aaaa")&amp;")"))</f>
        <v/>
      </c>
    </row>
    <row r="1666" spans="1:6" x14ac:dyDescent="0.25">
      <c r="A1666" s="8" t="str">
        <f>IF(+'[1]Reporte de Formatos'!S1670="","",+'[1]Reporte de Formatos'!S1670)</f>
        <v/>
      </c>
      <c r="B1666" s="8" t="str">
        <f t="shared" si="52"/>
        <v/>
      </c>
      <c r="C1666" s="8" t="str">
        <f>IF(A1666="","",+SUM([1]AcumSYS!$F1667:$AA1667))</f>
        <v/>
      </c>
      <c r="D1666" s="8" t="str">
        <f>IF(A1666="","",SUM([1]AcumSYS!$AK1667))</f>
        <v/>
      </c>
      <c r="E1666" s="8" t="str">
        <f t="shared" si="53"/>
        <v/>
      </c>
      <c r="F1666" s="8" t="str">
        <f>IF(A1666="","","Ingresos Obtenidos en el Trimestre ("&amp;(TEXT([1]AcumSYS!$D$2,"mmmm")&amp;"-"&amp;TEXT([1]AcumSYS!$E$2,"mmmm")&amp;" "&amp;TEXT([1]AcumSYS!$D$2,"aaaa")&amp;")"))</f>
        <v/>
      </c>
    </row>
    <row r="1667" spans="1:6" x14ac:dyDescent="0.25">
      <c r="A1667" s="8" t="str">
        <f>IF(+'[1]Reporte de Formatos'!S1671="","",+'[1]Reporte de Formatos'!S1671)</f>
        <v/>
      </c>
      <c r="B1667" s="8" t="str">
        <f t="shared" si="52"/>
        <v/>
      </c>
      <c r="C1667" s="8" t="str">
        <f>IF(A1667="","",+SUM([1]AcumSYS!$F1668:$AA1668))</f>
        <v/>
      </c>
      <c r="D1667" s="8" t="str">
        <f>IF(A1667="","",SUM([1]AcumSYS!$AK1668))</f>
        <v/>
      </c>
      <c r="E1667" s="8" t="str">
        <f t="shared" si="53"/>
        <v/>
      </c>
      <c r="F1667" s="8" t="str">
        <f>IF(A1667="","","Ingresos Obtenidos en el Trimestre ("&amp;(TEXT([1]AcumSYS!$D$2,"mmmm")&amp;"-"&amp;TEXT([1]AcumSYS!$E$2,"mmmm")&amp;" "&amp;TEXT([1]AcumSYS!$D$2,"aaaa")&amp;")"))</f>
        <v/>
      </c>
    </row>
    <row r="1668" spans="1:6" x14ac:dyDescent="0.25">
      <c r="A1668" s="8" t="str">
        <f>IF(+'[1]Reporte de Formatos'!S1672="","",+'[1]Reporte de Formatos'!S1672)</f>
        <v/>
      </c>
      <c r="B1668" s="8" t="str">
        <f t="shared" si="52"/>
        <v/>
      </c>
      <c r="C1668" s="8" t="str">
        <f>IF(A1668="","",+SUM([1]AcumSYS!$F1669:$AA1669))</f>
        <v/>
      </c>
      <c r="D1668" s="8" t="str">
        <f>IF(A1668="","",SUM([1]AcumSYS!$AK1669))</f>
        <v/>
      </c>
      <c r="E1668" s="8" t="str">
        <f t="shared" si="53"/>
        <v/>
      </c>
      <c r="F1668" s="8" t="str">
        <f>IF(A1668="","","Ingresos Obtenidos en el Trimestre ("&amp;(TEXT([1]AcumSYS!$D$2,"mmmm")&amp;"-"&amp;TEXT([1]AcumSYS!$E$2,"mmmm")&amp;" "&amp;TEXT([1]AcumSYS!$D$2,"aaaa")&amp;")"))</f>
        <v/>
      </c>
    </row>
    <row r="1669" spans="1:6" x14ac:dyDescent="0.25">
      <c r="A1669" s="8" t="str">
        <f>IF(+'[1]Reporte de Formatos'!S1673="","",+'[1]Reporte de Formatos'!S1673)</f>
        <v/>
      </c>
      <c r="B1669" s="8" t="str">
        <f t="shared" si="52"/>
        <v/>
      </c>
      <c r="C1669" s="8" t="str">
        <f>IF(A1669="","",+SUM([1]AcumSYS!$F1670:$AA1670))</f>
        <v/>
      </c>
      <c r="D1669" s="8" t="str">
        <f>IF(A1669="","",SUM([1]AcumSYS!$AK1670))</f>
        <v/>
      </c>
      <c r="E1669" s="8" t="str">
        <f t="shared" si="53"/>
        <v/>
      </c>
      <c r="F1669" s="8" t="str">
        <f>IF(A1669="","","Ingresos Obtenidos en el Trimestre ("&amp;(TEXT([1]AcumSYS!$D$2,"mmmm")&amp;"-"&amp;TEXT([1]AcumSYS!$E$2,"mmmm")&amp;" "&amp;TEXT([1]AcumSYS!$D$2,"aaaa")&amp;")"))</f>
        <v/>
      </c>
    </row>
    <row r="1670" spans="1:6" x14ac:dyDescent="0.25">
      <c r="A1670" s="8" t="str">
        <f>IF(+'[1]Reporte de Formatos'!S1674="","",+'[1]Reporte de Formatos'!S1674)</f>
        <v/>
      </c>
      <c r="B1670" s="8" t="str">
        <f t="shared" si="52"/>
        <v/>
      </c>
      <c r="C1670" s="8" t="str">
        <f>IF(A1670="","",+SUM([1]AcumSYS!$F1671:$AA1671))</f>
        <v/>
      </c>
      <c r="D1670" s="8" t="str">
        <f>IF(A1670="","",SUM([1]AcumSYS!$AK1671))</f>
        <v/>
      </c>
      <c r="E1670" s="8" t="str">
        <f t="shared" si="53"/>
        <v/>
      </c>
      <c r="F1670" s="8" t="str">
        <f>IF(A1670="","","Ingresos Obtenidos en el Trimestre ("&amp;(TEXT([1]AcumSYS!$D$2,"mmmm")&amp;"-"&amp;TEXT([1]AcumSYS!$E$2,"mmmm")&amp;" "&amp;TEXT([1]AcumSYS!$D$2,"aaaa")&amp;")"))</f>
        <v/>
      </c>
    </row>
    <row r="1671" spans="1:6" x14ac:dyDescent="0.25">
      <c r="A1671" s="8" t="str">
        <f>IF(+'[1]Reporte de Formatos'!S1675="","",+'[1]Reporte de Formatos'!S1675)</f>
        <v/>
      </c>
      <c r="B1671" s="8" t="str">
        <f t="shared" si="52"/>
        <v/>
      </c>
      <c r="C1671" s="8" t="str">
        <f>IF(A1671="","",+SUM([1]AcumSYS!$F1672:$AA1672))</f>
        <v/>
      </c>
      <c r="D1671" s="8" t="str">
        <f>IF(A1671="","",SUM([1]AcumSYS!$AK1672))</f>
        <v/>
      </c>
      <c r="E1671" s="8" t="str">
        <f t="shared" si="53"/>
        <v/>
      </c>
      <c r="F1671" s="8" t="str">
        <f>IF(A1671="","","Ingresos Obtenidos en el Trimestre ("&amp;(TEXT([1]AcumSYS!$D$2,"mmmm")&amp;"-"&amp;TEXT([1]AcumSYS!$E$2,"mmmm")&amp;" "&amp;TEXT([1]AcumSYS!$D$2,"aaaa")&amp;")"))</f>
        <v/>
      </c>
    </row>
    <row r="1672" spans="1:6" x14ac:dyDescent="0.25">
      <c r="A1672" s="8" t="str">
        <f>IF(+'[1]Reporte de Formatos'!S1676="","",+'[1]Reporte de Formatos'!S1676)</f>
        <v/>
      </c>
      <c r="B1672" s="8" t="str">
        <f t="shared" si="52"/>
        <v/>
      </c>
      <c r="C1672" s="8" t="str">
        <f>IF(A1672="","",+SUM([1]AcumSYS!$F1673:$AA1673))</f>
        <v/>
      </c>
      <c r="D1672" s="8" t="str">
        <f>IF(A1672="","",SUM([1]AcumSYS!$AK1673))</f>
        <v/>
      </c>
      <c r="E1672" s="8" t="str">
        <f t="shared" si="53"/>
        <v/>
      </c>
      <c r="F1672" s="8" t="str">
        <f>IF(A1672="","","Ingresos Obtenidos en el Trimestre ("&amp;(TEXT([1]AcumSYS!$D$2,"mmmm")&amp;"-"&amp;TEXT([1]AcumSYS!$E$2,"mmmm")&amp;" "&amp;TEXT([1]AcumSYS!$D$2,"aaaa")&amp;")"))</f>
        <v/>
      </c>
    </row>
    <row r="1673" spans="1:6" x14ac:dyDescent="0.25">
      <c r="A1673" s="8" t="str">
        <f>IF(+'[1]Reporte de Formatos'!S1677="","",+'[1]Reporte de Formatos'!S1677)</f>
        <v/>
      </c>
      <c r="B1673" s="8" t="str">
        <f t="shared" si="52"/>
        <v/>
      </c>
      <c r="C1673" s="8" t="str">
        <f>IF(A1673="","",+SUM([1]AcumSYS!$F1674:$AA1674))</f>
        <v/>
      </c>
      <c r="D1673" s="8" t="str">
        <f>IF(A1673="","",SUM([1]AcumSYS!$AK1674))</f>
        <v/>
      </c>
      <c r="E1673" s="8" t="str">
        <f t="shared" si="53"/>
        <v/>
      </c>
      <c r="F1673" s="8" t="str">
        <f>IF(A1673="","","Ingresos Obtenidos en el Trimestre ("&amp;(TEXT([1]AcumSYS!$D$2,"mmmm")&amp;"-"&amp;TEXT([1]AcumSYS!$E$2,"mmmm")&amp;" "&amp;TEXT([1]AcumSYS!$D$2,"aaaa")&amp;")"))</f>
        <v/>
      </c>
    </row>
    <row r="1674" spans="1:6" x14ac:dyDescent="0.25">
      <c r="A1674" s="8" t="str">
        <f>IF(+'[1]Reporte de Formatos'!S1678="","",+'[1]Reporte de Formatos'!S1678)</f>
        <v/>
      </c>
      <c r="B1674" s="8" t="str">
        <f t="shared" si="52"/>
        <v/>
      </c>
      <c r="C1674" s="8" t="str">
        <f>IF(A1674="","",+SUM([1]AcumSYS!$F1675:$AA1675))</f>
        <v/>
      </c>
      <c r="D1674" s="8" t="str">
        <f>IF(A1674="","",SUM([1]AcumSYS!$AK1675))</f>
        <v/>
      </c>
      <c r="E1674" s="8" t="str">
        <f t="shared" si="53"/>
        <v/>
      </c>
      <c r="F1674" s="8" t="str">
        <f>IF(A1674="","","Ingresos Obtenidos en el Trimestre ("&amp;(TEXT([1]AcumSYS!$D$2,"mmmm")&amp;"-"&amp;TEXT([1]AcumSYS!$E$2,"mmmm")&amp;" "&amp;TEXT([1]AcumSYS!$D$2,"aaaa")&amp;")"))</f>
        <v/>
      </c>
    </row>
    <row r="1675" spans="1:6" x14ac:dyDescent="0.25">
      <c r="A1675" s="8" t="str">
        <f>IF(+'[1]Reporte de Formatos'!S1679="","",+'[1]Reporte de Formatos'!S1679)</f>
        <v/>
      </c>
      <c r="B1675" s="8" t="str">
        <f t="shared" si="52"/>
        <v/>
      </c>
      <c r="C1675" s="8" t="str">
        <f>IF(A1675="","",+SUM([1]AcumSYS!$F1676:$AA1676))</f>
        <v/>
      </c>
      <c r="D1675" s="8" t="str">
        <f>IF(A1675="","",SUM([1]AcumSYS!$AK1676))</f>
        <v/>
      </c>
      <c r="E1675" s="8" t="str">
        <f t="shared" si="53"/>
        <v/>
      </c>
      <c r="F1675" s="8" t="str">
        <f>IF(A1675="","","Ingresos Obtenidos en el Trimestre ("&amp;(TEXT([1]AcumSYS!$D$2,"mmmm")&amp;"-"&amp;TEXT([1]AcumSYS!$E$2,"mmmm")&amp;" "&amp;TEXT([1]AcumSYS!$D$2,"aaaa")&amp;")"))</f>
        <v/>
      </c>
    </row>
    <row r="1676" spans="1:6" x14ac:dyDescent="0.25">
      <c r="A1676" s="8" t="str">
        <f>IF(+'[1]Reporte de Formatos'!S1680="","",+'[1]Reporte de Formatos'!S1680)</f>
        <v/>
      </c>
      <c r="B1676" s="8" t="str">
        <f t="shared" si="52"/>
        <v/>
      </c>
      <c r="C1676" s="8" t="str">
        <f>IF(A1676="","",+SUM([1]AcumSYS!$F1677:$AA1677))</f>
        <v/>
      </c>
      <c r="D1676" s="8" t="str">
        <f>IF(A1676="","",SUM([1]AcumSYS!$AK1677))</f>
        <v/>
      </c>
      <c r="E1676" s="8" t="str">
        <f t="shared" si="53"/>
        <v/>
      </c>
      <c r="F1676" s="8" t="str">
        <f>IF(A1676="","","Ingresos Obtenidos en el Trimestre ("&amp;(TEXT([1]AcumSYS!$D$2,"mmmm")&amp;"-"&amp;TEXT([1]AcumSYS!$E$2,"mmmm")&amp;" "&amp;TEXT([1]AcumSYS!$D$2,"aaaa")&amp;")"))</f>
        <v/>
      </c>
    </row>
    <row r="1677" spans="1:6" x14ac:dyDescent="0.25">
      <c r="A1677" s="8" t="str">
        <f>IF(+'[1]Reporte de Formatos'!S1681="","",+'[1]Reporte de Formatos'!S1681)</f>
        <v/>
      </c>
      <c r="B1677" s="8" t="str">
        <f t="shared" si="52"/>
        <v/>
      </c>
      <c r="C1677" s="8" t="str">
        <f>IF(A1677="","",+SUM([1]AcumSYS!$F1678:$AA1678))</f>
        <v/>
      </c>
      <c r="D1677" s="8" t="str">
        <f>IF(A1677="","",SUM([1]AcumSYS!$AK1678))</f>
        <v/>
      </c>
      <c r="E1677" s="8" t="str">
        <f t="shared" si="53"/>
        <v/>
      </c>
      <c r="F1677" s="8" t="str">
        <f>IF(A1677="","","Ingresos Obtenidos en el Trimestre ("&amp;(TEXT([1]AcumSYS!$D$2,"mmmm")&amp;"-"&amp;TEXT([1]AcumSYS!$E$2,"mmmm")&amp;" "&amp;TEXT([1]AcumSYS!$D$2,"aaaa")&amp;")"))</f>
        <v/>
      </c>
    </row>
    <row r="1678" spans="1:6" x14ac:dyDescent="0.25">
      <c r="A1678" s="8" t="str">
        <f>IF(+'[1]Reporte de Formatos'!S1682="","",+'[1]Reporte de Formatos'!S1682)</f>
        <v/>
      </c>
      <c r="B1678" s="8" t="str">
        <f t="shared" si="52"/>
        <v/>
      </c>
      <c r="C1678" s="8" t="str">
        <f>IF(A1678="","",+SUM([1]AcumSYS!$F1679:$AA1679))</f>
        <v/>
      </c>
      <c r="D1678" s="8" t="str">
        <f>IF(A1678="","",SUM([1]AcumSYS!$AK1679))</f>
        <v/>
      </c>
      <c r="E1678" s="8" t="str">
        <f t="shared" si="53"/>
        <v/>
      </c>
      <c r="F1678" s="8" t="str">
        <f>IF(A1678="","","Ingresos Obtenidos en el Trimestre ("&amp;(TEXT([1]AcumSYS!$D$2,"mmmm")&amp;"-"&amp;TEXT([1]AcumSYS!$E$2,"mmmm")&amp;" "&amp;TEXT([1]AcumSYS!$D$2,"aaaa")&amp;")"))</f>
        <v/>
      </c>
    </row>
    <row r="1679" spans="1:6" x14ac:dyDescent="0.25">
      <c r="A1679" s="8" t="str">
        <f>IF(+'[1]Reporte de Formatos'!S1683="","",+'[1]Reporte de Formatos'!S1683)</f>
        <v/>
      </c>
      <c r="B1679" s="8" t="str">
        <f t="shared" si="52"/>
        <v/>
      </c>
      <c r="C1679" s="8" t="str">
        <f>IF(A1679="","",+SUM([1]AcumSYS!$F1680:$AA1680))</f>
        <v/>
      </c>
      <c r="D1679" s="8" t="str">
        <f>IF(A1679="","",SUM([1]AcumSYS!$AK1680))</f>
        <v/>
      </c>
      <c r="E1679" s="8" t="str">
        <f t="shared" si="53"/>
        <v/>
      </c>
      <c r="F1679" s="8" t="str">
        <f>IF(A1679="","","Ingresos Obtenidos en el Trimestre ("&amp;(TEXT([1]AcumSYS!$D$2,"mmmm")&amp;"-"&amp;TEXT([1]AcumSYS!$E$2,"mmmm")&amp;" "&amp;TEXT([1]AcumSYS!$D$2,"aaaa")&amp;")"))</f>
        <v/>
      </c>
    </row>
    <row r="1680" spans="1:6" x14ac:dyDescent="0.25">
      <c r="A1680" s="8" t="str">
        <f>IF(+'[1]Reporte de Formatos'!S1684="","",+'[1]Reporte de Formatos'!S1684)</f>
        <v/>
      </c>
      <c r="B1680" s="8" t="str">
        <f t="shared" si="52"/>
        <v/>
      </c>
      <c r="C1680" s="8" t="str">
        <f>IF(A1680="","",+SUM([1]AcumSYS!$F1681:$AA1681))</f>
        <v/>
      </c>
      <c r="D1680" s="8" t="str">
        <f>IF(A1680="","",SUM([1]AcumSYS!$AK1681))</f>
        <v/>
      </c>
      <c r="E1680" s="8" t="str">
        <f t="shared" si="53"/>
        <v/>
      </c>
      <c r="F1680" s="8" t="str">
        <f>IF(A1680="","","Ingresos Obtenidos en el Trimestre ("&amp;(TEXT([1]AcumSYS!$D$2,"mmmm")&amp;"-"&amp;TEXT([1]AcumSYS!$E$2,"mmmm")&amp;" "&amp;TEXT([1]AcumSYS!$D$2,"aaaa")&amp;")"))</f>
        <v/>
      </c>
    </row>
    <row r="1681" spans="1:6" x14ac:dyDescent="0.25">
      <c r="A1681" s="8" t="str">
        <f>IF(+'[1]Reporte de Formatos'!S1685="","",+'[1]Reporte de Formatos'!S1685)</f>
        <v/>
      </c>
      <c r="B1681" s="8" t="str">
        <f t="shared" si="52"/>
        <v/>
      </c>
      <c r="C1681" s="8" t="str">
        <f>IF(A1681="","",+SUM([1]AcumSYS!$F1682:$AA1682))</f>
        <v/>
      </c>
      <c r="D1681" s="8" t="str">
        <f>IF(A1681="","",SUM([1]AcumSYS!$AK1682))</f>
        <v/>
      </c>
      <c r="E1681" s="8" t="str">
        <f t="shared" si="53"/>
        <v/>
      </c>
      <c r="F1681" s="8" t="str">
        <f>IF(A1681="","","Ingresos Obtenidos en el Trimestre ("&amp;(TEXT([1]AcumSYS!$D$2,"mmmm")&amp;"-"&amp;TEXT([1]AcumSYS!$E$2,"mmmm")&amp;" "&amp;TEXT([1]AcumSYS!$D$2,"aaaa")&amp;")"))</f>
        <v/>
      </c>
    </row>
    <row r="1682" spans="1:6" x14ac:dyDescent="0.25">
      <c r="A1682" s="8" t="str">
        <f>IF(+'[1]Reporte de Formatos'!S1686="","",+'[1]Reporte de Formatos'!S1686)</f>
        <v/>
      </c>
      <c r="B1682" s="8" t="str">
        <f t="shared" si="52"/>
        <v/>
      </c>
      <c r="C1682" s="8" t="str">
        <f>IF(A1682="","",+SUM([1]AcumSYS!$F1683:$AA1683))</f>
        <v/>
      </c>
      <c r="D1682" s="8" t="str">
        <f>IF(A1682="","",SUM([1]AcumSYS!$AK1683))</f>
        <v/>
      </c>
      <c r="E1682" s="8" t="str">
        <f t="shared" si="53"/>
        <v/>
      </c>
      <c r="F1682" s="8" t="str">
        <f>IF(A1682="","","Ingresos Obtenidos en el Trimestre ("&amp;(TEXT([1]AcumSYS!$D$2,"mmmm")&amp;"-"&amp;TEXT([1]AcumSYS!$E$2,"mmmm")&amp;" "&amp;TEXT([1]AcumSYS!$D$2,"aaaa")&amp;")"))</f>
        <v/>
      </c>
    </row>
    <row r="1683" spans="1:6" x14ac:dyDescent="0.25">
      <c r="A1683" s="8" t="str">
        <f>IF(+'[1]Reporte de Formatos'!S1687="","",+'[1]Reporte de Formatos'!S1687)</f>
        <v/>
      </c>
      <c r="B1683" s="8" t="str">
        <f t="shared" si="52"/>
        <v/>
      </c>
      <c r="C1683" s="8" t="str">
        <f>IF(A1683="","",+SUM([1]AcumSYS!$F1684:$AA1684))</f>
        <v/>
      </c>
      <c r="D1683" s="8" t="str">
        <f>IF(A1683="","",SUM([1]AcumSYS!$AK1684))</f>
        <v/>
      </c>
      <c r="E1683" s="8" t="str">
        <f t="shared" si="53"/>
        <v/>
      </c>
      <c r="F1683" s="8" t="str">
        <f>IF(A1683="","","Ingresos Obtenidos en el Trimestre ("&amp;(TEXT([1]AcumSYS!$D$2,"mmmm")&amp;"-"&amp;TEXT([1]AcumSYS!$E$2,"mmmm")&amp;" "&amp;TEXT([1]AcumSYS!$D$2,"aaaa")&amp;")"))</f>
        <v/>
      </c>
    </row>
    <row r="1684" spans="1:6" x14ac:dyDescent="0.25">
      <c r="A1684" s="8" t="str">
        <f>IF(+'[1]Reporte de Formatos'!S1688="","",+'[1]Reporte de Formatos'!S1688)</f>
        <v/>
      </c>
      <c r="B1684" s="8" t="str">
        <f t="shared" ref="B1684:B1747" si="54">IF(A1684="","",IF(C1684=0,"           NoAplica","Sueldos y Salarios, y Demas Prestacion por un Servicio Personal Subordinado"))</f>
        <v/>
      </c>
      <c r="C1684" s="8" t="str">
        <f>IF(A1684="","",+SUM([1]AcumSYS!$F1685:$AA1685))</f>
        <v/>
      </c>
      <c r="D1684" s="8" t="str">
        <f>IF(A1684="","",SUM([1]AcumSYS!$AK1685))</f>
        <v/>
      </c>
      <c r="E1684" s="8" t="str">
        <f t="shared" ref="E1684:E1747" si="55">IF(A1684="","","Pesos Mexicanos")</f>
        <v/>
      </c>
      <c r="F1684" s="8" t="str">
        <f>IF(A1684="","","Ingresos Obtenidos en el Trimestre ("&amp;(TEXT([1]AcumSYS!$D$2,"mmmm")&amp;"-"&amp;TEXT([1]AcumSYS!$E$2,"mmmm")&amp;" "&amp;TEXT([1]AcumSYS!$D$2,"aaaa")&amp;")"))</f>
        <v/>
      </c>
    </row>
    <row r="1685" spans="1:6" x14ac:dyDescent="0.25">
      <c r="A1685" s="8" t="str">
        <f>IF(+'[1]Reporte de Formatos'!S1689="","",+'[1]Reporte de Formatos'!S1689)</f>
        <v/>
      </c>
      <c r="B1685" s="8" t="str">
        <f t="shared" si="54"/>
        <v/>
      </c>
      <c r="C1685" s="8" t="str">
        <f>IF(A1685="","",+SUM([1]AcumSYS!$F1686:$AA1686))</f>
        <v/>
      </c>
      <c r="D1685" s="8" t="str">
        <f>IF(A1685="","",SUM([1]AcumSYS!$AK1686))</f>
        <v/>
      </c>
      <c r="E1685" s="8" t="str">
        <f t="shared" si="55"/>
        <v/>
      </c>
      <c r="F1685" s="8" t="str">
        <f>IF(A1685="","","Ingresos Obtenidos en el Trimestre ("&amp;(TEXT([1]AcumSYS!$D$2,"mmmm")&amp;"-"&amp;TEXT([1]AcumSYS!$E$2,"mmmm")&amp;" "&amp;TEXT([1]AcumSYS!$D$2,"aaaa")&amp;")"))</f>
        <v/>
      </c>
    </row>
    <row r="1686" spans="1:6" x14ac:dyDescent="0.25">
      <c r="A1686" s="8" t="str">
        <f>IF(+'[1]Reporte de Formatos'!S1690="","",+'[1]Reporte de Formatos'!S1690)</f>
        <v/>
      </c>
      <c r="B1686" s="8" t="str">
        <f t="shared" si="54"/>
        <v/>
      </c>
      <c r="C1686" s="8" t="str">
        <f>IF(A1686="","",+SUM([1]AcumSYS!$F1687:$AA1687))</f>
        <v/>
      </c>
      <c r="D1686" s="8" t="str">
        <f>IF(A1686="","",SUM([1]AcumSYS!$AK1687))</f>
        <v/>
      </c>
      <c r="E1686" s="8" t="str">
        <f t="shared" si="55"/>
        <v/>
      </c>
      <c r="F1686" s="8" t="str">
        <f>IF(A1686="","","Ingresos Obtenidos en el Trimestre ("&amp;(TEXT([1]AcumSYS!$D$2,"mmmm")&amp;"-"&amp;TEXT([1]AcumSYS!$E$2,"mmmm")&amp;" "&amp;TEXT([1]AcumSYS!$D$2,"aaaa")&amp;")"))</f>
        <v/>
      </c>
    </row>
    <row r="1687" spans="1:6" x14ac:dyDescent="0.25">
      <c r="A1687" s="8" t="str">
        <f>IF(+'[1]Reporte de Formatos'!S1691="","",+'[1]Reporte de Formatos'!S1691)</f>
        <v/>
      </c>
      <c r="B1687" s="8" t="str">
        <f t="shared" si="54"/>
        <v/>
      </c>
      <c r="C1687" s="8" t="str">
        <f>IF(A1687="","",+SUM([1]AcumSYS!$F1688:$AA1688))</f>
        <v/>
      </c>
      <c r="D1687" s="8" t="str">
        <f>IF(A1687="","",SUM([1]AcumSYS!$AK1688))</f>
        <v/>
      </c>
      <c r="E1687" s="8" t="str">
        <f t="shared" si="55"/>
        <v/>
      </c>
      <c r="F1687" s="8" t="str">
        <f>IF(A1687="","","Ingresos Obtenidos en el Trimestre ("&amp;(TEXT([1]AcumSYS!$D$2,"mmmm")&amp;"-"&amp;TEXT([1]AcumSYS!$E$2,"mmmm")&amp;" "&amp;TEXT([1]AcumSYS!$D$2,"aaaa")&amp;")"))</f>
        <v/>
      </c>
    </row>
    <row r="1688" spans="1:6" x14ac:dyDescent="0.25">
      <c r="A1688" s="8" t="str">
        <f>IF(+'[1]Reporte de Formatos'!S1692="","",+'[1]Reporte de Formatos'!S1692)</f>
        <v/>
      </c>
      <c r="B1688" s="8" t="str">
        <f t="shared" si="54"/>
        <v/>
      </c>
      <c r="C1688" s="8" t="str">
        <f>IF(A1688="","",+SUM([1]AcumSYS!$F1689:$AA1689))</f>
        <v/>
      </c>
      <c r="D1688" s="8" t="str">
        <f>IF(A1688="","",SUM([1]AcumSYS!$AK1689))</f>
        <v/>
      </c>
      <c r="E1688" s="8" t="str">
        <f t="shared" si="55"/>
        <v/>
      </c>
      <c r="F1688" s="8" t="str">
        <f>IF(A1688="","","Ingresos Obtenidos en el Trimestre ("&amp;(TEXT([1]AcumSYS!$D$2,"mmmm")&amp;"-"&amp;TEXT([1]AcumSYS!$E$2,"mmmm")&amp;" "&amp;TEXT([1]AcumSYS!$D$2,"aaaa")&amp;")"))</f>
        <v/>
      </c>
    </row>
    <row r="1689" spans="1:6" x14ac:dyDescent="0.25">
      <c r="A1689" s="8" t="str">
        <f>IF(+'[1]Reporte de Formatos'!S1693="","",+'[1]Reporte de Formatos'!S1693)</f>
        <v/>
      </c>
      <c r="B1689" s="8" t="str">
        <f t="shared" si="54"/>
        <v/>
      </c>
      <c r="C1689" s="8" t="str">
        <f>IF(A1689="","",+SUM([1]AcumSYS!$F1690:$AA1690))</f>
        <v/>
      </c>
      <c r="D1689" s="8" t="str">
        <f>IF(A1689="","",SUM([1]AcumSYS!$AK1690))</f>
        <v/>
      </c>
      <c r="E1689" s="8" t="str">
        <f t="shared" si="55"/>
        <v/>
      </c>
      <c r="F1689" s="8" t="str">
        <f>IF(A1689="","","Ingresos Obtenidos en el Trimestre ("&amp;(TEXT([1]AcumSYS!$D$2,"mmmm")&amp;"-"&amp;TEXT([1]AcumSYS!$E$2,"mmmm")&amp;" "&amp;TEXT([1]AcumSYS!$D$2,"aaaa")&amp;")"))</f>
        <v/>
      </c>
    </row>
    <row r="1690" spans="1:6" x14ac:dyDescent="0.25">
      <c r="A1690" s="8" t="str">
        <f>IF(+'[1]Reporte de Formatos'!S1694="","",+'[1]Reporte de Formatos'!S1694)</f>
        <v/>
      </c>
      <c r="B1690" s="8" t="str">
        <f t="shared" si="54"/>
        <v/>
      </c>
      <c r="C1690" s="8" t="str">
        <f>IF(A1690="","",+SUM([1]AcumSYS!$F1691:$AA1691))</f>
        <v/>
      </c>
      <c r="D1690" s="8" t="str">
        <f>IF(A1690="","",SUM([1]AcumSYS!$AK1691))</f>
        <v/>
      </c>
      <c r="E1690" s="8" t="str">
        <f t="shared" si="55"/>
        <v/>
      </c>
      <c r="F1690" s="8" t="str">
        <f>IF(A1690="","","Ingresos Obtenidos en el Trimestre ("&amp;(TEXT([1]AcumSYS!$D$2,"mmmm")&amp;"-"&amp;TEXT([1]AcumSYS!$E$2,"mmmm")&amp;" "&amp;TEXT([1]AcumSYS!$D$2,"aaaa")&amp;")"))</f>
        <v/>
      </c>
    </row>
    <row r="1691" spans="1:6" x14ac:dyDescent="0.25">
      <c r="A1691" s="8" t="str">
        <f>IF(+'[1]Reporte de Formatos'!S1695="","",+'[1]Reporte de Formatos'!S1695)</f>
        <v/>
      </c>
      <c r="B1691" s="8" t="str">
        <f t="shared" si="54"/>
        <v/>
      </c>
      <c r="C1691" s="8" t="str">
        <f>IF(A1691="","",+SUM([1]AcumSYS!$F1692:$AA1692))</f>
        <v/>
      </c>
      <c r="D1691" s="8" t="str">
        <f>IF(A1691="","",SUM([1]AcumSYS!$AK1692))</f>
        <v/>
      </c>
      <c r="E1691" s="8" t="str">
        <f t="shared" si="55"/>
        <v/>
      </c>
      <c r="F1691" s="8" t="str">
        <f>IF(A1691="","","Ingresos Obtenidos en el Trimestre ("&amp;(TEXT([1]AcumSYS!$D$2,"mmmm")&amp;"-"&amp;TEXT([1]AcumSYS!$E$2,"mmmm")&amp;" "&amp;TEXT([1]AcumSYS!$D$2,"aaaa")&amp;")"))</f>
        <v/>
      </c>
    </row>
    <row r="1692" spans="1:6" x14ac:dyDescent="0.25">
      <c r="A1692" s="8" t="str">
        <f>IF(+'[1]Reporte de Formatos'!S1696="","",+'[1]Reporte de Formatos'!S1696)</f>
        <v/>
      </c>
      <c r="B1692" s="8" t="str">
        <f t="shared" si="54"/>
        <v/>
      </c>
      <c r="C1692" s="8" t="str">
        <f>IF(A1692="","",+SUM([1]AcumSYS!$F1693:$AA1693))</f>
        <v/>
      </c>
      <c r="D1692" s="8" t="str">
        <f>IF(A1692="","",SUM([1]AcumSYS!$AK1693))</f>
        <v/>
      </c>
      <c r="E1692" s="8" t="str">
        <f t="shared" si="55"/>
        <v/>
      </c>
      <c r="F1692" s="8" t="str">
        <f>IF(A1692="","","Ingresos Obtenidos en el Trimestre ("&amp;(TEXT([1]AcumSYS!$D$2,"mmmm")&amp;"-"&amp;TEXT([1]AcumSYS!$E$2,"mmmm")&amp;" "&amp;TEXT([1]AcumSYS!$D$2,"aaaa")&amp;")"))</f>
        <v/>
      </c>
    </row>
    <row r="1693" spans="1:6" x14ac:dyDescent="0.25">
      <c r="A1693" s="8" t="str">
        <f>IF(+'[1]Reporte de Formatos'!S1697="","",+'[1]Reporte de Formatos'!S1697)</f>
        <v/>
      </c>
      <c r="B1693" s="8" t="str">
        <f t="shared" si="54"/>
        <v/>
      </c>
      <c r="C1693" s="8" t="str">
        <f>IF(A1693="","",+SUM([1]AcumSYS!$F1694:$AA1694))</f>
        <v/>
      </c>
      <c r="D1693" s="8" t="str">
        <f>IF(A1693="","",SUM([1]AcumSYS!$AK1694))</f>
        <v/>
      </c>
      <c r="E1693" s="8" t="str">
        <f t="shared" si="55"/>
        <v/>
      </c>
      <c r="F1693" s="8" t="str">
        <f>IF(A1693="","","Ingresos Obtenidos en el Trimestre ("&amp;(TEXT([1]AcumSYS!$D$2,"mmmm")&amp;"-"&amp;TEXT([1]AcumSYS!$E$2,"mmmm")&amp;" "&amp;TEXT([1]AcumSYS!$D$2,"aaaa")&amp;")"))</f>
        <v/>
      </c>
    </row>
    <row r="1694" spans="1:6" x14ac:dyDescent="0.25">
      <c r="A1694" s="8" t="str">
        <f>IF(+'[1]Reporte de Formatos'!S1698="","",+'[1]Reporte de Formatos'!S1698)</f>
        <v/>
      </c>
      <c r="B1694" s="8" t="str">
        <f t="shared" si="54"/>
        <v/>
      </c>
      <c r="C1694" s="8" t="str">
        <f>IF(A1694="","",+SUM([1]AcumSYS!$F1695:$AA1695))</f>
        <v/>
      </c>
      <c r="D1694" s="8" t="str">
        <f>IF(A1694="","",SUM([1]AcumSYS!$AK1695))</f>
        <v/>
      </c>
      <c r="E1694" s="8" t="str">
        <f t="shared" si="55"/>
        <v/>
      </c>
      <c r="F1694" s="8" t="str">
        <f>IF(A1694="","","Ingresos Obtenidos en el Trimestre ("&amp;(TEXT([1]AcumSYS!$D$2,"mmmm")&amp;"-"&amp;TEXT([1]AcumSYS!$E$2,"mmmm")&amp;" "&amp;TEXT([1]AcumSYS!$D$2,"aaaa")&amp;")"))</f>
        <v/>
      </c>
    </row>
    <row r="1695" spans="1:6" x14ac:dyDescent="0.25">
      <c r="A1695" s="8" t="str">
        <f>IF(+'[1]Reporte de Formatos'!S1699="","",+'[1]Reporte de Formatos'!S1699)</f>
        <v/>
      </c>
      <c r="B1695" s="8" t="str">
        <f t="shared" si="54"/>
        <v/>
      </c>
      <c r="C1695" s="8" t="str">
        <f>IF(A1695="","",+SUM([1]AcumSYS!$F1696:$AA1696))</f>
        <v/>
      </c>
      <c r="D1695" s="8" t="str">
        <f>IF(A1695="","",SUM([1]AcumSYS!$AK1696))</f>
        <v/>
      </c>
      <c r="E1695" s="8" t="str">
        <f t="shared" si="55"/>
        <v/>
      </c>
      <c r="F1695" s="8" t="str">
        <f>IF(A1695="","","Ingresos Obtenidos en el Trimestre ("&amp;(TEXT([1]AcumSYS!$D$2,"mmmm")&amp;"-"&amp;TEXT([1]AcumSYS!$E$2,"mmmm")&amp;" "&amp;TEXT([1]AcumSYS!$D$2,"aaaa")&amp;")"))</f>
        <v/>
      </c>
    </row>
    <row r="1696" spans="1:6" x14ac:dyDescent="0.25">
      <c r="A1696" s="8" t="str">
        <f>IF(+'[1]Reporte de Formatos'!S1700="","",+'[1]Reporte de Formatos'!S1700)</f>
        <v/>
      </c>
      <c r="B1696" s="8" t="str">
        <f t="shared" si="54"/>
        <v/>
      </c>
      <c r="C1696" s="8" t="str">
        <f>IF(A1696="","",+SUM([1]AcumSYS!$F1697:$AA1697))</f>
        <v/>
      </c>
      <c r="D1696" s="8" t="str">
        <f>IF(A1696="","",SUM([1]AcumSYS!$AK1697))</f>
        <v/>
      </c>
      <c r="E1696" s="8" t="str">
        <f t="shared" si="55"/>
        <v/>
      </c>
      <c r="F1696" s="8" t="str">
        <f>IF(A1696="","","Ingresos Obtenidos en el Trimestre ("&amp;(TEXT([1]AcumSYS!$D$2,"mmmm")&amp;"-"&amp;TEXT([1]AcumSYS!$E$2,"mmmm")&amp;" "&amp;TEXT([1]AcumSYS!$D$2,"aaaa")&amp;")"))</f>
        <v/>
      </c>
    </row>
    <row r="1697" spans="1:6" x14ac:dyDescent="0.25">
      <c r="A1697" s="8" t="str">
        <f>IF(+'[1]Reporte de Formatos'!S1701="","",+'[1]Reporte de Formatos'!S1701)</f>
        <v/>
      </c>
      <c r="B1697" s="8" t="str">
        <f t="shared" si="54"/>
        <v/>
      </c>
      <c r="C1697" s="8" t="str">
        <f>IF(A1697="","",+SUM([1]AcumSYS!$F1698:$AA1698))</f>
        <v/>
      </c>
      <c r="D1697" s="8" t="str">
        <f>IF(A1697="","",SUM([1]AcumSYS!$AK1698))</f>
        <v/>
      </c>
      <c r="E1697" s="8" t="str">
        <f t="shared" si="55"/>
        <v/>
      </c>
      <c r="F1697" s="8" t="str">
        <f>IF(A1697="","","Ingresos Obtenidos en el Trimestre ("&amp;(TEXT([1]AcumSYS!$D$2,"mmmm")&amp;"-"&amp;TEXT([1]AcumSYS!$E$2,"mmmm")&amp;" "&amp;TEXT([1]AcumSYS!$D$2,"aaaa")&amp;")"))</f>
        <v/>
      </c>
    </row>
    <row r="1698" spans="1:6" x14ac:dyDescent="0.25">
      <c r="A1698" s="8" t="str">
        <f>IF(+'[1]Reporte de Formatos'!S1702="","",+'[1]Reporte de Formatos'!S1702)</f>
        <v/>
      </c>
      <c r="B1698" s="8" t="str">
        <f t="shared" si="54"/>
        <v/>
      </c>
      <c r="C1698" s="8" t="str">
        <f>IF(A1698="","",+SUM([1]AcumSYS!$F1699:$AA1699))</f>
        <v/>
      </c>
      <c r="D1698" s="8" t="str">
        <f>IF(A1698="","",SUM([1]AcumSYS!$AK1699))</f>
        <v/>
      </c>
      <c r="E1698" s="8" t="str">
        <f t="shared" si="55"/>
        <v/>
      </c>
      <c r="F1698" s="8" t="str">
        <f>IF(A1698="","","Ingresos Obtenidos en el Trimestre ("&amp;(TEXT([1]AcumSYS!$D$2,"mmmm")&amp;"-"&amp;TEXT([1]AcumSYS!$E$2,"mmmm")&amp;" "&amp;TEXT([1]AcumSYS!$D$2,"aaaa")&amp;")"))</f>
        <v/>
      </c>
    </row>
    <row r="1699" spans="1:6" x14ac:dyDescent="0.25">
      <c r="A1699" s="8" t="str">
        <f>IF(+'[1]Reporte de Formatos'!S1703="","",+'[1]Reporte de Formatos'!S1703)</f>
        <v/>
      </c>
      <c r="B1699" s="8" t="str">
        <f t="shared" si="54"/>
        <v/>
      </c>
      <c r="C1699" s="8" t="str">
        <f>IF(A1699="","",+SUM([1]AcumSYS!$F1700:$AA1700))</f>
        <v/>
      </c>
      <c r="D1699" s="8" t="str">
        <f>IF(A1699="","",SUM([1]AcumSYS!$AK1700))</f>
        <v/>
      </c>
      <c r="E1699" s="8" t="str">
        <f t="shared" si="55"/>
        <v/>
      </c>
      <c r="F1699" s="8" t="str">
        <f>IF(A1699="","","Ingresos Obtenidos en el Trimestre ("&amp;(TEXT([1]AcumSYS!$D$2,"mmmm")&amp;"-"&amp;TEXT([1]AcumSYS!$E$2,"mmmm")&amp;" "&amp;TEXT([1]AcumSYS!$D$2,"aaaa")&amp;")"))</f>
        <v/>
      </c>
    </row>
    <row r="1700" spans="1:6" x14ac:dyDescent="0.25">
      <c r="A1700" s="8" t="str">
        <f>IF(+'[1]Reporte de Formatos'!S1704="","",+'[1]Reporte de Formatos'!S1704)</f>
        <v/>
      </c>
      <c r="B1700" s="8" t="str">
        <f t="shared" si="54"/>
        <v/>
      </c>
      <c r="C1700" s="8" t="str">
        <f>IF(A1700="","",+SUM([1]AcumSYS!$F1701:$AA1701))</f>
        <v/>
      </c>
      <c r="D1700" s="8" t="str">
        <f>IF(A1700="","",SUM([1]AcumSYS!$AK1701))</f>
        <v/>
      </c>
      <c r="E1700" s="8" t="str">
        <f t="shared" si="55"/>
        <v/>
      </c>
      <c r="F1700" s="8" t="str">
        <f>IF(A1700="","","Ingresos Obtenidos en el Trimestre ("&amp;(TEXT([1]AcumSYS!$D$2,"mmmm")&amp;"-"&amp;TEXT([1]AcumSYS!$E$2,"mmmm")&amp;" "&amp;TEXT([1]AcumSYS!$D$2,"aaaa")&amp;")"))</f>
        <v/>
      </c>
    </row>
    <row r="1701" spans="1:6" x14ac:dyDescent="0.25">
      <c r="A1701" s="8" t="str">
        <f>IF(+'[1]Reporte de Formatos'!S1705="","",+'[1]Reporte de Formatos'!S1705)</f>
        <v/>
      </c>
      <c r="B1701" s="8" t="str">
        <f t="shared" si="54"/>
        <v/>
      </c>
      <c r="C1701" s="8" t="str">
        <f>IF(A1701="","",+SUM([1]AcumSYS!$F1702:$AA1702))</f>
        <v/>
      </c>
      <c r="D1701" s="8" t="str">
        <f>IF(A1701="","",SUM([1]AcumSYS!$AK1702))</f>
        <v/>
      </c>
      <c r="E1701" s="8" t="str">
        <f t="shared" si="55"/>
        <v/>
      </c>
      <c r="F1701" s="8" t="str">
        <f>IF(A1701="","","Ingresos Obtenidos en el Trimestre ("&amp;(TEXT([1]AcumSYS!$D$2,"mmmm")&amp;"-"&amp;TEXT([1]AcumSYS!$E$2,"mmmm")&amp;" "&amp;TEXT([1]AcumSYS!$D$2,"aaaa")&amp;")"))</f>
        <v/>
      </c>
    </row>
    <row r="1702" spans="1:6" x14ac:dyDescent="0.25">
      <c r="A1702" s="8" t="str">
        <f>IF(+'[1]Reporte de Formatos'!S1706="","",+'[1]Reporte de Formatos'!S1706)</f>
        <v/>
      </c>
      <c r="B1702" s="8" t="str">
        <f t="shared" si="54"/>
        <v/>
      </c>
      <c r="C1702" s="8" t="str">
        <f>IF(A1702="","",+SUM([1]AcumSYS!$F1703:$AA1703))</f>
        <v/>
      </c>
      <c r="D1702" s="8" t="str">
        <f>IF(A1702="","",SUM([1]AcumSYS!$AK1703))</f>
        <v/>
      </c>
      <c r="E1702" s="8" t="str">
        <f t="shared" si="55"/>
        <v/>
      </c>
      <c r="F1702" s="8" t="str">
        <f>IF(A1702="","","Ingresos Obtenidos en el Trimestre ("&amp;(TEXT([1]AcumSYS!$D$2,"mmmm")&amp;"-"&amp;TEXT([1]AcumSYS!$E$2,"mmmm")&amp;" "&amp;TEXT([1]AcumSYS!$D$2,"aaaa")&amp;")"))</f>
        <v/>
      </c>
    </row>
    <row r="1703" spans="1:6" x14ac:dyDescent="0.25">
      <c r="A1703" s="8" t="str">
        <f>IF(+'[1]Reporte de Formatos'!S1707="","",+'[1]Reporte de Formatos'!S1707)</f>
        <v/>
      </c>
      <c r="B1703" s="8" t="str">
        <f t="shared" si="54"/>
        <v/>
      </c>
      <c r="C1703" s="8" t="str">
        <f>IF(A1703="","",+SUM([1]AcumSYS!$F1704:$AA1704))</f>
        <v/>
      </c>
      <c r="D1703" s="8" t="str">
        <f>IF(A1703="","",SUM([1]AcumSYS!$AK1704))</f>
        <v/>
      </c>
      <c r="E1703" s="8" t="str">
        <f t="shared" si="55"/>
        <v/>
      </c>
      <c r="F1703" s="8" t="str">
        <f>IF(A1703="","","Ingresos Obtenidos en el Trimestre ("&amp;(TEXT([1]AcumSYS!$D$2,"mmmm")&amp;"-"&amp;TEXT([1]AcumSYS!$E$2,"mmmm")&amp;" "&amp;TEXT([1]AcumSYS!$D$2,"aaaa")&amp;")"))</f>
        <v/>
      </c>
    </row>
    <row r="1704" spans="1:6" x14ac:dyDescent="0.25">
      <c r="A1704" s="8" t="str">
        <f>IF(+'[1]Reporte de Formatos'!S1708="","",+'[1]Reporte de Formatos'!S1708)</f>
        <v/>
      </c>
      <c r="B1704" s="8" t="str">
        <f t="shared" si="54"/>
        <v/>
      </c>
      <c r="C1704" s="8" t="str">
        <f>IF(A1704="","",+SUM([1]AcumSYS!$F1705:$AA1705))</f>
        <v/>
      </c>
      <c r="D1704" s="8" t="str">
        <f>IF(A1704="","",SUM([1]AcumSYS!$AK1705))</f>
        <v/>
      </c>
      <c r="E1704" s="8" t="str">
        <f t="shared" si="55"/>
        <v/>
      </c>
      <c r="F1704" s="8" t="str">
        <f>IF(A1704="","","Ingresos Obtenidos en el Trimestre ("&amp;(TEXT([1]AcumSYS!$D$2,"mmmm")&amp;"-"&amp;TEXT([1]AcumSYS!$E$2,"mmmm")&amp;" "&amp;TEXT([1]AcumSYS!$D$2,"aaaa")&amp;")"))</f>
        <v/>
      </c>
    </row>
    <row r="1705" spans="1:6" x14ac:dyDescent="0.25">
      <c r="A1705" s="8" t="str">
        <f>IF(+'[1]Reporte de Formatos'!S1709="","",+'[1]Reporte de Formatos'!S1709)</f>
        <v/>
      </c>
      <c r="B1705" s="8" t="str">
        <f t="shared" si="54"/>
        <v/>
      </c>
      <c r="C1705" s="8" t="str">
        <f>IF(A1705="","",+SUM([1]AcumSYS!$F1706:$AA1706))</f>
        <v/>
      </c>
      <c r="D1705" s="8" t="str">
        <f>IF(A1705="","",SUM([1]AcumSYS!$AK1706))</f>
        <v/>
      </c>
      <c r="E1705" s="8" t="str">
        <f t="shared" si="55"/>
        <v/>
      </c>
      <c r="F1705" s="8" t="str">
        <f>IF(A1705="","","Ingresos Obtenidos en el Trimestre ("&amp;(TEXT([1]AcumSYS!$D$2,"mmmm")&amp;"-"&amp;TEXT([1]AcumSYS!$E$2,"mmmm")&amp;" "&amp;TEXT([1]AcumSYS!$D$2,"aaaa")&amp;")"))</f>
        <v/>
      </c>
    </row>
    <row r="1706" spans="1:6" x14ac:dyDescent="0.25">
      <c r="A1706" s="8" t="str">
        <f>IF(+'[1]Reporte de Formatos'!S1710="","",+'[1]Reporte de Formatos'!S1710)</f>
        <v/>
      </c>
      <c r="B1706" s="8" t="str">
        <f t="shared" si="54"/>
        <v/>
      </c>
      <c r="C1706" s="8" t="str">
        <f>IF(A1706="","",+SUM([1]AcumSYS!$F1707:$AA1707))</f>
        <v/>
      </c>
      <c r="D1706" s="8" t="str">
        <f>IF(A1706="","",SUM([1]AcumSYS!$AK1707))</f>
        <v/>
      </c>
      <c r="E1706" s="8" t="str">
        <f t="shared" si="55"/>
        <v/>
      </c>
      <c r="F1706" s="8" t="str">
        <f>IF(A1706="","","Ingresos Obtenidos en el Trimestre ("&amp;(TEXT([1]AcumSYS!$D$2,"mmmm")&amp;"-"&amp;TEXT([1]AcumSYS!$E$2,"mmmm")&amp;" "&amp;TEXT([1]AcumSYS!$D$2,"aaaa")&amp;")"))</f>
        <v/>
      </c>
    </row>
    <row r="1707" spans="1:6" x14ac:dyDescent="0.25">
      <c r="A1707" s="8" t="str">
        <f>IF(+'[1]Reporte de Formatos'!S1711="","",+'[1]Reporte de Formatos'!S1711)</f>
        <v/>
      </c>
      <c r="B1707" s="8" t="str">
        <f t="shared" si="54"/>
        <v/>
      </c>
      <c r="C1707" s="8" t="str">
        <f>IF(A1707="","",+SUM([1]AcumSYS!$F1708:$AA1708))</f>
        <v/>
      </c>
      <c r="D1707" s="8" t="str">
        <f>IF(A1707="","",SUM([1]AcumSYS!$AK1708))</f>
        <v/>
      </c>
      <c r="E1707" s="8" t="str">
        <f t="shared" si="55"/>
        <v/>
      </c>
      <c r="F1707" s="8" t="str">
        <f>IF(A1707="","","Ingresos Obtenidos en el Trimestre ("&amp;(TEXT([1]AcumSYS!$D$2,"mmmm")&amp;"-"&amp;TEXT([1]AcumSYS!$E$2,"mmmm")&amp;" "&amp;TEXT([1]AcumSYS!$D$2,"aaaa")&amp;")"))</f>
        <v/>
      </c>
    </row>
    <row r="1708" spans="1:6" x14ac:dyDescent="0.25">
      <c r="A1708" s="8" t="str">
        <f>IF(+'[1]Reporte de Formatos'!S1712="","",+'[1]Reporte de Formatos'!S1712)</f>
        <v/>
      </c>
      <c r="B1708" s="8" t="str">
        <f t="shared" si="54"/>
        <v/>
      </c>
      <c r="C1708" s="8" t="str">
        <f>IF(A1708="","",+SUM([1]AcumSYS!$F1709:$AA1709))</f>
        <v/>
      </c>
      <c r="D1708" s="8" t="str">
        <f>IF(A1708="","",SUM([1]AcumSYS!$AK1709))</f>
        <v/>
      </c>
      <c r="E1708" s="8" t="str">
        <f t="shared" si="55"/>
        <v/>
      </c>
      <c r="F1708" s="8" t="str">
        <f>IF(A1708="","","Ingresos Obtenidos en el Trimestre ("&amp;(TEXT([1]AcumSYS!$D$2,"mmmm")&amp;"-"&amp;TEXT([1]AcumSYS!$E$2,"mmmm")&amp;" "&amp;TEXT([1]AcumSYS!$D$2,"aaaa")&amp;")"))</f>
        <v/>
      </c>
    </row>
    <row r="1709" spans="1:6" x14ac:dyDescent="0.25">
      <c r="A1709" s="8" t="str">
        <f>IF(+'[1]Reporte de Formatos'!S1713="","",+'[1]Reporte de Formatos'!S1713)</f>
        <v/>
      </c>
      <c r="B1709" s="8" t="str">
        <f t="shared" si="54"/>
        <v/>
      </c>
      <c r="C1709" s="8" t="str">
        <f>IF(A1709="","",+SUM([1]AcumSYS!$F1710:$AA1710))</f>
        <v/>
      </c>
      <c r="D1709" s="8" t="str">
        <f>IF(A1709="","",SUM([1]AcumSYS!$AK1710))</f>
        <v/>
      </c>
      <c r="E1709" s="8" t="str">
        <f t="shared" si="55"/>
        <v/>
      </c>
      <c r="F1709" s="8" t="str">
        <f>IF(A1709="","","Ingresos Obtenidos en el Trimestre ("&amp;(TEXT([1]AcumSYS!$D$2,"mmmm")&amp;"-"&amp;TEXT([1]AcumSYS!$E$2,"mmmm")&amp;" "&amp;TEXT([1]AcumSYS!$D$2,"aaaa")&amp;")"))</f>
        <v/>
      </c>
    </row>
    <row r="1710" spans="1:6" x14ac:dyDescent="0.25">
      <c r="A1710" s="8" t="str">
        <f>IF(+'[1]Reporte de Formatos'!S1714="","",+'[1]Reporte de Formatos'!S1714)</f>
        <v/>
      </c>
      <c r="B1710" s="8" t="str">
        <f t="shared" si="54"/>
        <v/>
      </c>
      <c r="C1710" s="8" t="str">
        <f>IF(A1710="","",+SUM([1]AcumSYS!$F1711:$AA1711))</f>
        <v/>
      </c>
      <c r="D1710" s="8" t="str">
        <f>IF(A1710="","",SUM([1]AcumSYS!$AK1711))</f>
        <v/>
      </c>
      <c r="E1710" s="8" t="str">
        <f t="shared" si="55"/>
        <v/>
      </c>
      <c r="F1710" s="8" t="str">
        <f>IF(A1710="","","Ingresos Obtenidos en el Trimestre ("&amp;(TEXT([1]AcumSYS!$D$2,"mmmm")&amp;"-"&amp;TEXT([1]AcumSYS!$E$2,"mmmm")&amp;" "&amp;TEXT([1]AcumSYS!$D$2,"aaaa")&amp;")"))</f>
        <v/>
      </c>
    </row>
    <row r="1711" spans="1:6" x14ac:dyDescent="0.25">
      <c r="A1711" s="8" t="str">
        <f>IF(+'[1]Reporte de Formatos'!S1715="","",+'[1]Reporte de Formatos'!S1715)</f>
        <v/>
      </c>
      <c r="B1711" s="8" t="str">
        <f t="shared" si="54"/>
        <v/>
      </c>
      <c r="C1711" s="8" t="str">
        <f>IF(A1711="","",+SUM([1]AcumSYS!$F1712:$AA1712))</f>
        <v/>
      </c>
      <c r="D1711" s="8" t="str">
        <f>IF(A1711="","",SUM([1]AcumSYS!$AK1712))</f>
        <v/>
      </c>
      <c r="E1711" s="8" t="str">
        <f t="shared" si="55"/>
        <v/>
      </c>
      <c r="F1711" s="8" t="str">
        <f>IF(A1711="","","Ingresos Obtenidos en el Trimestre ("&amp;(TEXT([1]AcumSYS!$D$2,"mmmm")&amp;"-"&amp;TEXT([1]AcumSYS!$E$2,"mmmm")&amp;" "&amp;TEXT([1]AcumSYS!$D$2,"aaaa")&amp;")"))</f>
        <v/>
      </c>
    </row>
    <row r="1712" spans="1:6" x14ac:dyDescent="0.25">
      <c r="A1712" s="8" t="str">
        <f>IF(+'[1]Reporte de Formatos'!S1716="","",+'[1]Reporte de Formatos'!S1716)</f>
        <v/>
      </c>
      <c r="B1712" s="8" t="str">
        <f t="shared" si="54"/>
        <v/>
      </c>
      <c r="C1712" s="8" t="str">
        <f>IF(A1712="","",+SUM([1]AcumSYS!$F1713:$AA1713))</f>
        <v/>
      </c>
      <c r="D1712" s="8" t="str">
        <f>IF(A1712="","",SUM([1]AcumSYS!$AK1713))</f>
        <v/>
      </c>
      <c r="E1712" s="8" t="str">
        <f t="shared" si="55"/>
        <v/>
      </c>
      <c r="F1712" s="8" t="str">
        <f>IF(A1712="","","Ingresos Obtenidos en el Trimestre ("&amp;(TEXT([1]AcumSYS!$D$2,"mmmm")&amp;"-"&amp;TEXT([1]AcumSYS!$E$2,"mmmm")&amp;" "&amp;TEXT([1]AcumSYS!$D$2,"aaaa")&amp;")"))</f>
        <v/>
      </c>
    </row>
    <row r="1713" spans="1:6" x14ac:dyDescent="0.25">
      <c r="A1713" s="8" t="str">
        <f>IF(+'[1]Reporte de Formatos'!S1717="","",+'[1]Reporte de Formatos'!S1717)</f>
        <v/>
      </c>
      <c r="B1713" s="8" t="str">
        <f t="shared" si="54"/>
        <v/>
      </c>
      <c r="C1713" s="8" t="str">
        <f>IF(A1713="","",+SUM([1]AcumSYS!$F1714:$AA1714))</f>
        <v/>
      </c>
      <c r="D1713" s="8" t="str">
        <f>IF(A1713="","",SUM([1]AcumSYS!$AK1714))</f>
        <v/>
      </c>
      <c r="E1713" s="8" t="str">
        <f t="shared" si="55"/>
        <v/>
      </c>
      <c r="F1713" s="8" t="str">
        <f>IF(A1713="","","Ingresos Obtenidos en el Trimestre ("&amp;(TEXT([1]AcumSYS!$D$2,"mmmm")&amp;"-"&amp;TEXT([1]AcumSYS!$E$2,"mmmm")&amp;" "&amp;TEXT([1]AcumSYS!$D$2,"aaaa")&amp;")"))</f>
        <v/>
      </c>
    </row>
    <row r="1714" spans="1:6" x14ac:dyDescent="0.25">
      <c r="A1714" s="8" t="str">
        <f>IF(+'[1]Reporte de Formatos'!S1718="","",+'[1]Reporte de Formatos'!S1718)</f>
        <v/>
      </c>
      <c r="B1714" s="8" t="str">
        <f t="shared" si="54"/>
        <v/>
      </c>
      <c r="C1714" s="8" t="str">
        <f>IF(A1714="","",+SUM([1]AcumSYS!$F1715:$AA1715))</f>
        <v/>
      </c>
      <c r="D1714" s="8" t="str">
        <f>IF(A1714="","",SUM([1]AcumSYS!$AK1715))</f>
        <v/>
      </c>
      <c r="E1714" s="8" t="str">
        <f t="shared" si="55"/>
        <v/>
      </c>
      <c r="F1714" s="8" t="str">
        <f>IF(A1714="","","Ingresos Obtenidos en el Trimestre ("&amp;(TEXT([1]AcumSYS!$D$2,"mmmm")&amp;"-"&amp;TEXT([1]AcumSYS!$E$2,"mmmm")&amp;" "&amp;TEXT([1]AcumSYS!$D$2,"aaaa")&amp;")"))</f>
        <v/>
      </c>
    </row>
    <row r="1715" spans="1:6" x14ac:dyDescent="0.25">
      <c r="A1715" s="8" t="str">
        <f>IF(+'[1]Reporte de Formatos'!S1719="","",+'[1]Reporte de Formatos'!S1719)</f>
        <v/>
      </c>
      <c r="B1715" s="8" t="str">
        <f t="shared" si="54"/>
        <v/>
      </c>
      <c r="C1715" s="8" t="str">
        <f>IF(A1715="","",+SUM([1]AcumSYS!$F1716:$AA1716))</f>
        <v/>
      </c>
      <c r="D1715" s="8" t="str">
        <f>IF(A1715="","",SUM([1]AcumSYS!$AK1716))</f>
        <v/>
      </c>
      <c r="E1715" s="8" t="str">
        <f t="shared" si="55"/>
        <v/>
      </c>
      <c r="F1715" s="8" t="str">
        <f>IF(A1715="","","Ingresos Obtenidos en el Trimestre ("&amp;(TEXT([1]AcumSYS!$D$2,"mmmm")&amp;"-"&amp;TEXT([1]AcumSYS!$E$2,"mmmm")&amp;" "&amp;TEXT([1]AcumSYS!$D$2,"aaaa")&amp;")"))</f>
        <v/>
      </c>
    </row>
    <row r="1716" spans="1:6" x14ac:dyDescent="0.25">
      <c r="A1716" s="8" t="str">
        <f>IF(+'[1]Reporte de Formatos'!S1720="","",+'[1]Reporte de Formatos'!S1720)</f>
        <v/>
      </c>
      <c r="B1716" s="8" t="str">
        <f t="shared" si="54"/>
        <v/>
      </c>
      <c r="C1716" s="8" t="str">
        <f>IF(A1716="","",+SUM([1]AcumSYS!$F1717:$AA1717))</f>
        <v/>
      </c>
      <c r="D1716" s="8" t="str">
        <f>IF(A1716="","",SUM([1]AcumSYS!$AK1717))</f>
        <v/>
      </c>
      <c r="E1716" s="8" t="str">
        <f t="shared" si="55"/>
        <v/>
      </c>
      <c r="F1716" s="8" t="str">
        <f>IF(A1716="","","Ingresos Obtenidos en el Trimestre ("&amp;(TEXT([1]AcumSYS!$D$2,"mmmm")&amp;"-"&amp;TEXT([1]AcumSYS!$E$2,"mmmm")&amp;" "&amp;TEXT([1]AcumSYS!$D$2,"aaaa")&amp;")"))</f>
        <v/>
      </c>
    </row>
    <row r="1717" spans="1:6" x14ac:dyDescent="0.25">
      <c r="A1717" s="8" t="str">
        <f>IF(+'[1]Reporte de Formatos'!S1721="","",+'[1]Reporte de Formatos'!S1721)</f>
        <v/>
      </c>
      <c r="B1717" s="8" t="str">
        <f t="shared" si="54"/>
        <v/>
      </c>
      <c r="C1717" s="8" t="str">
        <f>IF(A1717="","",+SUM([1]AcumSYS!$F1718:$AA1718))</f>
        <v/>
      </c>
      <c r="D1717" s="8" t="str">
        <f>IF(A1717="","",SUM([1]AcumSYS!$AK1718))</f>
        <v/>
      </c>
      <c r="E1717" s="8" t="str">
        <f t="shared" si="55"/>
        <v/>
      </c>
      <c r="F1717" s="8" t="str">
        <f>IF(A1717="","","Ingresos Obtenidos en el Trimestre ("&amp;(TEXT([1]AcumSYS!$D$2,"mmmm")&amp;"-"&amp;TEXT([1]AcumSYS!$E$2,"mmmm")&amp;" "&amp;TEXT([1]AcumSYS!$D$2,"aaaa")&amp;")"))</f>
        <v/>
      </c>
    </row>
    <row r="1718" spans="1:6" x14ac:dyDescent="0.25">
      <c r="A1718" s="8" t="str">
        <f>IF(+'[1]Reporte de Formatos'!S1722="","",+'[1]Reporte de Formatos'!S1722)</f>
        <v/>
      </c>
      <c r="B1718" s="8" t="str">
        <f t="shared" si="54"/>
        <v/>
      </c>
      <c r="C1718" s="8" t="str">
        <f>IF(A1718="","",+SUM([1]AcumSYS!$F1719:$AA1719))</f>
        <v/>
      </c>
      <c r="D1718" s="8" t="str">
        <f>IF(A1718="","",SUM([1]AcumSYS!$AK1719))</f>
        <v/>
      </c>
      <c r="E1718" s="8" t="str">
        <f t="shared" si="55"/>
        <v/>
      </c>
      <c r="F1718" s="8" t="str">
        <f>IF(A1718="","","Ingresos Obtenidos en el Trimestre ("&amp;(TEXT([1]AcumSYS!$D$2,"mmmm")&amp;"-"&amp;TEXT([1]AcumSYS!$E$2,"mmmm")&amp;" "&amp;TEXT([1]AcumSYS!$D$2,"aaaa")&amp;")"))</f>
        <v/>
      </c>
    </row>
    <row r="1719" spans="1:6" x14ac:dyDescent="0.25">
      <c r="A1719" s="8" t="str">
        <f>IF(+'[1]Reporte de Formatos'!S1723="","",+'[1]Reporte de Formatos'!S1723)</f>
        <v/>
      </c>
      <c r="B1719" s="8" t="str">
        <f t="shared" si="54"/>
        <v/>
      </c>
      <c r="C1719" s="8" t="str">
        <f>IF(A1719="","",+SUM([1]AcumSYS!$F1720:$AA1720))</f>
        <v/>
      </c>
      <c r="D1719" s="8" t="str">
        <f>IF(A1719="","",SUM([1]AcumSYS!$AK1720))</f>
        <v/>
      </c>
      <c r="E1719" s="8" t="str">
        <f t="shared" si="55"/>
        <v/>
      </c>
      <c r="F1719" s="8" t="str">
        <f>IF(A1719="","","Ingresos Obtenidos en el Trimestre ("&amp;(TEXT([1]AcumSYS!$D$2,"mmmm")&amp;"-"&amp;TEXT([1]AcumSYS!$E$2,"mmmm")&amp;" "&amp;TEXT([1]AcumSYS!$D$2,"aaaa")&amp;")"))</f>
        <v/>
      </c>
    </row>
    <row r="1720" spans="1:6" x14ac:dyDescent="0.25">
      <c r="A1720" s="8" t="str">
        <f>IF(+'[1]Reporte de Formatos'!S1724="","",+'[1]Reporte de Formatos'!S1724)</f>
        <v/>
      </c>
      <c r="B1720" s="8" t="str">
        <f t="shared" si="54"/>
        <v/>
      </c>
      <c r="C1720" s="8" t="str">
        <f>IF(A1720="","",+SUM([1]AcumSYS!$F1721:$AA1721))</f>
        <v/>
      </c>
      <c r="D1720" s="8" t="str">
        <f>IF(A1720="","",SUM([1]AcumSYS!$AK1721))</f>
        <v/>
      </c>
      <c r="E1720" s="8" t="str">
        <f t="shared" si="55"/>
        <v/>
      </c>
      <c r="F1720" s="8" t="str">
        <f>IF(A1720="","","Ingresos Obtenidos en el Trimestre ("&amp;(TEXT([1]AcumSYS!$D$2,"mmmm")&amp;"-"&amp;TEXT([1]AcumSYS!$E$2,"mmmm")&amp;" "&amp;TEXT([1]AcumSYS!$D$2,"aaaa")&amp;")"))</f>
        <v/>
      </c>
    </row>
    <row r="1721" spans="1:6" x14ac:dyDescent="0.25">
      <c r="A1721" s="8" t="str">
        <f>IF(+'[1]Reporte de Formatos'!S1725="","",+'[1]Reporte de Formatos'!S1725)</f>
        <v/>
      </c>
      <c r="B1721" s="8" t="str">
        <f t="shared" si="54"/>
        <v/>
      </c>
      <c r="C1721" s="8" t="str">
        <f>IF(A1721="","",+SUM([1]AcumSYS!$F1722:$AA1722))</f>
        <v/>
      </c>
      <c r="D1721" s="8" t="str">
        <f>IF(A1721="","",SUM([1]AcumSYS!$AK1722))</f>
        <v/>
      </c>
      <c r="E1721" s="8" t="str">
        <f t="shared" si="55"/>
        <v/>
      </c>
      <c r="F1721" s="8" t="str">
        <f>IF(A1721="","","Ingresos Obtenidos en el Trimestre ("&amp;(TEXT([1]AcumSYS!$D$2,"mmmm")&amp;"-"&amp;TEXT([1]AcumSYS!$E$2,"mmmm")&amp;" "&amp;TEXT([1]AcumSYS!$D$2,"aaaa")&amp;")"))</f>
        <v/>
      </c>
    </row>
    <row r="1722" spans="1:6" x14ac:dyDescent="0.25">
      <c r="A1722" s="8" t="str">
        <f>IF(+'[1]Reporte de Formatos'!S1726="","",+'[1]Reporte de Formatos'!S1726)</f>
        <v/>
      </c>
      <c r="B1722" s="8" t="str">
        <f t="shared" si="54"/>
        <v/>
      </c>
      <c r="C1722" s="8" t="str">
        <f>IF(A1722="","",+SUM([1]AcumSYS!$F1723:$AA1723))</f>
        <v/>
      </c>
      <c r="D1722" s="8" t="str">
        <f>IF(A1722="","",SUM([1]AcumSYS!$AK1723))</f>
        <v/>
      </c>
      <c r="E1722" s="8" t="str">
        <f t="shared" si="55"/>
        <v/>
      </c>
      <c r="F1722" s="8" t="str">
        <f>IF(A1722="","","Ingresos Obtenidos en el Trimestre ("&amp;(TEXT([1]AcumSYS!$D$2,"mmmm")&amp;"-"&amp;TEXT([1]AcumSYS!$E$2,"mmmm")&amp;" "&amp;TEXT([1]AcumSYS!$D$2,"aaaa")&amp;")"))</f>
        <v/>
      </c>
    </row>
    <row r="1723" spans="1:6" x14ac:dyDescent="0.25">
      <c r="A1723" s="8" t="str">
        <f>IF(+'[1]Reporte de Formatos'!S1727="","",+'[1]Reporte de Formatos'!S1727)</f>
        <v/>
      </c>
      <c r="B1723" s="8" t="str">
        <f t="shared" si="54"/>
        <v/>
      </c>
      <c r="C1723" s="8" t="str">
        <f>IF(A1723="","",+SUM([1]AcumSYS!$F1724:$AA1724))</f>
        <v/>
      </c>
      <c r="D1723" s="8" t="str">
        <f>IF(A1723="","",SUM([1]AcumSYS!$AK1724))</f>
        <v/>
      </c>
      <c r="E1723" s="8" t="str">
        <f t="shared" si="55"/>
        <v/>
      </c>
      <c r="F1723" s="8" t="str">
        <f>IF(A1723="","","Ingresos Obtenidos en el Trimestre ("&amp;(TEXT([1]AcumSYS!$D$2,"mmmm")&amp;"-"&amp;TEXT([1]AcumSYS!$E$2,"mmmm")&amp;" "&amp;TEXT([1]AcumSYS!$D$2,"aaaa")&amp;")"))</f>
        <v/>
      </c>
    </row>
    <row r="1724" spans="1:6" x14ac:dyDescent="0.25">
      <c r="A1724" s="8" t="str">
        <f>IF(+'[1]Reporte de Formatos'!S1728="","",+'[1]Reporte de Formatos'!S1728)</f>
        <v/>
      </c>
      <c r="B1724" s="8" t="str">
        <f t="shared" si="54"/>
        <v/>
      </c>
      <c r="C1724" s="8" t="str">
        <f>IF(A1724="","",+SUM([1]AcumSYS!$F1725:$AA1725))</f>
        <v/>
      </c>
      <c r="D1724" s="8" t="str">
        <f>IF(A1724="","",SUM([1]AcumSYS!$AK1725))</f>
        <v/>
      </c>
      <c r="E1724" s="8" t="str">
        <f t="shared" si="55"/>
        <v/>
      </c>
      <c r="F1724" s="8" t="str">
        <f>IF(A1724="","","Ingresos Obtenidos en el Trimestre ("&amp;(TEXT([1]AcumSYS!$D$2,"mmmm")&amp;"-"&amp;TEXT([1]AcumSYS!$E$2,"mmmm")&amp;" "&amp;TEXT([1]AcumSYS!$D$2,"aaaa")&amp;")"))</f>
        <v/>
      </c>
    </row>
    <row r="1725" spans="1:6" x14ac:dyDescent="0.25">
      <c r="A1725" s="8" t="str">
        <f>IF(+'[1]Reporte de Formatos'!S1729="","",+'[1]Reporte de Formatos'!S1729)</f>
        <v/>
      </c>
      <c r="B1725" s="8" t="str">
        <f t="shared" si="54"/>
        <v/>
      </c>
      <c r="C1725" s="8" t="str">
        <f>IF(A1725="","",+SUM([1]AcumSYS!$F1726:$AA1726))</f>
        <v/>
      </c>
      <c r="D1725" s="8" t="str">
        <f>IF(A1725="","",SUM([1]AcumSYS!$AK1726))</f>
        <v/>
      </c>
      <c r="E1725" s="8" t="str">
        <f t="shared" si="55"/>
        <v/>
      </c>
      <c r="F1725" s="8" t="str">
        <f>IF(A1725="","","Ingresos Obtenidos en el Trimestre ("&amp;(TEXT([1]AcumSYS!$D$2,"mmmm")&amp;"-"&amp;TEXT([1]AcumSYS!$E$2,"mmmm")&amp;" "&amp;TEXT([1]AcumSYS!$D$2,"aaaa")&amp;")"))</f>
        <v/>
      </c>
    </row>
    <row r="1726" spans="1:6" x14ac:dyDescent="0.25">
      <c r="A1726" s="8" t="str">
        <f>IF(+'[1]Reporte de Formatos'!S1730="","",+'[1]Reporte de Formatos'!S1730)</f>
        <v/>
      </c>
      <c r="B1726" s="8" t="str">
        <f t="shared" si="54"/>
        <v/>
      </c>
      <c r="C1726" s="8" t="str">
        <f>IF(A1726="","",+SUM([1]AcumSYS!$F1727:$AA1727))</f>
        <v/>
      </c>
      <c r="D1726" s="8" t="str">
        <f>IF(A1726="","",SUM([1]AcumSYS!$AK1727))</f>
        <v/>
      </c>
      <c r="E1726" s="8" t="str">
        <f t="shared" si="55"/>
        <v/>
      </c>
      <c r="F1726" s="8" t="str">
        <f>IF(A1726="","","Ingresos Obtenidos en el Trimestre ("&amp;(TEXT([1]AcumSYS!$D$2,"mmmm")&amp;"-"&amp;TEXT([1]AcumSYS!$E$2,"mmmm")&amp;" "&amp;TEXT([1]AcumSYS!$D$2,"aaaa")&amp;")"))</f>
        <v/>
      </c>
    </row>
    <row r="1727" spans="1:6" x14ac:dyDescent="0.25">
      <c r="A1727" s="8" t="str">
        <f>IF(+'[1]Reporte de Formatos'!S1731="","",+'[1]Reporte de Formatos'!S1731)</f>
        <v/>
      </c>
      <c r="B1727" s="8" t="str">
        <f t="shared" si="54"/>
        <v/>
      </c>
      <c r="C1727" s="8" t="str">
        <f>IF(A1727="","",+SUM([1]AcumSYS!$F1728:$AA1728))</f>
        <v/>
      </c>
      <c r="D1727" s="8" t="str">
        <f>IF(A1727="","",SUM([1]AcumSYS!$AK1728))</f>
        <v/>
      </c>
      <c r="E1727" s="8" t="str">
        <f t="shared" si="55"/>
        <v/>
      </c>
      <c r="F1727" s="8" t="str">
        <f>IF(A1727="","","Ingresos Obtenidos en el Trimestre ("&amp;(TEXT([1]AcumSYS!$D$2,"mmmm")&amp;"-"&amp;TEXT([1]AcumSYS!$E$2,"mmmm")&amp;" "&amp;TEXT([1]AcumSYS!$D$2,"aaaa")&amp;")"))</f>
        <v/>
      </c>
    </row>
    <row r="1728" spans="1:6" x14ac:dyDescent="0.25">
      <c r="A1728" s="8" t="str">
        <f>IF(+'[1]Reporte de Formatos'!S1732="","",+'[1]Reporte de Formatos'!S1732)</f>
        <v/>
      </c>
      <c r="B1728" s="8" t="str">
        <f t="shared" si="54"/>
        <v/>
      </c>
      <c r="C1728" s="8" t="str">
        <f>IF(A1728="","",+SUM([1]AcumSYS!$F1729:$AA1729))</f>
        <v/>
      </c>
      <c r="D1728" s="8" t="str">
        <f>IF(A1728="","",SUM([1]AcumSYS!$AK1729))</f>
        <v/>
      </c>
      <c r="E1728" s="8" t="str">
        <f t="shared" si="55"/>
        <v/>
      </c>
      <c r="F1728" s="8" t="str">
        <f>IF(A1728="","","Ingresos Obtenidos en el Trimestre ("&amp;(TEXT([1]AcumSYS!$D$2,"mmmm")&amp;"-"&amp;TEXT([1]AcumSYS!$E$2,"mmmm")&amp;" "&amp;TEXT([1]AcumSYS!$D$2,"aaaa")&amp;")"))</f>
        <v/>
      </c>
    </row>
    <row r="1729" spans="1:6" x14ac:dyDescent="0.25">
      <c r="A1729" s="8" t="str">
        <f>IF(+'[1]Reporte de Formatos'!S1733="","",+'[1]Reporte de Formatos'!S1733)</f>
        <v/>
      </c>
      <c r="B1729" s="8" t="str">
        <f t="shared" si="54"/>
        <v/>
      </c>
      <c r="C1729" s="8" t="str">
        <f>IF(A1729="","",+SUM([1]AcumSYS!$F1730:$AA1730))</f>
        <v/>
      </c>
      <c r="D1729" s="8" t="str">
        <f>IF(A1729="","",SUM([1]AcumSYS!$AK1730))</f>
        <v/>
      </c>
      <c r="E1729" s="8" t="str">
        <f t="shared" si="55"/>
        <v/>
      </c>
      <c r="F1729" s="8" t="str">
        <f>IF(A1729="","","Ingresos Obtenidos en el Trimestre ("&amp;(TEXT([1]AcumSYS!$D$2,"mmmm")&amp;"-"&amp;TEXT([1]AcumSYS!$E$2,"mmmm")&amp;" "&amp;TEXT([1]AcumSYS!$D$2,"aaaa")&amp;")"))</f>
        <v/>
      </c>
    </row>
    <row r="1730" spans="1:6" x14ac:dyDescent="0.25">
      <c r="A1730" s="8" t="str">
        <f>IF(+'[1]Reporte de Formatos'!S1734="","",+'[1]Reporte de Formatos'!S1734)</f>
        <v/>
      </c>
      <c r="B1730" s="8" t="str">
        <f t="shared" si="54"/>
        <v/>
      </c>
      <c r="C1730" s="8" t="str">
        <f>IF(A1730="","",+SUM([1]AcumSYS!$F1731:$AA1731))</f>
        <v/>
      </c>
      <c r="D1730" s="8" t="str">
        <f>IF(A1730="","",SUM([1]AcumSYS!$AK1731))</f>
        <v/>
      </c>
      <c r="E1730" s="8" t="str">
        <f t="shared" si="55"/>
        <v/>
      </c>
      <c r="F1730" s="8" t="str">
        <f>IF(A1730="","","Ingresos Obtenidos en el Trimestre ("&amp;(TEXT([1]AcumSYS!$D$2,"mmmm")&amp;"-"&amp;TEXT([1]AcumSYS!$E$2,"mmmm")&amp;" "&amp;TEXT([1]AcumSYS!$D$2,"aaaa")&amp;")"))</f>
        <v/>
      </c>
    </row>
    <row r="1731" spans="1:6" x14ac:dyDescent="0.25">
      <c r="A1731" s="8" t="str">
        <f>IF(+'[1]Reporte de Formatos'!S1735="","",+'[1]Reporte de Formatos'!S1735)</f>
        <v/>
      </c>
      <c r="B1731" s="8" t="str">
        <f t="shared" si="54"/>
        <v/>
      </c>
      <c r="C1731" s="8" t="str">
        <f>IF(A1731="","",+SUM([1]AcumSYS!$F1732:$AA1732))</f>
        <v/>
      </c>
      <c r="D1731" s="8" t="str">
        <f>IF(A1731="","",SUM([1]AcumSYS!$AK1732))</f>
        <v/>
      </c>
      <c r="E1731" s="8" t="str">
        <f t="shared" si="55"/>
        <v/>
      </c>
      <c r="F1731" s="8" t="str">
        <f>IF(A1731="","","Ingresos Obtenidos en el Trimestre ("&amp;(TEXT([1]AcumSYS!$D$2,"mmmm")&amp;"-"&amp;TEXT([1]AcumSYS!$E$2,"mmmm")&amp;" "&amp;TEXT([1]AcumSYS!$D$2,"aaaa")&amp;")"))</f>
        <v/>
      </c>
    </row>
    <row r="1732" spans="1:6" x14ac:dyDescent="0.25">
      <c r="A1732" s="8" t="str">
        <f>IF(+'[1]Reporte de Formatos'!S1736="","",+'[1]Reporte de Formatos'!S1736)</f>
        <v/>
      </c>
      <c r="B1732" s="8" t="str">
        <f t="shared" si="54"/>
        <v/>
      </c>
      <c r="C1732" s="8" t="str">
        <f>IF(A1732="","",+SUM([1]AcumSYS!$F1733:$AA1733))</f>
        <v/>
      </c>
      <c r="D1732" s="8" t="str">
        <f>IF(A1732="","",SUM([1]AcumSYS!$AK1733))</f>
        <v/>
      </c>
      <c r="E1732" s="8" t="str">
        <f t="shared" si="55"/>
        <v/>
      </c>
      <c r="F1732" s="8" t="str">
        <f>IF(A1732="","","Ingresos Obtenidos en el Trimestre ("&amp;(TEXT([1]AcumSYS!$D$2,"mmmm")&amp;"-"&amp;TEXT([1]AcumSYS!$E$2,"mmmm")&amp;" "&amp;TEXT([1]AcumSYS!$D$2,"aaaa")&amp;")"))</f>
        <v/>
      </c>
    </row>
    <row r="1733" spans="1:6" x14ac:dyDescent="0.25">
      <c r="A1733" s="8" t="str">
        <f>IF(+'[1]Reporte de Formatos'!S1737="","",+'[1]Reporte de Formatos'!S1737)</f>
        <v/>
      </c>
      <c r="B1733" s="8" t="str">
        <f t="shared" si="54"/>
        <v/>
      </c>
      <c r="C1733" s="8" t="str">
        <f>IF(A1733="","",+SUM([1]AcumSYS!$F1734:$AA1734))</f>
        <v/>
      </c>
      <c r="D1733" s="8" t="str">
        <f>IF(A1733="","",SUM([1]AcumSYS!$AK1734))</f>
        <v/>
      </c>
      <c r="E1733" s="8" t="str">
        <f t="shared" si="55"/>
        <v/>
      </c>
      <c r="F1733" s="8" t="str">
        <f>IF(A1733="","","Ingresos Obtenidos en el Trimestre ("&amp;(TEXT([1]AcumSYS!$D$2,"mmmm")&amp;"-"&amp;TEXT([1]AcumSYS!$E$2,"mmmm")&amp;" "&amp;TEXT([1]AcumSYS!$D$2,"aaaa")&amp;")"))</f>
        <v/>
      </c>
    </row>
    <row r="1734" spans="1:6" x14ac:dyDescent="0.25">
      <c r="A1734" s="8" t="str">
        <f>IF(+'[1]Reporte de Formatos'!S1738="","",+'[1]Reporte de Formatos'!S1738)</f>
        <v/>
      </c>
      <c r="B1734" s="8" t="str">
        <f t="shared" si="54"/>
        <v/>
      </c>
      <c r="C1734" s="8" t="str">
        <f>IF(A1734="","",+SUM([1]AcumSYS!$F1735:$AA1735))</f>
        <v/>
      </c>
      <c r="D1734" s="8" t="str">
        <f>IF(A1734="","",SUM([1]AcumSYS!$AK1735))</f>
        <v/>
      </c>
      <c r="E1734" s="8" t="str">
        <f t="shared" si="55"/>
        <v/>
      </c>
      <c r="F1734" s="8" t="str">
        <f>IF(A1734="","","Ingresos Obtenidos en el Trimestre ("&amp;(TEXT([1]AcumSYS!$D$2,"mmmm")&amp;"-"&amp;TEXT([1]AcumSYS!$E$2,"mmmm")&amp;" "&amp;TEXT([1]AcumSYS!$D$2,"aaaa")&amp;")"))</f>
        <v/>
      </c>
    </row>
    <row r="1735" spans="1:6" x14ac:dyDescent="0.25">
      <c r="A1735" s="8" t="str">
        <f>IF(+'[1]Reporte de Formatos'!S1739="","",+'[1]Reporte de Formatos'!S1739)</f>
        <v/>
      </c>
      <c r="B1735" s="8" t="str">
        <f t="shared" si="54"/>
        <v/>
      </c>
      <c r="C1735" s="8" t="str">
        <f>IF(A1735="","",+SUM([1]AcumSYS!$F1736:$AA1736))</f>
        <v/>
      </c>
      <c r="D1735" s="8" t="str">
        <f>IF(A1735="","",SUM([1]AcumSYS!$AK1736))</f>
        <v/>
      </c>
      <c r="E1735" s="8" t="str">
        <f t="shared" si="55"/>
        <v/>
      </c>
      <c r="F1735" s="8" t="str">
        <f>IF(A1735="","","Ingresos Obtenidos en el Trimestre ("&amp;(TEXT([1]AcumSYS!$D$2,"mmmm")&amp;"-"&amp;TEXT([1]AcumSYS!$E$2,"mmmm")&amp;" "&amp;TEXT([1]AcumSYS!$D$2,"aaaa")&amp;")"))</f>
        <v/>
      </c>
    </row>
    <row r="1736" spans="1:6" x14ac:dyDescent="0.25">
      <c r="A1736" s="8" t="str">
        <f>IF(+'[1]Reporte de Formatos'!S1740="","",+'[1]Reporte de Formatos'!S1740)</f>
        <v/>
      </c>
      <c r="B1736" s="8" t="str">
        <f t="shared" si="54"/>
        <v/>
      </c>
      <c r="C1736" s="8" t="str">
        <f>IF(A1736="","",+SUM([1]AcumSYS!$F1737:$AA1737))</f>
        <v/>
      </c>
      <c r="D1736" s="8" t="str">
        <f>IF(A1736="","",SUM([1]AcumSYS!$AK1737))</f>
        <v/>
      </c>
      <c r="E1736" s="8" t="str">
        <f t="shared" si="55"/>
        <v/>
      </c>
      <c r="F1736" s="8" t="str">
        <f>IF(A1736="","","Ingresos Obtenidos en el Trimestre ("&amp;(TEXT([1]AcumSYS!$D$2,"mmmm")&amp;"-"&amp;TEXT([1]AcumSYS!$E$2,"mmmm")&amp;" "&amp;TEXT([1]AcumSYS!$D$2,"aaaa")&amp;")"))</f>
        <v/>
      </c>
    </row>
    <row r="1737" spans="1:6" x14ac:dyDescent="0.25">
      <c r="A1737" s="8" t="str">
        <f>IF(+'[1]Reporte de Formatos'!S1741="","",+'[1]Reporte de Formatos'!S1741)</f>
        <v/>
      </c>
      <c r="B1737" s="8" t="str">
        <f t="shared" si="54"/>
        <v/>
      </c>
      <c r="C1737" s="8" t="str">
        <f>IF(A1737="","",+SUM([1]AcumSYS!$F1738:$AA1738))</f>
        <v/>
      </c>
      <c r="D1737" s="8" t="str">
        <f>IF(A1737="","",SUM([1]AcumSYS!$AK1738))</f>
        <v/>
      </c>
      <c r="E1737" s="8" t="str">
        <f t="shared" si="55"/>
        <v/>
      </c>
      <c r="F1737" s="8" t="str">
        <f>IF(A1737="","","Ingresos Obtenidos en el Trimestre ("&amp;(TEXT([1]AcumSYS!$D$2,"mmmm")&amp;"-"&amp;TEXT([1]AcumSYS!$E$2,"mmmm")&amp;" "&amp;TEXT([1]AcumSYS!$D$2,"aaaa")&amp;")"))</f>
        <v/>
      </c>
    </row>
    <row r="1738" spans="1:6" x14ac:dyDescent="0.25">
      <c r="A1738" s="8" t="str">
        <f>IF(+'[1]Reporte de Formatos'!S1742="","",+'[1]Reporte de Formatos'!S1742)</f>
        <v/>
      </c>
      <c r="B1738" s="8" t="str">
        <f t="shared" si="54"/>
        <v/>
      </c>
      <c r="C1738" s="8" t="str">
        <f>IF(A1738="","",+SUM([1]AcumSYS!$F1739:$AA1739))</f>
        <v/>
      </c>
      <c r="D1738" s="8" t="str">
        <f>IF(A1738="","",SUM([1]AcumSYS!$AK1739))</f>
        <v/>
      </c>
      <c r="E1738" s="8" t="str">
        <f t="shared" si="55"/>
        <v/>
      </c>
      <c r="F1738" s="8" t="str">
        <f>IF(A1738="","","Ingresos Obtenidos en el Trimestre ("&amp;(TEXT([1]AcumSYS!$D$2,"mmmm")&amp;"-"&amp;TEXT([1]AcumSYS!$E$2,"mmmm")&amp;" "&amp;TEXT([1]AcumSYS!$D$2,"aaaa")&amp;")"))</f>
        <v/>
      </c>
    </row>
    <row r="1739" spans="1:6" x14ac:dyDescent="0.25">
      <c r="A1739" s="8" t="str">
        <f>IF(+'[1]Reporte de Formatos'!S1743="","",+'[1]Reporte de Formatos'!S1743)</f>
        <v/>
      </c>
      <c r="B1739" s="8" t="str">
        <f t="shared" si="54"/>
        <v/>
      </c>
      <c r="C1739" s="8" t="str">
        <f>IF(A1739="","",+SUM([1]AcumSYS!$F1740:$AA1740))</f>
        <v/>
      </c>
      <c r="D1739" s="8" t="str">
        <f>IF(A1739="","",SUM([1]AcumSYS!$AK1740))</f>
        <v/>
      </c>
      <c r="E1739" s="8" t="str">
        <f t="shared" si="55"/>
        <v/>
      </c>
      <c r="F1739" s="8" t="str">
        <f>IF(A1739="","","Ingresos Obtenidos en el Trimestre ("&amp;(TEXT([1]AcumSYS!$D$2,"mmmm")&amp;"-"&amp;TEXT([1]AcumSYS!$E$2,"mmmm")&amp;" "&amp;TEXT([1]AcumSYS!$D$2,"aaaa")&amp;")"))</f>
        <v/>
      </c>
    </row>
    <row r="1740" spans="1:6" x14ac:dyDescent="0.25">
      <c r="A1740" s="8" t="str">
        <f>IF(+'[1]Reporte de Formatos'!S1744="","",+'[1]Reporte de Formatos'!S1744)</f>
        <v/>
      </c>
      <c r="B1740" s="8" t="str">
        <f t="shared" si="54"/>
        <v/>
      </c>
      <c r="C1740" s="8" t="str">
        <f>IF(A1740="","",+SUM([1]AcumSYS!$F1741:$AA1741))</f>
        <v/>
      </c>
      <c r="D1740" s="8" t="str">
        <f>IF(A1740="","",SUM([1]AcumSYS!$AK1741))</f>
        <v/>
      </c>
      <c r="E1740" s="8" t="str">
        <f t="shared" si="55"/>
        <v/>
      </c>
      <c r="F1740" s="8" t="str">
        <f>IF(A1740="","","Ingresos Obtenidos en el Trimestre ("&amp;(TEXT([1]AcumSYS!$D$2,"mmmm")&amp;"-"&amp;TEXT([1]AcumSYS!$E$2,"mmmm")&amp;" "&amp;TEXT([1]AcumSYS!$D$2,"aaaa")&amp;")"))</f>
        <v/>
      </c>
    </row>
    <row r="1741" spans="1:6" x14ac:dyDescent="0.25">
      <c r="A1741" s="8" t="str">
        <f>IF(+'[1]Reporte de Formatos'!S1745="","",+'[1]Reporte de Formatos'!S1745)</f>
        <v/>
      </c>
      <c r="B1741" s="8" t="str">
        <f t="shared" si="54"/>
        <v/>
      </c>
      <c r="C1741" s="8" t="str">
        <f>IF(A1741="","",+SUM([1]AcumSYS!$F1742:$AA1742))</f>
        <v/>
      </c>
      <c r="D1741" s="8" t="str">
        <f>IF(A1741="","",SUM([1]AcumSYS!$AK1742))</f>
        <v/>
      </c>
      <c r="E1741" s="8" t="str">
        <f t="shared" si="55"/>
        <v/>
      </c>
      <c r="F1741" s="8" t="str">
        <f>IF(A1741="","","Ingresos Obtenidos en el Trimestre ("&amp;(TEXT([1]AcumSYS!$D$2,"mmmm")&amp;"-"&amp;TEXT([1]AcumSYS!$E$2,"mmmm")&amp;" "&amp;TEXT([1]AcumSYS!$D$2,"aaaa")&amp;")"))</f>
        <v/>
      </c>
    </row>
    <row r="1742" spans="1:6" x14ac:dyDescent="0.25">
      <c r="A1742" s="8" t="str">
        <f>IF(+'[1]Reporte de Formatos'!S1746="","",+'[1]Reporte de Formatos'!S1746)</f>
        <v/>
      </c>
      <c r="B1742" s="8" t="str">
        <f t="shared" si="54"/>
        <v/>
      </c>
      <c r="C1742" s="8" t="str">
        <f>IF(A1742="","",+SUM([1]AcumSYS!$F1743:$AA1743))</f>
        <v/>
      </c>
      <c r="D1742" s="8" t="str">
        <f>IF(A1742="","",SUM([1]AcumSYS!$AK1743))</f>
        <v/>
      </c>
      <c r="E1742" s="8" t="str">
        <f t="shared" si="55"/>
        <v/>
      </c>
      <c r="F1742" s="8" t="str">
        <f>IF(A1742="","","Ingresos Obtenidos en el Trimestre ("&amp;(TEXT([1]AcumSYS!$D$2,"mmmm")&amp;"-"&amp;TEXT([1]AcumSYS!$E$2,"mmmm")&amp;" "&amp;TEXT([1]AcumSYS!$D$2,"aaaa")&amp;")"))</f>
        <v/>
      </c>
    </row>
    <row r="1743" spans="1:6" x14ac:dyDescent="0.25">
      <c r="A1743" s="8" t="str">
        <f>IF(+'[1]Reporte de Formatos'!S1747="","",+'[1]Reporte de Formatos'!S1747)</f>
        <v/>
      </c>
      <c r="B1743" s="8" t="str">
        <f t="shared" si="54"/>
        <v/>
      </c>
      <c r="C1743" s="8" t="str">
        <f>IF(A1743="","",+SUM([1]AcumSYS!$F1744:$AA1744))</f>
        <v/>
      </c>
      <c r="D1743" s="8" t="str">
        <f>IF(A1743="","",SUM([1]AcumSYS!$AK1744))</f>
        <v/>
      </c>
      <c r="E1743" s="8" t="str">
        <f t="shared" si="55"/>
        <v/>
      </c>
      <c r="F1743" s="8" t="str">
        <f>IF(A1743="","","Ingresos Obtenidos en el Trimestre ("&amp;(TEXT([1]AcumSYS!$D$2,"mmmm")&amp;"-"&amp;TEXT([1]AcumSYS!$E$2,"mmmm")&amp;" "&amp;TEXT([1]AcumSYS!$D$2,"aaaa")&amp;")"))</f>
        <v/>
      </c>
    </row>
    <row r="1744" spans="1:6" x14ac:dyDescent="0.25">
      <c r="A1744" s="8" t="str">
        <f>IF(+'[1]Reporte de Formatos'!S1748="","",+'[1]Reporte de Formatos'!S1748)</f>
        <v/>
      </c>
      <c r="B1744" s="8" t="str">
        <f t="shared" si="54"/>
        <v/>
      </c>
      <c r="C1744" s="8" t="str">
        <f>IF(A1744="","",+SUM([1]AcumSYS!$F1745:$AA1745))</f>
        <v/>
      </c>
      <c r="D1744" s="8" t="str">
        <f>IF(A1744="","",SUM([1]AcumSYS!$AK1745))</f>
        <v/>
      </c>
      <c r="E1744" s="8" t="str">
        <f t="shared" si="55"/>
        <v/>
      </c>
      <c r="F1744" s="8" t="str">
        <f>IF(A1744="","","Ingresos Obtenidos en el Trimestre ("&amp;(TEXT([1]AcumSYS!$D$2,"mmmm")&amp;"-"&amp;TEXT([1]AcumSYS!$E$2,"mmmm")&amp;" "&amp;TEXT([1]AcumSYS!$D$2,"aaaa")&amp;")"))</f>
        <v/>
      </c>
    </row>
    <row r="1745" spans="1:6" x14ac:dyDescent="0.25">
      <c r="A1745" s="8" t="str">
        <f>IF(+'[1]Reporte de Formatos'!S1749="","",+'[1]Reporte de Formatos'!S1749)</f>
        <v/>
      </c>
      <c r="B1745" s="8" t="str">
        <f t="shared" si="54"/>
        <v/>
      </c>
      <c r="C1745" s="8" t="str">
        <f>IF(A1745="","",+SUM([1]AcumSYS!$F1746:$AA1746))</f>
        <v/>
      </c>
      <c r="D1745" s="8" t="str">
        <f>IF(A1745="","",SUM([1]AcumSYS!$AK1746))</f>
        <v/>
      </c>
      <c r="E1745" s="8" t="str">
        <f t="shared" si="55"/>
        <v/>
      </c>
      <c r="F1745" s="8" t="str">
        <f>IF(A1745="","","Ingresos Obtenidos en el Trimestre ("&amp;(TEXT([1]AcumSYS!$D$2,"mmmm")&amp;"-"&amp;TEXT([1]AcumSYS!$E$2,"mmmm")&amp;" "&amp;TEXT([1]AcumSYS!$D$2,"aaaa")&amp;")"))</f>
        <v/>
      </c>
    </row>
    <row r="1746" spans="1:6" x14ac:dyDescent="0.25">
      <c r="A1746" s="8" t="str">
        <f>IF(+'[1]Reporte de Formatos'!S1750="","",+'[1]Reporte de Formatos'!S1750)</f>
        <v/>
      </c>
      <c r="B1746" s="8" t="str">
        <f t="shared" si="54"/>
        <v/>
      </c>
      <c r="C1746" s="8" t="str">
        <f>IF(A1746="","",+SUM([1]AcumSYS!$F1747:$AA1747))</f>
        <v/>
      </c>
      <c r="D1746" s="8" t="str">
        <f>IF(A1746="","",SUM([1]AcumSYS!$AK1747))</f>
        <v/>
      </c>
      <c r="E1746" s="8" t="str">
        <f t="shared" si="55"/>
        <v/>
      </c>
      <c r="F1746" s="8" t="str">
        <f>IF(A1746="","","Ingresos Obtenidos en el Trimestre ("&amp;(TEXT([1]AcumSYS!$D$2,"mmmm")&amp;"-"&amp;TEXT([1]AcumSYS!$E$2,"mmmm")&amp;" "&amp;TEXT([1]AcumSYS!$D$2,"aaaa")&amp;")"))</f>
        <v/>
      </c>
    </row>
    <row r="1747" spans="1:6" x14ac:dyDescent="0.25">
      <c r="A1747" s="8" t="str">
        <f>IF(+'[1]Reporte de Formatos'!S1751="","",+'[1]Reporte de Formatos'!S1751)</f>
        <v/>
      </c>
      <c r="B1747" s="8" t="str">
        <f t="shared" si="54"/>
        <v/>
      </c>
      <c r="C1747" s="8" t="str">
        <f>IF(A1747="","",+SUM([1]AcumSYS!$F1748:$AA1748))</f>
        <v/>
      </c>
      <c r="D1747" s="8" t="str">
        <f>IF(A1747="","",SUM([1]AcumSYS!$AK1748))</f>
        <v/>
      </c>
      <c r="E1747" s="8" t="str">
        <f t="shared" si="55"/>
        <v/>
      </c>
      <c r="F1747" s="8" t="str">
        <f>IF(A1747="","","Ingresos Obtenidos en el Trimestre ("&amp;(TEXT([1]AcumSYS!$D$2,"mmmm")&amp;"-"&amp;TEXT([1]AcumSYS!$E$2,"mmmm")&amp;" "&amp;TEXT([1]AcumSYS!$D$2,"aaaa")&amp;")"))</f>
        <v/>
      </c>
    </row>
    <row r="1748" spans="1:6" x14ac:dyDescent="0.25">
      <c r="A1748" s="8" t="str">
        <f>IF(+'[1]Reporte de Formatos'!S1752="","",+'[1]Reporte de Formatos'!S1752)</f>
        <v/>
      </c>
      <c r="B1748" s="8" t="str">
        <f t="shared" ref="B1748:B1811" si="56">IF(A1748="","",IF(C1748=0,"           NoAplica","Sueldos y Salarios, y Demas Prestacion por un Servicio Personal Subordinado"))</f>
        <v/>
      </c>
      <c r="C1748" s="8" t="str">
        <f>IF(A1748="","",+SUM([1]AcumSYS!$F1749:$AA1749))</f>
        <v/>
      </c>
      <c r="D1748" s="8" t="str">
        <f>IF(A1748="","",SUM([1]AcumSYS!$AK1749))</f>
        <v/>
      </c>
      <c r="E1748" s="8" t="str">
        <f t="shared" ref="E1748:E1811" si="57">IF(A1748="","","Pesos Mexicanos")</f>
        <v/>
      </c>
      <c r="F1748" s="8" t="str">
        <f>IF(A1748="","","Ingresos Obtenidos en el Trimestre ("&amp;(TEXT([1]AcumSYS!$D$2,"mmmm")&amp;"-"&amp;TEXT([1]AcumSYS!$E$2,"mmmm")&amp;" "&amp;TEXT([1]AcumSYS!$D$2,"aaaa")&amp;")"))</f>
        <v/>
      </c>
    </row>
    <row r="1749" spans="1:6" x14ac:dyDescent="0.25">
      <c r="A1749" s="8" t="str">
        <f>IF(+'[1]Reporte de Formatos'!S1753="","",+'[1]Reporte de Formatos'!S1753)</f>
        <v/>
      </c>
      <c r="B1749" s="8" t="str">
        <f t="shared" si="56"/>
        <v/>
      </c>
      <c r="C1749" s="8" t="str">
        <f>IF(A1749="","",+SUM([1]AcumSYS!$F1750:$AA1750))</f>
        <v/>
      </c>
      <c r="D1749" s="8" t="str">
        <f>IF(A1749="","",SUM([1]AcumSYS!$AK1750))</f>
        <v/>
      </c>
      <c r="E1749" s="8" t="str">
        <f t="shared" si="57"/>
        <v/>
      </c>
      <c r="F1749" s="8" t="str">
        <f>IF(A1749="","","Ingresos Obtenidos en el Trimestre ("&amp;(TEXT([1]AcumSYS!$D$2,"mmmm")&amp;"-"&amp;TEXT([1]AcumSYS!$E$2,"mmmm")&amp;" "&amp;TEXT([1]AcumSYS!$D$2,"aaaa")&amp;")"))</f>
        <v/>
      </c>
    </row>
    <row r="1750" spans="1:6" x14ac:dyDescent="0.25">
      <c r="A1750" s="8" t="str">
        <f>IF(+'[1]Reporte de Formatos'!S1754="","",+'[1]Reporte de Formatos'!S1754)</f>
        <v/>
      </c>
      <c r="B1750" s="8" t="str">
        <f t="shared" si="56"/>
        <v/>
      </c>
      <c r="C1750" s="8" t="str">
        <f>IF(A1750="","",+SUM([1]AcumSYS!$F1751:$AA1751))</f>
        <v/>
      </c>
      <c r="D1750" s="8" t="str">
        <f>IF(A1750="","",SUM([1]AcumSYS!$AK1751))</f>
        <v/>
      </c>
      <c r="E1750" s="8" t="str">
        <f t="shared" si="57"/>
        <v/>
      </c>
      <c r="F1750" s="8" t="str">
        <f>IF(A1750="","","Ingresos Obtenidos en el Trimestre ("&amp;(TEXT([1]AcumSYS!$D$2,"mmmm")&amp;"-"&amp;TEXT([1]AcumSYS!$E$2,"mmmm")&amp;" "&amp;TEXT([1]AcumSYS!$D$2,"aaaa")&amp;")"))</f>
        <v/>
      </c>
    </row>
    <row r="1751" spans="1:6" x14ac:dyDescent="0.25">
      <c r="A1751" s="8" t="str">
        <f>IF(+'[1]Reporte de Formatos'!S1755="","",+'[1]Reporte de Formatos'!S1755)</f>
        <v/>
      </c>
      <c r="B1751" s="8" t="str">
        <f t="shared" si="56"/>
        <v/>
      </c>
      <c r="C1751" s="8" t="str">
        <f>IF(A1751="","",+SUM([1]AcumSYS!$F1752:$AA1752))</f>
        <v/>
      </c>
      <c r="D1751" s="8" t="str">
        <f>IF(A1751="","",SUM([1]AcumSYS!$AK1752))</f>
        <v/>
      </c>
      <c r="E1751" s="8" t="str">
        <f t="shared" si="57"/>
        <v/>
      </c>
      <c r="F1751" s="8" t="str">
        <f>IF(A1751="","","Ingresos Obtenidos en el Trimestre ("&amp;(TEXT([1]AcumSYS!$D$2,"mmmm")&amp;"-"&amp;TEXT([1]AcumSYS!$E$2,"mmmm")&amp;" "&amp;TEXT([1]AcumSYS!$D$2,"aaaa")&amp;")"))</f>
        <v/>
      </c>
    </row>
    <row r="1752" spans="1:6" x14ac:dyDescent="0.25">
      <c r="A1752" s="8" t="str">
        <f>IF(+'[1]Reporte de Formatos'!S1756="","",+'[1]Reporte de Formatos'!S1756)</f>
        <v/>
      </c>
      <c r="B1752" s="8" t="str">
        <f t="shared" si="56"/>
        <v/>
      </c>
      <c r="C1752" s="8" t="str">
        <f>IF(A1752="","",+SUM([1]AcumSYS!$F1753:$AA1753))</f>
        <v/>
      </c>
      <c r="D1752" s="8" t="str">
        <f>IF(A1752="","",SUM([1]AcumSYS!$AK1753))</f>
        <v/>
      </c>
      <c r="E1752" s="8" t="str">
        <f t="shared" si="57"/>
        <v/>
      </c>
      <c r="F1752" s="8" t="str">
        <f>IF(A1752="","","Ingresos Obtenidos en el Trimestre ("&amp;(TEXT([1]AcumSYS!$D$2,"mmmm")&amp;"-"&amp;TEXT([1]AcumSYS!$E$2,"mmmm")&amp;" "&amp;TEXT([1]AcumSYS!$D$2,"aaaa")&amp;")"))</f>
        <v/>
      </c>
    </row>
    <row r="1753" spans="1:6" x14ac:dyDescent="0.25">
      <c r="A1753" s="8" t="str">
        <f>IF(+'[1]Reporte de Formatos'!S1757="","",+'[1]Reporte de Formatos'!S1757)</f>
        <v/>
      </c>
      <c r="B1753" s="8" t="str">
        <f t="shared" si="56"/>
        <v/>
      </c>
      <c r="C1753" s="8" t="str">
        <f>IF(A1753="","",+SUM([1]AcumSYS!$F1754:$AA1754))</f>
        <v/>
      </c>
      <c r="D1753" s="8" t="str">
        <f>IF(A1753="","",SUM([1]AcumSYS!$AK1754))</f>
        <v/>
      </c>
      <c r="E1753" s="8" t="str">
        <f t="shared" si="57"/>
        <v/>
      </c>
      <c r="F1753" s="8" t="str">
        <f>IF(A1753="","","Ingresos Obtenidos en el Trimestre ("&amp;(TEXT([1]AcumSYS!$D$2,"mmmm")&amp;"-"&amp;TEXT([1]AcumSYS!$E$2,"mmmm")&amp;" "&amp;TEXT([1]AcumSYS!$D$2,"aaaa")&amp;")"))</f>
        <v/>
      </c>
    </row>
    <row r="1754" spans="1:6" x14ac:dyDescent="0.25">
      <c r="A1754" s="8" t="str">
        <f>IF(+'[1]Reporte de Formatos'!S1758="","",+'[1]Reporte de Formatos'!S1758)</f>
        <v/>
      </c>
      <c r="B1754" s="8" t="str">
        <f t="shared" si="56"/>
        <v/>
      </c>
      <c r="C1754" s="8" t="str">
        <f>IF(A1754="","",+SUM([1]AcumSYS!$F1755:$AA1755))</f>
        <v/>
      </c>
      <c r="D1754" s="8" t="str">
        <f>IF(A1754="","",SUM([1]AcumSYS!$AK1755))</f>
        <v/>
      </c>
      <c r="E1754" s="8" t="str">
        <f t="shared" si="57"/>
        <v/>
      </c>
      <c r="F1754" s="8" t="str">
        <f>IF(A1754="","","Ingresos Obtenidos en el Trimestre ("&amp;(TEXT([1]AcumSYS!$D$2,"mmmm")&amp;"-"&amp;TEXT([1]AcumSYS!$E$2,"mmmm")&amp;" "&amp;TEXT([1]AcumSYS!$D$2,"aaaa")&amp;")"))</f>
        <v/>
      </c>
    </row>
    <row r="1755" spans="1:6" x14ac:dyDescent="0.25">
      <c r="A1755" s="8" t="str">
        <f>IF(+'[1]Reporte de Formatos'!S1759="","",+'[1]Reporte de Formatos'!S1759)</f>
        <v/>
      </c>
      <c r="B1755" s="8" t="str">
        <f t="shared" si="56"/>
        <v/>
      </c>
      <c r="C1755" s="8" t="str">
        <f>IF(A1755="","",+SUM([1]AcumSYS!$F1756:$AA1756))</f>
        <v/>
      </c>
      <c r="D1755" s="8" t="str">
        <f>IF(A1755="","",SUM([1]AcumSYS!$AK1756))</f>
        <v/>
      </c>
      <c r="E1755" s="8" t="str">
        <f t="shared" si="57"/>
        <v/>
      </c>
      <c r="F1755" s="8" t="str">
        <f>IF(A1755="","","Ingresos Obtenidos en el Trimestre ("&amp;(TEXT([1]AcumSYS!$D$2,"mmmm")&amp;"-"&amp;TEXT([1]AcumSYS!$E$2,"mmmm")&amp;" "&amp;TEXT([1]AcumSYS!$D$2,"aaaa")&amp;")"))</f>
        <v/>
      </c>
    </row>
    <row r="1756" spans="1:6" x14ac:dyDescent="0.25">
      <c r="A1756" s="8" t="str">
        <f>IF(+'[1]Reporte de Formatos'!S1760="","",+'[1]Reporte de Formatos'!S1760)</f>
        <v/>
      </c>
      <c r="B1756" s="8" t="str">
        <f t="shared" si="56"/>
        <v/>
      </c>
      <c r="C1756" s="8" t="str">
        <f>IF(A1756="","",+SUM([1]AcumSYS!$F1757:$AA1757))</f>
        <v/>
      </c>
      <c r="D1756" s="8" t="str">
        <f>IF(A1756="","",SUM([1]AcumSYS!$AK1757))</f>
        <v/>
      </c>
      <c r="E1756" s="8" t="str">
        <f t="shared" si="57"/>
        <v/>
      </c>
      <c r="F1756" s="8" t="str">
        <f>IF(A1756="","","Ingresos Obtenidos en el Trimestre ("&amp;(TEXT([1]AcumSYS!$D$2,"mmmm")&amp;"-"&amp;TEXT([1]AcumSYS!$E$2,"mmmm")&amp;" "&amp;TEXT([1]AcumSYS!$D$2,"aaaa")&amp;")"))</f>
        <v/>
      </c>
    </row>
    <row r="1757" spans="1:6" x14ac:dyDescent="0.25">
      <c r="A1757" s="8" t="str">
        <f>IF(+'[1]Reporte de Formatos'!S1761="","",+'[1]Reporte de Formatos'!S1761)</f>
        <v/>
      </c>
      <c r="B1757" s="8" t="str">
        <f t="shared" si="56"/>
        <v/>
      </c>
      <c r="C1757" s="8" t="str">
        <f>IF(A1757="","",+SUM([1]AcumSYS!$F1758:$AA1758))</f>
        <v/>
      </c>
      <c r="D1757" s="8" t="str">
        <f>IF(A1757="","",SUM([1]AcumSYS!$AK1758))</f>
        <v/>
      </c>
      <c r="E1757" s="8" t="str">
        <f t="shared" si="57"/>
        <v/>
      </c>
      <c r="F1757" s="8" t="str">
        <f>IF(A1757="","","Ingresos Obtenidos en el Trimestre ("&amp;(TEXT([1]AcumSYS!$D$2,"mmmm")&amp;"-"&amp;TEXT([1]AcumSYS!$E$2,"mmmm")&amp;" "&amp;TEXT([1]AcumSYS!$D$2,"aaaa")&amp;")"))</f>
        <v/>
      </c>
    </row>
    <row r="1758" spans="1:6" x14ac:dyDescent="0.25">
      <c r="A1758" s="8" t="str">
        <f>IF(+'[1]Reporte de Formatos'!S1762="","",+'[1]Reporte de Formatos'!S1762)</f>
        <v/>
      </c>
      <c r="B1758" s="8" t="str">
        <f t="shared" si="56"/>
        <v/>
      </c>
      <c r="C1758" s="8" t="str">
        <f>IF(A1758="","",+SUM([1]AcumSYS!$F1759:$AA1759))</f>
        <v/>
      </c>
      <c r="D1758" s="8" t="str">
        <f>IF(A1758="","",SUM([1]AcumSYS!$AK1759))</f>
        <v/>
      </c>
      <c r="E1758" s="8" t="str">
        <f t="shared" si="57"/>
        <v/>
      </c>
      <c r="F1758" s="8" t="str">
        <f>IF(A1758="","","Ingresos Obtenidos en el Trimestre ("&amp;(TEXT([1]AcumSYS!$D$2,"mmmm")&amp;"-"&amp;TEXT([1]AcumSYS!$E$2,"mmmm")&amp;" "&amp;TEXT([1]AcumSYS!$D$2,"aaaa")&amp;")"))</f>
        <v/>
      </c>
    </row>
    <row r="1759" spans="1:6" x14ac:dyDescent="0.25">
      <c r="A1759" s="8" t="str">
        <f>IF(+'[1]Reporte de Formatos'!S1763="","",+'[1]Reporte de Formatos'!S1763)</f>
        <v/>
      </c>
      <c r="B1759" s="8" t="str">
        <f t="shared" si="56"/>
        <v/>
      </c>
      <c r="C1759" s="8" t="str">
        <f>IF(A1759="","",+SUM([1]AcumSYS!$F1760:$AA1760))</f>
        <v/>
      </c>
      <c r="D1759" s="8" t="str">
        <f>IF(A1759="","",SUM([1]AcumSYS!$AK1760))</f>
        <v/>
      </c>
      <c r="E1759" s="8" t="str">
        <f t="shared" si="57"/>
        <v/>
      </c>
      <c r="F1759" s="8" t="str">
        <f>IF(A1759="","","Ingresos Obtenidos en el Trimestre ("&amp;(TEXT([1]AcumSYS!$D$2,"mmmm")&amp;"-"&amp;TEXT([1]AcumSYS!$E$2,"mmmm")&amp;" "&amp;TEXT([1]AcumSYS!$D$2,"aaaa")&amp;")"))</f>
        <v/>
      </c>
    </row>
    <row r="1760" spans="1:6" x14ac:dyDescent="0.25">
      <c r="A1760" s="8" t="str">
        <f>IF(+'[1]Reporte de Formatos'!S1764="","",+'[1]Reporte de Formatos'!S1764)</f>
        <v/>
      </c>
      <c r="B1760" s="8" t="str">
        <f t="shared" si="56"/>
        <v/>
      </c>
      <c r="C1760" s="8" t="str">
        <f>IF(A1760="","",+SUM([1]AcumSYS!$F1761:$AA1761))</f>
        <v/>
      </c>
      <c r="D1760" s="8" t="str">
        <f>IF(A1760="","",SUM([1]AcumSYS!$AK1761))</f>
        <v/>
      </c>
      <c r="E1760" s="8" t="str">
        <f t="shared" si="57"/>
        <v/>
      </c>
      <c r="F1760" s="8" t="str">
        <f>IF(A1760="","","Ingresos Obtenidos en el Trimestre ("&amp;(TEXT([1]AcumSYS!$D$2,"mmmm")&amp;"-"&amp;TEXT([1]AcumSYS!$E$2,"mmmm")&amp;" "&amp;TEXT([1]AcumSYS!$D$2,"aaaa")&amp;")"))</f>
        <v/>
      </c>
    </row>
    <row r="1761" spans="1:6" x14ac:dyDescent="0.25">
      <c r="A1761" s="8" t="str">
        <f>IF(+'[1]Reporte de Formatos'!S1765="","",+'[1]Reporte de Formatos'!S1765)</f>
        <v/>
      </c>
      <c r="B1761" s="8" t="str">
        <f t="shared" si="56"/>
        <v/>
      </c>
      <c r="C1761" s="8" t="str">
        <f>IF(A1761="","",+SUM([1]AcumSYS!$F1762:$AA1762))</f>
        <v/>
      </c>
      <c r="D1761" s="8" t="str">
        <f>IF(A1761="","",SUM([1]AcumSYS!$AK1762))</f>
        <v/>
      </c>
      <c r="E1761" s="8" t="str">
        <f t="shared" si="57"/>
        <v/>
      </c>
      <c r="F1761" s="8" t="str">
        <f>IF(A1761="","","Ingresos Obtenidos en el Trimestre ("&amp;(TEXT([1]AcumSYS!$D$2,"mmmm")&amp;"-"&amp;TEXT([1]AcumSYS!$E$2,"mmmm")&amp;" "&amp;TEXT([1]AcumSYS!$D$2,"aaaa")&amp;")"))</f>
        <v/>
      </c>
    </row>
    <row r="1762" spans="1:6" x14ac:dyDescent="0.25">
      <c r="A1762" s="8" t="str">
        <f>IF(+'[1]Reporte de Formatos'!S1766="","",+'[1]Reporte de Formatos'!S1766)</f>
        <v/>
      </c>
      <c r="B1762" s="8" t="str">
        <f t="shared" si="56"/>
        <v/>
      </c>
      <c r="C1762" s="8" t="str">
        <f>IF(A1762="","",+SUM([1]AcumSYS!$F1763:$AA1763))</f>
        <v/>
      </c>
      <c r="D1762" s="8" t="str">
        <f>IF(A1762="","",SUM([1]AcumSYS!$AK1763))</f>
        <v/>
      </c>
      <c r="E1762" s="8" t="str">
        <f t="shared" si="57"/>
        <v/>
      </c>
      <c r="F1762" s="8" t="str">
        <f>IF(A1762="","","Ingresos Obtenidos en el Trimestre ("&amp;(TEXT([1]AcumSYS!$D$2,"mmmm")&amp;"-"&amp;TEXT([1]AcumSYS!$E$2,"mmmm")&amp;" "&amp;TEXT([1]AcumSYS!$D$2,"aaaa")&amp;")"))</f>
        <v/>
      </c>
    </row>
    <row r="1763" spans="1:6" x14ac:dyDescent="0.25">
      <c r="A1763" s="8" t="str">
        <f>IF(+'[1]Reporte de Formatos'!S1767="","",+'[1]Reporte de Formatos'!S1767)</f>
        <v/>
      </c>
      <c r="B1763" s="8" t="str">
        <f t="shared" si="56"/>
        <v/>
      </c>
      <c r="C1763" s="8" t="str">
        <f>IF(A1763="","",+SUM([1]AcumSYS!$F1764:$AA1764))</f>
        <v/>
      </c>
      <c r="D1763" s="8" t="str">
        <f>IF(A1763="","",SUM([1]AcumSYS!$AK1764))</f>
        <v/>
      </c>
      <c r="E1763" s="8" t="str">
        <f t="shared" si="57"/>
        <v/>
      </c>
      <c r="F1763" s="8" t="str">
        <f>IF(A1763="","","Ingresos Obtenidos en el Trimestre ("&amp;(TEXT([1]AcumSYS!$D$2,"mmmm")&amp;"-"&amp;TEXT([1]AcumSYS!$E$2,"mmmm")&amp;" "&amp;TEXT([1]AcumSYS!$D$2,"aaaa")&amp;")"))</f>
        <v/>
      </c>
    </row>
    <row r="1764" spans="1:6" x14ac:dyDescent="0.25">
      <c r="A1764" s="8" t="str">
        <f>IF(+'[1]Reporte de Formatos'!S1768="","",+'[1]Reporte de Formatos'!S1768)</f>
        <v/>
      </c>
      <c r="B1764" s="8" t="str">
        <f t="shared" si="56"/>
        <v/>
      </c>
      <c r="C1764" s="8" t="str">
        <f>IF(A1764="","",+SUM([1]AcumSYS!$F1765:$AA1765))</f>
        <v/>
      </c>
      <c r="D1764" s="8" t="str">
        <f>IF(A1764="","",SUM([1]AcumSYS!$AK1765))</f>
        <v/>
      </c>
      <c r="E1764" s="8" t="str">
        <f t="shared" si="57"/>
        <v/>
      </c>
      <c r="F1764" s="8" t="str">
        <f>IF(A1764="","","Ingresos Obtenidos en el Trimestre ("&amp;(TEXT([1]AcumSYS!$D$2,"mmmm")&amp;"-"&amp;TEXT([1]AcumSYS!$E$2,"mmmm")&amp;" "&amp;TEXT([1]AcumSYS!$D$2,"aaaa")&amp;")"))</f>
        <v/>
      </c>
    </row>
    <row r="1765" spans="1:6" x14ac:dyDescent="0.25">
      <c r="A1765" s="8" t="str">
        <f>IF(+'[1]Reporte de Formatos'!S1769="","",+'[1]Reporte de Formatos'!S1769)</f>
        <v/>
      </c>
      <c r="B1765" s="8" t="str">
        <f t="shared" si="56"/>
        <v/>
      </c>
      <c r="C1765" s="8" t="str">
        <f>IF(A1765="","",+SUM([1]AcumSYS!$F1766:$AA1766))</f>
        <v/>
      </c>
      <c r="D1765" s="8" t="str">
        <f>IF(A1765="","",SUM([1]AcumSYS!$AK1766))</f>
        <v/>
      </c>
      <c r="E1765" s="8" t="str">
        <f t="shared" si="57"/>
        <v/>
      </c>
      <c r="F1765" s="8" t="str">
        <f>IF(A1765="","","Ingresos Obtenidos en el Trimestre ("&amp;(TEXT([1]AcumSYS!$D$2,"mmmm")&amp;"-"&amp;TEXT([1]AcumSYS!$E$2,"mmmm")&amp;" "&amp;TEXT([1]AcumSYS!$D$2,"aaaa")&amp;")"))</f>
        <v/>
      </c>
    </row>
    <row r="1766" spans="1:6" x14ac:dyDescent="0.25">
      <c r="A1766" s="8" t="str">
        <f>IF(+'[1]Reporte de Formatos'!S1770="","",+'[1]Reporte de Formatos'!S1770)</f>
        <v/>
      </c>
      <c r="B1766" s="8" t="str">
        <f t="shared" si="56"/>
        <v/>
      </c>
      <c r="C1766" s="8" t="str">
        <f>IF(A1766="","",+SUM([1]AcumSYS!$F1767:$AA1767))</f>
        <v/>
      </c>
      <c r="D1766" s="8" t="str">
        <f>IF(A1766="","",SUM([1]AcumSYS!$AK1767))</f>
        <v/>
      </c>
      <c r="E1766" s="8" t="str">
        <f t="shared" si="57"/>
        <v/>
      </c>
      <c r="F1766" s="8" t="str">
        <f>IF(A1766="","","Ingresos Obtenidos en el Trimestre ("&amp;(TEXT([1]AcumSYS!$D$2,"mmmm")&amp;"-"&amp;TEXT([1]AcumSYS!$E$2,"mmmm")&amp;" "&amp;TEXT([1]AcumSYS!$D$2,"aaaa")&amp;")"))</f>
        <v/>
      </c>
    </row>
    <row r="1767" spans="1:6" x14ac:dyDescent="0.25">
      <c r="A1767" s="8" t="str">
        <f>IF(+'[1]Reporte de Formatos'!S1771="","",+'[1]Reporte de Formatos'!S1771)</f>
        <v/>
      </c>
      <c r="B1767" s="8" t="str">
        <f t="shared" si="56"/>
        <v/>
      </c>
      <c r="C1767" s="8" t="str">
        <f>IF(A1767="","",+SUM([1]AcumSYS!$F1768:$AA1768))</f>
        <v/>
      </c>
      <c r="D1767" s="8" t="str">
        <f>IF(A1767="","",SUM([1]AcumSYS!$AK1768))</f>
        <v/>
      </c>
      <c r="E1767" s="8" t="str">
        <f t="shared" si="57"/>
        <v/>
      </c>
      <c r="F1767" s="8" t="str">
        <f>IF(A1767="","","Ingresos Obtenidos en el Trimestre ("&amp;(TEXT([1]AcumSYS!$D$2,"mmmm")&amp;"-"&amp;TEXT([1]AcumSYS!$E$2,"mmmm")&amp;" "&amp;TEXT([1]AcumSYS!$D$2,"aaaa")&amp;")"))</f>
        <v/>
      </c>
    </row>
    <row r="1768" spans="1:6" x14ac:dyDescent="0.25">
      <c r="A1768" s="8" t="str">
        <f>IF(+'[1]Reporte de Formatos'!S1772="","",+'[1]Reporte de Formatos'!S1772)</f>
        <v/>
      </c>
      <c r="B1768" s="8" t="str">
        <f t="shared" si="56"/>
        <v/>
      </c>
      <c r="C1768" s="8" t="str">
        <f>IF(A1768="","",+SUM([1]AcumSYS!$F1769:$AA1769))</f>
        <v/>
      </c>
      <c r="D1768" s="8" t="str">
        <f>IF(A1768="","",SUM([1]AcumSYS!$AK1769))</f>
        <v/>
      </c>
      <c r="E1768" s="8" t="str">
        <f t="shared" si="57"/>
        <v/>
      </c>
      <c r="F1768" s="8" t="str">
        <f>IF(A1768="","","Ingresos Obtenidos en el Trimestre ("&amp;(TEXT([1]AcumSYS!$D$2,"mmmm")&amp;"-"&amp;TEXT([1]AcumSYS!$E$2,"mmmm")&amp;" "&amp;TEXT([1]AcumSYS!$D$2,"aaaa")&amp;")"))</f>
        <v/>
      </c>
    </row>
    <row r="1769" spans="1:6" x14ac:dyDescent="0.25">
      <c r="A1769" s="8" t="str">
        <f>IF(+'[1]Reporte de Formatos'!S1773="","",+'[1]Reporte de Formatos'!S1773)</f>
        <v/>
      </c>
      <c r="B1769" s="8" t="str">
        <f t="shared" si="56"/>
        <v/>
      </c>
      <c r="C1769" s="8" t="str">
        <f>IF(A1769="","",+SUM([1]AcumSYS!$F1770:$AA1770))</f>
        <v/>
      </c>
      <c r="D1769" s="8" t="str">
        <f>IF(A1769="","",SUM([1]AcumSYS!$AK1770))</f>
        <v/>
      </c>
      <c r="E1769" s="8" t="str">
        <f t="shared" si="57"/>
        <v/>
      </c>
      <c r="F1769" s="8" t="str">
        <f>IF(A1769="","","Ingresos Obtenidos en el Trimestre ("&amp;(TEXT([1]AcumSYS!$D$2,"mmmm")&amp;"-"&amp;TEXT([1]AcumSYS!$E$2,"mmmm")&amp;" "&amp;TEXT([1]AcumSYS!$D$2,"aaaa")&amp;")"))</f>
        <v/>
      </c>
    </row>
    <row r="1770" spans="1:6" x14ac:dyDescent="0.25">
      <c r="A1770" s="8" t="str">
        <f>IF(+'[1]Reporte de Formatos'!S1774="","",+'[1]Reporte de Formatos'!S1774)</f>
        <v/>
      </c>
      <c r="B1770" s="8" t="str">
        <f t="shared" si="56"/>
        <v/>
      </c>
      <c r="C1770" s="8" t="str">
        <f>IF(A1770="","",+SUM([1]AcumSYS!$F1771:$AA1771))</f>
        <v/>
      </c>
      <c r="D1770" s="8" t="str">
        <f>IF(A1770="","",SUM([1]AcumSYS!$AK1771))</f>
        <v/>
      </c>
      <c r="E1770" s="8" t="str">
        <f t="shared" si="57"/>
        <v/>
      </c>
      <c r="F1770" s="8" t="str">
        <f>IF(A1770="","","Ingresos Obtenidos en el Trimestre ("&amp;(TEXT([1]AcumSYS!$D$2,"mmmm")&amp;"-"&amp;TEXT([1]AcumSYS!$E$2,"mmmm")&amp;" "&amp;TEXT([1]AcumSYS!$D$2,"aaaa")&amp;")"))</f>
        <v/>
      </c>
    </row>
    <row r="1771" spans="1:6" x14ac:dyDescent="0.25">
      <c r="A1771" s="8" t="str">
        <f>IF(+'[1]Reporte de Formatos'!S1775="","",+'[1]Reporte de Formatos'!S1775)</f>
        <v/>
      </c>
      <c r="B1771" s="8" t="str">
        <f t="shared" si="56"/>
        <v/>
      </c>
      <c r="C1771" s="8" t="str">
        <f>IF(A1771="","",+SUM([1]AcumSYS!$F1772:$AA1772))</f>
        <v/>
      </c>
      <c r="D1771" s="8" t="str">
        <f>IF(A1771="","",SUM([1]AcumSYS!$AK1772))</f>
        <v/>
      </c>
      <c r="E1771" s="8" t="str">
        <f t="shared" si="57"/>
        <v/>
      </c>
      <c r="F1771" s="8" t="str">
        <f>IF(A1771="","","Ingresos Obtenidos en el Trimestre ("&amp;(TEXT([1]AcumSYS!$D$2,"mmmm")&amp;"-"&amp;TEXT([1]AcumSYS!$E$2,"mmmm")&amp;" "&amp;TEXT([1]AcumSYS!$D$2,"aaaa")&amp;")"))</f>
        <v/>
      </c>
    </row>
    <row r="1772" spans="1:6" x14ac:dyDescent="0.25">
      <c r="A1772" s="8" t="str">
        <f>IF(+'[1]Reporte de Formatos'!S1776="","",+'[1]Reporte de Formatos'!S1776)</f>
        <v/>
      </c>
      <c r="B1772" s="8" t="str">
        <f t="shared" si="56"/>
        <v/>
      </c>
      <c r="C1772" s="8" t="str">
        <f>IF(A1772="","",+SUM([1]AcumSYS!$F1773:$AA1773))</f>
        <v/>
      </c>
      <c r="D1772" s="8" t="str">
        <f>IF(A1772="","",SUM([1]AcumSYS!$AK1773))</f>
        <v/>
      </c>
      <c r="E1772" s="8" t="str">
        <f t="shared" si="57"/>
        <v/>
      </c>
      <c r="F1772" s="8" t="str">
        <f>IF(A1772="","","Ingresos Obtenidos en el Trimestre ("&amp;(TEXT([1]AcumSYS!$D$2,"mmmm")&amp;"-"&amp;TEXT([1]AcumSYS!$E$2,"mmmm")&amp;" "&amp;TEXT([1]AcumSYS!$D$2,"aaaa")&amp;")"))</f>
        <v/>
      </c>
    </row>
    <row r="1773" spans="1:6" x14ac:dyDescent="0.25">
      <c r="A1773" s="8" t="str">
        <f>IF(+'[1]Reporte de Formatos'!S1777="","",+'[1]Reporte de Formatos'!S1777)</f>
        <v/>
      </c>
      <c r="B1773" s="8" t="str">
        <f t="shared" si="56"/>
        <v/>
      </c>
      <c r="C1773" s="8" t="str">
        <f>IF(A1773="","",+SUM([1]AcumSYS!$F1774:$AA1774))</f>
        <v/>
      </c>
      <c r="D1773" s="8" t="str">
        <f>IF(A1773="","",SUM([1]AcumSYS!$AK1774))</f>
        <v/>
      </c>
      <c r="E1773" s="8" t="str">
        <f t="shared" si="57"/>
        <v/>
      </c>
      <c r="F1773" s="8" t="str">
        <f>IF(A1773="","","Ingresos Obtenidos en el Trimestre ("&amp;(TEXT([1]AcumSYS!$D$2,"mmmm")&amp;"-"&amp;TEXT([1]AcumSYS!$E$2,"mmmm")&amp;" "&amp;TEXT([1]AcumSYS!$D$2,"aaaa")&amp;")"))</f>
        <v/>
      </c>
    </row>
    <row r="1774" spans="1:6" x14ac:dyDescent="0.25">
      <c r="A1774" s="8" t="str">
        <f>IF(+'[1]Reporte de Formatos'!S1778="","",+'[1]Reporte de Formatos'!S1778)</f>
        <v/>
      </c>
      <c r="B1774" s="8" t="str">
        <f t="shared" si="56"/>
        <v/>
      </c>
      <c r="C1774" s="8" t="str">
        <f>IF(A1774="","",+SUM([1]AcumSYS!$F1775:$AA1775))</f>
        <v/>
      </c>
      <c r="D1774" s="8" t="str">
        <f>IF(A1774="","",SUM([1]AcumSYS!$AK1775))</f>
        <v/>
      </c>
      <c r="E1774" s="8" t="str">
        <f t="shared" si="57"/>
        <v/>
      </c>
      <c r="F1774" s="8" t="str">
        <f>IF(A1774="","","Ingresos Obtenidos en el Trimestre ("&amp;(TEXT([1]AcumSYS!$D$2,"mmmm")&amp;"-"&amp;TEXT([1]AcumSYS!$E$2,"mmmm")&amp;" "&amp;TEXT([1]AcumSYS!$D$2,"aaaa")&amp;")"))</f>
        <v/>
      </c>
    </row>
    <row r="1775" spans="1:6" x14ac:dyDescent="0.25">
      <c r="A1775" s="8" t="str">
        <f>IF(+'[1]Reporte de Formatos'!S1779="","",+'[1]Reporte de Formatos'!S1779)</f>
        <v/>
      </c>
      <c r="B1775" s="8" t="str">
        <f t="shared" si="56"/>
        <v/>
      </c>
      <c r="C1775" s="8" t="str">
        <f>IF(A1775="","",+SUM([1]AcumSYS!$F1776:$AA1776))</f>
        <v/>
      </c>
      <c r="D1775" s="8" t="str">
        <f>IF(A1775="","",SUM([1]AcumSYS!$AK1776))</f>
        <v/>
      </c>
      <c r="E1775" s="8" t="str">
        <f t="shared" si="57"/>
        <v/>
      </c>
      <c r="F1775" s="8" t="str">
        <f>IF(A1775="","","Ingresos Obtenidos en el Trimestre ("&amp;(TEXT([1]AcumSYS!$D$2,"mmmm")&amp;"-"&amp;TEXT([1]AcumSYS!$E$2,"mmmm")&amp;" "&amp;TEXT([1]AcumSYS!$D$2,"aaaa")&amp;")"))</f>
        <v/>
      </c>
    </row>
    <row r="1776" spans="1:6" x14ac:dyDescent="0.25">
      <c r="A1776" s="8" t="str">
        <f>IF(+'[1]Reporte de Formatos'!S1780="","",+'[1]Reporte de Formatos'!S1780)</f>
        <v/>
      </c>
      <c r="B1776" s="8" t="str">
        <f t="shared" si="56"/>
        <v/>
      </c>
      <c r="C1776" s="8" t="str">
        <f>IF(A1776="","",+SUM([1]AcumSYS!$F1777:$AA1777))</f>
        <v/>
      </c>
      <c r="D1776" s="8" t="str">
        <f>IF(A1776="","",SUM([1]AcumSYS!$AK1777))</f>
        <v/>
      </c>
      <c r="E1776" s="8" t="str">
        <f t="shared" si="57"/>
        <v/>
      </c>
      <c r="F1776" s="8" t="str">
        <f>IF(A1776="","","Ingresos Obtenidos en el Trimestre ("&amp;(TEXT([1]AcumSYS!$D$2,"mmmm")&amp;"-"&amp;TEXT([1]AcumSYS!$E$2,"mmmm")&amp;" "&amp;TEXT([1]AcumSYS!$D$2,"aaaa")&amp;")"))</f>
        <v/>
      </c>
    </row>
    <row r="1777" spans="1:6" x14ac:dyDescent="0.25">
      <c r="A1777" s="8" t="str">
        <f>IF(+'[1]Reporte de Formatos'!S1781="","",+'[1]Reporte de Formatos'!S1781)</f>
        <v/>
      </c>
      <c r="B1777" s="8" t="str">
        <f t="shared" si="56"/>
        <v/>
      </c>
      <c r="C1777" s="8" t="str">
        <f>IF(A1777="","",+SUM([1]AcumSYS!$F1778:$AA1778))</f>
        <v/>
      </c>
      <c r="D1777" s="8" t="str">
        <f>IF(A1777="","",SUM([1]AcumSYS!$AK1778))</f>
        <v/>
      </c>
      <c r="E1777" s="8" t="str">
        <f t="shared" si="57"/>
        <v/>
      </c>
      <c r="F1777" s="8" t="str">
        <f>IF(A1777="","","Ingresos Obtenidos en el Trimestre ("&amp;(TEXT([1]AcumSYS!$D$2,"mmmm")&amp;"-"&amp;TEXT([1]AcumSYS!$E$2,"mmmm")&amp;" "&amp;TEXT([1]AcumSYS!$D$2,"aaaa")&amp;")"))</f>
        <v/>
      </c>
    </row>
    <row r="1778" spans="1:6" x14ac:dyDescent="0.25">
      <c r="A1778" s="8" t="str">
        <f>IF(+'[1]Reporte de Formatos'!S1782="","",+'[1]Reporte de Formatos'!S1782)</f>
        <v/>
      </c>
      <c r="B1778" s="8" t="str">
        <f t="shared" si="56"/>
        <v/>
      </c>
      <c r="C1778" s="8" t="str">
        <f>IF(A1778="","",+SUM([1]AcumSYS!$F1779:$AA1779))</f>
        <v/>
      </c>
      <c r="D1778" s="8" t="str">
        <f>IF(A1778="","",SUM([1]AcumSYS!$AK1779))</f>
        <v/>
      </c>
      <c r="E1778" s="8" t="str">
        <f t="shared" si="57"/>
        <v/>
      </c>
      <c r="F1778" s="8" t="str">
        <f>IF(A1778="","","Ingresos Obtenidos en el Trimestre ("&amp;(TEXT([1]AcumSYS!$D$2,"mmmm")&amp;"-"&amp;TEXT([1]AcumSYS!$E$2,"mmmm")&amp;" "&amp;TEXT([1]AcumSYS!$D$2,"aaaa")&amp;")"))</f>
        <v/>
      </c>
    </row>
    <row r="1779" spans="1:6" x14ac:dyDescent="0.25">
      <c r="A1779" s="8" t="str">
        <f>IF(+'[1]Reporte de Formatos'!S1783="","",+'[1]Reporte de Formatos'!S1783)</f>
        <v/>
      </c>
      <c r="B1779" s="8" t="str">
        <f t="shared" si="56"/>
        <v/>
      </c>
      <c r="C1779" s="8" t="str">
        <f>IF(A1779="","",+SUM([1]AcumSYS!$F1780:$AA1780))</f>
        <v/>
      </c>
      <c r="D1779" s="8" t="str">
        <f>IF(A1779="","",SUM([1]AcumSYS!$AK1780))</f>
        <v/>
      </c>
      <c r="E1779" s="8" t="str">
        <f t="shared" si="57"/>
        <v/>
      </c>
      <c r="F1779" s="8" t="str">
        <f>IF(A1779="","","Ingresos Obtenidos en el Trimestre ("&amp;(TEXT([1]AcumSYS!$D$2,"mmmm")&amp;"-"&amp;TEXT([1]AcumSYS!$E$2,"mmmm")&amp;" "&amp;TEXT([1]AcumSYS!$D$2,"aaaa")&amp;")"))</f>
        <v/>
      </c>
    </row>
    <row r="1780" spans="1:6" x14ac:dyDescent="0.25">
      <c r="A1780" s="8" t="str">
        <f>IF(+'[1]Reporte de Formatos'!S1784="","",+'[1]Reporte de Formatos'!S1784)</f>
        <v/>
      </c>
      <c r="B1780" s="8" t="str">
        <f t="shared" si="56"/>
        <v/>
      </c>
      <c r="C1780" s="8" t="str">
        <f>IF(A1780="","",+SUM([1]AcumSYS!$F1781:$AA1781))</f>
        <v/>
      </c>
      <c r="D1780" s="8" t="str">
        <f>IF(A1780="","",SUM([1]AcumSYS!$AK1781))</f>
        <v/>
      </c>
      <c r="E1780" s="8" t="str">
        <f t="shared" si="57"/>
        <v/>
      </c>
      <c r="F1780" s="8" t="str">
        <f>IF(A1780="","","Ingresos Obtenidos en el Trimestre ("&amp;(TEXT([1]AcumSYS!$D$2,"mmmm")&amp;"-"&amp;TEXT([1]AcumSYS!$E$2,"mmmm")&amp;" "&amp;TEXT([1]AcumSYS!$D$2,"aaaa")&amp;")"))</f>
        <v/>
      </c>
    </row>
    <row r="1781" spans="1:6" x14ac:dyDescent="0.25">
      <c r="A1781" s="8" t="str">
        <f>IF(+'[1]Reporte de Formatos'!S1785="","",+'[1]Reporte de Formatos'!S1785)</f>
        <v/>
      </c>
      <c r="B1781" s="8" t="str">
        <f t="shared" si="56"/>
        <v/>
      </c>
      <c r="C1781" s="8" t="str">
        <f>IF(A1781="","",+SUM([1]AcumSYS!$F1782:$AA1782))</f>
        <v/>
      </c>
      <c r="D1781" s="8" t="str">
        <f>IF(A1781="","",SUM([1]AcumSYS!$AK1782))</f>
        <v/>
      </c>
      <c r="E1781" s="8" t="str">
        <f t="shared" si="57"/>
        <v/>
      </c>
      <c r="F1781" s="8" t="str">
        <f>IF(A1781="","","Ingresos Obtenidos en el Trimestre ("&amp;(TEXT([1]AcumSYS!$D$2,"mmmm")&amp;"-"&amp;TEXT([1]AcumSYS!$E$2,"mmmm")&amp;" "&amp;TEXT([1]AcumSYS!$D$2,"aaaa")&amp;")"))</f>
        <v/>
      </c>
    </row>
    <row r="1782" spans="1:6" x14ac:dyDescent="0.25">
      <c r="A1782" s="8" t="str">
        <f>IF(+'[1]Reporte de Formatos'!S1786="","",+'[1]Reporte de Formatos'!S1786)</f>
        <v/>
      </c>
      <c r="B1782" s="8" t="str">
        <f t="shared" si="56"/>
        <v/>
      </c>
      <c r="C1782" s="8" t="str">
        <f>IF(A1782="","",+SUM([1]AcumSYS!$F1783:$AA1783))</f>
        <v/>
      </c>
      <c r="D1782" s="8" t="str">
        <f>IF(A1782="","",SUM([1]AcumSYS!$AK1783))</f>
        <v/>
      </c>
      <c r="E1782" s="8" t="str">
        <f t="shared" si="57"/>
        <v/>
      </c>
      <c r="F1782" s="8" t="str">
        <f>IF(A1782="","","Ingresos Obtenidos en el Trimestre ("&amp;(TEXT([1]AcumSYS!$D$2,"mmmm")&amp;"-"&amp;TEXT([1]AcumSYS!$E$2,"mmmm")&amp;" "&amp;TEXT([1]AcumSYS!$D$2,"aaaa")&amp;")"))</f>
        <v/>
      </c>
    </row>
    <row r="1783" spans="1:6" x14ac:dyDescent="0.25">
      <c r="A1783" s="8" t="str">
        <f>IF(+'[1]Reporte de Formatos'!S1787="","",+'[1]Reporte de Formatos'!S1787)</f>
        <v/>
      </c>
      <c r="B1783" s="8" t="str">
        <f t="shared" si="56"/>
        <v/>
      </c>
      <c r="C1783" s="8" t="str">
        <f>IF(A1783="","",+SUM([1]AcumSYS!$F1784:$AA1784))</f>
        <v/>
      </c>
      <c r="D1783" s="8" t="str">
        <f>IF(A1783="","",SUM([1]AcumSYS!$AK1784))</f>
        <v/>
      </c>
      <c r="E1783" s="8" t="str">
        <f t="shared" si="57"/>
        <v/>
      </c>
      <c r="F1783" s="8" t="str">
        <f>IF(A1783="","","Ingresos Obtenidos en el Trimestre ("&amp;(TEXT([1]AcumSYS!$D$2,"mmmm")&amp;"-"&amp;TEXT([1]AcumSYS!$E$2,"mmmm")&amp;" "&amp;TEXT([1]AcumSYS!$D$2,"aaaa")&amp;")"))</f>
        <v/>
      </c>
    </row>
    <row r="1784" spans="1:6" x14ac:dyDescent="0.25">
      <c r="A1784" s="8" t="str">
        <f>IF(+'[1]Reporte de Formatos'!S1788="","",+'[1]Reporte de Formatos'!S1788)</f>
        <v/>
      </c>
      <c r="B1784" s="8" t="str">
        <f t="shared" si="56"/>
        <v/>
      </c>
      <c r="C1784" s="8" t="str">
        <f>IF(A1784="","",+SUM([1]AcumSYS!$F1785:$AA1785))</f>
        <v/>
      </c>
      <c r="D1784" s="8" t="str">
        <f>IF(A1784="","",SUM([1]AcumSYS!$AK1785))</f>
        <v/>
      </c>
      <c r="E1784" s="8" t="str">
        <f t="shared" si="57"/>
        <v/>
      </c>
      <c r="F1784" s="8" t="str">
        <f>IF(A1784="","","Ingresos Obtenidos en el Trimestre ("&amp;(TEXT([1]AcumSYS!$D$2,"mmmm")&amp;"-"&amp;TEXT([1]AcumSYS!$E$2,"mmmm")&amp;" "&amp;TEXT([1]AcumSYS!$D$2,"aaaa")&amp;")"))</f>
        <v/>
      </c>
    </row>
    <row r="1785" spans="1:6" x14ac:dyDescent="0.25">
      <c r="A1785" s="8" t="str">
        <f>IF(+'[1]Reporte de Formatos'!S1789="","",+'[1]Reporte de Formatos'!S1789)</f>
        <v/>
      </c>
      <c r="B1785" s="8" t="str">
        <f t="shared" si="56"/>
        <v/>
      </c>
      <c r="C1785" s="8" t="str">
        <f>IF(A1785="","",+SUM([1]AcumSYS!$F1786:$AA1786))</f>
        <v/>
      </c>
      <c r="D1785" s="8" t="str">
        <f>IF(A1785="","",SUM([1]AcumSYS!$AK1786))</f>
        <v/>
      </c>
      <c r="E1785" s="8" t="str">
        <f t="shared" si="57"/>
        <v/>
      </c>
      <c r="F1785" s="8" t="str">
        <f>IF(A1785="","","Ingresos Obtenidos en el Trimestre ("&amp;(TEXT([1]AcumSYS!$D$2,"mmmm")&amp;"-"&amp;TEXT([1]AcumSYS!$E$2,"mmmm")&amp;" "&amp;TEXT([1]AcumSYS!$D$2,"aaaa")&amp;")"))</f>
        <v/>
      </c>
    </row>
    <row r="1786" spans="1:6" x14ac:dyDescent="0.25">
      <c r="A1786" s="8" t="str">
        <f>IF(+'[1]Reporte de Formatos'!S1790="","",+'[1]Reporte de Formatos'!S1790)</f>
        <v/>
      </c>
      <c r="B1786" s="8" t="str">
        <f t="shared" si="56"/>
        <v/>
      </c>
      <c r="C1786" s="8" t="str">
        <f>IF(A1786="","",+SUM([1]AcumSYS!$F1787:$AA1787))</f>
        <v/>
      </c>
      <c r="D1786" s="8" t="str">
        <f>IF(A1786="","",SUM([1]AcumSYS!$AK1787))</f>
        <v/>
      </c>
      <c r="E1786" s="8" t="str">
        <f t="shared" si="57"/>
        <v/>
      </c>
      <c r="F1786" s="8" t="str">
        <f>IF(A1786="","","Ingresos Obtenidos en el Trimestre ("&amp;(TEXT([1]AcumSYS!$D$2,"mmmm")&amp;"-"&amp;TEXT([1]AcumSYS!$E$2,"mmmm")&amp;" "&amp;TEXT([1]AcumSYS!$D$2,"aaaa")&amp;")"))</f>
        <v/>
      </c>
    </row>
    <row r="1787" spans="1:6" x14ac:dyDescent="0.25">
      <c r="A1787" s="8" t="str">
        <f>IF(+'[1]Reporte de Formatos'!S1791="","",+'[1]Reporte de Formatos'!S1791)</f>
        <v/>
      </c>
      <c r="B1787" s="8" t="str">
        <f t="shared" si="56"/>
        <v/>
      </c>
      <c r="C1787" s="8" t="str">
        <f>IF(A1787="","",+SUM([1]AcumSYS!$F1788:$AA1788))</f>
        <v/>
      </c>
      <c r="D1787" s="8" t="str">
        <f>IF(A1787="","",SUM([1]AcumSYS!$AK1788))</f>
        <v/>
      </c>
      <c r="E1787" s="8" t="str">
        <f t="shared" si="57"/>
        <v/>
      </c>
      <c r="F1787" s="8" t="str">
        <f>IF(A1787="","","Ingresos Obtenidos en el Trimestre ("&amp;(TEXT([1]AcumSYS!$D$2,"mmmm")&amp;"-"&amp;TEXT([1]AcumSYS!$E$2,"mmmm")&amp;" "&amp;TEXT([1]AcumSYS!$D$2,"aaaa")&amp;")"))</f>
        <v/>
      </c>
    </row>
    <row r="1788" spans="1:6" x14ac:dyDescent="0.25">
      <c r="A1788" s="8" t="str">
        <f>IF(+'[1]Reporte de Formatos'!S1792="","",+'[1]Reporte de Formatos'!S1792)</f>
        <v/>
      </c>
      <c r="B1788" s="8" t="str">
        <f t="shared" si="56"/>
        <v/>
      </c>
      <c r="C1788" s="8" t="str">
        <f>IF(A1788="","",+SUM([1]AcumSYS!$F1789:$AA1789))</f>
        <v/>
      </c>
      <c r="D1788" s="8" t="str">
        <f>IF(A1788="","",SUM([1]AcumSYS!$AK1789))</f>
        <v/>
      </c>
      <c r="E1788" s="8" t="str">
        <f t="shared" si="57"/>
        <v/>
      </c>
      <c r="F1788" s="8" t="str">
        <f>IF(A1788="","","Ingresos Obtenidos en el Trimestre ("&amp;(TEXT([1]AcumSYS!$D$2,"mmmm")&amp;"-"&amp;TEXT([1]AcumSYS!$E$2,"mmmm")&amp;" "&amp;TEXT([1]AcumSYS!$D$2,"aaaa")&amp;")"))</f>
        <v/>
      </c>
    </row>
    <row r="1789" spans="1:6" x14ac:dyDescent="0.25">
      <c r="A1789" s="8" t="str">
        <f>IF(+'[1]Reporte de Formatos'!S1793="","",+'[1]Reporte de Formatos'!S1793)</f>
        <v/>
      </c>
      <c r="B1789" s="8" t="str">
        <f t="shared" si="56"/>
        <v/>
      </c>
      <c r="C1789" s="8" t="str">
        <f>IF(A1789="","",+SUM([1]AcumSYS!$F1790:$AA1790))</f>
        <v/>
      </c>
      <c r="D1789" s="8" t="str">
        <f>IF(A1789="","",SUM([1]AcumSYS!$AK1790))</f>
        <v/>
      </c>
      <c r="E1789" s="8" t="str">
        <f t="shared" si="57"/>
        <v/>
      </c>
      <c r="F1789" s="8" t="str">
        <f>IF(A1789="","","Ingresos Obtenidos en el Trimestre ("&amp;(TEXT([1]AcumSYS!$D$2,"mmmm")&amp;"-"&amp;TEXT([1]AcumSYS!$E$2,"mmmm")&amp;" "&amp;TEXT([1]AcumSYS!$D$2,"aaaa")&amp;")"))</f>
        <v/>
      </c>
    </row>
    <row r="1790" spans="1:6" x14ac:dyDescent="0.25">
      <c r="A1790" s="8" t="str">
        <f>IF(+'[1]Reporte de Formatos'!S1794="","",+'[1]Reporte de Formatos'!S1794)</f>
        <v/>
      </c>
      <c r="B1790" s="8" t="str">
        <f t="shared" si="56"/>
        <v/>
      </c>
      <c r="C1790" s="8" t="str">
        <f>IF(A1790="","",+SUM([1]AcumSYS!$F1791:$AA1791))</f>
        <v/>
      </c>
      <c r="D1790" s="8" t="str">
        <f>IF(A1790="","",SUM([1]AcumSYS!$AK1791))</f>
        <v/>
      </c>
      <c r="E1790" s="8" t="str">
        <f t="shared" si="57"/>
        <v/>
      </c>
      <c r="F1790" s="8" t="str">
        <f>IF(A1790="","","Ingresos Obtenidos en el Trimestre ("&amp;(TEXT([1]AcumSYS!$D$2,"mmmm")&amp;"-"&amp;TEXT([1]AcumSYS!$E$2,"mmmm")&amp;" "&amp;TEXT([1]AcumSYS!$D$2,"aaaa")&amp;")"))</f>
        <v/>
      </c>
    </row>
    <row r="1791" spans="1:6" x14ac:dyDescent="0.25">
      <c r="A1791" s="8" t="str">
        <f>IF(+'[1]Reporte de Formatos'!S1795="","",+'[1]Reporte de Formatos'!S1795)</f>
        <v/>
      </c>
      <c r="B1791" s="8" t="str">
        <f t="shared" si="56"/>
        <v/>
      </c>
      <c r="C1791" s="8" t="str">
        <f>IF(A1791="","",+SUM([1]AcumSYS!$F1792:$AA1792))</f>
        <v/>
      </c>
      <c r="D1791" s="8" t="str">
        <f>IF(A1791="","",SUM([1]AcumSYS!$AK1792))</f>
        <v/>
      </c>
      <c r="E1791" s="8" t="str">
        <f t="shared" si="57"/>
        <v/>
      </c>
      <c r="F1791" s="8" t="str">
        <f>IF(A1791="","","Ingresos Obtenidos en el Trimestre ("&amp;(TEXT([1]AcumSYS!$D$2,"mmmm")&amp;"-"&amp;TEXT([1]AcumSYS!$E$2,"mmmm")&amp;" "&amp;TEXT([1]AcumSYS!$D$2,"aaaa")&amp;")"))</f>
        <v/>
      </c>
    </row>
    <row r="1792" spans="1:6" x14ac:dyDescent="0.25">
      <c r="A1792" s="8" t="str">
        <f>IF(+'[1]Reporte de Formatos'!S1796="","",+'[1]Reporte de Formatos'!S1796)</f>
        <v/>
      </c>
      <c r="B1792" s="8" t="str">
        <f t="shared" si="56"/>
        <v/>
      </c>
      <c r="C1792" s="8" t="str">
        <f>IF(A1792="","",+SUM([1]AcumSYS!$F1793:$AA1793))</f>
        <v/>
      </c>
      <c r="D1792" s="8" t="str">
        <f>IF(A1792="","",SUM([1]AcumSYS!$AK1793))</f>
        <v/>
      </c>
      <c r="E1792" s="8" t="str">
        <f t="shared" si="57"/>
        <v/>
      </c>
      <c r="F1792" s="8" t="str">
        <f>IF(A1792="","","Ingresos Obtenidos en el Trimestre ("&amp;(TEXT([1]AcumSYS!$D$2,"mmmm")&amp;"-"&amp;TEXT([1]AcumSYS!$E$2,"mmmm")&amp;" "&amp;TEXT([1]AcumSYS!$D$2,"aaaa")&amp;")"))</f>
        <v/>
      </c>
    </row>
    <row r="1793" spans="1:6" x14ac:dyDescent="0.25">
      <c r="A1793" s="8" t="str">
        <f>IF(+'[1]Reporte de Formatos'!S1797="","",+'[1]Reporte de Formatos'!S1797)</f>
        <v/>
      </c>
      <c r="B1793" s="8" t="str">
        <f t="shared" si="56"/>
        <v/>
      </c>
      <c r="C1793" s="8" t="str">
        <f>IF(A1793="","",+SUM([1]AcumSYS!$F1794:$AA1794))</f>
        <v/>
      </c>
      <c r="D1793" s="8" t="str">
        <f>IF(A1793="","",SUM([1]AcumSYS!$AK1794))</f>
        <v/>
      </c>
      <c r="E1793" s="8" t="str">
        <f t="shared" si="57"/>
        <v/>
      </c>
      <c r="F1793" s="8" t="str">
        <f>IF(A1793="","","Ingresos Obtenidos en el Trimestre ("&amp;(TEXT([1]AcumSYS!$D$2,"mmmm")&amp;"-"&amp;TEXT([1]AcumSYS!$E$2,"mmmm")&amp;" "&amp;TEXT([1]AcumSYS!$D$2,"aaaa")&amp;")"))</f>
        <v/>
      </c>
    </row>
    <row r="1794" spans="1:6" x14ac:dyDescent="0.25">
      <c r="A1794" s="8" t="str">
        <f>IF(+'[1]Reporte de Formatos'!S1798="","",+'[1]Reporte de Formatos'!S1798)</f>
        <v/>
      </c>
      <c r="B1794" s="8" t="str">
        <f t="shared" si="56"/>
        <v/>
      </c>
      <c r="C1794" s="8" t="str">
        <f>IF(A1794="","",+SUM([1]AcumSYS!$F1795:$AA1795))</f>
        <v/>
      </c>
      <c r="D1794" s="8" t="str">
        <f>IF(A1794="","",SUM([1]AcumSYS!$AK1795))</f>
        <v/>
      </c>
      <c r="E1794" s="8" t="str">
        <f t="shared" si="57"/>
        <v/>
      </c>
      <c r="F1794" s="8" t="str">
        <f>IF(A1794="","","Ingresos Obtenidos en el Trimestre ("&amp;(TEXT([1]AcumSYS!$D$2,"mmmm")&amp;"-"&amp;TEXT([1]AcumSYS!$E$2,"mmmm")&amp;" "&amp;TEXT([1]AcumSYS!$D$2,"aaaa")&amp;")"))</f>
        <v/>
      </c>
    </row>
    <row r="1795" spans="1:6" x14ac:dyDescent="0.25">
      <c r="A1795" s="8" t="str">
        <f>IF(+'[1]Reporte de Formatos'!S1799="","",+'[1]Reporte de Formatos'!S1799)</f>
        <v/>
      </c>
      <c r="B1795" s="8" t="str">
        <f t="shared" si="56"/>
        <v/>
      </c>
      <c r="C1795" s="8" t="str">
        <f>IF(A1795="","",+SUM([1]AcumSYS!$F1796:$AA1796))</f>
        <v/>
      </c>
      <c r="D1795" s="8" t="str">
        <f>IF(A1795="","",SUM([1]AcumSYS!$AK1796))</f>
        <v/>
      </c>
      <c r="E1795" s="8" t="str">
        <f t="shared" si="57"/>
        <v/>
      </c>
      <c r="F1795" s="8" t="str">
        <f>IF(A1795="","","Ingresos Obtenidos en el Trimestre ("&amp;(TEXT([1]AcumSYS!$D$2,"mmmm")&amp;"-"&amp;TEXT([1]AcumSYS!$E$2,"mmmm")&amp;" "&amp;TEXT([1]AcumSYS!$D$2,"aaaa")&amp;")"))</f>
        <v/>
      </c>
    </row>
    <row r="1796" spans="1:6" x14ac:dyDescent="0.25">
      <c r="A1796" s="8" t="str">
        <f>IF(+'[1]Reporte de Formatos'!S1800="","",+'[1]Reporte de Formatos'!S1800)</f>
        <v/>
      </c>
      <c r="B1796" s="8" t="str">
        <f t="shared" si="56"/>
        <v/>
      </c>
      <c r="C1796" s="8" t="str">
        <f>IF(A1796="","",+SUM([1]AcumSYS!$F1797:$AA1797))</f>
        <v/>
      </c>
      <c r="D1796" s="8" t="str">
        <f>IF(A1796="","",SUM([1]AcumSYS!$AK1797))</f>
        <v/>
      </c>
      <c r="E1796" s="8" t="str">
        <f t="shared" si="57"/>
        <v/>
      </c>
      <c r="F1796" s="8" t="str">
        <f>IF(A1796="","","Ingresos Obtenidos en el Trimestre ("&amp;(TEXT([1]AcumSYS!$D$2,"mmmm")&amp;"-"&amp;TEXT([1]AcumSYS!$E$2,"mmmm")&amp;" "&amp;TEXT([1]AcumSYS!$D$2,"aaaa")&amp;")"))</f>
        <v/>
      </c>
    </row>
    <row r="1797" spans="1:6" x14ac:dyDescent="0.25">
      <c r="A1797" s="8" t="str">
        <f>IF(+'[1]Reporte de Formatos'!S1801="","",+'[1]Reporte de Formatos'!S1801)</f>
        <v/>
      </c>
      <c r="B1797" s="8" t="str">
        <f t="shared" si="56"/>
        <v/>
      </c>
      <c r="C1797" s="8" t="str">
        <f>IF(A1797="","",+SUM([1]AcumSYS!$F1798:$AA1798))</f>
        <v/>
      </c>
      <c r="D1797" s="8" t="str">
        <f>IF(A1797="","",SUM([1]AcumSYS!$AK1798))</f>
        <v/>
      </c>
      <c r="E1797" s="8" t="str">
        <f t="shared" si="57"/>
        <v/>
      </c>
      <c r="F1797" s="8" t="str">
        <f>IF(A1797="","","Ingresos Obtenidos en el Trimestre ("&amp;(TEXT([1]AcumSYS!$D$2,"mmmm")&amp;"-"&amp;TEXT([1]AcumSYS!$E$2,"mmmm")&amp;" "&amp;TEXT([1]AcumSYS!$D$2,"aaaa")&amp;")"))</f>
        <v/>
      </c>
    </row>
    <row r="1798" spans="1:6" x14ac:dyDescent="0.25">
      <c r="A1798" s="8" t="str">
        <f>IF(+'[1]Reporte de Formatos'!S1802="","",+'[1]Reporte de Formatos'!S1802)</f>
        <v/>
      </c>
      <c r="B1798" s="8" t="str">
        <f t="shared" si="56"/>
        <v/>
      </c>
      <c r="C1798" s="8" t="str">
        <f>IF(A1798="","",+SUM([1]AcumSYS!$F1799:$AA1799))</f>
        <v/>
      </c>
      <c r="D1798" s="8" t="str">
        <f>IF(A1798="","",SUM([1]AcumSYS!$AK1799))</f>
        <v/>
      </c>
      <c r="E1798" s="8" t="str">
        <f t="shared" si="57"/>
        <v/>
      </c>
      <c r="F1798" s="8" t="str">
        <f>IF(A1798="","","Ingresos Obtenidos en el Trimestre ("&amp;(TEXT([1]AcumSYS!$D$2,"mmmm")&amp;"-"&amp;TEXT([1]AcumSYS!$E$2,"mmmm")&amp;" "&amp;TEXT([1]AcumSYS!$D$2,"aaaa")&amp;")"))</f>
        <v/>
      </c>
    </row>
    <row r="1799" spans="1:6" x14ac:dyDescent="0.25">
      <c r="A1799" s="8" t="str">
        <f>IF(+'[1]Reporte de Formatos'!S1803="","",+'[1]Reporte de Formatos'!S1803)</f>
        <v/>
      </c>
      <c r="B1799" s="8" t="str">
        <f t="shared" si="56"/>
        <v/>
      </c>
      <c r="C1799" s="8" t="str">
        <f>IF(A1799="","",+SUM([1]AcumSYS!$F1800:$AA1800))</f>
        <v/>
      </c>
      <c r="D1799" s="8" t="str">
        <f>IF(A1799="","",SUM([1]AcumSYS!$AK1800))</f>
        <v/>
      </c>
      <c r="E1799" s="8" t="str">
        <f t="shared" si="57"/>
        <v/>
      </c>
      <c r="F1799" s="8" t="str">
        <f>IF(A1799="","","Ingresos Obtenidos en el Trimestre ("&amp;(TEXT([1]AcumSYS!$D$2,"mmmm")&amp;"-"&amp;TEXT([1]AcumSYS!$E$2,"mmmm")&amp;" "&amp;TEXT([1]AcumSYS!$D$2,"aaaa")&amp;")"))</f>
        <v/>
      </c>
    </row>
    <row r="1800" spans="1:6" x14ac:dyDescent="0.25">
      <c r="A1800" s="8" t="str">
        <f>IF(+'[1]Reporte de Formatos'!S1804="","",+'[1]Reporte de Formatos'!S1804)</f>
        <v/>
      </c>
      <c r="B1800" s="8" t="str">
        <f t="shared" si="56"/>
        <v/>
      </c>
      <c r="C1800" s="8" t="str">
        <f>IF(A1800="","",+SUM([1]AcumSYS!$F1801:$AA1801))</f>
        <v/>
      </c>
      <c r="D1800" s="8" t="str">
        <f>IF(A1800="","",SUM([1]AcumSYS!$AK1801))</f>
        <v/>
      </c>
      <c r="E1800" s="8" t="str">
        <f t="shared" si="57"/>
        <v/>
      </c>
      <c r="F1800" s="8" t="str">
        <f>IF(A1800="","","Ingresos Obtenidos en el Trimestre ("&amp;(TEXT([1]AcumSYS!$D$2,"mmmm")&amp;"-"&amp;TEXT([1]AcumSYS!$E$2,"mmmm")&amp;" "&amp;TEXT([1]AcumSYS!$D$2,"aaaa")&amp;")"))</f>
        <v/>
      </c>
    </row>
    <row r="1801" spans="1:6" x14ac:dyDescent="0.25">
      <c r="A1801" s="8" t="str">
        <f>IF(+'[1]Reporte de Formatos'!S1805="","",+'[1]Reporte de Formatos'!S1805)</f>
        <v/>
      </c>
      <c r="B1801" s="8" t="str">
        <f t="shared" si="56"/>
        <v/>
      </c>
      <c r="C1801" s="8" t="str">
        <f>IF(A1801="","",+SUM([1]AcumSYS!$F1802:$AA1802))</f>
        <v/>
      </c>
      <c r="D1801" s="8" t="str">
        <f>IF(A1801="","",SUM([1]AcumSYS!$AK1802))</f>
        <v/>
      </c>
      <c r="E1801" s="8" t="str">
        <f t="shared" si="57"/>
        <v/>
      </c>
      <c r="F1801" s="8" t="str">
        <f>IF(A1801="","","Ingresos Obtenidos en el Trimestre ("&amp;(TEXT([1]AcumSYS!$D$2,"mmmm")&amp;"-"&amp;TEXT([1]AcumSYS!$E$2,"mmmm")&amp;" "&amp;TEXT([1]AcumSYS!$D$2,"aaaa")&amp;")"))</f>
        <v/>
      </c>
    </row>
    <row r="1802" spans="1:6" x14ac:dyDescent="0.25">
      <c r="A1802" s="8" t="str">
        <f>IF(+'[1]Reporte de Formatos'!S1806="","",+'[1]Reporte de Formatos'!S1806)</f>
        <v/>
      </c>
      <c r="B1802" s="8" t="str">
        <f t="shared" si="56"/>
        <v/>
      </c>
      <c r="C1802" s="8" t="str">
        <f>IF(A1802="","",+SUM([1]AcumSYS!$F1803:$AA1803))</f>
        <v/>
      </c>
      <c r="D1802" s="8" t="str">
        <f>IF(A1802="","",SUM([1]AcumSYS!$AK1803))</f>
        <v/>
      </c>
      <c r="E1802" s="8" t="str">
        <f t="shared" si="57"/>
        <v/>
      </c>
      <c r="F1802" s="8" t="str">
        <f>IF(A1802="","","Ingresos Obtenidos en el Trimestre ("&amp;(TEXT([1]AcumSYS!$D$2,"mmmm")&amp;"-"&amp;TEXT([1]AcumSYS!$E$2,"mmmm")&amp;" "&amp;TEXT([1]AcumSYS!$D$2,"aaaa")&amp;")"))</f>
        <v/>
      </c>
    </row>
    <row r="1803" spans="1:6" x14ac:dyDescent="0.25">
      <c r="A1803" s="8" t="str">
        <f>IF(+'[1]Reporte de Formatos'!S1807="","",+'[1]Reporte de Formatos'!S1807)</f>
        <v/>
      </c>
      <c r="B1803" s="8" t="str">
        <f t="shared" si="56"/>
        <v/>
      </c>
      <c r="C1803" s="8" t="str">
        <f>IF(A1803="","",+SUM([1]AcumSYS!$F1804:$AA1804))</f>
        <v/>
      </c>
      <c r="D1803" s="8" t="str">
        <f>IF(A1803="","",SUM([1]AcumSYS!$AK1804))</f>
        <v/>
      </c>
      <c r="E1803" s="8" t="str">
        <f t="shared" si="57"/>
        <v/>
      </c>
      <c r="F1803" s="8" t="str">
        <f>IF(A1803="","","Ingresos Obtenidos en el Trimestre ("&amp;(TEXT([1]AcumSYS!$D$2,"mmmm")&amp;"-"&amp;TEXT([1]AcumSYS!$E$2,"mmmm")&amp;" "&amp;TEXT([1]AcumSYS!$D$2,"aaaa")&amp;")"))</f>
        <v/>
      </c>
    </row>
    <row r="1804" spans="1:6" x14ac:dyDescent="0.25">
      <c r="A1804" s="8" t="str">
        <f>IF(+'[1]Reporte de Formatos'!S1808="","",+'[1]Reporte de Formatos'!S1808)</f>
        <v/>
      </c>
      <c r="B1804" s="8" t="str">
        <f t="shared" si="56"/>
        <v/>
      </c>
      <c r="C1804" s="8" t="str">
        <f>IF(A1804="","",+SUM([1]AcumSYS!$F1805:$AA1805))</f>
        <v/>
      </c>
      <c r="D1804" s="8" t="str">
        <f>IF(A1804="","",SUM([1]AcumSYS!$AK1805))</f>
        <v/>
      </c>
      <c r="E1804" s="8" t="str">
        <f t="shared" si="57"/>
        <v/>
      </c>
      <c r="F1804" s="8" t="str">
        <f>IF(A1804="","","Ingresos Obtenidos en el Trimestre ("&amp;(TEXT([1]AcumSYS!$D$2,"mmmm")&amp;"-"&amp;TEXT([1]AcumSYS!$E$2,"mmmm")&amp;" "&amp;TEXT([1]AcumSYS!$D$2,"aaaa")&amp;")"))</f>
        <v/>
      </c>
    </row>
    <row r="1805" spans="1:6" x14ac:dyDescent="0.25">
      <c r="A1805" s="8" t="str">
        <f>IF(+'[1]Reporte de Formatos'!S1809="","",+'[1]Reporte de Formatos'!S1809)</f>
        <v/>
      </c>
      <c r="B1805" s="8" t="str">
        <f t="shared" si="56"/>
        <v/>
      </c>
      <c r="C1805" s="8" t="str">
        <f>IF(A1805="","",+SUM([1]AcumSYS!$F1806:$AA1806))</f>
        <v/>
      </c>
      <c r="D1805" s="8" t="str">
        <f>IF(A1805="","",SUM([1]AcumSYS!$AK1806))</f>
        <v/>
      </c>
      <c r="E1805" s="8" t="str">
        <f t="shared" si="57"/>
        <v/>
      </c>
      <c r="F1805" s="8" t="str">
        <f>IF(A1805="","","Ingresos Obtenidos en el Trimestre ("&amp;(TEXT([1]AcumSYS!$D$2,"mmmm")&amp;"-"&amp;TEXT([1]AcumSYS!$E$2,"mmmm")&amp;" "&amp;TEXT([1]AcumSYS!$D$2,"aaaa")&amp;")"))</f>
        <v/>
      </c>
    </row>
    <row r="1806" spans="1:6" x14ac:dyDescent="0.25">
      <c r="A1806" s="8" t="str">
        <f>IF(+'[1]Reporte de Formatos'!S1810="","",+'[1]Reporte de Formatos'!S1810)</f>
        <v/>
      </c>
      <c r="B1806" s="8" t="str">
        <f t="shared" si="56"/>
        <v/>
      </c>
      <c r="C1806" s="8" t="str">
        <f>IF(A1806="","",+SUM([1]AcumSYS!$F1807:$AA1807))</f>
        <v/>
      </c>
      <c r="D1806" s="8" t="str">
        <f>IF(A1806="","",SUM([1]AcumSYS!$AK1807))</f>
        <v/>
      </c>
      <c r="E1806" s="8" t="str">
        <f t="shared" si="57"/>
        <v/>
      </c>
      <c r="F1806" s="8" t="str">
        <f>IF(A1806="","","Ingresos Obtenidos en el Trimestre ("&amp;(TEXT([1]AcumSYS!$D$2,"mmmm")&amp;"-"&amp;TEXT([1]AcumSYS!$E$2,"mmmm")&amp;" "&amp;TEXT([1]AcumSYS!$D$2,"aaaa")&amp;")"))</f>
        <v/>
      </c>
    </row>
    <row r="1807" spans="1:6" x14ac:dyDescent="0.25">
      <c r="A1807" s="8" t="str">
        <f>IF(+'[1]Reporte de Formatos'!S1811="","",+'[1]Reporte de Formatos'!S1811)</f>
        <v/>
      </c>
      <c r="B1807" s="8" t="str">
        <f t="shared" si="56"/>
        <v/>
      </c>
      <c r="C1807" s="8" t="str">
        <f>IF(A1807="","",+SUM([1]AcumSYS!$F1808:$AA1808))</f>
        <v/>
      </c>
      <c r="D1807" s="8" t="str">
        <f>IF(A1807="","",SUM([1]AcumSYS!$AK1808))</f>
        <v/>
      </c>
      <c r="E1807" s="8" t="str">
        <f t="shared" si="57"/>
        <v/>
      </c>
      <c r="F1807" s="8" t="str">
        <f>IF(A1807="","","Ingresos Obtenidos en el Trimestre ("&amp;(TEXT([1]AcumSYS!$D$2,"mmmm")&amp;"-"&amp;TEXT([1]AcumSYS!$E$2,"mmmm")&amp;" "&amp;TEXT([1]AcumSYS!$D$2,"aaaa")&amp;")"))</f>
        <v/>
      </c>
    </row>
    <row r="1808" spans="1:6" x14ac:dyDescent="0.25">
      <c r="A1808" s="8" t="str">
        <f>IF(+'[1]Reporte de Formatos'!S1812="","",+'[1]Reporte de Formatos'!S1812)</f>
        <v/>
      </c>
      <c r="B1808" s="8" t="str">
        <f t="shared" si="56"/>
        <v/>
      </c>
      <c r="C1808" s="8" t="str">
        <f>IF(A1808="","",+SUM([1]AcumSYS!$F1809:$AA1809))</f>
        <v/>
      </c>
      <c r="D1808" s="8" t="str">
        <f>IF(A1808="","",SUM([1]AcumSYS!$AK1809))</f>
        <v/>
      </c>
      <c r="E1808" s="8" t="str">
        <f t="shared" si="57"/>
        <v/>
      </c>
      <c r="F1808" s="8" t="str">
        <f>IF(A1808="","","Ingresos Obtenidos en el Trimestre ("&amp;(TEXT([1]AcumSYS!$D$2,"mmmm")&amp;"-"&amp;TEXT([1]AcumSYS!$E$2,"mmmm")&amp;" "&amp;TEXT([1]AcumSYS!$D$2,"aaaa")&amp;")"))</f>
        <v/>
      </c>
    </row>
    <row r="1809" spans="1:6" x14ac:dyDescent="0.25">
      <c r="A1809" s="8" t="str">
        <f>IF(+'[1]Reporte de Formatos'!S1813="","",+'[1]Reporte de Formatos'!S1813)</f>
        <v/>
      </c>
      <c r="B1809" s="8" t="str">
        <f t="shared" si="56"/>
        <v/>
      </c>
      <c r="C1809" s="8" t="str">
        <f>IF(A1809="","",+SUM([1]AcumSYS!$F1810:$AA1810))</f>
        <v/>
      </c>
      <c r="D1809" s="8" t="str">
        <f>IF(A1809="","",SUM([1]AcumSYS!$AK1810))</f>
        <v/>
      </c>
      <c r="E1809" s="8" t="str">
        <f t="shared" si="57"/>
        <v/>
      </c>
      <c r="F1809" s="8" t="str">
        <f>IF(A1809="","","Ingresos Obtenidos en el Trimestre ("&amp;(TEXT([1]AcumSYS!$D$2,"mmmm")&amp;"-"&amp;TEXT([1]AcumSYS!$E$2,"mmmm")&amp;" "&amp;TEXT([1]AcumSYS!$D$2,"aaaa")&amp;")"))</f>
        <v/>
      </c>
    </row>
    <row r="1810" spans="1:6" x14ac:dyDescent="0.25">
      <c r="A1810" s="8" t="str">
        <f>IF(+'[1]Reporte de Formatos'!S1814="","",+'[1]Reporte de Formatos'!S1814)</f>
        <v/>
      </c>
      <c r="B1810" s="8" t="str">
        <f t="shared" si="56"/>
        <v/>
      </c>
      <c r="C1810" s="8" t="str">
        <f>IF(A1810="","",+SUM([1]AcumSYS!$F1811:$AA1811))</f>
        <v/>
      </c>
      <c r="D1810" s="8" t="str">
        <f>IF(A1810="","",SUM([1]AcumSYS!$AK1811))</f>
        <v/>
      </c>
      <c r="E1810" s="8" t="str">
        <f t="shared" si="57"/>
        <v/>
      </c>
      <c r="F1810" s="8" t="str">
        <f>IF(A1810="","","Ingresos Obtenidos en el Trimestre ("&amp;(TEXT([1]AcumSYS!$D$2,"mmmm")&amp;"-"&amp;TEXT([1]AcumSYS!$E$2,"mmmm")&amp;" "&amp;TEXT([1]AcumSYS!$D$2,"aaaa")&amp;")"))</f>
        <v/>
      </c>
    </row>
    <row r="1811" spans="1:6" x14ac:dyDescent="0.25">
      <c r="A1811" s="8" t="str">
        <f>IF(+'[1]Reporte de Formatos'!S1815="","",+'[1]Reporte de Formatos'!S1815)</f>
        <v/>
      </c>
      <c r="B1811" s="8" t="str">
        <f t="shared" si="56"/>
        <v/>
      </c>
      <c r="C1811" s="8" t="str">
        <f>IF(A1811="","",+SUM([1]AcumSYS!$F1812:$AA1812))</f>
        <v/>
      </c>
      <c r="D1811" s="8" t="str">
        <f>IF(A1811="","",SUM([1]AcumSYS!$AK1812))</f>
        <v/>
      </c>
      <c r="E1811" s="8" t="str">
        <f t="shared" si="57"/>
        <v/>
      </c>
      <c r="F1811" s="8" t="str">
        <f>IF(A1811="","","Ingresos Obtenidos en el Trimestre ("&amp;(TEXT([1]AcumSYS!$D$2,"mmmm")&amp;"-"&amp;TEXT([1]AcumSYS!$E$2,"mmmm")&amp;" "&amp;TEXT([1]AcumSYS!$D$2,"aaaa")&amp;")"))</f>
        <v/>
      </c>
    </row>
    <row r="1812" spans="1:6" x14ac:dyDescent="0.25">
      <c r="A1812" s="8" t="str">
        <f>IF(+'[1]Reporte de Formatos'!S1816="","",+'[1]Reporte de Formatos'!S1816)</f>
        <v/>
      </c>
      <c r="B1812" s="8" t="str">
        <f t="shared" ref="B1812:B1875" si="58">IF(A1812="","",IF(C1812=0,"           NoAplica","Sueldos y Salarios, y Demas Prestacion por un Servicio Personal Subordinado"))</f>
        <v/>
      </c>
      <c r="C1812" s="8" t="str">
        <f>IF(A1812="","",+SUM([1]AcumSYS!$F1813:$AA1813))</f>
        <v/>
      </c>
      <c r="D1812" s="8" t="str">
        <f>IF(A1812="","",SUM([1]AcumSYS!$AK1813))</f>
        <v/>
      </c>
      <c r="E1812" s="8" t="str">
        <f t="shared" ref="E1812:E1875" si="59">IF(A1812="","","Pesos Mexicanos")</f>
        <v/>
      </c>
      <c r="F1812" s="8" t="str">
        <f>IF(A1812="","","Ingresos Obtenidos en el Trimestre ("&amp;(TEXT([1]AcumSYS!$D$2,"mmmm")&amp;"-"&amp;TEXT([1]AcumSYS!$E$2,"mmmm")&amp;" "&amp;TEXT([1]AcumSYS!$D$2,"aaaa")&amp;")"))</f>
        <v/>
      </c>
    </row>
    <row r="1813" spans="1:6" x14ac:dyDescent="0.25">
      <c r="A1813" s="8" t="str">
        <f>IF(+'[1]Reporte de Formatos'!S1817="","",+'[1]Reporte de Formatos'!S1817)</f>
        <v/>
      </c>
      <c r="B1813" s="8" t="str">
        <f t="shared" si="58"/>
        <v/>
      </c>
      <c r="C1813" s="8" t="str">
        <f>IF(A1813="","",+SUM([1]AcumSYS!$F1814:$AA1814))</f>
        <v/>
      </c>
      <c r="D1813" s="8" t="str">
        <f>IF(A1813="","",SUM([1]AcumSYS!$AK1814))</f>
        <v/>
      </c>
      <c r="E1813" s="8" t="str">
        <f t="shared" si="59"/>
        <v/>
      </c>
      <c r="F1813" s="8" t="str">
        <f>IF(A1813="","","Ingresos Obtenidos en el Trimestre ("&amp;(TEXT([1]AcumSYS!$D$2,"mmmm")&amp;"-"&amp;TEXT([1]AcumSYS!$E$2,"mmmm")&amp;" "&amp;TEXT([1]AcumSYS!$D$2,"aaaa")&amp;")"))</f>
        <v/>
      </c>
    </row>
    <row r="1814" spans="1:6" x14ac:dyDescent="0.25">
      <c r="A1814" s="8" t="str">
        <f>IF(+'[1]Reporte de Formatos'!S1818="","",+'[1]Reporte de Formatos'!S1818)</f>
        <v/>
      </c>
      <c r="B1814" s="8" t="str">
        <f t="shared" si="58"/>
        <v/>
      </c>
      <c r="C1814" s="8" t="str">
        <f>IF(A1814="","",+SUM([1]AcumSYS!$F1815:$AA1815))</f>
        <v/>
      </c>
      <c r="D1814" s="8" t="str">
        <f>IF(A1814="","",SUM([1]AcumSYS!$AK1815))</f>
        <v/>
      </c>
      <c r="E1814" s="8" t="str">
        <f t="shared" si="59"/>
        <v/>
      </c>
      <c r="F1814" s="8" t="str">
        <f>IF(A1814="","","Ingresos Obtenidos en el Trimestre ("&amp;(TEXT([1]AcumSYS!$D$2,"mmmm")&amp;"-"&amp;TEXT([1]AcumSYS!$E$2,"mmmm")&amp;" "&amp;TEXT([1]AcumSYS!$D$2,"aaaa")&amp;")"))</f>
        <v/>
      </c>
    </row>
    <row r="1815" spans="1:6" x14ac:dyDescent="0.25">
      <c r="A1815" s="8" t="str">
        <f>IF(+'[1]Reporte de Formatos'!S1819="","",+'[1]Reporte de Formatos'!S1819)</f>
        <v/>
      </c>
      <c r="B1815" s="8" t="str">
        <f t="shared" si="58"/>
        <v/>
      </c>
      <c r="C1815" s="8" t="str">
        <f>IF(A1815="","",+SUM([1]AcumSYS!$F1816:$AA1816))</f>
        <v/>
      </c>
      <c r="D1815" s="8" t="str">
        <f>IF(A1815="","",SUM([1]AcumSYS!$AK1816))</f>
        <v/>
      </c>
      <c r="E1815" s="8" t="str">
        <f t="shared" si="59"/>
        <v/>
      </c>
      <c r="F1815" s="8" t="str">
        <f>IF(A1815="","","Ingresos Obtenidos en el Trimestre ("&amp;(TEXT([1]AcumSYS!$D$2,"mmmm")&amp;"-"&amp;TEXT([1]AcumSYS!$E$2,"mmmm")&amp;" "&amp;TEXT([1]AcumSYS!$D$2,"aaaa")&amp;")"))</f>
        <v/>
      </c>
    </row>
    <row r="1816" spans="1:6" x14ac:dyDescent="0.25">
      <c r="A1816" s="8" t="str">
        <f>IF(+'[1]Reporte de Formatos'!S1820="","",+'[1]Reporte de Formatos'!S1820)</f>
        <v/>
      </c>
      <c r="B1816" s="8" t="str">
        <f t="shared" si="58"/>
        <v/>
      </c>
      <c r="C1816" s="8" t="str">
        <f>IF(A1816="","",+SUM([1]AcumSYS!$F1817:$AA1817))</f>
        <v/>
      </c>
      <c r="D1816" s="8" t="str">
        <f>IF(A1816="","",SUM([1]AcumSYS!$AK1817))</f>
        <v/>
      </c>
      <c r="E1816" s="8" t="str">
        <f t="shared" si="59"/>
        <v/>
      </c>
      <c r="F1816" s="8" t="str">
        <f>IF(A1816="","","Ingresos Obtenidos en el Trimestre ("&amp;(TEXT([1]AcumSYS!$D$2,"mmmm")&amp;"-"&amp;TEXT([1]AcumSYS!$E$2,"mmmm")&amp;" "&amp;TEXT([1]AcumSYS!$D$2,"aaaa")&amp;")"))</f>
        <v/>
      </c>
    </row>
    <row r="1817" spans="1:6" x14ac:dyDescent="0.25">
      <c r="A1817" s="8" t="str">
        <f>IF(+'[1]Reporte de Formatos'!S1821="","",+'[1]Reporte de Formatos'!S1821)</f>
        <v/>
      </c>
      <c r="B1817" s="8" t="str">
        <f t="shared" si="58"/>
        <v/>
      </c>
      <c r="C1817" s="8" t="str">
        <f>IF(A1817="","",+SUM([1]AcumSYS!$F1818:$AA1818))</f>
        <v/>
      </c>
      <c r="D1817" s="8" t="str">
        <f>IF(A1817="","",SUM([1]AcumSYS!$AK1818))</f>
        <v/>
      </c>
      <c r="E1817" s="8" t="str">
        <f t="shared" si="59"/>
        <v/>
      </c>
      <c r="F1817" s="8" t="str">
        <f>IF(A1817="","","Ingresos Obtenidos en el Trimestre ("&amp;(TEXT([1]AcumSYS!$D$2,"mmmm")&amp;"-"&amp;TEXT([1]AcumSYS!$E$2,"mmmm")&amp;" "&amp;TEXT([1]AcumSYS!$D$2,"aaaa")&amp;")"))</f>
        <v/>
      </c>
    </row>
    <row r="1818" spans="1:6" x14ac:dyDescent="0.25">
      <c r="A1818" s="8" t="str">
        <f>IF(+'[1]Reporte de Formatos'!S1822="","",+'[1]Reporte de Formatos'!S1822)</f>
        <v/>
      </c>
      <c r="B1818" s="8" t="str">
        <f t="shared" si="58"/>
        <v/>
      </c>
      <c r="C1818" s="8" t="str">
        <f>IF(A1818="","",+SUM([1]AcumSYS!$F1819:$AA1819))</f>
        <v/>
      </c>
      <c r="D1818" s="8" t="str">
        <f>IF(A1818="","",SUM([1]AcumSYS!$AK1819))</f>
        <v/>
      </c>
      <c r="E1818" s="8" t="str">
        <f t="shared" si="59"/>
        <v/>
      </c>
      <c r="F1818" s="8" t="str">
        <f>IF(A1818="","","Ingresos Obtenidos en el Trimestre ("&amp;(TEXT([1]AcumSYS!$D$2,"mmmm")&amp;"-"&amp;TEXT([1]AcumSYS!$E$2,"mmmm")&amp;" "&amp;TEXT([1]AcumSYS!$D$2,"aaaa")&amp;")"))</f>
        <v/>
      </c>
    </row>
    <row r="1819" spans="1:6" x14ac:dyDescent="0.25">
      <c r="A1819" s="8" t="str">
        <f>IF(+'[1]Reporte de Formatos'!S1823="","",+'[1]Reporte de Formatos'!S1823)</f>
        <v/>
      </c>
      <c r="B1819" s="8" t="str">
        <f t="shared" si="58"/>
        <v/>
      </c>
      <c r="C1819" s="8" t="str">
        <f>IF(A1819="","",+SUM([1]AcumSYS!$F1820:$AA1820))</f>
        <v/>
      </c>
      <c r="D1819" s="8" t="str">
        <f>IF(A1819="","",SUM([1]AcumSYS!$AK1820))</f>
        <v/>
      </c>
      <c r="E1819" s="8" t="str">
        <f t="shared" si="59"/>
        <v/>
      </c>
      <c r="F1819" s="8" t="str">
        <f>IF(A1819="","","Ingresos Obtenidos en el Trimestre ("&amp;(TEXT([1]AcumSYS!$D$2,"mmmm")&amp;"-"&amp;TEXT([1]AcumSYS!$E$2,"mmmm")&amp;" "&amp;TEXT([1]AcumSYS!$D$2,"aaaa")&amp;")"))</f>
        <v/>
      </c>
    </row>
    <row r="1820" spans="1:6" x14ac:dyDescent="0.25">
      <c r="A1820" s="8" t="str">
        <f>IF(+'[1]Reporte de Formatos'!S1824="","",+'[1]Reporte de Formatos'!S1824)</f>
        <v/>
      </c>
      <c r="B1820" s="8" t="str">
        <f t="shared" si="58"/>
        <v/>
      </c>
      <c r="C1820" s="8" t="str">
        <f>IF(A1820="","",+SUM([1]AcumSYS!$F1821:$AA1821))</f>
        <v/>
      </c>
      <c r="D1820" s="8" t="str">
        <f>IF(A1820="","",SUM([1]AcumSYS!$AK1821))</f>
        <v/>
      </c>
      <c r="E1820" s="8" t="str">
        <f t="shared" si="59"/>
        <v/>
      </c>
      <c r="F1820" s="8" t="str">
        <f>IF(A1820="","","Ingresos Obtenidos en el Trimestre ("&amp;(TEXT([1]AcumSYS!$D$2,"mmmm")&amp;"-"&amp;TEXT([1]AcumSYS!$E$2,"mmmm")&amp;" "&amp;TEXT([1]AcumSYS!$D$2,"aaaa")&amp;")"))</f>
        <v/>
      </c>
    </row>
    <row r="1821" spans="1:6" x14ac:dyDescent="0.25">
      <c r="A1821" s="8" t="str">
        <f>IF(+'[1]Reporte de Formatos'!S1825="","",+'[1]Reporte de Formatos'!S1825)</f>
        <v/>
      </c>
      <c r="B1821" s="8" t="str">
        <f t="shared" si="58"/>
        <v/>
      </c>
      <c r="C1821" s="8" t="str">
        <f>IF(A1821="","",+SUM([1]AcumSYS!$F1822:$AA1822))</f>
        <v/>
      </c>
      <c r="D1821" s="8" t="str">
        <f>IF(A1821="","",SUM([1]AcumSYS!$AK1822))</f>
        <v/>
      </c>
      <c r="E1821" s="8" t="str">
        <f t="shared" si="59"/>
        <v/>
      </c>
      <c r="F1821" s="8" t="str">
        <f>IF(A1821="","","Ingresos Obtenidos en el Trimestre ("&amp;(TEXT([1]AcumSYS!$D$2,"mmmm")&amp;"-"&amp;TEXT([1]AcumSYS!$E$2,"mmmm")&amp;" "&amp;TEXT([1]AcumSYS!$D$2,"aaaa")&amp;")"))</f>
        <v/>
      </c>
    </row>
    <row r="1822" spans="1:6" x14ac:dyDescent="0.25">
      <c r="A1822" s="8" t="str">
        <f>IF(+'[1]Reporte de Formatos'!S1826="","",+'[1]Reporte de Formatos'!S1826)</f>
        <v/>
      </c>
      <c r="B1822" s="8" t="str">
        <f t="shared" si="58"/>
        <v/>
      </c>
      <c r="C1822" s="8" t="str">
        <f>IF(A1822="","",+SUM([1]AcumSYS!$F1823:$AA1823))</f>
        <v/>
      </c>
      <c r="D1822" s="8" t="str">
        <f>IF(A1822="","",SUM([1]AcumSYS!$AK1823))</f>
        <v/>
      </c>
      <c r="E1822" s="8" t="str">
        <f t="shared" si="59"/>
        <v/>
      </c>
      <c r="F1822" s="8" t="str">
        <f>IF(A1822="","","Ingresos Obtenidos en el Trimestre ("&amp;(TEXT([1]AcumSYS!$D$2,"mmmm")&amp;"-"&amp;TEXT([1]AcumSYS!$E$2,"mmmm")&amp;" "&amp;TEXT([1]AcumSYS!$D$2,"aaaa")&amp;")"))</f>
        <v/>
      </c>
    </row>
    <row r="1823" spans="1:6" x14ac:dyDescent="0.25">
      <c r="A1823" s="8" t="str">
        <f>IF(+'[1]Reporte de Formatos'!S1827="","",+'[1]Reporte de Formatos'!S1827)</f>
        <v/>
      </c>
      <c r="B1823" s="8" t="str">
        <f t="shared" si="58"/>
        <v/>
      </c>
      <c r="C1823" s="8" t="str">
        <f>IF(A1823="","",+SUM([1]AcumSYS!$F1824:$AA1824))</f>
        <v/>
      </c>
      <c r="D1823" s="8" t="str">
        <f>IF(A1823="","",SUM([1]AcumSYS!$AK1824))</f>
        <v/>
      </c>
      <c r="E1823" s="8" t="str">
        <f t="shared" si="59"/>
        <v/>
      </c>
      <c r="F1823" s="8" t="str">
        <f>IF(A1823="","","Ingresos Obtenidos en el Trimestre ("&amp;(TEXT([1]AcumSYS!$D$2,"mmmm")&amp;"-"&amp;TEXT([1]AcumSYS!$E$2,"mmmm")&amp;" "&amp;TEXT([1]AcumSYS!$D$2,"aaaa")&amp;")"))</f>
        <v/>
      </c>
    </row>
    <row r="1824" spans="1:6" x14ac:dyDescent="0.25">
      <c r="A1824" s="8" t="str">
        <f>IF(+'[1]Reporte de Formatos'!S1828="","",+'[1]Reporte de Formatos'!S1828)</f>
        <v/>
      </c>
      <c r="B1824" s="8" t="str">
        <f t="shared" si="58"/>
        <v/>
      </c>
      <c r="C1824" s="8" t="str">
        <f>IF(A1824="","",+SUM([1]AcumSYS!$F1825:$AA1825))</f>
        <v/>
      </c>
      <c r="D1824" s="8" t="str">
        <f>IF(A1824="","",SUM([1]AcumSYS!$AK1825))</f>
        <v/>
      </c>
      <c r="E1824" s="8" t="str">
        <f t="shared" si="59"/>
        <v/>
      </c>
      <c r="F1824" s="8" t="str">
        <f>IF(A1824="","","Ingresos Obtenidos en el Trimestre ("&amp;(TEXT([1]AcumSYS!$D$2,"mmmm")&amp;"-"&amp;TEXT([1]AcumSYS!$E$2,"mmmm")&amp;" "&amp;TEXT([1]AcumSYS!$D$2,"aaaa")&amp;")"))</f>
        <v/>
      </c>
    </row>
    <row r="1825" spans="1:6" x14ac:dyDescent="0.25">
      <c r="A1825" s="8" t="str">
        <f>IF(+'[1]Reporte de Formatos'!S1829="","",+'[1]Reporte de Formatos'!S1829)</f>
        <v/>
      </c>
      <c r="B1825" s="8" t="str">
        <f t="shared" si="58"/>
        <v/>
      </c>
      <c r="C1825" s="8" t="str">
        <f>IF(A1825="","",+SUM([1]AcumSYS!$F1826:$AA1826))</f>
        <v/>
      </c>
      <c r="D1825" s="8" t="str">
        <f>IF(A1825="","",SUM([1]AcumSYS!$AK1826))</f>
        <v/>
      </c>
      <c r="E1825" s="8" t="str">
        <f t="shared" si="59"/>
        <v/>
      </c>
      <c r="F1825" s="8" t="str">
        <f>IF(A1825="","","Ingresos Obtenidos en el Trimestre ("&amp;(TEXT([1]AcumSYS!$D$2,"mmmm")&amp;"-"&amp;TEXT([1]AcumSYS!$E$2,"mmmm")&amp;" "&amp;TEXT([1]AcumSYS!$D$2,"aaaa")&amp;")"))</f>
        <v/>
      </c>
    </row>
    <row r="1826" spans="1:6" x14ac:dyDescent="0.25">
      <c r="A1826" s="8" t="str">
        <f>IF(+'[1]Reporte de Formatos'!S1830="","",+'[1]Reporte de Formatos'!S1830)</f>
        <v/>
      </c>
      <c r="B1826" s="8" t="str">
        <f t="shared" si="58"/>
        <v/>
      </c>
      <c r="C1826" s="8" t="str">
        <f>IF(A1826="","",+SUM([1]AcumSYS!$F1827:$AA1827))</f>
        <v/>
      </c>
      <c r="D1826" s="8" t="str">
        <f>IF(A1826="","",SUM([1]AcumSYS!$AK1827))</f>
        <v/>
      </c>
      <c r="E1826" s="8" t="str">
        <f t="shared" si="59"/>
        <v/>
      </c>
      <c r="F1826" s="8" t="str">
        <f>IF(A1826="","","Ingresos Obtenidos en el Trimestre ("&amp;(TEXT([1]AcumSYS!$D$2,"mmmm")&amp;"-"&amp;TEXT([1]AcumSYS!$E$2,"mmmm")&amp;" "&amp;TEXT([1]AcumSYS!$D$2,"aaaa")&amp;")"))</f>
        <v/>
      </c>
    </row>
    <row r="1827" spans="1:6" x14ac:dyDescent="0.25">
      <c r="A1827" s="8" t="str">
        <f>IF(+'[1]Reporte de Formatos'!S1831="","",+'[1]Reporte de Formatos'!S1831)</f>
        <v/>
      </c>
      <c r="B1827" s="8" t="str">
        <f t="shared" si="58"/>
        <v/>
      </c>
      <c r="C1827" s="8" t="str">
        <f>IF(A1827="","",+SUM([1]AcumSYS!$F1828:$AA1828))</f>
        <v/>
      </c>
      <c r="D1827" s="8" t="str">
        <f>IF(A1827="","",SUM([1]AcumSYS!$AK1828))</f>
        <v/>
      </c>
      <c r="E1827" s="8" t="str">
        <f t="shared" si="59"/>
        <v/>
      </c>
      <c r="F1827" s="8" t="str">
        <f>IF(A1827="","","Ingresos Obtenidos en el Trimestre ("&amp;(TEXT([1]AcumSYS!$D$2,"mmmm")&amp;"-"&amp;TEXT([1]AcumSYS!$E$2,"mmmm")&amp;" "&amp;TEXT([1]AcumSYS!$D$2,"aaaa")&amp;")"))</f>
        <v/>
      </c>
    </row>
    <row r="1828" spans="1:6" x14ac:dyDescent="0.25">
      <c r="A1828" s="8" t="str">
        <f>IF(+'[1]Reporte de Formatos'!S1832="","",+'[1]Reporte de Formatos'!S1832)</f>
        <v/>
      </c>
      <c r="B1828" s="8" t="str">
        <f t="shared" si="58"/>
        <v/>
      </c>
      <c r="C1828" s="8" t="str">
        <f>IF(A1828="","",+SUM([1]AcumSYS!$F1829:$AA1829))</f>
        <v/>
      </c>
      <c r="D1828" s="8" t="str">
        <f>IF(A1828="","",SUM([1]AcumSYS!$AK1829))</f>
        <v/>
      </c>
      <c r="E1828" s="8" t="str">
        <f t="shared" si="59"/>
        <v/>
      </c>
      <c r="F1828" s="8" t="str">
        <f>IF(A1828="","","Ingresos Obtenidos en el Trimestre ("&amp;(TEXT([1]AcumSYS!$D$2,"mmmm")&amp;"-"&amp;TEXT([1]AcumSYS!$E$2,"mmmm")&amp;" "&amp;TEXT([1]AcumSYS!$D$2,"aaaa")&amp;")"))</f>
        <v/>
      </c>
    </row>
    <row r="1829" spans="1:6" x14ac:dyDescent="0.25">
      <c r="A1829" s="8" t="str">
        <f>IF(+'[1]Reporte de Formatos'!S1833="","",+'[1]Reporte de Formatos'!S1833)</f>
        <v/>
      </c>
      <c r="B1829" s="8" t="str">
        <f t="shared" si="58"/>
        <v/>
      </c>
      <c r="C1829" s="8" t="str">
        <f>IF(A1829="","",+SUM([1]AcumSYS!$F1830:$AA1830))</f>
        <v/>
      </c>
      <c r="D1829" s="8" t="str">
        <f>IF(A1829="","",SUM([1]AcumSYS!$AK1830))</f>
        <v/>
      </c>
      <c r="E1829" s="8" t="str">
        <f t="shared" si="59"/>
        <v/>
      </c>
      <c r="F1829" s="8" t="str">
        <f>IF(A1829="","","Ingresos Obtenidos en el Trimestre ("&amp;(TEXT([1]AcumSYS!$D$2,"mmmm")&amp;"-"&amp;TEXT([1]AcumSYS!$E$2,"mmmm")&amp;" "&amp;TEXT([1]AcumSYS!$D$2,"aaaa")&amp;")"))</f>
        <v/>
      </c>
    </row>
    <row r="1830" spans="1:6" x14ac:dyDescent="0.25">
      <c r="A1830" s="8" t="str">
        <f>IF(+'[1]Reporte de Formatos'!S1834="","",+'[1]Reporte de Formatos'!S1834)</f>
        <v/>
      </c>
      <c r="B1830" s="8" t="str">
        <f t="shared" si="58"/>
        <v/>
      </c>
      <c r="C1830" s="8" t="str">
        <f>IF(A1830="","",+SUM([1]AcumSYS!$F1831:$AA1831))</f>
        <v/>
      </c>
      <c r="D1830" s="8" t="str">
        <f>IF(A1830="","",SUM([1]AcumSYS!$AK1831))</f>
        <v/>
      </c>
      <c r="E1830" s="8" t="str">
        <f t="shared" si="59"/>
        <v/>
      </c>
      <c r="F1830" s="8" t="str">
        <f>IF(A1830="","","Ingresos Obtenidos en el Trimestre ("&amp;(TEXT([1]AcumSYS!$D$2,"mmmm")&amp;"-"&amp;TEXT([1]AcumSYS!$E$2,"mmmm")&amp;" "&amp;TEXT([1]AcumSYS!$D$2,"aaaa")&amp;")"))</f>
        <v/>
      </c>
    </row>
    <row r="1831" spans="1:6" x14ac:dyDescent="0.25">
      <c r="A1831" s="8" t="str">
        <f>IF(+'[1]Reporte de Formatos'!S1835="","",+'[1]Reporte de Formatos'!S1835)</f>
        <v/>
      </c>
      <c r="B1831" s="8" t="str">
        <f t="shared" si="58"/>
        <v/>
      </c>
      <c r="C1831" s="8" t="str">
        <f>IF(A1831="","",+SUM([1]AcumSYS!$F1832:$AA1832))</f>
        <v/>
      </c>
      <c r="D1831" s="8" t="str">
        <f>IF(A1831="","",SUM([1]AcumSYS!$AK1832))</f>
        <v/>
      </c>
      <c r="E1831" s="8" t="str">
        <f t="shared" si="59"/>
        <v/>
      </c>
      <c r="F1831" s="8" t="str">
        <f>IF(A1831="","","Ingresos Obtenidos en el Trimestre ("&amp;(TEXT([1]AcumSYS!$D$2,"mmmm")&amp;"-"&amp;TEXT([1]AcumSYS!$E$2,"mmmm")&amp;" "&amp;TEXT([1]AcumSYS!$D$2,"aaaa")&amp;")"))</f>
        <v/>
      </c>
    </row>
    <row r="1832" spans="1:6" x14ac:dyDescent="0.25">
      <c r="A1832" s="8" t="str">
        <f>IF(+'[1]Reporte de Formatos'!S1836="","",+'[1]Reporte de Formatos'!S1836)</f>
        <v/>
      </c>
      <c r="B1832" s="8" t="str">
        <f t="shared" si="58"/>
        <v/>
      </c>
      <c r="C1832" s="8" t="str">
        <f>IF(A1832="","",+SUM([1]AcumSYS!$F1833:$AA1833))</f>
        <v/>
      </c>
      <c r="D1832" s="8" t="str">
        <f>IF(A1832="","",SUM([1]AcumSYS!$AK1833))</f>
        <v/>
      </c>
      <c r="E1832" s="8" t="str">
        <f t="shared" si="59"/>
        <v/>
      </c>
      <c r="F1832" s="8" t="str">
        <f>IF(A1832="","","Ingresos Obtenidos en el Trimestre ("&amp;(TEXT([1]AcumSYS!$D$2,"mmmm")&amp;"-"&amp;TEXT([1]AcumSYS!$E$2,"mmmm")&amp;" "&amp;TEXT([1]AcumSYS!$D$2,"aaaa")&amp;")"))</f>
        <v/>
      </c>
    </row>
    <row r="1833" spans="1:6" x14ac:dyDescent="0.25">
      <c r="A1833" s="8" t="str">
        <f>IF(+'[1]Reporte de Formatos'!S1837="","",+'[1]Reporte de Formatos'!S1837)</f>
        <v/>
      </c>
      <c r="B1833" s="8" t="str">
        <f t="shared" si="58"/>
        <v/>
      </c>
      <c r="C1833" s="8" t="str">
        <f>IF(A1833="","",+SUM([1]AcumSYS!$F1834:$AA1834))</f>
        <v/>
      </c>
      <c r="D1833" s="8" t="str">
        <f>IF(A1833="","",SUM([1]AcumSYS!$AK1834))</f>
        <v/>
      </c>
      <c r="E1833" s="8" t="str">
        <f t="shared" si="59"/>
        <v/>
      </c>
      <c r="F1833" s="8" t="str">
        <f>IF(A1833="","","Ingresos Obtenidos en el Trimestre ("&amp;(TEXT([1]AcumSYS!$D$2,"mmmm")&amp;"-"&amp;TEXT([1]AcumSYS!$E$2,"mmmm")&amp;" "&amp;TEXT([1]AcumSYS!$D$2,"aaaa")&amp;")"))</f>
        <v/>
      </c>
    </row>
    <row r="1834" spans="1:6" x14ac:dyDescent="0.25">
      <c r="A1834" s="8" t="str">
        <f>IF(+'[1]Reporte de Formatos'!S1838="","",+'[1]Reporte de Formatos'!S1838)</f>
        <v/>
      </c>
      <c r="B1834" s="8" t="str">
        <f t="shared" si="58"/>
        <v/>
      </c>
      <c r="C1834" s="8" t="str">
        <f>IF(A1834="","",+SUM([1]AcumSYS!$F1835:$AA1835))</f>
        <v/>
      </c>
      <c r="D1834" s="8" t="str">
        <f>IF(A1834="","",SUM([1]AcumSYS!$AK1835))</f>
        <v/>
      </c>
      <c r="E1834" s="8" t="str">
        <f t="shared" si="59"/>
        <v/>
      </c>
      <c r="F1834" s="8" t="str">
        <f>IF(A1834="","","Ingresos Obtenidos en el Trimestre ("&amp;(TEXT([1]AcumSYS!$D$2,"mmmm")&amp;"-"&amp;TEXT([1]AcumSYS!$E$2,"mmmm")&amp;" "&amp;TEXT([1]AcumSYS!$D$2,"aaaa")&amp;")"))</f>
        <v/>
      </c>
    </row>
    <row r="1835" spans="1:6" x14ac:dyDescent="0.25">
      <c r="A1835" s="8" t="str">
        <f>IF(+'[1]Reporte de Formatos'!S1839="","",+'[1]Reporte de Formatos'!S1839)</f>
        <v/>
      </c>
      <c r="B1835" s="8" t="str">
        <f t="shared" si="58"/>
        <v/>
      </c>
      <c r="C1835" s="8" t="str">
        <f>IF(A1835="","",+SUM([1]AcumSYS!$F1836:$AA1836))</f>
        <v/>
      </c>
      <c r="D1835" s="8" t="str">
        <f>IF(A1835="","",SUM([1]AcumSYS!$AK1836))</f>
        <v/>
      </c>
      <c r="E1835" s="8" t="str">
        <f t="shared" si="59"/>
        <v/>
      </c>
      <c r="F1835" s="8" t="str">
        <f>IF(A1835="","","Ingresos Obtenidos en el Trimestre ("&amp;(TEXT([1]AcumSYS!$D$2,"mmmm")&amp;"-"&amp;TEXT([1]AcumSYS!$E$2,"mmmm")&amp;" "&amp;TEXT([1]AcumSYS!$D$2,"aaaa")&amp;")"))</f>
        <v/>
      </c>
    </row>
    <row r="1836" spans="1:6" x14ac:dyDescent="0.25">
      <c r="A1836" s="8" t="str">
        <f>IF(+'[1]Reporte de Formatos'!S1840="","",+'[1]Reporte de Formatos'!S1840)</f>
        <v/>
      </c>
      <c r="B1836" s="8" t="str">
        <f t="shared" si="58"/>
        <v/>
      </c>
      <c r="C1836" s="8" t="str">
        <f>IF(A1836="","",+SUM([1]AcumSYS!$F1837:$AA1837))</f>
        <v/>
      </c>
      <c r="D1836" s="8" t="str">
        <f>IF(A1836="","",SUM([1]AcumSYS!$AK1837))</f>
        <v/>
      </c>
      <c r="E1836" s="8" t="str">
        <f t="shared" si="59"/>
        <v/>
      </c>
      <c r="F1836" s="8" t="str">
        <f>IF(A1836="","","Ingresos Obtenidos en el Trimestre ("&amp;(TEXT([1]AcumSYS!$D$2,"mmmm")&amp;"-"&amp;TEXT([1]AcumSYS!$E$2,"mmmm")&amp;" "&amp;TEXT([1]AcumSYS!$D$2,"aaaa")&amp;")"))</f>
        <v/>
      </c>
    </row>
    <row r="1837" spans="1:6" x14ac:dyDescent="0.25">
      <c r="A1837" s="8" t="str">
        <f>IF(+'[1]Reporte de Formatos'!S1841="","",+'[1]Reporte de Formatos'!S1841)</f>
        <v/>
      </c>
      <c r="B1837" s="8" t="str">
        <f t="shared" si="58"/>
        <v/>
      </c>
      <c r="C1837" s="8" t="str">
        <f>IF(A1837="","",+SUM([1]AcumSYS!$F1838:$AA1838))</f>
        <v/>
      </c>
      <c r="D1837" s="8" t="str">
        <f>IF(A1837="","",SUM([1]AcumSYS!$AK1838))</f>
        <v/>
      </c>
      <c r="E1837" s="8" t="str">
        <f t="shared" si="59"/>
        <v/>
      </c>
      <c r="F1837" s="8" t="str">
        <f>IF(A1837="","","Ingresos Obtenidos en el Trimestre ("&amp;(TEXT([1]AcumSYS!$D$2,"mmmm")&amp;"-"&amp;TEXT([1]AcumSYS!$E$2,"mmmm")&amp;" "&amp;TEXT([1]AcumSYS!$D$2,"aaaa")&amp;")"))</f>
        <v/>
      </c>
    </row>
    <row r="1838" spans="1:6" x14ac:dyDescent="0.25">
      <c r="A1838" s="8" t="str">
        <f>IF(+'[1]Reporte de Formatos'!S1842="","",+'[1]Reporte de Formatos'!S1842)</f>
        <v/>
      </c>
      <c r="B1838" s="8" t="str">
        <f t="shared" si="58"/>
        <v/>
      </c>
      <c r="C1838" s="8" t="str">
        <f>IF(A1838="","",+SUM([1]AcumSYS!$F1839:$AA1839))</f>
        <v/>
      </c>
      <c r="D1838" s="8" t="str">
        <f>IF(A1838="","",SUM([1]AcumSYS!$AK1839))</f>
        <v/>
      </c>
      <c r="E1838" s="8" t="str">
        <f t="shared" si="59"/>
        <v/>
      </c>
      <c r="F1838" s="8" t="str">
        <f>IF(A1838="","","Ingresos Obtenidos en el Trimestre ("&amp;(TEXT([1]AcumSYS!$D$2,"mmmm")&amp;"-"&amp;TEXT([1]AcumSYS!$E$2,"mmmm")&amp;" "&amp;TEXT([1]AcumSYS!$D$2,"aaaa")&amp;")"))</f>
        <v/>
      </c>
    </row>
    <row r="1839" spans="1:6" x14ac:dyDescent="0.25">
      <c r="A1839" s="8" t="str">
        <f>IF(+'[1]Reporte de Formatos'!S1843="","",+'[1]Reporte de Formatos'!S1843)</f>
        <v/>
      </c>
      <c r="B1839" s="8" t="str">
        <f t="shared" si="58"/>
        <v/>
      </c>
      <c r="C1839" s="8" t="str">
        <f>IF(A1839="","",+SUM([1]AcumSYS!$F1840:$AA1840))</f>
        <v/>
      </c>
      <c r="D1839" s="8" t="str">
        <f>IF(A1839="","",SUM([1]AcumSYS!$AK1840))</f>
        <v/>
      </c>
      <c r="E1839" s="8" t="str">
        <f t="shared" si="59"/>
        <v/>
      </c>
      <c r="F1839" s="8" t="str">
        <f>IF(A1839="","","Ingresos Obtenidos en el Trimestre ("&amp;(TEXT([1]AcumSYS!$D$2,"mmmm")&amp;"-"&amp;TEXT([1]AcumSYS!$E$2,"mmmm")&amp;" "&amp;TEXT([1]AcumSYS!$D$2,"aaaa")&amp;")"))</f>
        <v/>
      </c>
    </row>
    <row r="1840" spans="1:6" x14ac:dyDescent="0.25">
      <c r="A1840" s="8" t="str">
        <f>IF(+'[1]Reporte de Formatos'!S1844="","",+'[1]Reporte de Formatos'!S1844)</f>
        <v/>
      </c>
      <c r="B1840" s="8" t="str">
        <f t="shared" si="58"/>
        <v/>
      </c>
      <c r="C1840" s="8" t="str">
        <f>IF(A1840="","",+SUM([1]AcumSYS!$F1841:$AA1841))</f>
        <v/>
      </c>
      <c r="D1840" s="8" t="str">
        <f>IF(A1840="","",SUM([1]AcumSYS!$AK1841))</f>
        <v/>
      </c>
      <c r="E1840" s="8" t="str">
        <f t="shared" si="59"/>
        <v/>
      </c>
      <c r="F1840" s="8" t="str">
        <f>IF(A1840="","","Ingresos Obtenidos en el Trimestre ("&amp;(TEXT([1]AcumSYS!$D$2,"mmmm")&amp;"-"&amp;TEXT([1]AcumSYS!$E$2,"mmmm")&amp;" "&amp;TEXT([1]AcumSYS!$D$2,"aaaa")&amp;")"))</f>
        <v/>
      </c>
    </row>
    <row r="1841" spans="1:6" x14ac:dyDescent="0.25">
      <c r="A1841" s="8" t="str">
        <f>IF(+'[1]Reporte de Formatos'!S1845="","",+'[1]Reporte de Formatos'!S1845)</f>
        <v/>
      </c>
      <c r="B1841" s="8" t="str">
        <f t="shared" si="58"/>
        <v/>
      </c>
      <c r="C1841" s="8" t="str">
        <f>IF(A1841="","",+SUM([1]AcumSYS!$F1842:$AA1842))</f>
        <v/>
      </c>
      <c r="D1841" s="8" t="str">
        <f>IF(A1841="","",SUM([1]AcumSYS!$AK1842))</f>
        <v/>
      </c>
      <c r="E1841" s="8" t="str">
        <f t="shared" si="59"/>
        <v/>
      </c>
      <c r="F1841" s="8" t="str">
        <f>IF(A1841="","","Ingresos Obtenidos en el Trimestre ("&amp;(TEXT([1]AcumSYS!$D$2,"mmmm")&amp;"-"&amp;TEXT([1]AcumSYS!$E$2,"mmmm")&amp;" "&amp;TEXT([1]AcumSYS!$D$2,"aaaa")&amp;")"))</f>
        <v/>
      </c>
    </row>
    <row r="1842" spans="1:6" x14ac:dyDescent="0.25">
      <c r="A1842" s="8" t="str">
        <f>IF(+'[1]Reporte de Formatos'!S1846="","",+'[1]Reporte de Formatos'!S1846)</f>
        <v/>
      </c>
      <c r="B1842" s="8" t="str">
        <f t="shared" si="58"/>
        <v/>
      </c>
      <c r="C1842" s="8" t="str">
        <f>IF(A1842="","",+SUM([1]AcumSYS!$F1843:$AA1843))</f>
        <v/>
      </c>
      <c r="D1842" s="8" t="str">
        <f>IF(A1842="","",SUM([1]AcumSYS!$AK1843))</f>
        <v/>
      </c>
      <c r="E1842" s="8" t="str">
        <f t="shared" si="59"/>
        <v/>
      </c>
      <c r="F1842" s="8" t="str">
        <f>IF(A1842="","","Ingresos Obtenidos en el Trimestre ("&amp;(TEXT([1]AcumSYS!$D$2,"mmmm")&amp;"-"&amp;TEXT([1]AcumSYS!$E$2,"mmmm")&amp;" "&amp;TEXT([1]AcumSYS!$D$2,"aaaa")&amp;")"))</f>
        <v/>
      </c>
    </row>
    <row r="1843" spans="1:6" x14ac:dyDescent="0.25">
      <c r="A1843" s="8" t="str">
        <f>IF(+'[1]Reporte de Formatos'!S1847="","",+'[1]Reporte de Formatos'!S1847)</f>
        <v/>
      </c>
      <c r="B1843" s="8" t="str">
        <f t="shared" si="58"/>
        <v/>
      </c>
      <c r="C1843" s="8" t="str">
        <f>IF(A1843="","",+SUM([1]AcumSYS!$F1844:$AA1844))</f>
        <v/>
      </c>
      <c r="D1843" s="8" t="str">
        <f>IF(A1843="","",SUM([1]AcumSYS!$AK1844))</f>
        <v/>
      </c>
      <c r="E1843" s="8" t="str">
        <f t="shared" si="59"/>
        <v/>
      </c>
      <c r="F1843" s="8" t="str">
        <f>IF(A1843="","","Ingresos Obtenidos en el Trimestre ("&amp;(TEXT([1]AcumSYS!$D$2,"mmmm")&amp;"-"&amp;TEXT([1]AcumSYS!$E$2,"mmmm")&amp;" "&amp;TEXT([1]AcumSYS!$D$2,"aaaa")&amp;")"))</f>
        <v/>
      </c>
    </row>
    <row r="1844" spans="1:6" x14ac:dyDescent="0.25">
      <c r="A1844" s="8" t="str">
        <f>IF(+'[1]Reporte de Formatos'!S1848="","",+'[1]Reporte de Formatos'!S1848)</f>
        <v/>
      </c>
      <c r="B1844" s="8" t="str">
        <f t="shared" si="58"/>
        <v/>
      </c>
      <c r="C1844" s="8" t="str">
        <f>IF(A1844="","",+SUM([1]AcumSYS!$F1845:$AA1845))</f>
        <v/>
      </c>
      <c r="D1844" s="8" t="str">
        <f>IF(A1844="","",SUM([1]AcumSYS!$AK1845))</f>
        <v/>
      </c>
      <c r="E1844" s="8" t="str">
        <f t="shared" si="59"/>
        <v/>
      </c>
      <c r="F1844" s="8" t="str">
        <f>IF(A1844="","","Ingresos Obtenidos en el Trimestre ("&amp;(TEXT([1]AcumSYS!$D$2,"mmmm")&amp;"-"&amp;TEXT([1]AcumSYS!$E$2,"mmmm")&amp;" "&amp;TEXT([1]AcumSYS!$D$2,"aaaa")&amp;")"))</f>
        <v/>
      </c>
    </row>
    <row r="1845" spans="1:6" x14ac:dyDescent="0.25">
      <c r="A1845" s="8" t="str">
        <f>IF(+'[1]Reporte de Formatos'!S1849="","",+'[1]Reporte de Formatos'!S1849)</f>
        <v/>
      </c>
      <c r="B1845" s="8" t="str">
        <f t="shared" si="58"/>
        <v/>
      </c>
      <c r="C1845" s="8" t="str">
        <f>IF(A1845="","",+SUM([1]AcumSYS!$F1846:$AA1846))</f>
        <v/>
      </c>
      <c r="D1845" s="8" t="str">
        <f>IF(A1845="","",SUM([1]AcumSYS!$AK1846))</f>
        <v/>
      </c>
      <c r="E1845" s="8" t="str">
        <f t="shared" si="59"/>
        <v/>
      </c>
      <c r="F1845" s="8" t="str">
        <f>IF(A1845="","","Ingresos Obtenidos en el Trimestre ("&amp;(TEXT([1]AcumSYS!$D$2,"mmmm")&amp;"-"&amp;TEXT([1]AcumSYS!$E$2,"mmmm")&amp;" "&amp;TEXT([1]AcumSYS!$D$2,"aaaa")&amp;")"))</f>
        <v/>
      </c>
    </row>
    <row r="1846" spans="1:6" x14ac:dyDescent="0.25">
      <c r="A1846" s="8" t="str">
        <f>IF(+'[1]Reporte de Formatos'!S1850="","",+'[1]Reporte de Formatos'!S1850)</f>
        <v/>
      </c>
      <c r="B1846" s="8" t="str">
        <f t="shared" si="58"/>
        <v/>
      </c>
      <c r="C1846" s="8" t="str">
        <f>IF(A1846="","",+SUM([1]AcumSYS!$F1847:$AA1847))</f>
        <v/>
      </c>
      <c r="D1846" s="8" t="str">
        <f>IF(A1846="","",SUM([1]AcumSYS!$AK1847))</f>
        <v/>
      </c>
      <c r="E1846" s="8" t="str">
        <f t="shared" si="59"/>
        <v/>
      </c>
      <c r="F1846" s="8" t="str">
        <f>IF(A1846="","","Ingresos Obtenidos en el Trimestre ("&amp;(TEXT([1]AcumSYS!$D$2,"mmmm")&amp;"-"&amp;TEXT([1]AcumSYS!$E$2,"mmmm")&amp;" "&amp;TEXT([1]AcumSYS!$D$2,"aaaa")&amp;")"))</f>
        <v/>
      </c>
    </row>
    <row r="1847" spans="1:6" x14ac:dyDescent="0.25">
      <c r="A1847" s="8" t="str">
        <f>IF(+'[1]Reporte de Formatos'!S1851="","",+'[1]Reporte de Formatos'!S1851)</f>
        <v/>
      </c>
      <c r="B1847" s="8" t="str">
        <f t="shared" si="58"/>
        <v/>
      </c>
      <c r="C1847" s="8" t="str">
        <f>IF(A1847="","",+SUM([1]AcumSYS!$F1848:$AA1848))</f>
        <v/>
      </c>
      <c r="D1847" s="8" t="str">
        <f>IF(A1847="","",SUM([1]AcumSYS!$AK1848))</f>
        <v/>
      </c>
      <c r="E1847" s="8" t="str">
        <f t="shared" si="59"/>
        <v/>
      </c>
      <c r="F1847" s="8" t="str">
        <f>IF(A1847="","","Ingresos Obtenidos en el Trimestre ("&amp;(TEXT([1]AcumSYS!$D$2,"mmmm")&amp;"-"&amp;TEXT([1]AcumSYS!$E$2,"mmmm")&amp;" "&amp;TEXT([1]AcumSYS!$D$2,"aaaa")&amp;")"))</f>
        <v/>
      </c>
    </row>
    <row r="1848" spans="1:6" x14ac:dyDescent="0.25">
      <c r="A1848" s="8" t="str">
        <f>IF(+'[1]Reporte de Formatos'!S1852="","",+'[1]Reporte de Formatos'!S1852)</f>
        <v/>
      </c>
      <c r="B1848" s="8" t="str">
        <f t="shared" si="58"/>
        <v/>
      </c>
      <c r="C1848" s="8" t="str">
        <f>IF(A1848="","",+SUM([1]AcumSYS!$F1849:$AA1849))</f>
        <v/>
      </c>
      <c r="D1848" s="8" t="str">
        <f>IF(A1848="","",SUM([1]AcumSYS!$AK1849))</f>
        <v/>
      </c>
      <c r="E1848" s="8" t="str">
        <f t="shared" si="59"/>
        <v/>
      </c>
      <c r="F1848" s="8" t="str">
        <f>IF(A1848="","","Ingresos Obtenidos en el Trimestre ("&amp;(TEXT([1]AcumSYS!$D$2,"mmmm")&amp;"-"&amp;TEXT([1]AcumSYS!$E$2,"mmmm")&amp;" "&amp;TEXT([1]AcumSYS!$D$2,"aaaa")&amp;")"))</f>
        <v/>
      </c>
    </row>
    <row r="1849" spans="1:6" x14ac:dyDescent="0.25">
      <c r="A1849" s="8" t="str">
        <f>IF(+'[1]Reporte de Formatos'!S1853="","",+'[1]Reporte de Formatos'!S1853)</f>
        <v/>
      </c>
      <c r="B1849" s="8" t="str">
        <f t="shared" si="58"/>
        <v/>
      </c>
      <c r="C1849" s="8" t="str">
        <f>IF(A1849="","",+SUM([1]AcumSYS!$F1850:$AA1850))</f>
        <v/>
      </c>
      <c r="D1849" s="8" t="str">
        <f>IF(A1849="","",SUM([1]AcumSYS!$AK1850))</f>
        <v/>
      </c>
      <c r="E1849" s="8" t="str">
        <f t="shared" si="59"/>
        <v/>
      </c>
      <c r="F1849" s="8" t="str">
        <f>IF(A1849="","","Ingresos Obtenidos en el Trimestre ("&amp;(TEXT([1]AcumSYS!$D$2,"mmmm")&amp;"-"&amp;TEXT([1]AcumSYS!$E$2,"mmmm")&amp;" "&amp;TEXT([1]AcumSYS!$D$2,"aaaa")&amp;")"))</f>
        <v/>
      </c>
    </row>
    <row r="1850" spans="1:6" x14ac:dyDescent="0.25">
      <c r="A1850" s="8" t="str">
        <f>IF(+'[1]Reporte de Formatos'!S1854="","",+'[1]Reporte de Formatos'!S1854)</f>
        <v/>
      </c>
      <c r="B1850" s="8" t="str">
        <f t="shared" si="58"/>
        <v/>
      </c>
      <c r="C1850" s="8" t="str">
        <f>IF(A1850="","",+SUM([1]AcumSYS!$F1851:$AA1851))</f>
        <v/>
      </c>
      <c r="D1850" s="8" t="str">
        <f>IF(A1850="","",SUM([1]AcumSYS!$AK1851))</f>
        <v/>
      </c>
      <c r="E1850" s="8" t="str">
        <f t="shared" si="59"/>
        <v/>
      </c>
      <c r="F1850" s="8" t="str">
        <f>IF(A1850="","","Ingresos Obtenidos en el Trimestre ("&amp;(TEXT([1]AcumSYS!$D$2,"mmmm")&amp;"-"&amp;TEXT([1]AcumSYS!$E$2,"mmmm")&amp;" "&amp;TEXT([1]AcumSYS!$D$2,"aaaa")&amp;")"))</f>
        <v/>
      </c>
    </row>
    <row r="1851" spans="1:6" x14ac:dyDescent="0.25">
      <c r="A1851" s="8" t="str">
        <f>IF(+'[1]Reporte de Formatos'!S1855="","",+'[1]Reporte de Formatos'!S1855)</f>
        <v/>
      </c>
      <c r="B1851" s="8" t="str">
        <f t="shared" si="58"/>
        <v/>
      </c>
      <c r="C1851" s="8" t="str">
        <f>IF(A1851="","",+SUM([1]AcumSYS!$F1852:$AA1852))</f>
        <v/>
      </c>
      <c r="D1851" s="8" t="str">
        <f>IF(A1851="","",SUM([1]AcumSYS!$AK1852))</f>
        <v/>
      </c>
      <c r="E1851" s="8" t="str">
        <f t="shared" si="59"/>
        <v/>
      </c>
      <c r="F1851" s="8" t="str">
        <f>IF(A1851="","","Ingresos Obtenidos en el Trimestre ("&amp;(TEXT([1]AcumSYS!$D$2,"mmmm")&amp;"-"&amp;TEXT([1]AcumSYS!$E$2,"mmmm")&amp;" "&amp;TEXT([1]AcumSYS!$D$2,"aaaa")&amp;")"))</f>
        <v/>
      </c>
    </row>
    <row r="1852" spans="1:6" x14ac:dyDescent="0.25">
      <c r="A1852" s="8" t="str">
        <f>IF(+'[1]Reporte de Formatos'!S1856="","",+'[1]Reporte de Formatos'!S1856)</f>
        <v/>
      </c>
      <c r="B1852" s="8" t="str">
        <f t="shared" si="58"/>
        <v/>
      </c>
      <c r="C1852" s="8" t="str">
        <f>IF(A1852="","",+SUM([1]AcumSYS!$F1853:$AA1853))</f>
        <v/>
      </c>
      <c r="D1852" s="8" t="str">
        <f>IF(A1852="","",SUM([1]AcumSYS!$AK1853))</f>
        <v/>
      </c>
      <c r="E1852" s="8" t="str">
        <f t="shared" si="59"/>
        <v/>
      </c>
      <c r="F1852" s="8" t="str">
        <f>IF(A1852="","","Ingresos Obtenidos en el Trimestre ("&amp;(TEXT([1]AcumSYS!$D$2,"mmmm")&amp;"-"&amp;TEXT([1]AcumSYS!$E$2,"mmmm")&amp;" "&amp;TEXT([1]AcumSYS!$D$2,"aaaa")&amp;")"))</f>
        <v/>
      </c>
    </row>
    <row r="1853" spans="1:6" x14ac:dyDescent="0.25">
      <c r="A1853" s="8" t="str">
        <f>IF(+'[1]Reporte de Formatos'!S1857="","",+'[1]Reporte de Formatos'!S1857)</f>
        <v/>
      </c>
      <c r="B1853" s="8" t="str">
        <f t="shared" si="58"/>
        <v/>
      </c>
      <c r="C1853" s="8" t="str">
        <f>IF(A1853="","",+SUM([1]AcumSYS!$F1854:$AA1854))</f>
        <v/>
      </c>
      <c r="D1853" s="8" t="str">
        <f>IF(A1853="","",SUM([1]AcumSYS!$AK1854))</f>
        <v/>
      </c>
      <c r="E1853" s="8" t="str">
        <f t="shared" si="59"/>
        <v/>
      </c>
      <c r="F1853" s="8" t="str">
        <f>IF(A1853="","","Ingresos Obtenidos en el Trimestre ("&amp;(TEXT([1]AcumSYS!$D$2,"mmmm")&amp;"-"&amp;TEXT([1]AcumSYS!$E$2,"mmmm")&amp;" "&amp;TEXT([1]AcumSYS!$D$2,"aaaa")&amp;")"))</f>
        <v/>
      </c>
    </row>
    <row r="1854" spans="1:6" x14ac:dyDescent="0.25">
      <c r="A1854" s="8" t="str">
        <f>IF(+'[1]Reporte de Formatos'!S1858="","",+'[1]Reporte de Formatos'!S1858)</f>
        <v/>
      </c>
      <c r="B1854" s="8" t="str">
        <f t="shared" si="58"/>
        <v/>
      </c>
      <c r="C1854" s="8" t="str">
        <f>IF(A1854="","",+SUM([1]AcumSYS!$F1855:$AA1855))</f>
        <v/>
      </c>
      <c r="D1854" s="8" t="str">
        <f>IF(A1854="","",SUM([1]AcumSYS!$AK1855))</f>
        <v/>
      </c>
      <c r="E1854" s="8" t="str">
        <f t="shared" si="59"/>
        <v/>
      </c>
      <c r="F1854" s="8" t="str">
        <f>IF(A1854="","","Ingresos Obtenidos en el Trimestre ("&amp;(TEXT([1]AcumSYS!$D$2,"mmmm")&amp;"-"&amp;TEXT([1]AcumSYS!$E$2,"mmmm")&amp;" "&amp;TEXT([1]AcumSYS!$D$2,"aaaa")&amp;")"))</f>
        <v/>
      </c>
    </row>
    <row r="1855" spans="1:6" x14ac:dyDescent="0.25">
      <c r="A1855" s="8" t="str">
        <f>IF(+'[1]Reporte de Formatos'!S1859="","",+'[1]Reporte de Formatos'!S1859)</f>
        <v/>
      </c>
      <c r="B1855" s="8" t="str">
        <f t="shared" si="58"/>
        <v/>
      </c>
      <c r="C1855" s="8" t="str">
        <f>IF(A1855="","",+SUM([1]AcumSYS!$F1856:$AA1856))</f>
        <v/>
      </c>
      <c r="D1855" s="8" t="str">
        <f>IF(A1855="","",SUM([1]AcumSYS!$AK1856))</f>
        <v/>
      </c>
      <c r="E1855" s="8" t="str">
        <f t="shared" si="59"/>
        <v/>
      </c>
      <c r="F1855" s="8" t="str">
        <f>IF(A1855="","","Ingresos Obtenidos en el Trimestre ("&amp;(TEXT([1]AcumSYS!$D$2,"mmmm")&amp;"-"&amp;TEXT([1]AcumSYS!$E$2,"mmmm")&amp;" "&amp;TEXT([1]AcumSYS!$D$2,"aaaa")&amp;")"))</f>
        <v/>
      </c>
    </row>
    <row r="1856" spans="1:6" x14ac:dyDescent="0.25">
      <c r="A1856" s="8" t="str">
        <f>IF(+'[1]Reporte de Formatos'!S1860="","",+'[1]Reporte de Formatos'!S1860)</f>
        <v/>
      </c>
      <c r="B1856" s="8" t="str">
        <f t="shared" si="58"/>
        <v/>
      </c>
      <c r="C1856" s="8" t="str">
        <f>IF(A1856="","",+SUM([1]AcumSYS!$F1857:$AA1857))</f>
        <v/>
      </c>
      <c r="D1856" s="8" t="str">
        <f>IF(A1856="","",SUM([1]AcumSYS!$AK1857))</f>
        <v/>
      </c>
      <c r="E1856" s="8" t="str">
        <f t="shared" si="59"/>
        <v/>
      </c>
      <c r="F1856" s="8" t="str">
        <f>IF(A1856="","","Ingresos Obtenidos en el Trimestre ("&amp;(TEXT([1]AcumSYS!$D$2,"mmmm")&amp;"-"&amp;TEXT([1]AcumSYS!$E$2,"mmmm")&amp;" "&amp;TEXT([1]AcumSYS!$D$2,"aaaa")&amp;")"))</f>
        <v/>
      </c>
    </row>
    <row r="1857" spans="1:6" x14ac:dyDescent="0.25">
      <c r="A1857" s="8" t="str">
        <f>IF(+'[1]Reporte de Formatos'!S1861="","",+'[1]Reporte de Formatos'!S1861)</f>
        <v/>
      </c>
      <c r="B1857" s="8" t="str">
        <f t="shared" si="58"/>
        <v/>
      </c>
      <c r="C1857" s="8" t="str">
        <f>IF(A1857="","",+SUM([1]AcumSYS!$F1858:$AA1858))</f>
        <v/>
      </c>
      <c r="D1857" s="8" t="str">
        <f>IF(A1857="","",SUM([1]AcumSYS!$AK1858))</f>
        <v/>
      </c>
      <c r="E1857" s="8" t="str">
        <f t="shared" si="59"/>
        <v/>
      </c>
      <c r="F1857" s="8" t="str">
        <f>IF(A1857="","","Ingresos Obtenidos en el Trimestre ("&amp;(TEXT([1]AcumSYS!$D$2,"mmmm")&amp;"-"&amp;TEXT([1]AcumSYS!$E$2,"mmmm")&amp;" "&amp;TEXT([1]AcumSYS!$D$2,"aaaa")&amp;")"))</f>
        <v/>
      </c>
    </row>
    <row r="1858" spans="1:6" x14ac:dyDescent="0.25">
      <c r="A1858" s="8" t="str">
        <f>IF(+'[1]Reporte de Formatos'!S1862="","",+'[1]Reporte de Formatos'!S1862)</f>
        <v/>
      </c>
      <c r="B1858" s="8" t="str">
        <f t="shared" si="58"/>
        <v/>
      </c>
      <c r="C1858" s="8" t="str">
        <f>IF(A1858="","",+SUM([1]AcumSYS!$F1859:$AA1859))</f>
        <v/>
      </c>
      <c r="D1858" s="8" t="str">
        <f>IF(A1858="","",SUM([1]AcumSYS!$AK1859))</f>
        <v/>
      </c>
      <c r="E1858" s="8" t="str">
        <f t="shared" si="59"/>
        <v/>
      </c>
      <c r="F1858" s="8" t="str">
        <f>IF(A1858="","","Ingresos Obtenidos en el Trimestre ("&amp;(TEXT([1]AcumSYS!$D$2,"mmmm")&amp;"-"&amp;TEXT([1]AcumSYS!$E$2,"mmmm")&amp;" "&amp;TEXT([1]AcumSYS!$D$2,"aaaa")&amp;")"))</f>
        <v/>
      </c>
    </row>
    <row r="1859" spans="1:6" x14ac:dyDescent="0.25">
      <c r="A1859" s="8" t="str">
        <f>IF(+'[1]Reporte de Formatos'!S1863="","",+'[1]Reporte de Formatos'!S1863)</f>
        <v/>
      </c>
      <c r="B1859" s="8" t="str">
        <f t="shared" si="58"/>
        <v/>
      </c>
      <c r="C1859" s="8" t="str">
        <f>IF(A1859="","",+SUM([1]AcumSYS!$F1860:$AA1860))</f>
        <v/>
      </c>
      <c r="D1859" s="8" t="str">
        <f>IF(A1859="","",SUM([1]AcumSYS!$AK1860))</f>
        <v/>
      </c>
      <c r="E1859" s="8" t="str">
        <f t="shared" si="59"/>
        <v/>
      </c>
      <c r="F1859" s="8" t="str">
        <f>IF(A1859="","","Ingresos Obtenidos en el Trimestre ("&amp;(TEXT([1]AcumSYS!$D$2,"mmmm")&amp;"-"&amp;TEXT([1]AcumSYS!$E$2,"mmmm")&amp;" "&amp;TEXT([1]AcumSYS!$D$2,"aaaa")&amp;")"))</f>
        <v/>
      </c>
    </row>
    <row r="1860" spans="1:6" x14ac:dyDescent="0.25">
      <c r="A1860" s="8" t="str">
        <f>IF(+'[1]Reporte de Formatos'!S1864="","",+'[1]Reporte de Formatos'!S1864)</f>
        <v/>
      </c>
      <c r="B1860" s="8" t="str">
        <f t="shared" si="58"/>
        <v/>
      </c>
      <c r="C1860" s="8" t="str">
        <f>IF(A1860="","",+SUM([1]AcumSYS!$F1861:$AA1861))</f>
        <v/>
      </c>
      <c r="D1860" s="8" t="str">
        <f>IF(A1860="","",SUM([1]AcumSYS!$AK1861))</f>
        <v/>
      </c>
      <c r="E1860" s="8" t="str">
        <f t="shared" si="59"/>
        <v/>
      </c>
      <c r="F1860" s="8" t="str">
        <f>IF(A1860="","","Ingresos Obtenidos en el Trimestre ("&amp;(TEXT([1]AcumSYS!$D$2,"mmmm")&amp;"-"&amp;TEXT([1]AcumSYS!$E$2,"mmmm")&amp;" "&amp;TEXT([1]AcumSYS!$D$2,"aaaa")&amp;")"))</f>
        <v/>
      </c>
    </row>
    <row r="1861" spans="1:6" x14ac:dyDescent="0.25">
      <c r="A1861" s="8" t="str">
        <f>IF(+'[1]Reporte de Formatos'!S1865="","",+'[1]Reporte de Formatos'!S1865)</f>
        <v/>
      </c>
      <c r="B1861" s="8" t="str">
        <f t="shared" si="58"/>
        <v/>
      </c>
      <c r="C1861" s="8" t="str">
        <f>IF(A1861="","",+SUM([1]AcumSYS!$F1862:$AA1862))</f>
        <v/>
      </c>
      <c r="D1861" s="8" t="str">
        <f>IF(A1861="","",SUM([1]AcumSYS!$AK1862))</f>
        <v/>
      </c>
      <c r="E1861" s="8" t="str">
        <f t="shared" si="59"/>
        <v/>
      </c>
      <c r="F1861" s="8" t="str">
        <f>IF(A1861="","","Ingresos Obtenidos en el Trimestre ("&amp;(TEXT([1]AcumSYS!$D$2,"mmmm")&amp;"-"&amp;TEXT([1]AcumSYS!$E$2,"mmmm")&amp;" "&amp;TEXT([1]AcumSYS!$D$2,"aaaa")&amp;")"))</f>
        <v/>
      </c>
    </row>
    <row r="1862" spans="1:6" x14ac:dyDescent="0.25">
      <c r="A1862" s="8" t="str">
        <f>IF(+'[1]Reporte de Formatos'!S1866="","",+'[1]Reporte de Formatos'!S1866)</f>
        <v/>
      </c>
      <c r="B1862" s="8" t="str">
        <f t="shared" si="58"/>
        <v/>
      </c>
      <c r="C1862" s="8" t="str">
        <f>IF(A1862="","",+SUM([1]AcumSYS!$F1863:$AA1863))</f>
        <v/>
      </c>
      <c r="D1862" s="8" t="str">
        <f>IF(A1862="","",SUM([1]AcumSYS!$AK1863))</f>
        <v/>
      </c>
      <c r="E1862" s="8" t="str">
        <f t="shared" si="59"/>
        <v/>
      </c>
      <c r="F1862" s="8" t="str">
        <f>IF(A1862="","","Ingresos Obtenidos en el Trimestre ("&amp;(TEXT([1]AcumSYS!$D$2,"mmmm")&amp;"-"&amp;TEXT([1]AcumSYS!$E$2,"mmmm")&amp;" "&amp;TEXT([1]AcumSYS!$D$2,"aaaa")&amp;")"))</f>
        <v/>
      </c>
    </row>
    <row r="1863" spans="1:6" x14ac:dyDescent="0.25">
      <c r="A1863" s="8" t="str">
        <f>IF(+'[1]Reporte de Formatos'!S1867="","",+'[1]Reporte de Formatos'!S1867)</f>
        <v/>
      </c>
      <c r="B1863" s="8" t="str">
        <f t="shared" si="58"/>
        <v/>
      </c>
      <c r="C1863" s="8" t="str">
        <f>IF(A1863="","",+SUM([1]AcumSYS!$F1864:$AA1864))</f>
        <v/>
      </c>
      <c r="D1863" s="8" t="str">
        <f>IF(A1863="","",SUM([1]AcumSYS!$AK1864))</f>
        <v/>
      </c>
      <c r="E1863" s="8" t="str">
        <f t="shared" si="59"/>
        <v/>
      </c>
      <c r="F1863" s="8" t="str">
        <f>IF(A1863="","","Ingresos Obtenidos en el Trimestre ("&amp;(TEXT([1]AcumSYS!$D$2,"mmmm")&amp;"-"&amp;TEXT([1]AcumSYS!$E$2,"mmmm")&amp;" "&amp;TEXT([1]AcumSYS!$D$2,"aaaa")&amp;")"))</f>
        <v/>
      </c>
    </row>
    <row r="1864" spans="1:6" x14ac:dyDescent="0.25">
      <c r="A1864" s="8" t="str">
        <f>IF(+'[1]Reporte de Formatos'!S1868="","",+'[1]Reporte de Formatos'!S1868)</f>
        <v/>
      </c>
      <c r="B1864" s="8" t="str">
        <f t="shared" si="58"/>
        <v/>
      </c>
      <c r="C1864" s="8" t="str">
        <f>IF(A1864="","",+SUM([1]AcumSYS!$F1865:$AA1865))</f>
        <v/>
      </c>
      <c r="D1864" s="8" t="str">
        <f>IF(A1864="","",SUM([1]AcumSYS!$AK1865))</f>
        <v/>
      </c>
      <c r="E1864" s="8" t="str">
        <f t="shared" si="59"/>
        <v/>
      </c>
      <c r="F1864" s="8" t="str">
        <f>IF(A1864="","","Ingresos Obtenidos en el Trimestre ("&amp;(TEXT([1]AcumSYS!$D$2,"mmmm")&amp;"-"&amp;TEXT([1]AcumSYS!$E$2,"mmmm")&amp;" "&amp;TEXT([1]AcumSYS!$D$2,"aaaa")&amp;")"))</f>
        <v/>
      </c>
    </row>
    <row r="1865" spans="1:6" x14ac:dyDescent="0.25">
      <c r="A1865" s="8" t="str">
        <f>IF(+'[1]Reporte de Formatos'!S1869="","",+'[1]Reporte de Formatos'!S1869)</f>
        <v/>
      </c>
      <c r="B1865" s="8" t="str">
        <f t="shared" si="58"/>
        <v/>
      </c>
      <c r="C1865" s="8" t="str">
        <f>IF(A1865="","",+SUM([1]AcumSYS!$F1866:$AA1866))</f>
        <v/>
      </c>
      <c r="D1865" s="8" t="str">
        <f>IF(A1865="","",SUM([1]AcumSYS!$AK1866))</f>
        <v/>
      </c>
      <c r="E1865" s="8" t="str">
        <f t="shared" si="59"/>
        <v/>
      </c>
      <c r="F1865" s="8" t="str">
        <f>IF(A1865="","","Ingresos Obtenidos en el Trimestre ("&amp;(TEXT([1]AcumSYS!$D$2,"mmmm")&amp;"-"&amp;TEXT([1]AcumSYS!$E$2,"mmmm")&amp;" "&amp;TEXT([1]AcumSYS!$D$2,"aaaa")&amp;")"))</f>
        <v/>
      </c>
    </row>
    <row r="1866" spans="1:6" x14ac:dyDescent="0.25">
      <c r="A1866" s="8" t="str">
        <f>IF(+'[1]Reporte de Formatos'!S1870="","",+'[1]Reporte de Formatos'!S1870)</f>
        <v/>
      </c>
      <c r="B1866" s="8" t="str">
        <f t="shared" si="58"/>
        <v/>
      </c>
      <c r="C1866" s="8" t="str">
        <f>IF(A1866="","",+SUM([1]AcumSYS!$F1867:$AA1867))</f>
        <v/>
      </c>
      <c r="D1866" s="8" t="str">
        <f>IF(A1866="","",SUM([1]AcumSYS!$AK1867))</f>
        <v/>
      </c>
      <c r="E1866" s="8" t="str">
        <f t="shared" si="59"/>
        <v/>
      </c>
      <c r="F1866" s="8" t="str">
        <f>IF(A1866="","","Ingresos Obtenidos en el Trimestre ("&amp;(TEXT([1]AcumSYS!$D$2,"mmmm")&amp;"-"&amp;TEXT([1]AcumSYS!$E$2,"mmmm")&amp;" "&amp;TEXT([1]AcumSYS!$D$2,"aaaa")&amp;")"))</f>
        <v/>
      </c>
    </row>
    <row r="1867" spans="1:6" x14ac:dyDescent="0.25">
      <c r="A1867" s="8" t="str">
        <f>IF(+'[1]Reporte de Formatos'!S1871="","",+'[1]Reporte de Formatos'!S1871)</f>
        <v/>
      </c>
      <c r="B1867" s="8" t="str">
        <f t="shared" si="58"/>
        <v/>
      </c>
      <c r="C1867" s="8" t="str">
        <f>IF(A1867="","",+SUM([1]AcumSYS!$F1868:$AA1868))</f>
        <v/>
      </c>
      <c r="D1867" s="8" t="str">
        <f>IF(A1867="","",SUM([1]AcumSYS!$AK1868))</f>
        <v/>
      </c>
      <c r="E1867" s="8" t="str">
        <f t="shared" si="59"/>
        <v/>
      </c>
      <c r="F1867" s="8" t="str">
        <f>IF(A1867="","","Ingresos Obtenidos en el Trimestre ("&amp;(TEXT([1]AcumSYS!$D$2,"mmmm")&amp;"-"&amp;TEXT([1]AcumSYS!$E$2,"mmmm")&amp;" "&amp;TEXT([1]AcumSYS!$D$2,"aaaa")&amp;")"))</f>
        <v/>
      </c>
    </row>
    <row r="1868" spans="1:6" x14ac:dyDescent="0.25">
      <c r="A1868" s="8" t="str">
        <f>IF(+'[1]Reporte de Formatos'!S1872="","",+'[1]Reporte de Formatos'!S1872)</f>
        <v/>
      </c>
      <c r="B1868" s="8" t="str">
        <f t="shared" si="58"/>
        <v/>
      </c>
      <c r="C1868" s="8" t="str">
        <f>IF(A1868="","",+SUM([1]AcumSYS!$F1869:$AA1869))</f>
        <v/>
      </c>
      <c r="D1868" s="8" t="str">
        <f>IF(A1868="","",SUM([1]AcumSYS!$AK1869))</f>
        <v/>
      </c>
      <c r="E1868" s="8" t="str">
        <f t="shared" si="59"/>
        <v/>
      </c>
      <c r="F1868" s="8" t="str">
        <f>IF(A1868="","","Ingresos Obtenidos en el Trimestre ("&amp;(TEXT([1]AcumSYS!$D$2,"mmmm")&amp;"-"&amp;TEXT([1]AcumSYS!$E$2,"mmmm")&amp;" "&amp;TEXT([1]AcumSYS!$D$2,"aaaa")&amp;")"))</f>
        <v/>
      </c>
    </row>
    <row r="1869" spans="1:6" x14ac:dyDescent="0.25">
      <c r="A1869" s="8" t="str">
        <f>IF(+'[1]Reporte de Formatos'!S1873="","",+'[1]Reporte de Formatos'!S1873)</f>
        <v/>
      </c>
      <c r="B1869" s="8" t="str">
        <f t="shared" si="58"/>
        <v/>
      </c>
      <c r="C1869" s="8" t="str">
        <f>IF(A1869="","",+SUM([1]AcumSYS!$F1870:$AA1870))</f>
        <v/>
      </c>
      <c r="D1869" s="8" t="str">
        <f>IF(A1869="","",SUM([1]AcumSYS!$AK1870))</f>
        <v/>
      </c>
      <c r="E1869" s="8" t="str">
        <f t="shared" si="59"/>
        <v/>
      </c>
      <c r="F1869" s="8" t="str">
        <f>IF(A1869="","","Ingresos Obtenidos en el Trimestre ("&amp;(TEXT([1]AcumSYS!$D$2,"mmmm")&amp;"-"&amp;TEXT([1]AcumSYS!$E$2,"mmmm")&amp;" "&amp;TEXT([1]AcumSYS!$D$2,"aaaa")&amp;")"))</f>
        <v/>
      </c>
    </row>
    <row r="1870" spans="1:6" x14ac:dyDescent="0.25">
      <c r="A1870" s="8" t="str">
        <f>IF(+'[1]Reporte de Formatos'!S1874="","",+'[1]Reporte de Formatos'!S1874)</f>
        <v/>
      </c>
      <c r="B1870" s="8" t="str">
        <f t="shared" si="58"/>
        <v/>
      </c>
      <c r="C1870" s="8" t="str">
        <f>IF(A1870="","",+SUM([1]AcumSYS!$F1871:$AA1871))</f>
        <v/>
      </c>
      <c r="D1870" s="8" t="str">
        <f>IF(A1870="","",SUM([1]AcumSYS!$AK1871))</f>
        <v/>
      </c>
      <c r="E1870" s="8" t="str">
        <f t="shared" si="59"/>
        <v/>
      </c>
      <c r="F1870" s="8" t="str">
        <f>IF(A1870="","","Ingresos Obtenidos en el Trimestre ("&amp;(TEXT([1]AcumSYS!$D$2,"mmmm")&amp;"-"&amp;TEXT([1]AcumSYS!$E$2,"mmmm")&amp;" "&amp;TEXT([1]AcumSYS!$D$2,"aaaa")&amp;")"))</f>
        <v/>
      </c>
    </row>
    <row r="1871" spans="1:6" x14ac:dyDescent="0.25">
      <c r="A1871" s="8" t="str">
        <f>IF(+'[1]Reporte de Formatos'!S1875="","",+'[1]Reporte de Formatos'!S1875)</f>
        <v/>
      </c>
      <c r="B1871" s="8" t="str">
        <f t="shared" si="58"/>
        <v/>
      </c>
      <c r="C1871" s="8" t="str">
        <f>IF(A1871="","",+SUM([1]AcumSYS!$F1872:$AA1872))</f>
        <v/>
      </c>
      <c r="D1871" s="8" t="str">
        <f>IF(A1871="","",SUM([1]AcumSYS!$AK1872))</f>
        <v/>
      </c>
      <c r="E1871" s="8" t="str">
        <f t="shared" si="59"/>
        <v/>
      </c>
      <c r="F1871" s="8" t="str">
        <f>IF(A1871="","","Ingresos Obtenidos en el Trimestre ("&amp;(TEXT([1]AcumSYS!$D$2,"mmmm")&amp;"-"&amp;TEXT([1]AcumSYS!$E$2,"mmmm")&amp;" "&amp;TEXT([1]AcumSYS!$D$2,"aaaa")&amp;")"))</f>
        <v/>
      </c>
    </row>
    <row r="1872" spans="1:6" x14ac:dyDescent="0.25">
      <c r="A1872" s="8" t="str">
        <f>IF(+'[1]Reporte de Formatos'!S1876="","",+'[1]Reporte de Formatos'!S1876)</f>
        <v/>
      </c>
      <c r="B1872" s="8" t="str">
        <f t="shared" si="58"/>
        <v/>
      </c>
      <c r="C1872" s="8" t="str">
        <f>IF(A1872="","",+SUM([1]AcumSYS!$F1873:$AA1873))</f>
        <v/>
      </c>
      <c r="D1872" s="8" t="str">
        <f>IF(A1872="","",SUM([1]AcumSYS!$AK1873))</f>
        <v/>
      </c>
      <c r="E1872" s="8" t="str">
        <f t="shared" si="59"/>
        <v/>
      </c>
      <c r="F1872" s="8" t="str">
        <f>IF(A1872="","","Ingresos Obtenidos en el Trimestre ("&amp;(TEXT([1]AcumSYS!$D$2,"mmmm")&amp;"-"&amp;TEXT([1]AcumSYS!$E$2,"mmmm")&amp;" "&amp;TEXT([1]AcumSYS!$D$2,"aaaa")&amp;")"))</f>
        <v/>
      </c>
    </row>
    <row r="1873" spans="1:6" x14ac:dyDescent="0.25">
      <c r="A1873" s="8" t="str">
        <f>IF(+'[1]Reporte de Formatos'!S1877="","",+'[1]Reporte de Formatos'!S1877)</f>
        <v/>
      </c>
      <c r="B1873" s="8" t="str">
        <f t="shared" si="58"/>
        <v/>
      </c>
      <c r="C1873" s="8" t="str">
        <f>IF(A1873="","",+SUM([1]AcumSYS!$F1874:$AA1874))</f>
        <v/>
      </c>
      <c r="D1873" s="8" t="str">
        <f>IF(A1873="","",SUM([1]AcumSYS!$AK1874))</f>
        <v/>
      </c>
      <c r="E1873" s="8" t="str">
        <f t="shared" si="59"/>
        <v/>
      </c>
      <c r="F1873" s="8" t="str">
        <f>IF(A1873="","","Ingresos Obtenidos en el Trimestre ("&amp;(TEXT([1]AcumSYS!$D$2,"mmmm")&amp;"-"&amp;TEXT([1]AcumSYS!$E$2,"mmmm")&amp;" "&amp;TEXT([1]AcumSYS!$D$2,"aaaa")&amp;")"))</f>
        <v/>
      </c>
    </row>
    <row r="1874" spans="1:6" x14ac:dyDescent="0.25">
      <c r="A1874" s="8" t="str">
        <f>IF(+'[1]Reporte de Formatos'!S1878="","",+'[1]Reporte de Formatos'!S1878)</f>
        <v/>
      </c>
      <c r="B1874" s="8" t="str">
        <f t="shared" si="58"/>
        <v/>
      </c>
      <c r="C1874" s="8" t="str">
        <f>IF(A1874="","",+SUM([1]AcumSYS!$F1875:$AA1875))</f>
        <v/>
      </c>
      <c r="D1874" s="8" t="str">
        <f>IF(A1874="","",SUM([1]AcumSYS!$AK1875))</f>
        <v/>
      </c>
      <c r="E1874" s="8" t="str">
        <f t="shared" si="59"/>
        <v/>
      </c>
      <c r="F1874" s="8" t="str">
        <f>IF(A1874="","","Ingresos Obtenidos en el Trimestre ("&amp;(TEXT([1]AcumSYS!$D$2,"mmmm")&amp;"-"&amp;TEXT([1]AcumSYS!$E$2,"mmmm")&amp;" "&amp;TEXT([1]AcumSYS!$D$2,"aaaa")&amp;")"))</f>
        <v/>
      </c>
    </row>
    <row r="1875" spans="1:6" x14ac:dyDescent="0.25">
      <c r="A1875" s="8" t="str">
        <f>IF(+'[1]Reporte de Formatos'!S1879="","",+'[1]Reporte de Formatos'!S1879)</f>
        <v/>
      </c>
      <c r="B1875" s="8" t="str">
        <f t="shared" si="58"/>
        <v/>
      </c>
      <c r="C1875" s="8" t="str">
        <f>IF(A1875="","",+SUM([1]AcumSYS!$F1876:$AA1876))</f>
        <v/>
      </c>
      <c r="D1875" s="8" t="str">
        <f>IF(A1875="","",SUM([1]AcumSYS!$AK1876))</f>
        <v/>
      </c>
      <c r="E1875" s="8" t="str">
        <f t="shared" si="59"/>
        <v/>
      </c>
      <c r="F1875" s="8" t="str">
        <f>IF(A1875="","","Ingresos Obtenidos en el Trimestre ("&amp;(TEXT([1]AcumSYS!$D$2,"mmmm")&amp;"-"&amp;TEXT([1]AcumSYS!$E$2,"mmmm")&amp;" "&amp;TEXT([1]AcumSYS!$D$2,"aaaa")&amp;")"))</f>
        <v/>
      </c>
    </row>
    <row r="1876" spans="1:6" x14ac:dyDescent="0.25">
      <c r="A1876" s="8" t="str">
        <f>IF(+'[1]Reporte de Formatos'!S1880="","",+'[1]Reporte de Formatos'!S1880)</f>
        <v/>
      </c>
      <c r="B1876" s="8" t="str">
        <f t="shared" ref="B1876:B1939" si="60">IF(A1876="","",IF(C1876=0,"           NoAplica","Sueldos y Salarios, y Demas Prestacion por un Servicio Personal Subordinado"))</f>
        <v/>
      </c>
      <c r="C1876" s="8" t="str">
        <f>IF(A1876="","",+SUM([1]AcumSYS!$F1877:$AA1877))</f>
        <v/>
      </c>
      <c r="D1876" s="8" t="str">
        <f>IF(A1876="","",SUM([1]AcumSYS!$AK1877))</f>
        <v/>
      </c>
      <c r="E1876" s="8" t="str">
        <f t="shared" ref="E1876:E1939" si="61">IF(A1876="","","Pesos Mexicanos")</f>
        <v/>
      </c>
      <c r="F1876" s="8" t="str">
        <f>IF(A1876="","","Ingresos Obtenidos en el Trimestre ("&amp;(TEXT([1]AcumSYS!$D$2,"mmmm")&amp;"-"&amp;TEXT([1]AcumSYS!$E$2,"mmmm")&amp;" "&amp;TEXT([1]AcumSYS!$D$2,"aaaa")&amp;")"))</f>
        <v/>
      </c>
    </row>
    <row r="1877" spans="1:6" x14ac:dyDescent="0.25">
      <c r="A1877" s="8" t="str">
        <f>IF(+'[1]Reporte de Formatos'!S1881="","",+'[1]Reporte de Formatos'!S1881)</f>
        <v/>
      </c>
      <c r="B1877" s="8" t="str">
        <f t="shared" si="60"/>
        <v/>
      </c>
      <c r="C1877" s="8" t="str">
        <f>IF(A1877="","",+SUM([1]AcumSYS!$F1878:$AA1878))</f>
        <v/>
      </c>
      <c r="D1877" s="8" t="str">
        <f>IF(A1877="","",SUM([1]AcumSYS!$AK1878))</f>
        <v/>
      </c>
      <c r="E1877" s="8" t="str">
        <f t="shared" si="61"/>
        <v/>
      </c>
      <c r="F1877" s="8" t="str">
        <f>IF(A1877="","","Ingresos Obtenidos en el Trimestre ("&amp;(TEXT([1]AcumSYS!$D$2,"mmmm")&amp;"-"&amp;TEXT([1]AcumSYS!$E$2,"mmmm")&amp;" "&amp;TEXT([1]AcumSYS!$D$2,"aaaa")&amp;")"))</f>
        <v/>
      </c>
    </row>
    <row r="1878" spans="1:6" x14ac:dyDescent="0.25">
      <c r="A1878" s="8" t="str">
        <f>IF(+'[1]Reporte de Formatos'!S1882="","",+'[1]Reporte de Formatos'!S1882)</f>
        <v/>
      </c>
      <c r="B1878" s="8" t="str">
        <f t="shared" si="60"/>
        <v/>
      </c>
      <c r="C1878" s="8" t="str">
        <f>IF(A1878="","",+SUM([1]AcumSYS!$F1879:$AA1879))</f>
        <v/>
      </c>
      <c r="D1878" s="8" t="str">
        <f>IF(A1878="","",SUM([1]AcumSYS!$AK1879))</f>
        <v/>
      </c>
      <c r="E1878" s="8" t="str">
        <f t="shared" si="61"/>
        <v/>
      </c>
      <c r="F1878" s="8" t="str">
        <f>IF(A1878="","","Ingresos Obtenidos en el Trimestre ("&amp;(TEXT([1]AcumSYS!$D$2,"mmmm")&amp;"-"&amp;TEXT([1]AcumSYS!$E$2,"mmmm")&amp;" "&amp;TEXT([1]AcumSYS!$D$2,"aaaa")&amp;")"))</f>
        <v/>
      </c>
    </row>
    <row r="1879" spans="1:6" x14ac:dyDescent="0.25">
      <c r="A1879" s="8" t="str">
        <f>IF(+'[1]Reporte de Formatos'!S1883="","",+'[1]Reporte de Formatos'!S1883)</f>
        <v/>
      </c>
      <c r="B1879" s="8" t="str">
        <f t="shared" si="60"/>
        <v/>
      </c>
      <c r="C1879" s="8" t="str">
        <f>IF(A1879="","",+SUM([1]AcumSYS!$F1880:$AA1880))</f>
        <v/>
      </c>
      <c r="D1879" s="8" t="str">
        <f>IF(A1879="","",SUM([1]AcumSYS!$AK1880))</f>
        <v/>
      </c>
      <c r="E1879" s="8" t="str">
        <f t="shared" si="61"/>
        <v/>
      </c>
      <c r="F1879" s="8" t="str">
        <f>IF(A1879="","","Ingresos Obtenidos en el Trimestre ("&amp;(TEXT([1]AcumSYS!$D$2,"mmmm")&amp;"-"&amp;TEXT([1]AcumSYS!$E$2,"mmmm")&amp;" "&amp;TEXT([1]AcumSYS!$D$2,"aaaa")&amp;")"))</f>
        <v/>
      </c>
    </row>
    <row r="1880" spans="1:6" x14ac:dyDescent="0.25">
      <c r="A1880" s="8" t="str">
        <f>IF(+'[1]Reporte de Formatos'!S1884="","",+'[1]Reporte de Formatos'!S1884)</f>
        <v/>
      </c>
      <c r="B1880" s="8" t="str">
        <f t="shared" si="60"/>
        <v/>
      </c>
      <c r="C1880" s="8" t="str">
        <f>IF(A1880="","",+SUM([1]AcumSYS!$F1881:$AA1881))</f>
        <v/>
      </c>
      <c r="D1880" s="8" t="str">
        <f>IF(A1880="","",SUM([1]AcumSYS!$AK1881))</f>
        <v/>
      </c>
      <c r="E1880" s="8" t="str">
        <f t="shared" si="61"/>
        <v/>
      </c>
      <c r="F1880" s="8" t="str">
        <f>IF(A1880="","","Ingresos Obtenidos en el Trimestre ("&amp;(TEXT([1]AcumSYS!$D$2,"mmmm")&amp;"-"&amp;TEXT([1]AcumSYS!$E$2,"mmmm")&amp;" "&amp;TEXT([1]AcumSYS!$D$2,"aaaa")&amp;")"))</f>
        <v/>
      </c>
    </row>
    <row r="1881" spans="1:6" x14ac:dyDescent="0.25">
      <c r="A1881" s="8" t="str">
        <f>IF(+'[1]Reporte de Formatos'!S1885="","",+'[1]Reporte de Formatos'!S1885)</f>
        <v/>
      </c>
      <c r="B1881" s="8" t="str">
        <f t="shared" si="60"/>
        <v/>
      </c>
      <c r="C1881" s="8" t="str">
        <f>IF(A1881="","",+SUM([1]AcumSYS!$F1882:$AA1882))</f>
        <v/>
      </c>
      <c r="D1881" s="8" t="str">
        <f>IF(A1881="","",SUM([1]AcumSYS!$AK1882))</f>
        <v/>
      </c>
      <c r="E1881" s="8" t="str">
        <f t="shared" si="61"/>
        <v/>
      </c>
      <c r="F1881" s="8" t="str">
        <f>IF(A1881="","","Ingresos Obtenidos en el Trimestre ("&amp;(TEXT([1]AcumSYS!$D$2,"mmmm")&amp;"-"&amp;TEXT([1]AcumSYS!$E$2,"mmmm")&amp;" "&amp;TEXT([1]AcumSYS!$D$2,"aaaa")&amp;")"))</f>
        <v/>
      </c>
    </row>
    <row r="1882" spans="1:6" x14ac:dyDescent="0.25">
      <c r="A1882" s="8" t="str">
        <f>IF(+'[1]Reporte de Formatos'!S1886="","",+'[1]Reporte de Formatos'!S1886)</f>
        <v/>
      </c>
      <c r="B1882" s="8" t="str">
        <f t="shared" si="60"/>
        <v/>
      </c>
      <c r="C1882" s="8" t="str">
        <f>IF(A1882="","",+SUM([1]AcumSYS!$F1883:$AA1883))</f>
        <v/>
      </c>
      <c r="D1882" s="8" t="str">
        <f>IF(A1882="","",SUM([1]AcumSYS!$AK1883))</f>
        <v/>
      </c>
      <c r="E1882" s="8" t="str">
        <f t="shared" si="61"/>
        <v/>
      </c>
      <c r="F1882" s="8" t="str">
        <f>IF(A1882="","","Ingresos Obtenidos en el Trimestre ("&amp;(TEXT([1]AcumSYS!$D$2,"mmmm")&amp;"-"&amp;TEXT([1]AcumSYS!$E$2,"mmmm")&amp;" "&amp;TEXT([1]AcumSYS!$D$2,"aaaa")&amp;")"))</f>
        <v/>
      </c>
    </row>
    <row r="1883" spans="1:6" x14ac:dyDescent="0.25">
      <c r="A1883" s="8" t="str">
        <f>IF(+'[1]Reporte de Formatos'!S1887="","",+'[1]Reporte de Formatos'!S1887)</f>
        <v/>
      </c>
      <c r="B1883" s="8" t="str">
        <f t="shared" si="60"/>
        <v/>
      </c>
      <c r="C1883" s="8" t="str">
        <f>IF(A1883="","",+SUM([1]AcumSYS!$F1884:$AA1884))</f>
        <v/>
      </c>
      <c r="D1883" s="8" t="str">
        <f>IF(A1883="","",SUM([1]AcumSYS!$AK1884))</f>
        <v/>
      </c>
      <c r="E1883" s="8" t="str">
        <f t="shared" si="61"/>
        <v/>
      </c>
      <c r="F1883" s="8" t="str">
        <f>IF(A1883="","","Ingresos Obtenidos en el Trimestre ("&amp;(TEXT([1]AcumSYS!$D$2,"mmmm")&amp;"-"&amp;TEXT([1]AcumSYS!$E$2,"mmmm")&amp;" "&amp;TEXT([1]AcumSYS!$D$2,"aaaa")&amp;")"))</f>
        <v/>
      </c>
    </row>
    <row r="1884" spans="1:6" x14ac:dyDescent="0.25">
      <c r="A1884" s="8" t="str">
        <f>IF(+'[1]Reporte de Formatos'!S1888="","",+'[1]Reporte de Formatos'!S1888)</f>
        <v/>
      </c>
      <c r="B1884" s="8" t="str">
        <f t="shared" si="60"/>
        <v/>
      </c>
      <c r="C1884" s="8" t="str">
        <f>IF(A1884="","",+SUM([1]AcumSYS!$F1885:$AA1885))</f>
        <v/>
      </c>
      <c r="D1884" s="8" t="str">
        <f>IF(A1884="","",SUM([1]AcumSYS!$AK1885))</f>
        <v/>
      </c>
      <c r="E1884" s="8" t="str">
        <f t="shared" si="61"/>
        <v/>
      </c>
      <c r="F1884" s="8" t="str">
        <f>IF(A1884="","","Ingresos Obtenidos en el Trimestre ("&amp;(TEXT([1]AcumSYS!$D$2,"mmmm")&amp;"-"&amp;TEXT([1]AcumSYS!$E$2,"mmmm")&amp;" "&amp;TEXT([1]AcumSYS!$D$2,"aaaa")&amp;")"))</f>
        <v/>
      </c>
    </row>
    <row r="1885" spans="1:6" x14ac:dyDescent="0.25">
      <c r="A1885" s="8" t="str">
        <f>IF(+'[1]Reporte de Formatos'!S1889="","",+'[1]Reporte de Formatos'!S1889)</f>
        <v/>
      </c>
      <c r="B1885" s="8" t="str">
        <f t="shared" si="60"/>
        <v/>
      </c>
      <c r="C1885" s="8" t="str">
        <f>IF(A1885="","",+SUM([1]AcumSYS!$F1886:$AA1886))</f>
        <v/>
      </c>
      <c r="D1885" s="8" t="str">
        <f>IF(A1885="","",SUM([1]AcumSYS!$AK1886))</f>
        <v/>
      </c>
      <c r="E1885" s="8" t="str">
        <f t="shared" si="61"/>
        <v/>
      </c>
      <c r="F1885" s="8" t="str">
        <f>IF(A1885="","","Ingresos Obtenidos en el Trimestre ("&amp;(TEXT([1]AcumSYS!$D$2,"mmmm")&amp;"-"&amp;TEXT([1]AcumSYS!$E$2,"mmmm")&amp;" "&amp;TEXT([1]AcumSYS!$D$2,"aaaa")&amp;")"))</f>
        <v/>
      </c>
    </row>
    <row r="1886" spans="1:6" x14ac:dyDescent="0.25">
      <c r="A1886" s="8" t="str">
        <f>IF(+'[1]Reporte de Formatos'!S1890="","",+'[1]Reporte de Formatos'!S1890)</f>
        <v/>
      </c>
      <c r="B1886" s="8" t="str">
        <f t="shared" si="60"/>
        <v/>
      </c>
      <c r="C1886" s="8" t="str">
        <f>IF(A1886="","",+SUM([1]AcumSYS!$F1887:$AA1887))</f>
        <v/>
      </c>
      <c r="D1886" s="8" t="str">
        <f>IF(A1886="","",SUM([1]AcumSYS!$AK1887))</f>
        <v/>
      </c>
      <c r="E1886" s="8" t="str">
        <f t="shared" si="61"/>
        <v/>
      </c>
      <c r="F1886" s="8" t="str">
        <f>IF(A1886="","","Ingresos Obtenidos en el Trimestre ("&amp;(TEXT([1]AcumSYS!$D$2,"mmmm")&amp;"-"&amp;TEXT([1]AcumSYS!$E$2,"mmmm")&amp;" "&amp;TEXT([1]AcumSYS!$D$2,"aaaa")&amp;")"))</f>
        <v/>
      </c>
    </row>
    <row r="1887" spans="1:6" x14ac:dyDescent="0.25">
      <c r="A1887" s="8" t="str">
        <f>IF(+'[1]Reporte de Formatos'!S1891="","",+'[1]Reporte de Formatos'!S1891)</f>
        <v/>
      </c>
      <c r="B1887" s="8" t="str">
        <f t="shared" si="60"/>
        <v/>
      </c>
      <c r="C1887" s="8" t="str">
        <f>IF(A1887="","",+SUM([1]AcumSYS!$F1888:$AA1888))</f>
        <v/>
      </c>
      <c r="D1887" s="8" t="str">
        <f>IF(A1887="","",SUM([1]AcumSYS!$AK1888))</f>
        <v/>
      </c>
      <c r="E1887" s="8" t="str">
        <f t="shared" si="61"/>
        <v/>
      </c>
      <c r="F1887" s="8" t="str">
        <f>IF(A1887="","","Ingresos Obtenidos en el Trimestre ("&amp;(TEXT([1]AcumSYS!$D$2,"mmmm")&amp;"-"&amp;TEXT([1]AcumSYS!$E$2,"mmmm")&amp;" "&amp;TEXT([1]AcumSYS!$D$2,"aaaa")&amp;")"))</f>
        <v/>
      </c>
    </row>
    <row r="1888" spans="1:6" x14ac:dyDescent="0.25">
      <c r="A1888" s="8" t="str">
        <f>IF(+'[1]Reporte de Formatos'!S1892="","",+'[1]Reporte de Formatos'!S1892)</f>
        <v/>
      </c>
      <c r="B1888" s="8" t="str">
        <f t="shared" si="60"/>
        <v/>
      </c>
      <c r="C1888" s="8" t="str">
        <f>IF(A1888="","",+SUM([1]AcumSYS!$F1889:$AA1889))</f>
        <v/>
      </c>
      <c r="D1888" s="8" t="str">
        <f>IF(A1888="","",SUM([1]AcumSYS!$AK1889))</f>
        <v/>
      </c>
      <c r="E1888" s="8" t="str">
        <f t="shared" si="61"/>
        <v/>
      </c>
      <c r="F1888" s="8" t="str">
        <f>IF(A1888="","","Ingresos Obtenidos en el Trimestre ("&amp;(TEXT([1]AcumSYS!$D$2,"mmmm")&amp;"-"&amp;TEXT([1]AcumSYS!$E$2,"mmmm")&amp;" "&amp;TEXT([1]AcumSYS!$D$2,"aaaa")&amp;")"))</f>
        <v/>
      </c>
    </row>
    <row r="1889" spans="1:6" x14ac:dyDescent="0.25">
      <c r="A1889" s="8" t="str">
        <f>IF(+'[1]Reporte de Formatos'!S1893="","",+'[1]Reporte de Formatos'!S1893)</f>
        <v/>
      </c>
      <c r="B1889" s="8" t="str">
        <f t="shared" si="60"/>
        <v/>
      </c>
      <c r="C1889" s="8" t="str">
        <f>IF(A1889="","",+SUM([1]AcumSYS!$F1890:$AA1890))</f>
        <v/>
      </c>
      <c r="D1889" s="8" t="str">
        <f>IF(A1889="","",SUM([1]AcumSYS!$AK1890))</f>
        <v/>
      </c>
      <c r="E1889" s="8" t="str">
        <f t="shared" si="61"/>
        <v/>
      </c>
      <c r="F1889" s="8" t="str">
        <f>IF(A1889="","","Ingresos Obtenidos en el Trimestre ("&amp;(TEXT([1]AcumSYS!$D$2,"mmmm")&amp;"-"&amp;TEXT([1]AcumSYS!$E$2,"mmmm")&amp;" "&amp;TEXT([1]AcumSYS!$D$2,"aaaa")&amp;")"))</f>
        <v/>
      </c>
    </row>
    <row r="1890" spans="1:6" x14ac:dyDescent="0.25">
      <c r="A1890" s="8" t="str">
        <f>IF(+'[1]Reporte de Formatos'!S1894="","",+'[1]Reporte de Formatos'!S1894)</f>
        <v/>
      </c>
      <c r="B1890" s="8" t="str">
        <f t="shared" si="60"/>
        <v/>
      </c>
      <c r="C1890" s="8" t="str">
        <f>IF(A1890="","",+SUM([1]AcumSYS!$F1891:$AA1891))</f>
        <v/>
      </c>
      <c r="D1890" s="8" t="str">
        <f>IF(A1890="","",SUM([1]AcumSYS!$AK1891))</f>
        <v/>
      </c>
      <c r="E1890" s="8" t="str">
        <f t="shared" si="61"/>
        <v/>
      </c>
      <c r="F1890" s="8" t="str">
        <f>IF(A1890="","","Ingresos Obtenidos en el Trimestre ("&amp;(TEXT([1]AcumSYS!$D$2,"mmmm")&amp;"-"&amp;TEXT([1]AcumSYS!$E$2,"mmmm")&amp;" "&amp;TEXT([1]AcumSYS!$D$2,"aaaa")&amp;")"))</f>
        <v/>
      </c>
    </row>
    <row r="1891" spans="1:6" x14ac:dyDescent="0.25">
      <c r="A1891" s="8" t="str">
        <f>IF(+'[1]Reporte de Formatos'!S1895="","",+'[1]Reporte de Formatos'!S1895)</f>
        <v/>
      </c>
      <c r="B1891" s="8" t="str">
        <f t="shared" si="60"/>
        <v/>
      </c>
      <c r="C1891" s="8" t="str">
        <f>IF(A1891="","",+SUM([1]AcumSYS!$F1892:$AA1892))</f>
        <v/>
      </c>
      <c r="D1891" s="8" t="str">
        <f>IF(A1891="","",SUM([1]AcumSYS!$AK1892))</f>
        <v/>
      </c>
      <c r="E1891" s="8" t="str">
        <f t="shared" si="61"/>
        <v/>
      </c>
      <c r="F1891" s="8" t="str">
        <f>IF(A1891="","","Ingresos Obtenidos en el Trimestre ("&amp;(TEXT([1]AcumSYS!$D$2,"mmmm")&amp;"-"&amp;TEXT([1]AcumSYS!$E$2,"mmmm")&amp;" "&amp;TEXT([1]AcumSYS!$D$2,"aaaa")&amp;")"))</f>
        <v/>
      </c>
    </row>
    <row r="1892" spans="1:6" x14ac:dyDescent="0.25">
      <c r="A1892" s="8" t="str">
        <f>IF(+'[1]Reporte de Formatos'!S1896="","",+'[1]Reporte de Formatos'!S1896)</f>
        <v/>
      </c>
      <c r="B1892" s="8" t="str">
        <f t="shared" si="60"/>
        <v/>
      </c>
      <c r="C1892" s="8" t="str">
        <f>IF(A1892="","",+SUM([1]AcumSYS!$F1893:$AA1893))</f>
        <v/>
      </c>
      <c r="D1892" s="8" t="str">
        <f>IF(A1892="","",SUM([1]AcumSYS!$AK1893))</f>
        <v/>
      </c>
      <c r="E1892" s="8" t="str">
        <f t="shared" si="61"/>
        <v/>
      </c>
      <c r="F1892" s="8" t="str">
        <f>IF(A1892="","","Ingresos Obtenidos en el Trimestre ("&amp;(TEXT([1]AcumSYS!$D$2,"mmmm")&amp;"-"&amp;TEXT([1]AcumSYS!$E$2,"mmmm")&amp;" "&amp;TEXT([1]AcumSYS!$D$2,"aaaa")&amp;")"))</f>
        <v/>
      </c>
    </row>
    <row r="1893" spans="1:6" x14ac:dyDescent="0.25">
      <c r="A1893" s="8" t="str">
        <f>IF(+'[1]Reporte de Formatos'!S1897="","",+'[1]Reporte de Formatos'!S1897)</f>
        <v/>
      </c>
      <c r="B1893" s="8" t="str">
        <f t="shared" si="60"/>
        <v/>
      </c>
      <c r="C1893" s="8" t="str">
        <f>IF(A1893="","",+SUM([1]AcumSYS!$F1894:$AA1894))</f>
        <v/>
      </c>
      <c r="D1893" s="8" t="str">
        <f>IF(A1893="","",SUM([1]AcumSYS!$AK1894))</f>
        <v/>
      </c>
      <c r="E1893" s="8" t="str">
        <f t="shared" si="61"/>
        <v/>
      </c>
      <c r="F1893" s="8" t="str">
        <f>IF(A1893="","","Ingresos Obtenidos en el Trimestre ("&amp;(TEXT([1]AcumSYS!$D$2,"mmmm")&amp;"-"&amp;TEXT([1]AcumSYS!$E$2,"mmmm")&amp;" "&amp;TEXT([1]AcumSYS!$D$2,"aaaa")&amp;")"))</f>
        <v/>
      </c>
    </row>
    <row r="1894" spans="1:6" x14ac:dyDescent="0.25">
      <c r="A1894" s="8" t="str">
        <f>IF(+'[1]Reporte de Formatos'!S1898="","",+'[1]Reporte de Formatos'!S1898)</f>
        <v/>
      </c>
      <c r="B1894" s="8" t="str">
        <f t="shared" si="60"/>
        <v/>
      </c>
      <c r="C1894" s="8" t="str">
        <f>IF(A1894="","",+SUM([1]AcumSYS!$F1895:$AA1895))</f>
        <v/>
      </c>
      <c r="D1894" s="8" t="str">
        <f>IF(A1894="","",SUM([1]AcumSYS!$AK1895))</f>
        <v/>
      </c>
      <c r="E1894" s="8" t="str">
        <f t="shared" si="61"/>
        <v/>
      </c>
      <c r="F1894" s="8" t="str">
        <f>IF(A1894="","","Ingresos Obtenidos en el Trimestre ("&amp;(TEXT([1]AcumSYS!$D$2,"mmmm")&amp;"-"&amp;TEXT([1]AcumSYS!$E$2,"mmmm")&amp;" "&amp;TEXT([1]AcumSYS!$D$2,"aaaa")&amp;")"))</f>
        <v/>
      </c>
    </row>
    <row r="1895" spans="1:6" x14ac:dyDescent="0.25">
      <c r="A1895" s="8" t="str">
        <f>IF(+'[1]Reporte de Formatos'!S1899="","",+'[1]Reporte de Formatos'!S1899)</f>
        <v/>
      </c>
      <c r="B1895" s="8" t="str">
        <f t="shared" si="60"/>
        <v/>
      </c>
      <c r="C1895" s="8" t="str">
        <f>IF(A1895="","",+SUM([1]AcumSYS!$F1896:$AA1896))</f>
        <v/>
      </c>
      <c r="D1895" s="8" t="str">
        <f>IF(A1895="","",SUM([1]AcumSYS!$AK1896))</f>
        <v/>
      </c>
      <c r="E1895" s="8" t="str">
        <f t="shared" si="61"/>
        <v/>
      </c>
      <c r="F1895" s="8" t="str">
        <f>IF(A1895="","","Ingresos Obtenidos en el Trimestre ("&amp;(TEXT([1]AcumSYS!$D$2,"mmmm")&amp;"-"&amp;TEXT([1]AcumSYS!$E$2,"mmmm")&amp;" "&amp;TEXT([1]AcumSYS!$D$2,"aaaa")&amp;")"))</f>
        <v/>
      </c>
    </row>
    <row r="1896" spans="1:6" x14ac:dyDescent="0.25">
      <c r="A1896" s="8" t="str">
        <f>IF(+'[1]Reporte de Formatos'!S1900="","",+'[1]Reporte de Formatos'!S1900)</f>
        <v/>
      </c>
      <c r="B1896" s="8" t="str">
        <f t="shared" si="60"/>
        <v/>
      </c>
      <c r="C1896" s="8" t="str">
        <f>IF(A1896="","",+SUM([1]AcumSYS!$F1897:$AA1897))</f>
        <v/>
      </c>
      <c r="D1896" s="8" t="str">
        <f>IF(A1896="","",SUM([1]AcumSYS!$AK1897))</f>
        <v/>
      </c>
      <c r="E1896" s="8" t="str">
        <f t="shared" si="61"/>
        <v/>
      </c>
      <c r="F1896" s="8" t="str">
        <f>IF(A1896="","","Ingresos Obtenidos en el Trimestre ("&amp;(TEXT([1]AcumSYS!$D$2,"mmmm")&amp;"-"&amp;TEXT([1]AcumSYS!$E$2,"mmmm")&amp;" "&amp;TEXT([1]AcumSYS!$D$2,"aaaa")&amp;")"))</f>
        <v/>
      </c>
    </row>
    <row r="1897" spans="1:6" x14ac:dyDescent="0.25">
      <c r="A1897" s="8" t="str">
        <f>IF(+'[1]Reporte de Formatos'!S1901="","",+'[1]Reporte de Formatos'!S1901)</f>
        <v/>
      </c>
      <c r="B1897" s="8" t="str">
        <f t="shared" si="60"/>
        <v/>
      </c>
      <c r="C1897" s="8" t="str">
        <f>IF(A1897="","",+SUM([1]AcumSYS!$F1898:$AA1898))</f>
        <v/>
      </c>
      <c r="D1897" s="8" t="str">
        <f>IF(A1897="","",SUM([1]AcumSYS!$AK1898))</f>
        <v/>
      </c>
      <c r="E1897" s="8" t="str">
        <f t="shared" si="61"/>
        <v/>
      </c>
      <c r="F1897" s="8" t="str">
        <f>IF(A1897="","","Ingresos Obtenidos en el Trimestre ("&amp;(TEXT([1]AcumSYS!$D$2,"mmmm")&amp;"-"&amp;TEXT([1]AcumSYS!$E$2,"mmmm")&amp;" "&amp;TEXT([1]AcumSYS!$D$2,"aaaa")&amp;")"))</f>
        <v/>
      </c>
    </row>
    <row r="1898" spans="1:6" x14ac:dyDescent="0.25">
      <c r="A1898" s="8" t="str">
        <f>IF(+'[1]Reporte de Formatos'!S1902="","",+'[1]Reporte de Formatos'!S1902)</f>
        <v/>
      </c>
      <c r="B1898" s="8" t="str">
        <f t="shared" si="60"/>
        <v/>
      </c>
      <c r="C1898" s="8" t="str">
        <f>IF(A1898="","",+SUM([1]AcumSYS!$F1899:$AA1899))</f>
        <v/>
      </c>
      <c r="D1898" s="8" t="str">
        <f>IF(A1898="","",SUM([1]AcumSYS!$AK1899))</f>
        <v/>
      </c>
      <c r="E1898" s="8" t="str">
        <f t="shared" si="61"/>
        <v/>
      </c>
      <c r="F1898" s="8" t="str">
        <f>IF(A1898="","","Ingresos Obtenidos en el Trimestre ("&amp;(TEXT([1]AcumSYS!$D$2,"mmmm")&amp;"-"&amp;TEXT([1]AcumSYS!$E$2,"mmmm")&amp;" "&amp;TEXT([1]AcumSYS!$D$2,"aaaa")&amp;")"))</f>
        <v/>
      </c>
    </row>
    <row r="1899" spans="1:6" x14ac:dyDescent="0.25">
      <c r="A1899" s="8" t="str">
        <f>IF(+'[1]Reporte de Formatos'!S1903="","",+'[1]Reporte de Formatos'!S1903)</f>
        <v/>
      </c>
      <c r="B1899" s="8" t="str">
        <f t="shared" si="60"/>
        <v/>
      </c>
      <c r="C1899" s="8" t="str">
        <f>IF(A1899="","",+SUM([1]AcumSYS!$F1900:$AA1900))</f>
        <v/>
      </c>
      <c r="D1899" s="8" t="str">
        <f>IF(A1899="","",SUM([1]AcumSYS!$AK1900))</f>
        <v/>
      </c>
      <c r="E1899" s="8" t="str">
        <f t="shared" si="61"/>
        <v/>
      </c>
      <c r="F1899" s="8" t="str">
        <f>IF(A1899="","","Ingresos Obtenidos en el Trimestre ("&amp;(TEXT([1]AcumSYS!$D$2,"mmmm")&amp;"-"&amp;TEXT([1]AcumSYS!$E$2,"mmmm")&amp;" "&amp;TEXT([1]AcumSYS!$D$2,"aaaa")&amp;")"))</f>
        <v/>
      </c>
    </row>
    <row r="1900" spans="1:6" x14ac:dyDescent="0.25">
      <c r="A1900" s="8" t="str">
        <f>IF(+'[1]Reporte de Formatos'!S1904="","",+'[1]Reporte de Formatos'!S1904)</f>
        <v/>
      </c>
      <c r="B1900" s="8" t="str">
        <f t="shared" si="60"/>
        <v/>
      </c>
      <c r="C1900" s="8" t="str">
        <f>IF(A1900="","",+SUM([1]AcumSYS!$F1901:$AA1901))</f>
        <v/>
      </c>
      <c r="D1900" s="8" t="str">
        <f>IF(A1900="","",SUM([1]AcumSYS!$AK1901))</f>
        <v/>
      </c>
      <c r="E1900" s="8" t="str">
        <f t="shared" si="61"/>
        <v/>
      </c>
      <c r="F1900" s="8" t="str">
        <f>IF(A1900="","","Ingresos Obtenidos en el Trimestre ("&amp;(TEXT([1]AcumSYS!$D$2,"mmmm")&amp;"-"&amp;TEXT([1]AcumSYS!$E$2,"mmmm")&amp;" "&amp;TEXT([1]AcumSYS!$D$2,"aaaa")&amp;")"))</f>
        <v/>
      </c>
    </row>
    <row r="1901" spans="1:6" x14ac:dyDescent="0.25">
      <c r="A1901" s="8" t="str">
        <f>IF(+'[1]Reporte de Formatos'!S1905="","",+'[1]Reporte de Formatos'!S1905)</f>
        <v/>
      </c>
      <c r="B1901" s="8" t="str">
        <f t="shared" si="60"/>
        <v/>
      </c>
      <c r="C1901" s="8" t="str">
        <f>IF(A1901="","",+SUM([1]AcumSYS!$F1902:$AA1902))</f>
        <v/>
      </c>
      <c r="D1901" s="8" t="str">
        <f>IF(A1901="","",SUM([1]AcumSYS!$AK1902))</f>
        <v/>
      </c>
      <c r="E1901" s="8" t="str">
        <f t="shared" si="61"/>
        <v/>
      </c>
      <c r="F1901" s="8" t="str">
        <f>IF(A1901="","","Ingresos Obtenidos en el Trimestre ("&amp;(TEXT([1]AcumSYS!$D$2,"mmmm")&amp;"-"&amp;TEXT([1]AcumSYS!$E$2,"mmmm")&amp;" "&amp;TEXT([1]AcumSYS!$D$2,"aaaa")&amp;")"))</f>
        <v/>
      </c>
    </row>
    <row r="1902" spans="1:6" x14ac:dyDescent="0.25">
      <c r="A1902" s="8" t="str">
        <f>IF(+'[1]Reporte de Formatos'!S1906="","",+'[1]Reporte de Formatos'!S1906)</f>
        <v/>
      </c>
      <c r="B1902" s="8" t="str">
        <f t="shared" si="60"/>
        <v/>
      </c>
      <c r="C1902" s="8" t="str">
        <f>IF(A1902="","",+SUM([1]AcumSYS!$F1903:$AA1903))</f>
        <v/>
      </c>
      <c r="D1902" s="8" t="str">
        <f>IF(A1902="","",SUM([1]AcumSYS!$AK1903))</f>
        <v/>
      </c>
      <c r="E1902" s="8" t="str">
        <f t="shared" si="61"/>
        <v/>
      </c>
      <c r="F1902" s="8" t="str">
        <f>IF(A1902="","","Ingresos Obtenidos en el Trimestre ("&amp;(TEXT([1]AcumSYS!$D$2,"mmmm")&amp;"-"&amp;TEXT([1]AcumSYS!$E$2,"mmmm")&amp;" "&amp;TEXT([1]AcumSYS!$D$2,"aaaa")&amp;")"))</f>
        <v/>
      </c>
    </row>
    <row r="1903" spans="1:6" x14ac:dyDescent="0.25">
      <c r="A1903" s="8" t="str">
        <f>IF(+'[1]Reporte de Formatos'!S1907="","",+'[1]Reporte de Formatos'!S1907)</f>
        <v/>
      </c>
      <c r="B1903" s="8" t="str">
        <f t="shared" si="60"/>
        <v/>
      </c>
      <c r="C1903" s="8" t="str">
        <f>IF(A1903="","",+SUM([1]AcumSYS!$F1904:$AA1904))</f>
        <v/>
      </c>
      <c r="D1903" s="8" t="str">
        <f>IF(A1903="","",SUM([1]AcumSYS!$AK1904))</f>
        <v/>
      </c>
      <c r="E1903" s="8" t="str">
        <f t="shared" si="61"/>
        <v/>
      </c>
      <c r="F1903" s="8" t="str">
        <f>IF(A1903="","","Ingresos Obtenidos en el Trimestre ("&amp;(TEXT([1]AcumSYS!$D$2,"mmmm")&amp;"-"&amp;TEXT([1]AcumSYS!$E$2,"mmmm")&amp;" "&amp;TEXT([1]AcumSYS!$D$2,"aaaa")&amp;")"))</f>
        <v/>
      </c>
    </row>
    <row r="1904" spans="1:6" x14ac:dyDescent="0.25">
      <c r="A1904" s="8" t="str">
        <f>IF(+'[1]Reporte de Formatos'!S1908="","",+'[1]Reporte de Formatos'!S1908)</f>
        <v/>
      </c>
      <c r="B1904" s="8" t="str">
        <f t="shared" si="60"/>
        <v/>
      </c>
      <c r="C1904" s="8" t="str">
        <f>IF(A1904="","",+SUM([1]AcumSYS!$F1905:$AA1905))</f>
        <v/>
      </c>
      <c r="D1904" s="8" t="str">
        <f>IF(A1904="","",SUM([1]AcumSYS!$AK1905))</f>
        <v/>
      </c>
      <c r="E1904" s="8" t="str">
        <f t="shared" si="61"/>
        <v/>
      </c>
      <c r="F1904" s="8" t="str">
        <f>IF(A1904="","","Ingresos Obtenidos en el Trimestre ("&amp;(TEXT([1]AcumSYS!$D$2,"mmmm")&amp;"-"&amp;TEXT([1]AcumSYS!$E$2,"mmmm")&amp;" "&amp;TEXT([1]AcumSYS!$D$2,"aaaa")&amp;")"))</f>
        <v/>
      </c>
    </row>
    <row r="1905" spans="1:6" x14ac:dyDescent="0.25">
      <c r="A1905" s="8" t="str">
        <f>IF(+'[1]Reporte de Formatos'!S1909="","",+'[1]Reporte de Formatos'!S1909)</f>
        <v/>
      </c>
      <c r="B1905" s="8" t="str">
        <f t="shared" si="60"/>
        <v/>
      </c>
      <c r="C1905" s="8" t="str">
        <f>IF(A1905="","",+SUM([1]AcumSYS!$F1906:$AA1906))</f>
        <v/>
      </c>
      <c r="D1905" s="8" t="str">
        <f>IF(A1905="","",SUM([1]AcumSYS!$AK1906))</f>
        <v/>
      </c>
      <c r="E1905" s="8" t="str">
        <f t="shared" si="61"/>
        <v/>
      </c>
      <c r="F1905" s="8" t="str">
        <f>IF(A1905="","","Ingresos Obtenidos en el Trimestre ("&amp;(TEXT([1]AcumSYS!$D$2,"mmmm")&amp;"-"&amp;TEXT([1]AcumSYS!$E$2,"mmmm")&amp;" "&amp;TEXT([1]AcumSYS!$D$2,"aaaa")&amp;")"))</f>
        <v/>
      </c>
    </row>
    <row r="1906" spans="1:6" x14ac:dyDescent="0.25">
      <c r="A1906" s="8" t="str">
        <f>IF(+'[1]Reporte de Formatos'!S1910="","",+'[1]Reporte de Formatos'!S1910)</f>
        <v/>
      </c>
      <c r="B1906" s="8" t="str">
        <f t="shared" si="60"/>
        <v/>
      </c>
      <c r="C1906" s="8" t="str">
        <f>IF(A1906="","",+SUM([1]AcumSYS!$F1907:$AA1907))</f>
        <v/>
      </c>
      <c r="D1906" s="8" t="str">
        <f>IF(A1906="","",SUM([1]AcumSYS!$AK1907))</f>
        <v/>
      </c>
      <c r="E1906" s="8" t="str">
        <f t="shared" si="61"/>
        <v/>
      </c>
      <c r="F1906" s="8" t="str">
        <f>IF(A1906="","","Ingresos Obtenidos en el Trimestre ("&amp;(TEXT([1]AcumSYS!$D$2,"mmmm")&amp;"-"&amp;TEXT([1]AcumSYS!$E$2,"mmmm")&amp;" "&amp;TEXT([1]AcumSYS!$D$2,"aaaa")&amp;")"))</f>
        <v/>
      </c>
    </row>
    <row r="1907" spans="1:6" x14ac:dyDescent="0.25">
      <c r="A1907" s="8" t="str">
        <f>IF(+'[1]Reporte de Formatos'!S1911="","",+'[1]Reporte de Formatos'!S1911)</f>
        <v/>
      </c>
      <c r="B1907" s="8" t="str">
        <f t="shared" si="60"/>
        <v/>
      </c>
      <c r="C1907" s="8" t="str">
        <f>IF(A1907="","",+SUM([1]AcumSYS!$F1908:$AA1908))</f>
        <v/>
      </c>
      <c r="D1907" s="8" t="str">
        <f>IF(A1907="","",SUM([1]AcumSYS!$AK1908))</f>
        <v/>
      </c>
      <c r="E1907" s="8" t="str">
        <f t="shared" si="61"/>
        <v/>
      </c>
      <c r="F1907" s="8" t="str">
        <f>IF(A1907="","","Ingresos Obtenidos en el Trimestre ("&amp;(TEXT([1]AcumSYS!$D$2,"mmmm")&amp;"-"&amp;TEXT([1]AcumSYS!$E$2,"mmmm")&amp;" "&amp;TEXT([1]AcumSYS!$D$2,"aaaa")&amp;")"))</f>
        <v/>
      </c>
    </row>
    <row r="1908" spans="1:6" x14ac:dyDescent="0.25">
      <c r="A1908" s="8" t="str">
        <f>IF(+'[1]Reporte de Formatos'!S1912="","",+'[1]Reporte de Formatos'!S1912)</f>
        <v/>
      </c>
      <c r="B1908" s="8" t="str">
        <f t="shared" si="60"/>
        <v/>
      </c>
      <c r="C1908" s="8" t="str">
        <f>IF(A1908="","",+SUM([1]AcumSYS!$F1909:$AA1909))</f>
        <v/>
      </c>
      <c r="D1908" s="8" t="str">
        <f>IF(A1908="","",SUM([1]AcumSYS!$AK1909))</f>
        <v/>
      </c>
      <c r="E1908" s="8" t="str">
        <f t="shared" si="61"/>
        <v/>
      </c>
      <c r="F1908" s="8" t="str">
        <f>IF(A1908="","","Ingresos Obtenidos en el Trimestre ("&amp;(TEXT([1]AcumSYS!$D$2,"mmmm")&amp;"-"&amp;TEXT([1]AcumSYS!$E$2,"mmmm")&amp;" "&amp;TEXT([1]AcumSYS!$D$2,"aaaa")&amp;")"))</f>
        <v/>
      </c>
    </row>
    <row r="1909" spans="1:6" x14ac:dyDescent="0.25">
      <c r="A1909" s="8" t="str">
        <f>IF(+'[1]Reporte de Formatos'!S1913="","",+'[1]Reporte de Formatos'!S1913)</f>
        <v/>
      </c>
      <c r="B1909" s="8" t="str">
        <f t="shared" si="60"/>
        <v/>
      </c>
      <c r="C1909" s="8" t="str">
        <f>IF(A1909="","",+SUM([1]AcumSYS!$F1910:$AA1910))</f>
        <v/>
      </c>
      <c r="D1909" s="8" t="str">
        <f>IF(A1909="","",SUM([1]AcumSYS!$AK1910))</f>
        <v/>
      </c>
      <c r="E1909" s="8" t="str">
        <f t="shared" si="61"/>
        <v/>
      </c>
      <c r="F1909" s="8" t="str">
        <f>IF(A1909="","","Ingresos Obtenidos en el Trimestre ("&amp;(TEXT([1]AcumSYS!$D$2,"mmmm")&amp;"-"&amp;TEXT([1]AcumSYS!$E$2,"mmmm")&amp;" "&amp;TEXT([1]AcumSYS!$D$2,"aaaa")&amp;")"))</f>
        <v/>
      </c>
    </row>
    <row r="1910" spans="1:6" x14ac:dyDescent="0.25">
      <c r="A1910" s="8" t="str">
        <f>IF(+'[1]Reporte de Formatos'!S1914="","",+'[1]Reporte de Formatos'!S1914)</f>
        <v/>
      </c>
      <c r="B1910" s="8" t="str">
        <f t="shared" si="60"/>
        <v/>
      </c>
      <c r="C1910" s="8" t="str">
        <f>IF(A1910="","",+SUM([1]AcumSYS!$F1911:$AA1911))</f>
        <v/>
      </c>
      <c r="D1910" s="8" t="str">
        <f>IF(A1910="","",SUM([1]AcumSYS!$AK1911))</f>
        <v/>
      </c>
      <c r="E1910" s="8" t="str">
        <f t="shared" si="61"/>
        <v/>
      </c>
      <c r="F1910" s="8" t="str">
        <f>IF(A1910="","","Ingresos Obtenidos en el Trimestre ("&amp;(TEXT([1]AcumSYS!$D$2,"mmmm")&amp;"-"&amp;TEXT([1]AcumSYS!$E$2,"mmmm")&amp;" "&amp;TEXT([1]AcumSYS!$D$2,"aaaa")&amp;")"))</f>
        <v/>
      </c>
    </row>
    <row r="1911" spans="1:6" x14ac:dyDescent="0.25">
      <c r="A1911" s="8" t="str">
        <f>IF(+'[1]Reporte de Formatos'!S1915="","",+'[1]Reporte de Formatos'!S1915)</f>
        <v/>
      </c>
      <c r="B1911" s="8" t="str">
        <f t="shared" si="60"/>
        <v/>
      </c>
      <c r="C1911" s="8" t="str">
        <f>IF(A1911="","",+SUM([1]AcumSYS!$F1912:$AA1912))</f>
        <v/>
      </c>
      <c r="D1911" s="8" t="str">
        <f>IF(A1911="","",SUM([1]AcumSYS!$AK1912))</f>
        <v/>
      </c>
      <c r="E1911" s="8" t="str">
        <f t="shared" si="61"/>
        <v/>
      </c>
      <c r="F1911" s="8" t="str">
        <f>IF(A1911="","","Ingresos Obtenidos en el Trimestre ("&amp;(TEXT([1]AcumSYS!$D$2,"mmmm")&amp;"-"&amp;TEXT([1]AcumSYS!$E$2,"mmmm")&amp;" "&amp;TEXT([1]AcumSYS!$D$2,"aaaa")&amp;")"))</f>
        <v/>
      </c>
    </row>
    <row r="1912" spans="1:6" x14ac:dyDescent="0.25">
      <c r="A1912" s="8" t="str">
        <f>IF(+'[1]Reporte de Formatos'!S1916="","",+'[1]Reporte de Formatos'!S1916)</f>
        <v/>
      </c>
      <c r="B1912" s="8" t="str">
        <f t="shared" si="60"/>
        <v/>
      </c>
      <c r="C1912" s="8" t="str">
        <f>IF(A1912="","",+SUM([1]AcumSYS!$F1913:$AA1913))</f>
        <v/>
      </c>
      <c r="D1912" s="8" t="str">
        <f>IF(A1912="","",SUM([1]AcumSYS!$AK1913))</f>
        <v/>
      </c>
      <c r="E1912" s="8" t="str">
        <f t="shared" si="61"/>
        <v/>
      </c>
      <c r="F1912" s="8" t="str">
        <f>IF(A1912="","","Ingresos Obtenidos en el Trimestre ("&amp;(TEXT([1]AcumSYS!$D$2,"mmmm")&amp;"-"&amp;TEXT([1]AcumSYS!$E$2,"mmmm")&amp;" "&amp;TEXT([1]AcumSYS!$D$2,"aaaa")&amp;")"))</f>
        <v/>
      </c>
    </row>
    <row r="1913" spans="1:6" x14ac:dyDescent="0.25">
      <c r="A1913" s="8" t="str">
        <f>IF(+'[1]Reporte de Formatos'!S1917="","",+'[1]Reporte de Formatos'!S1917)</f>
        <v/>
      </c>
      <c r="B1913" s="8" t="str">
        <f t="shared" si="60"/>
        <v/>
      </c>
      <c r="C1913" s="8" t="str">
        <f>IF(A1913="","",+SUM([1]AcumSYS!$F1914:$AA1914))</f>
        <v/>
      </c>
      <c r="D1913" s="8" t="str">
        <f>IF(A1913="","",SUM([1]AcumSYS!$AK1914))</f>
        <v/>
      </c>
      <c r="E1913" s="8" t="str">
        <f t="shared" si="61"/>
        <v/>
      </c>
      <c r="F1913" s="8" t="str">
        <f>IF(A1913="","","Ingresos Obtenidos en el Trimestre ("&amp;(TEXT([1]AcumSYS!$D$2,"mmmm")&amp;"-"&amp;TEXT([1]AcumSYS!$E$2,"mmmm")&amp;" "&amp;TEXT([1]AcumSYS!$D$2,"aaaa")&amp;")"))</f>
        <v/>
      </c>
    </row>
    <row r="1914" spans="1:6" x14ac:dyDescent="0.25">
      <c r="A1914" s="8" t="str">
        <f>IF(+'[1]Reporte de Formatos'!S1918="","",+'[1]Reporte de Formatos'!S1918)</f>
        <v/>
      </c>
      <c r="B1914" s="8" t="str">
        <f t="shared" si="60"/>
        <v/>
      </c>
      <c r="C1914" s="8" t="str">
        <f>IF(A1914="","",+SUM([1]AcumSYS!$F1915:$AA1915))</f>
        <v/>
      </c>
      <c r="D1914" s="8" t="str">
        <f>IF(A1914="","",SUM([1]AcumSYS!$AK1915))</f>
        <v/>
      </c>
      <c r="E1914" s="8" t="str">
        <f t="shared" si="61"/>
        <v/>
      </c>
      <c r="F1914" s="8" t="str">
        <f>IF(A1914="","","Ingresos Obtenidos en el Trimestre ("&amp;(TEXT([1]AcumSYS!$D$2,"mmmm")&amp;"-"&amp;TEXT([1]AcumSYS!$E$2,"mmmm")&amp;" "&amp;TEXT([1]AcumSYS!$D$2,"aaaa")&amp;")"))</f>
        <v/>
      </c>
    </row>
    <row r="1915" spans="1:6" x14ac:dyDescent="0.25">
      <c r="A1915" s="8" t="str">
        <f>IF(+'[1]Reporte de Formatos'!S1919="","",+'[1]Reporte de Formatos'!S1919)</f>
        <v/>
      </c>
      <c r="B1915" s="8" t="str">
        <f t="shared" si="60"/>
        <v/>
      </c>
      <c r="C1915" s="8" t="str">
        <f>IF(A1915="","",+SUM([1]AcumSYS!$F1916:$AA1916))</f>
        <v/>
      </c>
      <c r="D1915" s="8" t="str">
        <f>IF(A1915="","",SUM([1]AcumSYS!$AK1916))</f>
        <v/>
      </c>
      <c r="E1915" s="8" t="str">
        <f t="shared" si="61"/>
        <v/>
      </c>
      <c r="F1915" s="8" t="str">
        <f>IF(A1915="","","Ingresos Obtenidos en el Trimestre ("&amp;(TEXT([1]AcumSYS!$D$2,"mmmm")&amp;"-"&amp;TEXT([1]AcumSYS!$E$2,"mmmm")&amp;" "&amp;TEXT([1]AcumSYS!$D$2,"aaaa")&amp;")"))</f>
        <v/>
      </c>
    </row>
    <row r="1916" spans="1:6" x14ac:dyDescent="0.25">
      <c r="A1916" s="8" t="str">
        <f>IF(+'[1]Reporte de Formatos'!S1920="","",+'[1]Reporte de Formatos'!S1920)</f>
        <v/>
      </c>
      <c r="B1916" s="8" t="str">
        <f t="shared" si="60"/>
        <v/>
      </c>
      <c r="C1916" s="8" t="str">
        <f>IF(A1916="","",+SUM([1]AcumSYS!$F1917:$AA1917))</f>
        <v/>
      </c>
      <c r="D1916" s="8" t="str">
        <f>IF(A1916="","",SUM([1]AcumSYS!$AK1917))</f>
        <v/>
      </c>
      <c r="E1916" s="8" t="str">
        <f t="shared" si="61"/>
        <v/>
      </c>
      <c r="F1916" s="8" t="str">
        <f>IF(A1916="","","Ingresos Obtenidos en el Trimestre ("&amp;(TEXT([1]AcumSYS!$D$2,"mmmm")&amp;"-"&amp;TEXT([1]AcumSYS!$E$2,"mmmm")&amp;" "&amp;TEXT([1]AcumSYS!$D$2,"aaaa")&amp;")"))</f>
        <v/>
      </c>
    </row>
    <row r="1917" spans="1:6" x14ac:dyDescent="0.25">
      <c r="A1917" s="8" t="str">
        <f>IF(+'[1]Reporte de Formatos'!S1921="","",+'[1]Reporte de Formatos'!S1921)</f>
        <v/>
      </c>
      <c r="B1917" s="8" t="str">
        <f t="shared" si="60"/>
        <v/>
      </c>
      <c r="C1917" s="8" t="str">
        <f>IF(A1917="","",+SUM([1]AcumSYS!$F1918:$AA1918))</f>
        <v/>
      </c>
      <c r="D1917" s="8" t="str">
        <f>IF(A1917="","",SUM([1]AcumSYS!$AK1918))</f>
        <v/>
      </c>
      <c r="E1917" s="8" t="str">
        <f t="shared" si="61"/>
        <v/>
      </c>
      <c r="F1917" s="8" t="str">
        <f>IF(A1917="","","Ingresos Obtenidos en el Trimestre ("&amp;(TEXT([1]AcumSYS!$D$2,"mmmm")&amp;"-"&amp;TEXT([1]AcumSYS!$E$2,"mmmm")&amp;" "&amp;TEXT([1]AcumSYS!$D$2,"aaaa")&amp;")"))</f>
        <v/>
      </c>
    </row>
    <row r="1918" spans="1:6" x14ac:dyDescent="0.25">
      <c r="A1918" s="8" t="str">
        <f>IF(+'[1]Reporte de Formatos'!S1922="","",+'[1]Reporte de Formatos'!S1922)</f>
        <v/>
      </c>
      <c r="B1918" s="8" t="str">
        <f t="shared" si="60"/>
        <v/>
      </c>
      <c r="C1918" s="8" t="str">
        <f>IF(A1918="","",+SUM([1]AcumSYS!$F1919:$AA1919))</f>
        <v/>
      </c>
      <c r="D1918" s="8" t="str">
        <f>IF(A1918="","",SUM([1]AcumSYS!$AK1919))</f>
        <v/>
      </c>
      <c r="E1918" s="8" t="str">
        <f t="shared" si="61"/>
        <v/>
      </c>
      <c r="F1918" s="8" t="str">
        <f>IF(A1918="","","Ingresos Obtenidos en el Trimestre ("&amp;(TEXT([1]AcumSYS!$D$2,"mmmm")&amp;"-"&amp;TEXT([1]AcumSYS!$E$2,"mmmm")&amp;" "&amp;TEXT([1]AcumSYS!$D$2,"aaaa")&amp;")"))</f>
        <v/>
      </c>
    </row>
    <row r="1919" spans="1:6" x14ac:dyDescent="0.25">
      <c r="A1919" s="8" t="str">
        <f>IF(+'[1]Reporte de Formatos'!S1923="","",+'[1]Reporte de Formatos'!S1923)</f>
        <v/>
      </c>
      <c r="B1919" s="8" t="str">
        <f t="shared" si="60"/>
        <v/>
      </c>
      <c r="C1919" s="8" t="str">
        <f>IF(A1919="","",+SUM([1]AcumSYS!$F1920:$AA1920))</f>
        <v/>
      </c>
      <c r="D1919" s="8" t="str">
        <f>IF(A1919="","",SUM([1]AcumSYS!$AK1920))</f>
        <v/>
      </c>
      <c r="E1919" s="8" t="str">
        <f t="shared" si="61"/>
        <v/>
      </c>
      <c r="F1919" s="8" t="str">
        <f>IF(A1919="","","Ingresos Obtenidos en el Trimestre ("&amp;(TEXT([1]AcumSYS!$D$2,"mmmm")&amp;"-"&amp;TEXT([1]AcumSYS!$E$2,"mmmm")&amp;" "&amp;TEXT([1]AcumSYS!$D$2,"aaaa")&amp;")"))</f>
        <v/>
      </c>
    </row>
    <row r="1920" spans="1:6" x14ac:dyDescent="0.25">
      <c r="A1920" s="8" t="str">
        <f>IF(+'[1]Reporte de Formatos'!S1924="","",+'[1]Reporte de Formatos'!S1924)</f>
        <v/>
      </c>
      <c r="B1920" s="8" t="str">
        <f t="shared" si="60"/>
        <v/>
      </c>
      <c r="C1920" s="8" t="str">
        <f>IF(A1920="","",+SUM([1]AcumSYS!$F1921:$AA1921))</f>
        <v/>
      </c>
      <c r="D1920" s="8" t="str">
        <f>IF(A1920="","",SUM([1]AcumSYS!$AK1921))</f>
        <v/>
      </c>
      <c r="E1920" s="8" t="str">
        <f t="shared" si="61"/>
        <v/>
      </c>
      <c r="F1920" s="8" t="str">
        <f>IF(A1920="","","Ingresos Obtenidos en el Trimestre ("&amp;(TEXT([1]AcumSYS!$D$2,"mmmm")&amp;"-"&amp;TEXT([1]AcumSYS!$E$2,"mmmm")&amp;" "&amp;TEXT([1]AcumSYS!$D$2,"aaaa")&amp;")"))</f>
        <v/>
      </c>
    </row>
    <row r="1921" spans="1:6" x14ac:dyDescent="0.25">
      <c r="A1921" s="8" t="str">
        <f>IF(+'[1]Reporte de Formatos'!S1925="","",+'[1]Reporte de Formatos'!S1925)</f>
        <v/>
      </c>
      <c r="B1921" s="8" t="str">
        <f t="shared" si="60"/>
        <v/>
      </c>
      <c r="C1921" s="8" t="str">
        <f>IF(A1921="","",+SUM([1]AcumSYS!$F1922:$AA1922))</f>
        <v/>
      </c>
      <c r="D1921" s="8" t="str">
        <f>IF(A1921="","",SUM([1]AcumSYS!$AK1922))</f>
        <v/>
      </c>
      <c r="E1921" s="8" t="str">
        <f t="shared" si="61"/>
        <v/>
      </c>
      <c r="F1921" s="8" t="str">
        <f>IF(A1921="","","Ingresos Obtenidos en el Trimestre ("&amp;(TEXT([1]AcumSYS!$D$2,"mmmm")&amp;"-"&amp;TEXT([1]AcumSYS!$E$2,"mmmm")&amp;" "&amp;TEXT([1]AcumSYS!$D$2,"aaaa")&amp;")"))</f>
        <v/>
      </c>
    </row>
    <row r="1922" spans="1:6" x14ac:dyDescent="0.25">
      <c r="A1922" s="8" t="str">
        <f>IF(+'[1]Reporte de Formatos'!S1926="","",+'[1]Reporte de Formatos'!S1926)</f>
        <v/>
      </c>
      <c r="B1922" s="8" t="str">
        <f t="shared" si="60"/>
        <v/>
      </c>
      <c r="C1922" s="8" t="str">
        <f>IF(A1922="","",+SUM([1]AcumSYS!$F1923:$AA1923))</f>
        <v/>
      </c>
      <c r="D1922" s="8" t="str">
        <f>IF(A1922="","",SUM([1]AcumSYS!$AK1923))</f>
        <v/>
      </c>
      <c r="E1922" s="8" t="str">
        <f t="shared" si="61"/>
        <v/>
      </c>
      <c r="F1922" s="8" t="str">
        <f>IF(A1922="","","Ingresos Obtenidos en el Trimestre ("&amp;(TEXT([1]AcumSYS!$D$2,"mmmm")&amp;"-"&amp;TEXT([1]AcumSYS!$E$2,"mmmm")&amp;" "&amp;TEXT([1]AcumSYS!$D$2,"aaaa")&amp;")"))</f>
        <v/>
      </c>
    </row>
    <row r="1923" spans="1:6" x14ac:dyDescent="0.25">
      <c r="A1923" s="8" t="str">
        <f>IF(+'[1]Reporte de Formatos'!S1927="","",+'[1]Reporte de Formatos'!S1927)</f>
        <v/>
      </c>
      <c r="B1923" s="8" t="str">
        <f t="shared" si="60"/>
        <v/>
      </c>
      <c r="C1923" s="8" t="str">
        <f>IF(A1923="","",+SUM([1]AcumSYS!$F1924:$AA1924))</f>
        <v/>
      </c>
      <c r="D1923" s="8" t="str">
        <f>IF(A1923="","",SUM([1]AcumSYS!$AK1924))</f>
        <v/>
      </c>
      <c r="E1923" s="8" t="str">
        <f t="shared" si="61"/>
        <v/>
      </c>
      <c r="F1923" s="8" t="str">
        <f>IF(A1923="","","Ingresos Obtenidos en el Trimestre ("&amp;(TEXT([1]AcumSYS!$D$2,"mmmm")&amp;"-"&amp;TEXT([1]AcumSYS!$E$2,"mmmm")&amp;" "&amp;TEXT([1]AcumSYS!$D$2,"aaaa")&amp;")"))</f>
        <v/>
      </c>
    </row>
    <row r="1924" spans="1:6" x14ac:dyDescent="0.25">
      <c r="A1924" s="8" t="str">
        <f>IF(+'[1]Reporte de Formatos'!S1928="","",+'[1]Reporte de Formatos'!S1928)</f>
        <v/>
      </c>
      <c r="B1924" s="8" t="str">
        <f t="shared" si="60"/>
        <v/>
      </c>
      <c r="C1924" s="8" t="str">
        <f>IF(A1924="","",+SUM([1]AcumSYS!$F1925:$AA1925))</f>
        <v/>
      </c>
      <c r="D1924" s="8" t="str">
        <f>IF(A1924="","",SUM([1]AcumSYS!$AK1925))</f>
        <v/>
      </c>
      <c r="E1924" s="8" t="str">
        <f t="shared" si="61"/>
        <v/>
      </c>
      <c r="F1924" s="8" t="str">
        <f>IF(A1924="","","Ingresos Obtenidos en el Trimestre ("&amp;(TEXT([1]AcumSYS!$D$2,"mmmm")&amp;"-"&amp;TEXT([1]AcumSYS!$E$2,"mmmm")&amp;" "&amp;TEXT([1]AcumSYS!$D$2,"aaaa")&amp;")"))</f>
        <v/>
      </c>
    </row>
    <row r="1925" spans="1:6" x14ac:dyDescent="0.25">
      <c r="A1925" s="8" t="str">
        <f>IF(+'[1]Reporte de Formatos'!S1929="","",+'[1]Reporte de Formatos'!S1929)</f>
        <v/>
      </c>
      <c r="B1925" s="8" t="str">
        <f t="shared" si="60"/>
        <v/>
      </c>
      <c r="C1925" s="8" t="str">
        <f>IF(A1925="","",+SUM([1]AcumSYS!$F1926:$AA1926))</f>
        <v/>
      </c>
      <c r="D1925" s="8" t="str">
        <f>IF(A1925="","",SUM([1]AcumSYS!$AK1926))</f>
        <v/>
      </c>
      <c r="E1925" s="8" t="str">
        <f t="shared" si="61"/>
        <v/>
      </c>
      <c r="F1925" s="8" t="str">
        <f>IF(A1925="","","Ingresos Obtenidos en el Trimestre ("&amp;(TEXT([1]AcumSYS!$D$2,"mmmm")&amp;"-"&amp;TEXT([1]AcumSYS!$E$2,"mmmm")&amp;" "&amp;TEXT([1]AcumSYS!$D$2,"aaaa")&amp;")"))</f>
        <v/>
      </c>
    </row>
    <row r="1926" spans="1:6" x14ac:dyDescent="0.25">
      <c r="A1926" s="8" t="str">
        <f>IF(+'[1]Reporte de Formatos'!S1930="","",+'[1]Reporte de Formatos'!S1930)</f>
        <v/>
      </c>
      <c r="B1926" s="8" t="str">
        <f t="shared" si="60"/>
        <v/>
      </c>
      <c r="C1926" s="8" t="str">
        <f>IF(A1926="","",+SUM([1]AcumSYS!$F1927:$AA1927))</f>
        <v/>
      </c>
      <c r="D1926" s="8" t="str">
        <f>IF(A1926="","",SUM([1]AcumSYS!$AK1927))</f>
        <v/>
      </c>
      <c r="E1926" s="8" t="str">
        <f t="shared" si="61"/>
        <v/>
      </c>
      <c r="F1926" s="8" t="str">
        <f>IF(A1926="","","Ingresos Obtenidos en el Trimestre ("&amp;(TEXT([1]AcumSYS!$D$2,"mmmm")&amp;"-"&amp;TEXT([1]AcumSYS!$E$2,"mmmm")&amp;" "&amp;TEXT([1]AcumSYS!$D$2,"aaaa")&amp;")"))</f>
        <v/>
      </c>
    </row>
    <row r="1927" spans="1:6" x14ac:dyDescent="0.25">
      <c r="A1927" s="8" t="str">
        <f>IF(+'[1]Reporte de Formatos'!S1931="","",+'[1]Reporte de Formatos'!S1931)</f>
        <v/>
      </c>
      <c r="B1927" s="8" t="str">
        <f t="shared" si="60"/>
        <v/>
      </c>
      <c r="C1927" s="8" t="str">
        <f>IF(A1927="","",+SUM([1]AcumSYS!$F1928:$AA1928))</f>
        <v/>
      </c>
      <c r="D1927" s="8" t="str">
        <f>IF(A1927="","",SUM([1]AcumSYS!$AK1928))</f>
        <v/>
      </c>
      <c r="E1927" s="8" t="str">
        <f t="shared" si="61"/>
        <v/>
      </c>
      <c r="F1927" s="8" t="str">
        <f>IF(A1927="","","Ingresos Obtenidos en el Trimestre ("&amp;(TEXT([1]AcumSYS!$D$2,"mmmm")&amp;"-"&amp;TEXT([1]AcumSYS!$E$2,"mmmm")&amp;" "&amp;TEXT([1]AcumSYS!$D$2,"aaaa")&amp;")"))</f>
        <v/>
      </c>
    </row>
    <row r="1928" spans="1:6" x14ac:dyDescent="0.25">
      <c r="A1928" s="8" t="str">
        <f>IF(+'[1]Reporte de Formatos'!S1932="","",+'[1]Reporte de Formatos'!S1932)</f>
        <v/>
      </c>
      <c r="B1928" s="8" t="str">
        <f t="shared" si="60"/>
        <v/>
      </c>
      <c r="C1928" s="8" t="str">
        <f>IF(A1928="","",+SUM([1]AcumSYS!$F1929:$AA1929))</f>
        <v/>
      </c>
      <c r="D1928" s="8" t="str">
        <f>IF(A1928="","",SUM([1]AcumSYS!$AK1929))</f>
        <v/>
      </c>
      <c r="E1928" s="8" t="str">
        <f t="shared" si="61"/>
        <v/>
      </c>
      <c r="F1928" s="8" t="str">
        <f>IF(A1928="","","Ingresos Obtenidos en el Trimestre ("&amp;(TEXT([1]AcumSYS!$D$2,"mmmm")&amp;"-"&amp;TEXT([1]AcumSYS!$E$2,"mmmm")&amp;" "&amp;TEXT([1]AcumSYS!$D$2,"aaaa")&amp;")"))</f>
        <v/>
      </c>
    </row>
    <row r="1929" spans="1:6" x14ac:dyDescent="0.25">
      <c r="A1929" s="8" t="str">
        <f>IF(+'[1]Reporte de Formatos'!S1933="","",+'[1]Reporte de Formatos'!S1933)</f>
        <v/>
      </c>
      <c r="B1929" s="8" t="str">
        <f t="shared" si="60"/>
        <v/>
      </c>
      <c r="C1929" s="8" t="str">
        <f>IF(A1929="","",+SUM([1]AcumSYS!$F1930:$AA1930))</f>
        <v/>
      </c>
      <c r="D1929" s="8" t="str">
        <f>IF(A1929="","",SUM([1]AcumSYS!$AK1930))</f>
        <v/>
      </c>
      <c r="E1929" s="8" t="str">
        <f t="shared" si="61"/>
        <v/>
      </c>
      <c r="F1929" s="8" t="str">
        <f>IF(A1929="","","Ingresos Obtenidos en el Trimestre ("&amp;(TEXT([1]AcumSYS!$D$2,"mmmm")&amp;"-"&amp;TEXT([1]AcumSYS!$E$2,"mmmm")&amp;" "&amp;TEXT([1]AcumSYS!$D$2,"aaaa")&amp;")"))</f>
        <v/>
      </c>
    </row>
    <row r="1930" spans="1:6" x14ac:dyDescent="0.25">
      <c r="A1930" s="8" t="str">
        <f>IF(+'[1]Reporte de Formatos'!S1934="","",+'[1]Reporte de Formatos'!S1934)</f>
        <v/>
      </c>
      <c r="B1930" s="8" t="str">
        <f t="shared" si="60"/>
        <v/>
      </c>
      <c r="C1930" s="8" t="str">
        <f>IF(A1930="","",+SUM([1]AcumSYS!$F1931:$AA1931))</f>
        <v/>
      </c>
      <c r="D1930" s="8" t="str">
        <f>IF(A1930="","",SUM([1]AcumSYS!$AK1931))</f>
        <v/>
      </c>
      <c r="E1930" s="8" t="str">
        <f t="shared" si="61"/>
        <v/>
      </c>
      <c r="F1930" s="8" t="str">
        <f>IF(A1930="","","Ingresos Obtenidos en el Trimestre ("&amp;(TEXT([1]AcumSYS!$D$2,"mmmm")&amp;"-"&amp;TEXT([1]AcumSYS!$E$2,"mmmm")&amp;" "&amp;TEXT([1]AcumSYS!$D$2,"aaaa")&amp;")"))</f>
        <v/>
      </c>
    </row>
    <row r="1931" spans="1:6" x14ac:dyDescent="0.25">
      <c r="A1931" s="8" t="str">
        <f>IF(+'[1]Reporte de Formatos'!S1935="","",+'[1]Reporte de Formatos'!S1935)</f>
        <v/>
      </c>
      <c r="B1931" s="8" t="str">
        <f t="shared" si="60"/>
        <v/>
      </c>
      <c r="C1931" s="8" t="str">
        <f>IF(A1931="","",+SUM([1]AcumSYS!$F1932:$AA1932))</f>
        <v/>
      </c>
      <c r="D1931" s="8" t="str">
        <f>IF(A1931="","",SUM([1]AcumSYS!$AK1932))</f>
        <v/>
      </c>
      <c r="E1931" s="8" t="str">
        <f t="shared" si="61"/>
        <v/>
      </c>
      <c r="F1931" s="8" t="str">
        <f>IF(A1931="","","Ingresos Obtenidos en el Trimestre ("&amp;(TEXT([1]AcumSYS!$D$2,"mmmm")&amp;"-"&amp;TEXT([1]AcumSYS!$E$2,"mmmm")&amp;" "&amp;TEXT([1]AcumSYS!$D$2,"aaaa")&amp;")"))</f>
        <v/>
      </c>
    </row>
    <row r="1932" spans="1:6" x14ac:dyDescent="0.25">
      <c r="A1932" s="8" t="str">
        <f>IF(+'[1]Reporte de Formatos'!S1936="","",+'[1]Reporte de Formatos'!S1936)</f>
        <v/>
      </c>
      <c r="B1932" s="8" t="str">
        <f t="shared" si="60"/>
        <v/>
      </c>
      <c r="C1932" s="8" t="str">
        <f>IF(A1932="","",+SUM([1]AcumSYS!$F1933:$AA1933))</f>
        <v/>
      </c>
      <c r="D1932" s="8" t="str">
        <f>IF(A1932="","",SUM([1]AcumSYS!$AK1933))</f>
        <v/>
      </c>
      <c r="E1932" s="8" t="str">
        <f t="shared" si="61"/>
        <v/>
      </c>
      <c r="F1932" s="8" t="str">
        <f>IF(A1932="","","Ingresos Obtenidos en el Trimestre ("&amp;(TEXT([1]AcumSYS!$D$2,"mmmm")&amp;"-"&amp;TEXT([1]AcumSYS!$E$2,"mmmm")&amp;" "&amp;TEXT([1]AcumSYS!$D$2,"aaaa")&amp;")"))</f>
        <v/>
      </c>
    </row>
    <row r="1933" spans="1:6" x14ac:dyDescent="0.25">
      <c r="A1933" s="8" t="str">
        <f>IF(+'[1]Reporte de Formatos'!S1937="","",+'[1]Reporte de Formatos'!S1937)</f>
        <v/>
      </c>
      <c r="B1933" s="8" t="str">
        <f t="shared" si="60"/>
        <v/>
      </c>
      <c r="C1933" s="8" t="str">
        <f>IF(A1933="","",+SUM([1]AcumSYS!$F1934:$AA1934))</f>
        <v/>
      </c>
      <c r="D1933" s="8" t="str">
        <f>IF(A1933="","",SUM([1]AcumSYS!$AK1934))</f>
        <v/>
      </c>
      <c r="E1933" s="8" t="str">
        <f t="shared" si="61"/>
        <v/>
      </c>
      <c r="F1933" s="8" t="str">
        <f>IF(A1933="","","Ingresos Obtenidos en el Trimestre ("&amp;(TEXT([1]AcumSYS!$D$2,"mmmm")&amp;"-"&amp;TEXT([1]AcumSYS!$E$2,"mmmm")&amp;" "&amp;TEXT([1]AcumSYS!$D$2,"aaaa")&amp;")"))</f>
        <v/>
      </c>
    </row>
    <row r="1934" spans="1:6" x14ac:dyDescent="0.25">
      <c r="A1934" s="8" t="str">
        <f>IF(+'[1]Reporte de Formatos'!S1938="","",+'[1]Reporte de Formatos'!S1938)</f>
        <v/>
      </c>
      <c r="B1934" s="8" t="str">
        <f t="shared" si="60"/>
        <v/>
      </c>
      <c r="C1934" s="8" t="str">
        <f>IF(A1934="","",+SUM([1]AcumSYS!$F1935:$AA1935))</f>
        <v/>
      </c>
      <c r="D1934" s="8" t="str">
        <f>IF(A1934="","",SUM([1]AcumSYS!$AK1935))</f>
        <v/>
      </c>
      <c r="E1934" s="8" t="str">
        <f t="shared" si="61"/>
        <v/>
      </c>
      <c r="F1934" s="8" t="str">
        <f>IF(A1934="","","Ingresos Obtenidos en el Trimestre ("&amp;(TEXT([1]AcumSYS!$D$2,"mmmm")&amp;"-"&amp;TEXT([1]AcumSYS!$E$2,"mmmm")&amp;" "&amp;TEXT([1]AcumSYS!$D$2,"aaaa")&amp;")"))</f>
        <v/>
      </c>
    </row>
    <row r="1935" spans="1:6" x14ac:dyDescent="0.25">
      <c r="A1935" s="8" t="str">
        <f>IF(+'[1]Reporte de Formatos'!S1939="","",+'[1]Reporte de Formatos'!S1939)</f>
        <v/>
      </c>
      <c r="B1935" s="8" t="str">
        <f t="shared" si="60"/>
        <v/>
      </c>
      <c r="C1935" s="8" t="str">
        <f>IF(A1935="","",+SUM([1]AcumSYS!$F1936:$AA1936))</f>
        <v/>
      </c>
      <c r="D1935" s="8" t="str">
        <f>IF(A1935="","",SUM([1]AcumSYS!$AK1936))</f>
        <v/>
      </c>
      <c r="E1935" s="8" t="str">
        <f t="shared" si="61"/>
        <v/>
      </c>
      <c r="F1935" s="8" t="str">
        <f>IF(A1935="","","Ingresos Obtenidos en el Trimestre ("&amp;(TEXT([1]AcumSYS!$D$2,"mmmm")&amp;"-"&amp;TEXT([1]AcumSYS!$E$2,"mmmm")&amp;" "&amp;TEXT([1]AcumSYS!$D$2,"aaaa")&amp;")"))</f>
        <v/>
      </c>
    </row>
    <row r="1936" spans="1:6" x14ac:dyDescent="0.25">
      <c r="A1936" s="8" t="str">
        <f>IF(+'[1]Reporte de Formatos'!S1940="","",+'[1]Reporte de Formatos'!S1940)</f>
        <v/>
      </c>
      <c r="B1936" s="8" t="str">
        <f t="shared" si="60"/>
        <v/>
      </c>
      <c r="C1936" s="8" t="str">
        <f>IF(A1936="","",+SUM([1]AcumSYS!$F1937:$AA1937))</f>
        <v/>
      </c>
      <c r="D1936" s="8" t="str">
        <f>IF(A1936="","",SUM([1]AcumSYS!$AK1937))</f>
        <v/>
      </c>
      <c r="E1936" s="8" t="str">
        <f t="shared" si="61"/>
        <v/>
      </c>
      <c r="F1936" s="8" t="str">
        <f>IF(A1936="","","Ingresos Obtenidos en el Trimestre ("&amp;(TEXT([1]AcumSYS!$D$2,"mmmm")&amp;"-"&amp;TEXT([1]AcumSYS!$E$2,"mmmm")&amp;" "&amp;TEXT([1]AcumSYS!$D$2,"aaaa")&amp;")"))</f>
        <v/>
      </c>
    </row>
    <row r="1937" spans="1:6" x14ac:dyDescent="0.25">
      <c r="A1937" s="8" t="str">
        <f>IF(+'[1]Reporte de Formatos'!S1941="","",+'[1]Reporte de Formatos'!S1941)</f>
        <v/>
      </c>
      <c r="B1937" s="8" t="str">
        <f t="shared" si="60"/>
        <v/>
      </c>
      <c r="C1937" s="8" t="str">
        <f>IF(A1937="","",+SUM([1]AcumSYS!$F1938:$AA1938))</f>
        <v/>
      </c>
      <c r="D1937" s="8" t="str">
        <f>IF(A1937="","",SUM([1]AcumSYS!$AK1938))</f>
        <v/>
      </c>
      <c r="E1937" s="8" t="str">
        <f t="shared" si="61"/>
        <v/>
      </c>
      <c r="F1937" s="8" t="str">
        <f>IF(A1937="","","Ingresos Obtenidos en el Trimestre ("&amp;(TEXT([1]AcumSYS!$D$2,"mmmm")&amp;"-"&amp;TEXT([1]AcumSYS!$E$2,"mmmm")&amp;" "&amp;TEXT([1]AcumSYS!$D$2,"aaaa")&amp;")"))</f>
        <v/>
      </c>
    </row>
    <row r="1938" spans="1:6" x14ac:dyDescent="0.25">
      <c r="A1938" s="8" t="str">
        <f>IF(+'[1]Reporte de Formatos'!S1942="","",+'[1]Reporte de Formatos'!S1942)</f>
        <v/>
      </c>
      <c r="B1938" s="8" t="str">
        <f t="shared" si="60"/>
        <v/>
      </c>
      <c r="C1938" s="8" t="str">
        <f>IF(A1938="","",+SUM([1]AcumSYS!$F1939:$AA1939))</f>
        <v/>
      </c>
      <c r="D1938" s="8" t="str">
        <f>IF(A1938="","",SUM([1]AcumSYS!$AK1939))</f>
        <v/>
      </c>
      <c r="E1938" s="8" t="str">
        <f t="shared" si="61"/>
        <v/>
      </c>
      <c r="F1938" s="8" t="str">
        <f>IF(A1938="","","Ingresos Obtenidos en el Trimestre ("&amp;(TEXT([1]AcumSYS!$D$2,"mmmm")&amp;"-"&amp;TEXT([1]AcumSYS!$E$2,"mmmm")&amp;" "&amp;TEXT([1]AcumSYS!$D$2,"aaaa")&amp;")"))</f>
        <v/>
      </c>
    </row>
    <row r="1939" spans="1:6" x14ac:dyDescent="0.25">
      <c r="A1939" s="8" t="str">
        <f>IF(+'[1]Reporte de Formatos'!S1943="","",+'[1]Reporte de Formatos'!S1943)</f>
        <v/>
      </c>
      <c r="B1939" s="8" t="str">
        <f t="shared" si="60"/>
        <v/>
      </c>
      <c r="C1939" s="8" t="str">
        <f>IF(A1939="","",+SUM([1]AcumSYS!$F1940:$AA1940))</f>
        <v/>
      </c>
      <c r="D1939" s="8" t="str">
        <f>IF(A1939="","",SUM([1]AcumSYS!$AK1940))</f>
        <v/>
      </c>
      <c r="E1939" s="8" t="str">
        <f t="shared" si="61"/>
        <v/>
      </c>
      <c r="F1939" s="8" t="str">
        <f>IF(A1939="","","Ingresos Obtenidos en el Trimestre ("&amp;(TEXT([1]AcumSYS!$D$2,"mmmm")&amp;"-"&amp;TEXT([1]AcumSYS!$E$2,"mmmm")&amp;" "&amp;TEXT([1]AcumSYS!$D$2,"aaaa")&amp;")"))</f>
        <v/>
      </c>
    </row>
    <row r="1940" spans="1:6" x14ac:dyDescent="0.25">
      <c r="A1940" s="8" t="str">
        <f>IF(+'[1]Reporte de Formatos'!S1944="","",+'[1]Reporte de Formatos'!S1944)</f>
        <v/>
      </c>
      <c r="B1940" s="8" t="str">
        <f t="shared" ref="B1940:B2003" si="62">IF(A1940="","",IF(C1940=0,"           NoAplica","Sueldos y Salarios, y Demas Prestacion por un Servicio Personal Subordinado"))</f>
        <v/>
      </c>
      <c r="C1940" s="8" t="str">
        <f>IF(A1940="","",+SUM([1]AcumSYS!$F1941:$AA1941))</f>
        <v/>
      </c>
      <c r="D1940" s="8" t="str">
        <f>IF(A1940="","",SUM([1]AcumSYS!$AK1941))</f>
        <v/>
      </c>
      <c r="E1940" s="8" t="str">
        <f t="shared" ref="E1940:E2003" si="63">IF(A1940="","","Pesos Mexicanos")</f>
        <v/>
      </c>
      <c r="F1940" s="8" t="str">
        <f>IF(A1940="","","Ingresos Obtenidos en el Trimestre ("&amp;(TEXT([1]AcumSYS!$D$2,"mmmm")&amp;"-"&amp;TEXT([1]AcumSYS!$E$2,"mmmm")&amp;" "&amp;TEXT([1]AcumSYS!$D$2,"aaaa")&amp;")"))</f>
        <v/>
      </c>
    </row>
    <row r="1941" spans="1:6" x14ac:dyDescent="0.25">
      <c r="A1941" s="8" t="str">
        <f>IF(+'[1]Reporte de Formatos'!S1945="","",+'[1]Reporte de Formatos'!S1945)</f>
        <v/>
      </c>
      <c r="B1941" s="8" t="str">
        <f t="shared" si="62"/>
        <v/>
      </c>
      <c r="C1941" s="8" t="str">
        <f>IF(A1941="","",+SUM([1]AcumSYS!$F1942:$AA1942))</f>
        <v/>
      </c>
      <c r="D1941" s="8" t="str">
        <f>IF(A1941="","",SUM([1]AcumSYS!$AK1942))</f>
        <v/>
      </c>
      <c r="E1941" s="8" t="str">
        <f t="shared" si="63"/>
        <v/>
      </c>
      <c r="F1941" s="8" t="str">
        <f>IF(A1941="","","Ingresos Obtenidos en el Trimestre ("&amp;(TEXT([1]AcumSYS!$D$2,"mmmm")&amp;"-"&amp;TEXT([1]AcumSYS!$E$2,"mmmm")&amp;" "&amp;TEXT([1]AcumSYS!$D$2,"aaaa")&amp;")"))</f>
        <v/>
      </c>
    </row>
    <row r="1942" spans="1:6" x14ac:dyDescent="0.25">
      <c r="A1942" s="8" t="str">
        <f>IF(+'[1]Reporte de Formatos'!S1946="","",+'[1]Reporte de Formatos'!S1946)</f>
        <v/>
      </c>
      <c r="B1942" s="8" t="str">
        <f t="shared" si="62"/>
        <v/>
      </c>
      <c r="C1942" s="8" t="str">
        <f>IF(A1942="","",+SUM([1]AcumSYS!$F1943:$AA1943))</f>
        <v/>
      </c>
      <c r="D1942" s="8" t="str">
        <f>IF(A1942="","",SUM([1]AcumSYS!$AK1943))</f>
        <v/>
      </c>
      <c r="E1942" s="8" t="str">
        <f t="shared" si="63"/>
        <v/>
      </c>
      <c r="F1942" s="8" t="str">
        <f>IF(A1942="","","Ingresos Obtenidos en el Trimestre ("&amp;(TEXT([1]AcumSYS!$D$2,"mmmm")&amp;"-"&amp;TEXT([1]AcumSYS!$E$2,"mmmm")&amp;" "&amp;TEXT([1]AcumSYS!$D$2,"aaaa")&amp;")"))</f>
        <v/>
      </c>
    </row>
    <row r="1943" spans="1:6" x14ac:dyDescent="0.25">
      <c r="A1943" s="8" t="str">
        <f>IF(+'[1]Reporte de Formatos'!S1947="","",+'[1]Reporte de Formatos'!S1947)</f>
        <v/>
      </c>
      <c r="B1943" s="8" t="str">
        <f t="shared" si="62"/>
        <v/>
      </c>
      <c r="C1943" s="8" t="str">
        <f>IF(A1943="","",+SUM([1]AcumSYS!$F1944:$AA1944))</f>
        <v/>
      </c>
      <c r="D1943" s="8" t="str">
        <f>IF(A1943="","",SUM([1]AcumSYS!$AK1944))</f>
        <v/>
      </c>
      <c r="E1943" s="8" t="str">
        <f t="shared" si="63"/>
        <v/>
      </c>
      <c r="F1943" s="8" t="str">
        <f>IF(A1943="","","Ingresos Obtenidos en el Trimestre ("&amp;(TEXT([1]AcumSYS!$D$2,"mmmm")&amp;"-"&amp;TEXT([1]AcumSYS!$E$2,"mmmm")&amp;" "&amp;TEXT([1]AcumSYS!$D$2,"aaaa")&amp;")"))</f>
        <v/>
      </c>
    </row>
    <row r="1944" spans="1:6" x14ac:dyDescent="0.25">
      <c r="A1944" s="8" t="str">
        <f>IF(+'[1]Reporte de Formatos'!S1948="","",+'[1]Reporte de Formatos'!S1948)</f>
        <v/>
      </c>
      <c r="B1944" s="8" t="str">
        <f t="shared" si="62"/>
        <v/>
      </c>
      <c r="C1944" s="8" t="str">
        <f>IF(A1944="","",+SUM([1]AcumSYS!$F1945:$AA1945))</f>
        <v/>
      </c>
      <c r="D1944" s="8" t="str">
        <f>IF(A1944="","",SUM([1]AcumSYS!$AK1945))</f>
        <v/>
      </c>
      <c r="E1944" s="8" t="str">
        <f t="shared" si="63"/>
        <v/>
      </c>
      <c r="F1944" s="8" t="str">
        <f>IF(A1944="","","Ingresos Obtenidos en el Trimestre ("&amp;(TEXT([1]AcumSYS!$D$2,"mmmm")&amp;"-"&amp;TEXT([1]AcumSYS!$E$2,"mmmm")&amp;" "&amp;TEXT([1]AcumSYS!$D$2,"aaaa")&amp;")"))</f>
        <v/>
      </c>
    </row>
    <row r="1945" spans="1:6" x14ac:dyDescent="0.25">
      <c r="A1945" s="8" t="str">
        <f>IF(+'[1]Reporte de Formatos'!S1949="","",+'[1]Reporte de Formatos'!S1949)</f>
        <v/>
      </c>
      <c r="B1945" s="8" t="str">
        <f t="shared" si="62"/>
        <v/>
      </c>
      <c r="C1945" s="8" t="str">
        <f>IF(A1945="","",+SUM([1]AcumSYS!$F1946:$AA1946))</f>
        <v/>
      </c>
      <c r="D1945" s="8" t="str">
        <f>IF(A1945="","",SUM([1]AcumSYS!$AK1946))</f>
        <v/>
      </c>
      <c r="E1945" s="8" t="str">
        <f t="shared" si="63"/>
        <v/>
      </c>
      <c r="F1945" s="8" t="str">
        <f>IF(A1945="","","Ingresos Obtenidos en el Trimestre ("&amp;(TEXT([1]AcumSYS!$D$2,"mmmm")&amp;"-"&amp;TEXT([1]AcumSYS!$E$2,"mmmm")&amp;" "&amp;TEXT([1]AcumSYS!$D$2,"aaaa")&amp;")"))</f>
        <v/>
      </c>
    </row>
    <row r="1946" spans="1:6" x14ac:dyDescent="0.25">
      <c r="A1946" s="8" t="str">
        <f>IF(+'[1]Reporte de Formatos'!S1950="","",+'[1]Reporte de Formatos'!S1950)</f>
        <v/>
      </c>
      <c r="B1946" s="8" t="str">
        <f t="shared" si="62"/>
        <v/>
      </c>
      <c r="C1946" s="8" t="str">
        <f>IF(A1946="","",+SUM([1]AcumSYS!$F1947:$AA1947))</f>
        <v/>
      </c>
      <c r="D1946" s="8" t="str">
        <f>IF(A1946="","",SUM([1]AcumSYS!$AK1947))</f>
        <v/>
      </c>
      <c r="E1946" s="8" t="str">
        <f t="shared" si="63"/>
        <v/>
      </c>
      <c r="F1946" s="8" t="str">
        <f>IF(A1946="","","Ingresos Obtenidos en el Trimestre ("&amp;(TEXT([1]AcumSYS!$D$2,"mmmm")&amp;"-"&amp;TEXT([1]AcumSYS!$E$2,"mmmm")&amp;" "&amp;TEXT([1]AcumSYS!$D$2,"aaaa")&amp;")"))</f>
        <v/>
      </c>
    </row>
    <row r="1947" spans="1:6" x14ac:dyDescent="0.25">
      <c r="A1947" s="8" t="str">
        <f>IF(+'[1]Reporte de Formatos'!S1951="","",+'[1]Reporte de Formatos'!S1951)</f>
        <v/>
      </c>
      <c r="B1947" s="8" t="str">
        <f t="shared" si="62"/>
        <v/>
      </c>
      <c r="C1947" s="8" t="str">
        <f>IF(A1947="","",+SUM([1]AcumSYS!$F1948:$AA1948))</f>
        <v/>
      </c>
      <c r="D1947" s="8" t="str">
        <f>IF(A1947="","",SUM([1]AcumSYS!$AK1948))</f>
        <v/>
      </c>
      <c r="E1947" s="8" t="str">
        <f t="shared" si="63"/>
        <v/>
      </c>
      <c r="F1947" s="8" t="str">
        <f>IF(A1947="","","Ingresos Obtenidos en el Trimestre ("&amp;(TEXT([1]AcumSYS!$D$2,"mmmm")&amp;"-"&amp;TEXT([1]AcumSYS!$E$2,"mmmm")&amp;" "&amp;TEXT([1]AcumSYS!$D$2,"aaaa")&amp;")"))</f>
        <v/>
      </c>
    </row>
    <row r="1948" spans="1:6" x14ac:dyDescent="0.25">
      <c r="A1948" s="8" t="str">
        <f>IF(+'[1]Reporte de Formatos'!S1952="","",+'[1]Reporte de Formatos'!S1952)</f>
        <v/>
      </c>
      <c r="B1948" s="8" t="str">
        <f t="shared" si="62"/>
        <v/>
      </c>
      <c r="C1948" s="8" t="str">
        <f>IF(A1948="","",+SUM([1]AcumSYS!$F1949:$AA1949))</f>
        <v/>
      </c>
      <c r="D1948" s="8" t="str">
        <f>IF(A1948="","",SUM([1]AcumSYS!$AK1949))</f>
        <v/>
      </c>
      <c r="E1948" s="8" t="str">
        <f t="shared" si="63"/>
        <v/>
      </c>
      <c r="F1948" s="8" t="str">
        <f>IF(A1948="","","Ingresos Obtenidos en el Trimestre ("&amp;(TEXT([1]AcumSYS!$D$2,"mmmm")&amp;"-"&amp;TEXT([1]AcumSYS!$E$2,"mmmm")&amp;" "&amp;TEXT([1]AcumSYS!$D$2,"aaaa")&amp;")"))</f>
        <v/>
      </c>
    </row>
    <row r="1949" spans="1:6" x14ac:dyDescent="0.25">
      <c r="A1949" s="8" t="str">
        <f>IF(+'[1]Reporte de Formatos'!S1953="","",+'[1]Reporte de Formatos'!S1953)</f>
        <v/>
      </c>
      <c r="B1949" s="8" t="str">
        <f t="shared" si="62"/>
        <v/>
      </c>
      <c r="C1949" s="8" t="str">
        <f>IF(A1949="","",+SUM([1]AcumSYS!$F1950:$AA1950))</f>
        <v/>
      </c>
      <c r="D1949" s="8" t="str">
        <f>IF(A1949="","",SUM([1]AcumSYS!$AK1950))</f>
        <v/>
      </c>
      <c r="E1949" s="8" t="str">
        <f t="shared" si="63"/>
        <v/>
      </c>
      <c r="F1949" s="8" t="str">
        <f>IF(A1949="","","Ingresos Obtenidos en el Trimestre ("&amp;(TEXT([1]AcumSYS!$D$2,"mmmm")&amp;"-"&amp;TEXT([1]AcumSYS!$E$2,"mmmm")&amp;" "&amp;TEXT([1]AcumSYS!$D$2,"aaaa")&amp;")"))</f>
        <v/>
      </c>
    </row>
    <row r="1950" spans="1:6" x14ac:dyDescent="0.25">
      <c r="A1950" s="8" t="str">
        <f>IF(+'[1]Reporte de Formatos'!S1954="","",+'[1]Reporte de Formatos'!S1954)</f>
        <v/>
      </c>
      <c r="B1950" s="8" t="str">
        <f t="shared" si="62"/>
        <v/>
      </c>
      <c r="C1950" s="8" t="str">
        <f>IF(A1950="","",+SUM([1]AcumSYS!$F1951:$AA1951))</f>
        <v/>
      </c>
      <c r="D1950" s="8" t="str">
        <f>IF(A1950="","",SUM([1]AcumSYS!$AK1951))</f>
        <v/>
      </c>
      <c r="E1950" s="8" t="str">
        <f t="shared" si="63"/>
        <v/>
      </c>
      <c r="F1950" s="8" t="str">
        <f>IF(A1950="","","Ingresos Obtenidos en el Trimestre ("&amp;(TEXT([1]AcumSYS!$D$2,"mmmm")&amp;"-"&amp;TEXT([1]AcumSYS!$E$2,"mmmm")&amp;" "&amp;TEXT([1]AcumSYS!$D$2,"aaaa")&amp;")"))</f>
        <v/>
      </c>
    </row>
    <row r="1951" spans="1:6" x14ac:dyDescent="0.25">
      <c r="A1951" s="8" t="str">
        <f>IF(+'[1]Reporte de Formatos'!S1955="","",+'[1]Reporte de Formatos'!S1955)</f>
        <v/>
      </c>
      <c r="B1951" s="8" t="str">
        <f t="shared" si="62"/>
        <v/>
      </c>
      <c r="C1951" s="8" t="str">
        <f>IF(A1951="","",+SUM([1]AcumSYS!$F1952:$AA1952))</f>
        <v/>
      </c>
      <c r="D1951" s="8" t="str">
        <f>IF(A1951="","",SUM([1]AcumSYS!$AK1952))</f>
        <v/>
      </c>
      <c r="E1951" s="8" t="str">
        <f t="shared" si="63"/>
        <v/>
      </c>
      <c r="F1951" s="8" t="str">
        <f>IF(A1951="","","Ingresos Obtenidos en el Trimestre ("&amp;(TEXT([1]AcumSYS!$D$2,"mmmm")&amp;"-"&amp;TEXT([1]AcumSYS!$E$2,"mmmm")&amp;" "&amp;TEXT([1]AcumSYS!$D$2,"aaaa")&amp;")"))</f>
        <v/>
      </c>
    </row>
    <row r="1952" spans="1:6" x14ac:dyDescent="0.25">
      <c r="A1952" s="8" t="str">
        <f>IF(+'[1]Reporte de Formatos'!S1956="","",+'[1]Reporte de Formatos'!S1956)</f>
        <v/>
      </c>
      <c r="B1952" s="8" t="str">
        <f t="shared" si="62"/>
        <v/>
      </c>
      <c r="C1952" s="8" t="str">
        <f>IF(A1952="","",+SUM([1]AcumSYS!$F1953:$AA1953))</f>
        <v/>
      </c>
      <c r="D1952" s="8" t="str">
        <f>IF(A1952="","",SUM([1]AcumSYS!$AK1953))</f>
        <v/>
      </c>
      <c r="E1952" s="8" t="str">
        <f t="shared" si="63"/>
        <v/>
      </c>
      <c r="F1952" s="8" t="str">
        <f>IF(A1952="","","Ingresos Obtenidos en el Trimestre ("&amp;(TEXT([1]AcumSYS!$D$2,"mmmm")&amp;"-"&amp;TEXT([1]AcumSYS!$E$2,"mmmm")&amp;" "&amp;TEXT([1]AcumSYS!$D$2,"aaaa")&amp;")"))</f>
        <v/>
      </c>
    </row>
    <row r="1953" spans="1:6" x14ac:dyDescent="0.25">
      <c r="A1953" s="8" t="str">
        <f>IF(+'[1]Reporte de Formatos'!S1957="","",+'[1]Reporte de Formatos'!S1957)</f>
        <v/>
      </c>
      <c r="B1953" s="8" t="str">
        <f t="shared" si="62"/>
        <v/>
      </c>
      <c r="C1953" s="8" t="str">
        <f>IF(A1953="","",+SUM([1]AcumSYS!$F1954:$AA1954))</f>
        <v/>
      </c>
      <c r="D1953" s="8" t="str">
        <f>IF(A1953="","",SUM([1]AcumSYS!$AK1954))</f>
        <v/>
      </c>
      <c r="E1953" s="8" t="str">
        <f t="shared" si="63"/>
        <v/>
      </c>
      <c r="F1953" s="8" t="str">
        <f>IF(A1953="","","Ingresos Obtenidos en el Trimestre ("&amp;(TEXT([1]AcumSYS!$D$2,"mmmm")&amp;"-"&amp;TEXT([1]AcumSYS!$E$2,"mmmm")&amp;" "&amp;TEXT([1]AcumSYS!$D$2,"aaaa")&amp;")"))</f>
        <v/>
      </c>
    </row>
    <row r="1954" spans="1:6" x14ac:dyDescent="0.25">
      <c r="A1954" s="8" t="str">
        <f>IF(+'[1]Reporte de Formatos'!S1958="","",+'[1]Reporte de Formatos'!S1958)</f>
        <v/>
      </c>
      <c r="B1954" s="8" t="str">
        <f t="shared" si="62"/>
        <v/>
      </c>
      <c r="C1954" s="8" t="str">
        <f>IF(A1954="","",+SUM([1]AcumSYS!$F1955:$AA1955))</f>
        <v/>
      </c>
      <c r="D1954" s="8" t="str">
        <f>IF(A1954="","",SUM([1]AcumSYS!$AK1955))</f>
        <v/>
      </c>
      <c r="E1954" s="8" t="str">
        <f t="shared" si="63"/>
        <v/>
      </c>
      <c r="F1954" s="8" t="str">
        <f>IF(A1954="","","Ingresos Obtenidos en el Trimestre ("&amp;(TEXT([1]AcumSYS!$D$2,"mmmm")&amp;"-"&amp;TEXT([1]AcumSYS!$E$2,"mmmm")&amp;" "&amp;TEXT([1]AcumSYS!$D$2,"aaaa")&amp;")"))</f>
        <v/>
      </c>
    </row>
    <row r="1955" spans="1:6" x14ac:dyDescent="0.25">
      <c r="A1955" s="8" t="str">
        <f>IF(+'[1]Reporte de Formatos'!S1959="","",+'[1]Reporte de Formatos'!S1959)</f>
        <v/>
      </c>
      <c r="B1955" s="8" t="str">
        <f t="shared" si="62"/>
        <v/>
      </c>
      <c r="C1955" s="8" t="str">
        <f>IF(A1955="","",+SUM([1]AcumSYS!$F1956:$AA1956))</f>
        <v/>
      </c>
      <c r="D1955" s="8" t="str">
        <f>IF(A1955="","",SUM([1]AcumSYS!$AK1956))</f>
        <v/>
      </c>
      <c r="E1955" s="8" t="str">
        <f t="shared" si="63"/>
        <v/>
      </c>
      <c r="F1955" s="8" t="str">
        <f>IF(A1955="","","Ingresos Obtenidos en el Trimestre ("&amp;(TEXT([1]AcumSYS!$D$2,"mmmm")&amp;"-"&amp;TEXT([1]AcumSYS!$E$2,"mmmm")&amp;" "&amp;TEXT([1]AcumSYS!$D$2,"aaaa")&amp;")"))</f>
        <v/>
      </c>
    </row>
    <row r="1956" spans="1:6" x14ac:dyDescent="0.25">
      <c r="A1956" s="8" t="str">
        <f>IF(+'[1]Reporte de Formatos'!S1960="","",+'[1]Reporte de Formatos'!S1960)</f>
        <v/>
      </c>
      <c r="B1956" s="8" t="str">
        <f t="shared" si="62"/>
        <v/>
      </c>
      <c r="C1956" s="8" t="str">
        <f>IF(A1956="","",+SUM([1]AcumSYS!$F1957:$AA1957))</f>
        <v/>
      </c>
      <c r="D1956" s="8" t="str">
        <f>IF(A1956="","",SUM([1]AcumSYS!$AK1957))</f>
        <v/>
      </c>
      <c r="E1956" s="8" t="str">
        <f t="shared" si="63"/>
        <v/>
      </c>
      <c r="F1956" s="8" t="str">
        <f>IF(A1956="","","Ingresos Obtenidos en el Trimestre ("&amp;(TEXT([1]AcumSYS!$D$2,"mmmm")&amp;"-"&amp;TEXT([1]AcumSYS!$E$2,"mmmm")&amp;" "&amp;TEXT([1]AcumSYS!$D$2,"aaaa")&amp;")"))</f>
        <v/>
      </c>
    </row>
    <row r="1957" spans="1:6" x14ac:dyDescent="0.25">
      <c r="A1957" s="8" t="str">
        <f>IF(+'[1]Reporte de Formatos'!S1961="","",+'[1]Reporte de Formatos'!S1961)</f>
        <v/>
      </c>
      <c r="B1957" s="8" t="str">
        <f t="shared" si="62"/>
        <v/>
      </c>
      <c r="C1957" s="8" t="str">
        <f>IF(A1957="","",+SUM([1]AcumSYS!$F1958:$AA1958))</f>
        <v/>
      </c>
      <c r="D1957" s="8" t="str">
        <f>IF(A1957="","",SUM([1]AcumSYS!$AK1958))</f>
        <v/>
      </c>
      <c r="E1957" s="8" t="str">
        <f t="shared" si="63"/>
        <v/>
      </c>
      <c r="F1957" s="8" t="str">
        <f>IF(A1957="","","Ingresos Obtenidos en el Trimestre ("&amp;(TEXT([1]AcumSYS!$D$2,"mmmm")&amp;"-"&amp;TEXT([1]AcumSYS!$E$2,"mmmm")&amp;" "&amp;TEXT([1]AcumSYS!$D$2,"aaaa")&amp;")"))</f>
        <v/>
      </c>
    </row>
    <row r="1958" spans="1:6" x14ac:dyDescent="0.25">
      <c r="A1958" s="8" t="str">
        <f>IF(+'[1]Reporte de Formatos'!S1962="","",+'[1]Reporte de Formatos'!S1962)</f>
        <v/>
      </c>
      <c r="B1958" s="8" t="str">
        <f t="shared" si="62"/>
        <v/>
      </c>
      <c r="C1958" s="8" t="str">
        <f>IF(A1958="","",+SUM([1]AcumSYS!$F1959:$AA1959))</f>
        <v/>
      </c>
      <c r="D1958" s="8" t="str">
        <f>IF(A1958="","",SUM([1]AcumSYS!$AK1959))</f>
        <v/>
      </c>
      <c r="E1958" s="8" t="str">
        <f t="shared" si="63"/>
        <v/>
      </c>
      <c r="F1958" s="8" t="str">
        <f>IF(A1958="","","Ingresos Obtenidos en el Trimestre ("&amp;(TEXT([1]AcumSYS!$D$2,"mmmm")&amp;"-"&amp;TEXT([1]AcumSYS!$E$2,"mmmm")&amp;" "&amp;TEXT([1]AcumSYS!$D$2,"aaaa")&amp;")"))</f>
        <v/>
      </c>
    </row>
    <row r="1959" spans="1:6" x14ac:dyDescent="0.25">
      <c r="A1959" s="8" t="str">
        <f>IF(+'[1]Reporte de Formatos'!S1963="","",+'[1]Reporte de Formatos'!S1963)</f>
        <v/>
      </c>
      <c r="B1959" s="8" t="str">
        <f t="shared" si="62"/>
        <v/>
      </c>
      <c r="C1959" s="8" t="str">
        <f>IF(A1959="","",+SUM([1]AcumSYS!$F1960:$AA1960))</f>
        <v/>
      </c>
      <c r="D1959" s="8" t="str">
        <f>IF(A1959="","",SUM([1]AcumSYS!$AK1960))</f>
        <v/>
      </c>
      <c r="E1959" s="8" t="str">
        <f t="shared" si="63"/>
        <v/>
      </c>
      <c r="F1959" s="8" t="str">
        <f>IF(A1959="","","Ingresos Obtenidos en el Trimestre ("&amp;(TEXT([1]AcumSYS!$D$2,"mmmm")&amp;"-"&amp;TEXT([1]AcumSYS!$E$2,"mmmm")&amp;" "&amp;TEXT([1]AcumSYS!$D$2,"aaaa")&amp;")"))</f>
        <v/>
      </c>
    </row>
    <row r="1960" spans="1:6" x14ac:dyDescent="0.25">
      <c r="A1960" s="8" t="str">
        <f>IF(+'[1]Reporte de Formatos'!S1964="","",+'[1]Reporte de Formatos'!S1964)</f>
        <v/>
      </c>
      <c r="B1960" s="8" t="str">
        <f t="shared" si="62"/>
        <v/>
      </c>
      <c r="C1960" s="8" t="str">
        <f>IF(A1960="","",+SUM([1]AcumSYS!$F1961:$AA1961))</f>
        <v/>
      </c>
      <c r="D1960" s="8" t="str">
        <f>IF(A1960="","",SUM([1]AcumSYS!$AK1961))</f>
        <v/>
      </c>
      <c r="E1960" s="8" t="str">
        <f t="shared" si="63"/>
        <v/>
      </c>
      <c r="F1960" s="8" t="str">
        <f>IF(A1960="","","Ingresos Obtenidos en el Trimestre ("&amp;(TEXT([1]AcumSYS!$D$2,"mmmm")&amp;"-"&amp;TEXT([1]AcumSYS!$E$2,"mmmm")&amp;" "&amp;TEXT([1]AcumSYS!$D$2,"aaaa")&amp;")"))</f>
        <v/>
      </c>
    </row>
    <row r="1961" spans="1:6" x14ac:dyDescent="0.25">
      <c r="A1961" s="8" t="str">
        <f>IF(+'[1]Reporte de Formatos'!S1965="","",+'[1]Reporte de Formatos'!S1965)</f>
        <v/>
      </c>
      <c r="B1961" s="8" t="str">
        <f t="shared" si="62"/>
        <v/>
      </c>
      <c r="C1961" s="8" t="str">
        <f>IF(A1961="","",+SUM([1]AcumSYS!$F1962:$AA1962))</f>
        <v/>
      </c>
      <c r="D1961" s="8" t="str">
        <f>IF(A1961="","",SUM([1]AcumSYS!$AK1962))</f>
        <v/>
      </c>
      <c r="E1961" s="8" t="str">
        <f t="shared" si="63"/>
        <v/>
      </c>
      <c r="F1961" s="8" t="str">
        <f>IF(A1961="","","Ingresos Obtenidos en el Trimestre ("&amp;(TEXT([1]AcumSYS!$D$2,"mmmm")&amp;"-"&amp;TEXT([1]AcumSYS!$E$2,"mmmm")&amp;" "&amp;TEXT([1]AcumSYS!$D$2,"aaaa")&amp;")"))</f>
        <v/>
      </c>
    </row>
    <row r="1962" spans="1:6" x14ac:dyDescent="0.25">
      <c r="A1962" s="8" t="str">
        <f>IF(+'[1]Reporte de Formatos'!S1966="","",+'[1]Reporte de Formatos'!S1966)</f>
        <v/>
      </c>
      <c r="B1962" s="8" t="str">
        <f t="shared" si="62"/>
        <v/>
      </c>
      <c r="C1962" s="8" t="str">
        <f>IF(A1962="","",+SUM([1]AcumSYS!$F1963:$AA1963))</f>
        <v/>
      </c>
      <c r="D1962" s="8" t="str">
        <f>IF(A1962="","",SUM([1]AcumSYS!$AK1963))</f>
        <v/>
      </c>
      <c r="E1962" s="8" t="str">
        <f t="shared" si="63"/>
        <v/>
      </c>
      <c r="F1962" s="8" t="str">
        <f>IF(A1962="","","Ingresos Obtenidos en el Trimestre ("&amp;(TEXT([1]AcumSYS!$D$2,"mmmm")&amp;"-"&amp;TEXT([1]AcumSYS!$E$2,"mmmm")&amp;" "&amp;TEXT([1]AcumSYS!$D$2,"aaaa")&amp;")"))</f>
        <v/>
      </c>
    </row>
    <row r="1963" spans="1:6" x14ac:dyDescent="0.25">
      <c r="A1963" s="8" t="str">
        <f>IF(+'[1]Reporte de Formatos'!S1967="","",+'[1]Reporte de Formatos'!S1967)</f>
        <v/>
      </c>
      <c r="B1963" s="8" t="str">
        <f t="shared" si="62"/>
        <v/>
      </c>
      <c r="C1963" s="8" t="str">
        <f>IF(A1963="","",+SUM([1]AcumSYS!$F1964:$AA1964))</f>
        <v/>
      </c>
      <c r="D1963" s="8" t="str">
        <f>IF(A1963="","",SUM([1]AcumSYS!$AK1964))</f>
        <v/>
      </c>
      <c r="E1963" s="8" t="str">
        <f t="shared" si="63"/>
        <v/>
      </c>
      <c r="F1963" s="8" t="str">
        <f>IF(A1963="","","Ingresos Obtenidos en el Trimestre ("&amp;(TEXT([1]AcumSYS!$D$2,"mmmm")&amp;"-"&amp;TEXT([1]AcumSYS!$E$2,"mmmm")&amp;" "&amp;TEXT([1]AcumSYS!$D$2,"aaaa")&amp;")"))</f>
        <v/>
      </c>
    </row>
    <row r="1964" spans="1:6" x14ac:dyDescent="0.25">
      <c r="A1964" s="8" t="str">
        <f>IF(+'[1]Reporte de Formatos'!S1968="","",+'[1]Reporte de Formatos'!S1968)</f>
        <v/>
      </c>
      <c r="B1964" s="8" t="str">
        <f t="shared" si="62"/>
        <v/>
      </c>
      <c r="C1964" s="8" t="str">
        <f>IF(A1964="","",+SUM([1]AcumSYS!$F1965:$AA1965))</f>
        <v/>
      </c>
      <c r="D1964" s="8" t="str">
        <f>IF(A1964="","",SUM([1]AcumSYS!$AK1965))</f>
        <v/>
      </c>
      <c r="E1964" s="8" t="str">
        <f t="shared" si="63"/>
        <v/>
      </c>
      <c r="F1964" s="8" t="str">
        <f>IF(A1964="","","Ingresos Obtenidos en el Trimestre ("&amp;(TEXT([1]AcumSYS!$D$2,"mmmm")&amp;"-"&amp;TEXT([1]AcumSYS!$E$2,"mmmm")&amp;" "&amp;TEXT([1]AcumSYS!$D$2,"aaaa")&amp;")"))</f>
        <v/>
      </c>
    </row>
    <row r="1965" spans="1:6" x14ac:dyDescent="0.25">
      <c r="A1965" s="8" t="str">
        <f>IF(+'[1]Reporte de Formatos'!S1969="","",+'[1]Reporte de Formatos'!S1969)</f>
        <v/>
      </c>
      <c r="B1965" s="8" t="str">
        <f t="shared" si="62"/>
        <v/>
      </c>
      <c r="C1965" s="8" t="str">
        <f>IF(A1965="","",+SUM([1]AcumSYS!$F1966:$AA1966))</f>
        <v/>
      </c>
      <c r="D1965" s="8" t="str">
        <f>IF(A1965="","",SUM([1]AcumSYS!$AK1966))</f>
        <v/>
      </c>
      <c r="E1965" s="8" t="str">
        <f t="shared" si="63"/>
        <v/>
      </c>
      <c r="F1965" s="8" t="str">
        <f>IF(A1965="","","Ingresos Obtenidos en el Trimestre ("&amp;(TEXT([1]AcumSYS!$D$2,"mmmm")&amp;"-"&amp;TEXT([1]AcumSYS!$E$2,"mmmm")&amp;" "&amp;TEXT([1]AcumSYS!$D$2,"aaaa")&amp;")"))</f>
        <v/>
      </c>
    </row>
    <row r="1966" spans="1:6" x14ac:dyDescent="0.25">
      <c r="A1966" s="8" t="str">
        <f>IF(+'[1]Reporte de Formatos'!S1970="","",+'[1]Reporte de Formatos'!S1970)</f>
        <v/>
      </c>
      <c r="B1966" s="8" t="str">
        <f t="shared" si="62"/>
        <v/>
      </c>
      <c r="C1966" s="8" t="str">
        <f>IF(A1966="","",+SUM([1]AcumSYS!$F1967:$AA1967))</f>
        <v/>
      </c>
      <c r="D1966" s="8" t="str">
        <f>IF(A1966="","",SUM([1]AcumSYS!$AK1967))</f>
        <v/>
      </c>
      <c r="E1966" s="8" t="str">
        <f t="shared" si="63"/>
        <v/>
      </c>
      <c r="F1966" s="8" t="str">
        <f>IF(A1966="","","Ingresos Obtenidos en el Trimestre ("&amp;(TEXT([1]AcumSYS!$D$2,"mmmm")&amp;"-"&amp;TEXT([1]AcumSYS!$E$2,"mmmm")&amp;" "&amp;TEXT([1]AcumSYS!$D$2,"aaaa")&amp;")"))</f>
        <v/>
      </c>
    </row>
    <row r="1967" spans="1:6" x14ac:dyDescent="0.25">
      <c r="A1967" s="8" t="str">
        <f>IF(+'[1]Reporte de Formatos'!S1971="","",+'[1]Reporte de Formatos'!S1971)</f>
        <v/>
      </c>
      <c r="B1967" s="8" t="str">
        <f t="shared" si="62"/>
        <v/>
      </c>
      <c r="C1967" s="8" t="str">
        <f>IF(A1967="","",+SUM([1]AcumSYS!$F1968:$AA1968))</f>
        <v/>
      </c>
      <c r="D1967" s="8" t="str">
        <f>IF(A1967="","",SUM([1]AcumSYS!$AK1968))</f>
        <v/>
      </c>
      <c r="E1967" s="8" t="str">
        <f t="shared" si="63"/>
        <v/>
      </c>
      <c r="F1967" s="8" t="str">
        <f>IF(A1967="","","Ingresos Obtenidos en el Trimestre ("&amp;(TEXT([1]AcumSYS!$D$2,"mmmm")&amp;"-"&amp;TEXT([1]AcumSYS!$E$2,"mmmm")&amp;" "&amp;TEXT([1]AcumSYS!$D$2,"aaaa")&amp;")"))</f>
        <v/>
      </c>
    </row>
    <row r="1968" spans="1:6" x14ac:dyDescent="0.25">
      <c r="A1968" s="8" t="str">
        <f>IF(+'[1]Reporte de Formatos'!S1972="","",+'[1]Reporte de Formatos'!S1972)</f>
        <v/>
      </c>
      <c r="B1968" s="8" t="str">
        <f t="shared" si="62"/>
        <v/>
      </c>
      <c r="C1968" s="8" t="str">
        <f>IF(A1968="","",+SUM([1]AcumSYS!$F1969:$AA1969))</f>
        <v/>
      </c>
      <c r="D1968" s="8" t="str">
        <f>IF(A1968="","",SUM([1]AcumSYS!$AK1969))</f>
        <v/>
      </c>
      <c r="E1968" s="8" t="str">
        <f t="shared" si="63"/>
        <v/>
      </c>
      <c r="F1968" s="8" t="str">
        <f>IF(A1968="","","Ingresos Obtenidos en el Trimestre ("&amp;(TEXT([1]AcumSYS!$D$2,"mmmm")&amp;"-"&amp;TEXT([1]AcumSYS!$E$2,"mmmm")&amp;" "&amp;TEXT([1]AcumSYS!$D$2,"aaaa")&amp;")"))</f>
        <v/>
      </c>
    </row>
    <row r="1969" spans="1:6" x14ac:dyDescent="0.25">
      <c r="A1969" s="8" t="str">
        <f>IF(+'[1]Reporte de Formatos'!S1973="","",+'[1]Reporte de Formatos'!S1973)</f>
        <v/>
      </c>
      <c r="B1969" s="8" t="str">
        <f t="shared" si="62"/>
        <v/>
      </c>
      <c r="C1969" s="8" t="str">
        <f>IF(A1969="","",+SUM([1]AcumSYS!$F1970:$AA1970))</f>
        <v/>
      </c>
      <c r="D1969" s="8" t="str">
        <f>IF(A1969="","",SUM([1]AcumSYS!$AK1970))</f>
        <v/>
      </c>
      <c r="E1969" s="8" t="str">
        <f t="shared" si="63"/>
        <v/>
      </c>
      <c r="F1969" s="8" t="str">
        <f>IF(A1969="","","Ingresos Obtenidos en el Trimestre ("&amp;(TEXT([1]AcumSYS!$D$2,"mmmm")&amp;"-"&amp;TEXT([1]AcumSYS!$E$2,"mmmm")&amp;" "&amp;TEXT([1]AcumSYS!$D$2,"aaaa")&amp;")"))</f>
        <v/>
      </c>
    </row>
    <row r="1970" spans="1:6" x14ac:dyDescent="0.25">
      <c r="A1970" s="8" t="str">
        <f>IF(+'[1]Reporte de Formatos'!S1974="","",+'[1]Reporte de Formatos'!S1974)</f>
        <v/>
      </c>
      <c r="B1970" s="8" t="str">
        <f t="shared" si="62"/>
        <v/>
      </c>
      <c r="C1970" s="8" t="str">
        <f>IF(A1970="","",+SUM([1]AcumSYS!$F1971:$AA1971))</f>
        <v/>
      </c>
      <c r="D1970" s="8" t="str">
        <f>IF(A1970="","",SUM([1]AcumSYS!$AK1971))</f>
        <v/>
      </c>
      <c r="E1970" s="8" t="str">
        <f t="shared" si="63"/>
        <v/>
      </c>
      <c r="F1970" s="8" t="str">
        <f>IF(A1970="","","Ingresos Obtenidos en el Trimestre ("&amp;(TEXT([1]AcumSYS!$D$2,"mmmm")&amp;"-"&amp;TEXT([1]AcumSYS!$E$2,"mmmm")&amp;" "&amp;TEXT([1]AcumSYS!$D$2,"aaaa")&amp;")"))</f>
        <v/>
      </c>
    </row>
    <row r="1971" spans="1:6" x14ac:dyDescent="0.25">
      <c r="A1971" s="8" t="str">
        <f>IF(+'[1]Reporte de Formatos'!S1975="","",+'[1]Reporte de Formatos'!S1975)</f>
        <v/>
      </c>
      <c r="B1971" s="8" t="str">
        <f t="shared" si="62"/>
        <v/>
      </c>
      <c r="C1971" s="8" t="str">
        <f>IF(A1971="","",+SUM([1]AcumSYS!$F1972:$AA1972))</f>
        <v/>
      </c>
      <c r="D1971" s="8" t="str">
        <f>IF(A1971="","",SUM([1]AcumSYS!$AK1972))</f>
        <v/>
      </c>
      <c r="E1971" s="8" t="str">
        <f t="shared" si="63"/>
        <v/>
      </c>
      <c r="F1971" s="8" t="str">
        <f>IF(A1971="","","Ingresos Obtenidos en el Trimestre ("&amp;(TEXT([1]AcumSYS!$D$2,"mmmm")&amp;"-"&amp;TEXT([1]AcumSYS!$E$2,"mmmm")&amp;" "&amp;TEXT([1]AcumSYS!$D$2,"aaaa")&amp;")"))</f>
        <v/>
      </c>
    </row>
    <row r="1972" spans="1:6" x14ac:dyDescent="0.25">
      <c r="A1972" s="8" t="str">
        <f>IF(+'[1]Reporte de Formatos'!S1976="","",+'[1]Reporte de Formatos'!S1976)</f>
        <v/>
      </c>
      <c r="B1972" s="8" t="str">
        <f t="shared" si="62"/>
        <v/>
      </c>
      <c r="C1972" s="8" t="str">
        <f>IF(A1972="","",+SUM([1]AcumSYS!$F1973:$AA1973))</f>
        <v/>
      </c>
      <c r="D1972" s="8" t="str">
        <f>IF(A1972="","",SUM([1]AcumSYS!$AK1973))</f>
        <v/>
      </c>
      <c r="E1972" s="8" t="str">
        <f t="shared" si="63"/>
        <v/>
      </c>
      <c r="F1972" s="8" t="str">
        <f>IF(A1972="","","Ingresos Obtenidos en el Trimestre ("&amp;(TEXT([1]AcumSYS!$D$2,"mmmm")&amp;"-"&amp;TEXT([1]AcumSYS!$E$2,"mmmm")&amp;" "&amp;TEXT([1]AcumSYS!$D$2,"aaaa")&amp;")"))</f>
        <v/>
      </c>
    </row>
    <row r="1973" spans="1:6" x14ac:dyDescent="0.25">
      <c r="A1973" s="8" t="str">
        <f>IF(+'[1]Reporte de Formatos'!S1977="","",+'[1]Reporte de Formatos'!S1977)</f>
        <v/>
      </c>
      <c r="B1973" s="8" t="str">
        <f t="shared" si="62"/>
        <v/>
      </c>
      <c r="C1973" s="8" t="str">
        <f>IF(A1973="","",+SUM([1]AcumSYS!$F1974:$AA1974))</f>
        <v/>
      </c>
      <c r="D1973" s="8" t="str">
        <f>IF(A1973="","",SUM([1]AcumSYS!$AK1974))</f>
        <v/>
      </c>
      <c r="E1973" s="8" t="str">
        <f t="shared" si="63"/>
        <v/>
      </c>
      <c r="F1973" s="8" t="str">
        <f>IF(A1973="","","Ingresos Obtenidos en el Trimestre ("&amp;(TEXT([1]AcumSYS!$D$2,"mmmm")&amp;"-"&amp;TEXT([1]AcumSYS!$E$2,"mmmm")&amp;" "&amp;TEXT([1]AcumSYS!$D$2,"aaaa")&amp;")"))</f>
        <v/>
      </c>
    </row>
    <row r="1974" spans="1:6" x14ac:dyDescent="0.25">
      <c r="A1974" s="8" t="str">
        <f>IF(+'[1]Reporte de Formatos'!S1978="","",+'[1]Reporte de Formatos'!S1978)</f>
        <v/>
      </c>
      <c r="B1974" s="8" t="str">
        <f t="shared" si="62"/>
        <v/>
      </c>
      <c r="C1974" s="8" t="str">
        <f>IF(A1974="","",+SUM([1]AcumSYS!$F1975:$AA1975))</f>
        <v/>
      </c>
      <c r="D1974" s="8" t="str">
        <f>IF(A1974="","",SUM([1]AcumSYS!$AK1975))</f>
        <v/>
      </c>
      <c r="E1974" s="8" t="str">
        <f t="shared" si="63"/>
        <v/>
      </c>
      <c r="F1974" s="8" t="str">
        <f>IF(A1974="","","Ingresos Obtenidos en el Trimestre ("&amp;(TEXT([1]AcumSYS!$D$2,"mmmm")&amp;"-"&amp;TEXT([1]AcumSYS!$E$2,"mmmm")&amp;" "&amp;TEXT([1]AcumSYS!$D$2,"aaaa")&amp;")"))</f>
        <v/>
      </c>
    </row>
    <row r="1975" spans="1:6" x14ac:dyDescent="0.25">
      <c r="A1975" s="8" t="str">
        <f>IF(+'[1]Reporte de Formatos'!S1979="","",+'[1]Reporte de Formatos'!S1979)</f>
        <v/>
      </c>
      <c r="B1975" s="8" t="str">
        <f t="shared" si="62"/>
        <v/>
      </c>
      <c r="C1975" s="8" t="str">
        <f>IF(A1975="","",+SUM([1]AcumSYS!$F1976:$AA1976))</f>
        <v/>
      </c>
      <c r="D1975" s="8" t="str">
        <f>IF(A1975="","",SUM([1]AcumSYS!$AK1976))</f>
        <v/>
      </c>
      <c r="E1975" s="8" t="str">
        <f t="shared" si="63"/>
        <v/>
      </c>
      <c r="F1975" s="8" t="str">
        <f>IF(A1975="","","Ingresos Obtenidos en el Trimestre ("&amp;(TEXT([1]AcumSYS!$D$2,"mmmm")&amp;"-"&amp;TEXT([1]AcumSYS!$E$2,"mmmm")&amp;" "&amp;TEXT([1]AcumSYS!$D$2,"aaaa")&amp;")"))</f>
        <v/>
      </c>
    </row>
    <row r="1976" spans="1:6" x14ac:dyDescent="0.25">
      <c r="A1976" s="8" t="str">
        <f>IF(+'[1]Reporte de Formatos'!S1980="","",+'[1]Reporte de Formatos'!S1980)</f>
        <v/>
      </c>
      <c r="B1976" s="8" t="str">
        <f t="shared" si="62"/>
        <v/>
      </c>
      <c r="C1976" s="8" t="str">
        <f>IF(A1976="","",+SUM([1]AcumSYS!$F1977:$AA1977))</f>
        <v/>
      </c>
      <c r="D1976" s="8" t="str">
        <f>IF(A1976="","",SUM([1]AcumSYS!$AK1977))</f>
        <v/>
      </c>
      <c r="E1976" s="8" t="str">
        <f t="shared" si="63"/>
        <v/>
      </c>
      <c r="F1976" s="8" t="str">
        <f>IF(A1976="","","Ingresos Obtenidos en el Trimestre ("&amp;(TEXT([1]AcumSYS!$D$2,"mmmm")&amp;"-"&amp;TEXT([1]AcumSYS!$E$2,"mmmm")&amp;" "&amp;TEXT([1]AcumSYS!$D$2,"aaaa")&amp;")"))</f>
        <v/>
      </c>
    </row>
    <row r="1977" spans="1:6" x14ac:dyDescent="0.25">
      <c r="A1977" s="8" t="str">
        <f>IF(+'[1]Reporte de Formatos'!S1981="","",+'[1]Reporte de Formatos'!S1981)</f>
        <v/>
      </c>
      <c r="B1977" s="8" t="str">
        <f t="shared" si="62"/>
        <v/>
      </c>
      <c r="C1977" s="8" t="str">
        <f>IF(A1977="","",+SUM([1]AcumSYS!$F1978:$AA1978))</f>
        <v/>
      </c>
      <c r="D1977" s="8" t="str">
        <f>IF(A1977="","",SUM([1]AcumSYS!$AK1978))</f>
        <v/>
      </c>
      <c r="E1977" s="8" t="str">
        <f t="shared" si="63"/>
        <v/>
      </c>
      <c r="F1977" s="8" t="str">
        <f>IF(A1977="","","Ingresos Obtenidos en el Trimestre ("&amp;(TEXT([1]AcumSYS!$D$2,"mmmm")&amp;"-"&amp;TEXT([1]AcumSYS!$E$2,"mmmm")&amp;" "&amp;TEXT([1]AcumSYS!$D$2,"aaaa")&amp;")"))</f>
        <v/>
      </c>
    </row>
    <row r="1978" spans="1:6" x14ac:dyDescent="0.25">
      <c r="A1978" s="8" t="str">
        <f>IF(+'[1]Reporte de Formatos'!S1982="","",+'[1]Reporte de Formatos'!S1982)</f>
        <v/>
      </c>
      <c r="B1978" s="8" t="str">
        <f t="shared" si="62"/>
        <v/>
      </c>
      <c r="C1978" s="8" t="str">
        <f>IF(A1978="","",+SUM([1]AcumSYS!$F1979:$AA1979))</f>
        <v/>
      </c>
      <c r="D1978" s="8" t="str">
        <f>IF(A1978="","",SUM([1]AcumSYS!$AK1979))</f>
        <v/>
      </c>
      <c r="E1978" s="8" t="str">
        <f t="shared" si="63"/>
        <v/>
      </c>
      <c r="F1978" s="8" t="str">
        <f>IF(A1978="","","Ingresos Obtenidos en el Trimestre ("&amp;(TEXT([1]AcumSYS!$D$2,"mmmm")&amp;"-"&amp;TEXT([1]AcumSYS!$E$2,"mmmm")&amp;" "&amp;TEXT([1]AcumSYS!$D$2,"aaaa")&amp;")"))</f>
        <v/>
      </c>
    </row>
    <row r="1979" spans="1:6" x14ac:dyDescent="0.25">
      <c r="A1979" s="8" t="str">
        <f>IF(+'[1]Reporte de Formatos'!S1983="","",+'[1]Reporte de Formatos'!S1983)</f>
        <v/>
      </c>
      <c r="B1979" s="8" t="str">
        <f t="shared" si="62"/>
        <v/>
      </c>
      <c r="C1979" s="8" t="str">
        <f>IF(A1979="","",+SUM([1]AcumSYS!$F1980:$AA1980))</f>
        <v/>
      </c>
      <c r="D1979" s="8" t="str">
        <f>IF(A1979="","",SUM([1]AcumSYS!$AK1980))</f>
        <v/>
      </c>
      <c r="E1979" s="8" t="str">
        <f t="shared" si="63"/>
        <v/>
      </c>
      <c r="F1979" s="8" t="str">
        <f>IF(A1979="","","Ingresos Obtenidos en el Trimestre ("&amp;(TEXT([1]AcumSYS!$D$2,"mmmm")&amp;"-"&amp;TEXT([1]AcumSYS!$E$2,"mmmm")&amp;" "&amp;TEXT([1]AcumSYS!$D$2,"aaaa")&amp;")"))</f>
        <v/>
      </c>
    </row>
    <row r="1980" spans="1:6" x14ac:dyDescent="0.25">
      <c r="A1980" s="8" t="str">
        <f>IF(+'[1]Reporte de Formatos'!S1984="","",+'[1]Reporte de Formatos'!S1984)</f>
        <v/>
      </c>
      <c r="B1980" s="8" t="str">
        <f t="shared" si="62"/>
        <v/>
      </c>
      <c r="C1980" s="8" t="str">
        <f>IF(A1980="","",+SUM([1]AcumSYS!$F1981:$AA1981))</f>
        <v/>
      </c>
      <c r="D1980" s="8" t="str">
        <f>IF(A1980="","",SUM([1]AcumSYS!$AK1981))</f>
        <v/>
      </c>
      <c r="E1980" s="8" t="str">
        <f t="shared" si="63"/>
        <v/>
      </c>
      <c r="F1980" s="8" t="str">
        <f>IF(A1980="","","Ingresos Obtenidos en el Trimestre ("&amp;(TEXT([1]AcumSYS!$D$2,"mmmm")&amp;"-"&amp;TEXT([1]AcumSYS!$E$2,"mmmm")&amp;" "&amp;TEXT([1]AcumSYS!$D$2,"aaaa")&amp;")"))</f>
        <v/>
      </c>
    </row>
    <row r="1981" spans="1:6" x14ac:dyDescent="0.25">
      <c r="A1981" s="8" t="str">
        <f>IF(+'[1]Reporte de Formatos'!S1985="","",+'[1]Reporte de Formatos'!S1985)</f>
        <v/>
      </c>
      <c r="B1981" s="8" t="str">
        <f t="shared" si="62"/>
        <v/>
      </c>
      <c r="C1981" s="8" t="str">
        <f>IF(A1981="","",+SUM([1]AcumSYS!$F1982:$AA1982))</f>
        <v/>
      </c>
      <c r="D1981" s="8" t="str">
        <f>IF(A1981="","",SUM([1]AcumSYS!$AK1982))</f>
        <v/>
      </c>
      <c r="E1981" s="8" t="str">
        <f t="shared" si="63"/>
        <v/>
      </c>
      <c r="F1981" s="8" t="str">
        <f>IF(A1981="","","Ingresos Obtenidos en el Trimestre ("&amp;(TEXT([1]AcumSYS!$D$2,"mmmm")&amp;"-"&amp;TEXT([1]AcumSYS!$E$2,"mmmm")&amp;" "&amp;TEXT([1]AcumSYS!$D$2,"aaaa")&amp;")"))</f>
        <v/>
      </c>
    </row>
    <row r="1982" spans="1:6" x14ac:dyDescent="0.25">
      <c r="A1982" s="8" t="str">
        <f>IF(+'[1]Reporte de Formatos'!S1986="","",+'[1]Reporte de Formatos'!S1986)</f>
        <v/>
      </c>
      <c r="B1982" s="8" t="str">
        <f t="shared" si="62"/>
        <v/>
      </c>
      <c r="C1982" s="8" t="str">
        <f>IF(A1982="","",+SUM([1]AcumSYS!$F1983:$AA1983))</f>
        <v/>
      </c>
      <c r="D1982" s="8" t="str">
        <f>IF(A1982="","",SUM([1]AcumSYS!$AK1983))</f>
        <v/>
      </c>
      <c r="E1982" s="8" t="str">
        <f t="shared" si="63"/>
        <v/>
      </c>
      <c r="F1982" s="8" t="str">
        <f>IF(A1982="","","Ingresos Obtenidos en el Trimestre ("&amp;(TEXT([1]AcumSYS!$D$2,"mmmm")&amp;"-"&amp;TEXT([1]AcumSYS!$E$2,"mmmm")&amp;" "&amp;TEXT([1]AcumSYS!$D$2,"aaaa")&amp;")"))</f>
        <v/>
      </c>
    </row>
    <row r="1983" spans="1:6" x14ac:dyDescent="0.25">
      <c r="A1983" s="8" t="str">
        <f>IF(+'[1]Reporte de Formatos'!S1987="","",+'[1]Reporte de Formatos'!S1987)</f>
        <v/>
      </c>
      <c r="B1983" s="8" t="str">
        <f t="shared" si="62"/>
        <v/>
      </c>
      <c r="C1983" s="8" t="str">
        <f>IF(A1983="","",+SUM([1]AcumSYS!$F1984:$AA1984))</f>
        <v/>
      </c>
      <c r="D1983" s="8" t="str">
        <f>IF(A1983="","",SUM([1]AcumSYS!$AK1984))</f>
        <v/>
      </c>
      <c r="E1983" s="8" t="str">
        <f t="shared" si="63"/>
        <v/>
      </c>
      <c r="F1983" s="8" t="str">
        <f>IF(A1983="","","Ingresos Obtenidos en el Trimestre ("&amp;(TEXT([1]AcumSYS!$D$2,"mmmm")&amp;"-"&amp;TEXT([1]AcumSYS!$E$2,"mmmm")&amp;" "&amp;TEXT([1]AcumSYS!$D$2,"aaaa")&amp;")"))</f>
        <v/>
      </c>
    </row>
    <row r="1984" spans="1:6" x14ac:dyDescent="0.25">
      <c r="A1984" s="8" t="str">
        <f>IF(+'[1]Reporte de Formatos'!S1988="","",+'[1]Reporte de Formatos'!S1988)</f>
        <v/>
      </c>
      <c r="B1984" s="8" t="str">
        <f t="shared" si="62"/>
        <v/>
      </c>
      <c r="C1984" s="8" t="str">
        <f>IF(A1984="","",+SUM([1]AcumSYS!$F1985:$AA1985))</f>
        <v/>
      </c>
      <c r="D1984" s="8" t="str">
        <f>IF(A1984="","",SUM([1]AcumSYS!$AK1985))</f>
        <v/>
      </c>
      <c r="E1984" s="8" t="str">
        <f t="shared" si="63"/>
        <v/>
      </c>
      <c r="F1984" s="8" t="str">
        <f>IF(A1984="","","Ingresos Obtenidos en el Trimestre ("&amp;(TEXT([1]AcumSYS!$D$2,"mmmm")&amp;"-"&amp;TEXT([1]AcumSYS!$E$2,"mmmm")&amp;" "&amp;TEXT([1]AcumSYS!$D$2,"aaaa")&amp;")"))</f>
        <v/>
      </c>
    </row>
    <row r="1985" spans="1:6" x14ac:dyDescent="0.25">
      <c r="A1985" s="8" t="str">
        <f>IF(+'[1]Reporte de Formatos'!S1989="","",+'[1]Reporte de Formatos'!S1989)</f>
        <v/>
      </c>
      <c r="B1985" s="8" t="str">
        <f t="shared" si="62"/>
        <v/>
      </c>
      <c r="C1985" s="8" t="str">
        <f>IF(A1985="","",+SUM([1]AcumSYS!$F1986:$AA1986))</f>
        <v/>
      </c>
      <c r="D1985" s="8" t="str">
        <f>IF(A1985="","",SUM([1]AcumSYS!$AK1986))</f>
        <v/>
      </c>
      <c r="E1985" s="8" t="str">
        <f t="shared" si="63"/>
        <v/>
      </c>
      <c r="F1985" s="8" t="str">
        <f>IF(A1985="","","Ingresos Obtenidos en el Trimestre ("&amp;(TEXT([1]AcumSYS!$D$2,"mmmm")&amp;"-"&amp;TEXT([1]AcumSYS!$E$2,"mmmm")&amp;" "&amp;TEXT([1]AcumSYS!$D$2,"aaaa")&amp;")"))</f>
        <v/>
      </c>
    </row>
    <row r="1986" spans="1:6" x14ac:dyDescent="0.25">
      <c r="A1986" s="8" t="str">
        <f>IF(+'[1]Reporte de Formatos'!S1990="","",+'[1]Reporte de Formatos'!S1990)</f>
        <v/>
      </c>
      <c r="B1986" s="8" t="str">
        <f t="shared" si="62"/>
        <v/>
      </c>
      <c r="C1986" s="8" t="str">
        <f>IF(A1986="","",+SUM([1]AcumSYS!$F1987:$AA1987))</f>
        <v/>
      </c>
      <c r="D1986" s="8" t="str">
        <f>IF(A1986="","",SUM([1]AcumSYS!$AK1987))</f>
        <v/>
      </c>
      <c r="E1986" s="8" t="str">
        <f t="shared" si="63"/>
        <v/>
      </c>
      <c r="F1986" s="8" t="str">
        <f>IF(A1986="","","Ingresos Obtenidos en el Trimestre ("&amp;(TEXT([1]AcumSYS!$D$2,"mmmm")&amp;"-"&amp;TEXT([1]AcumSYS!$E$2,"mmmm")&amp;" "&amp;TEXT([1]AcumSYS!$D$2,"aaaa")&amp;")"))</f>
        <v/>
      </c>
    </row>
    <row r="1987" spans="1:6" x14ac:dyDescent="0.25">
      <c r="A1987" s="8" t="str">
        <f>IF(+'[1]Reporte de Formatos'!S1991="","",+'[1]Reporte de Formatos'!S1991)</f>
        <v/>
      </c>
      <c r="B1987" s="8" t="str">
        <f t="shared" si="62"/>
        <v/>
      </c>
      <c r="C1987" s="8" t="str">
        <f>IF(A1987="","",+SUM([1]AcumSYS!$F1988:$AA1988))</f>
        <v/>
      </c>
      <c r="D1987" s="8" t="str">
        <f>IF(A1987="","",SUM([1]AcumSYS!$AK1988))</f>
        <v/>
      </c>
      <c r="E1987" s="8" t="str">
        <f t="shared" si="63"/>
        <v/>
      </c>
      <c r="F1987" s="8" t="str">
        <f>IF(A1987="","","Ingresos Obtenidos en el Trimestre ("&amp;(TEXT([1]AcumSYS!$D$2,"mmmm")&amp;"-"&amp;TEXT([1]AcumSYS!$E$2,"mmmm")&amp;" "&amp;TEXT([1]AcumSYS!$D$2,"aaaa")&amp;")"))</f>
        <v/>
      </c>
    </row>
    <row r="1988" spans="1:6" x14ac:dyDescent="0.25">
      <c r="A1988" s="8" t="str">
        <f>IF(+'[1]Reporte de Formatos'!S1992="","",+'[1]Reporte de Formatos'!S1992)</f>
        <v/>
      </c>
      <c r="B1988" s="8" t="str">
        <f t="shared" si="62"/>
        <v/>
      </c>
      <c r="C1988" s="8" t="str">
        <f>IF(A1988="","",+SUM([1]AcumSYS!$F1989:$AA1989))</f>
        <v/>
      </c>
      <c r="D1988" s="8" t="str">
        <f>IF(A1988="","",SUM([1]AcumSYS!$AK1989))</f>
        <v/>
      </c>
      <c r="E1988" s="8" t="str">
        <f t="shared" si="63"/>
        <v/>
      </c>
      <c r="F1988" s="8" t="str">
        <f>IF(A1988="","","Ingresos Obtenidos en el Trimestre ("&amp;(TEXT([1]AcumSYS!$D$2,"mmmm")&amp;"-"&amp;TEXT([1]AcumSYS!$E$2,"mmmm")&amp;" "&amp;TEXT([1]AcumSYS!$D$2,"aaaa")&amp;")"))</f>
        <v/>
      </c>
    </row>
    <row r="1989" spans="1:6" x14ac:dyDescent="0.25">
      <c r="A1989" s="8" t="str">
        <f>IF(+'[1]Reporte de Formatos'!S1993="","",+'[1]Reporte de Formatos'!S1993)</f>
        <v/>
      </c>
      <c r="B1989" s="8" t="str">
        <f t="shared" si="62"/>
        <v/>
      </c>
      <c r="C1989" s="8" t="str">
        <f>IF(A1989="","",+SUM([1]AcumSYS!$F1990:$AA1990))</f>
        <v/>
      </c>
      <c r="D1989" s="8" t="str">
        <f>IF(A1989="","",SUM([1]AcumSYS!$AK1990))</f>
        <v/>
      </c>
      <c r="E1989" s="8" t="str">
        <f t="shared" si="63"/>
        <v/>
      </c>
      <c r="F1989" s="8" t="str">
        <f>IF(A1989="","","Ingresos Obtenidos en el Trimestre ("&amp;(TEXT([1]AcumSYS!$D$2,"mmmm")&amp;"-"&amp;TEXT([1]AcumSYS!$E$2,"mmmm")&amp;" "&amp;TEXT([1]AcumSYS!$D$2,"aaaa")&amp;")"))</f>
        <v/>
      </c>
    </row>
    <row r="1990" spans="1:6" x14ac:dyDescent="0.25">
      <c r="A1990" s="8" t="str">
        <f>IF(+'[1]Reporte de Formatos'!S1994="","",+'[1]Reporte de Formatos'!S1994)</f>
        <v/>
      </c>
      <c r="B1990" s="8" t="str">
        <f t="shared" si="62"/>
        <v/>
      </c>
      <c r="C1990" s="8" t="str">
        <f>IF(A1990="","",+SUM([1]AcumSYS!$F1991:$AA1991))</f>
        <v/>
      </c>
      <c r="D1990" s="8" t="str">
        <f>IF(A1990="","",SUM([1]AcumSYS!$AK1991))</f>
        <v/>
      </c>
      <c r="E1990" s="8" t="str">
        <f t="shared" si="63"/>
        <v/>
      </c>
      <c r="F1990" s="8" t="str">
        <f>IF(A1990="","","Ingresos Obtenidos en el Trimestre ("&amp;(TEXT([1]AcumSYS!$D$2,"mmmm")&amp;"-"&amp;TEXT([1]AcumSYS!$E$2,"mmmm")&amp;" "&amp;TEXT([1]AcumSYS!$D$2,"aaaa")&amp;")"))</f>
        <v/>
      </c>
    </row>
    <row r="1991" spans="1:6" x14ac:dyDescent="0.25">
      <c r="A1991" s="8" t="str">
        <f>IF(+'[1]Reporte de Formatos'!S1995="","",+'[1]Reporte de Formatos'!S1995)</f>
        <v/>
      </c>
      <c r="B1991" s="8" t="str">
        <f t="shared" si="62"/>
        <v/>
      </c>
      <c r="C1991" s="8" t="str">
        <f>IF(A1991="","",+SUM([1]AcumSYS!$F1992:$AA1992))</f>
        <v/>
      </c>
      <c r="D1991" s="8" t="str">
        <f>IF(A1991="","",SUM([1]AcumSYS!$AK1992))</f>
        <v/>
      </c>
      <c r="E1991" s="8" t="str">
        <f t="shared" si="63"/>
        <v/>
      </c>
      <c r="F1991" s="8" t="str">
        <f>IF(A1991="","","Ingresos Obtenidos en el Trimestre ("&amp;(TEXT([1]AcumSYS!$D$2,"mmmm")&amp;"-"&amp;TEXT([1]AcumSYS!$E$2,"mmmm")&amp;" "&amp;TEXT([1]AcumSYS!$D$2,"aaaa")&amp;")"))</f>
        <v/>
      </c>
    </row>
    <row r="1992" spans="1:6" x14ac:dyDescent="0.25">
      <c r="A1992" s="8" t="str">
        <f>IF(+'[1]Reporte de Formatos'!S1996="","",+'[1]Reporte de Formatos'!S1996)</f>
        <v/>
      </c>
      <c r="B1992" s="8" t="str">
        <f t="shared" si="62"/>
        <v/>
      </c>
      <c r="C1992" s="8" t="str">
        <f>IF(A1992="","",+SUM([1]AcumSYS!$F1993:$AA1993))</f>
        <v/>
      </c>
      <c r="D1992" s="8" t="str">
        <f>IF(A1992="","",SUM([1]AcumSYS!$AK1993))</f>
        <v/>
      </c>
      <c r="E1992" s="8" t="str">
        <f t="shared" si="63"/>
        <v/>
      </c>
      <c r="F1992" s="8" t="str">
        <f>IF(A1992="","","Ingresos Obtenidos en el Trimestre ("&amp;(TEXT([1]AcumSYS!$D$2,"mmmm")&amp;"-"&amp;TEXT([1]AcumSYS!$E$2,"mmmm")&amp;" "&amp;TEXT([1]AcumSYS!$D$2,"aaaa")&amp;")"))</f>
        <v/>
      </c>
    </row>
    <row r="1993" spans="1:6" x14ac:dyDescent="0.25">
      <c r="A1993" s="8" t="str">
        <f>IF(+'[1]Reporte de Formatos'!S1997="","",+'[1]Reporte de Formatos'!S1997)</f>
        <v/>
      </c>
      <c r="B1993" s="8" t="str">
        <f t="shared" si="62"/>
        <v/>
      </c>
      <c r="C1993" s="8" t="str">
        <f>IF(A1993="","",+SUM([1]AcumSYS!$F1994:$AA1994))</f>
        <v/>
      </c>
      <c r="D1993" s="8" t="str">
        <f>IF(A1993="","",SUM([1]AcumSYS!$AK1994))</f>
        <v/>
      </c>
      <c r="E1993" s="8" t="str">
        <f t="shared" si="63"/>
        <v/>
      </c>
      <c r="F1993" s="8" t="str">
        <f>IF(A1993="","","Ingresos Obtenidos en el Trimestre ("&amp;(TEXT([1]AcumSYS!$D$2,"mmmm")&amp;"-"&amp;TEXT([1]AcumSYS!$E$2,"mmmm")&amp;" "&amp;TEXT([1]AcumSYS!$D$2,"aaaa")&amp;")"))</f>
        <v/>
      </c>
    </row>
    <row r="1994" spans="1:6" x14ac:dyDescent="0.25">
      <c r="A1994" s="8" t="str">
        <f>IF(+'[1]Reporte de Formatos'!S1998="","",+'[1]Reporte de Formatos'!S1998)</f>
        <v/>
      </c>
      <c r="B1994" s="8" t="str">
        <f t="shared" si="62"/>
        <v/>
      </c>
      <c r="C1994" s="8" t="str">
        <f>IF(A1994="","",+SUM([1]AcumSYS!$F1995:$AA1995))</f>
        <v/>
      </c>
      <c r="D1994" s="8" t="str">
        <f>IF(A1994="","",SUM([1]AcumSYS!$AK1995))</f>
        <v/>
      </c>
      <c r="E1994" s="8" t="str">
        <f t="shared" si="63"/>
        <v/>
      </c>
      <c r="F1994" s="8" t="str">
        <f>IF(A1994="","","Ingresos Obtenidos en el Trimestre ("&amp;(TEXT([1]AcumSYS!$D$2,"mmmm")&amp;"-"&amp;TEXT([1]AcumSYS!$E$2,"mmmm")&amp;" "&amp;TEXT([1]AcumSYS!$D$2,"aaaa")&amp;")"))</f>
        <v/>
      </c>
    </row>
    <row r="1995" spans="1:6" x14ac:dyDescent="0.25">
      <c r="A1995" s="8" t="str">
        <f>IF(+'[1]Reporte de Formatos'!S1999="","",+'[1]Reporte de Formatos'!S1999)</f>
        <v/>
      </c>
      <c r="B1995" s="8" t="str">
        <f t="shared" si="62"/>
        <v/>
      </c>
      <c r="C1995" s="8" t="str">
        <f>IF(A1995="","",+SUM([1]AcumSYS!$F1996:$AA1996))</f>
        <v/>
      </c>
      <c r="D1995" s="8" t="str">
        <f>IF(A1995="","",SUM([1]AcumSYS!$AK1996))</f>
        <v/>
      </c>
      <c r="E1995" s="8" t="str">
        <f t="shared" si="63"/>
        <v/>
      </c>
      <c r="F1995" s="8" t="str">
        <f>IF(A1995="","","Ingresos Obtenidos en el Trimestre ("&amp;(TEXT([1]AcumSYS!$D$2,"mmmm")&amp;"-"&amp;TEXT([1]AcumSYS!$E$2,"mmmm")&amp;" "&amp;TEXT([1]AcumSYS!$D$2,"aaaa")&amp;")"))</f>
        <v/>
      </c>
    </row>
    <row r="1996" spans="1:6" x14ac:dyDescent="0.25">
      <c r="A1996" s="8" t="str">
        <f>IF(+'[1]Reporte de Formatos'!S2000="","",+'[1]Reporte de Formatos'!S2000)</f>
        <v/>
      </c>
      <c r="B1996" s="8" t="str">
        <f t="shared" si="62"/>
        <v/>
      </c>
      <c r="C1996" s="8" t="str">
        <f>IF(A1996="","",+SUM([1]AcumSYS!$F1997:$AA1997))</f>
        <v/>
      </c>
      <c r="D1996" s="8" t="str">
        <f>IF(A1996="","",SUM([1]AcumSYS!$AK1997))</f>
        <v/>
      </c>
      <c r="E1996" s="8" t="str">
        <f t="shared" si="63"/>
        <v/>
      </c>
      <c r="F1996" s="8" t="str">
        <f>IF(A1996="","","Ingresos Obtenidos en el Trimestre ("&amp;(TEXT([1]AcumSYS!$D$2,"mmmm")&amp;"-"&amp;TEXT([1]AcumSYS!$E$2,"mmmm")&amp;" "&amp;TEXT([1]AcumSYS!$D$2,"aaaa")&amp;")"))</f>
        <v/>
      </c>
    </row>
    <row r="1997" spans="1:6" x14ac:dyDescent="0.25">
      <c r="A1997" s="8" t="str">
        <f>IF(+'[1]Reporte de Formatos'!S2001="","",+'[1]Reporte de Formatos'!S2001)</f>
        <v/>
      </c>
      <c r="B1997" s="8" t="str">
        <f t="shared" si="62"/>
        <v/>
      </c>
      <c r="C1997" s="8" t="str">
        <f>IF(A1997="","",+SUM([1]AcumSYS!$F1998:$AA1998))</f>
        <v/>
      </c>
      <c r="D1997" s="8" t="str">
        <f>IF(A1997="","",SUM([1]AcumSYS!$AK1998))</f>
        <v/>
      </c>
      <c r="E1997" s="8" t="str">
        <f t="shared" si="63"/>
        <v/>
      </c>
      <c r="F1997" s="8" t="str">
        <f>IF(A1997="","","Ingresos Obtenidos en el Trimestre ("&amp;(TEXT([1]AcumSYS!$D$2,"mmmm")&amp;"-"&amp;TEXT([1]AcumSYS!$E$2,"mmmm")&amp;" "&amp;TEXT([1]AcumSYS!$D$2,"aaaa")&amp;")"))</f>
        <v/>
      </c>
    </row>
    <row r="1998" spans="1:6" x14ac:dyDescent="0.25">
      <c r="A1998" s="8" t="str">
        <f>IF(+'[1]Reporte de Formatos'!S2002="","",+'[1]Reporte de Formatos'!S2002)</f>
        <v/>
      </c>
      <c r="B1998" s="8" t="str">
        <f t="shared" si="62"/>
        <v/>
      </c>
      <c r="C1998" s="8" t="str">
        <f>IF(A1998="","",+SUM([1]AcumSYS!$F1999:$AA1999))</f>
        <v/>
      </c>
      <c r="D1998" s="8" t="str">
        <f>IF(A1998="","",SUM([1]AcumSYS!$AK1999))</f>
        <v/>
      </c>
      <c r="E1998" s="8" t="str">
        <f t="shared" si="63"/>
        <v/>
      </c>
      <c r="F1998" s="8" t="str">
        <f>IF(A1998="","","Ingresos Obtenidos en el Trimestre ("&amp;(TEXT([1]AcumSYS!$D$2,"mmmm")&amp;"-"&amp;TEXT([1]AcumSYS!$E$2,"mmmm")&amp;" "&amp;TEXT([1]AcumSYS!$D$2,"aaaa")&amp;")"))</f>
        <v/>
      </c>
    </row>
    <row r="1999" spans="1:6" x14ac:dyDescent="0.25">
      <c r="A1999" s="8" t="str">
        <f>IF(+'[1]Reporte de Formatos'!S2003="","",+'[1]Reporte de Formatos'!S2003)</f>
        <v/>
      </c>
      <c r="B1999" s="8" t="str">
        <f t="shared" si="62"/>
        <v/>
      </c>
      <c r="C1999" s="8" t="str">
        <f>IF(A1999="","",+SUM([1]AcumSYS!$F2000:$AA2000))</f>
        <v/>
      </c>
      <c r="D1999" s="8" t="str">
        <f>IF(A1999="","",SUM([1]AcumSYS!$AK2000))</f>
        <v/>
      </c>
      <c r="E1999" s="8" t="str">
        <f t="shared" si="63"/>
        <v/>
      </c>
      <c r="F1999" s="8" t="str">
        <f>IF(A1999="","","Ingresos Obtenidos en el Trimestre ("&amp;(TEXT([1]AcumSYS!$D$2,"mmmm")&amp;"-"&amp;TEXT([1]AcumSYS!$E$2,"mmmm")&amp;" "&amp;TEXT([1]AcumSYS!$D$2,"aaaa")&amp;")"))</f>
        <v/>
      </c>
    </row>
    <row r="2000" spans="1:6" x14ac:dyDescent="0.25">
      <c r="A2000" s="8" t="str">
        <f>IF(+'[1]Reporte de Formatos'!S2004="","",+'[1]Reporte de Formatos'!S2004)</f>
        <v/>
      </c>
      <c r="B2000" s="8" t="str">
        <f t="shared" si="62"/>
        <v/>
      </c>
      <c r="C2000" s="8" t="str">
        <f>IF(A2000="","",+SUM([1]AcumSYS!$F2001:$AA2001))</f>
        <v/>
      </c>
      <c r="D2000" s="8" t="str">
        <f>IF(A2000="","",SUM([1]AcumSYS!$AK2001))</f>
        <v/>
      </c>
      <c r="E2000" s="8" t="str">
        <f t="shared" si="63"/>
        <v/>
      </c>
      <c r="F2000" s="8" t="str">
        <f>IF(A2000="","","Ingresos Obtenidos en el Trimestre ("&amp;(TEXT([1]AcumSYS!$D$2,"mmmm")&amp;"-"&amp;TEXT([1]AcumSYS!$E$2,"mmmm")&amp;" "&amp;TEXT([1]AcumSYS!$D$2,"aaaa")&amp;")"))</f>
        <v/>
      </c>
    </row>
    <row r="2001" spans="1:6" x14ac:dyDescent="0.25">
      <c r="A2001" s="8" t="str">
        <f>IF(+'[1]Reporte de Formatos'!S2005="","",+'[1]Reporte de Formatos'!S2005)</f>
        <v/>
      </c>
      <c r="B2001" s="8" t="str">
        <f t="shared" si="62"/>
        <v/>
      </c>
      <c r="C2001" s="8" t="str">
        <f>IF(A2001="","",+SUM([1]AcumSYS!$F2002:$AA2002))</f>
        <v/>
      </c>
      <c r="D2001" s="8" t="str">
        <f>IF(A2001="","",SUM([1]AcumSYS!$AK2002))</f>
        <v/>
      </c>
      <c r="E2001" s="8" t="str">
        <f t="shared" si="63"/>
        <v/>
      </c>
      <c r="F2001" s="8" t="str">
        <f>IF(A2001="","","Ingresos Obtenidos en el Trimestre ("&amp;(TEXT([1]AcumSYS!$D$2,"mmmm")&amp;"-"&amp;TEXT([1]AcumSYS!$E$2,"mmmm")&amp;" "&amp;TEXT([1]AcumSYS!$D$2,"aaaa")&amp;")"))</f>
        <v/>
      </c>
    </row>
    <row r="2002" spans="1:6" x14ac:dyDescent="0.25">
      <c r="A2002" s="8" t="str">
        <f>IF(+'[1]Reporte de Formatos'!S2006="","",+'[1]Reporte de Formatos'!S2006)</f>
        <v/>
      </c>
      <c r="B2002" s="8" t="str">
        <f t="shared" si="62"/>
        <v/>
      </c>
      <c r="C2002" s="8" t="str">
        <f>IF(A2002="","",+SUM([1]AcumSYS!$F2003:$AA2003))</f>
        <v/>
      </c>
      <c r="D2002" s="8" t="str">
        <f>IF(A2002="","",SUM([1]AcumSYS!$AK2003))</f>
        <v/>
      </c>
      <c r="E2002" s="8" t="str">
        <f t="shared" si="63"/>
        <v/>
      </c>
      <c r="F2002" s="8" t="str">
        <f>IF(A2002="","","Ingresos Obtenidos en el Trimestre ("&amp;(TEXT([1]AcumSYS!$D$2,"mmmm")&amp;"-"&amp;TEXT([1]AcumSYS!$E$2,"mmmm")&amp;" "&amp;TEXT([1]AcumSYS!$D$2,"aaaa")&amp;")"))</f>
        <v/>
      </c>
    </row>
    <row r="2003" spans="1:6" x14ac:dyDescent="0.25">
      <c r="A2003" s="8" t="str">
        <f>IF(+'[1]Reporte de Formatos'!S2007="","",+'[1]Reporte de Formatos'!S2007)</f>
        <v/>
      </c>
      <c r="B2003" s="8" t="str">
        <f t="shared" si="62"/>
        <v/>
      </c>
      <c r="C2003" s="8" t="str">
        <f>IF(A2003="","",+SUM([1]AcumSYS!$F2004:$AA2004))</f>
        <v/>
      </c>
      <c r="D2003" s="8" t="str">
        <f>IF(A2003="","",SUM([1]AcumSYS!$AK2004))</f>
        <v/>
      </c>
      <c r="E2003" s="8" t="str">
        <f t="shared" si="63"/>
        <v/>
      </c>
      <c r="F2003" s="8" t="str">
        <f>IF(A2003="","","Ingresos Obtenidos en el Trimestre ("&amp;(TEXT([1]AcumSYS!$D$2,"mmmm")&amp;"-"&amp;TEXT([1]AcumSYS!$E$2,"mmmm")&amp;" "&amp;TEXT([1]AcumSYS!$D$2,"aaaa")&amp;")"))</f>
        <v/>
      </c>
    </row>
    <row r="2004" spans="1:6" x14ac:dyDescent="0.25">
      <c r="A2004" s="8" t="str">
        <f>IF(+'[1]Reporte de Formatos'!S2008="","",+'[1]Reporte de Formatos'!S2008)</f>
        <v/>
      </c>
      <c r="B2004" s="8" t="str">
        <f t="shared" ref="B2004:B2067" si="64">IF(A2004="","",IF(C2004=0,"           NoAplica","Sueldos y Salarios, y Demas Prestacion por un Servicio Personal Subordinado"))</f>
        <v/>
      </c>
      <c r="C2004" s="8" t="str">
        <f>IF(A2004="","",+SUM([1]AcumSYS!$F2005:$AA2005))</f>
        <v/>
      </c>
      <c r="D2004" s="8" t="str">
        <f>IF(A2004="","",SUM([1]AcumSYS!$AK2005))</f>
        <v/>
      </c>
      <c r="E2004" s="8" t="str">
        <f t="shared" ref="E2004:E2067" si="65">IF(A2004="","","Pesos Mexicanos")</f>
        <v/>
      </c>
      <c r="F2004" s="8" t="str">
        <f>IF(A2004="","","Ingresos Obtenidos en el Trimestre ("&amp;(TEXT([1]AcumSYS!$D$2,"mmmm")&amp;"-"&amp;TEXT([1]AcumSYS!$E$2,"mmmm")&amp;" "&amp;TEXT([1]AcumSYS!$D$2,"aaaa")&amp;")"))</f>
        <v/>
      </c>
    </row>
    <row r="2005" spans="1:6" x14ac:dyDescent="0.25">
      <c r="A2005" s="8" t="str">
        <f>IF(+'[1]Reporte de Formatos'!S2009="","",+'[1]Reporte de Formatos'!S2009)</f>
        <v/>
      </c>
      <c r="B2005" s="8" t="str">
        <f t="shared" si="64"/>
        <v/>
      </c>
      <c r="C2005" s="8" t="str">
        <f>IF(A2005="","",+SUM([1]AcumSYS!$F2006:$AA2006))</f>
        <v/>
      </c>
      <c r="D2005" s="8" t="str">
        <f>IF(A2005="","",SUM([1]AcumSYS!$AK2006))</f>
        <v/>
      </c>
      <c r="E2005" s="8" t="str">
        <f t="shared" si="65"/>
        <v/>
      </c>
      <c r="F2005" s="8" t="str">
        <f>IF(A2005="","","Ingresos Obtenidos en el Trimestre ("&amp;(TEXT([1]AcumSYS!$D$2,"mmmm")&amp;"-"&amp;TEXT([1]AcumSYS!$E$2,"mmmm")&amp;" "&amp;TEXT([1]AcumSYS!$D$2,"aaaa")&amp;")"))</f>
        <v/>
      </c>
    </row>
    <row r="2006" spans="1:6" x14ac:dyDescent="0.25">
      <c r="A2006" s="8" t="str">
        <f>IF(+'[1]Reporte de Formatos'!S2010="","",+'[1]Reporte de Formatos'!S2010)</f>
        <v/>
      </c>
      <c r="B2006" s="8" t="str">
        <f t="shared" si="64"/>
        <v/>
      </c>
      <c r="C2006" s="8" t="str">
        <f>IF(A2006="","",+SUM([1]AcumSYS!$F2007:$AA2007))</f>
        <v/>
      </c>
      <c r="D2006" s="8" t="str">
        <f>IF(A2006="","",SUM([1]AcumSYS!$AK2007))</f>
        <v/>
      </c>
      <c r="E2006" s="8" t="str">
        <f t="shared" si="65"/>
        <v/>
      </c>
      <c r="F2006" s="8" t="str">
        <f>IF(A2006="","","Ingresos Obtenidos en el Trimestre ("&amp;(TEXT([1]AcumSYS!$D$2,"mmmm")&amp;"-"&amp;TEXT([1]AcumSYS!$E$2,"mmmm")&amp;" "&amp;TEXT([1]AcumSYS!$D$2,"aaaa")&amp;")"))</f>
        <v/>
      </c>
    </row>
    <row r="2007" spans="1:6" x14ac:dyDescent="0.25">
      <c r="A2007" s="8" t="str">
        <f>IF(+'[1]Reporte de Formatos'!S2011="","",+'[1]Reporte de Formatos'!S2011)</f>
        <v/>
      </c>
      <c r="B2007" s="8" t="str">
        <f t="shared" si="64"/>
        <v/>
      </c>
      <c r="C2007" s="8" t="str">
        <f>IF(A2007="","",+SUM([1]AcumSYS!$F2008:$AA2008))</f>
        <v/>
      </c>
      <c r="D2007" s="8" t="str">
        <f>IF(A2007="","",SUM([1]AcumSYS!$AK2008))</f>
        <v/>
      </c>
      <c r="E2007" s="8" t="str">
        <f t="shared" si="65"/>
        <v/>
      </c>
      <c r="F2007" s="8" t="str">
        <f>IF(A2007="","","Ingresos Obtenidos en el Trimestre ("&amp;(TEXT([1]AcumSYS!$D$2,"mmmm")&amp;"-"&amp;TEXT([1]AcumSYS!$E$2,"mmmm")&amp;" "&amp;TEXT([1]AcumSYS!$D$2,"aaaa")&amp;")"))</f>
        <v/>
      </c>
    </row>
    <row r="2008" spans="1:6" x14ac:dyDescent="0.25">
      <c r="A2008" s="8" t="str">
        <f>IF(+'[1]Reporte de Formatos'!S2012="","",+'[1]Reporte de Formatos'!S2012)</f>
        <v/>
      </c>
      <c r="B2008" s="8" t="str">
        <f t="shared" si="64"/>
        <v/>
      </c>
      <c r="C2008" s="8" t="str">
        <f>IF(A2008="","",+SUM([1]AcumSYS!$F2009:$AA2009))</f>
        <v/>
      </c>
      <c r="D2008" s="8" t="str">
        <f>IF(A2008="","",SUM([1]AcumSYS!$AK2009))</f>
        <v/>
      </c>
      <c r="E2008" s="8" t="str">
        <f t="shared" si="65"/>
        <v/>
      </c>
      <c r="F2008" s="8" t="str">
        <f>IF(A2008="","","Ingresos Obtenidos en el Trimestre ("&amp;(TEXT([1]AcumSYS!$D$2,"mmmm")&amp;"-"&amp;TEXT([1]AcumSYS!$E$2,"mmmm")&amp;" "&amp;TEXT([1]AcumSYS!$D$2,"aaaa")&amp;")"))</f>
        <v/>
      </c>
    </row>
    <row r="2009" spans="1:6" x14ac:dyDescent="0.25">
      <c r="A2009" s="8" t="str">
        <f>IF(+'[1]Reporte de Formatos'!S2013="","",+'[1]Reporte de Formatos'!S2013)</f>
        <v/>
      </c>
      <c r="B2009" s="8" t="str">
        <f t="shared" si="64"/>
        <v/>
      </c>
      <c r="C2009" s="8" t="str">
        <f>IF(A2009="","",+SUM([1]AcumSYS!$F2010:$AA2010))</f>
        <v/>
      </c>
      <c r="D2009" s="8" t="str">
        <f>IF(A2009="","",SUM([1]AcumSYS!$AK2010))</f>
        <v/>
      </c>
      <c r="E2009" s="8" t="str">
        <f t="shared" si="65"/>
        <v/>
      </c>
      <c r="F2009" s="8" t="str">
        <f>IF(A2009="","","Ingresos Obtenidos en el Trimestre ("&amp;(TEXT([1]AcumSYS!$D$2,"mmmm")&amp;"-"&amp;TEXT([1]AcumSYS!$E$2,"mmmm")&amp;" "&amp;TEXT([1]AcumSYS!$D$2,"aaaa")&amp;")"))</f>
        <v/>
      </c>
    </row>
    <row r="2010" spans="1:6" x14ac:dyDescent="0.25">
      <c r="A2010" s="8" t="str">
        <f>IF(+'[1]Reporte de Formatos'!S2014="","",+'[1]Reporte de Formatos'!S2014)</f>
        <v/>
      </c>
      <c r="B2010" s="8" t="str">
        <f t="shared" si="64"/>
        <v/>
      </c>
      <c r="C2010" s="8" t="str">
        <f>IF(A2010="","",+SUM([1]AcumSYS!$F2011:$AA2011))</f>
        <v/>
      </c>
      <c r="D2010" s="8" t="str">
        <f>IF(A2010="","",SUM([1]AcumSYS!$AK2011))</f>
        <v/>
      </c>
      <c r="E2010" s="8" t="str">
        <f t="shared" si="65"/>
        <v/>
      </c>
      <c r="F2010" s="8" t="str">
        <f>IF(A2010="","","Ingresos Obtenidos en el Trimestre ("&amp;(TEXT([1]AcumSYS!$D$2,"mmmm")&amp;"-"&amp;TEXT([1]AcumSYS!$E$2,"mmmm")&amp;" "&amp;TEXT([1]AcumSYS!$D$2,"aaaa")&amp;")"))</f>
        <v/>
      </c>
    </row>
    <row r="2011" spans="1:6" x14ac:dyDescent="0.25">
      <c r="A2011" s="8" t="str">
        <f>IF(+'[1]Reporte de Formatos'!S2015="","",+'[1]Reporte de Formatos'!S2015)</f>
        <v/>
      </c>
      <c r="B2011" s="8" t="str">
        <f t="shared" si="64"/>
        <v/>
      </c>
      <c r="C2011" s="8" t="str">
        <f>IF(A2011="","",+SUM([1]AcumSYS!$F2012:$AA2012))</f>
        <v/>
      </c>
      <c r="D2011" s="8" t="str">
        <f>IF(A2011="","",SUM([1]AcumSYS!$AK2012))</f>
        <v/>
      </c>
      <c r="E2011" s="8" t="str">
        <f t="shared" si="65"/>
        <v/>
      </c>
      <c r="F2011" s="8" t="str">
        <f>IF(A2011="","","Ingresos Obtenidos en el Trimestre ("&amp;(TEXT([1]AcumSYS!$D$2,"mmmm")&amp;"-"&amp;TEXT([1]AcumSYS!$E$2,"mmmm")&amp;" "&amp;TEXT([1]AcumSYS!$D$2,"aaaa")&amp;")"))</f>
        <v/>
      </c>
    </row>
    <row r="2012" spans="1:6" x14ac:dyDescent="0.25">
      <c r="A2012" s="8" t="str">
        <f>IF(+'[1]Reporte de Formatos'!S2016="","",+'[1]Reporte de Formatos'!S2016)</f>
        <v/>
      </c>
      <c r="B2012" s="8" t="str">
        <f t="shared" si="64"/>
        <v/>
      </c>
      <c r="C2012" s="8" t="str">
        <f>IF(A2012="","",+SUM([1]AcumSYS!$F2013:$AA2013))</f>
        <v/>
      </c>
      <c r="D2012" s="8" t="str">
        <f>IF(A2012="","",SUM([1]AcumSYS!$AK2013))</f>
        <v/>
      </c>
      <c r="E2012" s="8" t="str">
        <f t="shared" si="65"/>
        <v/>
      </c>
      <c r="F2012" s="8" t="str">
        <f>IF(A2012="","","Ingresos Obtenidos en el Trimestre ("&amp;(TEXT([1]AcumSYS!$D$2,"mmmm")&amp;"-"&amp;TEXT([1]AcumSYS!$E$2,"mmmm")&amp;" "&amp;TEXT([1]AcumSYS!$D$2,"aaaa")&amp;")"))</f>
        <v/>
      </c>
    </row>
    <row r="2013" spans="1:6" x14ac:dyDescent="0.25">
      <c r="A2013" s="8" t="str">
        <f>IF(+'[1]Reporte de Formatos'!S2017="","",+'[1]Reporte de Formatos'!S2017)</f>
        <v/>
      </c>
      <c r="B2013" s="8" t="str">
        <f t="shared" si="64"/>
        <v/>
      </c>
      <c r="C2013" s="8" t="str">
        <f>IF(A2013="","",+SUM([1]AcumSYS!$F2014:$AA2014))</f>
        <v/>
      </c>
      <c r="D2013" s="8" t="str">
        <f>IF(A2013="","",SUM([1]AcumSYS!$AK2014))</f>
        <v/>
      </c>
      <c r="E2013" s="8" t="str">
        <f t="shared" si="65"/>
        <v/>
      </c>
      <c r="F2013" s="8" t="str">
        <f>IF(A2013="","","Ingresos Obtenidos en el Trimestre ("&amp;(TEXT([1]AcumSYS!$D$2,"mmmm")&amp;"-"&amp;TEXT([1]AcumSYS!$E$2,"mmmm")&amp;" "&amp;TEXT([1]AcumSYS!$D$2,"aaaa")&amp;")"))</f>
        <v/>
      </c>
    </row>
    <row r="2014" spans="1:6" x14ac:dyDescent="0.25">
      <c r="A2014" s="8" t="str">
        <f>IF(+'[1]Reporte de Formatos'!S2018="","",+'[1]Reporte de Formatos'!S2018)</f>
        <v/>
      </c>
      <c r="B2014" s="8" t="str">
        <f t="shared" si="64"/>
        <v/>
      </c>
      <c r="C2014" s="8" t="str">
        <f>IF(A2014="","",+SUM([1]AcumSYS!$F2015:$AA2015))</f>
        <v/>
      </c>
      <c r="D2014" s="8" t="str">
        <f>IF(A2014="","",SUM([1]AcumSYS!$AK2015))</f>
        <v/>
      </c>
      <c r="E2014" s="8" t="str">
        <f t="shared" si="65"/>
        <v/>
      </c>
      <c r="F2014" s="8" t="str">
        <f>IF(A2014="","","Ingresos Obtenidos en el Trimestre ("&amp;(TEXT([1]AcumSYS!$D$2,"mmmm")&amp;"-"&amp;TEXT([1]AcumSYS!$E$2,"mmmm")&amp;" "&amp;TEXT([1]AcumSYS!$D$2,"aaaa")&amp;")"))</f>
        <v/>
      </c>
    </row>
    <row r="2015" spans="1:6" x14ac:dyDescent="0.25">
      <c r="A2015" s="8" t="str">
        <f>IF(+'[1]Reporte de Formatos'!S2019="","",+'[1]Reporte de Formatos'!S2019)</f>
        <v/>
      </c>
      <c r="B2015" s="8" t="str">
        <f t="shared" si="64"/>
        <v/>
      </c>
      <c r="C2015" s="8" t="str">
        <f>IF(A2015="","",+SUM([1]AcumSYS!$F2016:$AA2016))</f>
        <v/>
      </c>
      <c r="D2015" s="8" t="str">
        <f>IF(A2015="","",SUM([1]AcumSYS!$AK2016))</f>
        <v/>
      </c>
      <c r="E2015" s="8" t="str">
        <f t="shared" si="65"/>
        <v/>
      </c>
      <c r="F2015" s="8" t="str">
        <f>IF(A2015="","","Ingresos Obtenidos en el Trimestre ("&amp;(TEXT([1]AcumSYS!$D$2,"mmmm")&amp;"-"&amp;TEXT([1]AcumSYS!$E$2,"mmmm")&amp;" "&amp;TEXT([1]AcumSYS!$D$2,"aaaa")&amp;")"))</f>
        <v/>
      </c>
    </row>
    <row r="2016" spans="1:6" x14ac:dyDescent="0.25">
      <c r="A2016" s="8" t="str">
        <f>IF(+'[1]Reporte de Formatos'!S2020="","",+'[1]Reporte de Formatos'!S2020)</f>
        <v/>
      </c>
      <c r="B2016" s="8" t="str">
        <f t="shared" si="64"/>
        <v/>
      </c>
      <c r="C2016" s="8" t="str">
        <f>IF(A2016="","",+SUM([1]AcumSYS!$F2017:$AA2017))</f>
        <v/>
      </c>
      <c r="D2016" s="8" t="str">
        <f>IF(A2016="","",SUM([1]AcumSYS!$AK2017))</f>
        <v/>
      </c>
      <c r="E2016" s="8" t="str">
        <f t="shared" si="65"/>
        <v/>
      </c>
      <c r="F2016" s="8" t="str">
        <f>IF(A2016="","","Ingresos Obtenidos en el Trimestre ("&amp;(TEXT([1]AcumSYS!$D$2,"mmmm")&amp;"-"&amp;TEXT([1]AcumSYS!$E$2,"mmmm")&amp;" "&amp;TEXT([1]AcumSYS!$D$2,"aaaa")&amp;")"))</f>
        <v/>
      </c>
    </row>
    <row r="2017" spans="1:6" x14ac:dyDescent="0.25">
      <c r="A2017" s="8" t="str">
        <f>IF(+'[1]Reporte de Formatos'!S2021="","",+'[1]Reporte de Formatos'!S2021)</f>
        <v/>
      </c>
      <c r="B2017" s="8" t="str">
        <f t="shared" si="64"/>
        <v/>
      </c>
      <c r="C2017" s="8" t="str">
        <f>IF(A2017="","",+SUM([1]AcumSYS!$F2018:$AA2018))</f>
        <v/>
      </c>
      <c r="D2017" s="8" t="str">
        <f>IF(A2017="","",SUM([1]AcumSYS!$AK2018))</f>
        <v/>
      </c>
      <c r="E2017" s="8" t="str">
        <f t="shared" si="65"/>
        <v/>
      </c>
      <c r="F2017" s="8" t="str">
        <f>IF(A2017="","","Ingresos Obtenidos en el Trimestre ("&amp;(TEXT([1]AcumSYS!$D$2,"mmmm")&amp;"-"&amp;TEXT([1]AcumSYS!$E$2,"mmmm")&amp;" "&amp;TEXT([1]AcumSYS!$D$2,"aaaa")&amp;")"))</f>
        <v/>
      </c>
    </row>
    <row r="2018" spans="1:6" x14ac:dyDescent="0.25">
      <c r="A2018" s="8" t="str">
        <f>IF(+'[1]Reporte de Formatos'!S2022="","",+'[1]Reporte de Formatos'!S2022)</f>
        <v/>
      </c>
      <c r="B2018" s="8" t="str">
        <f t="shared" si="64"/>
        <v/>
      </c>
      <c r="C2018" s="8" t="str">
        <f>IF(A2018="","",+SUM([1]AcumSYS!$F2019:$AA2019))</f>
        <v/>
      </c>
      <c r="D2018" s="8" t="str">
        <f>IF(A2018="","",SUM([1]AcumSYS!$AK2019))</f>
        <v/>
      </c>
      <c r="E2018" s="8" t="str">
        <f t="shared" si="65"/>
        <v/>
      </c>
      <c r="F2018" s="8" t="str">
        <f>IF(A2018="","","Ingresos Obtenidos en el Trimestre ("&amp;(TEXT([1]AcumSYS!$D$2,"mmmm")&amp;"-"&amp;TEXT([1]AcumSYS!$E$2,"mmmm")&amp;" "&amp;TEXT([1]AcumSYS!$D$2,"aaaa")&amp;")"))</f>
        <v/>
      </c>
    </row>
    <row r="2019" spans="1:6" x14ac:dyDescent="0.25">
      <c r="A2019" s="8" t="str">
        <f>IF(+'[1]Reporte de Formatos'!S2023="","",+'[1]Reporte de Formatos'!S2023)</f>
        <v/>
      </c>
      <c r="B2019" s="8" t="str">
        <f t="shared" si="64"/>
        <v/>
      </c>
      <c r="C2019" s="8" t="str">
        <f>IF(A2019="","",+SUM([1]AcumSYS!$F2020:$AA2020))</f>
        <v/>
      </c>
      <c r="D2019" s="8" t="str">
        <f>IF(A2019="","",SUM([1]AcumSYS!$AK2020))</f>
        <v/>
      </c>
      <c r="E2019" s="8" t="str">
        <f t="shared" si="65"/>
        <v/>
      </c>
      <c r="F2019" s="8" t="str">
        <f>IF(A2019="","","Ingresos Obtenidos en el Trimestre ("&amp;(TEXT([1]AcumSYS!$D$2,"mmmm")&amp;"-"&amp;TEXT([1]AcumSYS!$E$2,"mmmm")&amp;" "&amp;TEXT([1]AcumSYS!$D$2,"aaaa")&amp;")"))</f>
        <v/>
      </c>
    </row>
    <row r="2020" spans="1:6" x14ac:dyDescent="0.25">
      <c r="A2020" s="8" t="str">
        <f>IF(+'[1]Reporte de Formatos'!S2024="","",+'[1]Reporte de Formatos'!S2024)</f>
        <v/>
      </c>
      <c r="B2020" s="8" t="str">
        <f t="shared" si="64"/>
        <v/>
      </c>
      <c r="C2020" s="8" t="str">
        <f>IF(A2020="","",+SUM([1]AcumSYS!$F2021:$AA2021))</f>
        <v/>
      </c>
      <c r="D2020" s="8" t="str">
        <f>IF(A2020="","",SUM([1]AcumSYS!$AK2021))</f>
        <v/>
      </c>
      <c r="E2020" s="8" t="str">
        <f t="shared" si="65"/>
        <v/>
      </c>
      <c r="F2020" s="8" t="str">
        <f>IF(A2020="","","Ingresos Obtenidos en el Trimestre ("&amp;(TEXT([1]AcumSYS!$D$2,"mmmm")&amp;"-"&amp;TEXT([1]AcumSYS!$E$2,"mmmm")&amp;" "&amp;TEXT([1]AcumSYS!$D$2,"aaaa")&amp;")"))</f>
        <v/>
      </c>
    </row>
    <row r="2021" spans="1:6" x14ac:dyDescent="0.25">
      <c r="A2021" s="8" t="str">
        <f>IF(+'[1]Reporte de Formatos'!S2025="","",+'[1]Reporte de Formatos'!S2025)</f>
        <v/>
      </c>
      <c r="B2021" s="8" t="str">
        <f t="shared" si="64"/>
        <v/>
      </c>
      <c r="C2021" s="8" t="str">
        <f>IF(A2021="","",+SUM([1]AcumSYS!$F2022:$AA2022))</f>
        <v/>
      </c>
      <c r="D2021" s="8" t="str">
        <f>IF(A2021="","",SUM([1]AcumSYS!$AK2022))</f>
        <v/>
      </c>
      <c r="E2021" s="8" t="str">
        <f t="shared" si="65"/>
        <v/>
      </c>
      <c r="F2021" s="8" t="str">
        <f>IF(A2021="","","Ingresos Obtenidos en el Trimestre ("&amp;(TEXT([1]AcumSYS!$D$2,"mmmm")&amp;"-"&amp;TEXT([1]AcumSYS!$E$2,"mmmm")&amp;" "&amp;TEXT([1]AcumSYS!$D$2,"aaaa")&amp;")"))</f>
        <v/>
      </c>
    </row>
    <row r="2022" spans="1:6" x14ac:dyDescent="0.25">
      <c r="A2022" s="8" t="str">
        <f>IF(+'[1]Reporte de Formatos'!S2026="","",+'[1]Reporte de Formatos'!S2026)</f>
        <v/>
      </c>
      <c r="B2022" s="8" t="str">
        <f t="shared" si="64"/>
        <v/>
      </c>
      <c r="C2022" s="8" t="str">
        <f>IF(A2022="","",+SUM([1]AcumSYS!$F2023:$AA2023))</f>
        <v/>
      </c>
      <c r="D2022" s="8" t="str">
        <f>IF(A2022="","",SUM([1]AcumSYS!$AK2023))</f>
        <v/>
      </c>
      <c r="E2022" s="8" t="str">
        <f t="shared" si="65"/>
        <v/>
      </c>
      <c r="F2022" s="8" t="str">
        <f>IF(A2022="","","Ingresos Obtenidos en el Trimestre ("&amp;(TEXT([1]AcumSYS!$D$2,"mmmm")&amp;"-"&amp;TEXT([1]AcumSYS!$E$2,"mmmm")&amp;" "&amp;TEXT([1]AcumSYS!$D$2,"aaaa")&amp;")"))</f>
        <v/>
      </c>
    </row>
    <row r="2023" spans="1:6" x14ac:dyDescent="0.25">
      <c r="A2023" s="8" t="str">
        <f>IF(+'[1]Reporte de Formatos'!S2027="","",+'[1]Reporte de Formatos'!S2027)</f>
        <v/>
      </c>
      <c r="B2023" s="8" t="str">
        <f t="shared" si="64"/>
        <v/>
      </c>
      <c r="C2023" s="8" t="str">
        <f>IF(A2023="","",+SUM([1]AcumSYS!$F2024:$AA2024))</f>
        <v/>
      </c>
      <c r="D2023" s="8" t="str">
        <f>IF(A2023="","",SUM([1]AcumSYS!$AK2024))</f>
        <v/>
      </c>
      <c r="E2023" s="8" t="str">
        <f t="shared" si="65"/>
        <v/>
      </c>
      <c r="F2023" s="8" t="str">
        <f>IF(A2023="","","Ingresos Obtenidos en el Trimestre ("&amp;(TEXT([1]AcumSYS!$D$2,"mmmm")&amp;"-"&amp;TEXT([1]AcumSYS!$E$2,"mmmm")&amp;" "&amp;TEXT([1]AcumSYS!$D$2,"aaaa")&amp;")"))</f>
        <v/>
      </c>
    </row>
    <row r="2024" spans="1:6" x14ac:dyDescent="0.25">
      <c r="A2024" s="8" t="str">
        <f>IF(+'[1]Reporte de Formatos'!S2028="","",+'[1]Reporte de Formatos'!S2028)</f>
        <v/>
      </c>
      <c r="B2024" s="8" t="str">
        <f t="shared" si="64"/>
        <v/>
      </c>
      <c r="C2024" s="8" t="str">
        <f>IF(A2024="","",+SUM([1]AcumSYS!$F2025:$AA2025))</f>
        <v/>
      </c>
      <c r="D2024" s="8" t="str">
        <f>IF(A2024="","",SUM([1]AcumSYS!$AK2025))</f>
        <v/>
      </c>
      <c r="E2024" s="8" t="str">
        <f t="shared" si="65"/>
        <v/>
      </c>
      <c r="F2024" s="8" t="str">
        <f>IF(A2024="","","Ingresos Obtenidos en el Trimestre ("&amp;(TEXT([1]AcumSYS!$D$2,"mmmm")&amp;"-"&amp;TEXT([1]AcumSYS!$E$2,"mmmm")&amp;" "&amp;TEXT([1]AcumSYS!$D$2,"aaaa")&amp;")"))</f>
        <v/>
      </c>
    </row>
    <row r="2025" spans="1:6" x14ac:dyDescent="0.25">
      <c r="A2025" s="8" t="str">
        <f>IF(+'[1]Reporte de Formatos'!S2029="","",+'[1]Reporte de Formatos'!S2029)</f>
        <v/>
      </c>
      <c r="B2025" s="8" t="str">
        <f t="shared" si="64"/>
        <v/>
      </c>
      <c r="C2025" s="8" t="str">
        <f>IF(A2025="","",+SUM([1]AcumSYS!$F2026:$AA2026))</f>
        <v/>
      </c>
      <c r="D2025" s="8" t="str">
        <f>IF(A2025="","",SUM([1]AcumSYS!$AK2026))</f>
        <v/>
      </c>
      <c r="E2025" s="8" t="str">
        <f t="shared" si="65"/>
        <v/>
      </c>
      <c r="F2025" s="8" t="str">
        <f>IF(A2025="","","Ingresos Obtenidos en el Trimestre ("&amp;(TEXT([1]AcumSYS!$D$2,"mmmm")&amp;"-"&amp;TEXT([1]AcumSYS!$E$2,"mmmm")&amp;" "&amp;TEXT([1]AcumSYS!$D$2,"aaaa")&amp;")"))</f>
        <v/>
      </c>
    </row>
    <row r="2026" spans="1:6" x14ac:dyDescent="0.25">
      <c r="A2026" s="8" t="str">
        <f>IF(+'[1]Reporte de Formatos'!S2030="","",+'[1]Reporte de Formatos'!S2030)</f>
        <v/>
      </c>
      <c r="B2026" s="8" t="str">
        <f t="shared" si="64"/>
        <v/>
      </c>
      <c r="C2026" s="8" t="str">
        <f>IF(A2026="","",+SUM([1]AcumSYS!$F2027:$AA2027))</f>
        <v/>
      </c>
      <c r="D2026" s="8" t="str">
        <f>IF(A2026="","",SUM([1]AcumSYS!$AK2027))</f>
        <v/>
      </c>
      <c r="E2026" s="8" t="str">
        <f t="shared" si="65"/>
        <v/>
      </c>
      <c r="F2026" s="8" t="str">
        <f>IF(A2026="","","Ingresos Obtenidos en el Trimestre ("&amp;(TEXT([1]AcumSYS!$D$2,"mmmm")&amp;"-"&amp;TEXT([1]AcumSYS!$E$2,"mmmm")&amp;" "&amp;TEXT([1]AcumSYS!$D$2,"aaaa")&amp;")"))</f>
        <v/>
      </c>
    </row>
    <row r="2027" spans="1:6" x14ac:dyDescent="0.25">
      <c r="A2027" s="8" t="str">
        <f>IF(+'[1]Reporte de Formatos'!S2031="","",+'[1]Reporte de Formatos'!S2031)</f>
        <v/>
      </c>
      <c r="B2027" s="8" t="str">
        <f t="shared" si="64"/>
        <v/>
      </c>
      <c r="C2027" s="8" t="str">
        <f>IF(A2027="","",+SUM([1]AcumSYS!$F2028:$AA2028))</f>
        <v/>
      </c>
      <c r="D2027" s="8" t="str">
        <f>IF(A2027="","",SUM([1]AcumSYS!$AK2028))</f>
        <v/>
      </c>
      <c r="E2027" s="8" t="str">
        <f t="shared" si="65"/>
        <v/>
      </c>
      <c r="F2027" s="8" t="str">
        <f>IF(A2027="","","Ingresos Obtenidos en el Trimestre ("&amp;(TEXT([1]AcumSYS!$D$2,"mmmm")&amp;"-"&amp;TEXT([1]AcumSYS!$E$2,"mmmm")&amp;" "&amp;TEXT([1]AcumSYS!$D$2,"aaaa")&amp;")"))</f>
        <v/>
      </c>
    </row>
    <row r="2028" spans="1:6" x14ac:dyDescent="0.25">
      <c r="A2028" s="8" t="str">
        <f>IF(+'[1]Reporte de Formatos'!S2032="","",+'[1]Reporte de Formatos'!S2032)</f>
        <v/>
      </c>
      <c r="B2028" s="8" t="str">
        <f t="shared" si="64"/>
        <v/>
      </c>
      <c r="C2028" s="8" t="str">
        <f>IF(A2028="","",+SUM([1]AcumSYS!$F2029:$AA2029))</f>
        <v/>
      </c>
      <c r="D2028" s="8" t="str">
        <f>IF(A2028="","",SUM([1]AcumSYS!$AK2029))</f>
        <v/>
      </c>
      <c r="E2028" s="8" t="str">
        <f t="shared" si="65"/>
        <v/>
      </c>
      <c r="F2028" s="8" t="str">
        <f>IF(A2028="","","Ingresos Obtenidos en el Trimestre ("&amp;(TEXT([1]AcumSYS!$D$2,"mmmm")&amp;"-"&amp;TEXT([1]AcumSYS!$E$2,"mmmm")&amp;" "&amp;TEXT([1]AcumSYS!$D$2,"aaaa")&amp;")"))</f>
        <v/>
      </c>
    </row>
    <row r="2029" spans="1:6" x14ac:dyDescent="0.25">
      <c r="A2029" s="8" t="str">
        <f>IF(+'[1]Reporte de Formatos'!S2033="","",+'[1]Reporte de Formatos'!S2033)</f>
        <v/>
      </c>
      <c r="B2029" s="8" t="str">
        <f t="shared" si="64"/>
        <v/>
      </c>
      <c r="C2029" s="8" t="str">
        <f>IF(A2029="","",+SUM([1]AcumSYS!$F2030:$AA2030))</f>
        <v/>
      </c>
      <c r="D2029" s="8" t="str">
        <f>IF(A2029="","",SUM([1]AcumSYS!$AK2030))</f>
        <v/>
      </c>
      <c r="E2029" s="8" t="str">
        <f t="shared" si="65"/>
        <v/>
      </c>
      <c r="F2029" s="8" t="str">
        <f>IF(A2029="","","Ingresos Obtenidos en el Trimestre ("&amp;(TEXT([1]AcumSYS!$D$2,"mmmm")&amp;"-"&amp;TEXT([1]AcumSYS!$E$2,"mmmm")&amp;" "&amp;TEXT([1]AcumSYS!$D$2,"aaaa")&amp;")"))</f>
        <v/>
      </c>
    </row>
    <row r="2030" spans="1:6" x14ac:dyDescent="0.25">
      <c r="A2030" s="8" t="str">
        <f>IF(+'[1]Reporte de Formatos'!S2034="","",+'[1]Reporte de Formatos'!S2034)</f>
        <v/>
      </c>
      <c r="B2030" s="8" t="str">
        <f t="shared" si="64"/>
        <v/>
      </c>
      <c r="C2030" s="8" t="str">
        <f>IF(A2030="","",+SUM([1]AcumSYS!$F2031:$AA2031))</f>
        <v/>
      </c>
      <c r="D2030" s="8" t="str">
        <f>IF(A2030="","",SUM([1]AcumSYS!$AK2031))</f>
        <v/>
      </c>
      <c r="E2030" s="8" t="str">
        <f t="shared" si="65"/>
        <v/>
      </c>
      <c r="F2030" s="8" t="str">
        <f>IF(A2030="","","Ingresos Obtenidos en el Trimestre ("&amp;(TEXT([1]AcumSYS!$D$2,"mmmm")&amp;"-"&amp;TEXT([1]AcumSYS!$E$2,"mmmm")&amp;" "&amp;TEXT([1]AcumSYS!$D$2,"aaaa")&amp;")"))</f>
        <v/>
      </c>
    </row>
    <row r="2031" spans="1:6" x14ac:dyDescent="0.25">
      <c r="A2031" s="8" t="str">
        <f>IF(+'[1]Reporte de Formatos'!S2035="","",+'[1]Reporte de Formatos'!S2035)</f>
        <v/>
      </c>
      <c r="B2031" s="8" t="str">
        <f t="shared" si="64"/>
        <v/>
      </c>
      <c r="C2031" s="8" t="str">
        <f>IF(A2031="","",+SUM([1]AcumSYS!$F2032:$AA2032))</f>
        <v/>
      </c>
      <c r="D2031" s="8" t="str">
        <f>IF(A2031="","",SUM([1]AcumSYS!$AK2032))</f>
        <v/>
      </c>
      <c r="E2031" s="8" t="str">
        <f t="shared" si="65"/>
        <v/>
      </c>
      <c r="F2031" s="8" t="str">
        <f>IF(A2031="","","Ingresos Obtenidos en el Trimestre ("&amp;(TEXT([1]AcumSYS!$D$2,"mmmm")&amp;"-"&amp;TEXT([1]AcumSYS!$E$2,"mmmm")&amp;" "&amp;TEXT([1]AcumSYS!$D$2,"aaaa")&amp;")"))</f>
        <v/>
      </c>
    </row>
    <row r="2032" spans="1:6" x14ac:dyDescent="0.25">
      <c r="A2032" s="8" t="str">
        <f>IF(+'[1]Reporte de Formatos'!S2036="","",+'[1]Reporte de Formatos'!S2036)</f>
        <v/>
      </c>
      <c r="B2032" s="8" t="str">
        <f t="shared" si="64"/>
        <v/>
      </c>
      <c r="C2032" s="8" t="str">
        <f>IF(A2032="","",+SUM([1]AcumSYS!$F2033:$AA2033))</f>
        <v/>
      </c>
      <c r="D2032" s="8" t="str">
        <f>IF(A2032="","",SUM([1]AcumSYS!$AK2033))</f>
        <v/>
      </c>
      <c r="E2032" s="8" t="str">
        <f t="shared" si="65"/>
        <v/>
      </c>
      <c r="F2032" s="8" t="str">
        <f>IF(A2032="","","Ingresos Obtenidos en el Trimestre ("&amp;(TEXT([1]AcumSYS!$D$2,"mmmm")&amp;"-"&amp;TEXT([1]AcumSYS!$E$2,"mmmm")&amp;" "&amp;TEXT([1]AcumSYS!$D$2,"aaaa")&amp;")"))</f>
        <v/>
      </c>
    </row>
    <row r="2033" spans="1:6" x14ac:dyDescent="0.25">
      <c r="A2033" s="8" t="str">
        <f>IF(+'[1]Reporte de Formatos'!S2037="","",+'[1]Reporte de Formatos'!S2037)</f>
        <v/>
      </c>
      <c r="B2033" s="8" t="str">
        <f t="shared" si="64"/>
        <v/>
      </c>
      <c r="C2033" s="8" t="str">
        <f>IF(A2033="","",+SUM([1]AcumSYS!$F2034:$AA2034))</f>
        <v/>
      </c>
      <c r="D2033" s="8" t="str">
        <f>IF(A2033="","",SUM([1]AcumSYS!$AK2034))</f>
        <v/>
      </c>
      <c r="E2033" s="8" t="str">
        <f t="shared" si="65"/>
        <v/>
      </c>
      <c r="F2033" s="8" t="str">
        <f>IF(A2033="","","Ingresos Obtenidos en el Trimestre ("&amp;(TEXT([1]AcumSYS!$D$2,"mmmm")&amp;"-"&amp;TEXT([1]AcumSYS!$E$2,"mmmm")&amp;" "&amp;TEXT([1]AcumSYS!$D$2,"aaaa")&amp;")"))</f>
        <v/>
      </c>
    </row>
    <row r="2034" spans="1:6" x14ac:dyDescent="0.25">
      <c r="A2034" s="8" t="str">
        <f>IF(+'[1]Reporte de Formatos'!S2038="","",+'[1]Reporte de Formatos'!S2038)</f>
        <v/>
      </c>
      <c r="B2034" s="8" t="str">
        <f t="shared" si="64"/>
        <v/>
      </c>
      <c r="C2034" s="8" t="str">
        <f>IF(A2034="","",+SUM([1]AcumSYS!$F2035:$AA2035))</f>
        <v/>
      </c>
      <c r="D2034" s="8" t="str">
        <f>IF(A2034="","",SUM([1]AcumSYS!$AK2035))</f>
        <v/>
      </c>
      <c r="E2034" s="8" t="str">
        <f t="shared" si="65"/>
        <v/>
      </c>
      <c r="F2034" s="8" t="str">
        <f>IF(A2034="","","Ingresos Obtenidos en el Trimestre ("&amp;(TEXT([1]AcumSYS!$D$2,"mmmm")&amp;"-"&amp;TEXT([1]AcumSYS!$E$2,"mmmm")&amp;" "&amp;TEXT([1]AcumSYS!$D$2,"aaaa")&amp;")"))</f>
        <v/>
      </c>
    </row>
    <row r="2035" spans="1:6" x14ac:dyDescent="0.25">
      <c r="A2035" s="8" t="str">
        <f>IF(+'[1]Reporte de Formatos'!S2039="","",+'[1]Reporte de Formatos'!S2039)</f>
        <v/>
      </c>
      <c r="B2035" s="8" t="str">
        <f t="shared" si="64"/>
        <v/>
      </c>
      <c r="C2035" s="8" t="str">
        <f>IF(A2035="","",+SUM([1]AcumSYS!$F2036:$AA2036))</f>
        <v/>
      </c>
      <c r="D2035" s="8" t="str">
        <f>IF(A2035="","",SUM([1]AcumSYS!$AK2036))</f>
        <v/>
      </c>
      <c r="E2035" s="8" t="str">
        <f t="shared" si="65"/>
        <v/>
      </c>
      <c r="F2035" s="8" t="str">
        <f>IF(A2035="","","Ingresos Obtenidos en el Trimestre ("&amp;(TEXT([1]AcumSYS!$D$2,"mmmm")&amp;"-"&amp;TEXT([1]AcumSYS!$E$2,"mmmm")&amp;" "&amp;TEXT([1]AcumSYS!$D$2,"aaaa")&amp;")"))</f>
        <v/>
      </c>
    </row>
    <row r="2036" spans="1:6" x14ac:dyDescent="0.25">
      <c r="A2036" s="8" t="str">
        <f>IF(+'[1]Reporte de Formatos'!S2040="","",+'[1]Reporte de Formatos'!S2040)</f>
        <v/>
      </c>
      <c r="B2036" s="8" t="str">
        <f t="shared" si="64"/>
        <v/>
      </c>
      <c r="C2036" s="8" t="str">
        <f>IF(A2036="","",+SUM([1]AcumSYS!$F2037:$AA2037))</f>
        <v/>
      </c>
      <c r="D2036" s="8" t="str">
        <f>IF(A2036="","",SUM([1]AcumSYS!$AK2037))</f>
        <v/>
      </c>
      <c r="E2036" s="8" t="str">
        <f t="shared" si="65"/>
        <v/>
      </c>
      <c r="F2036" s="8" t="str">
        <f>IF(A2036="","","Ingresos Obtenidos en el Trimestre ("&amp;(TEXT([1]AcumSYS!$D$2,"mmmm")&amp;"-"&amp;TEXT([1]AcumSYS!$E$2,"mmmm")&amp;" "&amp;TEXT([1]AcumSYS!$D$2,"aaaa")&amp;")"))</f>
        <v/>
      </c>
    </row>
    <row r="2037" spans="1:6" x14ac:dyDescent="0.25">
      <c r="A2037" s="8" t="str">
        <f>IF(+'[1]Reporte de Formatos'!S2041="","",+'[1]Reporte de Formatos'!S2041)</f>
        <v/>
      </c>
      <c r="B2037" s="8" t="str">
        <f t="shared" si="64"/>
        <v/>
      </c>
      <c r="C2037" s="8" t="str">
        <f>IF(A2037="","",+SUM([1]AcumSYS!$F2038:$AA2038))</f>
        <v/>
      </c>
      <c r="D2037" s="8" t="str">
        <f>IF(A2037="","",SUM([1]AcumSYS!$AK2038))</f>
        <v/>
      </c>
      <c r="E2037" s="8" t="str">
        <f t="shared" si="65"/>
        <v/>
      </c>
      <c r="F2037" s="8" t="str">
        <f>IF(A2037="","","Ingresos Obtenidos en el Trimestre ("&amp;(TEXT([1]AcumSYS!$D$2,"mmmm")&amp;"-"&amp;TEXT([1]AcumSYS!$E$2,"mmmm")&amp;" "&amp;TEXT([1]AcumSYS!$D$2,"aaaa")&amp;")"))</f>
        <v/>
      </c>
    </row>
    <row r="2038" spans="1:6" x14ac:dyDescent="0.25">
      <c r="A2038" s="8" t="str">
        <f>IF(+'[1]Reporte de Formatos'!S2042="","",+'[1]Reporte de Formatos'!S2042)</f>
        <v/>
      </c>
      <c r="B2038" s="8" t="str">
        <f t="shared" si="64"/>
        <v/>
      </c>
      <c r="C2038" s="8" t="str">
        <f>IF(A2038="","",+SUM([1]AcumSYS!$F2039:$AA2039))</f>
        <v/>
      </c>
      <c r="D2038" s="8" t="str">
        <f>IF(A2038="","",SUM([1]AcumSYS!$AK2039))</f>
        <v/>
      </c>
      <c r="E2038" s="8" t="str">
        <f t="shared" si="65"/>
        <v/>
      </c>
      <c r="F2038" s="8" t="str">
        <f>IF(A2038="","","Ingresos Obtenidos en el Trimestre ("&amp;(TEXT([1]AcumSYS!$D$2,"mmmm")&amp;"-"&amp;TEXT([1]AcumSYS!$E$2,"mmmm")&amp;" "&amp;TEXT([1]AcumSYS!$D$2,"aaaa")&amp;")"))</f>
        <v/>
      </c>
    </row>
    <row r="2039" spans="1:6" x14ac:dyDescent="0.25">
      <c r="A2039" s="8" t="str">
        <f>IF(+'[1]Reporte de Formatos'!S2043="","",+'[1]Reporte de Formatos'!S2043)</f>
        <v/>
      </c>
      <c r="B2039" s="8" t="str">
        <f t="shared" si="64"/>
        <v/>
      </c>
      <c r="C2039" s="8" t="str">
        <f>IF(A2039="","",+SUM([1]AcumSYS!$F2040:$AA2040))</f>
        <v/>
      </c>
      <c r="D2039" s="8" t="str">
        <f>IF(A2039="","",SUM([1]AcumSYS!$AK2040))</f>
        <v/>
      </c>
      <c r="E2039" s="8" t="str">
        <f t="shared" si="65"/>
        <v/>
      </c>
      <c r="F2039" s="8" t="str">
        <f>IF(A2039="","","Ingresos Obtenidos en el Trimestre ("&amp;(TEXT([1]AcumSYS!$D$2,"mmmm")&amp;"-"&amp;TEXT([1]AcumSYS!$E$2,"mmmm")&amp;" "&amp;TEXT([1]AcumSYS!$D$2,"aaaa")&amp;")"))</f>
        <v/>
      </c>
    </row>
    <row r="2040" spans="1:6" x14ac:dyDescent="0.25">
      <c r="A2040" s="8" t="str">
        <f>IF(+'[1]Reporte de Formatos'!S2044="","",+'[1]Reporte de Formatos'!S2044)</f>
        <v/>
      </c>
      <c r="B2040" s="8" t="str">
        <f t="shared" si="64"/>
        <v/>
      </c>
      <c r="C2040" s="8" t="str">
        <f>IF(A2040="","",+SUM([1]AcumSYS!$F2041:$AA2041))</f>
        <v/>
      </c>
      <c r="D2040" s="8" t="str">
        <f>IF(A2040="","",SUM([1]AcumSYS!$AK2041))</f>
        <v/>
      </c>
      <c r="E2040" s="8" t="str">
        <f t="shared" si="65"/>
        <v/>
      </c>
      <c r="F2040" s="8" t="str">
        <f>IF(A2040="","","Ingresos Obtenidos en el Trimestre ("&amp;(TEXT([1]AcumSYS!$D$2,"mmmm")&amp;"-"&amp;TEXT([1]AcumSYS!$E$2,"mmmm")&amp;" "&amp;TEXT([1]AcumSYS!$D$2,"aaaa")&amp;")"))</f>
        <v/>
      </c>
    </row>
    <row r="2041" spans="1:6" x14ac:dyDescent="0.25">
      <c r="A2041" s="8" t="str">
        <f>IF(+'[1]Reporte de Formatos'!S2045="","",+'[1]Reporte de Formatos'!S2045)</f>
        <v/>
      </c>
      <c r="B2041" s="8" t="str">
        <f t="shared" si="64"/>
        <v/>
      </c>
      <c r="C2041" s="8" t="str">
        <f>IF(A2041="","",+SUM([1]AcumSYS!$F2042:$AA2042))</f>
        <v/>
      </c>
      <c r="D2041" s="8" t="str">
        <f>IF(A2041="","",SUM([1]AcumSYS!$AK2042))</f>
        <v/>
      </c>
      <c r="E2041" s="8" t="str">
        <f t="shared" si="65"/>
        <v/>
      </c>
      <c r="F2041" s="8" t="str">
        <f>IF(A2041="","","Ingresos Obtenidos en el Trimestre ("&amp;(TEXT([1]AcumSYS!$D$2,"mmmm")&amp;"-"&amp;TEXT([1]AcumSYS!$E$2,"mmmm")&amp;" "&amp;TEXT([1]AcumSYS!$D$2,"aaaa")&amp;")"))</f>
        <v/>
      </c>
    </row>
    <row r="2042" spans="1:6" x14ac:dyDescent="0.25">
      <c r="A2042" s="8" t="str">
        <f>IF(+'[1]Reporte de Formatos'!S2046="","",+'[1]Reporte de Formatos'!S2046)</f>
        <v/>
      </c>
      <c r="B2042" s="8" t="str">
        <f t="shared" si="64"/>
        <v/>
      </c>
      <c r="C2042" s="8" t="str">
        <f>IF(A2042="","",+SUM([1]AcumSYS!$F2043:$AA2043))</f>
        <v/>
      </c>
      <c r="D2042" s="8" t="str">
        <f>IF(A2042="","",SUM([1]AcumSYS!$AK2043))</f>
        <v/>
      </c>
      <c r="E2042" s="8" t="str">
        <f t="shared" si="65"/>
        <v/>
      </c>
      <c r="F2042" s="8" t="str">
        <f>IF(A2042="","","Ingresos Obtenidos en el Trimestre ("&amp;(TEXT([1]AcumSYS!$D$2,"mmmm")&amp;"-"&amp;TEXT([1]AcumSYS!$E$2,"mmmm")&amp;" "&amp;TEXT([1]AcumSYS!$D$2,"aaaa")&amp;")"))</f>
        <v/>
      </c>
    </row>
    <row r="2043" spans="1:6" x14ac:dyDescent="0.25">
      <c r="A2043" s="8" t="str">
        <f>IF(+'[1]Reporte de Formatos'!S2047="","",+'[1]Reporte de Formatos'!S2047)</f>
        <v/>
      </c>
      <c r="B2043" s="8" t="str">
        <f t="shared" si="64"/>
        <v/>
      </c>
      <c r="C2043" s="8" t="str">
        <f>IF(A2043="","",+SUM([1]AcumSYS!$F2044:$AA2044))</f>
        <v/>
      </c>
      <c r="D2043" s="8" t="str">
        <f>IF(A2043="","",SUM([1]AcumSYS!$AK2044))</f>
        <v/>
      </c>
      <c r="E2043" s="8" t="str">
        <f t="shared" si="65"/>
        <v/>
      </c>
      <c r="F2043" s="8" t="str">
        <f>IF(A2043="","","Ingresos Obtenidos en el Trimestre ("&amp;(TEXT([1]AcumSYS!$D$2,"mmmm")&amp;"-"&amp;TEXT([1]AcumSYS!$E$2,"mmmm")&amp;" "&amp;TEXT([1]AcumSYS!$D$2,"aaaa")&amp;")"))</f>
        <v/>
      </c>
    </row>
    <row r="2044" spans="1:6" x14ac:dyDescent="0.25">
      <c r="A2044" s="8" t="str">
        <f>IF(+'[1]Reporte de Formatos'!S2048="","",+'[1]Reporte de Formatos'!S2048)</f>
        <v/>
      </c>
      <c r="B2044" s="8" t="str">
        <f t="shared" si="64"/>
        <v/>
      </c>
      <c r="C2044" s="8" t="str">
        <f>IF(A2044="","",+SUM([1]AcumSYS!$F2045:$AA2045))</f>
        <v/>
      </c>
      <c r="D2044" s="8" t="str">
        <f>IF(A2044="","",SUM([1]AcumSYS!$AK2045))</f>
        <v/>
      </c>
      <c r="E2044" s="8" t="str">
        <f t="shared" si="65"/>
        <v/>
      </c>
      <c r="F2044" s="8" t="str">
        <f>IF(A2044="","","Ingresos Obtenidos en el Trimestre ("&amp;(TEXT([1]AcumSYS!$D$2,"mmmm")&amp;"-"&amp;TEXT([1]AcumSYS!$E$2,"mmmm")&amp;" "&amp;TEXT([1]AcumSYS!$D$2,"aaaa")&amp;")"))</f>
        <v/>
      </c>
    </row>
    <row r="2045" spans="1:6" x14ac:dyDescent="0.25">
      <c r="A2045" s="8" t="str">
        <f>IF(+'[1]Reporte de Formatos'!S2049="","",+'[1]Reporte de Formatos'!S2049)</f>
        <v/>
      </c>
      <c r="B2045" s="8" t="str">
        <f t="shared" si="64"/>
        <v/>
      </c>
      <c r="C2045" s="8" t="str">
        <f>IF(A2045="","",+SUM([1]AcumSYS!$F2046:$AA2046))</f>
        <v/>
      </c>
      <c r="D2045" s="8" t="str">
        <f>IF(A2045="","",SUM([1]AcumSYS!$AK2046))</f>
        <v/>
      </c>
      <c r="E2045" s="8" t="str">
        <f t="shared" si="65"/>
        <v/>
      </c>
      <c r="F2045" s="8" t="str">
        <f>IF(A2045="","","Ingresos Obtenidos en el Trimestre ("&amp;(TEXT([1]AcumSYS!$D$2,"mmmm")&amp;"-"&amp;TEXT([1]AcumSYS!$E$2,"mmmm")&amp;" "&amp;TEXT([1]AcumSYS!$D$2,"aaaa")&amp;")"))</f>
        <v/>
      </c>
    </row>
    <row r="2046" spans="1:6" x14ac:dyDescent="0.25">
      <c r="A2046" s="8" t="str">
        <f>IF(+'[1]Reporte de Formatos'!S2050="","",+'[1]Reporte de Formatos'!S2050)</f>
        <v/>
      </c>
      <c r="B2046" s="8" t="str">
        <f t="shared" si="64"/>
        <v/>
      </c>
      <c r="C2046" s="8" t="str">
        <f>IF(A2046="","",+SUM([1]AcumSYS!$F2047:$AA2047))</f>
        <v/>
      </c>
      <c r="D2046" s="8" t="str">
        <f>IF(A2046="","",SUM([1]AcumSYS!$AK2047))</f>
        <v/>
      </c>
      <c r="E2046" s="8" t="str">
        <f t="shared" si="65"/>
        <v/>
      </c>
      <c r="F2046" s="8" t="str">
        <f>IF(A2046="","","Ingresos Obtenidos en el Trimestre ("&amp;(TEXT([1]AcumSYS!$D$2,"mmmm")&amp;"-"&amp;TEXT([1]AcumSYS!$E$2,"mmmm")&amp;" "&amp;TEXT([1]AcumSYS!$D$2,"aaaa")&amp;")"))</f>
        <v/>
      </c>
    </row>
    <row r="2047" spans="1:6" x14ac:dyDescent="0.25">
      <c r="A2047" s="8" t="str">
        <f>IF(+'[1]Reporte de Formatos'!S2051="","",+'[1]Reporte de Formatos'!S2051)</f>
        <v/>
      </c>
      <c r="B2047" s="8" t="str">
        <f t="shared" si="64"/>
        <v/>
      </c>
      <c r="C2047" s="8" t="str">
        <f>IF(A2047="","",+SUM([1]AcumSYS!$F2048:$AA2048))</f>
        <v/>
      </c>
      <c r="D2047" s="8" t="str">
        <f>IF(A2047="","",SUM([1]AcumSYS!$AK2048))</f>
        <v/>
      </c>
      <c r="E2047" s="8" t="str">
        <f t="shared" si="65"/>
        <v/>
      </c>
      <c r="F2047" s="8" t="str">
        <f>IF(A2047="","","Ingresos Obtenidos en el Trimestre ("&amp;(TEXT([1]AcumSYS!$D$2,"mmmm")&amp;"-"&amp;TEXT([1]AcumSYS!$E$2,"mmmm")&amp;" "&amp;TEXT([1]AcumSYS!$D$2,"aaaa")&amp;")"))</f>
        <v/>
      </c>
    </row>
    <row r="2048" spans="1:6" x14ac:dyDescent="0.25">
      <c r="A2048" s="8" t="str">
        <f>IF(+'[1]Reporte de Formatos'!S2052="","",+'[1]Reporte de Formatos'!S2052)</f>
        <v/>
      </c>
      <c r="B2048" s="8" t="str">
        <f t="shared" si="64"/>
        <v/>
      </c>
      <c r="C2048" s="8" t="str">
        <f>IF(A2048="","",+SUM([1]AcumSYS!$F2049:$AA2049))</f>
        <v/>
      </c>
      <c r="D2048" s="8" t="str">
        <f>IF(A2048="","",SUM([1]AcumSYS!$AK2049))</f>
        <v/>
      </c>
      <c r="E2048" s="8" t="str">
        <f t="shared" si="65"/>
        <v/>
      </c>
      <c r="F2048" s="8" t="str">
        <f>IF(A2048="","","Ingresos Obtenidos en el Trimestre ("&amp;(TEXT([1]AcumSYS!$D$2,"mmmm")&amp;"-"&amp;TEXT([1]AcumSYS!$E$2,"mmmm")&amp;" "&amp;TEXT([1]AcumSYS!$D$2,"aaaa")&amp;")"))</f>
        <v/>
      </c>
    </row>
    <row r="2049" spans="1:6" x14ac:dyDescent="0.25">
      <c r="A2049" s="8" t="str">
        <f>IF(+'[1]Reporte de Formatos'!S2053="","",+'[1]Reporte de Formatos'!S2053)</f>
        <v/>
      </c>
      <c r="B2049" s="8" t="str">
        <f t="shared" si="64"/>
        <v/>
      </c>
      <c r="C2049" s="8" t="str">
        <f>IF(A2049="","",+SUM([1]AcumSYS!$F2050:$AA2050))</f>
        <v/>
      </c>
      <c r="D2049" s="8" t="str">
        <f>IF(A2049="","",SUM([1]AcumSYS!$AK2050))</f>
        <v/>
      </c>
      <c r="E2049" s="8" t="str">
        <f t="shared" si="65"/>
        <v/>
      </c>
      <c r="F2049" s="8" t="str">
        <f>IF(A2049="","","Ingresos Obtenidos en el Trimestre ("&amp;(TEXT([1]AcumSYS!$D$2,"mmmm")&amp;"-"&amp;TEXT([1]AcumSYS!$E$2,"mmmm")&amp;" "&amp;TEXT([1]AcumSYS!$D$2,"aaaa")&amp;")"))</f>
        <v/>
      </c>
    </row>
    <row r="2050" spans="1:6" x14ac:dyDescent="0.25">
      <c r="A2050" s="8" t="str">
        <f>IF(+'[1]Reporte de Formatos'!S2054="","",+'[1]Reporte de Formatos'!S2054)</f>
        <v/>
      </c>
      <c r="B2050" s="8" t="str">
        <f t="shared" si="64"/>
        <v/>
      </c>
      <c r="C2050" s="8" t="str">
        <f>IF(A2050="","",+SUM([1]AcumSYS!$F2051:$AA2051))</f>
        <v/>
      </c>
      <c r="D2050" s="8" t="str">
        <f>IF(A2050="","",SUM([1]AcumSYS!$AK2051))</f>
        <v/>
      </c>
      <c r="E2050" s="8" t="str">
        <f t="shared" si="65"/>
        <v/>
      </c>
      <c r="F2050" s="8" t="str">
        <f>IF(A2050="","","Ingresos Obtenidos en el Trimestre ("&amp;(TEXT([1]AcumSYS!$D$2,"mmmm")&amp;"-"&amp;TEXT([1]AcumSYS!$E$2,"mmmm")&amp;" "&amp;TEXT([1]AcumSYS!$D$2,"aaaa")&amp;")"))</f>
        <v/>
      </c>
    </row>
    <row r="2051" spans="1:6" x14ac:dyDescent="0.25">
      <c r="A2051" s="8" t="str">
        <f>IF(+'[1]Reporte de Formatos'!S2055="","",+'[1]Reporte de Formatos'!S2055)</f>
        <v/>
      </c>
      <c r="B2051" s="8" t="str">
        <f t="shared" si="64"/>
        <v/>
      </c>
      <c r="C2051" s="8" t="str">
        <f>IF(A2051="","",+SUM([1]AcumSYS!$F2052:$AA2052))</f>
        <v/>
      </c>
      <c r="D2051" s="8" t="str">
        <f>IF(A2051="","",SUM([1]AcumSYS!$AK2052))</f>
        <v/>
      </c>
      <c r="E2051" s="8" t="str">
        <f t="shared" si="65"/>
        <v/>
      </c>
      <c r="F2051" s="8" t="str">
        <f>IF(A2051="","","Ingresos Obtenidos en el Trimestre ("&amp;(TEXT([1]AcumSYS!$D$2,"mmmm")&amp;"-"&amp;TEXT([1]AcumSYS!$E$2,"mmmm")&amp;" "&amp;TEXT([1]AcumSYS!$D$2,"aaaa")&amp;")"))</f>
        <v/>
      </c>
    </row>
    <row r="2052" spans="1:6" x14ac:dyDescent="0.25">
      <c r="A2052" s="8" t="str">
        <f>IF(+'[1]Reporte de Formatos'!S2056="","",+'[1]Reporte de Formatos'!S2056)</f>
        <v/>
      </c>
      <c r="B2052" s="8" t="str">
        <f t="shared" si="64"/>
        <v/>
      </c>
      <c r="C2052" s="8" t="str">
        <f>IF(A2052="","",+SUM([1]AcumSYS!$F2053:$AA2053))</f>
        <v/>
      </c>
      <c r="D2052" s="8" t="str">
        <f>IF(A2052="","",SUM([1]AcumSYS!$AK2053))</f>
        <v/>
      </c>
      <c r="E2052" s="8" t="str">
        <f t="shared" si="65"/>
        <v/>
      </c>
      <c r="F2052" s="8" t="str">
        <f>IF(A2052="","","Ingresos Obtenidos en el Trimestre ("&amp;(TEXT([1]AcumSYS!$D$2,"mmmm")&amp;"-"&amp;TEXT([1]AcumSYS!$E$2,"mmmm")&amp;" "&amp;TEXT([1]AcumSYS!$D$2,"aaaa")&amp;")"))</f>
        <v/>
      </c>
    </row>
    <row r="2053" spans="1:6" x14ac:dyDescent="0.25">
      <c r="A2053" s="8" t="str">
        <f>IF(+'[1]Reporte de Formatos'!S2057="","",+'[1]Reporte de Formatos'!S2057)</f>
        <v/>
      </c>
      <c r="B2053" s="8" t="str">
        <f t="shared" si="64"/>
        <v/>
      </c>
      <c r="C2053" s="8" t="str">
        <f>IF(A2053="","",+SUM([1]AcumSYS!$F2054:$AA2054))</f>
        <v/>
      </c>
      <c r="D2053" s="8" t="str">
        <f>IF(A2053="","",SUM([1]AcumSYS!$AK2054))</f>
        <v/>
      </c>
      <c r="E2053" s="8" t="str">
        <f t="shared" si="65"/>
        <v/>
      </c>
      <c r="F2053" s="8" t="str">
        <f>IF(A2053="","","Ingresos Obtenidos en el Trimestre ("&amp;(TEXT([1]AcumSYS!$D$2,"mmmm")&amp;"-"&amp;TEXT([1]AcumSYS!$E$2,"mmmm")&amp;" "&amp;TEXT([1]AcumSYS!$D$2,"aaaa")&amp;")"))</f>
        <v/>
      </c>
    </row>
    <row r="2054" spans="1:6" x14ac:dyDescent="0.25">
      <c r="A2054" s="8" t="str">
        <f>IF(+'[1]Reporte de Formatos'!S2058="","",+'[1]Reporte de Formatos'!S2058)</f>
        <v/>
      </c>
      <c r="B2054" s="8" t="str">
        <f t="shared" si="64"/>
        <v/>
      </c>
      <c r="C2054" s="8" t="str">
        <f>IF(A2054="","",+SUM([1]AcumSYS!$F2055:$AA2055))</f>
        <v/>
      </c>
      <c r="D2054" s="8" t="str">
        <f>IF(A2054="","",SUM([1]AcumSYS!$AK2055))</f>
        <v/>
      </c>
      <c r="E2054" s="8" t="str">
        <f t="shared" si="65"/>
        <v/>
      </c>
      <c r="F2054" s="8" t="str">
        <f>IF(A2054="","","Ingresos Obtenidos en el Trimestre ("&amp;(TEXT([1]AcumSYS!$D$2,"mmmm")&amp;"-"&amp;TEXT([1]AcumSYS!$E$2,"mmmm")&amp;" "&amp;TEXT([1]AcumSYS!$D$2,"aaaa")&amp;")"))</f>
        <v/>
      </c>
    </row>
    <row r="2055" spans="1:6" x14ac:dyDescent="0.25">
      <c r="A2055" s="8" t="str">
        <f>IF(+'[1]Reporte de Formatos'!S2059="","",+'[1]Reporte de Formatos'!S2059)</f>
        <v/>
      </c>
      <c r="B2055" s="8" t="str">
        <f t="shared" si="64"/>
        <v/>
      </c>
      <c r="C2055" s="8" t="str">
        <f>IF(A2055="","",+SUM([1]AcumSYS!$F2056:$AA2056))</f>
        <v/>
      </c>
      <c r="D2055" s="8" t="str">
        <f>IF(A2055="","",SUM([1]AcumSYS!$AK2056))</f>
        <v/>
      </c>
      <c r="E2055" s="8" t="str">
        <f t="shared" si="65"/>
        <v/>
      </c>
      <c r="F2055" s="8" t="str">
        <f>IF(A2055="","","Ingresos Obtenidos en el Trimestre ("&amp;(TEXT([1]AcumSYS!$D$2,"mmmm")&amp;"-"&amp;TEXT([1]AcumSYS!$E$2,"mmmm")&amp;" "&amp;TEXT([1]AcumSYS!$D$2,"aaaa")&amp;")"))</f>
        <v/>
      </c>
    </row>
    <row r="2056" spans="1:6" x14ac:dyDescent="0.25">
      <c r="A2056" s="8" t="str">
        <f>IF(+'[1]Reporte de Formatos'!S2060="","",+'[1]Reporte de Formatos'!S2060)</f>
        <v/>
      </c>
      <c r="B2056" s="8" t="str">
        <f t="shared" si="64"/>
        <v/>
      </c>
      <c r="C2056" s="8" t="str">
        <f>IF(A2056="","",+SUM([1]AcumSYS!$F2057:$AA2057))</f>
        <v/>
      </c>
      <c r="D2056" s="8" t="str">
        <f>IF(A2056="","",SUM([1]AcumSYS!$AK2057))</f>
        <v/>
      </c>
      <c r="E2056" s="8" t="str">
        <f t="shared" si="65"/>
        <v/>
      </c>
      <c r="F2056" s="8" t="str">
        <f>IF(A2056="","","Ingresos Obtenidos en el Trimestre ("&amp;(TEXT([1]AcumSYS!$D$2,"mmmm")&amp;"-"&amp;TEXT([1]AcumSYS!$E$2,"mmmm")&amp;" "&amp;TEXT([1]AcumSYS!$D$2,"aaaa")&amp;")"))</f>
        <v/>
      </c>
    </row>
    <row r="2057" spans="1:6" x14ac:dyDescent="0.25">
      <c r="A2057" s="8" t="str">
        <f>IF(+'[1]Reporte de Formatos'!S2061="","",+'[1]Reporte de Formatos'!S2061)</f>
        <v/>
      </c>
      <c r="B2057" s="8" t="str">
        <f t="shared" si="64"/>
        <v/>
      </c>
      <c r="C2057" s="8" t="str">
        <f>IF(A2057="","",+SUM([1]AcumSYS!$F2058:$AA2058))</f>
        <v/>
      </c>
      <c r="D2057" s="8" t="str">
        <f>IF(A2057="","",SUM([1]AcumSYS!$AK2058))</f>
        <v/>
      </c>
      <c r="E2057" s="8" t="str">
        <f t="shared" si="65"/>
        <v/>
      </c>
      <c r="F2057" s="8" t="str">
        <f>IF(A2057="","","Ingresos Obtenidos en el Trimestre ("&amp;(TEXT([1]AcumSYS!$D$2,"mmmm")&amp;"-"&amp;TEXT([1]AcumSYS!$E$2,"mmmm")&amp;" "&amp;TEXT([1]AcumSYS!$D$2,"aaaa")&amp;")"))</f>
        <v/>
      </c>
    </row>
    <row r="2058" spans="1:6" x14ac:dyDescent="0.25">
      <c r="A2058" s="8" t="str">
        <f>IF(+'[1]Reporte de Formatos'!S2062="","",+'[1]Reporte de Formatos'!S2062)</f>
        <v/>
      </c>
      <c r="B2058" s="8" t="str">
        <f t="shared" si="64"/>
        <v/>
      </c>
      <c r="C2058" s="8" t="str">
        <f>IF(A2058="","",+SUM([1]AcumSYS!$F2059:$AA2059))</f>
        <v/>
      </c>
      <c r="D2058" s="8" t="str">
        <f>IF(A2058="","",SUM([1]AcumSYS!$AK2059))</f>
        <v/>
      </c>
      <c r="E2058" s="8" t="str">
        <f t="shared" si="65"/>
        <v/>
      </c>
      <c r="F2058" s="8" t="str">
        <f>IF(A2058="","","Ingresos Obtenidos en el Trimestre ("&amp;(TEXT([1]AcumSYS!$D$2,"mmmm")&amp;"-"&amp;TEXT([1]AcumSYS!$E$2,"mmmm")&amp;" "&amp;TEXT([1]AcumSYS!$D$2,"aaaa")&amp;")"))</f>
        <v/>
      </c>
    </row>
    <row r="2059" spans="1:6" x14ac:dyDescent="0.25">
      <c r="A2059" s="8" t="str">
        <f>IF(+'[1]Reporte de Formatos'!S2063="","",+'[1]Reporte de Formatos'!S2063)</f>
        <v/>
      </c>
      <c r="B2059" s="8" t="str">
        <f t="shared" si="64"/>
        <v/>
      </c>
      <c r="C2059" s="8" t="str">
        <f>IF(A2059="","",+SUM([1]AcumSYS!$F2060:$AA2060))</f>
        <v/>
      </c>
      <c r="D2059" s="8" t="str">
        <f>IF(A2059="","",SUM([1]AcumSYS!$AK2060))</f>
        <v/>
      </c>
      <c r="E2059" s="8" t="str">
        <f t="shared" si="65"/>
        <v/>
      </c>
      <c r="F2059" s="8" t="str">
        <f>IF(A2059="","","Ingresos Obtenidos en el Trimestre ("&amp;(TEXT([1]AcumSYS!$D$2,"mmmm")&amp;"-"&amp;TEXT([1]AcumSYS!$E$2,"mmmm")&amp;" "&amp;TEXT([1]AcumSYS!$D$2,"aaaa")&amp;")"))</f>
        <v/>
      </c>
    </row>
    <row r="2060" spans="1:6" x14ac:dyDescent="0.25">
      <c r="A2060" s="8" t="str">
        <f>IF(+'[1]Reporte de Formatos'!S2064="","",+'[1]Reporte de Formatos'!S2064)</f>
        <v/>
      </c>
      <c r="B2060" s="8" t="str">
        <f t="shared" si="64"/>
        <v/>
      </c>
      <c r="C2060" s="8" t="str">
        <f>IF(A2060="","",+SUM([1]AcumSYS!$F2061:$AA2061))</f>
        <v/>
      </c>
      <c r="D2060" s="8" t="str">
        <f>IF(A2060="","",SUM([1]AcumSYS!$AK2061))</f>
        <v/>
      </c>
      <c r="E2060" s="8" t="str">
        <f t="shared" si="65"/>
        <v/>
      </c>
      <c r="F2060" s="8" t="str">
        <f>IF(A2060="","","Ingresos Obtenidos en el Trimestre ("&amp;(TEXT([1]AcumSYS!$D$2,"mmmm")&amp;"-"&amp;TEXT([1]AcumSYS!$E$2,"mmmm")&amp;" "&amp;TEXT([1]AcumSYS!$D$2,"aaaa")&amp;")"))</f>
        <v/>
      </c>
    </row>
    <row r="2061" spans="1:6" x14ac:dyDescent="0.25">
      <c r="A2061" s="8" t="str">
        <f>IF(+'[1]Reporte de Formatos'!S2065="","",+'[1]Reporte de Formatos'!S2065)</f>
        <v/>
      </c>
      <c r="B2061" s="8" t="str">
        <f t="shared" si="64"/>
        <v/>
      </c>
      <c r="C2061" s="8" t="str">
        <f>IF(A2061="","",+SUM([1]AcumSYS!$F2062:$AA2062))</f>
        <v/>
      </c>
      <c r="D2061" s="8" t="str">
        <f>IF(A2061="","",SUM([1]AcumSYS!$AK2062))</f>
        <v/>
      </c>
      <c r="E2061" s="8" t="str">
        <f t="shared" si="65"/>
        <v/>
      </c>
      <c r="F2061" s="8" t="str">
        <f>IF(A2061="","","Ingresos Obtenidos en el Trimestre ("&amp;(TEXT([1]AcumSYS!$D$2,"mmmm")&amp;"-"&amp;TEXT([1]AcumSYS!$E$2,"mmmm")&amp;" "&amp;TEXT([1]AcumSYS!$D$2,"aaaa")&amp;")"))</f>
        <v/>
      </c>
    </row>
    <row r="2062" spans="1:6" x14ac:dyDescent="0.25">
      <c r="A2062" s="8" t="str">
        <f>IF(+'[1]Reporte de Formatos'!S2066="","",+'[1]Reporte de Formatos'!S2066)</f>
        <v/>
      </c>
      <c r="B2062" s="8" t="str">
        <f t="shared" si="64"/>
        <v/>
      </c>
      <c r="C2062" s="8" t="str">
        <f>IF(A2062="","",+SUM([1]AcumSYS!$F2063:$AA2063))</f>
        <v/>
      </c>
      <c r="D2062" s="8" t="str">
        <f>IF(A2062="","",SUM([1]AcumSYS!$AK2063))</f>
        <v/>
      </c>
      <c r="E2062" s="8" t="str">
        <f t="shared" si="65"/>
        <v/>
      </c>
      <c r="F2062" s="8" t="str">
        <f>IF(A2062="","","Ingresos Obtenidos en el Trimestre ("&amp;(TEXT([1]AcumSYS!$D$2,"mmmm")&amp;"-"&amp;TEXT([1]AcumSYS!$E$2,"mmmm")&amp;" "&amp;TEXT([1]AcumSYS!$D$2,"aaaa")&amp;")"))</f>
        <v/>
      </c>
    </row>
    <row r="2063" spans="1:6" x14ac:dyDescent="0.25">
      <c r="A2063" s="8" t="str">
        <f>IF(+'[1]Reporte de Formatos'!S2067="","",+'[1]Reporte de Formatos'!S2067)</f>
        <v/>
      </c>
      <c r="B2063" s="8" t="str">
        <f t="shared" si="64"/>
        <v/>
      </c>
      <c r="C2063" s="8" t="str">
        <f>IF(A2063="","",+SUM([1]AcumSYS!$F2064:$AA2064))</f>
        <v/>
      </c>
      <c r="D2063" s="8" t="str">
        <f>IF(A2063="","",SUM([1]AcumSYS!$AK2064))</f>
        <v/>
      </c>
      <c r="E2063" s="8" t="str">
        <f t="shared" si="65"/>
        <v/>
      </c>
      <c r="F2063" s="8" t="str">
        <f>IF(A2063="","","Ingresos Obtenidos en el Trimestre ("&amp;(TEXT([1]AcumSYS!$D$2,"mmmm")&amp;"-"&amp;TEXT([1]AcumSYS!$E$2,"mmmm")&amp;" "&amp;TEXT([1]AcumSYS!$D$2,"aaaa")&amp;")"))</f>
        <v/>
      </c>
    </row>
    <row r="2064" spans="1:6" x14ac:dyDescent="0.25">
      <c r="A2064" s="8" t="str">
        <f>IF(+'[1]Reporte de Formatos'!S2068="","",+'[1]Reporte de Formatos'!S2068)</f>
        <v/>
      </c>
      <c r="B2064" s="8" t="str">
        <f t="shared" si="64"/>
        <v/>
      </c>
      <c r="C2064" s="8" t="str">
        <f>IF(A2064="","",+SUM([1]AcumSYS!$F2065:$AA2065))</f>
        <v/>
      </c>
      <c r="D2064" s="8" t="str">
        <f>IF(A2064="","",SUM([1]AcumSYS!$AK2065))</f>
        <v/>
      </c>
      <c r="E2064" s="8" t="str">
        <f t="shared" si="65"/>
        <v/>
      </c>
      <c r="F2064" s="8" t="str">
        <f>IF(A2064="","","Ingresos Obtenidos en el Trimestre ("&amp;(TEXT([1]AcumSYS!$D$2,"mmmm")&amp;"-"&amp;TEXT([1]AcumSYS!$E$2,"mmmm")&amp;" "&amp;TEXT([1]AcumSYS!$D$2,"aaaa")&amp;")"))</f>
        <v/>
      </c>
    </row>
    <row r="2065" spans="1:6" x14ac:dyDescent="0.25">
      <c r="A2065" s="8" t="str">
        <f>IF(+'[1]Reporte de Formatos'!S2069="","",+'[1]Reporte de Formatos'!S2069)</f>
        <v/>
      </c>
      <c r="B2065" s="8" t="str">
        <f t="shared" si="64"/>
        <v/>
      </c>
      <c r="C2065" s="8" t="str">
        <f>IF(A2065="","",+SUM([1]AcumSYS!$F2066:$AA2066))</f>
        <v/>
      </c>
      <c r="D2065" s="8" t="str">
        <f>IF(A2065="","",SUM([1]AcumSYS!$AK2066))</f>
        <v/>
      </c>
      <c r="E2065" s="8" t="str">
        <f t="shared" si="65"/>
        <v/>
      </c>
      <c r="F2065" s="8" t="str">
        <f>IF(A2065="","","Ingresos Obtenidos en el Trimestre ("&amp;(TEXT([1]AcumSYS!$D$2,"mmmm")&amp;"-"&amp;TEXT([1]AcumSYS!$E$2,"mmmm")&amp;" "&amp;TEXT([1]AcumSYS!$D$2,"aaaa")&amp;")"))</f>
        <v/>
      </c>
    </row>
    <row r="2066" spans="1:6" x14ac:dyDescent="0.25">
      <c r="A2066" s="8" t="str">
        <f>IF(+'[1]Reporte de Formatos'!S2070="","",+'[1]Reporte de Formatos'!S2070)</f>
        <v/>
      </c>
      <c r="B2066" s="8" t="str">
        <f t="shared" si="64"/>
        <v/>
      </c>
      <c r="C2066" s="8" t="str">
        <f>IF(A2066="","",+SUM([1]AcumSYS!$F2067:$AA2067))</f>
        <v/>
      </c>
      <c r="D2066" s="8" t="str">
        <f>IF(A2066="","",SUM([1]AcumSYS!$AK2067))</f>
        <v/>
      </c>
      <c r="E2066" s="8" t="str">
        <f t="shared" si="65"/>
        <v/>
      </c>
      <c r="F2066" s="8" t="str">
        <f>IF(A2066="","","Ingresos Obtenidos en el Trimestre ("&amp;(TEXT([1]AcumSYS!$D$2,"mmmm")&amp;"-"&amp;TEXT([1]AcumSYS!$E$2,"mmmm")&amp;" "&amp;TEXT([1]AcumSYS!$D$2,"aaaa")&amp;")"))</f>
        <v/>
      </c>
    </row>
    <row r="2067" spans="1:6" x14ac:dyDescent="0.25">
      <c r="A2067" s="8" t="str">
        <f>IF(+'[1]Reporte de Formatos'!S2071="","",+'[1]Reporte de Formatos'!S2071)</f>
        <v/>
      </c>
      <c r="B2067" s="8" t="str">
        <f t="shared" si="64"/>
        <v/>
      </c>
      <c r="C2067" s="8" t="str">
        <f>IF(A2067="","",+SUM([1]AcumSYS!$F2068:$AA2068))</f>
        <v/>
      </c>
      <c r="D2067" s="8" t="str">
        <f>IF(A2067="","",SUM([1]AcumSYS!$AK2068))</f>
        <v/>
      </c>
      <c r="E2067" s="8" t="str">
        <f t="shared" si="65"/>
        <v/>
      </c>
      <c r="F2067" s="8" t="str">
        <f>IF(A2067="","","Ingresos Obtenidos en el Trimestre ("&amp;(TEXT([1]AcumSYS!$D$2,"mmmm")&amp;"-"&amp;TEXT([1]AcumSYS!$E$2,"mmmm")&amp;" "&amp;TEXT([1]AcumSYS!$D$2,"aaaa")&amp;")"))</f>
        <v/>
      </c>
    </row>
    <row r="2068" spans="1:6" x14ac:dyDescent="0.25">
      <c r="A2068" s="8" t="str">
        <f>IF(+'[1]Reporte de Formatos'!S2072="","",+'[1]Reporte de Formatos'!S2072)</f>
        <v/>
      </c>
      <c r="B2068" s="8" t="str">
        <f t="shared" ref="B2068:B2131" si="66">IF(A2068="","",IF(C2068=0,"           NoAplica","Sueldos y Salarios, y Demas Prestacion por un Servicio Personal Subordinado"))</f>
        <v/>
      </c>
      <c r="C2068" s="8" t="str">
        <f>IF(A2068="","",+SUM([1]AcumSYS!$F2069:$AA2069))</f>
        <v/>
      </c>
      <c r="D2068" s="8" t="str">
        <f>IF(A2068="","",SUM([1]AcumSYS!$AK2069))</f>
        <v/>
      </c>
      <c r="E2068" s="8" t="str">
        <f t="shared" ref="E2068:E2131" si="67">IF(A2068="","","Pesos Mexicanos")</f>
        <v/>
      </c>
      <c r="F2068" s="8" t="str">
        <f>IF(A2068="","","Ingresos Obtenidos en el Trimestre ("&amp;(TEXT([1]AcumSYS!$D$2,"mmmm")&amp;"-"&amp;TEXT([1]AcumSYS!$E$2,"mmmm")&amp;" "&amp;TEXT([1]AcumSYS!$D$2,"aaaa")&amp;")"))</f>
        <v/>
      </c>
    </row>
    <row r="2069" spans="1:6" x14ac:dyDescent="0.25">
      <c r="A2069" s="8" t="str">
        <f>IF(+'[1]Reporte de Formatos'!S2073="","",+'[1]Reporte de Formatos'!S2073)</f>
        <v/>
      </c>
      <c r="B2069" s="8" t="str">
        <f t="shared" si="66"/>
        <v/>
      </c>
      <c r="C2069" s="8" t="str">
        <f>IF(A2069="","",+SUM([1]AcumSYS!$F2070:$AA2070))</f>
        <v/>
      </c>
      <c r="D2069" s="8" t="str">
        <f>IF(A2069="","",SUM([1]AcumSYS!$AK2070))</f>
        <v/>
      </c>
      <c r="E2069" s="8" t="str">
        <f t="shared" si="67"/>
        <v/>
      </c>
      <c r="F2069" s="8" t="str">
        <f>IF(A2069="","","Ingresos Obtenidos en el Trimestre ("&amp;(TEXT([1]AcumSYS!$D$2,"mmmm")&amp;"-"&amp;TEXT([1]AcumSYS!$E$2,"mmmm")&amp;" "&amp;TEXT([1]AcumSYS!$D$2,"aaaa")&amp;")"))</f>
        <v/>
      </c>
    </row>
    <row r="2070" spans="1:6" x14ac:dyDescent="0.25">
      <c r="A2070" s="8" t="str">
        <f>IF(+'[1]Reporte de Formatos'!S2074="","",+'[1]Reporte de Formatos'!S2074)</f>
        <v/>
      </c>
      <c r="B2070" s="8" t="str">
        <f t="shared" si="66"/>
        <v/>
      </c>
      <c r="C2070" s="8" t="str">
        <f>IF(A2070="","",+SUM([1]AcumSYS!$F2071:$AA2071))</f>
        <v/>
      </c>
      <c r="D2070" s="8" t="str">
        <f>IF(A2070="","",SUM([1]AcumSYS!$AK2071))</f>
        <v/>
      </c>
      <c r="E2070" s="8" t="str">
        <f t="shared" si="67"/>
        <v/>
      </c>
      <c r="F2070" s="8" t="str">
        <f>IF(A2070="","","Ingresos Obtenidos en el Trimestre ("&amp;(TEXT([1]AcumSYS!$D$2,"mmmm")&amp;"-"&amp;TEXT([1]AcumSYS!$E$2,"mmmm")&amp;" "&amp;TEXT([1]AcumSYS!$D$2,"aaaa")&amp;")"))</f>
        <v/>
      </c>
    </row>
    <row r="2071" spans="1:6" x14ac:dyDescent="0.25">
      <c r="A2071" s="8" t="str">
        <f>IF(+'[1]Reporte de Formatos'!S2075="","",+'[1]Reporte de Formatos'!S2075)</f>
        <v/>
      </c>
      <c r="B2071" s="8" t="str">
        <f t="shared" si="66"/>
        <v/>
      </c>
      <c r="C2071" s="8" t="str">
        <f>IF(A2071="","",+SUM([1]AcumSYS!$F2072:$AA2072))</f>
        <v/>
      </c>
      <c r="D2071" s="8" t="str">
        <f>IF(A2071="","",SUM([1]AcumSYS!$AK2072))</f>
        <v/>
      </c>
      <c r="E2071" s="8" t="str">
        <f t="shared" si="67"/>
        <v/>
      </c>
      <c r="F2071" s="8" t="str">
        <f>IF(A2071="","","Ingresos Obtenidos en el Trimestre ("&amp;(TEXT([1]AcumSYS!$D$2,"mmmm")&amp;"-"&amp;TEXT([1]AcumSYS!$E$2,"mmmm")&amp;" "&amp;TEXT([1]AcumSYS!$D$2,"aaaa")&amp;")"))</f>
        <v/>
      </c>
    </row>
    <row r="2072" spans="1:6" x14ac:dyDescent="0.25">
      <c r="A2072" s="8" t="str">
        <f>IF(+'[1]Reporte de Formatos'!S2076="","",+'[1]Reporte de Formatos'!S2076)</f>
        <v/>
      </c>
      <c r="B2072" s="8" t="str">
        <f t="shared" si="66"/>
        <v/>
      </c>
      <c r="C2072" s="8" t="str">
        <f>IF(A2072="","",+SUM([1]AcumSYS!$F2073:$AA2073))</f>
        <v/>
      </c>
      <c r="D2072" s="8" t="str">
        <f>IF(A2072="","",SUM([1]AcumSYS!$AK2073))</f>
        <v/>
      </c>
      <c r="E2072" s="8" t="str">
        <f t="shared" si="67"/>
        <v/>
      </c>
      <c r="F2072" s="8" t="str">
        <f>IF(A2072="","","Ingresos Obtenidos en el Trimestre ("&amp;(TEXT([1]AcumSYS!$D$2,"mmmm")&amp;"-"&amp;TEXT([1]AcumSYS!$E$2,"mmmm")&amp;" "&amp;TEXT([1]AcumSYS!$D$2,"aaaa")&amp;")"))</f>
        <v/>
      </c>
    </row>
    <row r="2073" spans="1:6" x14ac:dyDescent="0.25">
      <c r="A2073" s="8" t="str">
        <f>IF(+'[1]Reporte de Formatos'!S2077="","",+'[1]Reporte de Formatos'!S2077)</f>
        <v/>
      </c>
      <c r="B2073" s="8" t="str">
        <f t="shared" si="66"/>
        <v/>
      </c>
      <c r="C2073" s="8" t="str">
        <f>IF(A2073="","",+SUM([1]AcumSYS!$F2074:$AA2074))</f>
        <v/>
      </c>
      <c r="D2073" s="8" t="str">
        <f>IF(A2073="","",SUM([1]AcumSYS!$AK2074))</f>
        <v/>
      </c>
      <c r="E2073" s="8" t="str">
        <f t="shared" si="67"/>
        <v/>
      </c>
      <c r="F2073" s="8" t="str">
        <f>IF(A2073="","","Ingresos Obtenidos en el Trimestre ("&amp;(TEXT([1]AcumSYS!$D$2,"mmmm")&amp;"-"&amp;TEXT([1]AcumSYS!$E$2,"mmmm")&amp;" "&amp;TEXT([1]AcumSYS!$D$2,"aaaa")&amp;")"))</f>
        <v/>
      </c>
    </row>
    <row r="2074" spans="1:6" x14ac:dyDescent="0.25">
      <c r="A2074" s="8" t="str">
        <f>IF(+'[1]Reporte de Formatos'!S2078="","",+'[1]Reporte de Formatos'!S2078)</f>
        <v/>
      </c>
      <c r="B2074" s="8" t="str">
        <f t="shared" si="66"/>
        <v/>
      </c>
      <c r="C2074" s="8" t="str">
        <f>IF(A2074="","",+SUM([1]AcumSYS!$F2075:$AA2075))</f>
        <v/>
      </c>
      <c r="D2074" s="8" t="str">
        <f>IF(A2074="","",SUM([1]AcumSYS!$AK2075))</f>
        <v/>
      </c>
      <c r="E2074" s="8" t="str">
        <f t="shared" si="67"/>
        <v/>
      </c>
      <c r="F2074" s="8" t="str">
        <f>IF(A2074="","","Ingresos Obtenidos en el Trimestre ("&amp;(TEXT([1]AcumSYS!$D$2,"mmmm")&amp;"-"&amp;TEXT([1]AcumSYS!$E$2,"mmmm")&amp;" "&amp;TEXT([1]AcumSYS!$D$2,"aaaa")&amp;")"))</f>
        <v/>
      </c>
    </row>
    <row r="2075" spans="1:6" x14ac:dyDescent="0.25">
      <c r="A2075" s="8" t="str">
        <f>IF(+'[1]Reporte de Formatos'!S2079="","",+'[1]Reporte de Formatos'!S2079)</f>
        <v/>
      </c>
      <c r="B2075" s="8" t="str">
        <f t="shared" si="66"/>
        <v/>
      </c>
      <c r="C2075" s="8" t="str">
        <f>IF(A2075="","",+SUM([1]AcumSYS!$F2076:$AA2076))</f>
        <v/>
      </c>
      <c r="D2075" s="8" t="str">
        <f>IF(A2075="","",SUM([1]AcumSYS!$AK2076))</f>
        <v/>
      </c>
      <c r="E2075" s="8" t="str">
        <f t="shared" si="67"/>
        <v/>
      </c>
      <c r="F2075" s="8" t="str">
        <f>IF(A2075="","","Ingresos Obtenidos en el Trimestre ("&amp;(TEXT([1]AcumSYS!$D$2,"mmmm")&amp;"-"&amp;TEXT([1]AcumSYS!$E$2,"mmmm")&amp;" "&amp;TEXT([1]AcumSYS!$D$2,"aaaa")&amp;")"))</f>
        <v/>
      </c>
    </row>
    <row r="2076" spans="1:6" x14ac:dyDescent="0.25">
      <c r="A2076" s="8" t="str">
        <f>IF(+'[1]Reporte de Formatos'!S2080="","",+'[1]Reporte de Formatos'!S2080)</f>
        <v/>
      </c>
      <c r="B2076" s="8" t="str">
        <f t="shared" si="66"/>
        <v/>
      </c>
      <c r="C2076" s="8" t="str">
        <f>IF(A2076="","",+SUM([1]AcumSYS!$F2077:$AA2077))</f>
        <v/>
      </c>
      <c r="D2076" s="8" t="str">
        <f>IF(A2076="","",SUM([1]AcumSYS!$AK2077))</f>
        <v/>
      </c>
      <c r="E2076" s="8" t="str">
        <f t="shared" si="67"/>
        <v/>
      </c>
      <c r="F2076" s="8" t="str">
        <f>IF(A2076="","","Ingresos Obtenidos en el Trimestre ("&amp;(TEXT([1]AcumSYS!$D$2,"mmmm")&amp;"-"&amp;TEXT([1]AcumSYS!$E$2,"mmmm")&amp;" "&amp;TEXT([1]AcumSYS!$D$2,"aaaa")&amp;")"))</f>
        <v/>
      </c>
    </row>
    <row r="2077" spans="1:6" x14ac:dyDescent="0.25">
      <c r="A2077" s="8" t="str">
        <f>IF(+'[1]Reporte de Formatos'!S2081="","",+'[1]Reporte de Formatos'!S2081)</f>
        <v/>
      </c>
      <c r="B2077" s="8" t="str">
        <f t="shared" si="66"/>
        <v/>
      </c>
      <c r="C2077" s="8" t="str">
        <f>IF(A2077="","",+SUM([1]AcumSYS!$F2078:$AA2078))</f>
        <v/>
      </c>
      <c r="D2077" s="8" t="str">
        <f>IF(A2077="","",SUM([1]AcumSYS!$AK2078))</f>
        <v/>
      </c>
      <c r="E2077" s="8" t="str">
        <f t="shared" si="67"/>
        <v/>
      </c>
      <c r="F2077" s="8" t="str">
        <f>IF(A2077="","","Ingresos Obtenidos en el Trimestre ("&amp;(TEXT([1]AcumSYS!$D$2,"mmmm")&amp;"-"&amp;TEXT([1]AcumSYS!$E$2,"mmmm")&amp;" "&amp;TEXT([1]AcumSYS!$D$2,"aaaa")&amp;")"))</f>
        <v/>
      </c>
    </row>
    <row r="2078" spans="1:6" x14ac:dyDescent="0.25">
      <c r="A2078" s="8" t="str">
        <f>IF(+'[1]Reporte de Formatos'!S2082="","",+'[1]Reporte de Formatos'!S2082)</f>
        <v/>
      </c>
      <c r="B2078" s="8" t="str">
        <f t="shared" si="66"/>
        <v/>
      </c>
      <c r="C2078" s="8" t="str">
        <f>IF(A2078="","",+SUM([1]AcumSYS!$F2079:$AA2079))</f>
        <v/>
      </c>
      <c r="D2078" s="8" t="str">
        <f>IF(A2078="","",SUM([1]AcumSYS!$AK2079))</f>
        <v/>
      </c>
      <c r="E2078" s="8" t="str">
        <f t="shared" si="67"/>
        <v/>
      </c>
      <c r="F2078" s="8" t="str">
        <f>IF(A2078="","","Ingresos Obtenidos en el Trimestre ("&amp;(TEXT([1]AcumSYS!$D$2,"mmmm")&amp;"-"&amp;TEXT([1]AcumSYS!$E$2,"mmmm")&amp;" "&amp;TEXT([1]AcumSYS!$D$2,"aaaa")&amp;")"))</f>
        <v/>
      </c>
    </row>
    <row r="2079" spans="1:6" x14ac:dyDescent="0.25">
      <c r="A2079" s="8" t="str">
        <f>IF(+'[1]Reporte de Formatos'!S2083="","",+'[1]Reporte de Formatos'!S2083)</f>
        <v/>
      </c>
      <c r="B2079" s="8" t="str">
        <f t="shared" si="66"/>
        <v/>
      </c>
      <c r="C2079" s="8" t="str">
        <f>IF(A2079="","",+SUM([1]AcumSYS!$F2080:$AA2080))</f>
        <v/>
      </c>
      <c r="D2079" s="8" t="str">
        <f>IF(A2079="","",SUM([1]AcumSYS!$AK2080))</f>
        <v/>
      </c>
      <c r="E2079" s="8" t="str">
        <f t="shared" si="67"/>
        <v/>
      </c>
      <c r="F2079" s="8" t="str">
        <f>IF(A2079="","","Ingresos Obtenidos en el Trimestre ("&amp;(TEXT([1]AcumSYS!$D$2,"mmmm")&amp;"-"&amp;TEXT([1]AcumSYS!$E$2,"mmmm")&amp;" "&amp;TEXT([1]AcumSYS!$D$2,"aaaa")&amp;")"))</f>
        <v/>
      </c>
    </row>
    <row r="2080" spans="1:6" x14ac:dyDescent="0.25">
      <c r="A2080" s="8" t="str">
        <f>IF(+'[1]Reporte de Formatos'!S2084="","",+'[1]Reporte de Formatos'!S2084)</f>
        <v/>
      </c>
      <c r="B2080" s="8" t="str">
        <f t="shared" si="66"/>
        <v/>
      </c>
      <c r="C2080" s="8" t="str">
        <f>IF(A2080="","",+SUM([1]AcumSYS!$F2081:$AA2081))</f>
        <v/>
      </c>
      <c r="D2080" s="8" t="str">
        <f>IF(A2080="","",SUM([1]AcumSYS!$AK2081))</f>
        <v/>
      </c>
      <c r="E2080" s="8" t="str">
        <f t="shared" si="67"/>
        <v/>
      </c>
      <c r="F2080" s="8" t="str">
        <f>IF(A2080="","","Ingresos Obtenidos en el Trimestre ("&amp;(TEXT([1]AcumSYS!$D$2,"mmmm")&amp;"-"&amp;TEXT([1]AcumSYS!$E$2,"mmmm")&amp;" "&amp;TEXT([1]AcumSYS!$D$2,"aaaa")&amp;")"))</f>
        <v/>
      </c>
    </row>
    <row r="2081" spans="1:6" x14ac:dyDescent="0.25">
      <c r="A2081" s="8" t="str">
        <f>IF(+'[1]Reporte de Formatos'!S2085="","",+'[1]Reporte de Formatos'!S2085)</f>
        <v/>
      </c>
      <c r="B2081" s="8" t="str">
        <f t="shared" si="66"/>
        <v/>
      </c>
      <c r="C2081" s="8" t="str">
        <f>IF(A2081="","",+SUM([1]AcumSYS!$F2082:$AA2082))</f>
        <v/>
      </c>
      <c r="D2081" s="8" t="str">
        <f>IF(A2081="","",SUM([1]AcumSYS!$AK2082))</f>
        <v/>
      </c>
      <c r="E2081" s="8" t="str">
        <f t="shared" si="67"/>
        <v/>
      </c>
      <c r="F2081" s="8" t="str">
        <f>IF(A2081="","","Ingresos Obtenidos en el Trimestre ("&amp;(TEXT([1]AcumSYS!$D$2,"mmmm")&amp;"-"&amp;TEXT([1]AcumSYS!$E$2,"mmmm")&amp;" "&amp;TEXT([1]AcumSYS!$D$2,"aaaa")&amp;")"))</f>
        <v/>
      </c>
    </row>
    <row r="2082" spans="1:6" x14ac:dyDescent="0.25">
      <c r="A2082" s="8" t="str">
        <f>IF(+'[1]Reporte de Formatos'!S2086="","",+'[1]Reporte de Formatos'!S2086)</f>
        <v/>
      </c>
      <c r="B2082" s="8" t="str">
        <f t="shared" si="66"/>
        <v/>
      </c>
      <c r="C2082" s="8" t="str">
        <f>IF(A2082="","",+SUM([1]AcumSYS!$F2083:$AA2083))</f>
        <v/>
      </c>
      <c r="D2082" s="8" t="str">
        <f>IF(A2082="","",SUM([1]AcumSYS!$AK2083))</f>
        <v/>
      </c>
      <c r="E2082" s="8" t="str">
        <f t="shared" si="67"/>
        <v/>
      </c>
      <c r="F2082" s="8" t="str">
        <f>IF(A2082="","","Ingresos Obtenidos en el Trimestre ("&amp;(TEXT([1]AcumSYS!$D$2,"mmmm")&amp;"-"&amp;TEXT([1]AcumSYS!$E$2,"mmmm")&amp;" "&amp;TEXT([1]AcumSYS!$D$2,"aaaa")&amp;")"))</f>
        <v/>
      </c>
    </row>
    <row r="2083" spans="1:6" x14ac:dyDescent="0.25">
      <c r="A2083" s="8" t="str">
        <f>IF(+'[1]Reporte de Formatos'!S2087="","",+'[1]Reporte de Formatos'!S2087)</f>
        <v/>
      </c>
      <c r="B2083" s="8" t="str">
        <f t="shared" si="66"/>
        <v/>
      </c>
      <c r="C2083" s="8" t="str">
        <f>IF(A2083="","",+SUM([1]AcumSYS!$F2084:$AA2084))</f>
        <v/>
      </c>
      <c r="D2083" s="8" t="str">
        <f>IF(A2083="","",SUM([1]AcumSYS!$AK2084))</f>
        <v/>
      </c>
      <c r="E2083" s="8" t="str">
        <f t="shared" si="67"/>
        <v/>
      </c>
      <c r="F2083" s="8" t="str">
        <f>IF(A2083="","","Ingresos Obtenidos en el Trimestre ("&amp;(TEXT([1]AcumSYS!$D$2,"mmmm")&amp;"-"&amp;TEXT([1]AcumSYS!$E$2,"mmmm")&amp;" "&amp;TEXT([1]AcumSYS!$D$2,"aaaa")&amp;")"))</f>
        <v/>
      </c>
    </row>
    <row r="2084" spans="1:6" x14ac:dyDescent="0.25">
      <c r="A2084" s="8" t="str">
        <f>IF(+'[1]Reporte de Formatos'!S2088="","",+'[1]Reporte de Formatos'!S2088)</f>
        <v/>
      </c>
      <c r="B2084" s="8" t="str">
        <f t="shared" si="66"/>
        <v/>
      </c>
      <c r="C2084" s="8" t="str">
        <f>IF(A2084="","",+SUM([1]AcumSYS!$F2085:$AA2085))</f>
        <v/>
      </c>
      <c r="D2084" s="8" t="str">
        <f>IF(A2084="","",SUM([1]AcumSYS!$AK2085))</f>
        <v/>
      </c>
      <c r="E2084" s="8" t="str">
        <f t="shared" si="67"/>
        <v/>
      </c>
      <c r="F2084" s="8" t="str">
        <f>IF(A2084="","","Ingresos Obtenidos en el Trimestre ("&amp;(TEXT([1]AcumSYS!$D$2,"mmmm")&amp;"-"&amp;TEXT([1]AcumSYS!$E$2,"mmmm")&amp;" "&amp;TEXT([1]AcumSYS!$D$2,"aaaa")&amp;")"))</f>
        <v/>
      </c>
    </row>
    <row r="2085" spans="1:6" x14ac:dyDescent="0.25">
      <c r="A2085" s="8" t="str">
        <f>IF(+'[1]Reporte de Formatos'!S2089="","",+'[1]Reporte de Formatos'!S2089)</f>
        <v/>
      </c>
      <c r="B2085" s="8" t="str">
        <f t="shared" si="66"/>
        <v/>
      </c>
      <c r="C2085" s="8" t="str">
        <f>IF(A2085="","",+SUM([1]AcumSYS!$F2086:$AA2086))</f>
        <v/>
      </c>
      <c r="D2085" s="8" t="str">
        <f>IF(A2085="","",SUM([1]AcumSYS!$AK2086))</f>
        <v/>
      </c>
      <c r="E2085" s="8" t="str">
        <f t="shared" si="67"/>
        <v/>
      </c>
      <c r="F2085" s="8" t="str">
        <f>IF(A2085="","","Ingresos Obtenidos en el Trimestre ("&amp;(TEXT([1]AcumSYS!$D$2,"mmmm")&amp;"-"&amp;TEXT([1]AcumSYS!$E$2,"mmmm")&amp;" "&amp;TEXT([1]AcumSYS!$D$2,"aaaa")&amp;")"))</f>
        <v/>
      </c>
    </row>
    <row r="2086" spans="1:6" x14ac:dyDescent="0.25">
      <c r="A2086" s="8" t="str">
        <f>IF(+'[1]Reporte de Formatos'!S2090="","",+'[1]Reporte de Formatos'!S2090)</f>
        <v/>
      </c>
      <c r="B2086" s="8" t="str">
        <f t="shared" si="66"/>
        <v/>
      </c>
      <c r="C2086" s="8" t="str">
        <f>IF(A2086="","",+SUM([1]AcumSYS!$F2087:$AA2087))</f>
        <v/>
      </c>
      <c r="D2086" s="8" t="str">
        <f>IF(A2086="","",SUM([1]AcumSYS!$AK2087))</f>
        <v/>
      </c>
      <c r="E2086" s="8" t="str">
        <f t="shared" si="67"/>
        <v/>
      </c>
      <c r="F2086" s="8" t="str">
        <f>IF(A2086="","","Ingresos Obtenidos en el Trimestre ("&amp;(TEXT([1]AcumSYS!$D$2,"mmmm")&amp;"-"&amp;TEXT([1]AcumSYS!$E$2,"mmmm")&amp;" "&amp;TEXT([1]AcumSYS!$D$2,"aaaa")&amp;")"))</f>
        <v/>
      </c>
    </row>
    <row r="2087" spans="1:6" x14ac:dyDescent="0.25">
      <c r="A2087" s="8" t="str">
        <f>IF(+'[1]Reporte de Formatos'!S2091="","",+'[1]Reporte de Formatos'!S2091)</f>
        <v/>
      </c>
      <c r="B2087" s="8" t="str">
        <f t="shared" si="66"/>
        <v/>
      </c>
      <c r="C2087" s="8" t="str">
        <f>IF(A2087="","",+SUM([1]AcumSYS!$F2088:$AA2088))</f>
        <v/>
      </c>
      <c r="D2087" s="8" t="str">
        <f>IF(A2087="","",SUM([1]AcumSYS!$AK2088))</f>
        <v/>
      </c>
      <c r="E2087" s="8" t="str">
        <f t="shared" si="67"/>
        <v/>
      </c>
      <c r="F2087" s="8" t="str">
        <f>IF(A2087="","","Ingresos Obtenidos en el Trimestre ("&amp;(TEXT([1]AcumSYS!$D$2,"mmmm")&amp;"-"&amp;TEXT([1]AcumSYS!$E$2,"mmmm")&amp;" "&amp;TEXT([1]AcumSYS!$D$2,"aaaa")&amp;")"))</f>
        <v/>
      </c>
    </row>
    <row r="2088" spans="1:6" x14ac:dyDescent="0.25">
      <c r="A2088" s="8" t="str">
        <f>IF(+'[1]Reporte de Formatos'!S2092="","",+'[1]Reporte de Formatos'!S2092)</f>
        <v/>
      </c>
      <c r="B2088" s="8" t="str">
        <f t="shared" si="66"/>
        <v/>
      </c>
      <c r="C2088" s="8" t="str">
        <f>IF(A2088="","",+SUM([1]AcumSYS!$F2089:$AA2089))</f>
        <v/>
      </c>
      <c r="D2088" s="8" t="str">
        <f>IF(A2088="","",SUM([1]AcumSYS!$AK2089))</f>
        <v/>
      </c>
      <c r="E2088" s="8" t="str">
        <f t="shared" si="67"/>
        <v/>
      </c>
      <c r="F2088" s="8" t="str">
        <f>IF(A2088="","","Ingresos Obtenidos en el Trimestre ("&amp;(TEXT([1]AcumSYS!$D$2,"mmmm")&amp;"-"&amp;TEXT([1]AcumSYS!$E$2,"mmmm")&amp;" "&amp;TEXT([1]AcumSYS!$D$2,"aaaa")&amp;")"))</f>
        <v/>
      </c>
    </row>
    <row r="2089" spans="1:6" x14ac:dyDescent="0.25">
      <c r="A2089" s="8" t="str">
        <f>IF(+'[1]Reporte de Formatos'!S2093="","",+'[1]Reporte de Formatos'!S2093)</f>
        <v/>
      </c>
      <c r="B2089" s="8" t="str">
        <f t="shared" si="66"/>
        <v/>
      </c>
      <c r="C2089" s="8" t="str">
        <f>IF(A2089="","",+SUM([1]AcumSYS!$F2090:$AA2090))</f>
        <v/>
      </c>
      <c r="D2089" s="8" t="str">
        <f>IF(A2089="","",SUM([1]AcumSYS!$AK2090))</f>
        <v/>
      </c>
      <c r="E2089" s="8" t="str">
        <f t="shared" si="67"/>
        <v/>
      </c>
      <c r="F2089" s="8" t="str">
        <f>IF(A2089="","","Ingresos Obtenidos en el Trimestre ("&amp;(TEXT([1]AcumSYS!$D$2,"mmmm")&amp;"-"&amp;TEXT([1]AcumSYS!$E$2,"mmmm")&amp;" "&amp;TEXT([1]AcumSYS!$D$2,"aaaa")&amp;")"))</f>
        <v/>
      </c>
    </row>
    <row r="2090" spans="1:6" x14ac:dyDescent="0.25">
      <c r="A2090" s="8" t="str">
        <f>IF(+'[1]Reporte de Formatos'!S2094="","",+'[1]Reporte de Formatos'!S2094)</f>
        <v/>
      </c>
      <c r="B2090" s="8" t="str">
        <f t="shared" si="66"/>
        <v/>
      </c>
      <c r="C2090" s="8" t="str">
        <f>IF(A2090="","",+SUM([1]AcumSYS!$F2091:$AA2091))</f>
        <v/>
      </c>
      <c r="D2090" s="8" t="str">
        <f>IF(A2090="","",SUM([1]AcumSYS!$AK2091))</f>
        <v/>
      </c>
      <c r="E2090" s="8" t="str">
        <f t="shared" si="67"/>
        <v/>
      </c>
      <c r="F2090" s="8" t="str">
        <f>IF(A2090="","","Ingresos Obtenidos en el Trimestre ("&amp;(TEXT([1]AcumSYS!$D$2,"mmmm")&amp;"-"&amp;TEXT([1]AcumSYS!$E$2,"mmmm")&amp;" "&amp;TEXT([1]AcumSYS!$D$2,"aaaa")&amp;")"))</f>
        <v/>
      </c>
    </row>
    <row r="2091" spans="1:6" x14ac:dyDescent="0.25">
      <c r="A2091" s="8" t="str">
        <f>IF(+'[1]Reporte de Formatos'!S2095="","",+'[1]Reporte de Formatos'!S2095)</f>
        <v/>
      </c>
      <c r="B2091" s="8" t="str">
        <f t="shared" si="66"/>
        <v/>
      </c>
      <c r="C2091" s="8" t="str">
        <f>IF(A2091="","",+SUM([1]AcumSYS!$F2092:$AA2092))</f>
        <v/>
      </c>
      <c r="D2091" s="8" t="str">
        <f>IF(A2091="","",SUM([1]AcumSYS!$AK2092))</f>
        <v/>
      </c>
      <c r="E2091" s="8" t="str">
        <f t="shared" si="67"/>
        <v/>
      </c>
      <c r="F2091" s="8" t="str">
        <f>IF(A2091="","","Ingresos Obtenidos en el Trimestre ("&amp;(TEXT([1]AcumSYS!$D$2,"mmmm")&amp;"-"&amp;TEXT([1]AcumSYS!$E$2,"mmmm")&amp;" "&amp;TEXT([1]AcumSYS!$D$2,"aaaa")&amp;")"))</f>
        <v/>
      </c>
    </row>
    <row r="2092" spans="1:6" x14ac:dyDescent="0.25">
      <c r="A2092" s="8" t="str">
        <f>IF(+'[1]Reporte de Formatos'!S2096="","",+'[1]Reporte de Formatos'!S2096)</f>
        <v/>
      </c>
      <c r="B2092" s="8" t="str">
        <f t="shared" si="66"/>
        <v/>
      </c>
      <c r="C2092" s="8" t="str">
        <f>IF(A2092="","",+SUM([1]AcumSYS!$F2093:$AA2093))</f>
        <v/>
      </c>
      <c r="D2092" s="8" t="str">
        <f>IF(A2092="","",SUM([1]AcumSYS!$AK2093))</f>
        <v/>
      </c>
      <c r="E2092" s="8" t="str">
        <f t="shared" si="67"/>
        <v/>
      </c>
      <c r="F2092" s="8" t="str">
        <f>IF(A2092="","","Ingresos Obtenidos en el Trimestre ("&amp;(TEXT([1]AcumSYS!$D$2,"mmmm")&amp;"-"&amp;TEXT([1]AcumSYS!$E$2,"mmmm")&amp;" "&amp;TEXT([1]AcumSYS!$D$2,"aaaa")&amp;")"))</f>
        <v/>
      </c>
    </row>
    <row r="2093" spans="1:6" x14ac:dyDescent="0.25">
      <c r="A2093" s="8" t="str">
        <f>IF(+'[1]Reporte de Formatos'!S2097="","",+'[1]Reporte de Formatos'!S2097)</f>
        <v/>
      </c>
      <c r="B2093" s="8" t="str">
        <f t="shared" si="66"/>
        <v/>
      </c>
      <c r="C2093" s="8" t="str">
        <f>IF(A2093="","",+SUM([1]AcumSYS!$F2094:$AA2094))</f>
        <v/>
      </c>
      <c r="D2093" s="8" t="str">
        <f>IF(A2093="","",SUM([1]AcumSYS!$AK2094))</f>
        <v/>
      </c>
      <c r="E2093" s="8" t="str">
        <f t="shared" si="67"/>
        <v/>
      </c>
      <c r="F2093" s="8" t="str">
        <f>IF(A2093="","","Ingresos Obtenidos en el Trimestre ("&amp;(TEXT([1]AcumSYS!$D$2,"mmmm")&amp;"-"&amp;TEXT([1]AcumSYS!$E$2,"mmmm")&amp;" "&amp;TEXT([1]AcumSYS!$D$2,"aaaa")&amp;")"))</f>
        <v/>
      </c>
    </row>
    <row r="2094" spans="1:6" x14ac:dyDescent="0.25">
      <c r="A2094" s="8" t="str">
        <f>IF(+'[1]Reporte de Formatos'!S2098="","",+'[1]Reporte de Formatos'!S2098)</f>
        <v/>
      </c>
      <c r="B2094" s="8" t="str">
        <f t="shared" si="66"/>
        <v/>
      </c>
      <c r="C2094" s="8" t="str">
        <f>IF(A2094="","",+SUM([1]AcumSYS!$F2095:$AA2095))</f>
        <v/>
      </c>
      <c r="D2094" s="8" t="str">
        <f>IF(A2094="","",SUM([1]AcumSYS!$AK2095))</f>
        <v/>
      </c>
      <c r="E2094" s="8" t="str">
        <f t="shared" si="67"/>
        <v/>
      </c>
      <c r="F2094" s="8" t="str">
        <f>IF(A2094="","","Ingresos Obtenidos en el Trimestre ("&amp;(TEXT([1]AcumSYS!$D$2,"mmmm")&amp;"-"&amp;TEXT([1]AcumSYS!$E$2,"mmmm")&amp;" "&amp;TEXT([1]AcumSYS!$D$2,"aaaa")&amp;")"))</f>
        <v/>
      </c>
    </row>
    <row r="2095" spans="1:6" x14ac:dyDescent="0.25">
      <c r="A2095" s="8" t="str">
        <f>IF(+'[1]Reporte de Formatos'!S2099="","",+'[1]Reporte de Formatos'!S2099)</f>
        <v/>
      </c>
      <c r="B2095" s="8" t="str">
        <f t="shared" si="66"/>
        <v/>
      </c>
      <c r="C2095" s="8" t="str">
        <f>IF(A2095="","",+SUM([1]AcumSYS!$F2096:$AA2096))</f>
        <v/>
      </c>
      <c r="D2095" s="8" t="str">
        <f>IF(A2095="","",SUM([1]AcumSYS!$AK2096))</f>
        <v/>
      </c>
      <c r="E2095" s="8" t="str">
        <f t="shared" si="67"/>
        <v/>
      </c>
      <c r="F2095" s="8" t="str">
        <f>IF(A2095="","","Ingresos Obtenidos en el Trimestre ("&amp;(TEXT([1]AcumSYS!$D$2,"mmmm")&amp;"-"&amp;TEXT([1]AcumSYS!$E$2,"mmmm")&amp;" "&amp;TEXT([1]AcumSYS!$D$2,"aaaa")&amp;")"))</f>
        <v/>
      </c>
    </row>
    <row r="2096" spans="1:6" x14ac:dyDescent="0.25">
      <c r="A2096" s="8" t="str">
        <f>IF(+'[1]Reporte de Formatos'!S2100="","",+'[1]Reporte de Formatos'!S2100)</f>
        <v/>
      </c>
      <c r="B2096" s="8" t="str">
        <f t="shared" si="66"/>
        <v/>
      </c>
      <c r="C2096" s="8" t="str">
        <f>IF(A2096="","",+SUM([1]AcumSYS!$F2097:$AA2097))</f>
        <v/>
      </c>
      <c r="D2096" s="8" t="str">
        <f>IF(A2096="","",SUM([1]AcumSYS!$AK2097))</f>
        <v/>
      </c>
      <c r="E2096" s="8" t="str">
        <f t="shared" si="67"/>
        <v/>
      </c>
      <c r="F2096" s="8" t="str">
        <f>IF(A2096="","","Ingresos Obtenidos en el Trimestre ("&amp;(TEXT([1]AcumSYS!$D$2,"mmmm")&amp;"-"&amp;TEXT([1]AcumSYS!$E$2,"mmmm")&amp;" "&amp;TEXT([1]AcumSYS!$D$2,"aaaa")&amp;")"))</f>
        <v/>
      </c>
    </row>
    <row r="2097" spans="1:6" x14ac:dyDescent="0.25">
      <c r="A2097" s="8" t="str">
        <f>IF(+'[1]Reporte de Formatos'!S2101="","",+'[1]Reporte de Formatos'!S2101)</f>
        <v/>
      </c>
      <c r="B2097" s="8" t="str">
        <f t="shared" si="66"/>
        <v/>
      </c>
      <c r="C2097" s="8" t="str">
        <f>IF(A2097="","",+SUM([1]AcumSYS!$F2098:$AA2098))</f>
        <v/>
      </c>
      <c r="D2097" s="8" t="str">
        <f>IF(A2097="","",SUM([1]AcumSYS!$AK2098))</f>
        <v/>
      </c>
      <c r="E2097" s="8" t="str">
        <f t="shared" si="67"/>
        <v/>
      </c>
      <c r="F2097" s="8" t="str">
        <f>IF(A2097="","","Ingresos Obtenidos en el Trimestre ("&amp;(TEXT([1]AcumSYS!$D$2,"mmmm")&amp;"-"&amp;TEXT([1]AcumSYS!$E$2,"mmmm")&amp;" "&amp;TEXT([1]AcumSYS!$D$2,"aaaa")&amp;")"))</f>
        <v/>
      </c>
    </row>
    <row r="2098" spans="1:6" x14ac:dyDescent="0.25">
      <c r="A2098" s="8" t="str">
        <f>IF(+'[1]Reporte de Formatos'!S2102="","",+'[1]Reporte de Formatos'!S2102)</f>
        <v/>
      </c>
      <c r="B2098" s="8" t="str">
        <f t="shared" si="66"/>
        <v/>
      </c>
      <c r="C2098" s="8" t="str">
        <f>IF(A2098="","",+SUM([1]AcumSYS!$F2099:$AA2099))</f>
        <v/>
      </c>
      <c r="D2098" s="8" t="str">
        <f>IF(A2098="","",SUM([1]AcumSYS!$AK2099))</f>
        <v/>
      </c>
      <c r="E2098" s="8" t="str">
        <f t="shared" si="67"/>
        <v/>
      </c>
      <c r="F2098" s="8" t="str">
        <f>IF(A2098="","","Ingresos Obtenidos en el Trimestre ("&amp;(TEXT([1]AcumSYS!$D$2,"mmmm")&amp;"-"&amp;TEXT([1]AcumSYS!$E$2,"mmmm")&amp;" "&amp;TEXT([1]AcumSYS!$D$2,"aaaa")&amp;")"))</f>
        <v/>
      </c>
    </row>
    <row r="2099" spans="1:6" x14ac:dyDescent="0.25">
      <c r="A2099" s="8" t="str">
        <f>IF(+'[1]Reporte de Formatos'!S2103="","",+'[1]Reporte de Formatos'!S2103)</f>
        <v/>
      </c>
      <c r="B2099" s="8" t="str">
        <f t="shared" si="66"/>
        <v/>
      </c>
      <c r="C2099" s="8" t="str">
        <f>IF(A2099="","",+SUM([1]AcumSYS!$F2100:$AA2100))</f>
        <v/>
      </c>
      <c r="D2099" s="8" t="str">
        <f>IF(A2099="","",SUM([1]AcumSYS!$AK2100))</f>
        <v/>
      </c>
      <c r="E2099" s="8" t="str">
        <f t="shared" si="67"/>
        <v/>
      </c>
      <c r="F2099" s="8" t="str">
        <f>IF(A2099="","","Ingresos Obtenidos en el Trimestre ("&amp;(TEXT([1]AcumSYS!$D$2,"mmmm")&amp;"-"&amp;TEXT([1]AcumSYS!$E$2,"mmmm")&amp;" "&amp;TEXT([1]AcumSYS!$D$2,"aaaa")&amp;")"))</f>
        <v/>
      </c>
    </row>
    <row r="2100" spans="1:6" x14ac:dyDescent="0.25">
      <c r="A2100" s="8" t="str">
        <f>IF(+'[1]Reporte de Formatos'!S2104="","",+'[1]Reporte de Formatos'!S2104)</f>
        <v/>
      </c>
      <c r="B2100" s="8" t="str">
        <f t="shared" si="66"/>
        <v/>
      </c>
      <c r="C2100" s="8" t="str">
        <f>IF(A2100="","",+SUM([1]AcumSYS!$F2101:$AA2101))</f>
        <v/>
      </c>
      <c r="D2100" s="8" t="str">
        <f>IF(A2100="","",SUM([1]AcumSYS!$AK2101))</f>
        <v/>
      </c>
      <c r="E2100" s="8" t="str">
        <f t="shared" si="67"/>
        <v/>
      </c>
      <c r="F2100" s="8" t="str">
        <f>IF(A2100="","","Ingresos Obtenidos en el Trimestre ("&amp;(TEXT([1]AcumSYS!$D$2,"mmmm")&amp;"-"&amp;TEXT([1]AcumSYS!$E$2,"mmmm")&amp;" "&amp;TEXT([1]AcumSYS!$D$2,"aaaa")&amp;")"))</f>
        <v/>
      </c>
    </row>
    <row r="2101" spans="1:6" x14ac:dyDescent="0.25">
      <c r="A2101" s="8" t="str">
        <f>IF(+'[1]Reporte de Formatos'!S2105="","",+'[1]Reporte de Formatos'!S2105)</f>
        <v/>
      </c>
      <c r="B2101" s="8" t="str">
        <f t="shared" si="66"/>
        <v/>
      </c>
      <c r="C2101" s="8" t="str">
        <f>IF(A2101="","",+SUM([1]AcumSYS!$F2102:$AA2102))</f>
        <v/>
      </c>
      <c r="D2101" s="8" t="str">
        <f>IF(A2101="","",SUM([1]AcumSYS!$AK2102))</f>
        <v/>
      </c>
      <c r="E2101" s="8" t="str">
        <f t="shared" si="67"/>
        <v/>
      </c>
      <c r="F2101" s="8" t="str">
        <f>IF(A2101="","","Ingresos Obtenidos en el Trimestre ("&amp;(TEXT([1]AcumSYS!$D$2,"mmmm")&amp;"-"&amp;TEXT([1]AcumSYS!$E$2,"mmmm")&amp;" "&amp;TEXT([1]AcumSYS!$D$2,"aaaa")&amp;")"))</f>
        <v/>
      </c>
    </row>
    <row r="2102" spans="1:6" x14ac:dyDescent="0.25">
      <c r="A2102" s="8" t="str">
        <f>IF(+'[1]Reporte de Formatos'!S2106="","",+'[1]Reporte de Formatos'!S2106)</f>
        <v/>
      </c>
      <c r="B2102" s="8" t="str">
        <f t="shared" si="66"/>
        <v/>
      </c>
      <c r="C2102" s="8" t="str">
        <f>IF(A2102="","",+SUM([1]AcumSYS!$F2103:$AA2103))</f>
        <v/>
      </c>
      <c r="D2102" s="8" t="str">
        <f>IF(A2102="","",SUM([1]AcumSYS!$AK2103))</f>
        <v/>
      </c>
      <c r="E2102" s="8" t="str">
        <f t="shared" si="67"/>
        <v/>
      </c>
      <c r="F2102" s="8" t="str">
        <f>IF(A2102="","","Ingresos Obtenidos en el Trimestre ("&amp;(TEXT([1]AcumSYS!$D$2,"mmmm")&amp;"-"&amp;TEXT([1]AcumSYS!$E$2,"mmmm")&amp;" "&amp;TEXT([1]AcumSYS!$D$2,"aaaa")&amp;")"))</f>
        <v/>
      </c>
    </row>
    <row r="2103" spans="1:6" x14ac:dyDescent="0.25">
      <c r="A2103" s="8" t="str">
        <f>IF(+'[1]Reporte de Formatos'!S2107="","",+'[1]Reporte de Formatos'!S2107)</f>
        <v/>
      </c>
      <c r="B2103" s="8" t="str">
        <f t="shared" si="66"/>
        <v/>
      </c>
      <c r="C2103" s="8" t="str">
        <f>IF(A2103="","",+SUM([1]AcumSYS!$F2104:$AA2104))</f>
        <v/>
      </c>
      <c r="D2103" s="8" t="str">
        <f>IF(A2103="","",SUM([1]AcumSYS!$AK2104))</f>
        <v/>
      </c>
      <c r="E2103" s="8" t="str">
        <f t="shared" si="67"/>
        <v/>
      </c>
      <c r="F2103" s="8" t="str">
        <f>IF(A2103="","","Ingresos Obtenidos en el Trimestre ("&amp;(TEXT([1]AcumSYS!$D$2,"mmmm")&amp;"-"&amp;TEXT([1]AcumSYS!$E$2,"mmmm")&amp;" "&amp;TEXT([1]AcumSYS!$D$2,"aaaa")&amp;")"))</f>
        <v/>
      </c>
    </row>
    <row r="2104" spans="1:6" x14ac:dyDescent="0.25">
      <c r="A2104" s="8" t="str">
        <f>IF(+'[1]Reporte de Formatos'!S2108="","",+'[1]Reporte de Formatos'!S2108)</f>
        <v/>
      </c>
      <c r="B2104" s="8" t="str">
        <f t="shared" si="66"/>
        <v/>
      </c>
      <c r="C2104" s="8" t="str">
        <f>IF(A2104="","",+SUM([1]AcumSYS!$F2105:$AA2105))</f>
        <v/>
      </c>
      <c r="D2104" s="8" t="str">
        <f>IF(A2104="","",SUM([1]AcumSYS!$AK2105))</f>
        <v/>
      </c>
      <c r="E2104" s="8" t="str">
        <f t="shared" si="67"/>
        <v/>
      </c>
      <c r="F2104" s="8" t="str">
        <f>IF(A2104="","","Ingresos Obtenidos en el Trimestre ("&amp;(TEXT([1]AcumSYS!$D$2,"mmmm")&amp;"-"&amp;TEXT([1]AcumSYS!$E$2,"mmmm")&amp;" "&amp;TEXT([1]AcumSYS!$D$2,"aaaa")&amp;")"))</f>
        <v/>
      </c>
    </row>
    <row r="2105" spans="1:6" x14ac:dyDescent="0.25">
      <c r="A2105" s="8" t="str">
        <f>IF(+'[1]Reporte de Formatos'!S2109="","",+'[1]Reporte de Formatos'!S2109)</f>
        <v/>
      </c>
      <c r="B2105" s="8" t="str">
        <f t="shared" si="66"/>
        <v/>
      </c>
      <c r="C2105" s="8" t="str">
        <f>IF(A2105="","",+SUM([1]AcumSYS!$F2106:$AA2106))</f>
        <v/>
      </c>
      <c r="D2105" s="8" t="str">
        <f>IF(A2105="","",SUM([1]AcumSYS!$AK2106))</f>
        <v/>
      </c>
      <c r="E2105" s="8" t="str">
        <f t="shared" si="67"/>
        <v/>
      </c>
      <c r="F2105" s="8" t="str">
        <f>IF(A2105="","","Ingresos Obtenidos en el Trimestre ("&amp;(TEXT([1]AcumSYS!$D$2,"mmmm")&amp;"-"&amp;TEXT([1]AcumSYS!$E$2,"mmmm")&amp;" "&amp;TEXT([1]AcumSYS!$D$2,"aaaa")&amp;")"))</f>
        <v/>
      </c>
    </row>
    <row r="2106" spans="1:6" x14ac:dyDescent="0.25">
      <c r="A2106" s="8" t="str">
        <f>IF(+'[1]Reporte de Formatos'!S2110="","",+'[1]Reporte de Formatos'!S2110)</f>
        <v/>
      </c>
      <c r="B2106" s="8" t="str">
        <f t="shared" si="66"/>
        <v/>
      </c>
      <c r="C2106" s="8" t="str">
        <f>IF(A2106="","",+SUM([1]AcumSYS!$F2107:$AA2107))</f>
        <v/>
      </c>
      <c r="D2106" s="8" t="str">
        <f>IF(A2106="","",SUM([1]AcumSYS!$AK2107))</f>
        <v/>
      </c>
      <c r="E2106" s="8" t="str">
        <f t="shared" si="67"/>
        <v/>
      </c>
      <c r="F2106" s="8" t="str">
        <f>IF(A2106="","","Ingresos Obtenidos en el Trimestre ("&amp;(TEXT([1]AcumSYS!$D$2,"mmmm")&amp;"-"&amp;TEXT([1]AcumSYS!$E$2,"mmmm")&amp;" "&amp;TEXT([1]AcumSYS!$D$2,"aaaa")&amp;")"))</f>
        <v/>
      </c>
    </row>
    <row r="2107" spans="1:6" x14ac:dyDescent="0.25">
      <c r="A2107" s="8" t="str">
        <f>IF(+'[1]Reporte de Formatos'!S2111="","",+'[1]Reporte de Formatos'!S2111)</f>
        <v/>
      </c>
      <c r="B2107" s="8" t="str">
        <f t="shared" si="66"/>
        <v/>
      </c>
      <c r="C2107" s="8" t="str">
        <f>IF(A2107="","",+SUM([1]AcumSYS!$F2108:$AA2108))</f>
        <v/>
      </c>
      <c r="D2107" s="8" t="str">
        <f>IF(A2107="","",SUM([1]AcumSYS!$AK2108))</f>
        <v/>
      </c>
      <c r="E2107" s="8" t="str">
        <f t="shared" si="67"/>
        <v/>
      </c>
      <c r="F2107" s="8" t="str">
        <f>IF(A2107="","","Ingresos Obtenidos en el Trimestre ("&amp;(TEXT([1]AcumSYS!$D$2,"mmmm")&amp;"-"&amp;TEXT([1]AcumSYS!$E$2,"mmmm")&amp;" "&amp;TEXT([1]AcumSYS!$D$2,"aaaa")&amp;")"))</f>
        <v/>
      </c>
    </row>
    <row r="2108" spans="1:6" x14ac:dyDescent="0.25">
      <c r="A2108" s="8" t="str">
        <f>IF(+'[1]Reporte de Formatos'!S2112="","",+'[1]Reporte de Formatos'!S2112)</f>
        <v/>
      </c>
      <c r="B2108" s="8" t="str">
        <f t="shared" si="66"/>
        <v/>
      </c>
      <c r="C2108" s="8" t="str">
        <f>IF(A2108="","",+SUM([1]AcumSYS!$F2109:$AA2109))</f>
        <v/>
      </c>
      <c r="D2108" s="8" t="str">
        <f>IF(A2108="","",SUM([1]AcumSYS!$AK2109))</f>
        <v/>
      </c>
      <c r="E2108" s="8" t="str">
        <f t="shared" si="67"/>
        <v/>
      </c>
      <c r="F2108" s="8" t="str">
        <f>IF(A2108="","","Ingresos Obtenidos en el Trimestre ("&amp;(TEXT([1]AcumSYS!$D$2,"mmmm")&amp;"-"&amp;TEXT([1]AcumSYS!$E$2,"mmmm")&amp;" "&amp;TEXT([1]AcumSYS!$D$2,"aaaa")&amp;")"))</f>
        <v/>
      </c>
    </row>
    <row r="2109" spans="1:6" x14ac:dyDescent="0.25">
      <c r="A2109" s="8" t="str">
        <f>IF(+'[1]Reporte de Formatos'!S2113="","",+'[1]Reporte de Formatos'!S2113)</f>
        <v/>
      </c>
      <c r="B2109" s="8" t="str">
        <f t="shared" si="66"/>
        <v/>
      </c>
      <c r="C2109" s="8" t="str">
        <f>IF(A2109="","",+SUM([1]AcumSYS!$F2110:$AA2110))</f>
        <v/>
      </c>
      <c r="D2109" s="8" t="str">
        <f>IF(A2109="","",SUM([1]AcumSYS!$AK2110))</f>
        <v/>
      </c>
      <c r="E2109" s="8" t="str">
        <f t="shared" si="67"/>
        <v/>
      </c>
      <c r="F2109" s="8" t="str">
        <f>IF(A2109="","","Ingresos Obtenidos en el Trimestre ("&amp;(TEXT([1]AcumSYS!$D$2,"mmmm")&amp;"-"&amp;TEXT([1]AcumSYS!$E$2,"mmmm")&amp;" "&amp;TEXT([1]AcumSYS!$D$2,"aaaa")&amp;")"))</f>
        <v/>
      </c>
    </row>
    <row r="2110" spans="1:6" x14ac:dyDescent="0.25">
      <c r="A2110" s="8" t="str">
        <f>IF(+'[1]Reporte de Formatos'!S2114="","",+'[1]Reporte de Formatos'!S2114)</f>
        <v/>
      </c>
      <c r="B2110" s="8" t="str">
        <f t="shared" si="66"/>
        <v/>
      </c>
      <c r="C2110" s="8" t="str">
        <f>IF(A2110="","",+SUM([1]AcumSYS!$F2111:$AA2111))</f>
        <v/>
      </c>
      <c r="D2110" s="8" t="str">
        <f>IF(A2110="","",SUM([1]AcumSYS!$AK2111))</f>
        <v/>
      </c>
      <c r="E2110" s="8" t="str">
        <f t="shared" si="67"/>
        <v/>
      </c>
      <c r="F2110" s="8" t="str">
        <f>IF(A2110="","","Ingresos Obtenidos en el Trimestre ("&amp;(TEXT([1]AcumSYS!$D$2,"mmmm")&amp;"-"&amp;TEXT([1]AcumSYS!$E$2,"mmmm")&amp;" "&amp;TEXT([1]AcumSYS!$D$2,"aaaa")&amp;")"))</f>
        <v/>
      </c>
    </row>
    <row r="2111" spans="1:6" x14ac:dyDescent="0.25">
      <c r="A2111" s="8" t="str">
        <f>IF(+'[1]Reporte de Formatos'!S2115="","",+'[1]Reporte de Formatos'!S2115)</f>
        <v/>
      </c>
      <c r="B2111" s="8" t="str">
        <f t="shared" si="66"/>
        <v/>
      </c>
      <c r="C2111" s="8" t="str">
        <f>IF(A2111="","",+SUM([1]AcumSYS!$F2112:$AA2112))</f>
        <v/>
      </c>
      <c r="D2111" s="8" t="str">
        <f>IF(A2111="","",SUM([1]AcumSYS!$AK2112))</f>
        <v/>
      </c>
      <c r="E2111" s="8" t="str">
        <f t="shared" si="67"/>
        <v/>
      </c>
      <c r="F2111" s="8" t="str">
        <f>IF(A2111="","","Ingresos Obtenidos en el Trimestre ("&amp;(TEXT([1]AcumSYS!$D$2,"mmmm")&amp;"-"&amp;TEXT([1]AcumSYS!$E$2,"mmmm")&amp;" "&amp;TEXT([1]AcumSYS!$D$2,"aaaa")&amp;")"))</f>
        <v/>
      </c>
    </row>
    <row r="2112" spans="1:6" x14ac:dyDescent="0.25">
      <c r="A2112" s="8" t="str">
        <f>IF(+'[1]Reporte de Formatos'!S2116="","",+'[1]Reporte de Formatos'!S2116)</f>
        <v/>
      </c>
      <c r="B2112" s="8" t="str">
        <f t="shared" si="66"/>
        <v/>
      </c>
      <c r="C2112" s="8" t="str">
        <f>IF(A2112="","",+SUM([1]AcumSYS!$F2113:$AA2113))</f>
        <v/>
      </c>
      <c r="D2112" s="8" t="str">
        <f>IF(A2112="","",SUM([1]AcumSYS!$AK2113))</f>
        <v/>
      </c>
      <c r="E2112" s="8" t="str">
        <f t="shared" si="67"/>
        <v/>
      </c>
      <c r="F2112" s="8" t="str">
        <f>IF(A2112="","","Ingresos Obtenidos en el Trimestre ("&amp;(TEXT([1]AcumSYS!$D$2,"mmmm")&amp;"-"&amp;TEXT([1]AcumSYS!$E$2,"mmmm")&amp;" "&amp;TEXT([1]AcumSYS!$D$2,"aaaa")&amp;")"))</f>
        <v/>
      </c>
    </row>
    <row r="2113" spans="1:6" x14ac:dyDescent="0.25">
      <c r="A2113" s="8" t="str">
        <f>IF(+'[1]Reporte de Formatos'!S2117="","",+'[1]Reporte de Formatos'!S2117)</f>
        <v/>
      </c>
      <c r="B2113" s="8" t="str">
        <f t="shared" si="66"/>
        <v/>
      </c>
      <c r="C2113" s="8" t="str">
        <f>IF(A2113="","",+SUM([1]AcumSYS!$F2114:$AA2114))</f>
        <v/>
      </c>
      <c r="D2113" s="8" t="str">
        <f>IF(A2113="","",SUM([1]AcumSYS!$AK2114))</f>
        <v/>
      </c>
      <c r="E2113" s="8" t="str">
        <f t="shared" si="67"/>
        <v/>
      </c>
      <c r="F2113" s="8" t="str">
        <f>IF(A2113="","","Ingresos Obtenidos en el Trimestre ("&amp;(TEXT([1]AcumSYS!$D$2,"mmmm")&amp;"-"&amp;TEXT([1]AcumSYS!$E$2,"mmmm")&amp;" "&amp;TEXT([1]AcumSYS!$D$2,"aaaa")&amp;")"))</f>
        <v/>
      </c>
    </row>
    <row r="2114" spans="1:6" x14ac:dyDescent="0.25">
      <c r="A2114" s="8" t="str">
        <f>IF(+'[1]Reporte de Formatos'!S2118="","",+'[1]Reporte de Formatos'!S2118)</f>
        <v/>
      </c>
      <c r="B2114" s="8" t="str">
        <f t="shared" si="66"/>
        <v/>
      </c>
      <c r="C2114" s="8" t="str">
        <f>IF(A2114="","",+SUM([1]AcumSYS!$F2115:$AA2115))</f>
        <v/>
      </c>
      <c r="D2114" s="8" t="str">
        <f>IF(A2114="","",SUM([1]AcumSYS!$AK2115))</f>
        <v/>
      </c>
      <c r="E2114" s="8" t="str">
        <f t="shared" si="67"/>
        <v/>
      </c>
      <c r="F2114" s="8" t="str">
        <f>IF(A2114="","","Ingresos Obtenidos en el Trimestre ("&amp;(TEXT([1]AcumSYS!$D$2,"mmmm")&amp;"-"&amp;TEXT([1]AcumSYS!$E$2,"mmmm")&amp;" "&amp;TEXT([1]AcumSYS!$D$2,"aaaa")&amp;")"))</f>
        <v/>
      </c>
    </row>
    <row r="2115" spans="1:6" x14ac:dyDescent="0.25">
      <c r="A2115" s="8" t="str">
        <f>IF(+'[1]Reporte de Formatos'!S2119="","",+'[1]Reporte de Formatos'!S2119)</f>
        <v/>
      </c>
      <c r="B2115" s="8" t="str">
        <f t="shared" si="66"/>
        <v/>
      </c>
      <c r="C2115" s="8" t="str">
        <f>IF(A2115="","",+SUM([1]AcumSYS!$F2116:$AA2116))</f>
        <v/>
      </c>
      <c r="D2115" s="8" t="str">
        <f>IF(A2115="","",SUM([1]AcumSYS!$AK2116))</f>
        <v/>
      </c>
      <c r="E2115" s="8" t="str">
        <f t="shared" si="67"/>
        <v/>
      </c>
      <c r="F2115" s="8" t="str">
        <f>IF(A2115="","","Ingresos Obtenidos en el Trimestre ("&amp;(TEXT([1]AcumSYS!$D$2,"mmmm")&amp;"-"&amp;TEXT([1]AcumSYS!$E$2,"mmmm")&amp;" "&amp;TEXT([1]AcumSYS!$D$2,"aaaa")&amp;")"))</f>
        <v/>
      </c>
    </row>
    <row r="2116" spans="1:6" x14ac:dyDescent="0.25">
      <c r="A2116" s="8" t="str">
        <f>IF(+'[1]Reporte de Formatos'!S2120="","",+'[1]Reporte de Formatos'!S2120)</f>
        <v/>
      </c>
      <c r="B2116" s="8" t="str">
        <f t="shared" si="66"/>
        <v/>
      </c>
      <c r="C2116" s="8" t="str">
        <f>IF(A2116="","",+SUM([1]AcumSYS!$F2117:$AA2117))</f>
        <v/>
      </c>
      <c r="D2116" s="8" t="str">
        <f>IF(A2116="","",SUM([1]AcumSYS!$AK2117))</f>
        <v/>
      </c>
      <c r="E2116" s="8" t="str">
        <f t="shared" si="67"/>
        <v/>
      </c>
      <c r="F2116" s="8" t="str">
        <f>IF(A2116="","","Ingresos Obtenidos en el Trimestre ("&amp;(TEXT([1]AcumSYS!$D$2,"mmmm")&amp;"-"&amp;TEXT([1]AcumSYS!$E$2,"mmmm")&amp;" "&amp;TEXT([1]AcumSYS!$D$2,"aaaa")&amp;")"))</f>
        <v/>
      </c>
    </row>
    <row r="2117" spans="1:6" x14ac:dyDescent="0.25">
      <c r="A2117" s="8" t="str">
        <f>IF(+'[1]Reporte de Formatos'!S2121="","",+'[1]Reporte de Formatos'!S2121)</f>
        <v/>
      </c>
      <c r="B2117" s="8" t="str">
        <f t="shared" si="66"/>
        <v/>
      </c>
      <c r="C2117" s="8" t="str">
        <f>IF(A2117="","",+SUM([1]AcumSYS!$F2118:$AA2118))</f>
        <v/>
      </c>
      <c r="D2117" s="8" t="str">
        <f>IF(A2117="","",SUM([1]AcumSYS!$AK2118))</f>
        <v/>
      </c>
      <c r="E2117" s="8" t="str">
        <f t="shared" si="67"/>
        <v/>
      </c>
      <c r="F2117" s="8" t="str">
        <f>IF(A2117="","","Ingresos Obtenidos en el Trimestre ("&amp;(TEXT([1]AcumSYS!$D$2,"mmmm")&amp;"-"&amp;TEXT([1]AcumSYS!$E$2,"mmmm")&amp;" "&amp;TEXT([1]AcumSYS!$D$2,"aaaa")&amp;")"))</f>
        <v/>
      </c>
    </row>
    <row r="2118" spans="1:6" x14ac:dyDescent="0.25">
      <c r="A2118" s="8" t="str">
        <f>IF(+'[1]Reporte de Formatos'!S2122="","",+'[1]Reporte de Formatos'!S2122)</f>
        <v/>
      </c>
      <c r="B2118" s="8" t="str">
        <f t="shared" si="66"/>
        <v/>
      </c>
      <c r="C2118" s="8" t="str">
        <f>IF(A2118="","",+SUM([1]AcumSYS!$F2119:$AA2119))</f>
        <v/>
      </c>
      <c r="D2118" s="8" t="str">
        <f>IF(A2118="","",SUM([1]AcumSYS!$AK2119))</f>
        <v/>
      </c>
      <c r="E2118" s="8" t="str">
        <f t="shared" si="67"/>
        <v/>
      </c>
      <c r="F2118" s="8" t="str">
        <f>IF(A2118="","","Ingresos Obtenidos en el Trimestre ("&amp;(TEXT([1]AcumSYS!$D$2,"mmmm")&amp;"-"&amp;TEXT([1]AcumSYS!$E$2,"mmmm")&amp;" "&amp;TEXT([1]AcumSYS!$D$2,"aaaa")&amp;")"))</f>
        <v/>
      </c>
    </row>
    <row r="2119" spans="1:6" x14ac:dyDescent="0.25">
      <c r="A2119" s="8" t="str">
        <f>IF(+'[1]Reporte de Formatos'!S2123="","",+'[1]Reporte de Formatos'!S2123)</f>
        <v/>
      </c>
      <c r="B2119" s="8" t="str">
        <f t="shared" si="66"/>
        <v/>
      </c>
      <c r="C2119" s="8" t="str">
        <f>IF(A2119="","",+SUM([1]AcumSYS!$F2120:$AA2120))</f>
        <v/>
      </c>
      <c r="D2119" s="8" t="str">
        <f>IF(A2119="","",SUM([1]AcumSYS!$AK2120))</f>
        <v/>
      </c>
      <c r="E2119" s="8" t="str">
        <f t="shared" si="67"/>
        <v/>
      </c>
      <c r="F2119" s="8" t="str">
        <f>IF(A2119="","","Ingresos Obtenidos en el Trimestre ("&amp;(TEXT([1]AcumSYS!$D$2,"mmmm")&amp;"-"&amp;TEXT([1]AcumSYS!$E$2,"mmmm")&amp;" "&amp;TEXT([1]AcumSYS!$D$2,"aaaa")&amp;")"))</f>
        <v/>
      </c>
    </row>
    <row r="2120" spans="1:6" x14ac:dyDescent="0.25">
      <c r="A2120" s="8" t="str">
        <f>IF(+'[1]Reporte de Formatos'!S2124="","",+'[1]Reporte de Formatos'!S2124)</f>
        <v/>
      </c>
      <c r="B2120" s="8" t="str">
        <f t="shared" si="66"/>
        <v/>
      </c>
      <c r="C2120" s="8" t="str">
        <f>IF(A2120="","",+SUM([1]AcumSYS!$F2121:$AA2121))</f>
        <v/>
      </c>
      <c r="D2120" s="8" t="str">
        <f>IF(A2120="","",SUM([1]AcumSYS!$AK2121))</f>
        <v/>
      </c>
      <c r="E2120" s="8" t="str">
        <f t="shared" si="67"/>
        <v/>
      </c>
      <c r="F2120" s="8" t="str">
        <f>IF(A2120="","","Ingresos Obtenidos en el Trimestre ("&amp;(TEXT([1]AcumSYS!$D$2,"mmmm")&amp;"-"&amp;TEXT([1]AcumSYS!$E$2,"mmmm")&amp;" "&amp;TEXT([1]AcumSYS!$D$2,"aaaa")&amp;")"))</f>
        <v/>
      </c>
    </row>
    <row r="2121" spans="1:6" x14ac:dyDescent="0.25">
      <c r="A2121" s="8" t="str">
        <f>IF(+'[1]Reporte de Formatos'!S2125="","",+'[1]Reporte de Formatos'!S2125)</f>
        <v/>
      </c>
      <c r="B2121" s="8" t="str">
        <f t="shared" si="66"/>
        <v/>
      </c>
      <c r="C2121" s="8" t="str">
        <f>IF(A2121="","",+SUM([1]AcumSYS!$F2122:$AA2122))</f>
        <v/>
      </c>
      <c r="D2121" s="8" t="str">
        <f>IF(A2121="","",SUM([1]AcumSYS!$AK2122))</f>
        <v/>
      </c>
      <c r="E2121" s="8" t="str">
        <f t="shared" si="67"/>
        <v/>
      </c>
      <c r="F2121" s="8" t="str">
        <f>IF(A2121="","","Ingresos Obtenidos en el Trimestre ("&amp;(TEXT([1]AcumSYS!$D$2,"mmmm")&amp;"-"&amp;TEXT([1]AcumSYS!$E$2,"mmmm")&amp;" "&amp;TEXT([1]AcumSYS!$D$2,"aaaa")&amp;")"))</f>
        <v/>
      </c>
    </row>
    <row r="2122" spans="1:6" x14ac:dyDescent="0.25">
      <c r="A2122" s="8" t="str">
        <f>IF(+'[1]Reporte de Formatos'!S2126="","",+'[1]Reporte de Formatos'!S2126)</f>
        <v/>
      </c>
      <c r="B2122" s="8" t="str">
        <f t="shared" si="66"/>
        <v/>
      </c>
      <c r="C2122" s="8" t="str">
        <f>IF(A2122="","",+SUM([1]AcumSYS!$F2123:$AA2123))</f>
        <v/>
      </c>
      <c r="D2122" s="8" t="str">
        <f>IF(A2122="","",SUM([1]AcumSYS!$AK2123))</f>
        <v/>
      </c>
      <c r="E2122" s="8" t="str">
        <f t="shared" si="67"/>
        <v/>
      </c>
      <c r="F2122" s="8" t="str">
        <f>IF(A2122="","","Ingresos Obtenidos en el Trimestre ("&amp;(TEXT([1]AcumSYS!$D$2,"mmmm")&amp;"-"&amp;TEXT([1]AcumSYS!$E$2,"mmmm")&amp;" "&amp;TEXT([1]AcumSYS!$D$2,"aaaa")&amp;")"))</f>
        <v/>
      </c>
    </row>
    <row r="2123" spans="1:6" x14ac:dyDescent="0.25">
      <c r="A2123" s="8" t="str">
        <f>IF(+'[1]Reporte de Formatos'!S2127="","",+'[1]Reporte de Formatos'!S2127)</f>
        <v/>
      </c>
      <c r="B2123" s="8" t="str">
        <f t="shared" si="66"/>
        <v/>
      </c>
      <c r="C2123" s="8" t="str">
        <f>IF(A2123="","",+SUM([1]AcumSYS!$F2124:$AA2124))</f>
        <v/>
      </c>
      <c r="D2123" s="8" t="str">
        <f>IF(A2123="","",SUM([1]AcumSYS!$AK2124))</f>
        <v/>
      </c>
      <c r="E2123" s="8" t="str">
        <f t="shared" si="67"/>
        <v/>
      </c>
      <c r="F2123" s="8" t="str">
        <f>IF(A2123="","","Ingresos Obtenidos en el Trimestre ("&amp;(TEXT([1]AcumSYS!$D$2,"mmmm")&amp;"-"&amp;TEXT([1]AcumSYS!$E$2,"mmmm")&amp;" "&amp;TEXT([1]AcumSYS!$D$2,"aaaa")&amp;")"))</f>
        <v/>
      </c>
    </row>
    <row r="2124" spans="1:6" x14ac:dyDescent="0.25">
      <c r="A2124" s="8" t="str">
        <f>IF(+'[1]Reporte de Formatos'!S2128="","",+'[1]Reporte de Formatos'!S2128)</f>
        <v/>
      </c>
      <c r="B2124" s="8" t="str">
        <f t="shared" si="66"/>
        <v/>
      </c>
      <c r="C2124" s="8" t="str">
        <f>IF(A2124="","",+SUM([1]AcumSYS!$F2125:$AA2125))</f>
        <v/>
      </c>
      <c r="D2124" s="8" t="str">
        <f>IF(A2124="","",SUM([1]AcumSYS!$AK2125))</f>
        <v/>
      </c>
      <c r="E2124" s="8" t="str">
        <f t="shared" si="67"/>
        <v/>
      </c>
      <c r="F2124" s="8" t="str">
        <f>IF(A2124="","","Ingresos Obtenidos en el Trimestre ("&amp;(TEXT([1]AcumSYS!$D$2,"mmmm")&amp;"-"&amp;TEXT([1]AcumSYS!$E$2,"mmmm")&amp;" "&amp;TEXT([1]AcumSYS!$D$2,"aaaa")&amp;")"))</f>
        <v/>
      </c>
    </row>
    <row r="2125" spans="1:6" x14ac:dyDescent="0.25">
      <c r="A2125" s="8" t="str">
        <f>IF(+'[1]Reporte de Formatos'!S2129="","",+'[1]Reporte de Formatos'!S2129)</f>
        <v/>
      </c>
      <c r="B2125" s="8" t="str">
        <f t="shared" si="66"/>
        <v/>
      </c>
      <c r="C2125" s="8" t="str">
        <f>IF(A2125="","",+SUM([1]AcumSYS!$F2126:$AA2126))</f>
        <v/>
      </c>
      <c r="D2125" s="8" t="str">
        <f>IF(A2125="","",SUM([1]AcumSYS!$AK2126))</f>
        <v/>
      </c>
      <c r="E2125" s="8" t="str">
        <f t="shared" si="67"/>
        <v/>
      </c>
      <c r="F2125" s="8" t="str">
        <f>IF(A2125="","","Ingresos Obtenidos en el Trimestre ("&amp;(TEXT([1]AcumSYS!$D$2,"mmmm")&amp;"-"&amp;TEXT([1]AcumSYS!$E$2,"mmmm")&amp;" "&amp;TEXT([1]AcumSYS!$D$2,"aaaa")&amp;")"))</f>
        <v/>
      </c>
    </row>
    <row r="2126" spans="1:6" x14ac:dyDescent="0.25">
      <c r="A2126" s="8" t="str">
        <f>IF(+'[1]Reporte de Formatos'!S2130="","",+'[1]Reporte de Formatos'!S2130)</f>
        <v/>
      </c>
      <c r="B2126" s="8" t="str">
        <f t="shared" si="66"/>
        <v/>
      </c>
      <c r="C2126" s="8" t="str">
        <f>IF(A2126="","",+SUM([1]AcumSYS!$F2127:$AA2127))</f>
        <v/>
      </c>
      <c r="D2126" s="8" t="str">
        <f>IF(A2126="","",SUM([1]AcumSYS!$AK2127))</f>
        <v/>
      </c>
      <c r="E2126" s="8" t="str">
        <f t="shared" si="67"/>
        <v/>
      </c>
      <c r="F2126" s="8" t="str">
        <f>IF(A2126="","","Ingresos Obtenidos en el Trimestre ("&amp;(TEXT([1]AcumSYS!$D$2,"mmmm")&amp;"-"&amp;TEXT([1]AcumSYS!$E$2,"mmmm")&amp;" "&amp;TEXT([1]AcumSYS!$D$2,"aaaa")&amp;")"))</f>
        <v/>
      </c>
    </row>
    <row r="2127" spans="1:6" x14ac:dyDescent="0.25">
      <c r="A2127" s="8" t="str">
        <f>IF(+'[1]Reporte de Formatos'!S2131="","",+'[1]Reporte de Formatos'!S2131)</f>
        <v/>
      </c>
      <c r="B2127" s="8" t="str">
        <f t="shared" si="66"/>
        <v/>
      </c>
      <c r="C2127" s="8" t="str">
        <f>IF(A2127="","",+SUM([1]AcumSYS!$F2128:$AA2128))</f>
        <v/>
      </c>
      <c r="D2127" s="8" t="str">
        <f>IF(A2127="","",SUM([1]AcumSYS!$AK2128))</f>
        <v/>
      </c>
      <c r="E2127" s="8" t="str">
        <f t="shared" si="67"/>
        <v/>
      </c>
      <c r="F2127" s="8" t="str">
        <f>IF(A2127="","","Ingresos Obtenidos en el Trimestre ("&amp;(TEXT([1]AcumSYS!$D$2,"mmmm")&amp;"-"&amp;TEXT([1]AcumSYS!$E$2,"mmmm")&amp;" "&amp;TEXT([1]AcumSYS!$D$2,"aaaa")&amp;")"))</f>
        <v/>
      </c>
    </row>
    <row r="2128" spans="1:6" x14ac:dyDescent="0.25">
      <c r="A2128" s="8" t="str">
        <f>IF(+'[1]Reporte de Formatos'!S2132="","",+'[1]Reporte de Formatos'!S2132)</f>
        <v/>
      </c>
      <c r="B2128" s="8" t="str">
        <f t="shared" si="66"/>
        <v/>
      </c>
      <c r="C2128" s="8" t="str">
        <f>IF(A2128="","",+SUM([1]AcumSYS!$F2129:$AA2129))</f>
        <v/>
      </c>
      <c r="D2128" s="8" t="str">
        <f>IF(A2128="","",SUM([1]AcumSYS!$AK2129))</f>
        <v/>
      </c>
      <c r="E2128" s="8" t="str">
        <f t="shared" si="67"/>
        <v/>
      </c>
      <c r="F2128" s="8" t="str">
        <f>IF(A2128="","","Ingresos Obtenidos en el Trimestre ("&amp;(TEXT([1]AcumSYS!$D$2,"mmmm")&amp;"-"&amp;TEXT([1]AcumSYS!$E$2,"mmmm")&amp;" "&amp;TEXT([1]AcumSYS!$D$2,"aaaa")&amp;")"))</f>
        <v/>
      </c>
    </row>
    <row r="2129" spans="1:6" x14ac:dyDescent="0.25">
      <c r="A2129" s="8" t="str">
        <f>IF(+'[1]Reporte de Formatos'!S2133="","",+'[1]Reporte de Formatos'!S2133)</f>
        <v/>
      </c>
      <c r="B2129" s="8" t="str">
        <f t="shared" si="66"/>
        <v/>
      </c>
      <c r="C2129" s="8" t="str">
        <f>IF(A2129="","",+SUM([1]AcumSYS!$F2130:$AA2130))</f>
        <v/>
      </c>
      <c r="D2129" s="8" t="str">
        <f>IF(A2129="","",SUM([1]AcumSYS!$AK2130))</f>
        <v/>
      </c>
      <c r="E2129" s="8" t="str">
        <f t="shared" si="67"/>
        <v/>
      </c>
      <c r="F2129" s="8" t="str">
        <f>IF(A2129="","","Ingresos Obtenidos en el Trimestre ("&amp;(TEXT([1]AcumSYS!$D$2,"mmmm")&amp;"-"&amp;TEXT([1]AcumSYS!$E$2,"mmmm")&amp;" "&amp;TEXT([1]AcumSYS!$D$2,"aaaa")&amp;")"))</f>
        <v/>
      </c>
    </row>
    <row r="2130" spans="1:6" x14ac:dyDescent="0.25">
      <c r="A2130" s="8" t="str">
        <f>IF(+'[1]Reporte de Formatos'!S2134="","",+'[1]Reporte de Formatos'!S2134)</f>
        <v/>
      </c>
      <c r="B2130" s="8" t="str">
        <f t="shared" si="66"/>
        <v/>
      </c>
      <c r="C2130" s="8" t="str">
        <f>IF(A2130="","",+SUM([1]AcumSYS!$F2131:$AA2131))</f>
        <v/>
      </c>
      <c r="D2130" s="8" t="str">
        <f>IF(A2130="","",SUM([1]AcumSYS!$AK2131))</f>
        <v/>
      </c>
      <c r="E2130" s="8" t="str">
        <f t="shared" si="67"/>
        <v/>
      </c>
      <c r="F2130" s="8" t="str">
        <f>IF(A2130="","","Ingresos Obtenidos en el Trimestre ("&amp;(TEXT([1]AcumSYS!$D$2,"mmmm")&amp;"-"&amp;TEXT([1]AcumSYS!$E$2,"mmmm")&amp;" "&amp;TEXT([1]AcumSYS!$D$2,"aaaa")&amp;")"))</f>
        <v/>
      </c>
    </row>
    <row r="2131" spans="1:6" x14ac:dyDescent="0.25">
      <c r="A2131" s="8" t="str">
        <f>IF(+'[1]Reporte de Formatos'!S2135="","",+'[1]Reporte de Formatos'!S2135)</f>
        <v/>
      </c>
      <c r="B2131" s="8" t="str">
        <f t="shared" si="66"/>
        <v/>
      </c>
      <c r="C2131" s="8" t="str">
        <f>IF(A2131="","",+SUM([1]AcumSYS!$F2132:$AA2132))</f>
        <v/>
      </c>
      <c r="D2131" s="8" t="str">
        <f>IF(A2131="","",SUM([1]AcumSYS!$AK2132))</f>
        <v/>
      </c>
      <c r="E2131" s="8" t="str">
        <f t="shared" si="67"/>
        <v/>
      </c>
      <c r="F2131" s="8" t="str">
        <f>IF(A2131="","","Ingresos Obtenidos en el Trimestre ("&amp;(TEXT([1]AcumSYS!$D$2,"mmmm")&amp;"-"&amp;TEXT([1]AcumSYS!$E$2,"mmmm")&amp;" "&amp;TEXT([1]AcumSYS!$D$2,"aaaa")&amp;")"))</f>
        <v/>
      </c>
    </row>
    <row r="2132" spans="1:6" x14ac:dyDescent="0.25">
      <c r="A2132" s="8" t="str">
        <f>IF(+'[1]Reporte de Formatos'!S2136="","",+'[1]Reporte de Formatos'!S2136)</f>
        <v/>
      </c>
      <c r="B2132" s="8" t="str">
        <f t="shared" ref="B2132:B2195" si="68">IF(A2132="","",IF(C2132=0,"           NoAplica","Sueldos y Salarios, y Demas Prestacion por un Servicio Personal Subordinado"))</f>
        <v/>
      </c>
      <c r="C2132" s="8" t="str">
        <f>IF(A2132="","",+SUM([1]AcumSYS!$F2133:$AA2133))</f>
        <v/>
      </c>
      <c r="D2132" s="8" t="str">
        <f>IF(A2132="","",SUM([1]AcumSYS!$AK2133))</f>
        <v/>
      </c>
      <c r="E2132" s="8" t="str">
        <f t="shared" ref="E2132:E2195" si="69">IF(A2132="","","Pesos Mexicanos")</f>
        <v/>
      </c>
      <c r="F2132" s="8" t="str">
        <f>IF(A2132="","","Ingresos Obtenidos en el Trimestre ("&amp;(TEXT([1]AcumSYS!$D$2,"mmmm")&amp;"-"&amp;TEXT([1]AcumSYS!$E$2,"mmmm")&amp;" "&amp;TEXT([1]AcumSYS!$D$2,"aaaa")&amp;")"))</f>
        <v/>
      </c>
    </row>
    <row r="2133" spans="1:6" x14ac:dyDescent="0.25">
      <c r="A2133" s="8" t="str">
        <f>IF(+'[1]Reporte de Formatos'!S2137="","",+'[1]Reporte de Formatos'!S2137)</f>
        <v/>
      </c>
      <c r="B2133" s="8" t="str">
        <f t="shared" si="68"/>
        <v/>
      </c>
      <c r="C2133" s="8" t="str">
        <f>IF(A2133="","",+SUM([1]AcumSYS!$F2134:$AA2134))</f>
        <v/>
      </c>
      <c r="D2133" s="8" t="str">
        <f>IF(A2133="","",SUM([1]AcumSYS!$AK2134))</f>
        <v/>
      </c>
      <c r="E2133" s="8" t="str">
        <f t="shared" si="69"/>
        <v/>
      </c>
      <c r="F2133" s="8" t="str">
        <f>IF(A2133="","","Ingresos Obtenidos en el Trimestre ("&amp;(TEXT([1]AcumSYS!$D$2,"mmmm")&amp;"-"&amp;TEXT([1]AcumSYS!$E$2,"mmmm")&amp;" "&amp;TEXT([1]AcumSYS!$D$2,"aaaa")&amp;")"))</f>
        <v/>
      </c>
    </row>
    <row r="2134" spans="1:6" x14ac:dyDescent="0.25">
      <c r="A2134" s="8" t="str">
        <f>IF(+'[1]Reporte de Formatos'!S2138="","",+'[1]Reporte de Formatos'!S2138)</f>
        <v/>
      </c>
      <c r="B2134" s="8" t="str">
        <f t="shared" si="68"/>
        <v/>
      </c>
      <c r="C2134" s="8" t="str">
        <f>IF(A2134="","",+SUM([1]AcumSYS!$F2135:$AA2135))</f>
        <v/>
      </c>
      <c r="D2134" s="8" t="str">
        <f>IF(A2134="","",SUM([1]AcumSYS!$AK2135))</f>
        <v/>
      </c>
      <c r="E2134" s="8" t="str">
        <f t="shared" si="69"/>
        <v/>
      </c>
      <c r="F2134" s="8" t="str">
        <f>IF(A2134="","","Ingresos Obtenidos en el Trimestre ("&amp;(TEXT([1]AcumSYS!$D$2,"mmmm")&amp;"-"&amp;TEXT([1]AcumSYS!$E$2,"mmmm")&amp;" "&amp;TEXT([1]AcumSYS!$D$2,"aaaa")&amp;")"))</f>
        <v/>
      </c>
    </row>
    <row r="2135" spans="1:6" x14ac:dyDescent="0.25">
      <c r="A2135" s="8" t="str">
        <f>IF(+'[1]Reporte de Formatos'!S2139="","",+'[1]Reporte de Formatos'!S2139)</f>
        <v/>
      </c>
      <c r="B2135" s="8" t="str">
        <f t="shared" si="68"/>
        <v/>
      </c>
      <c r="C2135" s="8" t="str">
        <f>IF(A2135="","",+SUM([1]AcumSYS!$F2136:$AA2136))</f>
        <v/>
      </c>
      <c r="D2135" s="8" t="str">
        <f>IF(A2135="","",SUM([1]AcumSYS!$AK2136))</f>
        <v/>
      </c>
      <c r="E2135" s="8" t="str">
        <f t="shared" si="69"/>
        <v/>
      </c>
      <c r="F2135" s="8" t="str">
        <f>IF(A2135="","","Ingresos Obtenidos en el Trimestre ("&amp;(TEXT([1]AcumSYS!$D$2,"mmmm")&amp;"-"&amp;TEXT([1]AcumSYS!$E$2,"mmmm")&amp;" "&amp;TEXT([1]AcumSYS!$D$2,"aaaa")&amp;")"))</f>
        <v/>
      </c>
    </row>
    <row r="2136" spans="1:6" x14ac:dyDescent="0.25">
      <c r="A2136" s="8" t="str">
        <f>IF(+'[1]Reporte de Formatos'!S2140="","",+'[1]Reporte de Formatos'!S2140)</f>
        <v/>
      </c>
      <c r="B2136" s="8" t="str">
        <f t="shared" si="68"/>
        <v/>
      </c>
      <c r="C2136" s="8" t="str">
        <f>IF(A2136="","",+SUM([1]AcumSYS!$F2137:$AA2137))</f>
        <v/>
      </c>
      <c r="D2136" s="8" t="str">
        <f>IF(A2136="","",SUM([1]AcumSYS!$AK2137))</f>
        <v/>
      </c>
      <c r="E2136" s="8" t="str">
        <f t="shared" si="69"/>
        <v/>
      </c>
      <c r="F2136" s="8" t="str">
        <f>IF(A2136="","","Ingresos Obtenidos en el Trimestre ("&amp;(TEXT([1]AcumSYS!$D$2,"mmmm")&amp;"-"&amp;TEXT([1]AcumSYS!$E$2,"mmmm")&amp;" "&amp;TEXT([1]AcumSYS!$D$2,"aaaa")&amp;")"))</f>
        <v/>
      </c>
    </row>
    <row r="2137" spans="1:6" x14ac:dyDescent="0.25">
      <c r="A2137" s="8" t="str">
        <f>IF(+'[1]Reporte de Formatos'!S2141="","",+'[1]Reporte de Formatos'!S2141)</f>
        <v/>
      </c>
      <c r="B2137" s="8" t="str">
        <f t="shared" si="68"/>
        <v/>
      </c>
      <c r="C2137" s="8" t="str">
        <f>IF(A2137="","",+SUM([1]AcumSYS!$F2138:$AA2138))</f>
        <v/>
      </c>
      <c r="D2137" s="8" t="str">
        <f>IF(A2137="","",SUM([1]AcumSYS!$AK2138))</f>
        <v/>
      </c>
      <c r="E2137" s="8" t="str">
        <f t="shared" si="69"/>
        <v/>
      </c>
      <c r="F2137" s="8" t="str">
        <f>IF(A2137="","","Ingresos Obtenidos en el Trimestre ("&amp;(TEXT([1]AcumSYS!$D$2,"mmmm")&amp;"-"&amp;TEXT([1]AcumSYS!$E$2,"mmmm")&amp;" "&amp;TEXT([1]AcumSYS!$D$2,"aaaa")&amp;")"))</f>
        <v/>
      </c>
    </row>
    <row r="2138" spans="1:6" x14ac:dyDescent="0.25">
      <c r="A2138" s="8" t="str">
        <f>IF(+'[1]Reporte de Formatos'!S2142="","",+'[1]Reporte de Formatos'!S2142)</f>
        <v/>
      </c>
      <c r="B2138" s="8" t="str">
        <f t="shared" si="68"/>
        <v/>
      </c>
      <c r="C2138" s="8" t="str">
        <f>IF(A2138="","",+SUM([1]AcumSYS!$F2139:$AA2139))</f>
        <v/>
      </c>
      <c r="D2138" s="8" t="str">
        <f>IF(A2138="","",SUM([1]AcumSYS!$AK2139))</f>
        <v/>
      </c>
      <c r="E2138" s="8" t="str">
        <f t="shared" si="69"/>
        <v/>
      </c>
      <c r="F2138" s="8" t="str">
        <f>IF(A2138="","","Ingresos Obtenidos en el Trimestre ("&amp;(TEXT([1]AcumSYS!$D$2,"mmmm")&amp;"-"&amp;TEXT([1]AcumSYS!$E$2,"mmmm")&amp;" "&amp;TEXT([1]AcumSYS!$D$2,"aaaa")&amp;")"))</f>
        <v/>
      </c>
    </row>
    <row r="2139" spans="1:6" x14ac:dyDescent="0.25">
      <c r="A2139" s="8" t="str">
        <f>IF(+'[1]Reporte de Formatos'!S2143="","",+'[1]Reporte de Formatos'!S2143)</f>
        <v/>
      </c>
      <c r="B2139" s="8" t="str">
        <f t="shared" si="68"/>
        <v/>
      </c>
      <c r="C2139" s="8" t="str">
        <f>IF(A2139="","",+SUM([1]AcumSYS!$F2140:$AA2140))</f>
        <v/>
      </c>
      <c r="D2139" s="8" t="str">
        <f>IF(A2139="","",SUM([1]AcumSYS!$AK2140))</f>
        <v/>
      </c>
      <c r="E2139" s="8" t="str">
        <f t="shared" si="69"/>
        <v/>
      </c>
      <c r="F2139" s="8" t="str">
        <f>IF(A2139="","","Ingresos Obtenidos en el Trimestre ("&amp;(TEXT([1]AcumSYS!$D$2,"mmmm")&amp;"-"&amp;TEXT([1]AcumSYS!$E$2,"mmmm")&amp;" "&amp;TEXT([1]AcumSYS!$D$2,"aaaa")&amp;")"))</f>
        <v/>
      </c>
    </row>
    <row r="2140" spans="1:6" x14ac:dyDescent="0.25">
      <c r="A2140" s="8" t="str">
        <f>IF(+'[1]Reporte de Formatos'!S2144="","",+'[1]Reporte de Formatos'!S2144)</f>
        <v/>
      </c>
      <c r="B2140" s="8" t="str">
        <f t="shared" si="68"/>
        <v/>
      </c>
      <c r="C2140" s="8" t="str">
        <f>IF(A2140="","",+SUM([1]AcumSYS!$F2141:$AA2141))</f>
        <v/>
      </c>
      <c r="D2140" s="8" t="str">
        <f>IF(A2140="","",SUM([1]AcumSYS!$AK2141))</f>
        <v/>
      </c>
      <c r="E2140" s="8" t="str">
        <f t="shared" si="69"/>
        <v/>
      </c>
      <c r="F2140" s="8" t="str">
        <f>IF(A2140="","","Ingresos Obtenidos en el Trimestre ("&amp;(TEXT([1]AcumSYS!$D$2,"mmmm")&amp;"-"&amp;TEXT([1]AcumSYS!$E$2,"mmmm")&amp;" "&amp;TEXT([1]AcumSYS!$D$2,"aaaa")&amp;")"))</f>
        <v/>
      </c>
    </row>
    <row r="2141" spans="1:6" x14ac:dyDescent="0.25">
      <c r="A2141" s="8" t="str">
        <f>IF(+'[1]Reporte de Formatos'!S2145="","",+'[1]Reporte de Formatos'!S2145)</f>
        <v/>
      </c>
      <c r="B2141" s="8" t="str">
        <f t="shared" si="68"/>
        <v/>
      </c>
      <c r="C2141" s="8" t="str">
        <f>IF(A2141="","",+SUM([1]AcumSYS!$F2142:$AA2142))</f>
        <v/>
      </c>
      <c r="D2141" s="8" t="str">
        <f>IF(A2141="","",SUM([1]AcumSYS!$AK2142))</f>
        <v/>
      </c>
      <c r="E2141" s="8" t="str">
        <f t="shared" si="69"/>
        <v/>
      </c>
      <c r="F2141" s="8" t="str">
        <f>IF(A2141="","","Ingresos Obtenidos en el Trimestre ("&amp;(TEXT([1]AcumSYS!$D$2,"mmmm")&amp;"-"&amp;TEXT([1]AcumSYS!$E$2,"mmmm")&amp;" "&amp;TEXT([1]AcumSYS!$D$2,"aaaa")&amp;")"))</f>
        <v/>
      </c>
    </row>
    <row r="2142" spans="1:6" x14ac:dyDescent="0.25">
      <c r="A2142" s="8" t="str">
        <f>IF(+'[1]Reporte de Formatos'!S2146="","",+'[1]Reporte de Formatos'!S2146)</f>
        <v/>
      </c>
      <c r="B2142" s="8" t="str">
        <f t="shared" si="68"/>
        <v/>
      </c>
      <c r="C2142" s="8" t="str">
        <f>IF(A2142="","",+SUM([1]AcumSYS!$F2143:$AA2143))</f>
        <v/>
      </c>
      <c r="D2142" s="8" t="str">
        <f>IF(A2142="","",SUM([1]AcumSYS!$AK2143))</f>
        <v/>
      </c>
      <c r="E2142" s="8" t="str">
        <f t="shared" si="69"/>
        <v/>
      </c>
      <c r="F2142" s="8" t="str">
        <f>IF(A2142="","","Ingresos Obtenidos en el Trimestre ("&amp;(TEXT([1]AcumSYS!$D$2,"mmmm")&amp;"-"&amp;TEXT([1]AcumSYS!$E$2,"mmmm")&amp;" "&amp;TEXT([1]AcumSYS!$D$2,"aaaa")&amp;")"))</f>
        <v/>
      </c>
    </row>
    <row r="2143" spans="1:6" x14ac:dyDescent="0.25">
      <c r="A2143" s="8" t="str">
        <f>IF(+'[1]Reporte de Formatos'!S2147="","",+'[1]Reporte de Formatos'!S2147)</f>
        <v/>
      </c>
      <c r="B2143" s="8" t="str">
        <f t="shared" si="68"/>
        <v/>
      </c>
      <c r="C2143" s="8" t="str">
        <f>IF(A2143="","",+SUM([1]AcumSYS!$F2144:$AA2144))</f>
        <v/>
      </c>
      <c r="D2143" s="8" t="str">
        <f>IF(A2143="","",SUM([1]AcumSYS!$AK2144))</f>
        <v/>
      </c>
      <c r="E2143" s="8" t="str">
        <f t="shared" si="69"/>
        <v/>
      </c>
      <c r="F2143" s="8" t="str">
        <f>IF(A2143="","","Ingresos Obtenidos en el Trimestre ("&amp;(TEXT([1]AcumSYS!$D$2,"mmmm")&amp;"-"&amp;TEXT([1]AcumSYS!$E$2,"mmmm")&amp;" "&amp;TEXT([1]AcumSYS!$D$2,"aaaa")&amp;")"))</f>
        <v/>
      </c>
    </row>
    <row r="2144" spans="1:6" x14ac:dyDescent="0.25">
      <c r="A2144" s="8" t="str">
        <f>IF(+'[1]Reporte de Formatos'!S2148="","",+'[1]Reporte de Formatos'!S2148)</f>
        <v/>
      </c>
      <c r="B2144" s="8" t="str">
        <f t="shared" si="68"/>
        <v/>
      </c>
      <c r="C2144" s="8" t="str">
        <f>IF(A2144="","",+SUM([1]AcumSYS!$F2145:$AA2145))</f>
        <v/>
      </c>
      <c r="D2144" s="8" t="str">
        <f>IF(A2144="","",SUM([1]AcumSYS!$AK2145))</f>
        <v/>
      </c>
      <c r="E2144" s="8" t="str">
        <f t="shared" si="69"/>
        <v/>
      </c>
      <c r="F2144" s="8" t="str">
        <f>IF(A2144="","","Ingresos Obtenidos en el Trimestre ("&amp;(TEXT([1]AcumSYS!$D$2,"mmmm")&amp;"-"&amp;TEXT([1]AcumSYS!$E$2,"mmmm")&amp;" "&amp;TEXT([1]AcumSYS!$D$2,"aaaa")&amp;")"))</f>
        <v/>
      </c>
    </row>
    <row r="2145" spans="1:6" x14ac:dyDescent="0.25">
      <c r="A2145" s="8" t="str">
        <f>IF(+'[1]Reporte de Formatos'!S2149="","",+'[1]Reporte de Formatos'!S2149)</f>
        <v/>
      </c>
      <c r="B2145" s="8" t="str">
        <f t="shared" si="68"/>
        <v/>
      </c>
      <c r="C2145" s="8" t="str">
        <f>IF(A2145="","",+SUM([1]AcumSYS!$F2146:$AA2146))</f>
        <v/>
      </c>
      <c r="D2145" s="8" t="str">
        <f>IF(A2145="","",SUM([1]AcumSYS!$AK2146))</f>
        <v/>
      </c>
      <c r="E2145" s="8" t="str">
        <f t="shared" si="69"/>
        <v/>
      </c>
      <c r="F2145" s="8" t="str">
        <f>IF(A2145="","","Ingresos Obtenidos en el Trimestre ("&amp;(TEXT([1]AcumSYS!$D$2,"mmmm")&amp;"-"&amp;TEXT([1]AcumSYS!$E$2,"mmmm")&amp;" "&amp;TEXT([1]AcumSYS!$D$2,"aaaa")&amp;")"))</f>
        <v/>
      </c>
    </row>
    <row r="2146" spans="1:6" x14ac:dyDescent="0.25">
      <c r="A2146" s="8" t="str">
        <f>IF(+'[1]Reporte de Formatos'!S2150="","",+'[1]Reporte de Formatos'!S2150)</f>
        <v/>
      </c>
      <c r="B2146" s="8" t="str">
        <f t="shared" si="68"/>
        <v/>
      </c>
      <c r="C2146" s="8" t="str">
        <f>IF(A2146="","",+SUM([1]AcumSYS!$F2147:$AA2147))</f>
        <v/>
      </c>
      <c r="D2146" s="8" t="str">
        <f>IF(A2146="","",SUM([1]AcumSYS!$AK2147))</f>
        <v/>
      </c>
      <c r="E2146" s="8" t="str">
        <f t="shared" si="69"/>
        <v/>
      </c>
      <c r="F2146" s="8" t="str">
        <f>IF(A2146="","","Ingresos Obtenidos en el Trimestre ("&amp;(TEXT([1]AcumSYS!$D$2,"mmmm")&amp;"-"&amp;TEXT([1]AcumSYS!$E$2,"mmmm")&amp;" "&amp;TEXT([1]AcumSYS!$D$2,"aaaa")&amp;")"))</f>
        <v/>
      </c>
    </row>
    <row r="2147" spans="1:6" x14ac:dyDescent="0.25">
      <c r="A2147" s="8" t="str">
        <f>IF(+'[1]Reporte de Formatos'!S2151="","",+'[1]Reporte de Formatos'!S2151)</f>
        <v/>
      </c>
      <c r="B2147" s="8" t="str">
        <f t="shared" si="68"/>
        <v/>
      </c>
      <c r="C2147" s="8" t="str">
        <f>IF(A2147="","",+SUM([1]AcumSYS!$F2148:$AA2148))</f>
        <v/>
      </c>
      <c r="D2147" s="8" t="str">
        <f>IF(A2147="","",SUM([1]AcumSYS!$AK2148))</f>
        <v/>
      </c>
      <c r="E2147" s="8" t="str">
        <f t="shared" si="69"/>
        <v/>
      </c>
      <c r="F2147" s="8" t="str">
        <f>IF(A2147="","","Ingresos Obtenidos en el Trimestre ("&amp;(TEXT([1]AcumSYS!$D$2,"mmmm")&amp;"-"&amp;TEXT([1]AcumSYS!$E$2,"mmmm")&amp;" "&amp;TEXT([1]AcumSYS!$D$2,"aaaa")&amp;")"))</f>
        <v/>
      </c>
    </row>
    <row r="2148" spans="1:6" x14ac:dyDescent="0.25">
      <c r="A2148" s="8" t="str">
        <f>IF(+'[1]Reporte de Formatos'!S2152="","",+'[1]Reporte de Formatos'!S2152)</f>
        <v/>
      </c>
      <c r="B2148" s="8" t="str">
        <f t="shared" si="68"/>
        <v/>
      </c>
      <c r="C2148" s="8" t="str">
        <f>IF(A2148="","",+SUM([1]AcumSYS!$F2149:$AA2149))</f>
        <v/>
      </c>
      <c r="D2148" s="8" t="str">
        <f>IF(A2148="","",SUM([1]AcumSYS!$AK2149))</f>
        <v/>
      </c>
      <c r="E2148" s="8" t="str">
        <f t="shared" si="69"/>
        <v/>
      </c>
      <c r="F2148" s="8" t="str">
        <f>IF(A2148="","","Ingresos Obtenidos en el Trimestre ("&amp;(TEXT([1]AcumSYS!$D$2,"mmmm")&amp;"-"&amp;TEXT([1]AcumSYS!$E$2,"mmmm")&amp;" "&amp;TEXT([1]AcumSYS!$D$2,"aaaa")&amp;")"))</f>
        <v/>
      </c>
    </row>
    <row r="2149" spans="1:6" x14ac:dyDescent="0.25">
      <c r="A2149" s="8" t="str">
        <f>IF(+'[1]Reporte de Formatos'!S2153="","",+'[1]Reporte de Formatos'!S2153)</f>
        <v/>
      </c>
      <c r="B2149" s="8" t="str">
        <f t="shared" si="68"/>
        <v/>
      </c>
      <c r="C2149" s="8" t="str">
        <f>IF(A2149="","",+SUM([1]AcumSYS!$F2150:$AA2150))</f>
        <v/>
      </c>
      <c r="D2149" s="8" t="str">
        <f>IF(A2149="","",SUM([1]AcumSYS!$AK2150))</f>
        <v/>
      </c>
      <c r="E2149" s="8" t="str">
        <f t="shared" si="69"/>
        <v/>
      </c>
      <c r="F2149" s="8" t="str">
        <f>IF(A2149="","","Ingresos Obtenidos en el Trimestre ("&amp;(TEXT([1]AcumSYS!$D$2,"mmmm")&amp;"-"&amp;TEXT([1]AcumSYS!$E$2,"mmmm")&amp;" "&amp;TEXT([1]AcumSYS!$D$2,"aaaa")&amp;")"))</f>
        <v/>
      </c>
    </row>
    <row r="2150" spans="1:6" x14ac:dyDescent="0.25">
      <c r="A2150" s="8" t="str">
        <f>IF(+'[1]Reporte de Formatos'!S2154="","",+'[1]Reporte de Formatos'!S2154)</f>
        <v/>
      </c>
      <c r="B2150" s="8" t="str">
        <f t="shared" si="68"/>
        <v/>
      </c>
      <c r="C2150" s="8" t="str">
        <f>IF(A2150="","",+SUM([1]AcumSYS!$F2151:$AA2151))</f>
        <v/>
      </c>
      <c r="D2150" s="8" t="str">
        <f>IF(A2150="","",SUM([1]AcumSYS!$AK2151))</f>
        <v/>
      </c>
      <c r="E2150" s="8" t="str">
        <f t="shared" si="69"/>
        <v/>
      </c>
      <c r="F2150" s="8" t="str">
        <f>IF(A2150="","","Ingresos Obtenidos en el Trimestre ("&amp;(TEXT([1]AcumSYS!$D$2,"mmmm")&amp;"-"&amp;TEXT([1]AcumSYS!$E$2,"mmmm")&amp;" "&amp;TEXT([1]AcumSYS!$D$2,"aaaa")&amp;")"))</f>
        <v/>
      </c>
    </row>
    <row r="2151" spans="1:6" x14ac:dyDescent="0.25">
      <c r="A2151" s="8" t="str">
        <f>IF(+'[1]Reporte de Formatos'!S2155="","",+'[1]Reporte de Formatos'!S2155)</f>
        <v/>
      </c>
      <c r="B2151" s="8" t="str">
        <f t="shared" si="68"/>
        <v/>
      </c>
      <c r="C2151" s="8" t="str">
        <f>IF(A2151="","",+SUM([1]AcumSYS!$F2152:$AA2152))</f>
        <v/>
      </c>
      <c r="D2151" s="8" t="str">
        <f>IF(A2151="","",SUM([1]AcumSYS!$AK2152))</f>
        <v/>
      </c>
      <c r="E2151" s="8" t="str">
        <f t="shared" si="69"/>
        <v/>
      </c>
      <c r="F2151" s="8" t="str">
        <f>IF(A2151="","","Ingresos Obtenidos en el Trimestre ("&amp;(TEXT([1]AcumSYS!$D$2,"mmmm")&amp;"-"&amp;TEXT([1]AcumSYS!$E$2,"mmmm")&amp;" "&amp;TEXT([1]AcumSYS!$D$2,"aaaa")&amp;")"))</f>
        <v/>
      </c>
    </row>
    <row r="2152" spans="1:6" x14ac:dyDescent="0.25">
      <c r="A2152" s="8" t="str">
        <f>IF(+'[1]Reporte de Formatos'!S2156="","",+'[1]Reporte de Formatos'!S2156)</f>
        <v/>
      </c>
      <c r="B2152" s="8" t="str">
        <f t="shared" si="68"/>
        <v/>
      </c>
      <c r="C2152" s="8" t="str">
        <f>IF(A2152="","",+SUM([1]AcumSYS!$F2153:$AA2153))</f>
        <v/>
      </c>
      <c r="D2152" s="8" t="str">
        <f>IF(A2152="","",SUM([1]AcumSYS!$AK2153))</f>
        <v/>
      </c>
      <c r="E2152" s="8" t="str">
        <f t="shared" si="69"/>
        <v/>
      </c>
      <c r="F2152" s="8" t="str">
        <f>IF(A2152="","","Ingresos Obtenidos en el Trimestre ("&amp;(TEXT([1]AcumSYS!$D$2,"mmmm")&amp;"-"&amp;TEXT([1]AcumSYS!$E$2,"mmmm")&amp;" "&amp;TEXT([1]AcumSYS!$D$2,"aaaa")&amp;")"))</f>
        <v/>
      </c>
    </row>
    <row r="2153" spans="1:6" x14ac:dyDescent="0.25">
      <c r="A2153" s="8" t="str">
        <f>IF(+'[1]Reporte de Formatos'!S2157="","",+'[1]Reporte de Formatos'!S2157)</f>
        <v/>
      </c>
      <c r="B2153" s="8" t="str">
        <f t="shared" si="68"/>
        <v/>
      </c>
      <c r="C2153" s="8" t="str">
        <f>IF(A2153="","",+SUM([1]AcumSYS!$F2154:$AA2154))</f>
        <v/>
      </c>
      <c r="D2153" s="8" t="str">
        <f>IF(A2153="","",SUM([1]AcumSYS!$AK2154))</f>
        <v/>
      </c>
      <c r="E2153" s="8" t="str">
        <f t="shared" si="69"/>
        <v/>
      </c>
      <c r="F2153" s="8" t="str">
        <f>IF(A2153="","","Ingresos Obtenidos en el Trimestre ("&amp;(TEXT([1]AcumSYS!$D$2,"mmmm")&amp;"-"&amp;TEXT([1]AcumSYS!$E$2,"mmmm")&amp;" "&amp;TEXT([1]AcumSYS!$D$2,"aaaa")&amp;")"))</f>
        <v/>
      </c>
    </row>
    <row r="2154" spans="1:6" x14ac:dyDescent="0.25">
      <c r="A2154" s="8" t="str">
        <f>IF(+'[1]Reporte de Formatos'!S2158="","",+'[1]Reporte de Formatos'!S2158)</f>
        <v/>
      </c>
      <c r="B2154" s="8" t="str">
        <f t="shared" si="68"/>
        <v/>
      </c>
      <c r="C2154" s="8" t="str">
        <f>IF(A2154="","",+SUM([1]AcumSYS!$F2155:$AA2155))</f>
        <v/>
      </c>
      <c r="D2154" s="8" t="str">
        <f>IF(A2154="","",SUM([1]AcumSYS!$AK2155))</f>
        <v/>
      </c>
      <c r="E2154" s="8" t="str">
        <f t="shared" si="69"/>
        <v/>
      </c>
      <c r="F2154" s="8" t="str">
        <f>IF(A2154="","","Ingresos Obtenidos en el Trimestre ("&amp;(TEXT([1]AcumSYS!$D$2,"mmmm")&amp;"-"&amp;TEXT([1]AcumSYS!$E$2,"mmmm")&amp;" "&amp;TEXT([1]AcumSYS!$D$2,"aaaa")&amp;")"))</f>
        <v/>
      </c>
    </row>
    <row r="2155" spans="1:6" x14ac:dyDescent="0.25">
      <c r="A2155" s="8" t="str">
        <f>IF(+'[1]Reporte de Formatos'!S2159="","",+'[1]Reporte de Formatos'!S2159)</f>
        <v/>
      </c>
      <c r="B2155" s="8" t="str">
        <f t="shared" si="68"/>
        <v/>
      </c>
      <c r="C2155" s="8" t="str">
        <f>IF(A2155="","",+SUM([1]AcumSYS!$F2156:$AA2156))</f>
        <v/>
      </c>
      <c r="D2155" s="8" t="str">
        <f>IF(A2155="","",SUM([1]AcumSYS!$AK2156))</f>
        <v/>
      </c>
      <c r="E2155" s="8" t="str">
        <f t="shared" si="69"/>
        <v/>
      </c>
      <c r="F2155" s="8" t="str">
        <f>IF(A2155="","","Ingresos Obtenidos en el Trimestre ("&amp;(TEXT([1]AcumSYS!$D$2,"mmmm")&amp;"-"&amp;TEXT([1]AcumSYS!$E$2,"mmmm")&amp;" "&amp;TEXT([1]AcumSYS!$D$2,"aaaa")&amp;")"))</f>
        <v/>
      </c>
    </row>
    <row r="2156" spans="1:6" x14ac:dyDescent="0.25">
      <c r="A2156" s="8" t="str">
        <f>IF(+'[1]Reporte de Formatos'!S2160="","",+'[1]Reporte de Formatos'!S2160)</f>
        <v/>
      </c>
      <c r="B2156" s="8" t="str">
        <f t="shared" si="68"/>
        <v/>
      </c>
      <c r="C2156" s="8" t="str">
        <f>IF(A2156="","",+SUM([1]AcumSYS!$F2157:$AA2157))</f>
        <v/>
      </c>
      <c r="D2156" s="8" t="str">
        <f>IF(A2156="","",SUM([1]AcumSYS!$AK2157))</f>
        <v/>
      </c>
      <c r="E2156" s="8" t="str">
        <f t="shared" si="69"/>
        <v/>
      </c>
      <c r="F2156" s="8" t="str">
        <f>IF(A2156="","","Ingresos Obtenidos en el Trimestre ("&amp;(TEXT([1]AcumSYS!$D$2,"mmmm")&amp;"-"&amp;TEXT([1]AcumSYS!$E$2,"mmmm")&amp;" "&amp;TEXT([1]AcumSYS!$D$2,"aaaa")&amp;")"))</f>
        <v/>
      </c>
    </row>
    <row r="2157" spans="1:6" x14ac:dyDescent="0.25">
      <c r="A2157" s="8" t="str">
        <f>IF(+'[1]Reporte de Formatos'!S2161="","",+'[1]Reporte de Formatos'!S2161)</f>
        <v/>
      </c>
      <c r="B2157" s="8" t="str">
        <f t="shared" si="68"/>
        <v/>
      </c>
      <c r="C2157" s="8" t="str">
        <f>IF(A2157="","",+SUM([1]AcumSYS!$F2158:$AA2158))</f>
        <v/>
      </c>
      <c r="D2157" s="8" t="str">
        <f>IF(A2157="","",SUM([1]AcumSYS!$AK2158))</f>
        <v/>
      </c>
      <c r="E2157" s="8" t="str">
        <f t="shared" si="69"/>
        <v/>
      </c>
      <c r="F2157" s="8" t="str">
        <f>IF(A2157="","","Ingresos Obtenidos en el Trimestre ("&amp;(TEXT([1]AcumSYS!$D$2,"mmmm")&amp;"-"&amp;TEXT([1]AcumSYS!$E$2,"mmmm")&amp;" "&amp;TEXT([1]AcumSYS!$D$2,"aaaa")&amp;")"))</f>
        <v/>
      </c>
    </row>
    <row r="2158" spans="1:6" x14ac:dyDescent="0.25">
      <c r="A2158" s="8" t="str">
        <f>IF(+'[1]Reporte de Formatos'!S2162="","",+'[1]Reporte de Formatos'!S2162)</f>
        <v/>
      </c>
      <c r="B2158" s="8" t="str">
        <f t="shared" si="68"/>
        <v/>
      </c>
      <c r="C2158" s="8" t="str">
        <f>IF(A2158="","",+SUM([1]AcumSYS!$F2159:$AA2159))</f>
        <v/>
      </c>
      <c r="D2158" s="8" t="str">
        <f>IF(A2158="","",SUM([1]AcumSYS!$AK2159))</f>
        <v/>
      </c>
      <c r="E2158" s="8" t="str">
        <f t="shared" si="69"/>
        <v/>
      </c>
      <c r="F2158" s="8" t="str">
        <f>IF(A2158="","","Ingresos Obtenidos en el Trimestre ("&amp;(TEXT([1]AcumSYS!$D$2,"mmmm")&amp;"-"&amp;TEXT([1]AcumSYS!$E$2,"mmmm")&amp;" "&amp;TEXT([1]AcumSYS!$D$2,"aaaa")&amp;")"))</f>
        <v/>
      </c>
    </row>
    <row r="2159" spans="1:6" x14ac:dyDescent="0.25">
      <c r="A2159" s="8" t="str">
        <f>IF(+'[1]Reporte de Formatos'!S2163="","",+'[1]Reporte de Formatos'!S2163)</f>
        <v/>
      </c>
      <c r="B2159" s="8" t="str">
        <f t="shared" si="68"/>
        <v/>
      </c>
      <c r="C2159" s="8" t="str">
        <f>IF(A2159="","",+SUM([1]AcumSYS!$F2160:$AA2160))</f>
        <v/>
      </c>
      <c r="D2159" s="8" t="str">
        <f>IF(A2159="","",SUM([1]AcumSYS!$AK2160))</f>
        <v/>
      </c>
      <c r="E2159" s="8" t="str">
        <f t="shared" si="69"/>
        <v/>
      </c>
      <c r="F2159" s="8" t="str">
        <f>IF(A2159="","","Ingresos Obtenidos en el Trimestre ("&amp;(TEXT([1]AcumSYS!$D$2,"mmmm")&amp;"-"&amp;TEXT([1]AcumSYS!$E$2,"mmmm")&amp;" "&amp;TEXT([1]AcumSYS!$D$2,"aaaa")&amp;")"))</f>
        <v/>
      </c>
    </row>
    <row r="2160" spans="1:6" x14ac:dyDescent="0.25">
      <c r="A2160" s="8" t="str">
        <f>IF(+'[1]Reporte de Formatos'!S2164="","",+'[1]Reporte de Formatos'!S2164)</f>
        <v/>
      </c>
      <c r="B2160" s="8" t="str">
        <f t="shared" si="68"/>
        <v/>
      </c>
      <c r="C2160" s="8" t="str">
        <f>IF(A2160="","",+SUM([1]AcumSYS!$F2161:$AA2161))</f>
        <v/>
      </c>
      <c r="D2160" s="8" t="str">
        <f>IF(A2160="","",SUM([1]AcumSYS!$AK2161))</f>
        <v/>
      </c>
      <c r="E2160" s="8" t="str">
        <f t="shared" si="69"/>
        <v/>
      </c>
      <c r="F2160" s="8" t="str">
        <f>IF(A2160="","","Ingresos Obtenidos en el Trimestre ("&amp;(TEXT([1]AcumSYS!$D$2,"mmmm")&amp;"-"&amp;TEXT([1]AcumSYS!$E$2,"mmmm")&amp;" "&amp;TEXT([1]AcumSYS!$D$2,"aaaa")&amp;")"))</f>
        <v/>
      </c>
    </row>
    <row r="2161" spans="1:6" x14ac:dyDescent="0.25">
      <c r="A2161" s="8" t="str">
        <f>IF(+'[1]Reporte de Formatos'!S2165="","",+'[1]Reporte de Formatos'!S2165)</f>
        <v/>
      </c>
      <c r="B2161" s="8" t="str">
        <f t="shared" si="68"/>
        <v/>
      </c>
      <c r="C2161" s="8" t="str">
        <f>IF(A2161="","",+SUM([1]AcumSYS!$F2162:$AA2162))</f>
        <v/>
      </c>
      <c r="D2161" s="8" t="str">
        <f>IF(A2161="","",SUM([1]AcumSYS!$AK2162))</f>
        <v/>
      </c>
      <c r="E2161" s="8" t="str">
        <f t="shared" si="69"/>
        <v/>
      </c>
      <c r="F2161" s="8" t="str">
        <f>IF(A2161="","","Ingresos Obtenidos en el Trimestre ("&amp;(TEXT([1]AcumSYS!$D$2,"mmmm")&amp;"-"&amp;TEXT([1]AcumSYS!$E$2,"mmmm")&amp;" "&amp;TEXT([1]AcumSYS!$D$2,"aaaa")&amp;")"))</f>
        <v/>
      </c>
    </row>
    <row r="2162" spans="1:6" x14ac:dyDescent="0.25">
      <c r="A2162" s="8" t="str">
        <f>IF(+'[1]Reporte de Formatos'!S2166="","",+'[1]Reporte de Formatos'!S2166)</f>
        <v/>
      </c>
      <c r="B2162" s="8" t="str">
        <f t="shared" si="68"/>
        <v/>
      </c>
      <c r="C2162" s="8" t="str">
        <f>IF(A2162="","",+SUM([1]AcumSYS!$F2163:$AA2163))</f>
        <v/>
      </c>
      <c r="D2162" s="8" t="str">
        <f>IF(A2162="","",SUM([1]AcumSYS!$AK2163))</f>
        <v/>
      </c>
      <c r="E2162" s="8" t="str">
        <f t="shared" si="69"/>
        <v/>
      </c>
      <c r="F2162" s="8" t="str">
        <f>IF(A2162="","","Ingresos Obtenidos en el Trimestre ("&amp;(TEXT([1]AcumSYS!$D$2,"mmmm")&amp;"-"&amp;TEXT([1]AcumSYS!$E$2,"mmmm")&amp;" "&amp;TEXT([1]AcumSYS!$D$2,"aaaa")&amp;")"))</f>
        <v/>
      </c>
    </row>
    <row r="2163" spans="1:6" x14ac:dyDescent="0.25">
      <c r="A2163" s="8" t="str">
        <f>IF(+'[1]Reporte de Formatos'!S2167="","",+'[1]Reporte de Formatos'!S2167)</f>
        <v/>
      </c>
      <c r="B2163" s="8" t="str">
        <f t="shared" si="68"/>
        <v/>
      </c>
      <c r="C2163" s="8" t="str">
        <f>IF(A2163="","",+SUM([1]AcumSYS!$F2164:$AA2164))</f>
        <v/>
      </c>
      <c r="D2163" s="8" t="str">
        <f>IF(A2163="","",SUM([1]AcumSYS!$AK2164))</f>
        <v/>
      </c>
      <c r="E2163" s="8" t="str">
        <f t="shared" si="69"/>
        <v/>
      </c>
      <c r="F2163" s="8" t="str">
        <f>IF(A2163="","","Ingresos Obtenidos en el Trimestre ("&amp;(TEXT([1]AcumSYS!$D$2,"mmmm")&amp;"-"&amp;TEXT([1]AcumSYS!$E$2,"mmmm")&amp;" "&amp;TEXT([1]AcumSYS!$D$2,"aaaa")&amp;")"))</f>
        <v/>
      </c>
    </row>
    <row r="2164" spans="1:6" x14ac:dyDescent="0.25">
      <c r="A2164" s="8" t="str">
        <f>IF(+'[1]Reporte de Formatos'!S2168="","",+'[1]Reporte de Formatos'!S2168)</f>
        <v/>
      </c>
      <c r="B2164" s="8" t="str">
        <f t="shared" si="68"/>
        <v/>
      </c>
      <c r="C2164" s="8" t="str">
        <f>IF(A2164="","",+SUM([1]AcumSYS!$F2165:$AA2165))</f>
        <v/>
      </c>
      <c r="D2164" s="8" t="str">
        <f>IF(A2164="","",SUM([1]AcumSYS!$AK2165))</f>
        <v/>
      </c>
      <c r="E2164" s="8" t="str">
        <f t="shared" si="69"/>
        <v/>
      </c>
      <c r="F2164" s="8" t="str">
        <f>IF(A2164="","","Ingresos Obtenidos en el Trimestre ("&amp;(TEXT([1]AcumSYS!$D$2,"mmmm")&amp;"-"&amp;TEXT([1]AcumSYS!$E$2,"mmmm")&amp;" "&amp;TEXT([1]AcumSYS!$D$2,"aaaa")&amp;")"))</f>
        <v/>
      </c>
    </row>
    <row r="2165" spans="1:6" x14ac:dyDescent="0.25">
      <c r="A2165" s="8" t="str">
        <f>IF(+'[1]Reporte de Formatos'!S2169="","",+'[1]Reporte de Formatos'!S2169)</f>
        <v/>
      </c>
      <c r="B2165" s="8" t="str">
        <f t="shared" si="68"/>
        <v/>
      </c>
      <c r="C2165" s="8" t="str">
        <f>IF(A2165="","",+SUM([1]AcumSYS!$F2166:$AA2166))</f>
        <v/>
      </c>
      <c r="D2165" s="8" t="str">
        <f>IF(A2165="","",SUM([1]AcumSYS!$AK2166))</f>
        <v/>
      </c>
      <c r="E2165" s="8" t="str">
        <f t="shared" si="69"/>
        <v/>
      </c>
      <c r="F2165" s="8" t="str">
        <f>IF(A2165="","","Ingresos Obtenidos en el Trimestre ("&amp;(TEXT([1]AcumSYS!$D$2,"mmmm")&amp;"-"&amp;TEXT([1]AcumSYS!$E$2,"mmmm")&amp;" "&amp;TEXT([1]AcumSYS!$D$2,"aaaa")&amp;")"))</f>
        <v/>
      </c>
    </row>
    <row r="2166" spans="1:6" x14ac:dyDescent="0.25">
      <c r="A2166" s="8" t="str">
        <f>IF(+'[1]Reporte de Formatos'!S2170="","",+'[1]Reporte de Formatos'!S2170)</f>
        <v/>
      </c>
      <c r="B2166" s="8" t="str">
        <f t="shared" si="68"/>
        <v/>
      </c>
      <c r="C2166" s="8" t="str">
        <f>IF(A2166="","",+SUM([1]AcumSYS!$F2167:$AA2167))</f>
        <v/>
      </c>
      <c r="D2166" s="8" t="str">
        <f>IF(A2166="","",SUM([1]AcumSYS!$AK2167))</f>
        <v/>
      </c>
      <c r="E2166" s="8" t="str">
        <f t="shared" si="69"/>
        <v/>
      </c>
      <c r="F2166" s="8" t="str">
        <f>IF(A2166="","","Ingresos Obtenidos en el Trimestre ("&amp;(TEXT([1]AcumSYS!$D$2,"mmmm")&amp;"-"&amp;TEXT([1]AcumSYS!$E$2,"mmmm")&amp;" "&amp;TEXT([1]AcumSYS!$D$2,"aaaa")&amp;")"))</f>
        <v/>
      </c>
    </row>
    <row r="2167" spans="1:6" x14ac:dyDescent="0.25">
      <c r="A2167" s="8" t="str">
        <f>IF(+'[1]Reporte de Formatos'!S2171="","",+'[1]Reporte de Formatos'!S2171)</f>
        <v/>
      </c>
      <c r="B2167" s="8" t="str">
        <f t="shared" si="68"/>
        <v/>
      </c>
      <c r="C2167" s="8" t="str">
        <f>IF(A2167="","",+SUM([1]AcumSYS!$F2168:$AA2168))</f>
        <v/>
      </c>
      <c r="D2167" s="8" t="str">
        <f>IF(A2167="","",SUM([1]AcumSYS!$AK2168))</f>
        <v/>
      </c>
      <c r="E2167" s="8" t="str">
        <f t="shared" si="69"/>
        <v/>
      </c>
      <c r="F2167" s="8" t="str">
        <f>IF(A2167="","","Ingresos Obtenidos en el Trimestre ("&amp;(TEXT([1]AcumSYS!$D$2,"mmmm")&amp;"-"&amp;TEXT([1]AcumSYS!$E$2,"mmmm")&amp;" "&amp;TEXT([1]AcumSYS!$D$2,"aaaa")&amp;")"))</f>
        <v/>
      </c>
    </row>
    <row r="2168" spans="1:6" x14ac:dyDescent="0.25">
      <c r="A2168" s="8" t="str">
        <f>IF(+'[1]Reporte de Formatos'!S2172="","",+'[1]Reporte de Formatos'!S2172)</f>
        <v/>
      </c>
      <c r="B2168" s="8" t="str">
        <f t="shared" si="68"/>
        <v/>
      </c>
      <c r="C2168" s="8" t="str">
        <f>IF(A2168="","",+SUM([1]AcumSYS!$F2169:$AA2169))</f>
        <v/>
      </c>
      <c r="D2168" s="8" t="str">
        <f>IF(A2168="","",SUM([1]AcumSYS!$AK2169))</f>
        <v/>
      </c>
      <c r="E2168" s="8" t="str">
        <f t="shared" si="69"/>
        <v/>
      </c>
      <c r="F2168" s="8" t="str">
        <f>IF(A2168="","","Ingresos Obtenidos en el Trimestre ("&amp;(TEXT([1]AcumSYS!$D$2,"mmmm")&amp;"-"&amp;TEXT([1]AcumSYS!$E$2,"mmmm")&amp;" "&amp;TEXT([1]AcumSYS!$D$2,"aaaa")&amp;")"))</f>
        <v/>
      </c>
    </row>
    <row r="2169" spans="1:6" x14ac:dyDescent="0.25">
      <c r="A2169" s="8" t="str">
        <f>IF(+'[1]Reporte de Formatos'!S2173="","",+'[1]Reporte de Formatos'!S2173)</f>
        <v/>
      </c>
      <c r="B2169" s="8" t="str">
        <f t="shared" si="68"/>
        <v/>
      </c>
      <c r="C2169" s="8" t="str">
        <f>IF(A2169="","",+SUM([1]AcumSYS!$F2170:$AA2170))</f>
        <v/>
      </c>
      <c r="D2169" s="8" t="str">
        <f>IF(A2169="","",SUM([1]AcumSYS!$AK2170))</f>
        <v/>
      </c>
      <c r="E2169" s="8" t="str">
        <f t="shared" si="69"/>
        <v/>
      </c>
      <c r="F2169" s="8" t="str">
        <f>IF(A2169="","","Ingresos Obtenidos en el Trimestre ("&amp;(TEXT([1]AcumSYS!$D$2,"mmmm")&amp;"-"&amp;TEXT([1]AcumSYS!$E$2,"mmmm")&amp;" "&amp;TEXT([1]AcumSYS!$D$2,"aaaa")&amp;")"))</f>
        <v/>
      </c>
    </row>
    <row r="2170" spans="1:6" x14ac:dyDescent="0.25">
      <c r="A2170" s="8" t="str">
        <f>IF(+'[1]Reporte de Formatos'!S2174="","",+'[1]Reporte de Formatos'!S2174)</f>
        <v/>
      </c>
      <c r="B2170" s="8" t="str">
        <f t="shared" si="68"/>
        <v/>
      </c>
      <c r="C2170" s="8" t="str">
        <f>IF(A2170="","",+SUM([1]AcumSYS!$F2171:$AA2171))</f>
        <v/>
      </c>
      <c r="D2170" s="8" t="str">
        <f>IF(A2170="","",SUM([1]AcumSYS!$AK2171))</f>
        <v/>
      </c>
      <c r="E2170" s="8" t="str">
        <f t="shared" si="69"/>
        <v/>
      </c>
      <c r="F2170" s="8" t="str">
        <f>IF(A2170="","","Ingresos Obtenidos en el Trimestre ("&amp;(TEXT([1]AcumSYS!$D$2,"mmmm")&amp;"-"&amp;TEXT([1]AcumSYS!$E$2,"mmmm")&amp;" "&amp;TEXT([1]AcumSYS!$D$2,"aaaa")&amp;")"))</f>
        <v/>
      </c>
    </row>
    <row r="2171" spans="1:6" x14ac:dyDescent="0.25">
      <c r="A2171" s="8" t="str">
        <f>IF(+'[1]Reporte de Formatos'!S2175="","",+'[1]Reporte de Formatos'!S2175)</f>
        <v/>
      </c>
      <c r="B2171" s="8" t="str">
        <f t="shared" si="68"/>
        <v/>
      </c>
      <c r="C2171" s="8" t="str">
        <f>IF(A2171="","",+SUM([1]AcumSYS!$F2172:$AA2172))</f>
        <v/>
      </c>
      <c r="D2171" s="8" t="str">
        <f>IF(A2171="","",SUM([1]AcumSYS!$AK2172))</f>
        <v/>
      </c>
      <c r="E2171" s="8" t="str">
        <f t="shared" si="69"/>
        <v/>
      </c>
      <c r="F2171" s="8" t="str">
        <f>IF(A2171="","","Ingresos Obtenidos en el Trimestre ("&amp;(TEXT([1]AcumSYS!$D$2,"mmmm")&amp;"-"&amp;TEXT([1]AcumSYS!$E$2,"mmmm")&amp;" "&amp;TEXT([1]AcumSYS!$D$2,"aaaa")&amp;")"))</f>
        <v/>
      </c>
    </row>
    <row r="2172" spans="1:6" x14ac:dyDescent="0.25">
      <c r="A2172" s="8" t="str">
        <f>IF(+'[1]Reporte de Formatos'!S2176="","",+'[1]Reporte de Formatos'!S2176)</f>
        <v/>
      </c>
      <c r="B2172" s="8" t="str">
        <f t="shared" si="68"/>
        <v/>
      </c>
      <c r="C2172" s="8" t="str">
        <f>IF(A2172="","",+SUM([1]AcumSYS!$F2173:$AA2173))</f>
        <v/>
      </c>
      <c r="D2172" s="8" t="str">
        <f>IF(A2172="","",SUM([1]AcumSYS!$AK2173))</f>
        <v/>
      </c>
      <c r="E2172" s="8" t="str">
        <f t="shared" si="69"/>
        <v/>
      </c>
      <c r="F2172" s="8" t="str">
        <f>IF(A2172="","","Ingresos Obtenidos en el Trimestre ("&amp;(TEXT([1]AcumSYS!$D$2,"mmmm")&amp;"-"&amp;TEXT([1]AcumSYS!$E$2,"mmmm")&amp;" "&amp;TEXT([1]AcumSYS!$D$2,"aaaa")&amp;")"))</f>
        <v/>
      </c>
    </row>
    <row r="2173" spans="1:6" x14ac:dyDescent="0.25">
      <c r="A2173" s="8" t="str">
        <f>IF(+'[1]Reporte de Formatos'!S2177="","",+'[1]Reporte de Formatos'!S2177)</f>
        <v/>
      </c>
      <c r="B2173" s="8" t="str">
        <f t="shared" si="68"/>
        <v/>
      </c>
      <c r="C2173" s="8" t="str">
        <f>IF(A2173="","",+SUM([1]AcumSYS!$F2174:$AA2174))</f>
        <v/>
      </c>
      <c r="D2173" s="8" t="str">
        <f>IF(A2173="","",SUM([1]AcumSYS!$AK2174))</f>
        <v/>
      </c>
      <c r="E2173" s="8" t="str">
        <f t="shared" si="69"/>
        <v/>
      </c>
      <c r="F2173" s="8" t="str">
        <f>IF(A2173="","","Ingresos Obtenidos en el Trimestre ("&amp;(TEXT([1]AcumSYS!$D$2,"mmmm")&amp;"-"&amp;TEXT([1]AcumSYS!$E$2,"mmmm")&amp;" "&amp;TEXT([1]AcumSYS!$D$2,"aaaa")&amp;")"))</f>
        <v/>
      </c>
    </row>
    <row r="2174" spans="1:6" x14ac:dyDescent="0.25">
      <c r="A2174" s="8" t="str">
        <f>IF(+'[1]Reporte de Formatos'!S2178="","",+'[1]Reporte de Formatos'!S2178)</f>
        <v/>
      </c>
      <c r="B2174" s="8" t="str">
        <f t="shared" si="68"/>
        <v/>
      </c>
      <c r="C2174" s="8" t="str">
        <f>IF(A2174="","",+SUM([1]AcumSYS!$F2175:$AA2175))</f>
        <v/>
      </c>
      <c r="D2174" s="8" t="str">
        <f>IF(A2174="","",SUM([1]AcumSYS!$AK2175))</f>
        <v/>
      </c>
      <c r="E2174" s="8" t="str">
        <f t="shared" si="69"/>
        <v/>
      </c>
      <c r="F2174" s="8" t="str">
        <f>IF(A2174="","","Ingresos Obtenidos en el Trimestre ("&amp;(TEXT([1]AcumSYS!$D$2,"mmmm")&amp;"-"&amp;TEXT([1]AcumSYS!$E$2,"mmmm")&amp;" "&amp;TEXT([1]AcumSYS!$D$2,"aaaa")&amp;")"))</f>
        <v/>
      </c>
    </row>
    <row r="2175" spans="1:6" x14ac:dyDescent="0.25">
      <c r="A2175" s="8" t="str">
        <f>IF(+'[1]Reporte de Formatos'!S2179="","",+'[1]Reporte de Formatos'!S2179)</f>
        <v/>
      </c>
      <c r="B2175" s="8" t="str">
        <f t="shared" si="68"/>
        <v/>
      </c>
      <c r="C2175" s="8" t="str">
        <f>IF(A2175="","",+SUM([1]AcumSYS!$F2176:$AA2176))</f>
        <v/>
      </c>
      <c r="D2175" s="8" t="str">
        <f>IF(A2175="","",SUM([1]AcumSYS!$AK2176))</f>
        <v/>
      </c>
      <c r="E2175" s="8" t="str">
        <f t="shared" si="69"/>
        <v/>
      </c>
      <c r="F2175" s="8" t="str">
        <f>IF(A2175="","","Ingresos Obtenidos en el Trimestre ("&amp;(TEXT([1]AcumSYS!$D$2,"mmmm")&amp;"-"&amp;TEXT([1]AcumSYS!$E$2,"mmmm")&amp;" "&amp;TEXT([1]AcumSYS!$D$2,"aaaa")&amp;")"))</f>
        <v/>
      </c>
    </row>
    <row r="2176" spans="1:6" x14ac:dyDescent="0.25">
      <c r="A2176" s="8" t="str">
        <f>IF(+'[1]Reporte de Formatos'!S2180="","",+'[1]Reporte de Formatos'!S2180)</f>
        <v/>
      </c>
      <c r="B2176" s="8" t="str">
        <f t="shared" si="68"/>
        <v/>
      </c>
      <c r="C2176" s="8" t="str">
        <f>IF(A2176="","",+SUM([1]AcumSYS!$F2177:$AA2177))</f>
        <v/>
      </c>
      <c r="D2176" s="8" t="str">
        <f>IF(A2176="","",SUM([1]AcumSYS!$AK2177))</f>
        <v/>
      </c>
      <c r="E2176" s="8" t="str">
        <f t="shared" si="69"/>
        <v/>
      </c>
      <c r="F2176" s="8" t="str">
        <f>IF(A2176="","","Ingresos Obtenidos en el Trimestre ("&amp;(TEXT([1]AcumSYS!$D$2,"mmmm")&amp;"-"&amp;TEXT([1]AcumSYS!$E$2,"mmmm")&amp;" "&amp;TEXT([1]AcumSYS!$D$2,"aaaa")&amp;")"))</f>
        <v/>
      </c>
    </row>
    <row r="2177" spans="1:6" x14ac:dyDescent="0.25">
      <c r="A2177" s="8" t="str">
        <f>IF(+'[1]Reporte de Formatos'!S2181="","",+'[1]Reporte de Formatos'!S2181)</f>
        <v/>
      </c>
      <c r="B2177" s="8" t="str">
        <f t="shared" si="68"/>
        <v/>
      </c>
      <c r="C2177" s="8" t="str">
        <f>IF(A2177="","",+SUM([1]AcumSYS!$F2178:$AA2178))</f>
        <v/>
      </c>
      <c r="D2177" s="8" t="str">
        <f>IF(A2177="","",SUM([1]AcumSYS!$AK2178))</f>
        <v/>
      </c>
      <c r="E2177" s="8" t="str">
        <f t="shared" si="69"/>
        <v/>
      </c>
      <c r="F2177" s="8" t="str">
        <f>IF(A2177="","","Ingresos Obtenidos en el Trimestre ("&amp;(TEXT([1]AcumSYS!$D$2,"mmmm")&amp;"-"&amp;TEXT([1]AcumSYS!$E$2,"mmmm")&amp;" "&amp;TEXT([1]AcumSYS!$D$2,"aaaa")&amp;")"))</f>
        <v/>
      </c>
    </row>
    <row r="2178" spans="1:6" x14ac:dyDescent="0.25">
      <c r="A2178" s="8" t="str">
        <f>IF(+'[1]Reporte de Formatos'!S2182="","",+'[1]Reporte de Formatos'!S2182)</f>
        <v/>
      </c>
      <c r="B2178" s="8" t="str">
        <f t="shared" si="68"/>
        <v/>
      </c>
      <c r="C2178" s="8" t="str">
        <f>IF(A2178="","",+SUM([1]AcumSYS!$F2179:$AA2179))</f>
        <v/>
      </c>
      <c r="D2178" s="8" t="str">
        <f>IF(A2178="","",SUM([1]AcumSYS!$AK2179))</f>
        <v/>
      </c>
      <c r="E2178" s="8" t="str">
        <f t="shared" si="69"/>
        <v/>
      </c>
      <c r="F2178" s="8" t="str">
        <f>IF(A2178="","","Ingresos Obtenidos en el Trimestre ("&amp;(TEXT([1]AcumSYS!$D$2,"mmmm")&amp;"-"&amp;TEXT([1]AcumSYS!$E$2,"mmmm")&amp;" "&amp;TEXT([1]AcumSYS!$D$2,"aaaa")&amp;")"))</f>
        <v/>
      </c>
    </row>
    <row r="2179" spans="1:6" x14ac:dyDescent="0.25">
      <c r="A2179" s="8" t="str">
        <f>IF(+'[1]Reporte de Formatos'!S2183="","",+'[1]Reporte de Formatos'!S2183)</f>
        <v/>
      </c>
      <c r="B2179" s="8" t="str">
        <f t="shared" si="68"/>
        <v/>
      </c>
      <c r="C2179" s="8" t="str">
        <f>IF(A2179="","",+SUM([1]AcumSYS!$F2180:$AA2180))</f>
        <v/>
      </c>
      <c r="D2179" s="8" t="str">
        <f>IF(A2179="","",SUM([1]AcumSYS!$AK2180))</f>
        <v/>
      </c>
      <c r="E2179" s="8" t="str">
        <f t="shared" si="69"/>
        <v/>
      </c>
      <c r="F2179" s="8" t="str">
        <f>IF(A2179="","","Ingresos Obtenidos en el Trimestre ("&amp;(TEXT([1]AcumSYS!$D$2,"mmmm")&amp;"-"&amp;TEXT([1]AcumSYS!$E$2,"mmmm")&amp;" "&amp;TEXT([1]AcumSYS!$D$2,"aaaa")&amp;")"))</f>
        <v/>
      </c>
    </row>
    <row r="2180" spans="1:6" x14ac:dyDescent="0.25">
      <c r="A2180" s="8" t="str">
        <f>IF(+'[1]Reporte de Formatos'!S2184="","",+'[1]Reporte de Formatos'!S2184)</f>
        <v/>
      </c>
      <c r="B2180" s="8" t="str">
        <f t="shared" si="68"/>
        <v/>
      </c>
      <c r="C2180" s="8" t="str">
        <f>IF(A2180="","",+SUM([1]AcumSYS!$F2181:$AA2181))</f>
        <v/>
      </c>
      <c r="D2180" s="8" t="str">
        <f>IF(A2180="","",SUM([1]AcumSYS!$AK2181))</f>
        <v/>
      </c>
      <c r="E2180" s="8" t="str">
        <f t="shared" si="69"/>
        <v/>
      </c>
      <c r="F2180" s="8" t="str">
        <f>IF(A2180="","","Ingresos Obtenidos en el Trimestre ("&amp;(TEXT([1]AcumSYS!$D$2,"mmmm")&amp;"-"&amp;TEXT([1]AcumSYS!$E$2,"mmmm")&amp;" "&amp;TEXT([1]AcumSYS!$D$2,"aaaa")&amp;")"))</f>
        <v/>
      </c>
    </row>
    <row r="2181" spans="1:6" x14ac:dyDescent="0.25">
      <c r="A2181" s="8" t="str">
        <f>IF(+'[1]Reporte de Formatos'!S2185="","",+'[1]Reporte de Formatos'!S2185)</f>
        <v/>
      </c>
      <c r="B2181" s="8" t="str">
        <f t="shared" si="68"/>
        <v/>
      </c>
      <c r="C2181" s="8" t="str">
        <f>IF(A2181="","",+SUM([1]AcumSYS!$F2182:$AA2182))</f>
        <v/>
      </c>
      <c r="D2181" s="8" t="str">
        <f>IF(A2181="","",SUM([1]AcumSYS!$AK2182))</f>
        <v/>
      </c>
      <c r="E2181" s="8" t="str">
        <f t="shared" si="69"/>
        <v/>
      </c>
      <c r="F2181" s="8" t="str">
        <f>IF(A2181="","","Ingresos Obtenidos en el Trimestre ("&amp;(TEXT([1]AcumSYS!$D$2,"mmmm")&amp;"-"&amp;TEXT([1]AcumSYS!$E$2,"mmmm")&amp;" "&amp;TEXT([1]AcumSYS!$D$2,"aaaa")&amp;")"))</f>
        <v/>
      </c>
    </row>
    <row r="2182" spans="1:6" x14ac:dyDescent="0.25">
      <c r="A2182" s="8" t="str">
        <f>IF(+'[1]Reporte de Formatos'!S2186="","",+'[1]Reporte de Formatos'!S2186)</f>
        <v/>
      </c>
      <c r="B2182" s="8" t="str">
        <f t="shared" si="68"/>
        <v/>
      </c>
      <c r="C2182" s="8" t="str">
        <f>IF(A2182="","",+SUM([1]AcumSYS!$F2183:$AA2183))</f>
        <v/>
      </c>
      <c r="D2182" s="8" t="str">
        <f>IF(A2182="","",SUM([1]AcumSYS!$AK2183))</f>
        <v/>
      </c>
      <c r="E2182" s="8" t="str">
        <f t="shared" si="69"/>
        <v/>
      </c>
      <c r="F2182" s="8" t="str">
        <f>IF(A2182="","","Ingresos Obtenidos en el Trimestre ("&amp;(TEXT([1]AcumSYS!$D$2,"mmmm")&amp;"-"&amp;TEXT([1]AcumSYS!$E$2,"mmmm")&amp;" "&amp;TEXT([1]AcumSYS!$D$2,"aaaa")&amp;")"))</f>
        <v/>
      </c>
    </row>
    <row r="2183" spans="1:6" x14ac:dyDescent="0.25">
      <c r="A2183" s="8" t="str">
        <f>IF(+'[1]Reporte de Formatos'!S2187="","",+'[1]Reporte de Formatos'!S2187)</f>
        <v/>
      </c>
      <c r="B2183" s="8" t="str">
        <f t="shared" si="68"/>
        <v/>
      </c>
      <c r="C2183" s="8" t="str">
        <f>IF(A2183="","",+SUM([1]AcumSYS!$F2184:$AA2184))</f>
        <v/>
      </c>
      <c r="D2183" s="8" t="str">
        <f>IF(A2183="","",SUM([1]AcumSYS!$AK2184))</f>
        <v/>
      </c>
      <c r="E2183" s="8" t="str">
        <f t="shared" si="69"/>
        <v/>
      </c>
      <c r="F2183" s="8" t="str">
        <f>IF(A2183="","","Ingresos Obtenidos en el Trimestre ("&amp;(TEXT([1]AcumSYS!$D$2,"mmmm")&amp;"-"&amp;TEXT([1]AcumSYS!$E$2,"mmmm")&amp;" "&amp;TEXT([1]AcumSYS!$D$2,"aaaa")&amp;")"))</f>
        <v/>
      </c>
    </row>
    <row r="2184" spans="1:6" x14ac:dyDescent="0.25">
      <c r="A2184" s="8" t="str">
        <f>IF(+'[1]Reporte de Formatos'!S2188="","",+'[1]Reporte de Formatos'!S2188)</f>
        <v/>
      </c>
      <c r="B2184" s="8" t="str">
        <f t="shared" si="68"/>
        <v/>
      </c>
      <c r="C2184" s="8" t="str">
        <f>IF(A2184="","",+SUM([1]AcumSYS!$F2185:$AA2185))</f>
        <v/>
      </c>
      <c r="D2184" s="8" t="str">
        <f>IF(A2184="","",SUM([1]AcumSYS!$AK2185))</f>
        <v/>
      </c>
      <c r="E2184" s="8" t="str">
        <f t="shared" si="69"/>
        <v/>
      </c>
      <c r="F2184" s="8" t="str">
        <f>IF(A2184="","","Ingresos Obtenidos en el Trimestre ("&amp;(TEXT([1]AcumSYS!$D$2,"mmmm")&amp;"-"&amp;TEXT([1]AcumSYS!$E$2,"mmmm")&amp;" "&amp;TEXT([1]AcumSYS!$D$2,"aaaa")&amp;")"))</f>
        <v/>
      </c>
    </row>
    <row r="2185" spans="1:6" x14ac:dyDescent="0.25">
      <c r="A2185" s="8" t="str">
        <f>IF(+'[1]Reporte de Formatos'!S2189="","",+'[1]Reporte de Formatos'!S2189)</f>
        <v/>
      </c>
      <c r="B2185" s="8" t="str">
        <f t="shared" si="68"/>
        <v/>
      </c>
      <c r="C2185" s="8" t="str">
        <f>IF(A2185="","",+SUM([1]AcumSYS!$F2186:$AA2186))</f>
        <v/>
      </c>
      <c r="D2185" s="8" t="str">
        <f>IF(A2185="","",SUM([1]AcumSYS!$AK2186))</f>
        <v/>
      </c>
      <c r="E2185" s="8" t="str">
        <f t="shared" si="69"/>
        <v/>
      </c>
      <c r="F2185" s="8" t="str">
        <f>IF(A2185="","","Ingresos Obtenidos en el Trimestre ("&amp;(TEXT([1]AcumSYS!$D$2,"mmmm")&amp;"-"&amp;TEXT([1]AcumSYS!$E$2,"mmmm")&amp;" "&amp;TEXT([1]AcumSYS!$D$2,"aaaa")&amp;")"))</f>
        <v/>
      </c>
    </row>
    <row r="2186" spans="1:6" x14ac:dyDescent="0.25">
      <c r="A2186" s="8" t="str">
        <f>IF(+'[1]Reporte de Formatos'!S2190="","",+'[1]Reporte de Formatos'!S2190)</f>
        <v/>
      </c>
      <c r="B2186" s="8" t="str">
        <f t="shared" si="68"/>
        <v/>
      </c>
      <c r="C2186" s="8" t="str">
        <f>IF(A2186="","",+SUM([1]AcumSYS!$F2187:$AA2187))</f>
        <v/>
      </c>
      <c r="D2186" s="8" t="str">
        <f>IF(A2186="","",SUM([1]AcumSYS!$AK2187))</f>
        <v/>
      </c>
      <c r="E2186" s="8" t="str">
        <f t="shared" si="69"/>
        <v/>
      </c>
      <c r="F2186" s="8" t="str">
        <f>IF(A2186="","","Ingresos Obtenidos en el Trimestre ("&amp;(TEXT([1]AcumSYS!$D$2,"mmmm")&amp;"-"&amp;TEXT([1]AcumSYS!$E$2,"mmmm")&amp;" "&amp;TEXT([1]AcumSYS!$D$2,"aaaa")&amp;")"))</f>
        <v/>
      </c>
    </row>
    <row r="2187" spans="1:6" x14ac:dyDescent="0.25">
      <c r="A2187" s="8" t="str">
        <f>IF(+'[1]Reporte de Formatos'!S2191="","",+'[1]Reporte de Formatos'!S2191)</f>
        <v/>
      </c>
      <c r="B2187" s="8" t="str">
        <f t="shared" si="68"/>
        <v/>
      </c>
      <c r="C2187" s="8" t="str">
        <f>IF(A2187="","",+SUM([1]AcumSYS!$F2188:$AA2188))</f>
        <v/>
      </c>
      <c r="D2187" s="8" t="str">
        <f>IF(A2187="","",SUM([1]AcumSYS!$AK2188))</f>
        <v/>
      </c>
      <c r="E2187" s="8" t="str">
        <f t="shared" si="69"/>
        <v/>
      </c>
      <c r="F2187" s="8" t="str">
        <f>IF(A2187="","","Ingresos Obtenidos en el Trimestre ("&amp;(TEXT([1]AcumSYS!$D$2,"mmmm")&amp;"-"&amp;TEXT([1]AcumSYS!$E$2,"mmmm")&amp;" "&amp;TEXT([1]AcumSYS!$D$2,"aaaa")&amp;")"))</f>
        <v/>
      </c>
    </row>
    <row r="2188" spans="1:6" x14ac:dyDescent="0.25">
      <c r="A2188" s="8" t="str">
        <f>IF(+'[1]Reporte de Formatos'!S2192="","",+'[1]Reporte de Formatos'!S2192)</f>
        <v/>
      </c>
      <c r="B2188" s="8" t="str">
        <f t="shared" si="68"/>
        <v/>
      </c>
      <c r="C2188" s="8" t="str">
        <f>IF(A2188="","",+SUM([1]AcumSYS!$F2189:$AA2189))</f>
        <v/>
      </c>
      <c r="D2188" s="8" t="str">
        <f>IF(A2188="","",SUM([1]AcumSYS!$AK2189))</f>
        <v/>
      </c>
      <c r="E2188" s="8" t="str">
        <f t="shared" si="69"/>
        <v/>
      </c>
      <c r="F2188" s="8" t="str">
        <f>IF(A2188="","","Ingresos Obtenidos en el Trimestre ("&amp;(TEXT([1]AcumSYS!$D$2,"mmmm")&amp;"-"&amp;TEXT([1]AcumSYS!$E$2,"mmmm")&amp;" "&amp;TEXT([1]AcumSYS!$D$2,"aaaa")&amp;")"))</f>
        <v/>
      </c>
    </row>
    <row r="2189" spans="1:6" x14ac:dyDescent="0.25">
      <c r="A2189" s="8" t="str">
        <f>IF(+'[1]Reporte de Formatos'!S2193="","",+'[1]Reporte de Formatos'!S2193)</f>
        <v/>
      </c>
      <c r="B2189" s="8" t="str">
        <f t="shared" si="68"/>
        <v/>
      </c>
      <c r="C2189" s="8" t="str">
        <f>IF(A2189="","",+SUM([1]AcumSYS!$F2190:$AA2190))</f>
        <v/>
      </c>
      <c r="D2189" s="8" t="str">
        <f>IF(A2189="","",SUM([1]AcumSYS!$AK2190))</f>
        <v/>
      </c>
      <c r="E2189" s="8" t="str">
        <f t="shared" si="69"/>
        <v/>
      </c>
      <c r="F2189" s="8" t="str">
        <f>IF(A2189="","","Ingresos Obtenidos en el Trimestre ("&amp;(TEXT([1]AcumSYS!$D$2,"mmmm")&amp;"-"&amp;TEXT([1]AcumSYS!$E$2,"mmmm")&amp;" "&amp;TEXT([1]AcumSYS!$D$2,"aaaa")&amp;")"))</f>
        <v/>
      </c>
    </row>
    <row r="2190" spans="1:6" x14ac:dyDescent="0.25">
      <c r="A2190" s="8" t="str">
        <f>IF(+'[1]Reporte de Formatos'!S2194="","",+'[1]Reporte de Formatos'!S2194)</f>
        <v/>
      </c>
      <c r="B2190" s="8" t="str">
        <f t="shared" si="68"/>
        <v/>
      </c>
      <c r="C2190" s="8" t="str">
        <f>IF(A2190="","",+SUM([1]AcumSYS!$F2191:$AA2191))</f>
        <v/>
      </c>
      <c r="D2190" s="8" t="str">
        <f>IF(A2190="","",SUM([1]AcumSYS!$AK2191))</f>
        <v/>
      </c>
      <c r="E2190" s="8" t="str">
        <f t="shared" si="69"/>
        <v/>
      </c>
      <c r="F2190" s="8" t="str">
        <f>IF(A2190="","","Ingresos Obtenidos en el Trimestre ("&amp;(TEXT([1]AcumSYS!$D$2,"mmmm")&amp;"-"&amp;TEXT([1]AcumSYS!$E$2,"mmmm")&amp;" "&amp;TEXT([1]AcumSYS!$D$2,"aaaa")&amp;")"))</f>
        <v/>
      </c>
    </row>
    <row r="2191" spans="1:6" x14ac:dyDescent="0.25">
      <c r="A2191" s="8" t="str">
        <f>IF(+'[1]Reporte de Formatos'!S2195="","",+'[1]Reporte de Formatos'!S2195)</f>
        <v/>
      </c>
      <c r="B2191" s="8" t="str">
        <f t="shared" si="68"/>
        <v/>
      </c>
      <c r="C2191" s="8" t="str">
        <f>IF(A2191="","",+SUM([1]AcumSYS!$F2192:$AA2192))</f>
        <v/>
      </c>
      <c r="D2191" s="8" t="str">
        <f>IF(A2191="","",SUM([1]AcumSYS!$AK2192))</f>
        <v/>
      </c>
      <c r="E2191" s="8" t="str">
        <f t="shared" si="69"/>
        <v/>
      </c>
      <c r="F2191" s="8" t="str">
        <f>IF(A2191="","","Ingresos Obtenidos en el Trimestre ("&amp;(TEXT([1]AcumSYS!$D$2,"mmmm")&amp;"-"&amp;TEXT([1]AcumSYS!$E$2,"mmmm")&amp;" "&amp;TEXT([1]AcumSYS!$D$2,"aaaa")&amp;")"))</f>
        <v/>
      </c>
    </row>
    <row r="2192" spans="1:6" x14ac:dyDescent="0.25">
      <c r="A2192" s="8" t="str">
        <f>IF(+'[1]Reporte de Formatos'!S2196="","",+'[1]Reporte de Formatos'!S2196)</f>
        <v/>
      </c>
      <c r="B2192" s="8" t="str">
        <f t="shared" si="68"/>
        <v/>
      </c>
      <c r="C2192" s="8" t="str">
        <f>IF(A2192="","",+SUM([1]AcumSYS!$F2193:$AA2193))</f>
        <v/>
      </c>
      <c r="D2192" s="8" t="str">
        <f>IF(A2192="","",SUM([1]AcumSYS!$AK2193))</f>
        <v/>
      </c>
      <c r="E2192" s="8" t="str">
        <f t="shared" si="69"/>
        <v/>
      </c>
      <c r="F2192" s="8" t="str">
        <f>IF(A2192="","","Ingresos Obtenidos en el Trimestre ("&amp;(TEXT([1]AcumSYS!$D$2,"mmmm")&amp;"-"&amp;TEXT([1]AcumSYS!$E$2,"mmmm")&amp;" "&amp;TEXT([1]AcumSYS!$D$2,"aaaa")&amp;")"))</f>
        <v/>
      </c>
    </row>
    <row r="2193" spans="1:6" x14ac:dyDescent="0.25">
      <c r="A2193" s="8" t="str">
        <f>IF(+'[1]Reporte de Formatos'!S2197="","",+'[1]Reporte de Formatos'!S2197)</f>
        <v/>
      </c>
      <c r="B2193" s="8" t="str">
        <f t="shared" si="68"/>
        <v/>
      </c>
      <c r="C2193" s="8" t="str">
        <f>IF(A2193="","",+SUM([1]AcumSYS!$F2194:$AA2194))</f>
        <v/>
      </c>
      <c r="D2193" s="8" t="str">
        <f>IF(A2193="","",SUM([1]AcumSYS!$AK2194))</f>
        <v/>
      </c>
      <c r="E2193" s="8" t="str">
        <f t="shared" si="69"/>
        <v/>
      </c>
      <c r="F2193" s="8" t="str">
        <f>IF(A2193="","","Ingresos Obtenidos en el Trimestre ("&amp;(TEXT([1]AcumSYS!$D$2,"mmmm")&amp;"-"&amp;TEXT([1]AcumSYS!$E$2,"mmmm")&amp;" "&amp;TEXT([1]AcumSYS!$D$2,"aaaa")&amp;")"))</f>
        <v/>
      </c>
    </row>
    <row r="2194" spans="1:6" x14ac:dyDescent="0.25">
      <c r="A2194" s="8" t="str">
        <f>IF(+'[1]Reporte de Formatos'!S2198="","",+'[1]Reporte de Formatos'!S2198)</f>
        <v/>
      </c>
      <c r="B2194" s="8" t="str">
        <f t="shared" si="68"/>
        <v/>
      </c>
      <c r="C2194" s="8" t="str">
        <f>IF(A2194="","",+SUM([1]AcumSYS!$F2195:$AA2195))</f>
        <v/>
      </c>
      <c r="D2194" s="8" t="str">
        <f>IF(A2194="","",SUM([1]AcumSYS!$AK2195))</f>
        <v/>
      </c>
      <c r="E2194" s="8" t="str">
        <f t="shared" si="69"/>
        <v/>
      </c>
      <c r="F2194" s="8" t="str">
        <f>IF(A2194="","","Ingresos Obtenidos en el Trimestre ("&amp;(TEXT([1]AcumSYS!$D$2,"mmmm")&amp;"-"&amp;TEXT([1]AcumSYS!$E$2,"mmmm")&amp;" "&amp;TEXT([1]AcumSYS!$D$2,"aaaa")&amp;")"))</f>
        <v/>
      </c>
    </row>
    <row r="2195" spans="1:6" x14ac:dyDescent="0.25">
      <c r="A2195" s="8" t="str">
        <f>IF(+'[1]Reporte de Formatos'!S2199="","",+'[1]Reporte de Formatos'!S2199)</f>
        <v/>
      </c>
      <c r="B2195" s="8" t="str">
        <f t="shared" si="68"/>
        <v/>
      </c>
      <c r="C2195" s="8" t="str">
        <f>IF(A2195="","",+SUM([1]AcumSYS!$F2196:$AA2196))</f>
        <v/>
      </c>
      <c r="D2195" s="8" t="str">
        <f>IF(A2195="","",SUM([1]AcumSYS!$AK2196))</f>
        <v/>
      </c>
      <c r="E2195" s="8" t="str">
        <f t="shared" si="69"/>
        <v/>
      </c>
      <c r="F2195" s="8" t="str">
        <f>IF(A2195="","","Ingresos Obtenidos en el Trimestre ("&amp;(TEXT([1]AcumSYS!$D$2,"mmmm")&amp;"-"&amp;TEXT([1]AcumSYS!$E$2,"mmmm")&amp;" "&amp;TEXT([1]AcumSYS!$D$2,"aaaa")&amp;")"))</f>
        <v/>
      </c>
    </row>
    <row r="2196" spans="1:6" x14ac:dyDescent="0.25">
      <c r="A2196" s="8" t="str">
        <f>IF(+'[1]Reporte de Formatos'!S2200="","",+'[1]Reporte de Formatos'!S2200)</f>
        <v/>
      </c>
      <c r="B2196" s="8" t="str">
        <f t="shared" ref="B2196:B2259" si="70">IF(A2196="","",IF(C2196=0,"           NoAplica","Sueldos y Salarios, y Demas Prestacion por un Servicio Personal Subordinado"))</f>
        <v/>
      </c>
      <c r="C2196" s="8" t="str">
        <f>IF(A2196="","",+SUM([1]AcumSYS!$F2197:$AA2197))</f>
        <v/>
      </c>
      <c r="D2196" s="8" t="str">
        <f>IF(A2196="","",SUM([1]AcumSYS!$AK2197))</f>
        <v/>
      </c>
      <c r="E2196" s="8" t="str">
        <f t="shared" ref="E2196:E2259" si="71">IF(A2196="","","Pesos Mexicanos")</f>
        <v/>
      </c>
      <c r="F2196" s="8" t="str">
        <f>IF(A2196="","","Ingresos Obtenidos en el Trimestre ("&amp;(TEXT([1]AcumSYS!$D$2,"mmmm")&amp;"-"&amp;TEXT([1]AcumSYS!$E$2,"mmmm")&amp;" "&amp;TEXT([1]AcumSYS!$D$2,"aaaa")&amp;")"))</f>
        <v/>
      </c>
    </row>
    <row r="2197" spans="1:6" x14ac:dyDescent="0.25">
      <c r="A2197" s="8" t="str">
        <f>IF(+'[1]Reporte de Formatos'!S2201="","",+'[1]Reporte de Formatos'!S2201)</f>
        <v/>
      </c>
      <c r="B2197" s="8" t="str">
        <f t="shared" si="70"/>
        <v/>
      </c>
      <c r="C2197" s="8" t="str">
        <f>IF(A2197="","",+SUM([1]AcumSYS!$F2198:$AA2198))</f>
        <v/>
      </c>
      <c r="D2197" s="8" t="str">
        <f>IF(A2197="","",SUM([1]AcumSYS!$AK2198))</f>
        <v/>
      </c>
      <c r="E2197" s="8" t="str">
        <f t="shared" si="71"/>
        <v/>
      </c>
      <c r="F2197" s="8" t="str">
        <f>IF(A2197="","","Ingresos Obtenidos en el Trimestre ("&amp;(TEXT([1]AcumSYS!$D$2,"mmmm")&amp;"-"&amp;TEXT([1]AcumSYS!$E$2,"mmmm")&amp;" "&amp;TEXT([1]AcumSYS!$D$2,"aaaa")&amp;")"))</f>
        <v/>
      </c>
    </row>
    <row r="2198" spans="1:6" x14ac:dyDescent="0.25">
      <c r="A2198" s="8" t="str">
        <f>IF(+'[1]Reporte de Formatos'!S2202="","",+'[1]Reporte de Formatos'!S2202)</f>
        <v/>
      </c>
      <c r="B2198" s="8" t="str">
        <f t="shared" si="70"/>
        <v/>
      </c>
      <c r="C2198" s="8" t="str">
        <f>IF(A2198="","",+SUM([1]AcumSYS!$F2199:$AA2199))</f>
        <v/>
      </c>
      <c r="D2198" s="8" t="str">
        <f>IF(A2198="","",SUM([1]AcumSYS!$AK2199))</f>
        <v/>
      </c>
      <c r="E2198" s="8" t="str">
        <f t="shared" si="71"/>
        <v/>
      </c>
      <c r="F2198" s="8" t="str">
        <f>IF(A2198="","","Ingresos Obtenidos en el Trimestre ("&amp;(TEXT([1]AcumSYS!$D$2,"mmmm")&amp;"-"&amp;TEXT([1]AcumSYS!$E$2,"mmmm")&amp;" "&amp;TEXT([1]AcumSYS!$D$2,"aaaa")&amp;")"))</f>
        <v/>
      </c>
    </row>
    <row r="2199" spans="1:6" x14ac:dyDescent="0.25">
      <c r="A2199" s="8" t="str">
        <f>IF(+'[1]Reporte de Formatos'!S2203="","",+'[1]Reporte de Formatos'!S2203)</f>
        <v/>
      </c>
      <c r="B2199" s="8" t="str">
        <f t="shared" si="70"/>
        <v/>
      </c>
      <c r="C2199" s="8" t="str">
        <f>IF(A2199="","",+SUM([1]AcumSYS!$F2200:$AA2200))</f>
        <v/>
      </c>
      <c r="D2199" s="8" t="str">
        <f>IF(A2199="","",SUM([1]AcumSYS!$AK2200))</f>
        <v/>
      </c>
      <c r="E2199" s="8" t="str">
        <f t="shared" si="71"/>
        <v/>
      </c>
      <c r="F2199" s="8" t="str">
        <f>IF(A2199="","","Ingresos Obtenidos en el Trimestre ("&amp;(TEXT([1]AcumSYS!$D$2,"mmmm")&amp;"-"&amp;TEXT([1]AcumSYS!$E$2,"mmmm")&amp;" "&amp;TEXT([1]AcumSYS!$D$2,"aaaa")&amp;")"))</f>
        <v/>
      </c>
    </row>
    <row r="2200" spans="1:6" x14ac:dyDescent="0.25">
      <c r="A2200" s="8" t="str">
        <f>IF(+'[1]Reporte de Formatos'!S2204="","",+'[1]Reporte de Formatos'!S2204)</f>
        <v/>
      </c>
      <c r="B2200" s="8" t="str">
        <f t="shared" si="70"/>
        <v/>
      </c>
      <c r="C2200" s="8" t="str">
        <f>IF(A2200="","",+SUM([1]AcumSYS!$F2201:$AA2201))</f>
        <v/>
      </c>
      <c r="D2200" s="8" t="str">
        <f>IF(A2200="","",SUM([1]AcumSYS!$AK2201))</f>
        <v/>
      </c>
      <c r="E2200" s="8" t="str">
        <f t="shared" si="71"/>
        <v/>
      </c>
      <c r="F2200" s="8" t="str">
        <f>IF(A2200="","","Ingresos Obtenidos en el Trimestre ("&amp;(TEXT([1]AcumSYS!$D$2,"mmmm")&amp;"-"&amp;TEXT([1]AcumSYS!$E$2,"mmmm")&amp;" "&amp;TEXT([1]AcumSYS!$D$2,"aaaa")&amp;")"))</f>
        <v/>
      </c>
    </row>
    <row r="2201" spans="1:6" x14ac:dyDescent="0.25">
      <c r="A2201" s="8" t="str">
        <f>IF(+'[1]Reporte de Formatos'!S2205="","",+'[1]Reporte de Formatos'!S2205)</f>
        <v/>
      </c>
      <c r="B2201" s="8" t="str">
        <f t="shared" si="70"/>
        <v/>
      </c>
      <c r="C2201" s="8" t="str">
        <f>IF(A2201="","",+SUM([1]AcumSYS!$F2202:$AA2202))</f>
        <v/>
      </c>
      <c r="D2201" s="8" t="str">
        <f>IF(A2201="","",SUM([1]AcumSYS!$AK2202))</f>
        <v/>
      </c>
      <c r="E2201" s="8" t="str">
        <f t="shared" si="71"/>
        <v/>
      </c>
      <c r="F2201" s="8" t="str">
        <f>IF(A2201="","","Ingresos Obtenidos en el Trimestre ("&amp;(TEXT([1]AcumSYS!$D$2,"mmmm")&amp;"-"&amp;TEXT([1]AcumSYS!$E$2,"mmmm")&amp;" "&amp;TEXT([1]AcumSYS!$D$2,"aaaa")&amp;")"))</f>
        <v/>
      </c>
    </row>
    <row r="2202" spans="1:6" x14ac:dyDescent="0.25">
      <c r="A2202" s="8" t="str">
        <f>IF(+'[1]Reporte de Formatos'!S2206="","",+'[1]Reporte de Formatos'!S2206)</f>
        <v/>
      </c>
      <c r="B2202" s="8" t="str">
        <f t="shared" si="70"/>
        <v/>
      </c>
      <c r="C2202" s="8" t="str">
        <f>IF(A2202="","",+SUM([1]AcumSYS!$F2203:$AA2203))</f>
        <v/>
      </c>
      <c r="D2202" s="8" t="str">
        <f>IF(A2202="","",SUM([1]AcumSYS!$AK2203))</f>
        <v/>
      </c>
      <c r="E2202" s="8" t="str">
        <f t="shared" si="71"/>
        <v/>
      </c>
      <c r="F2202" s="8" t="str">
        <f>IF(A2202="","","Ingresos Obtenidos en el Trimestre ("&amp;(TEXT([1]AcumSYS!$D$2,"mmmm")&amp;"-"&amp;TEXT([1]AcumSYS!$E$2,"mmmm")&amp;" "&amp;TEXT([1]AcumSYS!$D$2,"aaaa")&amp;")"))</f>
        <v/>
      </c>
    </row>
    <row r="2203" spans="1:6" x14ac:dyDescent="0.25">
      <c r="A2203" s="8" t="str">
        <f>IF(+'[1]Reporte de Formatos'!S2207="","",+'[1]Reporte de Formatos'!S2207)</f>
        <v/>
      </c>
      <c r="B2203" s="8" t="str">
        <f t="shared" si="70"/>
        <v/>
      </c>
      <c r="C2203" s="8" t="str">
        <f>IF(A2203="","",+SUM([1]AcumSYS!$F2204:$AA2204))</f>
        <v/>
      </c>
      <c r="D2203" s="8" t="str">
        <f>IF(A2203="","",SUM([1]AcumSYS!$AK2204))</f>
        <v/>
      </c>
      <c r="E2203" s="8" t="str">
        <f t="shared" si="71"/>
        <v/>
      </c>
      <c r="F2203" s="8" t="str">
        <f>IF(A2203="","","Ingresos Obtenidos en el Trimestre ("&amp;(TEXT([1]AcumSYS!$D$2,"mmmm")&amp;"-"&amp;TEXT([1]AcumSYS!$E$2,"mmmm")&amp;" "&amp;TEXT([1]AcumSYS!$D$2,"aaaa")&amp;")"))</f>
        <v/>
      </c>
    </row>
    <row r="2204" spans="1:6" x14ac:dyDescent="0.25">
      <c r="A2204" s="8" t="str">
        <f>IF(+'[1]Reporte de Formatos'!S2208="","",+'[1]Reporte de Formatos'!S2208)</f>
        <v/>
      </c>
      <c r="B2204" s="8" t="str">
        <f t="shared" si="70"/>
        <v/>
      </c>
      <c r="C2204" s="8" t="str">
        <f>IF(A2204="","",+SUM([1]AcumSYS!$F2205:$AA2205))</f>
        <v/>
      </c>
      <c r="D2204" s="8" t="str">
        <f>IF(A2204="","",SUM([1]AcumSYS!$AK2205))</f>
        <v/>
      </c>
      <c r="E2204" s="8" t="str">
        <f t="shared" si="71"/>
        <v/>
      </c>
      <c r="F2204" s="8" t="str">
        <f>IF(A2204="","","Ingresos Obtenidos en el Trimestre ("&amp;(TEXT([1]AcumSYS!$D$2,"mmmm")&amp;"-"&amp;TEXT([1]AcumSYS!$E$2,"mmmm")&amp;" "&amp;TEXT([1]AcumSYS!$D$2,"aaaa")&amp;")"))</f>
        <v/>
      </c>
    </row>
    <row r="2205" spans="1:6" x14ac:dyDescent="0.25">
      <c r="A2205" s="8" t="str">
        <f>IF(+'[1]Reporte de Formatos'!S2209="","",+'[1]Reporte de Formatos'!S2209)</f>
        <v/>
      </c>
      <c r="B2205" s="8" t="str">
        <f t="shared" si="70"/>
        <v/>
      </c>
      <c r="C2205" s="8" t="str">
        <f>IF(A2205="","",+SUM([1]AcumSYS!$F2206:$AA2206))</f>
        <v/>
      </c>
      <c r="D2205" s="8" t="str">
        <f>IF(A2205="","",SUM([1]AcumSYS!$AK2206))</f>
        <v/>
      </c>
      <c r="E2205" s="8" t="str">
        <f t="shared" si="71"/>
        <v/>
      </c>
      <c r="F2205" s="8" t="str">
        <f>IF(A2205="","","Ingresos Obtenidos en el Trimestre ("&amp;(TEXT([1]AcumSYS!$D$2,"mmmm")&amp;"-"&amp;TEXT([1]AcumSYS!$E$2,"mmmm")&amp;" "&amp;TEXT([1]AcumSYS!$D$2,"aaaa")&amp;")"))</f>
        <v/>
      </c>
    </row>
    <row r="2206" spans="1:6" x14ac:dyDescent="0.25">
      <c r="A2206" s="8" t="str">
        <f>IF(+'[1]Reporte de Formatos'!S2210="","",+'[1]Reporte de Formatos'!S2210)</f>
        <v/>
      </c>
      <c r="B2206" s="8" t="str">
        <f t="shared" si="70"/>
        <v/>
      </c>
      <c r="C2206" s="8" t="str">
        <f>IF(A2206="","",+SUM([1]AcumSYS!$F2207:$AA2207))</f>
        <v/>
      </c>
      <c r="D2206" s="8" t="str">
        <f>IF(A2206="","",SUM([1]AcumSYS!$AK2207))</f>
        <v/>
      </c>
      <c r="E2206" s="8" t="str">
        <f t="shared" si="71"/>
        <v/>
      </c>
      <c r="F2206" s="8" t="str">
        <f>IF(A2206="","","Ingresos Obtenidos en el Trimestre ("&amp;(TEXT([1]AcumSYS!$D$2,"mmmm")&amp;"-"&amp;TEXT([1]AcumSYS!$E$2,"mmmm")&amp;" "&amp;TEXT([1]AcumSYS!$D$2,"aaaa")&amp;")"))</f>
        <v/>
      </c>
    </row>
    <row r="2207" spans="1:6" x14ac:dyDescent="0.25">
      <c r="A2207" s="8" t="str">
        <f>IF(+'[1]Reporte de Formatos'!S2211="","",+'[1]Reporte de Formatos'!S2211)</f>
        <v/>
      </c>
      <c r="B2207" s="8" t="str">
        <f t="shared" si="70"/>
        <v/>
      </c>
      <c r="C2207" s="8" t="str">
        <f>IF(A2207="","",+SUM([1]AcumSYS!$F2208:$AA2208))</f>
        <v/>
      </c>
      <c r="D2207" s="8" t="str">
        <f>IF(A2207="","",SUM([1]AcumSYS!$AK2208))</f>
        <v/>
      </c>
      <c r="E2207" s="8" t="str">
        <f t="shared" si="71"/>
        <v/>
      </c>
      <c r="F2207" s="8" t="str">
        <f>IF(A2207="","","Ingresos Obtenidos en el Trimestre ("&amp;(TEXT([1]AcumSYS!$D$2,"mmmm")&amp;"-"&amp;TEXT([1]AcumSYS!$E$2,"mmmm")&amp;" "&amp;TEXT([1]AcumSYS!$D$2,"aaaa")&amp;")"))</f>
        <v/>
      </c>
    </row>
    <row r="2208" spans="1:6" x14ac:dyDescent="0.25">
      <c r="A2208" s="8" t="str">
        <f>IF(+'[1]Reporte de Formatos'!S2212="","",+'[1]Reporte de Formatos'!S2212)</f>
        <v/>
      </c>
      <c r="B2208" s="8" t="str">
        <f t="shared" si="70"/>
        <v/>
      </c>
      <c r="C2208" s="8" t="str">
        <f>IF(A2208="","",+SUM([1]AcumSYS!$F2209:$AA2209))</f>
        <v/>
      </c>
      <c r="D2208" s="8" t="str">
        <f>IF(A2208="","",SUM([1]AcumSYS!$AK2209))</f>
        <v/>
      </c>
      <c r="E2208" s="8" t="str">
        <f t="shared" si="71"/>
        <v/>
      </c>
      <c r="F2208" s="8" t="str">
        <f>IF(A2208="","","Ingresos Obtenidos en el Trimestre ("&amp;(TEXT([1]AcumSYS!$D$2,"mmmm")&amp;"-"&amp;TEXT([1]AcumSYS!$E$2,"mmmm")&amp;" "&amp;TEXT([1]AcumSYS!$D$2,"aaaa")&amp;")"))</f>
        <v/>
      </c>
    </row>
    <row r="2209" spans="1:6" x14ac:dyDescent="0.25">
      <c r="A2209" s="8" t="str">
        <f>IF(+'[1]Reporte de Formatos'!S2213="","",+'[1]Reporte de Formatos'!S2213)</f>
        <v/>
      </c>
      <c r="B2209" s="8" t="str">
        <f t="shared" si="70"/>
        <v/>
      </c>
      <c r="C2209" s="8" t="str">
        <f>IF(A2209="","",+SUM([1]AcumSYS!$F2210:$AA2210))</f>
        <v/>
      </c>
      <c r="D2209" s="8" t="str">
        <f>IF(A2209="","",SUM([1]AcumSYS!$AK2210))</f>
        <v/>
      </c>
      <c r="E2209" s="8" t="str">
        <f t="shared" si="71"/>
        <v/>
      </c>
      <c r="F2209" s="8" t="str">
        <f>IF(A2209="","","Ingresos Obtenidos en el Trimestre ("&amp;(TEXT([1]AcumSYS!$D$2,"mmmm")&amp;"-"&amp;TEXT([1]AcumSYS!$E$2,"mmmm")&amp;" "&amp;TEXT([1]AcumSYS!$D$2,"aaaa")&amp;")"))</f>
        <v/>
      </c>
    </row>
    <row r="2210" spans="1:6" x14ac:dyDescent="0.25">
      <c r="A2210" s="8" t="str">
        <f>IF(+'[1]Reporte de Formatos'!S2214="","",+'[1]Reporte de Formatos'!S2214)</f>
        <v/>
      </c>
      <c r="B2210" s="8" t="str">
        <f t="shared" si="70"/>
        <v/>
      </c>
      <c r="C2210" s="8" t="str">
        <f>IF(A2210="","",+SUM([1]AcumSYS!$F2211:$AA2211))</f>
        <v/>
      </c>
      <c r="D2210" s="8" t="str">
        <f>IF(A2210="","",SUM([1]AcumSYS!$AK2211))</f>
        <v/>
      </c>
      <c r="E2210" s="8" t="str">
        <f t="shared" si="71"/>
        <v/>
      </c>
      <c r="F2210" s="8" t="str">
        <f>IF(A2210="","","Ingresos Obtenidos en el Trimestre ("&amp;(TEXT([1]AcumSYS!$D$2,"mmmm")&amp;"-"&amp;TEXT([1]AcumSYS!$E$2,"mmmm")&amp;" "&amp;TEXT([1]AcumSYS!$D$2,"aaaa")&amp;")"))</f>
        <v/>
      </c>
    </row>
    <row r="2211" spans="1:6" x14ac:dyDescent="0.25">
      <c r="A2211" s="8" t="str">
        <f>IF(+'[1]Reporte de Formatos'!S2215="","",+'[1]Reporte de Formatos'!S2215)</f>
        <v/>
      </c>
      <c r="B2211" s="8" t="str">
        <f t="shared" si="70"/>
        <v/>
      </c>
      <c r="C2211" s="8" t="str">
        <f>IF(A2211="","",+SUM([1]AcumSYS!$F2212:$AA2212))</f>
        <v/>
      </c>
      <c r="D2211" s="8" t="str">
        <f>IF(A2211="","",SUM([1]AcumSYS!$AK2212))</f>
        <v/>
      </c>
      <c r="E2211" s="8" t="str">
        <f t="shared" si="71"/>
        <v/>
      </c>
      <c r="F2211" s="8" t="str">
        <f>IF(A2211="","","Ingresos Obtenidos en el Trimestre ("&amp;(TEXT([1]AcumSYS!$D$2,"mmmm")&amp;"-"&amp;TEXT([1]AcumSYS!$E$2,"mmmm")&amp;" "&amp;TEXT([1]AcumSYS!$D$2,"aaaa")&amp;")"))</f>
        <v/>
      </c>
    </row>
    <row r="2212" spans="1:6" x14ac:dyDescent="0.25">
      <c r="A2212" s="8" t="str">
        <f>IF(+'[1]Reporte de Formatos'!S2216="","",+'[1]Reporte de Formatos'!S2216)</f>
        <v/>
      </c>
      <c r="B2212" s="8" t="str">
        <f t="shared" si="70"/>
        <v/>
      </c>
      <c r="C2212" s="8" t="str">
        <f>IF(A2212="","",+SUM([1]AcumSYS!$F2213:$AA2213))</f>
        <v/>
      </c>
      <c r="D2212" s="8" t="str">
        <f>IF(A2212="","",SUM([1]AcumSYS!$AK2213))</f>
        <v/>
      </c>
      <c r="E2212" s="8" t="str">
        <f t="shared" si="71"/>
        <v/>
      </c>
      <c r="F2212" s="8" t="str">
        <f>IF(A2212="","","Ingresos Obtenidos en el Trimestre ("&amp;(TEXT([1]AcumSYS!$D$2,"mmmm")&amp;"-"&amp;TEXT([1]AcumSYS!$E$2,"mmmm")&amp;" "&amp;TEXT([1]AcumSYS!$D$2,"aaaa")&amp;")"))</f>
        <v/>
      </c>
    </row>
    <row r="2213" spans="1:6" x14ac:dyDescent="0.25">
      <c r="A2213" s="8" t="str">
        <f>IF(+'[1]Reporte de Formatos'!S2217="","",+'[1]Reporte de Formatos'!S2217)</f>
        <v/>
      </c>
      <c r="B2213" s="8" t="str">
        <f t="shared" si="70"/>
        <v/>
      </c>
      <c r="C2213" s="8" t="str">
        <f>IF(A2213="","",+SUM([1]AcumSYS!$F2214:$AA2214))</f>
        <v/>
      </c>
      <c r="D2213" s="8" t="str">
        <f>IF(A2213="","",SUM([1]AcumSYS!$AK2214))</f>
        <v/>
      </c>
      <c r="E2213" s="8" t="str">
        <f t="shared" si="71"/>
        <v/>
      </c>
      <c r="F2213" s="8" t="str">
        <f>IF(A2213="","","Ingresos Obtenidos en el Trimestre ("&amp;(TEXT([1]AcumSYS!$D$2,"mmmm")&amp;"-"&amp;TEXT([1]AcumSYS!$E$2,"mmmm")&amp;" "&amp;TEXT([1]AcumSYS!$D$2,"aaaa")&amp;")"))</f>
        <v/>
      </c>
    </row>
    <row r="2214" spans="1:6" x14ac:dyDescent="0.25">
      <c r="A2214" s="8" t="str">
        <f>IF(+'[1]Reporte de Formatos'!S2218="","",+'[1]Reporte de Formatos'!S2218)</f>
        <v/>
      </c>
      <c r="B2214" s="8" t="str">
        <f t="shared" si="70"/>
        <v/>
      </c>
      <c r="C2214" s="8" t="str">
        <f>IF(A2214="","",+SUM([1]AcumSYS!$F2215:$AA2215))</f>
        <v/>
      </c>
      <c r="D2214" s="8" t="str">
        <f>IF(A2214="","",SUM([1]AcumSYS!$AK2215))</f>
        <v/>
      </c>
      <c r="E2214" s="8" t="str">
        <f t="shared" si="71"/>
        <v/>
      </c>
      <c r="F2214" s="8" t="str">
        <f>IF(A2214="","","Ingresos Obtenidos en el Trimestre ("&amp;(TEXT([1]AcumSYS!$D$2,"mmmm")&amp;"-"&amp;TEXT([1]AcumSYS!$E$2,"mmmm")&amp;" "&amp;TEXT([1]AcumSYS!$D$2,"aaaa")&amp;")"))</f>
        <v/>
      </c>
    </row>
    <row r="2215" spans="1:6" x14ac:dyDescent="0.25">
      <c r="A2215" s="8" t="str">
        <f>IF(+'[1]Reporte de Formatos'!S2219="","",+'[1]Reporte de Formatos'!S2219)</f>
        <v/>
      </c>
      <c r="B2215" s="8" t="str">
        <f t="shared" si="70"/>
        <v/>
      </c>
      <c r="C2215" s="8" t="str">
        <f>IF(A2215="","",+SUM([1]AcumSYS!$F2216:$AA2216))</f>
        <v/>
      </c>
      <c r="D2215" s="8" t="str">
        <f>IF(A2215="","",SUM([1]AcumSYS!$AK2216))</f>
        <v/>
      </c>
      <c r="E2215" s="8" t="str">
        <f t="shared" si="71"/>
        <v/>
      </c>
      <c r="F2215" s="8" t="str">
        <f>IF(A2215="","","Ingresos Obtenidos en el Trimestre ("&amp;(TEXT([1]AcumSYS!$D$2,"mmmm")&amp;"-"&amp;TEXT([1]AcumSYS!$E$2,"mmmm")&amp;" "&amp;TEXT([1]AcumSYS!$D$2,"aaaa")&amp;")"))</f>
        <v/>
      </c>
    </row>
    <row r="2216" spans="1:6" x14ac:dyDescent="0.25">
      <c r="A2216" s="8" t="str">
        <f>IF(+'[1]Reporte de Formatos'!S2220="","",+'[1]Reporte de Formatos'!S2220)</f>
        <v/>
      </c>
      <c r="B2216" s="8" t="str">
        <f t="shared" si="70"/>
        <v/>
      </c>
      <c r="C2216" s="8" t="str">
        <f>IF(A2216="","",+SUM([1]AcumSYS!$F2217:$AA2217))</f>
        <v/>
      </c>
      <c r="D2216" s="8" t="str">
        <f>IF(A2216="","",SUM([1]AcumSYS!$AK2217))</f>
        <v/>
      </c>
      <c r="E2216" s="8" t="str">
        <f t="shared" si="71"/>
        <v/>
      </c>
      <c r="F2216" s="8" t="str">
        <f>IF(A2216="","","Ingresos Obtenidos en el Trimestre ("&amp;(TEXT([1]AcumSYS!$D$2,"mmmm")&amp;"-"&amp;TEXT([1]AcumSYS!$E$2,"mmmm")&amp;" "&amp;TEXT([1]AcumSYS!$D$2,"aaaa")&amp;")"))</f>
        <v/>
      </c>
    </row>
    <row r="2217" spans="1:6" x14ac:dyDescent="0.25">
      <c r="A2217" s="8" t="str">
        <f>IF(+'[1]Reporte de Formatos'!S2221="","",+'[1]Reporte de Formatos'!S2221)</f>
        <v/>
      </c>
      <c r="B2217" s="8" t="str">
        <f t="shared" si="70"/>
        <v/>
      </c>
      <c r="C2217" s="8" t="str">
        <f>IF(A2217="","",+SUM([1]AcumSYS!$F2218:$AA2218))</f>
        <v/>
      </c>
      <c r="D2217" s="8" t="str">
        <f>IF(A2217="","",SUM([1]AcumSYS!$AK2218))</f>
        <v/>
      </c>
      <c r="E2217" s="8" t="str">
        <f t="shared" si="71"/>
        <v/>
      </c>
      <c r="F2217" s="8" t="str">
        <f>IF(A2217="","","Ingresos Obtenidos en el Trimestre ("&amp;(TEXT([1]AcumSYS!$D$2,"mmmm")&amp;"-"&amp;TEXT([1]AcumSYS!$E$2,"mmmm")&amp;" "&amp;TEXT([1]AcumSYS!$D$2,"aaaa")&amp;")"))</f>
        <v/>
      </c>
    </row>
    <row r="2218" spans="1:6" x14ac:dyDescent="0.25">
      <c r="A2218" s="8" t="str">
        <f>IF(+'[1]Reporte de Formatos'!S2222="","",+'[1]Reporte de Formatos'!S2222)</f>
        <v/>
      </c>
      <c r="B2218" s="8" t="str">
        <f t="shared" si="70"/>
        <v/>
      </c>
      <c r="C2218" s="8" t="str">
        <f>IF(A2218="","",+SUM([1]AcumSYS!$F2219:$AA2219))</f>
        <v/>
      </c>
      <c r="D2218" s="8" t="str">
        <f>IF(A2218="","",SUM([1]AcumSYS!$AK2219))</f>
        <v/>
      </c>
      <c r="E2218" s="8" t="str">
        <f t="shared" si="71"/>
        <v/>
      </c>
      <c r="F2218" s="8" t="str">
        <f>IF(A2218="","","Ingresos Obtenidos en el Trimestre ("&amp;(TEXT([1]AcumSYS!$D$2,"mmmm")&amp;"-"&amp;TEXT([1]AcumSYS!$E$2,"mmmm")&amp;" "&amp;TEXT([1]AcumSYS!$D$2,"aaaa")&amp;")"))</f>
        <v/>
      </c>
    </row>
    <row r="2219" spans="1:6" x14ac:dyDescent="0.25">
      <c r="A2219" s="8" t="str">
        <f>IF(+'[1]Reporte de Formatos'!S2223="","",+'[1]Reporte de Formatos'!S2223)</f>
        <v/>
      </c>
      <c r="B2219" s="8" t="str">
        <f t="shared" si="70"/>
        <v/>
      </c>
      <c r="C2219" s="8" t="str">
        <f>IF(A2219="","",+SUM([1]AcumSYS!$F2220:$AA2220))</f>
        <v/>
      </c>
      <c r="D2219" s="8" t="str">
        <f>IF(A2219="","",SUM([1]AcumSYS!$AK2220))</f>
        <v/>
      </c>
      <c r="E2219" s="8" t="str">
        <f t="shared" si="71"/>
        <v/>
      </c>
      <c r="F2219" s="8" t="str">
        <f>IF(A2219="","","Ingresos Obtenidos en el Trimestre ("&amp;(TEXT([1]AcumSYS!$D$2,"mmmm")&amp;"-"&amp;TEXT([1]AcumSYS!$E$2,"mmmm")&amp;" "&amp;TEXT([1]AcumSYS!$D$2,"aaaa")&amp;")"))</f>
        <v/>
      </c>
    </row>
    <row r="2220" spans="1:6" x14ac:dyDescent="0.25">
      <c r="A2220" s="8" t="str">
        <f>IF(+'[1]Reporte de Formatos'!S2224="","",+'[1]Reporte de Formatos'!S2224)</f>
        <v/>
      </c>
      <c r="B2220" s="8" t="str">
        <f t="shared" si="70"/>
        <v/>
      </c>
      <c r="C2220" s="8" t="str">
        <f>IF(A2220="","",+SUM([1]AcumSYS!$F2221:$AA2221))</f>
        <v/>
      </c>
      <c r="D2220" s="8" t="str">
        <f>IF(A2220="","",SUM([1]AcumSYS!$AK2221))</f>
        <v/>
      </c>
      <c r="E2220" s="8" t="str">
        <f t="shared" si="71"/>
        <v/>
      </c>
      <c r="F2220" s="8" t="str">
        <f>IF(A2220="","","Ingresos Obtenidos en el Trimestre ("&amp;(TEXT([1]AcumSYS!$D$2,"mmmm")&amp;"-"&amp;TEXT([1]AcumSYS!$E$2,"mmmm")&amp;" "&amp;TEXT([1]AcumSYS!$D$2,"aaaa")&amp;")"))</f>
        <v/>
      </c>
    </row>
    <row r="2221" spans="1:6" x14ac:dyDescent="0.25">
      <c r="A2221" s="8" t="str">
        <f>IF(+'[1]Reporte de Formatos'!S2225="","",+'[1]Reporte de Formatos'!S2225)</f>
        <v/>
      </c>
      <c r="B2221" s="8" t="str">
        <f t="shared" si="70"/>
        <v/>
      </c>
      <c r="C2221" s="8" t="str">
        <f>IF(A2221="","",+SUM([1]AcumSYS!$F2222:$AA2222))</f>
        <v/>
      </c>
      <c r="D2221" s="8" t="str">
        <f>IF(A2221="","",SUM([1]AcumSYS!$AK2222))</f>
        <v/>
      </c>
      <c r="E2221" s="8" t="str">
        <f t="shared" si="71"/>
        <v/>
      </c>
      <c r="F2221" s="8" t="str">
        <f>IF(A2221="","","Ingresos Obtenidos en el Trimestre ("&amp;(TEXT([1]AcumSYS!$D$2,"mmmm")&amp;"-"&amp;TEXT([1]AcumSYS!$E$2,"mmmm")&amp;" "&amp;TEXT([1]AcumSYS!$D$2,"aaaa")&amp;")"))</f>
        <v/>
      </c>
    </row>
    <row r="2222" spans="1:6" x14ac:dyDescent="0.25">
      <c r="A2222" s="8" t="str">
        <f>IF(+'[1]Reporte de Formatos'!S2226="","",+'[1]Reporte de Formatos'!S2226)</f>
        <v/>
      </c>
      <c r="B2222" s="8" t="str">
        <f t="shared" si="70"/>
        <v/>
      </c>
      <c r="C2222" s="8" t="str">
        <f>IF(A2222="","",+SUM([1]AcumSYS!$F2223:$AA2223))</f>
        <v/>
      </c>
      <c r="D2222" s="8" t="str">
        <f>IF(A2222="","",SUM([1]AcumSYS!$AK2223))</f>
        <v/>
      </c>
      <c r="E2222" s="8" t="str">
        <f t="shared" si="71"/>
        <v/>
      </c>
      <c r="F2222" s="8" t="str">
        <f>IF(A2222="","","Ingresos Obtenidos en el Trimestre ("&amp;(TEXT([1]AcumSYS!$D$2,"mmmm")&amp;"-"&amp;TEXT([1]AcumSYS!$E$2,"mmmm")&amp;" "&amp;TEXT([1]AcumSYS!$D$2,"aaaa")&amp;")"))</f>
        <v/>
      </c>
    </row>
    <row r="2223" spans="1:6" x14ac:dyDescent="0.25">
      <c r="A2223" s="8" t="str">
        <f>IF(+'[1]Reporte de Formatos'!S2227="","",+'[1]Reporte de Formatos'!S2227)</f>
        <v/>
      </c>
      <c r="B2223" s="8" t="str">
        <f t="shared" si="70"/>
        <v/>
      </c>
      <c r="C2223" s="8" t="str">
        <f>IF(A2223="","",+SUM([1]AcumSYS!$F2224:$AA2224))</f>
        <v/>
      </c>
      <c r="D2223" s="8" t="str">
        <f>IF(A2223="","",SUM([1]AcumSYS!$AK2224))</f>
        <v/>
      </c>
      <c r="E2223" s="8" t="str">
        <f t="shared" si="71"/>
        <v/>
      </c>
      <c r="F2223" s="8" t="str">
        <f>IF(A2223="","","Ingresos Obtenidos en el Trimestre ("&amp;(TEXT([1]AcumSYS!$D$2,"mmmm")&amp;"-"&amp;TEXT([1]AcumSYS!$E$2,"mmmm")&amp;" "&amp;TEXT([1]AcumSYS!$D$2,"aaaa")&amp;")"))</f>
        <v/>
      </c>
    </row>
    <row r="2224" spans="1:6" x14ac:dyDescent="0.25">
      <c r="A2224" s="8" t="str">
        <f>IF(+'[1]Reporte de Formatos'!S2228="","",+'[1]Reporte de Formatos'!S2228)</f>
        <v/>
      </c>
      <c r="B2224" s="8" t="str">
        <f t="shared" si="70"/>
        <v/>
      </c>
      <c r="C2224" s="8" t="str">
        <f>IF(A2224="","",+SUM([1]AcumSYS!$F2225:$AA2225))</f>
        <v/>
      </c>
      <c r="D2224" s="8" t="str">
        <f>IF(A2224="","",SUM([1]AcumSYS!$AK2225))</f>
        <v/>
      </c>
      <c r="E2224" s="8" t="str">
        <f t="shared" si="71"/>
        <v/>
      </c>
      <c r="F2224" s="8" t="str">
        <f>IF(A2224="","","Ingresos Obtenidos en el Trimestre ("&amp;(TEXT([1]AcumSYS!$D$2,"mmmm")&amp;"-"&amp;TEXT([1]AcumSYS!$E$2,"mmmm")&amp;" "&amp;TEXT([1]AcumSYS!$D$2,"aaaa")&amp;")"))</f>
        <v/>
      </c>
    </row>
    <row r="2225" spans="1:6" x14ac:dyDescent="0.25">
      <c r="A2225" s="8" t="str">
        <f>IF(+'[1]Reporte de Formatos'!S2229="","",+'[1]Reporte de Formatos'!S2229)</f>
        <v/>
      </c>
      <c r="B2225" s="8" t="str">
        <f t="shared" si="70"/>
        <v/>
      </c>
      <c r="C2225" s="8" t="str">
        <f>IF(A2225="","",+SUM([1]AcumSYS!$F2226:$AA2226))</f>
        <v/>
      </c>
      <c r="D2225" s="8" t="str">
        <f>IF(A2225="","",SUM([1]AcumSYS!$AK2226))</f>
        <v/>
      </c>
      <c r="E2225" s="8" t="str">
        <f t="shared" si="71"/>
        <v/>
      </c>
      <c r="F2225" s="8" t="str">
        <f>IF(A2225="","","Ingresos Obtenidos en el Trimestre ("&amp;(TEXT([1]AcumSYS!$D$2,"mmmm")&amp;"-"&amp;TEXT([1]AcumSYS!$E$2,"mmmm")&amp;" "&amp;TEXT([1]AcumSYS!$D$2,"aaaa")&amp;")"))</f>
        <v/>
      </c>
    </row>
    <row r="2226" spans="1:6" x14ac:dyDescent="0.25">
      <c r="A2226" s="8" t="str">
        <f>IF(+'[1]Reporte de Formatos'!S2230="","",+'[1]Reporte de Formatos'!S2230)</f>
        <v/>
      </c>
      <c r="B2226" s="8" t="str">
        <f t="shared" si="70"/>
        <v/>
      </c>
      <c r="C2226" s="8" t="str">
        <f>IF(A2226="","",+SUM([1]AcumSYS!$F2227:$AA2227))</f>
        <v/>
      </c>
      <c r="D2226" s="8" t="str">
        <f>IF(A2226="","",SUM([1]AcumSYS!$AK2227))</f>
        <v/>
      </c>
      <c r="E2226" s="8" t="str">
        <f t="shared" si="71"/>
        <v/>
      </c>
      <c r="F2226" s="8" t="str">
        <f>IF(A2226="","","Ingresos Obtenidos en el Trimestre ("&amp;(TEXT([1]AcumSYS!$D$2,"mmmm")&amp;"-"&amp;TEXT([1]AcumSYS!$E$2,"mmmm")&amp;" "&amp;TEXT([1]AcumSYS!$D$2,"aaaa")&amp;")"))</f>
        <v/>
      </c>
    </row>
    <row r="2227" spans="1:6" x14ac:dyDescent="0.25">
      <c r="A2227" s="8" t="str">
        <f>IF(+'[1]Reporte de Formatos'!S2231="","",+'[1]Reporte de Formatos'!S2231)</f>
        <v/>
      </c>
      <c r="B2227" s="8" t="str">
        <f t="shared" si="70"/>
        <v/>
      </c>
      <c r="C2227" s="8" t="str">
        <f>IF(A2227="","",+SUM([1]AcumSYS!$F2228:$AA2228))</f>
        <v/>
      </c>
      <c r="D2227" s="8" t="str">
        <f>IF(A2227="","",SUM([1]AcumSYS!$AK2228))</f>
        <v/>
      </c>
      <c r="E2227" s="8" t="str">
        <f t="shared" si="71"/>
        <v/>
      </c>
      <c r="F2227" s="8" t="str">
        <f>IF(A2227="","","Ingresos Obtenidos en el Trimestre ("&amp;(TEXT([1]AcumSYS!$D$2,"mmmm")&amp;"-"&amp;TEXT([1]AcumSYS!$E$2,"mmmm")&amp;" "&amp;TEXT([1]AcumSYS!$D$2,"aaaa")&amp;")"))</f>
        <v/>
      </c>
    </row>
    <row r="2228" spans="1:6" x14ac:dyDescent="0.25">
      <c r="A2228" s="8" t="str">
        <f>IF(+'[1]Reporte de Formatos'!S2232="","",+'[1]Reporte de Formatos'!S2232)</f>
        <v/>
      </c>
      <c r="B2228" s="8" t="str">
        <f t="shared" si="70"/>
        <v/>
      </c>
      <c r="C2228" s="8" t="str">
        <f>IF(A2228="","",+SUM([1]AcumSYS!$F2229:$AA2229))</f>
        <v/>
      </c>
      <c r="D2228" s="8" t="str">
        <f>IF(A2228="","",SUM([1]AcumSYS!$AK2229))</f>
        <v/>
      </c>
      <c r="E2228" s="8" t="str">
        <f t="shared" si="71"/>
        <v/>
      </c>
      <c r="F2228" s="8" t="str">
        <f>IF(A2228="","","Ingresos Obtenidos en el Trimestre ("&amp;(TEXT([1]AcumSYS!$D$2,"mmmm")&amp;"-"&amp;TEXT([1]AcumSYS!$E$2,"mmmm")&amp;" "&amp;TEXT([1]AcumSYS!$D$2,"aaaa")&amp;")"))</f>
        <v/>
      </c>
    </row>
    <row r="2229" spans="1:6" x14ac:dyDescent="0.25">
      <c r="A2229" s="8" t="str">
        <f>IF(+'[1]Reporte de Formatos'!S2233="","",+'[1]Reporte de Formatos'!S2233)</f>
        <v/>
      </c>
      <c r="B2229" s="8" t="str">
        <f t="shared" si="70"/>
        <v/>
      </c>
      <c r="C2229" s="8" t="str">
        <f>IF(A2229="","",+SUM([1]AcumSYS!$F2230:$AA2230))</f>
        <v/>
      </c>
      <c r="D2229" s="8" t="str">
        <f>IF(A2229="","",SUM([1]AcumSYS!$AK2230))</f>
        <v/>
      </c>
      <c r="E2229" s="8" t="str">
        <f t="shared" si="71"/>
        <v/>
      </c>
      <c r="F2229" s="8" t="str">
        <f>IF(A2229="","","Ingresos Obtenidos en el Trimestre ("&amp;(TEXT([1]AcumSYS!$D$2,"mmmm")&amp;"-"&amp;TEXT([1]AcumSYS!$E$2,"mmmm")&amp;" "&amp;TEXT([1]AcumSYS!$D$2,"aaaa")&amp;")"))</f>
        <v/>
      </c>
    </row>
    <row r="2230" spans="1:6" x14ac:dyDescent="0.25">
      <c r="A2230" s="8" t="str">
        <f>IF(+'[1]Reporte de Formatos'!S2234="","",+'[1]Reporte de Formatos'!S2234)</f>
        <v/>
      </c>
      <c r="B2230" s="8" t="str">
        <f t="shared" si="70"/>
        <v/>
      </c>
      <c r="C2230" s="8" t="str">
        <f>IF(A2230="","",+SUM([1]AcumSYS!$F2231:$AA2231))</f>
        <v/>
      </c>
      <c r="D2230" s="8" t="str">
        <f>IF(A2230="","",SUM([1]AcumSYS!$AK2231))</f>
        <v/>
      </c>
      <c r="E2230" s="8" t="str">
        <f t="shared" si="71"/>
        <v/>
      </c>
      <c r="F2230" s="8" t="str">
        <f>IF(A2230="","","Ingresos Obtenidos en el Trimestre ("&amp;(TEXT([1]AcumSYS!$D$2,"mmmm")&amp;"-"&amp;TEXT([1]AcumSYS!$E$2,"mmmm")&amp;" "&amp;TEXT([1]AcumSYS!$D$2,"aaaa")&amp;")"))</f>
        <v/>
      </c>
    </row>
    <row r="2231" spans="1:6" x14ac:dyDescent="0.25">
      <c r="A2231" s="8" t="str">
        <f>IF(+'[1]Reporte de Formatos'!S2235="","",+'[1]Reporte de Formatos'!S2235)</f>
        <v/>
      </c>
      <c r="B2231" s="8" t="str">
        <f t="shared" si="70"/>
        <v/>
      </c>
      <c r="C2231" s="8" t="str">
        <f>IF(A2231="","",+SUM([1]AcumSYS!$F2232:$AA2232))</f>
        <v/>
      </c>
      <c r="D2231" s="8" t="str">
        <f>IF(A2231="","",SUM([1]AcumSYS!$AK2232))</f>
        <v/>
      </c>
      <c r="E2231" s="8" t="str">
        <f t="shared" si="71"/>
        <v/>
      </c>
      <c r="F2231" s="8" t="str">
        <f>IF(A2231="","","Ingresos Obtenidos en el Trimestre ("&amp;(TEXT([1]AcumSYS!$D$2,"mmmm")&amp;"-"&amp;TEXT([1]AcumSYS!$E$2,"mmmm")&amp;" "&amp;TEXT([1]AcumSYS!$D$2,"aaaa")&amp;")"))</f>
        <v/>
      </c>
    </row>
    <row r="2232" spans="1:6" x14ac:dyDescent="0.25">
      <c r="A2232" s="8" t="str">
        <f>IF(+'[1]Reporte de Formatos'!S2236="","",+'[1]Reporte de Formatos'!S2236)</f>
        <v/>
      </c>
      <c r="B2232" s="8" t="str">
        <f t="shared" si="70"/>
        <v/>
      </c>
      <c r="C2232" s="8" t="str">
        <f>IF(A2232="","",+SUM([1]AcumSYS!$F2233:$AA2233))</f>
        <v/>
      </c>
      <c r="D2232" s="8" t="str">
        <f>IF(A2232="","",SUM([1]AcumSYS!$AK2233))</f>
        <v/>
      </c>
      <c r="E2232" s="8" t="str">
        <f t="shared" si="71"/>
        <v/>
      </c>
      <c r="F2232" s="8" t="str">
        <f>IF(A2232="","","Ingresos Obtenidos en el Trimestre ("&amp;(TEXT([1]AcumSYS!$D$2,"mmmm")&amp;"-"&amp;TEXT([1]AcumSYS!$E$2,"mmmm")&amp;" "&amp;TEXT([1]AcumSYS!$D$2,"aaaa")&amp;")"))</f>
        <v/>
      </c>
    </row>
    <row r="2233" spans="1:6" x14ac:dyDescent="0.25">
      <c r="A2233" s="8" t="str">
        <f>IF(+'[1]Reporte de Formatos'!S2237="","",+'[1]Reporte de Formatos'!S2237)</f>
        <v/>
      </c>
      <c r="B2233" s="8" t="str">
        <f t="shared" si="70"/>
        <v/>
      </c>
      <c r="C2233" s="8" t="str">
        <f>IF(A2233="","",+SUM([1]AcumSYS!$F2234:$AA2234))</f>
        <v/>
      </c>
      <c r="D2233" s="8" t="str">
        <f>IF(A2233="","",SUM([1]AcumSYS!$AK2234))</f>
        <v/>
      </c>
      <c r="E2233" s="8" t="str">
        <f t="shared" si="71"/>
        <v/>
      </c>
      <c r="F2233" s="8" t="str">
        <f>IF(A2233="","","Ingresos Obtenidos en el Trimestre ("&amp;(TEXT([1]AcumSYS!$D$2,"mmmm")&amp;"-"&amp;TEXT([1]AcumSYS!$E$2,"mmmm")&amp;" "&amp;TEXT([1]AcumSYS!$D$2,"aaaa")&amp;")"))</f>
        <v/>
      </c>
    </row>
    <row r="2234" spans="1:6" x14ac:dyDescent="0.25">
      <c r="A2234" s="8" t="str">
        <f>IF(+'[1]Reporte de Formatos'!S2238="","",+'[1]Reporte de Formatos'!S2238)</f>
        <v/>
      </c>
      <c r="B2234" s="8" t="str">
        <f t="shared" si="70"/>
        <v/>
      </c>
      <c r="C2234" s="8" t="str">
        <f>IF(A2234="","",+SUM([1]AcumSYS!$F2235:$AA2235))</f>
        <v/>
      </c>
      <c r="D2234" s="8" t="str">
        <f>IF(A2234="","",SUM([1]AcumSYS!$AK2235))</f>
        <v/>
      </c>
      <c r="E2234" s="8" t="str">
        <f t="shared" si="71"/>
        <v/>
      </c>
      <c r="F2234" s="8" t="str">
        <f>IF(A2234="","","Ingresos Obtenidos en el Trimestre ("&amp;(TEXT([1]AcumSYS!$D$2,"mmmm")&amp;"-"&amp;TEXT([1]AcumSYS!$E$2,"mmmm")&amp;" "&amp;TEXT([1]AcumSYS!$D$2,"aaaa")&amp;")"))</f>
        <v/>
      </c>
    </row>
    <row r="2235" spans="1:6" x14ac:dyDescent="0.25">
      <c r="A2235" s="8" t="str">
        <f>IF(+'[1]Reporte de Formatos'!S2239="","",+'[1]Reporte de Formatos'!S2239)</f>
        <v/>
      </c>
      <c r="B2235" s="8" t="str">
        <f t="shared" si="70"/>
        <v/>
      </c>
      <c r="C2235" s="8" t="str">
        <f>IF(A2235="","",+SUM([1]AcumSYS!$F2236:$AA2236))</f>
        <v/>
      </c>
      <c r="D2235" s="8" t="str">
        <f>IF(A2235="","",SUM([1]AcumSYS!$AK2236))</f>
        <v/>
      </c>
      <c r="E2235" s="8" t="str">
        <f t="shared" si="71"/>
        <v/>
      </c>
      <c r="F2235" s="8" t="str">
        <f>IF(A2235="","","Ingresos Obtenidos en el Trimestre ("&amp;(TEXT([1]AcumSYS!$D$2,"mmmm")&amp;"-"&amp;TEXT([1]AcumSYS!$E$2,"mmmm")&amp;" "&amp;TEXT([1]AcumSYS!$D$2,"aaaa")&amp;")"))</f>
        <v/>
      </c>
    </row>
    <row r="2236" spans="1:6" x14ac:dyDescent="0.25">
      <c r="A2236" s="8" t="str">
        <f>IF(+'[1]Reporte de Formatos'!S2240="","",+'[1]Reporte de Formatos'!S2240)</f>
        <v/>
      </c>
      <c r="B2236" s="8" t="str">
        <f t="shared" si="70"/>
        <v/>
      </c>
      <c r="C2236" s="8" t="str">
        <f>IF(A2236="","",+SUM([1]AcumSYS!$F2237:$AA2237))</f>
        <v/>
      </c>
      <c r="D2236" s="8" t="str">
        <f>IF(A2236="","",SUM([1]AcumSYS!$AK2237))</f>
        <v/>
      </c>
      <c r="E2236" s="8" t="str">
        <f t="shared" si="71"/>
        <v/>
      </c>
      <c r="F2236" s="8" t="str">
        <f>IF(A2236="","","Ingresos Obtenidos en el Trimestre ("&amp;(TEXT([1]AcumSYS!$D$2,"mmmm")&amp;"-"&amp;TEXT([1]AcumSYS!$E$2,"mmmm")&amp;" "&amp;TEXT([1]AcumSYS!$D$2,"aaaa")&amp;")"))</f>
        <v/>
      </c>
    </row>
    <row r="2237" spans="1:6" x14ac:dyDescent="0.25">
      <c r="A2237" s="8" t="str">
        <f>IF(+'[1]Reporte de Formatos'!S2241="","",+'[1]Reporte de Formatos'!S2241)</f>
        <v/>
      </c>
      <c r="B2237" s="8" t="str">
        <f t="shared" si="70"/>
        <v/>
      </c>
      <c r="C2237" s="8" t="str">
        <f>IF(A2237="","",+SUM([1]AcumSYS!$F2238:$AA2238))</f>
        <v/>
      </c>
      <c r="D2237" s="8" t="str">
        <f>IF(A2237="","",SUM([1]AcumSYS!$AK2238))</f>
        <v/>
      </c>
      <c r="E2237" s="8" t="str">
        <f t="shared" si="71"/>
        <v/>
      </c>
      <c r="F2237" s="8" t="str">
        <f>IF(A2237="","","Ingresos Obtenidos en el Trimestre ("&amp;(TEXT([1]AcumSYS!$D$2,"mmmm")&amp;"-"&amp;TEXT([1]AcumSYS!$E$2,"mmmm")&amp;" "&amp;TEXT([1]AcumSYS!$D$2,"aaaa")&amp;")"))</f>
        <v/>
      </c>
    </row>
    <row r="2238" spans="1:6" x14ac:dyDescent="0.25">
      <c r="A2238" s="8" t="str">
        <f>IF(+'[1]Reporte de Formatos'!S2242="","",+'[1]Reporte de Formatos'!S2242)</f>
        <v/>
      </c>
      <c r="B2238" s="8" t="str">
        <f t="shared" si="70"/>
        <v/>
      </c>
      <c r="C2238" s="8" t="str">
        <f>IF(A2238="","",+SUM([1]AcumSYS!$F2239:$AA2239))</f>
        <v/>
      </c>
      <c r="D2238" s="8" t="str">
        <f>IF(A2238="","",SUM([1]AcumSYS!$AK2239))</f>
        <v/>
      </c>
      <c r="E2238" s="8" t="str">
        <f t="shared" si="71"/>
        <v/>
      </c>
      <c r="F2238" s="8" t="str">
        <f>IF(A2238="","","Ingresos Obtenidos en el Trimestre ("&amp;(TEXT([1]AcumSYS!$D$2,"mmmm")&amp;"-"&amp;TEXT([1]AcumSYS!$E$2,"mmmm")&amp;" "&amp;TEXT([1]AcumSYS!$D$2,"aaaa")&amp;")"))</f>
        <v/>
      </c>
    </row>
    <row r="2239" spans="1:6" x14ac:dyDescent="0.25">
      <c r="A2239" s="8" t="str">
        <f>IF(+'[1]Reporte de Formatos'!S2243="","",+'[1]Reporte de Formatos'!S2243)</f>
        <v/>
      </c>
      <c r="B2239" s="8" t="str">
        <f t="shared" si="70"/>
        <v/>
      </c>
      <c r="C2239" s="8" t="str">
        <f>IF(A2239="","",+SUM([1]AcumSYS!$F2240:$AA2240))</f>
        <v/>
      </c>
      <c r="D2239" s="8" t="str">
        <f>IF(A2239="","",SUM([1]AcumSYS!$AK2240))</f>
        <v/>
      </c>
      <c r="E2239" s="8" t="str">
        <f t="shared" si="71"/>
        <v/>
      </c>
      <c r="F2239" s="8" t="str">
        <f>IF(A2239="","","Ingresos Obtenidos en el Trimestre ("&amp;(TEXT([1]AcumSYS!$D$2,"mmmm")&amp;"-"&amp;TEXT([1]AcumSYS!$E$2,"mmmm")&amp;" "&amp;TEXT([1]AcumSYS!$D$2,"aaaa")&amp;")"))</f>
        <v/>
      </c>
    </row>
    <row r="2240" spans="1:6" x14ac:dyDescent="0.25">
      <c r="A2240" s="8" t="str">
        <f>IF(+'[1]Reporte de Formatos'!S2244="","",+'[1]Reporte de Formatos'!S2244)</f>
        <v/>
      </c>
      <c r="B2240" s="8" t="str">
        <f t="shared" si="70"/>
        <v/>
      </c>
      <c r="C2240" s="8" t="str">
        <f>IF(A2240="","",+SUM([1]AcumSYS!$F2241:$AA2241))</f>
        <v/>
      </c>
      <c r="D2240" s="8" t="str">
        <f>IF(A2240="","",SUM([1]AcumSYS!$AK2241))</f>
        <v/>
      </c>
      <c r="E2240" s="8" t="str">
        <f t="shared" si="71"/>
        <v/>
      </c>
      <c r="F2240" s="8" t="str">
        <f>IF(A2240="","","Ingresos Obtenidos en el Trimestre ("&amp;(TEXT([1]AcumSYS!$D$2,"mmmm")&amp;"-"&amp;TEXT([1]AcumSYS!$E$2,"mmmm")&amp;" "&amp;TEXT([1]AcumSYS!$D$2,"aaaa")&amp;")"))</f>
        <v/>
      </c>
    </row>
    <row r="2241" spans="1:6" x14ac:dyDescent="0.25">
      <c r="A2241" s="8" t="str">
        <f>IF(+'[1]Reporte de Formatos'!S2245="","",+'[1]Reporte de Formatos'!S2245)</f>
        <v/>
      </c>
      <c r="B2241" s="8" t="str">
        <f t="shared" si="70"/>
        <v/>
      </c>
      <c r="C2241" s="8" t="str">
        <f>IF(A2241="","",+SUM([1]AcumSYS!$F2242:$AA2242))</f>
        <v/>
      </c>
      <c r="D2241" s="8" t="str">
        <f>IF(A2241="","",SUM([1]AcumSYS!$AK2242))</f>
        <v/>
      </c>
      <c r="E2241" s="8" t="str">
        <f t="shared" si="71"/>
        <v/>
      </c>
      <c r="F2241" s="8" t="str">
        <f>IF(A2241="","","Ingresos Obtenidos en el Trimestre ("&amp;(TEXT([1]AcumSYS!$D$2,"mmmm")&amp;"-"&amp;TEXT([1]AcumSYS!$E$2,"mmmm")&amp;" "&amp;TEXT([1]AcumSYS!$D$2,"aaaa")&amp;")"))</f>
        <v/>
      </c>
    </row>
    <row r="2242" spans="1:6" x14ac:dyDescent="0.25">
      <c r="A2242" s="8" t="str">
        <f>IF(+'[1]Reporte de Formatos'!S2246="","",+'[1]Reporte de Formatos'!S2246)</f>
        <v/>
      </c>
      <c r="B2242" s="8" t="str">
        <f t="shared" si="70"/>
        <v/>
      </c>
      <c r="C2242" s="8" t="str">
        <f>IF(A2242="","",+SUM([1]AcumSYS!$F2243:$AA2243))</f>
        <v/>
      </c>
      <c r="D2242" s="8" t="str">
        <f>IF(A2242="","",SUM([1]AcumSYS!$AK2243))</f>
        <v/>
      </c>
      <c r="E2242" s="8" t="str">
        <f t="shared" si="71"/>
        <v/>
      </c>
      <c r="F2242" s="8" t="str">
        <f>IF(A2242="","","Ingresos Obtenidos en el Trimestre ("&amp;(TEXT([1]AcumSYS!$D$2,"mmmm")&amp;"-"&amp;TEXT([1]AcumSYS!$E$2,"mmmm")&amp;" "&amp;TEXT([1]AcumSYS!$D$2,"aaaa")&amp;")"))</f>
        <v/>
      </c>
    </row>
    <row r="2243" spans="1:6" x14ac:dyDescent="0.25">
      <c r="A2243" s="8" t="str">
        <f>IF(+'[1]Reporte de Formatos'!S2247="","",+'[1]Reporte de Formatos'!S2247)</f>
        <v/>
      </c>
      <c r="B2243" s="8" t="str">
        <f t="shared" si="70"/>
        <v/>
      </c>
      <c r="C2243" s="8" t="str">
        <f>IF(A2243="","",+SUM([1]AcumSYS!$F2244:$AA2244))</f>
        <v/>
      </c>
      <c r="D2243" s="8" t="str">
        <f>IF(A2243="","",SUM([1]AcumSYS!$AK2244))</f>
        <v/>
      </c>
      <c r="E2243" s="8" t="str">
        <f t="shared" si="71"/>
        <v/>
      </c>
      <c r="F2243" s="8" t="str">
        <f>IF(A2243="","","Ingresos Obtenidos en el Trimestre ("&amp;(TEXT([1]AcumSYS!$D$2,"mmmm")&amp;"-"&amp;TEXT([1]AcumSYS!$E$2,"mmmm")&amp;" "&amp;TEXT([1]AcumSYS!$D$2,"aaaa")&amp;")"))</f>
        <v/>
      </c>
    </row>
    <row r="2244" spans="1:6" x14ac:dyDescent="0.25">
      <c r="A2244" s="8" t="str">
        <f>IF(+'[1]Reporte de Formatos'!S2248="","",+'[1]Reporte de Formatos'!S2248)</f>
        <v/>
      </c>
      <c r="B2244" s="8" t="str">
        <f t="shared" si="70"/>
        <v/>
      </c>
      <c r="C2244" s="8" t="str">
        <f>IF(A2244="","",+SUM([1]AcumSYS!$F2245:$AA2245))</f>
        <v/>
      </c>
      <c r="D2244" s="8" t="str">
        <f>IF(A2244="","",SUM([1]AcumSYS!$AK2245))</f>
        <v/>
      </c>
      <c r="E2244" s="8" t="str">
        <f t="shared" si="71"/>
        <v/>
      </c>
      <c r="F2244" s="8" t="str">
        <f>IF(A2244="","","Ingresos Obtenidos en el Trimestre ("&amp;(TEXT([1]AcumSYS!$D$2,"mmmm")&amp;"-"&amp;TEXT([1]AcumSYS!$E$2,"mmmm")&amp;" "&amp;TEXT([1]AcumSYS!$D$2,"aaaa")&amp;")"))</f>
        <v/>
      </c>
    </row>
    <row r="2245" spans="1:6" x14ac:dyDescent="0.25">
      <c r="A2245" s="8" t="str">
        <f>IF(+'[1]Reporte de Formatos'!S2249="","",+'[1]Reporte de Formatos'!S2249)</f>
        <v/>
      </c>
      <c r="B2245" s="8" t="str">
        <f t="shared" si="70"/>
        <v/>
      </c>
      <c r="C2245" s="8" t="str">
        <f>IF(A2245="","",+SUM([1]AcumSYS!$F2246:$AA2246))</f>
        <v/>
      </c>
      <c r="D2245" s="8" t="str">
        <f>IF(A2245="","",SUM([1]AcumSYS!$AK2246))</f>
        <v/>
      </c>
      <c r="E2245" s="8" t="str">
        <f t="shared" si="71"/>
        <v/>
      </c>
      <c r="F2245" s="8" t="str">
        <f>IF(A2245="","","Ingresos Obtenidos en el Trimestre ("&amp;(TEXT([1]AcumSYS!$D$2,"mmmm")&amp;"-"&amp;TEXT([1]AcumSYS!$E$2,"mmmm")&amp;" "&amp;TEXT([1]AcumSYS!$D$2,"aaaa")&amp;")"))</f>
        <v/>
      </c>
    </row>
    <row r="2246" spans="1:6" x14ac:dyDescent="0.25">
      <c r="A2246" s="8" t="str">
        <f>IF(+'[1]Reporte de Formatos'!S2250="","",+'[1]Reporte de Formatos'!S2250)</f>
        <v/>
      </c>
      <c r="B2246" s="8" t="str">
        <f t="shared" si="70"/>
        <v/>
      </c>
      <c r="C2246" s="8" t="str">
        <f>IF(A2246="","",+SUM([1]AcumSYS!$F2247:$AA2247))</f>
        <v/>
      </c>
      <c r="D2246" s="8" t="str">
        <f>IF(A2246="","",SUM([1]AcumSYS!$AK2247))</f>
        <v/>
      </c>
      <c r="E2246" s="8" t="str">
        <f t="shared" si="71"/>
        <v/>
      </c>
      <c r="F2246" s="8" t="str">
        <f>IF(A2246="","","Ingresos Obtenidos en el Trimestre ("&amp;(TEXT([1]AcumSYS!$D$2,"mmmm")&amp;"-"&amp;TEXT([1]AcumSYS!$E$2,"mmmm")&amp;" "&amp;TEXT([1]AcumSYS!$D$2,"aaaa")&amp;")"))</f>
        <v/>
      </c>
    </row>
    <row r="2247" spans="1:6" x14ac:dyDescent="0.25">
      <c r="A2247" s="8" t="str">
        <f>IF(+'[1]Reporte de Formatos'!S2251="","",+'[1]Reporte de Formatos'!S2251)</f>
        <v/>
      </c>
      <c r="B2247" s="8" t="str">
        <f t="shared" si="70"/>
        <v/>
      </c>
      <c r="C2247" s="8" t="str">
        <f>IF(A2247="","",+SUM([1]AcumSYS!$F2248:$AA2248))</f>
        <v/>
      </c>
      <c r="D2247" s="8" t="str">
        <f>IF(A2247="","",SUM([1]AcumSYS!$AK2248))</f>
        <v/>
      </c>
      <c r="E2247" s="8" t="str">
        <f t="shared" si="71"/>
        <v/>
      </c>
      <c r="F2247" s="8" t="str">
        <f>IF(A2247="","","Ingresos Obtenidos en el Trimestre ("&amp;(TEXT([1]AcumSYS!$D$2,"mmmm")&amp;"-"&amp;TEXT([1]AcumSYS!$E$2,"mmmm")&amp;" "&amp;TEXT([1]AcumSYS!$D$2,"aaaa")&amp;")"))</f>
        <v/>
      </c>
    </row>
    <row r="2248" spans="1:6" x14ac:dyDescent="0.25">
      <c r="A2248" s="8" t="str">
        <f>IF(+'[1]Reporte de Formatos'!S2252="","",+'[1]Reporte de Formatos'!S2252)</f>
        <v/>
      </c>
      <c r="B2248" s="8" t="str">
        <f t="shared" si="70"/>
        <v/>
      </c>
      <c r="C2248" s="8" t="str">
        <f>IF(A2248="","",+SUM([1]AcumSYS!$F2249:$AA2249))</f>
        <v/>
      </c>
      <c r="D2248" s="8" t="str">
        <f>IF(A2248="","",SUM([1]AcumSYS!$AK2249))</f>
        <v/>
      </c>
      <c r="E2248" s="8" t="str">
        <f t="shared" si="71"/>
        <v/>
      </c>
      <c r="F2248" s="8" t="str">
        <f>IF(A2248="","","Ingresos Obtenidos en el Trimestre ("&amp;(TEXT([1]AcumSYS!$D$2,"mmmm")&amp;"-"&amp;TEXT([1]AcumSYS!$E$2,"mmmm")&amp;" "&amp;TEXT([1]AcumSYS!$D$2,"aaaa")&amp;")"))</f>
        <v/>
      </c>
    </row>
    <row r="2249" spans="1:6" x14ac:dyDescent="0.25">
      <c r="A2249" s="8" t="str">
        <f>IF(+'[1]Reporte de Formatos'!S2253="","",+'[1]Reporte de Formatos'!S2253)</f>
        <v/>
      </c>
      <c r="B2249" s="8" t="str">
        <f t="shared" si="70"/>
        <v/>
      </c>
      <c r="C2249" s="8" t="str">
        <f>IF(A2249="","",+SUM([1]AcumSYS!$F2250:$AA2250))</f>
        <v/>
      </c>
      <c r="D2249" s="8" t="str">
        <f>IF(A2249="","",SUM([1]AcumSYS!$AK2250))</f>
        <v/>
      </c>
      <c r="E2249" s="8" t="str">
        <f t="shared" si="71"/>
        <v/>
      </c>
      <c r="F2249" s="8" t="str">
        <f>IF(A2249="","","Ingresos Obtenidos en el Trimestre ("&amp;(TEXT([1]AcumSYS!$D$2,"mmmm")&amp;"-"&amp;TEXT([1]AcumSYS!$E$2,"mmmm")&amp;" "&amp;TEXT([1]AcumSYS!$D$2,"aaaa")&amp;")"))</f>
        <v/>
      </c>
    </row>
    <row r="2250" spans="1:6" x14ac:dyDescent="0.25">
      <c r="A2250" s="8" t="str">
        <f>IF(+'[1]Reporte de Formatos'!S2254="","",+'[1]Reporte de Formatos'!S2254)</f>
        <v/>
      </c>
      <c r="B2250" s="8" t="str">
        <f t="shared" si="70"/>
        <v/>
      </c>
      <c r="C2250" s="8" t="str">
        <f>IF(A2250="","",+SUM([1]AcumSYS!$F2251:$AA2251))</f>
        <v/>
      </c>
      <c r="D2250" s="8" t="str">
        <f>IF(A2250="","",SUM([1]AcumSYS!$AK2251))</f>
        <v/>
      </c>
      <c r="E2250" s="8" t="str">
        <f t="shared" si="71"/>
        <v/>
      </c>
      <c r="F2250" s="8" t="str">
        <f>IF(A2250="","","Ingresos Obtenidos en el Trimestre ("&amp;(TEXT([1]AcumSYS!$D$2,"mmmm")&amp;"-"&amp;TEXT([1]AcumSYS!$E$2,"mmmm")&amp;" "&amp;TEXT([1]AcumSYS!$D$2,"aaaa")&amp;")"))</f>
        <v/>
      </c>
    </row>
    <row r="2251" spans="1:6" x14ac:dyDescent="0.25">
      <c r="A2251" s="8" t="str">
        <f>IF(+'[1]Reporte de Formatos'!S2255="","",+'[1]Reporte de Formatos'!S2255)</f>
        <v/>
      </c>
      <c r="B2251" s="8" t="str">
        <f t="shared" si="70"/>
        <v/>
      </c>
      <c r="C2251" s="8" t="str">
        <f>IF(A2251="","",+SUM([1]AcumSYS!$F2252:$AA2252))</f>
        <v/>
      </c>
      <c r="D2251" s="8" t="str">
        <f>IF(A2251="","",SUM([1]AcumSYS!$AK2252))</f>
        <v/>
      </c>
      <c r="E2251" s="8" t="str">
        <f t="shared" si="71"/>
        <v/>
      </c>
      <c r="F2251" s="8" t="str">
        <f>IF(A2251="","","Ingresos Obtenidos en el Trimestre ("&amp;(TEXT([1]AcumSYS!$D$2,"mmmm")&amp;"-"&amp;TEXT([1]AcumSYS!$E$2,"mmmm")&amp;" "&amp;TEXT([1]AcumSYS!$D$2,"aaaa")&amp;")"))</f>
        <v/>
      </c>
    </row>
    <row r="2252" spans="1:6" x14ac:dyDescent="0.25">
      <c r="A2252" s="8" t="str">
        <f>IF(+'[1]Reporte de Formatos'!S2256="","",+'[1]Reporte de Formatos'!S2256)</f>
        <v/>
      </c>
      <c r="B2252" s="8" t="str">
        <f t="shared" si="70"/>
        <v/>
      </c>
      <c r="C2252" s="8" t="str">
        <f>IF(A2252="","",+SUM([1]AcumSYS!$F2253:$AA2253))</f>
        <v/>
      </c>
      <c r="D2252" s="8" t="str">
        <f>IF(A2252="","",SUM([1]AcumSYS!$AK2253))</f>
        <v/>
      </c>
      <c r="E2252" s="8" t="str">
        <f t="shared" si="71"/>
        <v/>
      </c>
      <c r="F2252" s="8" t="str">
        <f>IF(A2252="","","Ingresos Obtenidos en el Trimestre ("&amp;(TEXT([1]AcumSYS!$D$2,"mmmm")&amp;"-"&amp;TEXT([1]AcumSYS!$E$2,"mmmm")&amp;" "&amp;TEXT([1]AcumSYS!$D$2,"aaaa")&amp;")"))</f>
        <v/>
      </c>
    </row>
    <row r="2253" spans="1:6" x14ac:dyDescent="0.25">
      <c r="A2253" s="8" t="str">
        <f>IF(+'[1]Reporte de Formatos'!S2257="","",+'[1]Reporte de Formatos'!S2257)</f>
        <v/>
      </c>
      <c r="B2253" s="8" t="str">
        <f t="shared" si="70"/>
        <v/>
      </c>
      <c r="C2253" s="8" t="str">
        <f>IF(A2253="","",+SUM([1]AcumSYS!$F2254:$AA2254))</f>
        <v/>
      </c>
      <c r="D2253" s="8" t="str">
        <f>IF(A2253="","",SUM([1]AcumSYS!$AK2254))</f>
        <v/>
      </c>
      <c r="E2253" s="8" t="str">
        <f t="shared" si="71"/>
        <v/>
      </c>
      <c r="F2253" s="8" t="str">
        <f>IF(A2253="","","Ingresos Obtenidos en el Trimestre ("&amp;(TEXT([1]AcumSYS!$D$2,"mmmm")&amp;"-"&amp;TEXT([1]AcumSYS!$E$2,"mmmm")&amp;" "&amp;TEXT([1]AcumSYS!$D$2,"aaaa")&amp;")"))</f>
        <v/>
      </c>
    </row>
    <row r="2254" spans="1:6" x14ac:dyDescent="0.25">
      <c r="A2254" s="8" t="str">
        <f>IF(+'[1]Reporte de Formatos'!S2258="","",+'[1]Reporte de Formatos'!S2258)</f>
        <v/>
      </c>
      <c r="B2254" s="8" t="str">
        <f t="shared" si="70"/>
        <v/>
      </c>
      <c r="C2254" s="8" t="str">
        <f>IF(A2254="","",+SUM([1]AcumSYS!$F2255:$AA2255))</f>
        <v/>
      </c>
      <c r="D2254" s="8" t="str">
        <f>IF(A2254="","",SUM([1]AcumSYS!$AK2255))</f>
        <v/>
      </c>
      <c r="E2254" s="8" t="str">
        <f t="shared" si="71"/>
        <v/>
      </c>
      <c r="F2254" s="8" t="str">
        <f>IF(A2254="","","Ingresos Obtenidos en el Trimestre ("&amp;(TEXT([1]AcumSYS!$D$2,"mmmm")&amp;"-"&amp;TEXT([1]AcumSYS!$E$2,"mmmm")&amp;" "&amp;TEXT([1]AcumSYS!$D$2,"aaaa")&amp;")"))</f>
        <v/>
      </c>
    </row>
    <row r="2255" spans="1:6" x14ac:dyDescent="0.25">
      <c r="A2255" s="8" t="str">
        <f>IF(+'[1]Reporte de Formatos'!S2259="","",+'[1]Reporte de Formatos'!S2259)</f>
        <v/>
      </c>
      <c r="B2255" s="8" t="str">
        <f t="shared" si="70"/>
        <v/>
      </c>
      <c r="C2255" s="8" t="str">
        <f>IF(A2255="","",+SUM([1]AcumSYS!$F2256:$AA2256))</f>
        <v/>
      </c>
      <c r="D2255" s="8" t="str">
        <f>IF(A2255="","",SUM([1]AcumSYS!$AK2256))</f>
        <v/>
      </c>
      <c r="E2255" s="8" t="str">
        <f t="shared" si="71"/>
        <v/>
      </c>
      <c r="F2255" s="8" t="str">
        <f>IF(A2255="","","Ingresos Obtenidos en el Trimestre ("&amp;(TEXT([1]AcumSYS!$D$2,"mmmm")&amp;"-"&amp;TEXT([1]AcumSYS!$E$2,"mmmm")&amp;" "&amp;TEXT([1]AcumSYS!$D$2,"aaaa")&amp;")"))</f>
        <v/>
      </c>
    </row>
    <row r="2256" spans="1:6" x14ac:dyDescent="0.25">
      <c r="A2256" s="8" t="str">
        <f>IF(+'[1]Reporte de Formatos'!S2260="","",+'[1]Reporte de Formatos'!S2260)</f>
        <v/>
      </c>
      <c r="B2256" s="8" t="str">
        <f t="shared" si="70"/>
        <v/>
      </c>
      <c r="C2256" s="8" t="str">
        <f>IF(A2256="","",+SUM([1]AcumSYS!$F2257:$AA2257))</f>
        <v/>
      </c>
      <c r="D2256" s="8" t="str">
        <f>IF(A2256="","",SUM([1]AcumSYS!$AK2257))</f>
        <v/>
      </c>
      <c r="E2256" s="8" t="str">
        <f t="shared" si="71"/>
        <v/>
      </c>
      <c r="F2256" s="8" t="str">
        <f>IF(A2256="","","Ingresos Obtenidos en el Trimestre ("&amp;(TEXT([1]AcumSYS!$D$2,"mmmm")&amp;"-"&amp;TEXT([1]AcumSYS!$E$2,"mmmm")&amp;" "&amp;TEXT([1]AcumSYS!$D$2,"aaaa")&amp;")"))</f>
        <v/>
      </c>
    </row>
    <row r="2257" spans="1:6" x14ac:dyDescent="0.25">
      <c r="A2257" s="8" t="str">
        <f>IF(+'[1]Reporte de Formatos'!S2261="","",+'[1]Reporte de Formatos'!S2261)</f>
        <v/>
      </c>
      <c r="B2257" s="8" t="str">
        <f t="shared" si="70"/>
        <v/>
      </c>
      <c r="C2257" s="8" t="str">
        <f>IF(A2257="","",+SUM([1]AcumSYS!$F2258:$AA2258))</f>
        <v/>
      </c>
      <c r="D2257" s="8" t="str">
        <f>IF(A2257="","",SUM([1]AcumSYS!$AK2258))</f>
        <v/>
      </c>
      <c r="E2257" s="8" t="str">
        <f t="shared" si="71"/>
        <v/>
      </c>
      <c r="F2257" s="8" t="str">
        <f>IF(A2257="","","Ingresos Obtenidos en el Trimestre ("&amp;(TEXT([1]AcumSYS!$D$2,"mmmm")&amp;"-"&amp;TEXT([1]AcumSYS!$E$2,"mmmm")&amp;" "&amp;TEXT([1]AcumSYS!$D$2,"aaaa")&amp;")"))</f>
        <v/>
      </c>
    </row>
    <row r="2258" spans="1:6" x14ac:dyDescent="0.25">
      <c r="A2258" s="8" t="str">
        <f>IF(+'[1]Reporte de Formatos'!S2262="","",+'[1]Reporte de Formatos'!S2262)</f>
        <v/>
      </c>
      <c r="B2258" s="8" t="str">
        <f t="shared" si="70"/>
        <v/>
      </c>
      <c r="C2258" s="8" t="str">
        <f>IF(A2258="","",+SUM([1]AcumSYS!$F2259:$AA2259))</f>
        <v/>
      </c>
      <c r="D2258" s="8" t="str">
        <f>IF(A2258="","",SUM([1]AcumSYS!$AK2259))</f>
        <v/>
      </c>
      <c r="E2258" s="8" t="str">
        <f t="shared" si="71"/>
        <v/>
      </c>
      <c r="F2258" s="8" t="str">
        <f>IF(A2258="","","Ingresos Obtenidos en el Trimestre ("&amp;(TEXT([1]AcumSYS!$D$2,"mmmm")&amp;"-"&amp;TEXT([1]AcumSYS!$E$2,"mmmm")&amp;" "&amp;TEXT([1]AcumSYS!$D$2,"aaaa")&amp;")"))</f>
        <v/>
      </c>
    </row>
    <row r="2259" spans="1:6" x14ac:dyDescent="0.25">
      <c r="A2259" s="8" t="str">
        <f>IF(+'[1]Reporte de Formatos'!S2263="","",+'[1]Reporte de Formatos'!S2263)</f>
        <v/>
      </c>
      <c r="B2259" s="8" t="str">
        <f t="shared" si="70"/>
        <v/>
      </c>
      <c r="C2259" s="8" t="str">
        <f>IF(A2259="","",+SUM([1]AcumSYS!$F2260:$AA2260))</f>
        <v/>
      </c>
      <c r="D2259" s="8" t="str">
        <f>IF(A2259="","",SUM([1]AcumSYS!$AK2260))</f>
        <v/>
      </c>
      <c r="E2259" s="8" t="str">
        <f t="shared" si="71"/>
        <v/>
      </c>
      <c r="F2259" s="8" t="str">
        <f>IF(A2259="","","Ingresos Obtenidos en el Trimestre ("&amp;(TEXT([1]AcumSYS!$D$2,"mmmm")&amp;"-"&amp;TEXT([1]AcumSYS!$E$2,"mmmm")&amp;" "&amp;TEXT([1]AcumSYS!$D$2,"aaaa")&amp;")"))</f>
        <v/>
      </c>
    </row>
    <row r="2260" spans="1:6" x14ac:dyDescent="0.25">
      <c r="A2260" s="8" t="str">
        <f>IF(+'[1]Reporte de Formatos'!S2264="","",+'[1]Reporte de Formatos'!S2264)</f>
        <v/>
      </c>
      <c r="B2260" s="8" t="str">
        <f t="shared" ref="B2260:B2323" si="72">IF(A2260="","",IF(C2260=0,"           NoAplica","Sueldos y Salarios, y Demas Prestacion por un Servicio Personal Subordinado"))</f>
        <v/>
      </c>
      <c r="C2260" s="8" t="str">
        <f>IF(A2260="","",+SUM([1]AcumSYS!$F2261:$AA2261))</f>
        <v/>
      </c>
      <c r="D2260" s="8" t="str">
        <f>IF(A2260="","",SUM([1]AcumSYS!$AK2261))</f>
        <v/>
      </c>
      <c r="E2260" s="8" t="str">
        <f t="shared" ref="E2260:E2323" si="73">IF(A2260="","","Pesos Mexicanos")</f>
        <v/>
      </c>
      <c r="F2260" s="8" t="str">
        <f>IF(A2260="","","Ingresos Obtenidos en el Trimestre ("&amp;(TEXT([1]AcumSYS!$D$2,"mmmm")&amp;"-"&amp;TEXT([1]AcumSYS!$E$2,"mmmm")&amp;" "&amp;TEXT([1]AcumSYS!$D$2,"aaaa")&amp;")"))</f>
        <v/>
      </c>
    </row>
    <row r="2261" spans="1:6" x14ac:dyDescent="0.25">
      <c r="A2261" s="8" t="str">
        <f>IF(+'[1]Reporte de Formatos'!S2265="","",+'[1]Reporte de Formatos'!S2265)</f>
        <v/>
      </c>
      <c r="B2261" s="8" t="str">
        <f t="shared" si="72"/>
        <v/>
      </c>
      <c r="C2261" s="8" t="str">
        <f>IF(A2261="","",+SUM([1]AcumSYS!$F2262:$AA2262))</f>
        <v/>
      </c>
      <c r="D2261" s="8" t="str">
        <f>IF(A2261="","",SUM([1]AcumSYS!$AK2262))</f>
        <v/>
      </c>
      <c r="E2261" s="8" t="str">
        <f t="shared" si="73"/>
        <v/>
      </c>
      <c r="F2261" s="8" t="str">
        <f>IF(A2261="","","Ingresos Obtenidos en el Trimestre ("&amp;(TEXT([1]AcumSYS!$D$2,"mmmm")&amp;"-"&amp;TEXT([1]AcumSYS!$E$2,"mmmm")&amp;" "&amp;TEXT([1]AcumSYS!$D$2,"aaaa")&amp;")"))</f>
        <v/>
      </c>
    </row>
    <row r="2262" spans="1:6" x14ac:dyDescent="0.25">
      <c r="A2262" s="8" t="str">
        <f>IF(+'[1]Reporte de Formatos'!S2266="","",+'[1]Reporte de Formatos'!S2266)</f>
        <v/>
      </c>
      <c r="B2262" s="8" t="str">
        <f t="shared" si="72"/>
        <v/>
      </c>
      <c r="C2262" s="8" t="str">
        <f>IF(A2262="","",+SUM([1]AcumSYS!$F2263:$AA2263))</f>
        <v/>
      </c>
      <c r="D2262" s="8" t="str">
        <f>IF(A2262="","",SUM([1]AcumSYS!$AK2263))</f>
        <v/>
      </c>
      <c r="E2262" s="8" t="str">
        <f t="shared" si="73"/>
        <v/>
      </c>
      <c r="F2262" s="8" t="str">
        <f>IF(A2262="","","Ingresos Obtenidos en el Trimestre ("&amp;(TEXT([1]AcumSYS!$D$2,"mmmm")&amp;"-"&amp;TEXT([1]AcumSYS!$E$2,"mmmm")&amp;" "&amp;TEXT([1]AcumSYS!$D$2,"aaaa")&amp;")"))</f>
        <v/>
      </c>
    </row>
    <row r="2263" spans="1:6" x14ac:dyDescent="0.25">
      <c r="A2263" s="8" t="str">
        <f>IF(+'[1]Reporte de Formatos'!S2267="","",+'[1]Reporte de Formatos'!S2267)</f>
        <v/>
      </c>
      <c r="B2263" s="8" t="str">
        <f t="shared" si="72"/>
        <v/>
      </c>
      <c r="C2263" s="8" t="str">
        <f>IF(A2263="","",+SUM([1]AcumSYS!$F2264:$AA2264))</f>
        <v/>
      </c>
      <c r="D2263" s="8" t="str">
        <f>IF(A2263="","",SUM([1]AcumSYS!$AK2264))</f>
        <v/>
      </c>
      <c r="E2263" s="8" t="str">
        <f t="shared" si="73"/>
        <v/>
      </c>
      <c r="F2263" s="8" t="str">
        <f>IF(A2263="","","Ingresos Obtenidos en el Trimestre ("&amp;(TEXT([1]AcumSYS!$D$2,"mmmm")&amp;"-"&amp;TEXT([1]AcumSYS!$E$2,"mmmm")&amp;" "&amp;TEXT([1]AcumSYS!$D$2,"aaaa")&amp;")"))</f>
        <v/>
      </c>
    </row>
    <row r="2264" spans="1:6" x14ac:dyDescent="0.25">
      <c r="A2264" s="8" t="str">
        <f>IF(+'[1]Reporte de Formatos'!S2268="","",+'[1]Reporte de Formatos'!S2268)</f>
        <v/>
      </c>
      <c r="B2264" s="8" t="str">
        <f t="shared" si="72"/>
        <v/>
      </c>
      <c r="C2264" s="8" t="str">
        <f>IF(A2264="","",+SUM([1]AcumSYS!$F2265:$AA2265))</f>
        <v/>
      </c>
      <c r="D2264" s="8" t="str">
        <f>IF(A2264="","",SUM([1]AcumSYS!$AK2265))</f>
        <v/>
      </c>
      <c r="E2264" s="8" t="str">
        <f t="shared" si="73"/>
        <v/>
      </c>
      <c r="F2264" s="8" t="str">
        <f>IF(A2264="","","Ingresos Obtenidos en el Trimestre ("&amp;(TEXT([1]AcumSYS!$D$2,"mmmm")&amp;"-"&amp;TEXT([1]AcumSYS!$E$2,"mmmm")&amp;" "&amp;TEXT([1]AcumSYS!$D$2,"aaaa")&amp;")"))</f>
        <v/>
      </c>
    </row>
    <row r="2265" spans="1:6" x14ac:dyDescent="0.25">
      <c r="A2265" s="8" t="str">
        <f>IF(+'[1]Reporte de Formatos'!S2269="","",+'[1]Reporte de Formatos'!S2269)</f>
        <v/>
      </c>
      <c r="B2265" s="8" t="str">
        <f t="shared" si="72"/>
        <v/>
      </c>
      <c r="C2265" s="8" t="str">
        <f>IF(A2265="","",+SUM([1]AcumSYS!$F2266:$AA2266))</f>
        <v/>
      </c>
      <c r="D2265" s="8" t="str">
        <f>IF(A2265="","",SUM([1]AcumSYS!$AK2266))</f>
        <v/>
      </c>
      <c r="E2265" s="8" t="str">
        <f t="shared" si="73"/>
        <v/>
      </c>
      <c r="F2265" s="8" t="str">
        <f>IF(A2265="","","Ingresos Obtenidos en el Trimestre ("&amp;(TEXT([1]AcumSYS!$D$2,"mmmm")&amp;"-"&amp;TEXT([1]AcumSYS!$E$2,"mmmm")&amp;" "&amp;TEXT([1]AcumSYS!$D$2,"aaaa")&amp;")"))</f>
        <v/>
      </c>
    </row>
    <row r="2266" spans="1:6" x14ac:dyDescent="0.25">
      <c r="A2266" s="8" t="str">
        <f>IF(+'[1]Reporte de Formatos'!S2270="","",+'[1]Reporte de Formatos'!S2270)</f>
        <v/>
      </c>
      <c r="B2266" s="8" t="str">
        <f t="shared" si="72"/>
        <v/>
      </c>
      <c r="C2266" s="8" t="str">
        <f>IF(A2266="","",+SUM([1]AcumSYS!$F2267:$AA2267))</f>
        <v/>
      </c>
      <c r="D2266" s="8" t="str">
        <f>IF(A2266="","",SUM([1]AcumSYS!$AK2267))</f>
        <v/>
      </c>
      <c r="E2266" s="8" t="str">
        <f t="shared" si="73"/>
        <v/>
      </c>
      <c r="F2266" s="8" t="str">
        <f>IF(A2266="","","Ingresos Obtenidos en el Trimestre ("&amp;(TEXT([1]AcumSYS!$D$2,"mmmm")&amp;"-"&amp;TEXT([1]AcumSYS!$E$2,"mmmm")&amp;" "&amp;TEXT([1]AcumSYS!$D$2,"aaaa")&amp;")"))</f>
        <v/>
      </c>
    </row>
    <row r="2267" spans="1:6" x14ac:dyDescent="0.25">
      <c r="A2267" s="8" t="str">
        <f>IF(+'[1]Reporte de Formatos'!S2271="","",+'[1]Reporte de Formatos'!S2271)</f>
        <v/>
      </c>
      <c r="B2267" s="8" t="str">
        <f t="shared" si="72"/>
        <v/>
      </c>
      <c r="C2267" s="8" t="str">
        <f>IF(A2267="","",+SUM([1]AcumSYS!$F2268:$AA2268))</f>
        <v/>
      </c>
      <c r="D2267" s="8" t="str">
        <f>IF(A2267="","",SUM([1]AcumSYS!$AK2268))</f>
        <v/>
      </c>
      <c r="E2267" s="8" t="str">
        <f t="shared" si="73"/>
        <v/>
      </c>
      <c r="F2267" s="8" t="str">
        <f>IF(A2267="","","Ingresos Obtenidos en el Trimestre ("&amp;(TEXT([1]AcumSYS!$D$2,"mmmm")&amp;"-"&amp;TEXT([1]AcumSYS!$E$2,"mmmm")&amp;" "&amp;TEXT([1]AcumSYS!$D$2,"aaaa")&amp;")"))</f>
        <v/>
      </c>
    </row>
    <row r="2268" spans="1:6" x14ac:dyDescent="0.25">
      <c r="A2268" s="8" t="str">
        <f>IF(+'[1]Reporte de Formatos'!S2272="","",+'[1]Reporte de Formatos'!S2272)</f>
        <v/>
      </c>
      <c r="B2268" s="8" t="str">
        <f t="shared" si="72"/>
        <v/>
      </c>
      <c r="C2268" s="8" t="str">
        <f>IF(A2268="","",+SUM([1]AcumSYS!$F2269:$AA2269))</f>
        <v/>
      </c>
      <c r="D2268" s="8" t="str">
        <f>IF(A2268="","",SUM([1]AcumSYS!$AK2269))</f>
        <v/>
      </c>
      <c r="E2268" s="8" t="str">
        <f t="shared" si="73"/>
        <v/>
      </c>
      <c r="F2268" s="8" t="str">
        <f>IF(A2268="","","Ingresos Obtenidos en el Trimestre ("&amp;(TEXT([1]AcumSYS!$D$2,"mmmm")&amp;"-"&amp;TEXT([1]AcumSYS!$E$2,"mmmm")&amp;" "&amp;TEXT([1]AcumSYS!$D$2,"aaaa")&amp;")"))</f>
        <v/>
      </c>
    </row>
    <row r="2269" spans="1:6" x14ac:dyDescent="0.25">
      <c r="A2269" s="8" t="str">
        <f>IF(+'[1]Reporte de Formatos'!S2273="","",+'[1]Reporte de Formatos'!S2273)</f>
        <v/>
      </c>
      <c r="B2269" s="8" t="str">
        <f t="shared" si="72"/>
        <v/>
      </c>
      <c r="C2269" s="8" t="str">
        <f>IF(A2269="","",+SUM([1]AcumSYS!$F2270:$AA2270))</f>
        <v/>
      </c>
      <c r="D2269" s="8" t="str">
        <f>IF(A2269="","",SUM([1]AcumSYS!$AK2270))</f>
        <v/>
      </c>
      <c r="E2269" s="8" t="str">
        <f t="shared" si="73"/>
        <v/>
      </c>
      <c r="F2269" s="8" t="str">
        <f>IF(A2269="","","Ingresos Obtenidos en el Trimestre ("&amp;(TEXT([1]AcumSYS!$D$2,"mmmm")&amp;"-"&amp;TEXT([1]AcumSYS!$E$2,"mmmm")&amp;" "&amp;TEXT([1]AcumSYS!$D$2,"aaaa")&amp;")"))</f>
        <v/>
      </c>
    </row>
    <row r="2270" spans="1:6" x14ac:dyDescent="0.25">
      <c r="A2270" s="8" t="str">
        <f>IF(+'[1]Reporte de Formatos'!S2274="","",+'[1]Reporte de Formatos'!S2274)</f>
        <v/>
      </c>
      <c r="B2270" s="8" t="str">
        <f t="shared" si="72"/>
        <v/>
      </c>
      <c r="C2270" s="8" t="str">
        <f>IF(A2270="","",+SUM([1]AcumSYS!$F2271:$AA2271))</f>
        <v/>
      </c>
      <c r="D2270" s="8" t="str">
        <f>IF(A2270="","",SUM([1]AcumSYS!$AK2271))</f>
        <v/>
      </c>
      <c r="E2270" s="8" t="str">
        <f t="shared" si="73"/>
        <v/>
      </c>
      <c r="F2270" s="8" t="str">
        <f>IF(A2270="","","Ingresos Obtenidos en el Trimestre ("&amp;(TEXT([1]AcumSYS!$D$2,"mmmm")&amp;"-"&amp;TEXT([1]AcumSYS!$E$2,"mmmm")&amp;" "&amp;TEXT([1]AcumSYS!$D$2,"aaaa")&amp;")"))</f>
        <v/>
      </c>
    </row>
    <row r="2271" spans="1:6" x14ac:dyDescent="0.25">
      <c r="A2271" s="8" t="str">
        <f>IF(+'[1]Reporte de Formatos'!S2275="","",+'[1]Reporte de Formatos'!S2275)</f>
        <v/>
      </c>
      <c r="B2271" s="8" t="str">
        <f t="shared" si="72"/>
        <v/>
      </c>
      <c r="C2271" s="8" t="str">
        <f>IF(A2271="","",+SUM([1]AcumSYS!$F2272:$AA2272))</f>
        <v/>
      </c>
      <c r="D2271" s="8" t="str">
        <f>IF(A2271="","",SUM([1]AcumSYS!$AK2272))</f>
        <v/>
      </c>
      <c r="E2271" s="8" t="str">
        <f t="shared" si="73"/>
        <v/>
      </c>
      <c r="F2271" s="8" t="str">
        <f>IF(A2271="","","Ingresos Obtenidos en el Trimestre ("&amp;(TEXT([1]AcumSYS!$D$2,"mmmm")&amp;"-"&amp;TEXT([1]AcumSYS!$E$2,"mmmm")&amp;" "&amp;TEXT([1]AcumSYS!$D$2,"aaaa")&amp;")"))</f>
        <v/>
      </c>
    </row>
    <row r="2272" spans="1:6" x14ac:dyDescent="0.25">
      <c r="A2272" s="8" t="str">
        <f>IF(+'[1]Reporte de Formatos'!S2276="","",+'[1]Reporte de Formatos'!S2276)</f>
        <v/>
      </c>
      <c r="B2272" s="8" t="str">
        <f t="shared" si="72"/>
        <v/>
      </c>
      <c r="C2272" s="8" t="str">
        <f>IF(A2272="","",+SUM([1]AcumSYS!$F2273:$AA2273))</f>
        <v/>
      </c>
      <c r="D2272" s="8" t="str">
        <f>IF(A2272="","",SUM([1]AcumSYS!$AK2273))</f>
        <v/>
      </c>
      <c r="E2272" s="8" t="str">
        <f t="shared" si="73"/>
        <v/>
      </c>
      <c r="F2272" s="8" t="str">
        <f>IF(A2272="","","Ingresos Obtenidos en el Trimestre ("&amp;(TEXT([1]AcumSYS!$D$2,"mmmm")&amp;"-"&amp;TEXT([1]AcumSYS!$E$2,"mmmm")&amp;" "&amp;TEXT([1]AcumSYS!$D$2,"aaaa")&amp;")"))</f>
        <v/>
      </c>
    </row>
    <row r="2273" spans="1:6" x14ac:dyDescent="0.25">
      <c r="A2273" s="8" t="str">
        <f>IF(+'[1]Reporte de Formatos'!S2277="","",+'[1]Reporte de Formatos'!S2277)</f>
        <v/>
      </c>
      <c r="B2273" s="8" t="str">
        <f t="shared" si="72"/>
        <v/>
      </c>
      <c r="C2273" s="8" t="str">
        <f>IF(A2273="","",+SUM([1]AcumSYS!$F2274:$AA2274))</f>
        <v/>
      </c>
      <c r="D2273" s="8" t="str">
        <f>IF(A2273="","",SUM([1]AcumSYS!$AK2274))</f>
        <v/>
      </c>
      <c r="E2273" s="8" t="str">
        <f t="shared" si="73"/>
        <v/>
      </c>
      <c r="F2273" s="8" t="str">
        <f>IF(A2273="","","Ingresos Obtenidos en el Trimestre ("&amp;(TEXT([1]AcumSYS!$D$2,"mmmm")&amp;"-"&amp;TEXT([1]AcumSYS!$E$2,"mmmm")&amp;" "&amp;TEXT([1]AcumSYS!$D$2,"aaaa")&amp;")"))</f>
        <v/>
      </c>
    </row>
    <row r="2274" spans="1:6" x14ac:dyDescent="0.25">
      <c r="A2274" s="8" t="str">
        <f>IF(+'[1]Reporte de Formatos'!S2278="","",+'[1]Reporte de Formatos'!S2278)</f>
        <v/>
      </c>
      <c r="B2274" s="8" t="str">
        <f t="shared" si="72"/>
        <v/>
      </c>
      <c r="C2274" s="8" t="str">
        <f>IF(A2274="","",+SUM([1]AcumSYS!$F2275:$AA2275))</f>
        <v/>
      </c>
      <c r="D2274" s="8" t="str">
        <f>IF(A2274="","",SUM([1]AcumSYS!$AK2275))</f>
        <v/>
      </c>
      <c r="E2274" s="8" t="str">
        <f t="shared" si="73"/>
        <v/>
      </c>
      <c r="F2274" s="8" t="str">
        <f>IF(A2274="","","Ingresos Obtenidos en el Trimestre ("&amp;(TEXT([1]AcumSYS!$D$2,"mmmm")&amp;"-"&amp;TEXT([1]AcumSYS!$E$2,"mmmm")&amp;" "&amp;TEXT([1]AcumSYS!$D$2,"aaaa")&amp;")"))</f>
        <v/>
      </c>
    </row>
    <row r="2275" spans="1:6" x14ac:dyDescent="0.25">
      <c r="A2275" s="8" t="str">
        <f>IF(+'[1]Reporte de Formatos'!S2279="","",+'[1]Reporte de Formatos'!S2279)</f>
        <v/>
      </c>
      <c r="B2275" s="8" t="str">
        <f t="shared" si="72"/>
        <v/>
      </c>
      <c r="C2275" s="8" t="str">
        <f>IF(A2275="","",+SUM([1]AcumSYS!$F2276:$AA2276))</f>
        <v/>
      </c>
      <c r="D2275" s="8" t="str">
        <f>IF(A2275="","",SUM([1]AcumSYS!$AK2276))</f>
        <v/>
      </c>
      <c r="E2275" s="8" t="str">
        <f t="shared" si="73"/>
        <v/>
      </c>
      <c r="F2275" s="8" t="str">
        <f>IF(A2275="","","Ingresos Obtenidos en el Trimestre ("&amp;(TEXT([1]AcumSYS!$D$2,"mmmm")&amp;"-"&amp;TEXT([1]AcumSYS!$E$2,"mmmm")&amp;" "&amp;TEXT([1]AcumSYS!$D$2,"aaaa")&amp;")"))</f>
        <v/>
      </c>
    </row>
    <row r="2276" spans="1:6" x14ac:dyDescent="0.25">
      <c r="A2276" s="8" t="str">
        <f>IF(+'[1]Reporte de Formatos'!S2280="","",+'[1]Reporte de Formatos'!S2280)</f>
        <v/>
      </c>
      <c r="B2276" s="8" t="str">
        <f t="shared" si="72"/>
        <v/>
      </c>
      <c r="C2276" s="8" t="str">
        <f>IF(A2276="","",+SUM([1]AcumSYS!$F2277:$AA2277))</f>
        <v/>
      </c>
      <c r="D2276" s="8" t="str">
        <f>IF(A2276="","",SUM([1]AcumSYS!$AK2277))</f>
        <v/>
      </c>
      <c r="E2276" s="8" t="str">
        <f t="shared" si="73"/>
        <v/>
      </c>
      <c r="F2276" s="8" t="str">
        <f>IF(A2276="","","Ingresos Obtenidos en el Trimestre ("&amp;(TEXT([1]AcumSYS!$D$2,"mmmm")&amp;"-"&amp;TEXT([1]AcumSYS!$E$2,"mmmm")&amp;" "&amp;TEXT([1]AcumSYS!$D$2,"aaaa")&amp;")"))</f>
        <v/>
      </c>
    </row>
    <row r="2277" spans="1:6" x14ac:dyDescent="0.25">
      <c r="A2277" s="8" t="str">
        <f>IF(+'[1]Reporte de Formatos'!S2281="","",+'[1]Reporte de Formatos'!S2281)</f>
        <v/>
      </c>
      <c r="B2277" s="8" t="str">
        <f t="shared" si="72"/>
        <v/>
      </c>
      <c r="C2277" s="8" t="str">
        <f>IF(A2277="","",+SUM([1]AcumSYS!$F2278:$AA2278))</f>
        <v/>
      </c>
      <c r="D2277" s="8" t="str">
        <f>IF(A2277="","",SUM([1]AcumSYS!$AK2278))</f>
        <v/>
      </c>
      <c r="E2277" s="8" t="str">
        <f t="shared" si="73"/>
        <v/>
      </c>
      <c r="F2277" s="8" t="str">
        <f>IF(A2277="","","Ingresos Obtenidos en el Trimestre ("&amp;(TEXT([1]AcumSYS!$D$2,"mmmm")&amp;"-"&amp;TEXT([1]AcumSYS!$E$2,"mmmm")&amp;" "&amp;TEXT([1]AcumSYS!$D$2,"aaaa")&amp;")"))</f>
        <v/>
      </c>
    </row>
    <row r="2278" spans="1:6" x14ac:dyDescent="0.25">
      <c r="A2278" s="8" t="str">
        <f>IF(+'[1]Reporte de Formatos'!S2282="","",+'[1]Reporte de Formatos'!S2282)</f>
        <v/>
      </c>
      <c r="B2278" s="8" t="str">
        <f t="shared" si="72"/>
        <v/>
      </c>
      <c r="C2278" s="8" t="str">
        <f>IF(A2278="","",+SUM([1]AcumSYS!$F2279:$AA2279))</f>
        <v/>
      </c>
      <c r="D2278" s="8" t="str">
        <f>IF(A2278="","",SUM([1]AcumSYS!$AK2279))</f>
        <v/>
      </c>
      <c r="E2278" s="8" t="str">
        <f t="shared" si="73"/>
        <v/>
      </c>
      <c r="F2278" s="8" t="str">
        <f>IF(A2278="","","Ingresos Obtenidos en el Trimestre ("&amp;(TEXT([1]AcumSYS!$D$2,"mmmm")&amp;"-"&amp;TEXT([1]AcumSYS!$E$2,"mmmm")&amp;" "&amp;TEXT([1]AcumSYS!$D$2,"aaaa")&amp;")"))</f>
        <v/>
      </c>
    </row>
    <row r="2279" spans="1:6" x14ac:dyDescent="0.25">
      <c r="A2279" s="8" t="str">
        <f>IF(+'[1]Reporte de Formatos'!S2283="","",+'[1]Reporte de Formatos'!S2283)</f>
        <v/>
      </c>
      <c r="B2279" s="8" t="str">
        <f t="shared" si="72"/>
        <v/>
      </c>
      <c r="C2279" s="8" t="str">
        <f>IF(A2279="","",+SUM([1]AcumSYS!$F2280:$AA2280))</f>
        <v/>
      </c>
      <c r="D2279" s="8" t="str">
        <f>IF(A2279="","",SUM([1]AcumSYS!$AK2280))</f>
        <v/>
      </c>
      <c r="E2279" s="8" t="str">
        <f t="shared" si="73"/>
        <v/>
      </c>
      <c r="F2279" s="8" t="str">
        <f>IF(A2279="","","Ingresos Obtenidos en el Trimestre ("&amp;(TEXT([1]AcumSYS!$D$2,"mmmm")&amp;"-"&amp;TEXT([1]AcumSYS!$E$2,"mmmm")&amp;" "&amp;TEXT([1]AcumSYS!$D$2,"aaaa")&amp;")"))</f>
        <v/>
      </c>
    </row>
    <row r="2280" spans="1:6" x14ac:dyDescent="0.25">
      <c r="A2280" s="8" t="str">
        <f>IF(+'[1]Reporte de Formatos'!S2284="","",+'[1]Reporte de Formatos'!S2284)</f>
        <v/>
      </c>
      <c r="B2280" s="8" t="str">
        <f t="shared" si="72"/>
        <v/>
      </c>
      <c r="C2280" s="8" t="str">
        <f>IF(A2280="","",+SUM([1]AcumSYS!$F2281:$AA2281))</f>
        <v/>
      </c>
      <c r="D2280" s="8" t="str">
        <f>IF(A2280="","",SUM([1]AcumSYS!$AK2281))</f>
        <v/>
      </c>
      <c r="E2280" s="8" t="str">
        <f t="shared" si="73"/>
        <v/>
      </c>
      <c r="F2280" s="8" t="str">
        <f>IF(A2280="","","Ingresos Obtenidos en el Trimestre ("&amp;(TEXT([1]AcumSYS!$D$2,"mmmm")&amp;"-"&amp;TEXT([1]AcumSYS!$E$2,"mmmm")&amp;" "&amp;TEXT([1]AcumSYS!$D$2,"aaaa")&amp;")"))</f>
        <v/>
      </c>
    </row>
    <row r="2281" spans="1:6" x14ac:dyDescent="0.25">
      <c r="A2281" s="8" t="str">
        <f>IF(+'[1]Reporte de Formatos'!S2285="","",+'[1]Reporte de Formatos'!S2285)</f>
        <v/>
      </c>
      <c r="B2281" s="8" t="str">
        <f t="shared" si="72"/>
        <v/>
      </c>
      <c r="C2281" s="8" t="str">
        <f>IF(A2281="","",+SUM([1]AcumSYS!$F2282:$AA2282))</f>
        <v/>
      </c>
      <c r="D2281" s="8" t="str">
        <f>IF(A2281="","",SUM([1]AcumSYS!$AK2282))</f>
        <v/>
      </c>
      <c r="E2281" s="8" t="str">
        <f t="shared" si="73"/>
        <v/>
      </c>
      <c r="F2281" s="8" t="str">
        <f>IF(A2281="","","Ingresos Obtenidos en el Trimestre ("&amp;(TEXT([1]AcumSYS!$D$2,"mmmm")&amp;"-"&amp;TEXT([1]AcumSYS!$E$2,"mmmm")&amp;" "&amp;TEXT([1]AcumSYS!$D$2,"aaaa")&amp;")"))</f>
        <v/>
      </c>
    </row>
    <row r="2282" spans="1:6" x14ac:dyDescent="0.25">
      <c r="A2282" s="8" t="str">
        <f>IF(+'[1]Reporte de Formatos'!S2286="","",+'[1]Reporte de Formatos'!S2286)</f>
        <v/>
      </c>
      <c r="B2282" s="8" t="str">
        <f t="shared" si="72"/>
        <v/>
      </c>
      <c r="C2282" s="8" t="str">
        <f>IF(A2282="","",+SUM([1]AcumSYS!$F2283:$AA2283))</f>
        <v/>
      </c>
      <c r="D2282" s="8" t="str">
        <f>IF(A2282="","",SUM([1]AcumSYS!$AK2283))</f>
        <v/>
      </c>
      <c r="E2282" s="8" t="str">
        <f t="shared" si="73"/>
        <v/>
      </c>
      <c r="F2282" s="8" t="str">
        <f>IF(A2282="","","Ingresos Obtenidos en el Trimestre ("&amp;(TEXT([1]AcumSYS!$D$2,"mmmm")&amp;"-"&amp;TEXT([1]AcumSYS!$E$2,"mmmm")&amp;" "&amp;TEXT([1]AcumSYS!$D$2,"aaaa")&amp;")"))</f>
        <v/>
      </c>
    </row>
    <row r="2283" spans="1:6" x14ac:dyDescent="0.25">
      <c r="A2283" s="8" t="str">
        <f>IF(+'[1]Reporte de Formatos'!S2287="","",+'[1]Reporte de Formatos'!S2287)</f>
        <v/>
      </c>
      <c r="B2283" s="8" t="str">
        <f t="shared" si="72"/>
        <v/>
      </c>
      <c r="C2283" s="8" t="str">
        <f>IF(A2283="","",+SUM([1]AcumSYS!$F2284:$AA2284))</f>
        <v/>
      </c>
      <c r="D2283" s="8" t="str">
        <f>IF(A2283="","",SUM([1]AcumSYS!$AK2284))</f>
        <v/>
      </c>
      <c r="E2283" s="8" t="str">
        <f t="shared" si="73"/>
        <v/>
      </c>
      <c r="F2283" s="8" t="str">
        <f>IF(A2283="","","Ingresos Obtenidos en el Trimestre ("&amp;(TEXT([1]AcumSYS!$D$2,"mmmm")&amp;"-"&amp;TEXT([1]AcumSYS!$E$2,"mmmm")&amp;" "&amp;TEXT([1]AcumSYS!$D$2,"aaaa")&amp;")"))</f>
        <v/>
      </c>
    </row>
    <row r="2284" spans="1:6" x14ac:dyDescent="0.25">
      <c r="A2284" s="8" t="str">
        <f>IF(+'[1]Reporte de Formatos'!S2288="","",+'[1]Reporte de Formatos'!S2288)</f>
        <v/>
      </c>
      <c r="B2284" s="8" t="str">
        <f t="shared" si="72"/>
        <v/>
      </c>
      <c r="C2284" s="8" t="str">
        <f>IF(A2284="","",+SUM([1]AcumSYS!$F2285:$AA2285))</f>
        <v/>
      </c>
      <c r="D2284" s="8" t="str">
        <f>IF(A2284="","",SUM([1]AcumSYS!$AK2285))</f>
        <v/>
      </c>
      <c r="E2284" s="8" t="str">
        <f t="shared" si="73"/>
        <v/>
      </c>
      <c r="F2284" s="8" t="str">
        <f>IF(A2284="","","Ingresos Obtenidos en el Trimestre ("&amp;(TEXT([1]AcumSYS!$D$2,"mmmm")&amp;"-"&amp;TEXT([1]AcumSYS!$E$2,"mmmm")&amp;" "&amp;TEXT([1]AcumSYS!$D$2,"aaaa")&amp;")"))</f>
        <v/>
      </c>
    </row>
    <row r="2285" spans="1:6" x14ac:dyDescent="0.25">
      <c r="A2285" s="8" t="str">
        <f>IF(+'[1]Reporte de Formatos'!S2289="","",+'[1]Reporte de Formatos'!S2289)</f>
        <v/>
      </c>
      <c r="B2285" s="8" t="str">
        <f t="shared" si="72"/>
        <v/>
      </c>
      <c r="C2285" s="8" t="str">
        <f>IF(A2285="","",+SUM([1]AcumSYS!$F2286:$AA2286))</f>
        <v/>
      </c>
      <c r="D2285" s="8" t="str">
        <f>IF(A2285="","",SUM([1]AcumSYS!$AK2286))</f>
        <v/>
      </c>
      <c r="E2285" s="8" t="str">
        <f t="shared" si="73"/>
        <v/>
      </c>
      <c r="F2285" s="8" t="str">
        <f>IF(A2285="","","Ingresos Obtenidos en el Trimestre ("&amp;(TEXT([1]AcumSYS!$D$2,"mmmm")&amp;"-"&amp;TEXT([1]AcumSYS!$E$2,"mmmm")&amp;" "&amp;TEXT([1]AcumSYS!$D$2,"aaaa")&amp;")"))</f>
        <v/>
      </c>
    </row>
    <row r="2286" spans="1:6" x14ac:dyDescent="0.25">
      <c r="A2286" s="8" t="str">
        <f>IF(+'[1]Reporte de Formatos'!S2290="","",+'[1]Reporte de Formatos'!S2290)</f>
        <v/>
      </c>
      <c r="B2286" s="8" t="str">
        <f t="shared" si="72"/>
        <v/>
      </c>
      <c r="C2286" s="8" t="str">
        <f>IF(A2286="","",+SUM([1]AcumSYS!$F2287:$AA2287))</f>
        <v/>
      </c>
      <c r="D2286" s="8" t="str">
        <f>IF(A2286="","",SUM([1]AcumSYS!$AK2287))</f>
        <v/>
      </c>
      <c r="E2286" s="8" t="str">
        <f t="shared" si="73"/>
        <v/>
      </c>
      <c r="F2286" s="8" t="str">
        <f>IF(A2286="","","Ingresos Obtenidos en el Trimestre ("&amp;(TEXT([1]AcumSYS!$D$2,"mmmm")&amp;"-"&amp;TEXT([1]AcumSYS!$E$2,"mmmm")&amp;" "&amp;TEXT([1]AcumSYS!$D$2,"aaaa")&amp;")"))</f>
        <v/>
      </c>
    </row>
    <row r="2287" spans="1:6" x14ac:dyDescent="0.25">
      <c r="A2287" s="8" t="str">
        <f>IF(+'[1]Reporte de Formatos'!S2291="","",+'[1]Reporte de Formatos'!S2291)</f>
        <v/>
      </c>
      <c r="B2287" s="8" t="str">
        <f t="shared" si="72"/>
        <v/>
      </c>
      <c r="C2287" s="8" t="str">
        <f>IF(A2287="","",+SUM([1]AcumSYS!$F2288:$AA2288))</f>
        <v/>
      </c>
      <c r="D2287" s="8" t="str">
        <f>IF(A2287="","",SUM([1]AcumSYS!$AK2288))</f>
        <v/>
      </c>
      <c r="E2287" s="8" t="str">
        <f t="shared" si="73"/>
        <v/>
      </c>
      <c r="F2287" s="8" t="str">
        <f>IF(A2287="","","Ingresos Obtenidos en el Trimestre ("&amp;(TEXT([1]AcumSYS!$D$2,"mmmm")&amp;"-"&amp;TEXT([1]AcumSYS!$E$2,"mmmm")&amp;" "&amp;TEXT([1]AcumSYS!$D$2,"aaaa")&amp;")"))</f>
        <v/>
      </c>
    </row>
    <row r="2288" spans="1:6" x14ac:dyDescent="0.25">
      <c r="A2288" s="8" t="str">
        <f>IF(+'[1]Reporte de Formatos'!S2292="","",+'[1]Reporte de Formatos'!S2292)</f>
        <v/>
      </c>
      <c r="B2288" s="8" t="str">
        <f t="shared" si="72"/>
        <v/>
      </c>
      <c r="C2288" s="8" t="str">
        <f>IF(A2288="","",+SUM([1]AcumSYS!$F2289:$AA2289))</f>
        <v/>
      </c>
      <c r="D2288" s="8" t="str">
        <f>IF(A2288="","",SUM([1]AcumSYS!$AK2289))</f>
        <v/>
      </c>
      <c r="E2288" s="8" t="str">
        <f t="shared" si="73"/>
        <v/>
      </c>
      <c r="F2288" s="8" t="str">
        <f>IF(A2288="","","Ingresos Obtenidos en el Trimestre ("&amp;(TEXT([1]AcumSYS!$D$2,"mmmm")&amp;"-"&amp;TEXT([1]AcumSYS!$E$2,"mmmm")&amp;" "&amp;TEXT([1]AcumSYS!$D$2,"aaaa")&amp;")"))</f>
        <v/>
      </c>
    </row>
    <row r="2289" spans="1:6" x14ac:dyDescent="0.25">
      <c r="A2289" s="8" t="str">
        <f>IF(+'[1]Reporte de Formatos'!S2293="","",+'[1]Reporte de Formatos'!S2293)</f>
        <v/>
      </c>
      <c r="B2289" s="8" t="str">
        <f t="shared" si="72"/>
        <v/>
      </c>
      <c r="C2289" s="8" t="str">
        <f>IF(A2289="","",+SUM([1]AcumSYS!$F2290:$AA2290))</f>
        <v/>
      </c>
      <c r="D2289" s="8" t="str">
        <f>IF(A2289="","",SUM([1]AcumSYS!$AK2290))</f>
        <v/>
      </c>
      <c r="E2289" s="8" t="str">
        <f t="shared" si="73"/>
        <v/>
      </c>
      <c r="F2289" s="8" t="str">
        <f>IF(A2289="","","Ingresos Obtenidos en el Trimestre ("&amp;(TEXT([1]AcumSYS!$D$2,"mmmm")&amp;"-"&amp;TEXT([1]AcumSYS!$E$2,"mmmm")&amp;" "&amp;TEXT([1]AcumSYS!$D$2,"aaaa")&amp;")"))</f>
        <v/>
      </c>
    </row>
    <row r="2290" spans="1:6" x14ac:dyDescent="0.25">
      <c r="A2290" s="8" t="str">
        <f>IF(+'[1]Reporte de Formatos'!S2294="","",+'[1]Reporte de Formatos'!S2294)</f>
        <v/>
      </c>
      <c r="B2290" s="8" t="str">
        <f t="shared" si="72"/>
        <v/>
      </c>
      <c r="C2290" s="8" t="str">
        <f>IF(A2290="","",+SUM([1]AcumSYS!$F2291:$AA2291))</f>
        <v/>
      </c>
      <c r="D2290" s="8" t="str">
        <f>IF(A2290="","",SUM([1]AcumSYS!$AK2291))</f>
        <v/>
      </c>
      <c r="E2290" s="8" t="str">
        <f t="shared" si="73"/>
        <v/>
      </c>
      <c r="F2290" s="8" t="str">
        <f>IF(A2290="","","Ingresos Obtenidos en el Trimestre ("&amp;(TEXT([1]AcumSYS!$D$2,"mmmm")&amp;"-"&amp;TEXT([1]AcumSYS!$E$2,"mmmm")&amp;" "&amp;TEXT([1]AcumSYS!$D$2,"aaaa")&amp;")"))</f>
        <v/>
      </c>
    </row>
    <row r="2291" spans="1:6" x14ac:dyDescent="0.25">
      <c r="A2291" s="8" t="str">
        <f>IF(+'[1]Reporte de Formatos'!S2295="","",+'[1]Reporte de Formatos'!S2295)</f>
        <v/>
      </c>
      <c r="B2291" s="8" t="str">
        <f t="shared" si="72"/>
        <v/>
      </c>
      <c r="C2291" s="8" t="str">
        <f>IF(A2291="","",+SUM([1]AcumSYS!$F2292:$AA2292))</f>
        <v/>
      </c>
      <c r="D2291" s="8" t="str">
        <f>IF(A2291="","",SUM([1]AcumSYS!$AK2292))</f>
        <v/>
      </c>
      <c r="E2291" s="8" t="str">
        <f t="shared" si="73"/>
        <v/>
      </c>
      <c r="F2291" s="8" t="str">
        <f>IF(A2291="","","Ingresos Obtenidos en el Trimestre ("&amp;(TEXT([1]AcumSYS!$D$2,"mmmm")&amp;"-"&amp;TEXT([1]AcumSYS!$E$2,"mmmm")&amp;" "&amp;TEXT([1]AcumSYS!$D$2,"aaaa")&amp;")"))</f>
        <v/>
      </c>
    </row>
    <row r="2292" spans="1:6" x14ac:dyDescent="0.25">
      <c r="A2292" s="8" t="str">
        <f>IF(+'[1]Reporte de Formatos'!S2296="","",+'[1]Reporte de Formatos'!S2296)</f>
        <v/>
      </c>
      <c r="B2292" s="8" t="str">
        <f t="shared" si="72"/>
        <v/>
      </c>
      <c r="C2292" s="8" t="str">
        <f>IF(A2292="","",+SUM([1]AcumSYS!$F2293:$AA2293))</f>
        <v/>
      </c>
      <c r="D2292" s="8" t="str">
        <f>IF(A2292="","",SUM([1]AcumSYS!$AK2293))</f>
        <v/>
      </c>
      <c r="E2292" s="8" t="str">
        <f t="shared" si="73"/>
        <v/>
      </c>
      <c r="F2292" s="8" t="str">
        <f>IF(A2292="","","Ingresos Obtenidos en el Trimestre ("&amp;(TEXT([1]AcumSYS!$D$2,"mmmm")&amp;"-"&amp;TEXT([1]AcumSYS!$E$2,"mmmm")&amp;" "&amp;TEXT([1]AcumSYS!$D$2,"aaaa")&amp;")"))</f>
        <v/>
      </c>
    </row>
    <row r="2293" spans="1:6" x14ac:dyDescent="0.25">
      <c r="A2293" s="8" t="str">
        <f>IF(+'[1]Reporte de Formatos'!S2297="","",+'[1]Reporte de Formatos'!S2297)</f>
        <v/>
      </c>
      <c r="B2293" s="8" t="str">
        <f t="shared" si="72"/>
        <v/>
      </c>
      <c r="C2293" s="8" t="str">
        <f>IF(A2293="","",+SUM([1]AcumSYS!$F2294:$AA2294))</f>
        <v/>
      </c>
      <c r="D2293" s="8" t="str">
        <f>IF(A2293="","",SUM([1]AcumSYS!$AK2294))</f>
        <v/>
      </c>
      <c r="E2293" s="8" t="str">
        <f t="shared" si="73"/>
        <v/>
      </c>
      <c r="F2293" s="8" t="str">
        <f>IF(A2293="","","Ingresos Obtenidos en el Trimestre ("&amp;(TEXT([1]AcumSYS!$D$2,"mmmm")&amp;"-"&amp;TEXT([1]AcumSYS!$E$2,"mmmm")&amp;" "&amp;TEXT([1]AcumSYS!$D$2,"aaaa")&amp;")"))</f>
        <v/>
      </c>
    </row>
    <row r="2294" spans="1:6" x14ac:dyDescent="0.25">
      <c r="A2294" s="8" t="str">
        <f>IF(+'[1]Reporte de Formatos'!S2298="","",+'[1]Reporte de Formatos'!S2298)</f>
        <v/>
      </c>
      <c r="B2294" s="8" t="str">
        <f t="shared" si="72"/>
        <v/>
      </c>
      <c r="C2294" s="8" t="str">
        <f>IF(A2294="","",+SUM([1]AcumSYS!$F2295:$AA2295))</f>
        <v/>
      </c>
      <c r="D2294" s="8" t="str">
        <f>IF(A2294="","",SUM([1]AcumSYS!$AK2295))</f>
        <v/>
      </c>
      <c r="E2294" s="8" t="str">
        <f t="shared" si="73"/>
        <v/>
      </c>
      <c r="F2294" s="8" t="str">
        <f>IF(A2294="","","Ingresos Obtenidos en el Trimestre ("&amp;(TEXT([1]AcumSYS!$D$2,"mmmm")&amp;"-"&amp;TEXT([1]AcumSYS!$E$2,"mmmm")&amp;" "&amp;TEXT([1]AcumSYS!$D$2,"aaaa")&amp;")"))</f>
        <v/>
      </c>
    </row>
    <row r="2295" spans="1:6" x14ac:dyDescent="0.25">
      <c r="A2295" s="8" t="str">
        <f>IF(+'[1]Reporte de Formatos'!S2299="","",+'[1]Reporte de Formatos'!S2299)</f>
        <v/>
      </c>
      <c r="B2295" s="8" t="str">
        <f t="shared" si="72"/>
        <v/>
      </c>
      <c r="C2295" s="8" t="str">
        <f>IF(A2295="","",+SUM([1]AcumSYS!$F2296:$AA2296))</f>
        <v/>
      </c>
      <c r="D2295" s="8" t="str">
        <f>IF(A2295="","",SUM([1]AcumSYS!$AK2296))</f>
        <v/>
      </c>
      <c r="E2295" s="8" t="str">
        <f t="shared" si="73"/>
        <v/>
      </c>
      <c r="F2295" s="8" t="str">
        <f>IF(A2295="","","Ingresos Obtenidos en el Trimestre ("&amp;(TEXT([1]AcumSYS!$D$2,"mmmm")&amp;"-"&amp;TEXT([1]AcumSYS!$E$2,"mmmm")&amp;" "&amp;TEXT([1]AcumSYS!$D$2,"aaaa")&amp;")"))</f>
        <v/>
      </c>
    </row>
    <row r="2296" spans="1:6" x14ac:dyDescent="0.25">
      <c r="A2296" s="8" t="str">
        <f>IF(+'[1]Reporte de Formatos'!S2300="","",+'[1]Reporte de Formatos'!S2300)</f>
        <v/>
      </c>
      <c r="B2296" s="8" t="str">
        <f t="shared" si="72"/>
        <v/>
      </c>
      <c r="C2296" s="8" t="str">
        <f>IF(A2296="","",+SUM([1]AcumSYS!$F2297:$AA2297))</f>
        <v/>
      </c>
      <c r="D2296" s="8" t="str">
        <f>IF(A2296="","",SUM([1]AcumSYS!$AK2297))</f>
        <v/>
      </c>
      <c r="E2296" s="8" t="str">
        <f t="shared" si="73"/>
        <v/>
      </c>
      <c r="F2296" s="8" t="str">
        <f>IF(A2296="","","Ingresos Obtenidos en el Trimestre ("&amp;(TEXT([1]AcumSYS!$D$2,"mmmm")&amp;"-"&amp;TEXT([1]AcumSYS!$E$2,"mmmm")&amp;" "&amp;TEXT([1]AcumSYS!$D$2,"aaaa")&amp;")"))</f>
        <v/>
      </c>
    </row>
    <row r="2297" spans="1:6" x14ac:dyDescent="0.25">
      <c r="A2297" s="8" t="str">
        <f>IF(+'[1]Reporte de Formatos'!S2301="","",+'[1]Reporte de Formatos'!S2301)</f>
        <v/>
      </c>
      <c r="B2297" s="8" t="str">
        <f t="shared" si="72"/>
        <v/>
      </c>
      <c r="C2297" s="8" t="str">
        <f>IF(A2297="","",+SUM([1]AcumSYS!$F2298:$AA2298))</f>
        <v/>
      </c>
      <c r="D2297" s="8" t="str">
        <f>IF(A2297="","",SUM([1]AcumSYS!$AK2298))</f>
        <v/>
      </c>
      <c r="E2297" s="8" t="str">
        <f t="shared" si="73"/>
        <v/>
      </c>
      <c r="F2297" s="8" t="str">
        <f>IF(A2297="","","Ingresos Obtenidos en el Trimestre ("&amp;(TEXT([1]AcumSYS!$D$2,"mmmm")&amp;"-"&amp;TEXT([1]AcumSYS!$E$2,"mmmm")&amp;" "&amp;TEXT([1]AcumSYS!$D$2,"aaaa")&amp;")"))</f>
        <v/>
      </c>
    </row>
    <row r="2298" spans="1:6" x14ac:dyDescent="0.25">
      <c r="A2298" s="8" t="str">
        <f>IF(+'[1]Reporte de Formatos'!S2302="","",+'[1]Reporte de Formatos'!S2302)</f>
        <v/>
      </c>
      <c r="B2298" s="8" t="str">
        <f t="shared" si="72"/>
        <v/>
      </c>
      <c r="C2298" s="8" t="str">
        <f>IF(A2298="","",+SUM([1]AcumSYS!$F2299:$AA2299))</f>
        <v/>
      </c>
      <c r="D2298" s="8" t="str">
        <f>IF(A2298="","",SUM([1]AcumSYS!$AK2299))</f>
        <v/>
      </c>
      <c r="E2298" s="8" t="str">
        <f t="shared" si="73"/>
        <v/>
      </c>
      <c r="F2298" s="8" t="str">
        <f>IF(A2298="","","Ingresos Obtenidos en el Trimestre ("&amp;(TEXT([1]AcumSYS!$D$2,"mmmm")&amp;"-"&amp;TEXT([1]AcumSYS!$E$2,"mmmm")&amp;" "&amp;TEXT([1]AcumSYS!$D$2,"aaaa")&amp;")"))</f>
        <v/>
      </c>
    </row>
    <row r="2299" spans="1:6" x14ac:dyDescent="0.25">
      <c r="A2299" s="8" t="str">
        <f>IF(+'[1]Reporte de Formatos'!S2303="","",+'[1]Reporte de Formatos'!S2303)</f>
        <v/>
      </c>
      <c r="B2299" s="8" t="str">
        <f t="shared" si="72"/>
        <v/>
      </c>
      <c r="C2299" s="8" t="str">
        <f>IF(A2299="","",+SUM([1]AcumSYS!$F2300:$AA2300))</f>
        <v/>
      </c>
      <c r="D2299" s="8" t="str">
        <f>IF(A2299="","",SUM([1]AcumSYS!$AK2300))</f>
        <v/>
      </c>
      <c r="E2299" s="8" t="str">
        <f t="shared" si="73"/>
        <v/>
      </c>
      <c r="F2299" s="8" t="str">
        <f>IF(A2299="","","Ingresos Obtenidos en el Trimestre ("&amp;(TEXT([1]AcumSYS!$D$2,"mmmm")&amp;"-"&amp;TEXT([1]AcumSYS!$E$2,"mmmm")&amp;" "&amp;TEXT([1]AcumSYS!$D$2,"aaaa")&amp;")"))</f>
        <v/>
      </c>
    </row>
    <row r="2300" spans="1:6" x14ac:dyDescent="0.25">
      <c r="A2300" s="8" t="str">
        <f>IF(+'[1]Reporte de Formatos'!S2304="","",+'[1]Reporte de Formatos'!S2304)</f>
        <v/>
      </c>
      <c r="B2300" s="8" t="str">
        <f t="shared" si="72"/>
        <v/>
      </c>
      <c r="C2300" s="8" t="str">
        <f>IF(A2300="","",+SUM([1]AcumSYS!$F2301:$AA2301))</f>
        <v/>
      </c>
      <c r="D2300" s="8" t="str">
        <f>IF(A2300="","",SUM([1]AcumSYS!$AK2301))</f>
        <v/>
      </c>
      <c r="E2300" s="8" t="str">
        <f t="shared" si="73"/>
        <v/>
      </c>
      <c r="F2300" s="8" t="str">
        <f>IF(A2300="","","Ingresos Obtenidos en el Trimestre ("&amp;(TEXT([1]AcumSYS!$D$2,"mmmm")&amp;"-"&amp;TEXT([1]AcumSYS!$E$2,"mmmm")&amp;" "&amp;TEXT([1]AcumSYS!$D$2,"aaaa")&amp;")"))</f>
        <v/>
      </c>
    </row>
    <row r="2301" spans="1:6" x14ac:dyDescent="0.25">
      <c r="A2301" s="8" t="str">
        <f>IF(+'[1]Reporte de Formatos'!S2305="","",+'[1]Reporte de Formatos'!S2305)</f>
        <v/>
      </c>
      <c r="B2301" s="8" t="str">
        <f t="shared" si="72"/>
        <v/>
      </c>
      <c r="C2301" s="8" t="str">
        <f>IF(A2301="","",+SUM([1]AcumSYS!$F2302:$AA2302))</f>
        <v/>
      </c>
      <c r="D2301" s="8" t="str">
        <f>IF(A2301="","",SUM([1]AcumSYS!$AK2302))</f>
        <v/>
      </c>
      <c r="E2301" s="8" t="str">
        <f t="shared" si="73"/>
        <v/>
      </c>
      <c r="F2301" s="8" t="str">
        <f>IF(A2301="","","Ingresos Obtenidos en el Trimestre ("&amp;(TEXT([1]AcumSYS!$D$2,"mmmm")&amp;"-"&amp;TEXT([1]AcumSYS!$E$2,"mmmm")&amp;" "&amp;TEXT([1]AcumSYS!$D$2,"aaaa")&amp;")"))</f>
        <v/>
      </c>
    </row>
    <row r="2302" spans="1:6" x14ac:dyDescent="0.25">
      <c r="A2302" s="8" t="str">
        <f>IF(+'[1]Reporte de Formatos'!S2306="","",+'[1]Reporte de Formatos'!S2306)</f>
        <v/>
      </c>
      <c r="B2302" s="8" t="str">
        <f t="shared" si="72"/>
        <v/>
      </c>
      <c r="C2302" s="8" t="str">
        <f>IF(A2302="","",+SUM([1]AcumSYS!$F2303:$AA2303))</f>
        <v/>
      </c>
      <c r="D2302" s="8" t="str">
        <f>IF(A2302="","",SUM([1]AcumSYS!$AK2303))</f>
        <v/>
      </c>
      <c r="E2302" s="8" t="str">
        <f t="shared" si="73"/>
        <v/>
      </c>
      <c r="F2302" s="8" t="str">
        <f>IF(A2302="","","Ingresos Obtenidos en el Trimestre ("&amp;(TEXT([1]AcumSYS!$D$2,"mmmm")&amp;"-"&amp;TEXT([1]AcumSYS!$E$2,"mmmm")&amp;" "&amp;TEXT([1]AcumSYS!$D$2,"aaaa")&amp;")"))</f>
        <v/>
      </c>
    </row>
    <row r="2303" spans="1:6" x14ac:dyDescent="0.25">
      <c r="A2303" s="8" t="str">
        <f>IF(+'[1]Reporte de Formatos'!S2307="","",+'[1]Reporte de Formatos'!S2307)</f>
        <v/>
      </c>
      <c r="B2303" s="8" t="str">
        <f t="shared" si="72"/>
        <v/>
      </c>
      <c r="C2303" s="8" t="str">
        <f>IF(A2303="","",+SUM([1]AcumSYS!$F2304:$AA2304))</f>
        <v/>
      </c>
      <c r="D2303" s="8" t="str">
        <f>IF(A2303="","",SUM([1]AcumSYS!$AK2304))</f>
        <v/>
      </c>
      <c r="E2303" s="8" t="str">
        <f t="shared" si="73"/>
        <v/>
      </c>
      <c r="F2303" s="8" t="str">
        <f>IF(A2303="","","Ingresos Obtenidos en el Trimestre ("&amp;(TEXT([1]AcumSYS!$D$2,"mmmm")&amp;"-"&amp;TEXT([1]AcumSYS!$E$2,"mmmm")&amp;" "&amp;TEXT([1]AcumSYS!$D$2,"aaaa")&amp;")"))</f>
        <v/>
      </c>
    </row>
    <row r="2304" spans="1:6" x14ac:dyDescent="0.25">
      <c r="A2304" s="8" t="str">
        <f>IF(+'[1]Reporte de Formatos'!S2308="","",+'[1]Reporte de Formatos'!S2308)</f>
        <v/>
      </c>
      <c r="B2304" s="8" t="str">
        <f t="shared" si="72"/>
        <v/>
      </c>
      <c r="C2304" s="8" t="str">
        <f>IF(A2304="","",+SUM([1]AcumSYS!$F2305:$AA2305))</f>
        <v/>
      </c>
      <c r="D2304" s="8" t="str">
        <f>IF(A2304="","",SUM([1]AcumSYS!$AK2305))</f>
        <v/>
      </c>
      <c r="E2304" s="8" t="str">
        <f t="shared" si="73"/>
        <v/>
      </c>
      <c r="F2304" s="8" t="str">
        <f>IF(A2304="","","Ingresos Obtenidos en el Trimestre ("&amp;(TEXT([1]AcumSYS!$D$2,"mmmm")&amp;"-"&amp;TEXT([1]AcumSYS!$E$2,"mmmm")&amp;" "&amp;TEXT([1]AcumSYS!$D$2,"aaaa")&amp;")"))</f>
        <v/>
      </c>
    </row>
    <row r="2305" spans="1:6" x14ac:dyDescent="0.25">
      <c r="A2305" s="8" t="str">
        <f>IF(+'[1]Reporte de Formatos'!S2309="","",+'[1]Reporte de Formatos'!S2309)</f>
        <v/>
      </c>
      <c r="B2305" s="8" t="str">
        <f t="shared" si="72"/>
        <v/>
      </c>
      <c r="C2305" s="8" t="str">
        <f>IF(A2305="","",+SUM([1]AcumSYS!$F2306:$AA2306))</f>
        <v/>
      </c>
      <c r="D2305" s="8" t="str">
        <f>IF(A2305="","",SUM([1]AcumSYS!$AK2306))</f>
        <v/>
      </c>
      <c r="E2305" s="8" t="str">
        <f t="shared" si="73"/>
        <v/>
      </c>
      <c r="F2305" s="8" t="str">
        <f>IF(A2305="","","Ingresos Obtenidos en el Trimestre ("&amp;(TEXT([1]AcumSYS!$D$2,"mmmm")&amp;"-"&amp;TEXT([1]AcumSYS!$E$2,"mmmm")&amp;" "&amp;TEXT([1]AcumSYS!$D$2,"aaaa")&amp;")"))</f>
        <v/>
      </c>
    </row>
    <row r="2306" spans="1:6" x14ac:dyDescent="0.25">
      <c r="A2306" s="8" t="str">
        <f>IF(+'[1]Reporte de Formatos'!S2310="","",+'[1]Reporte de Formatos'!S2310)</f>
        <v/>
      </c>
      <c r="B2306" s="8" t="str">
        <f t="shared" si="72"/>
        <v/>
      </c>
      <c r="C2306" s="8" t="str">
        <f>IF(A2306="","",+SUM([1]AcumSYS!$F2307:$AA2307))</f>
        <v/>
      </c>
      <c r="D2306" s="8" t="str">
        <f>IF(A2306="","",SUM([1]AcumSYS!$AK2307))</f>
        <v/>
      </c>
      <c r="E2306" s="8" t="str">
        <f t="shared" si="73"/>
        <v/>
      </c>
      <c r="F2306" s="8" t="str">
        <f>IF(A2306="","","Ingresos Obtenidos en el Trimestre ("&amp;(TEXT([1]AcumSYS!$D$2,"mmmm")&amp;"-"&amp;TEXT([1]AcumSYS!$E$2,"mmmm")&amp;" "&amp;TEXT([1]AcumSYS!$D$2,"aaaa")&amp;")"))</f>
        <v/>
      </c>
    </row>
    <row r="2307" spans="1:6" x14ac:dyDescent="0.25">
      <c r="A2307" s="8" t="str">
        <f>IF(+'[1]Reporte de Formatos'!S2311="","",+'[1]Reporte de Formatos'!S2311)</f>
        <v/>
      </c>
      <c r="B2307" s="8" t="str">
        <f t="shared" si="72"/>
        <v/>
      </c>
      <c r="C2307" s="8" t="str">
        <f>IF(A2307="","",+SUM([1]AcumSYS!$F2308:$AA2308))</f>
        <v/>
      </c>
      <c r="D2307" s="8" t="str">
        <f>IF(A2307="","",SUM([1]AcumSYS!$AK2308))</f>
        <v/>
      </c>
      <c r="E2307" s="8" t="str">
        <f t="shared" si="73"/>
        <v/>
      </c>
      <c r="F2307" s="8" t="str">
        <f>IF(A2307="","","Ingresos Obtenidos en el Trimestre ("&amp;(TEXT([1]AcumSYS!$D$2,"mmmm")&amp;"-"&amp;TEXT([1]AcumSYS!$E$2,"mmmm")&amp;" "&amp;TEXT([1]AcumSYS!$D$2,"aaaa")&amp;")"))</f>
        <v/>
      </c>
    </row>
    <row r="2308" spans="1:6" x14ac:dyDescent="0.25">
      <c r="A2308" s="8" t="str">
        <f>IF(+'[1]Reporte de Formatos'!S2312="","",+'[1]Reporte de Formatos'!S2312)</f>
        <v/>
      </c>
      <c r="B2308" s="8" t="str">
        <f t="shared" si="72"/>
        <v/>
      </c>
      <c r="C2308" s="8" t="str">
        <f>IF(A2308="","",+SUM([1]AcumSYS!$F2309:$AA2309))</f>
        <v/>
      </c>
      <c r="D2308" s="8" t="str">
        <f>IF(A2308="","",SUM([1]AcumSYS!$AK2309))</f>
        <v/>
      </c>
      <c r="E2308" s="8" t="str">
        <f t="shared" si="73"/>
        <v/>
      </c>
      <c r="F2308" s="8" t="str">
        <f>IF(A2308="","","Ingresos Obtenidos en el Trimestre ("&amp;(TEXT([1]AcumSYS!$D$2,"mmmm")&amp;"-"&amp;TEXT([1]AcumSYS!$E$2,"mmmm")&amp;" "&amp;TEXT([1]AcumSYS!$D$2,"aaaa")&amp;")"))</f>
        <v/>
      </c>
    </row>
    <row r="2309" spans="1:6" x14ac:dyDescent="0.25">
      <c r="A2309" s="8" t="str">
        <f>IF(+'[1]Reporte de Formatos'!S2313="","",+'[1]Reporte de Formatos'!S2313)</f>
        <v/>
      </c>
      <c r="B2309" s="8" t="str">
        <f t="shared" si="72"/>
        <v/>
      </c>
      <c r="C2309" s="8" t="str">
        <f>IF(A2309="","",+SUM([1]AcumSYS!$F2310:$AA2310))</f>
        <v/>
      </c>
      <c r="D2309" s="8" t="str">
        <f>IF(A2309="","",SUM([1]AcumSYS!$AK2310))</f>
        <v/>
      </c>
      <c r="E2309" s="8" t="str">
        <f t="shared" si="73"/>
        <v/>
      </c>
      <c r="F2309" s="8" t="str">
        <f>IF(A2309="","","Ingresos Obtenidos en el Trimestre ("&amp;(TEXT([1]AcumSYS!$D$2,"mmmm")&amp;"-"&amp;TEXT([1]AcumSYS!$E$2,"mmmm")&amp;" "&amp;TEXT([1]AcumSYS!$D$2,"aaaa")&amp;")"))</f>
        <v/>
      </c>
    </row>
    <row r="2310" spans="1:6" x14ac:dyDescent="0.25">
      <c r="A2310" s="8" t="str">
        <f>IF(+'[1]Reporte de Formatos'!S2314="","",+'[1]Reporte de Formatos'!S2314)</f>
        <v/>
      </c>
      <c r="B2310" s="8" t="str">
        <f t="shared" si="72"/>
        <v/>
      </c>
      <c r="C2310" s="8" t="str">
        <f>IF(A2310="","",+SUM([1]AcumSYS!$F2311:$AA2311))</f>
        <v/>
      </c>
      <c r="D2310" s="8" t="str">
        <f>IF(A2310="","",SUM([1]AcumSYS!$AK2311))</f>
        <v/>
      </c>
      <c r="E2310" s="8" t="str">
        <f t="shared" si="73"/>
        <v/>
      </c>
      <c r="F2310" s="8" t="str">
        <f>IF(A2310="","","Ingresos Obtenidos en el Trimestre ("&amp;(TEXT([1]AcumSYS!$D$2,"mmmm")&amp;"-"&amp;TEXT([1]AcumSYS!$E$2,"mmmm")&amp;" "&amp;TEXT([1]AcumSYS!$D$2,"aaaa")&amp;")"))</f>
        <v/>
      </c>
    </row>
    <row r="2311" spans="1:6" x14ac:dyDescent="0.25">
      <c r="A2311" s="8" t="str">
        <f>IF(+'[1]Reporte de Formatos'!S2315="","",+'[1]Reporte de Formatos'!S2315)</f>
        <v/>
      </c>
      <c r="B2311" s="8" t="str">
        <f t="shared" si="72"/>
        <v/>
      </c>
      <c r="C2311" s="8" t="str">
        <f>IF(A2311="","",+SUM([1]AcumSYS!$F2312:$AA2312))</f>
        <v/>
      </c>
      <c r="D2311" s="8" t="str">
        <f>IF(A2311="","",SUM([1]AcumSYS!$AK2312))</f>
        <v/>
      </c>
      <c r="E2311" s="8" t="str">
        <f t="shared" si="73"/>
        <v/>
      </c>
      <c r="F2311" s="8" t="str">
        <f>IF(A2311="","","Ingresos Obtenidos en el Trimestre ("&amp;(TEXT([1]AcumSYS!$D$2,"mmmm")&amp;"-"&amp;TEXT([1]AcumSYS!$E$2,"mmmm")&amp;" "&amp;TEXT([1]AcumSYS!$D$2,"aaaa")&amp;")"))</f>
        <v/>
      </c>
    </row>
    <row r="2312" spans="1:6" x14ac:dyDescent="0.25">
      <c r="A2312" s="8" t="str">
        <f>IF(+'[1]Reporte de Formatos'!S2316="","",+'[1]Reporte de Formatos'!S2316)</f>
        <v/>
      </c>
      <c r="B2312" s="8" t="str">
        <f t="shared" si="72"/>
        <v/>
      </c>
      <c r="C2312" s="8" t="str">
        <f>IF(A2312="","",+SUM([1]AcumSYS!$F2313:$AA2313))</f>
        <v/>
      </c>
      <c r="D2312" s="8" t="str">
        <f>IF(A2312="","",SUM([1]AcumSYS!$AK2313))</f>
        <v/>
      </c>
      <c r="E2312" s="8" t="str">
        <f t="shared" si="73"/>
        <v/>
      </c>
      <c r="F2312" s="8" t="str">
        <f>IF(A2312="","","Ingresos Obtenidos en el Trimestre ("&amp;(TEXT([1]AcumSYS!$D$2,"mmmm")&amp;"-"&amp;TEXT([1]AcumSYS!$E$2,"mmmm")&amp;" "&amp;TEXT([1]AcumSYS!$D$2,"aaaa")&amp;")"))</f>
        <v/>
      </c>
    </row>
    <row r="2313" spans="1:6" x14ac:dyDescent="0.25">
      <c r="A2313" s="8" t="str">
        <f>IF(+'[1]Reporte de Formatos'!S2317="","",+'[1]Reporte de Formatos'!S2317)</f>
        <v/>
      </c>
      <c r="B2313" s="8" t="str">
        <f t="shared" si="72"/>
        <v/>
      </c>
      <c r="C2313" s="8" t="str">
        <f>IF(A2313="","",+SUM([1]AcumSYS!$F2314:$AA2314))</f>
        <v/>
      </c>
      <c r="D2313" s="8" t="str">
        <f>IF(A2313="","",SUM([1]AcumSYS!$AK2314))</f>
        <v/>
      </c>
      <c r="E2313" s="8" t="str">
        <f t="shared" si="73"/>
        <v/>
      </c>
      <c r="F2313" s="8" t="str">
        <f>IF(A2313="","","Ingresos Obtenidos en el Trimestre ("&amp;(TEXT([1]AcumSYS!$D$2,"mmmm")&amp;"-"&amp;TEXT([1]AcumSYS!$E$2,"mmmm")&amp;" "&amp;TEXT([1]AcumSYS!$D$2,"aaaa")&amp;")"))</f>
        <v/>
      </c>
    </row>
    <row r="2314" spans="1:6" x14ac:dyDescent="0.25">
      <c r="A2314" s="8" t="str">
        <f>IF(+'[1]Reporte de Formatos'!S2318="","",+'[1]Reporte de Formatos'!S2318)</f>
        <v/>
      </c>
      <c r="B2314" s="8" t="str">
        <f t="shared" si="72"/>
        <v/>
      </c>
      <c r="C2314" s="8" t="str">
        <f>IF(A2314="","",+SUM([1]AcumSYS!$F2315:$AA2315))</f>
        <v/>
      </c>
      <c r="D2314" s="8" t="str">
        <f>IF(A2314="","",SUM([1]AcumSYS!$AK2315))</f>
        <v/>
      </c>
      <c r="E2314" s="8" t="str">
        <f t="shared" si="73"/>
        <v/>
      </c>
      <c r="F2314" s="8" t="str">
        <f>IF(A2314="","","Ingresos Obtenidos en el Trimestre ("&amp;(TEXT([1]AcumSYS!$D$2,"mmmm")&amp;"-"&amp;TEXT([1]AcumSYS!$E$2,"mmmm")&amp;" "&amp;TEXT([1]AcumSYS!$D$2,"aaaa")&amp;")"))</f>
        <v/>
      </c>
    </row>
    <row r="2315" spans="1:6" x14ac:dyDescent="0.25">
      <c r="A2315" s="8" t="str">
        <f>IF(+'[1]Reporte de Formatos'!S2319="","",+'[1]Reporte de Formatos'!S2319)</f>
        <v/>
      </c>
      <c r="B2315" s="8" t="str">
        <f t="shared" si="72"/>
        <v/>
      </c>
      <c r="C2315" s="8" t="str">
        <f>IF(A2315="","",+SUM([1]AcumSYS!$F2316:$AA2316))</f>
        <v/>
      </c>
      <c r="D2315" s="8" t="str">
        <f>IF(A2315="","",SUM([1]AcumSYS!$AK2316))</f>
        <v/>
      </c>
      <c r="E2315" s="8" t="str">
        <f t="shared" si="73"/>
        <v/>
      </c>
      <c r="F2315" s="8" t="str">
        <f>IF(A2315="","","Ingresos Obtenidos en el Trimestre ("&amp;(TEXT([1]AcumSYS!$D$2,"mmmm")&amp;"-"&amp;TEXT([1]AcumSYS!$E$2,"mmmm")&amp;" "&amp;TEXT([1]AcumSYS!$D$2,"aaaa")&amp;")"))</f>
        <v/>
      </c>
    </row>
    <row r="2316" spans="1:6" x14ac:dyDescent="0.25">
      <c r="A2316" s="8" t="str">
        <f>IF(+'[1]Reporte de Formatos'!S2320="","",+'[1]Reporte de Formatos'!S2320)</f>
        <v/>
      </c>
      <c r="B2316" s="8" t="str">
        <f t="shared" si="72"/>
        <v/>
      </c>
      <c r="C2316" s="8" t="str">
        <f>IF(A2316="","",+SUM([1]AcumSYS!$F2317:$AA2317))</f>
        <v/>
      </c>
      <c r="D2316" s="8" t="str">
        <f>IF(A2316="","",SUM([1]AcumSYS!$AK2317))</f>
        <v/>
      </c>
      <c r="E2316" s="8" t="str">
        <f t="shared" si="73"/>
        <v/>
      </c>
      <c r="F2316" s="8" t="str">
        <f>IF(A2316="","","Ingresos Obtenidos en el Trimestre ("&amp;(TEXT([1]AcumSYS!$D$2,"mmmm")&amp;"-"&amp;TEXT([1]AcumSYS!$E$2,"mmmm")&amp;" "&amp;TEXT([1]AcumSYS!$D$2,"aaaa")&amp;")"))</f>
        <v/>
      </c>
    </row>
    <row r="2317" spans="1:6" x14ac:dyDescent="0.25">
      <c r="A2317" s="8" t="str">
        <f>IF(+'[1]Reporte de Formatos'!S2321="","",+'[1]Reporte de Formatos'!S2321)</f>
        <v/>
      </c>
      <c r="B2317" s="8" t="str">
        <f t="shared" si="72"/>
        <v/>
      </c>
      <c r="C2317" s="8" t="str">
        <f>IF(A2317="","",+SUM([1]AcumSYS!$F2318:$AA2318))</f>
        <v/>
      </c>
      <c r="D2317" s="8" t="str">
        <f>IF(A2317="","",SUM([1]AcumSYS!$AK2318))</f>
        <v/>
      </c>
      <c r="E2317" s="8" t="str">
        <f t="shared" si="73"/>
        <v/>
      </c>
      <c r="F2317" s="8" t="str">
        <f>IF(A2317="","","Ingresos Obtenidos en el Trimestre ("&amp;(TEXT([1]AcumSYS!$D$2,"mmmm")&amp;"-"&amp;TEXT([1]AcumSYS!$E$2,"mmmm")&amp;" "&amp;TEXT([1]AcumSYS!$D$2,"aaaa")&amp;")"))</f>
        <v/>
      </c>
    </row>
    <row r="2318" spans="1:6" x14ac:dyDescent="0.25">
      <c r="A2318" s="8" t="str">
        <f>IF(+'[1]Reporte de Formatos'!S2322="","",+'[1]Reporte de Formatos'!S2322)</f>
        <v/>
      </c>
      <c r="B2318" s="8" t="str">
        <f t="shared" si="72"/>
        <v/>
      </c>
      <c r="C2318" s="8" t="str">
        <f>IF(A2318="","",+SUM([1]AcumSYS!$F2319:$AA2319))</f>
        <v/>
      </c>
      <c r="D2318" s="8" t="str">
        <f>IF(A2318="","",SUM([1]AcumSYS!$AK2319))</f>
        <v/>
      </c>
      <c r="E2318" s="8" t="str">
        <f t="shared" si="73"/>
        <v/>
      </c>
      <c r="F2318" s="8" t="str">
        <f>IF(A2318="","","Ingresos Obtenidos en el Trimestre ("&amp;(TEXT([1]AcumSYS!$D$2,"mmmm")&amp;"-"&amp;TEXT([1]AcumSYS!$E$2,"mmmm")&amp;" "&amp;TEXT([1]AcumSYS!$D$2,"aaaa")&amp;")"))</f>
        <v/>
      </c>
    </row>
    <row r="2319" spans="1:6" x14ac:dyDescent="0.25">
      <c r="A2319" s="8" t="str">
        <f>IF(+'[1]Reporte de Formatos'!S2323="","",+'[1]Reporte de Formatos'!S2323)</f>
        <v/>
      </c>
      <c r="B2319" s="8" t="str">
        <f t="shared" si="72"/>
        <v/>
      </c>
      <c r="C2319" s="8" t="str">
        <f>IF(A2319="","",+SUM([1]AcumSYS!$F2320:$AA2320))</f>
        <v/>
      </c>
      <c r="D2319" s="8" t="str">
        <f>IF(A2319="","",SUM([1]AcumSYS!$AK2320))</f>
        <v/>
      </c>
      <c r="E2319" s="8" t="str">
        <f t="shared" si="73"/>
        <v/>
      </c>
      <c r="F2319" s="8" t="str">
        <f>IF(A2319="","","Ingresos Obtenidos en el Trimestre ("&amp;(TEXT([1]AcumSYS!$D$2,"mmmm")&amp;"-"&amp;TEXT([1]AcumSYS!$E$2,"mmmm")&amp;" "&amp;TEXT([1]AcumSYS!$D$2,"aaaa")&amp;")"))</f>
        <v/>
      </c>
    </row>
    <row r="2320" spans="1:6" x14ac:dyDescent="0.25">
      <c r="A2320" s="8" t="str">
        <f>IF(+'[1]Reporte de Formatos'!S2324="","",+'[1]Reporte de Formatos'!S2324)</f>
        <v/>
      </c>
      <c r="B2320" s="8" t="str">
        <f t="shared" si="72"/>
        <v/>
      </c>
      <c r="C2320" s="8" t="str">
        <f>IF(A2320="","",+SUM([1]AcumSYS!$F2321:$AA2321))</f>
        <v/>
      </c>
      <c r="D2320" s="8" t="str">
        <f>IF(A2320="","",SUM([1]AcumSYS!$AK2321))</f>
        <v/>
      </c>
      <c r="E2320" s="8" t="str">
        <f t="shared" si="73"/>
        <v/>
      </c>
      <c r="F2320" s="8" t="str">
        <f>IF(A2320="","","Ingresos Obtenidos en el Trimestre ("&amp;(TEXT([1]AcumSYS!$D$2,"mmmm")&amp;"-"&amp;TEXT([1]AcumSYS!$E$2,"mmmm")&amp;" "&amp;TEXT([1]AcumSYS!$D$2,"aaaa")&amp;")"))</f>
        <v/>
      </c>
    </row>
    <row r="2321" spans="1:6" x14ac:dyDescent="0.25">
      <c r="A2321" s="8" t="str">
        <f>IF(+'[1]Reporte de Formatos'!S2325="","",+'[1]Reporte de Formatos'!S2325)</f>
        <v/>
      </c>
      <c r="B2321" s="8" t="str">
        <f t="shared" si="72"/>
        <v/>
      </c>
      <c r="C2321" s="8" t="str">
        <f>IF(A2321="","",+SUM([1]AcumSYS!$F2322:$AA2322))</f>
        <v/>
      </c>
      <c r="D2321" s="8" t="str">
        <f>IF(A2321="","",SUM([1]AcumSYS!$AK2322))</f>
        <v/>
      </c>
      <c r="E2321" s="8" t="str">
        <f t="shared" si="73"/>
        <v/>
      </c>
      <c r="F2321" s="8" t="str">
        <f>IF(A2321="","","Ingresos Obtenidos en el Trimestre ("&amp;(TEXT([1]AcumSYS!$D$2,"mmmm")&amp;"-"&amp;TEXT([1]AcumSYS!$E$2,"mmmm")&amp;" "&amp;TEXT([1]AcumSYS!$D$2,"aaaa")&amp;")"))</f>
        <v/>
      </c>
    </row>
    <row r="2322" spans="1:6" x14ac:dyDescent="0.25">
      <c r="A2322" s="8" t="str">
        <f>IF(+'[1]Reporte de Formatos'!S2326="","",+'[1]Reporte de Formatos'!S2326)</f>
        <v/>
      </c>
      <c r="B2322" s="8" t="str">
        <f t="shared" si="72"/>
        <v/>
      </c>
      <c r="C2322" s="8" t="str">
        <f>IF(A2322="","",+SUM([1]AcumSYS!$F2323:$AA2323))</f>
        <v/>
      </c>
      <c r="D2322" s="8" t="str">
        <f>IF(A2322="","",SUM([1]AcumSYS!$AK2323))</f>
        <v/>
      </c>
      <c r="E2322" s="8" t="str">
        <f t="shared" si="73"/>
        <v/>
      </c>
      <c r="F2322" s="8" t="str">
        <f>IF(A2322="","","Ingresos Obtenidos en el Trimestre ("&amp;(TEXT([1]AcumSYS!$D$2,"mmmm")&amp;"-"&amp;TEXT([1]AcumSYS!$E$2,"mmmm")&amp;" "&amp;TEXT([1]AcumSYS!$D$2,"aaaa")&amp;")"))</f>
        <v/>
      </c>
    </row>
    <row r="2323" spans="1:6" x14ac:dyDescent="0.25">
      <c r="A2323" s="8" t="str">
        <f>IF(+'[1]Reporte de Formatos'!S2327="","",+'[1]Reporte de Formatos'!S2327)</f>
        <v/>
      </c>
      <c r="B2323" s="8" t="str">
        <f t="shared" si="72"/>
        <v/>
      </c>
      <c r="C2323" s="8" t="str">
        <f>IF(A2323="","",+SUM([1]AcumSYS!$F2324:$AA2324))</f>
        <v/>
      </c>
      <c r="D2323" s="8" t="str">
        <f>IF(A2323="","",SUM([1]AcumSYS!$AK2324))</f>
        <v/>
      </c>
      <c r="E2323" s="8" t="str">
        <f t="shared" si="73"/>
        <v/>
      </c>
      <c r="F2323" s="8" t="str">
        <f>IF(A2323="","","Ingresos Obtenidos en el Trimestre ("&amp;(TEXT([1]AcumSYS!$D$2,"mmmm")&amp;"-"&amp;TEXT([1]AcumSYS!$E$2,"mmmm")&amp;" "&amp;TEXT([1]AcumSYS!$D$2,"aaaa")&amp;")"))</f>
        <v/>
      </c>
    </row>
    <row r="2324" spans="1:6" x14ac:dyDescent="0.25">
      <c r="A2324" s="8" t="str">
        <f>IF(+'[1]Reporte de Formatos'!S2328="","",+'[1]Reporte de Formatos'!S2328)</f>
        <v/>
      </c>
      <c r="B2324" s="8" t="str">
        <f t="shared" ref="B2324:B2387" si="74">IF(A2324="","",IF(C2324=0,"           NoAplica","Sueldos y Salarios, y Demas Prestacion por un Servicio Personal Subordinado"))</f>
        <v/>
      </c>
      <c r="C2324" s="8" t="str">
        <f>IF(A2324="","",+SUM([1]AcumSYS!$F2325:$AA2325))</f>
        <v/>
      </c>
      <c r="D2324" s="8" t="str">
        <f>IF(A2324="","",SUM([1]AcumSYS!$AK2325))</f>
        <v/>
      </c>
      <c r="E2324" s="8" t="str">
        <f t="shared" ref="E2324:E2387" si="75">IF(A2324="","","Pesos Mexicanos")</f>
        <v/>
      </c>
      <c r="F2324" s="8" t="str">
        <f>IF(A2324="","","Ingresos Obtenidos en el Trimestre ("&amp;(TEXT([1]AcumSYS!$D$2,"mmmm")&amp;"-"&amp;TEXT([1]AcumSYS!$E$2,"mmmm")&amp;" "&amp;TEXT([1]AcumSYS!$D$2,"aaaa")&amp;")"))</f>
        <v/>
      </c>
    </row>
    <row r="2325" spans="1:6" x14ac:dyDescent="0.25">
      <c r="A2325" s="8" t="str">
        <f>IF(+'[1]Reporte de Formatos'!S2329="","",+'[1]Reporte de Formatos'!S2329)</f>
        <v/>
      </c>
      <c r="B2325" s="8" t="str">
        <f t="shared" si="74"/>
        <v/>
      </c>
      <c r="C2325" s="8" t="str">
        <f>IF(A2325="","",+SUM([1]AcumSYS!$F2326:$AA2326))</f>
        <v/>
      </c>
      <c r="D2325" s="8" t="str">
        <f>IF(A2325="","",SUM([1]AcumSYS!$AK2326))</f>
        <v/>
      </c>
      <c r="E2325" s="8" t="str">
        <f t="shared" si="75"/>
        <v/>
      </c>
      <c r="F2325" s="8" t="str">
        <f>IF(A2325="","","Ingresos Obtenidos en el Trimestre ("&amp;(TEXT([1]AcumSYS!$D$2,"mmmm")&amp;"-"&amp;TEXT([1]AcumSYS!$E$2,"mmmm")&amp;" "&amp;TEXT([1]AcumSYS!$D$2,"aaaa")&amp;")"))</f>
        <v/>
      </c>
    </row>
    <row r="2326" spans="1:6" x14ac:dyDescent="0.25">
      <c r="A2326" s="8" t="str">
        <f>IF(+'[1]Reporte de Formatos'!S2330="","",+'[1]Reporte de Formatos'!S2330)</f>
        <v/>
      </c>
      <c r="B2326" s="8" t="str">
        <f t="shared" si="74"/>
        <v/>
      </c>
      <c r="C2326" s="8" t="str">
        <f>IF(A2326="","",+SUM([1]AcumSYS!$F2327:$AA2327))</f>
        <v/>
      </c>
      <c r="D2326" s="8" t="str">
        <f>IF(A2326="","",SUM([1]AcumSYS!$AK2327))</f>
        <v/>
      </c>
      <c r="E2326" s="8" t="str">
        <f t="shared" si="75"/>
        <v/>
      </c>
      <c r="F2326" s="8" t="str">
        <f>IF(A2326="","","Ingresos Obtenidos en el Trimestre ("&amp;(TEXT([1]AcumSYS!$D$2,"mmmm")&amp;"-"&amp;TEXT([1]AcumSYS!$E$2,"mmmm")&amp;" "&amp;TEXT([1]AcumSYS!$D$2,"aaaa")&amp;")"))</f>
        <v/>
      </c>
    </row>
    <row r="2327" spans="1:6" x14ac:dyDescent="0.25">
      <c r="A2327" s="8" t="str">
        <f>IF(+'[1]Reporte de Formatos'!S2331="","",+'[1]Reporte de Formatos'!S2331)</f>
        <v/>
      </c>
      <c r="B2327" s="8" t="str">
        <f t="shared" si="74"/>
        <v/>
      </c>
      <c r="C2327" s="8" t="str">
        <f>IF(A2327="","",+SUM([1]AcumSYS!$F2328:$AA2328))</f>
        <v/>
      </c>
      <c r="D2327" s="8" t="str">
        <f>IF(A2327="","",SUM([1]AcumSYS!$AK2328))</f>
        <v/>
      </c>
      <c r="E2327" s="8" t="str">
        <f t="shared" si="75"/>
        <v/>
      </c>
      <c r="F2327" s="8" t="str">
        <f>IF(A2327="","","Ingresos Obtenidos en el Trimestre ("&amp;(TEXT([1]AcumSYS!$D$2,"mmmm")&amp;"-"&amp;TEXT([1]AcumSYS!$E$2,"mmmm")&amp;" "&amp;TEXT([1]AcumSYS!$D$2,"aaaa")&amp;")"))</f>
        <v/>
      </c>
    </row>
    <row r="2328" spans="1:6" x14ac:dyDescent="0.25">
      <c r="A2328" s="8" t="str">
        <f>IF(+'[1]Reporte de Formatos'!S2332="","",+'[1]Reporte de Formatos'!S2332)</f>
        <v/>
      </c>
      <c r="B2328" s="8" t="str">
        <f t="shared" si="74"/>
        <v/>
      </c>
      <c r="C2328" s="8" t="str">
        <f>IF(A2328="","",+SUM([1]AcumSYS!$F2329:$AA2329))</f>
        <v/>
      </c>
      <c r="D2328" s="8" t="str">
        <f>IF(A2328="","",SUM([1]AcumSYS!$AK2329))</f>
        <v/>
      </c>
      <c r="E2328" s="8" t="str">
        <f t="shared" si="75"/>
        <v/>
      </c>
      <c r="F2328" s="8" t="str">
        <f>IF(A2328="","","Ingresos Obtenidos en el Trimestre ("&amp;(TEXT([1]AcumSYS!$D$2,"mmmm")&amp;"-"&amp;TEXT([1]AcumSYS!$E$2,"mmmm")&amp;" "&amp;TEXT([1]AcumSYS!$D$2,"aaaa")&amp;")"))</f>
        <v/>
      </c>
    </row>
    <row r="2329" spans="1:6" x14ac:dyDescent="0.25">
      <c r="A2329" s="8" t="str">
        <f>IF(+'[1]Reporte de Formatos'!S2333="","",+'[1]Reporte de Formatos'!S2333)</f>
        <v/>
      </c>
      <c r="B2329" s="8" t="str">
        <f t="shared" si="74"/>
        <v/>
      </c>
      <c r="C2329" s="8" t="str">
        <f>IF(A2329="","",+SUM([1]AcumSYS!$F2330:$AA2330))</f>
        <v/>
      </c>
      <c r="D2329" s="8" t="str">
        <f>IF(A2329="","",SUM([1]AcumSYS!$AK2330))</f>
        <v/>
      </c>
      <c r="E2329" s="8" t="str">
        <f t="shared" si="75"/>
        <v/>
      </c>
      <c r="F2329" s="8" t="str">
        <f>IF(A2329="","","Ingresos Obtenidos en el Trimestre ("&amp;(TEXT([1]AcumSYS!$D$2,"mmmm")&amp;"-"&amp;TEXT([1]AcumSYS!$E$2,"mmmm")&amp;" "&amp;TEXT([1]AcumSYS!$D$2,"aaaa")&amp;")"))</f>
        <v/>
      </c>
    </row>
    <row r="2330" spans="1:6" x14ac:dyDescent="0.25">
      <c r="A2330" s="8" t="str">
        <f>IF(+'[1]Reporte de Formatos'!S2334="","",+'[1]Reporte de Formatos'!S2334)</f>
        <v/>
      </c>
      <c r="B2330" s="8" t="str">
        <f t="shared" si="74"/>
        <v/>
      </c>
      <c r="C2330" s="8" t="str">
        <f>IF(A2330="","",+SUM([1]AcumSYS!$F2331:$AA2331))</f>
        <v/>
      </c>
      <c r="D2330" s="8" t="str">
        <f>IF(A2330="","",SUM([1]AcumSYS!$AK2331))</f>
        <v/>
      </c>
      <c r="E2330" s="8" t="str">
        <f t="shared" si="75"/>
        <v/>
      </c>
      <c r="F2330" s="8" t="str">
        <f>IF(A2330="","","Ingresos Obtenidos en el Trimestre ("&amp;(TEXT([1]AcumSYS!$D$2,"mmmm")&amp;"-"&amp;TEXT([1]AcumSYS!$E$2,"mmmm")&amp;" "&amp;TEXT([1]AcumSYS!$D$2,"aaaa")&amp;")"))</f>
        <v/>
      </c>
    </row>
    <row r="2331" spans="1:6" x14ac:dyDescent="0.25">
      <c r="A2331" s="8" t="str">
        <f>IF(+'[1]Reporte de Formatos'!S2335="","",+'[1]Reporte de Formatos'!S2335)</f>
        <v/>
      </c>
      <c r="B2331" s="8" t="str">
        <f t="shared" si="74"/>
        <v/>
      </c>
      <c r="C2331" s="8" t="str">
        <f>IF(A2331="","",+SUM([1]AcumSYS!$F2332:$AA2332))</f>
        <v/>
      </c>
      <c r="D2331" s="8" t="str">
        <f>IF(A2331="","",SUM([1]AcumSYS!$AK2332))</f>
        <v/>
      </c>
      <c r="E2331" s="8" t="str">
        <f t="shared" si="75"/>
        <v/>
      </c>
      <c r="F2331" s="8" t="str">
        <f>IF(A2331="","","Ingresos Obtenidos en el Trimestre ("&amp;(TEXT([1]AcumSYS!$D$2,"mmmm")&amp;"-"&amp;TEXT([1]AcumSYS!$E$2,"mmmm")&amp;" "&amp;TEXT([1]AcumSYS!$D$2,"aaaa")&amp;")"))</f>
        <v/>
      </c>
    </row>
    <row r="2332" spans="1:6" x14ac:dyDescent="0.25">
      <c r="A2332" s="8" t="str">
        <f>IF(+'[1]Reporte de Formatos'!S2336="","",+'[1]Reporte de Formatos'!S2336)</f>
        <v/>
      </c>
      <c r="B2332" s="8" t="str">
        <f t="shared" si="74"/>
        <v/>
      </c>
      <c r="C2332" s="8" t="str">
        <f>IF(A2332="","",+SUM([1]AcumSYS!$F2333:$AA2333))</f>
        <v/>
      </c>
      <c r="D2332" s="8" t="str">
        <f>IF(A2332="","",SUM([1]AcumSYS!$AK2333))</f>
        <v/>
      </c>
      <c r="E2332" s="8" t="str">
        <f t="shared" si="75"/>
        <v/>
      </c>
      <c r="F2332" s="8" t="str">
        <f>IF(A2332="","","Ingresos Obtenidos en el Trimestre ("&amp;(TEXT([1]AcumSYS!$D$2,"mmmm")&amp;"-"&amp;TEXT([1]AcumSYS!$E$2,"mmmm")&amp;" "&amp;TEXT([1]AcumSYS!$D$2,"aaaa")&amp;")"))</f>
        <v/>
      </c>
    </row>
    <row r="2333" spans="1:6" x14ac:dyDescent="0.25">
      <c r="A2333" s="8" t="str">
        <f>IF(+'[1]Reporte de Formatos'!S2337="","",+'[1]Reporte de Formatos'!S2337)</f>
        <v/>
      </c>
      <c r="B2333" s="8" t="str">
        <f t="shared" si="74"/>
        <v/>
      </c>
      <c r="C2333" s="8" t="str">
        <f>IF(A2333="","",+SUM([1]AcumSYS!$F2334:$AA2334))</f>
        <v/>
      </c>
      <c r="D2333" s="8" t="str">
        <f>IF(A2333="","",SUM([1]AcumSYS!$AK2334))</f>
        <v/>
      </c>
      <c r="E2333" s="8" t="str">
        <f t="shared" si="75"/>
        <v/>
      </c>
      <c r="F2333" s="8" t="str">
        <f>IF(A2333="","","Ingresos Obtenidos en el Trimestre ("&amp;(TEXT([1]AcumSYS!$D$2,"mmmm")&amp;"-"&amp;TEXT([1]AcumSYS!$E$2,"mmmm")&amp;" "&amp;TEXT([1]AcumSYS!$D$2,"aaaa")&amp;")"))</f>
        <v/>
      </c>
    </row>
    <row r="2334" spans="1:6" x14ac:dyDescent="0.25">
      <c r="A2334" s="8" t="str">
        <f>IF(+'[1]Reporte de Formatos'!S2338="","",+'[1]Reporte de Formatos'!S2338)</f>
        <v/>
      </c>
      <c r="B2334" s="8" t="str">
        <f t="shared" si="74"/>
        <v/>
      </c>
      <c r="C2334" s="8" t="str">
        <f>IF(A2334="","",+SUM([1]AcumSYS!$F2335:$AA2335))</f>
        <v/>
      </c>
      <c r="D2334" s="8" t="str">
        <f>IF(A2334="","",SUM([1]AcumSYS!$AK2335))</f>
        <v/>
      </c>
      <c r="E2334" s="8" t="str">
        <f t="shared" si="75"/>
        <v/>
      </c>
      <c r="F2334" s="8" t="str">
        <f>IF(A2334="","","Ingresos Obtenidos en el Trimestre ("&amp;(TEXT([1]AcumSYS!$D$2,"mmmm")&amp;"-"&amp;TEXT([1]AcumSYS!$E$2,"mmmm")&amp;" "&amp;TEXT([1]AcumSYS!$D$2,"aaaa")&amp;")"))</f>
        <v/>
      </c>
    </row>
    <row r="2335" spans="1:6" x14ac:dyDescent="0.25">
      <c r="A2335" s="8" t="str">
        <f>IF(+'[1]Reporte de Formatos'!S2339="","",+'[1]Reporte de Formatos'!S2339)</f>
        <v/>
      </c>
      <c r="B2335" s="8" t="str">
        <f t="shared" si="74"/>
        <v/>
      </c>
      <c r="C2335" s="8" t="str">
        <f>IF(A2335="","",+SUM([1]AcumSYS!$F2336:$AA2336))</f>
        <v/>
      </c>
      <c r="D2335" s="8" t="str">
        <f>IF(A2335="","",SUM([1]AcumSYS!$AK2336))</f>
        <v/>
      </c>
      <c r="E2335" s="8" t="str">
        <f t="shared" si="75"/>
        <v/>
      </c>
      <c r="F2335" s="8" t="str">
        <f>IF(A2335="","","Ingresos Obtenidos en el Trimestre ("&amp;(TEXT([1]AcumSYS!$D$2,"mmmm")&amp;"-"&amp;TEXT([1]AcumSYS!$E$2,"mmmm")&amp;" "&amp;TEXT([1]AcumSYS!$D$2,"aaaa")&amp;")"))</f>
        <v/>
      </c>
    </row>
    <row r="2336" spans="1:6" x14ac:dyDescent="0.25">
      <c r="A2336" s="8" t="str">
        <f>IF(+'[1]Reporte de Formatos'!S2340="","",+'[1]Reporte de Formatos'!S2340)</f>
        <v/>
      </c>
      <c r="B2336" s="8" t="str">
        <f t="shared" si="74"/>
        <v/>
      </c>
      <c r="C2336" s="8" t="str">
        <f>IF(A2336="","",+SUM([1]AcumSYS!$F2337:$AA2337))</f>
        <v/>
      </c>
      <c r="D2336" s="8" t="str">
        <f>IF(A2336="","",SUM([1]AcumSYS!$AK2337))</f>
        <v/>
      </c>
      <c r="E2336" s="8" t="str">
        <f t="shared" si="75"/>
        <v/>
      </c>
      <c r="F2336" s="8" t="str">
        <f>IF(A2336="","","Ingresos Obtenidos en el Trimestre ("&amp;(TEXT([1]AcumSYS!$D$2,"mmmm")&amp;"-"&amp;TEXT([1]AcumSYS!$E$2,"mmmm")&amp;" "&amp;TEXT([1]AcumSYS!$D$2,"aaaa")&amp;")"))</f>
        <v/>
      </c>
    </row>
    <row r="2337" spans="1:6" x14ac:dyDescent="0.25">
      <c r="A2337" s="8" t="str">
        <f>IF(+'[1]Reporte de Formatos'!S2341="","",+'[1]Reporte de Formatos'!S2341)</f>
        <v/>
      </c>
      <c r="B2337" s="8" t="str">
        <f t="shared" si="74"/>
        <v/>
      </c>
      <c r="C2337" s="8" t="str">
        <f>IF(A2337="","",+SUM([1]AcumSYS!$F2338:$AA2338))</f>
        <v/>
      </c>
      <c r="D2337" s="8" t="str">
        <f>IF(A2337="","",SUM([1]AcumSYS!$AK2338))</f>
        <v/>
      </c>
      <c r="E2337" s="8" t="str">
        <f t="shared" si="75"/>
        <v/>
      </c>
      <c r="F2337" s="8" t="str">
        <f>IF(A2337="","","Ingresos Obtenidos en el Trimestre ("&amp;(TEXT([1]AcumSYS!$D$2,"mmmm")&amp;"-"&amp;TEXT([1]AcumSYS!$E$2,"mmmm")&amp;" "&amp;TEXT([1]AcumSYS!$D$2,"aaaa")&amp;")"))</f>
        <v/>
      </c>
    </row>
    <row r="2338" spans="1:6" x14ac:dyDescent="0.25">
      <c r="A2338" s="8" t="str">
        <f>IF(+'[1]Reporte de Formatos'!S2342="","",+'[1]Reporte de Formatos'!S2342)</f>
        <v/>
      </c>
      <c r="B2338" s="8" t="str">
        <f t="shared" si="74"/>
        <v/>
      </c>
      <c r="C2338" s="8" t="str">
        <f>IF(A2338="","",+SUM([1]AcumSYS!$F2339:$AA2339))</f>
        <v/>
      </c>
      <c r="D2338" s="8" t="str">
        <f>IF(A2338="","",SUM([1]AcumSYS!$AK2339))</f>
        <v/>
      </c>
      <c r="E2338" s="8" t="str">
        <f t="shared" si="75"/>
        <v/>
      </c>
      <c r="F2338" s="8" t="str">
        <f>IF(A2338="","","Ingresos Obtenidos en el Trimestre ("&amp;(TEXT([1]AcumSYS!$D$2,"mmmm")&amp;"-"&amp;TEXT([1]AcumSYS!$E$2,"mmmm")&amp;" "&amp;TEXT([1]AcumSYS!$D$2,"aaaa")&amp;")"))</f>
        <v/>
      </c>
    </row>
    <row r="2339" spans="1:6" x14ac:dyDescent="0.25">
      <c r="A2339" s="8" t="str">
        <f>IF(+'[1]Reporte de Formatos'!S2343="","",+'[1]Reporte de Formatos'!S2343)</f>
        <v/>
      </c>
      <c r="B2339" s="8" t="str">
        <f t="shared" si="74"/>
        <v/>
      </c>
      <c r="C2339" s="8" t="str">
        <f>IF(A2339="","",+SUM([1]AcumSYS!$F2340:$AA2340))</f>
        <v/>
      </c>
      <c r="D2339" s="8" t="str">
        <f>IF(A2339="","",SUM([1]AcumSYS!$AK2340))</f>
        <v/>
      </c>
      <c r="E2339" s="8" t="str">
        <f t="shared" si="75"/>
        <v/>
      </c>
      <c r="F2339" s="8" t="str">
        <f>IF(A2339="","","Ingresos Obtenidos en el Trimestre ("&amp;(TEXT([1]AcumSYS!$D$2,"mmmm")&amp;"-"&amp;TEXT([1]AcumSYS!$E$2,"mmmm")&amp;" "&amp;TEXT([1]AcumSYS!$D$2,"aaaa")&amp;")"))</f>
        <v/>
      </c>
    </row>
    <row r="2340" spans="1:6" x14ac:dyDescent="0.25">
      <c r="A2340" s="8" t="str">
        <f>IF(+'[1]Reporte de Formatos'!S2344="","",+'[1]Reporte de Formatos'!S2344)</f>
        <v/>
      </c>
      <c r="B2340" s="8" t="str">
        <f t="shared" si="74"/>
        <v/>
      </c>
      <c r="C2340" s="8" t="str">
        <f>IF(A2340="","",+SUM([1]AcumSYS!$F2341:$AA2341))</f>
        <v/>
      </c>
      <c r="D2340" s="8" t="str">
        <f>IF(A2340="","",SUM([1]AcumSYS!$AK2341))</f>
        <v/>
      </c>
      <c r="E2340" s="8" t="str">
        <f t="shared" si="75"/>
        <v/>
      </c>
      <c r="F2340" s="8" t="str">
        <f>IF(A2340="","","Ingresos Obtenidos en el Trimestre ("&amp;(TEXT([1]AcumSYS!$D$2,"mmmm")&amp;"-"&amp;TEXT([1]AcumSYS!$E$2,"mmmm")&amp;" "&amp;TEXT([1]AcumSYS!$D$2,"aaaa")&amp;")"))</f>
        <v/>
      </c>
    </row>
    <row r="2341" spans="1:6" x14ac:dyDescent="0.25">
      <c r="A2341" s="8" t="str">
        <f>IF(+'[1]Reporte de Formatos'!S2345="","",+'[1]Reporte de Formatos'!S2345)</f>
        <v/>
      </c>
      <c r="B2341" s="8" t="str">
        <f t="shared" si="74"/>
        <v/>
      </c>
      <c r="C2341" s="8" t="str">
        <f>IF(A2341="","",+SUM([1]AcumSYS!$F2342:$AA2342))</f>
        <v/>
      </c>
      <c r="D2341" s="8" t="str">
        <f>IF(A2341="","",SUM([1]AcumSYS!$AK2342))</f>
        <v/>
      </c>
      <c r="E2341" s="8" t="str">
        <f t="shared" si="75"/>
        <v/>
      </c>
      <c r="F2341" s="8" t="str">
        <f>IF(A2341="","","Ingresos Obtenidos en el Trimestre ("&amp;(TEXT([1]AcumSYS!$D$2,"mmmm")&amp;"-"&amp;TEXT([1]AcumSYS!$E$2,"mmmm")&amp;" "&amp;TEXT([1]AcumSYS!$D$2,"aaaa")&amp;")"))</f>
        <v/>
      </c>
    </row>
    <row r="2342" spans="1:6" x14ac:dyDescent="0.25">
      <c r="A2342" s="8" t="str">
        <f>IF(+'[1]Reporte de Formatos'!S2346="","",+'[1]Reporte de Formatos'!S2346)</f>
        <v/>
      </c>
      <c r="B2342" s="8" t="str">
        <f t="shared" si="74"/>
        <v/>
      </c>
      <c r="C2342" s="8" t="str">
        <f>IF(A2342="","",+SUM([1]AcumSYS!$F2343:$AA2343))</f>
        <v/>
      </c>
      <c r="D2342" s="8" t="str">
        <f>IF(A2342="","",SUM([1]AcumSYS!$AK2343))</f>
        <v/>
      </c>
      <c r="E2342" s="8" t="str">
        <f t="shared" si="75"/>
        <v/>
      </c>
      <c r="F2342" s="8" t="str">
        <f>IF(A2342="","","Ingresos Obtenidos en el Trimestre ("&amp;(TEXT([1]AcumSYS!$D$2,"mmmm")&amp;"-"&amp;TEXT([1]AcumSYS!$E$2,"mmmm")&amp;" "&amp;TEXT([1]AcumSYS!$D$2,"aaaa")&amp;")"))</f>
        <v/>
      </c>
    </row>
    <row r="2343" spans="1:6" x14ac:dyDescent="0.25">
      <c r="A2343" s="8" t="str">
        <f>IF(+'[1]Reporte de Formatos'!S2347="","",+'[1]Reporte de Formatos'!S2347)</f>
        <v/>
      </c>
      <c r="B2343" s="8" t="str">
        <f t="shared" si="74"/>
        <v/>
      </c>
      <c r="C2343" s="8" t="str">
        <f>IF(A2343="","",+SUM([1]AcumSYS!$F2344:$AA2344))</f>
        <v/>
      </c>
      <c r="D2343" s="8" t="str">
        <f>IF(A2343="","",SUM([1]AcumSYS!$AK2344))</f>
        <v/>
      </c>
      <c r="E2343" s="8" t="str">
        <f t="shared" si="75"/>
        <v/>
      </c>
      <c r="F2343" s="8" t="str">
        <f>IF(A2343="","","Ingresos Obtenidos en el Trimestre ("&amp;(TEXT([1]AcumSYS!$D$2,"mmmm")&amp;"-"&amp;TEXT([1]AcumSYS!$E$2,"mmmm")&amp;" "&amp;TEXT([1]AcumSYS!$D$2,"aaaa")&amp;")"))</f>
        <v/>
      </c>
    </row>
    <row r="2344" spans="1:6" x14ac:dyDescent="0.25">
      <c r="A2344" s="8" t="str">
        <f>IF(+'[1]Reporte de Formatos'!S2348="","",+'[1]Reporte de Formatos'!S2348)</f>
        <v/>
      </c>
      <c r="B2344" s="8" t="str">
        <f t="shared" si="74"/>
        <v/>
      </c>
      <c r="C2344" s="8" t="str">
        <f>IF(A2344="","",+SUM([1]AcumSYS!$F2345:$AA2345))</f>
        <v/>
      </c>
      <c r="D2344" s="8" t="str">
        <f>IF(A2344="","",SUM([1]AcumSYS!$AK2345))</f>
        <v/>
      </c>
      <c r="E2344" s="8" t="str">
        <f t="shared" si="75"/>
        <v/>
      </c>
      <c r="F2344" s="8" t="str">
        <f>IF(A2344="","","Ingresos Obtenidos en el Trimestre ("&amp;(TEXT([1]AcumSYS!$D$2,"mmmm")&amp;"-"&amp;TEXT([1]AcumSYS!$E$2,"mmmm")&amp;" "&amp;TEXT([1]AcumSYS!$D$2,"aaaa")&amp;")"))</f>
        <v/>
      </c>
    </row>
    <row r="2345" spans="1:6" x14ac:dyDescent="0.25">
      <c r="A2345" s="8" t="str">
        <f>IF(+'[1]Reporte de Formatos'!S2349="","",+'[1]Reporte de Formatos'!S2349)</f>
        <v/>
      </c>
      <c r="B2345" s="8" t="str">
        <f t="shared" si="74"/>
        <v/>
      </c>
      <c r="C2345" s="8" t="str">
        <f>IF(A2345="","",+SUM([1]AcumSYS!$F2346:$AA2346))</f>
        <v/>
      </c>
      <c r="D2345" s="8" t="str">
        <f>IF(A2345="","",SUM([1]AcumSYS!$AK2346))</f>
        <v/>
      </c>
      <c r="E2345" s="8" t="str">
        <f t="shared" si="75"/>
        <v/>
      </c>
      <c r="F2345" s="8" t="str">
        <f>IF(A2345="","","Ingresos Obtenidos en el Trimestre ("&amp;(TEXT([1]AcumSYS!$D$2,"mmmm")&amp;"-"&amp;TEXT([1]AcumSYS!$E$2,"mmmm")&amp;" "&amp;TEXT([1]AcumSYS!$D$2,"aaaa")&amp;")"))</f>
        <v/>
      </c>
    </row>
    <row r="2346" spans="1:6" x14ac:dyDescent="0.25">
      <c r="A2346" s="8" t="str">
        <f>IF(+'[1]Reporte de Formatos'!S2350="","",+'[1]Reporte de Formatos'!S2350)</f>
        <v/>
      </c>
      <c r="B2346" s="8" t="str">
        <f t="shared" si="74"/>
        <v/>
      </c>
      <c r="C2346" s="8" t="str">
        <f>IF(A2346="","",+SUM([1]AcumSYS!$F2347:$AA2347))</f>
        <v/>
      </c>
      <c r="D2346" s="8" t="str">
        <f>IF(A2346="","",SUM([1]AcumSYS!$AK2347))</f>
        <v/>
      </c>
      <c r="E2346" s="8" t="str">
        <f t="shared" si="75"/>
        <v/>
      </c>
      <c r="F2346" s="8" t="str">
        <f>IF(A2346="","","Ingresos Obtenidos en el Trimestre ("&amp;(TEXT([1]AcumSYS!$D$2,"mmmm")&amp;"-"&amp;TEXT([1]AcumSYS!$E$2,"mmmm")&amp;" "&amp;TEXT([1]AcumSYS!$D$2,"aaaa")&amp;")"))</f>
        <v/>
      </c>
    </row>
    <row r="2347" spans="1:6" x14ac:dyDescent="0.25">
      <c r="A2347" s="8" t="str">
        <f>IF(+'[1]Reporte de Formatos'!S2351="","",+'[1]Reporte de Formatos'!S2351)</f>
        <v/>
      </c>
      <c r="B2347" s="8" t="str">
        <f t="shared" si="74"/>
        <v/>
      </c>
      <c r="C2347" s="8" t="str">
        <f>IF(A2347="","",+SUM([1]AcumSYS!$F2348:$AA2348))</f>
        <v/>
      </c>
      <c r="D2347" s="8" t="str">
        <f>IF(A2347="","",SUM([1]AcumSYS!$AK2348))</f>
        <v/>
      </c>
      <c r="E2347" s="8" t="str">
        <f t="shared" si="75"/>
        <v/>
      </c>
      <c r="F2347" s="8" t="str">
        <f>IF(A2347="","","Ingresos Obtenidos en el Trimestre ("&amp;(TEXT([1]AcumSYS!$D$2,"mmmm")&amp;"-"&amp;TEXT([1]AcumSYS!$E$2,"mmmm")&amp;" "&amp;TEXT([1]AcumSYS!$D$2,"aaaa")&amp;")"))</f>
        <v/>
      </c>
    </row>
    <row r="2348" spans="1:6" x14ac:dyDescent="0.25">
      <c r="A2348" s="8" t="str">
        <f>IF(+'[1]Reporte de Formatos'!S2352="","",+'[1]Reporte de Formatos'!S2352)</f>
        <v/>
      </c>
      <c r="B2348" s="8" t="str">
        <f t="shared" si="74"/>
        <v/>
      </c>
      <c r="C2348" s="8" t="str">
        <f>IF(A2348="","",+SUM([1]AcumSYS!$F2349:$AA2349))</f>
        <v/>
      </c>
      <c r="D2348" s="8" t="str">
        <f>IF(A2348="","",SUM([1]AcumSYS!$AK2349))</f>
        <v/>
      </c>
      <c r="E2348" s="8" t="str">
        <f t="shared" si="75"/>
        <v/>
      </c>
      <c r="F2348" s="8" t="str">
        <f>IF(A2348="","","Ingresos Obtenidos en el Trimestre ("&amp;(TEXT([1]AcumSYS!$D$2,"mmmm")&amp;"-"&amp;TEXT([1]AcumSYS!$E$2,"mmmm")&amp;" "&amp;TEXT([1]AcumSYS!$D$2,"aaaa")&amp;")"))</f>
        <v/>
      </c>
    </row>
    <row r="2349" spans="1:6" x14ac:dyDescent="0.25">
      <c r="A2349" s="8" t="str">
        <f>IF(+'[1]Reporte de Formatos'!S2353="","",+'[1]Reporte de Formatos'!S2353)</f>
        <v/>
      </c>
      <c r="B2349" s="8" t="str">
        <f t="shared" si="74"/>
        <v/>
      </c>
      <c r="C2349" s="8" t="str">
        <f>IF(A2349="","",+SUM([1]AcumSYS!$F2350:$AA2350))</f>
        <v/>
      </c>
      <c r="D2349" s="8" t="str">
        <f>IF(A2349="","",SUM([1]AcumSYS!$AK2350))</f>
        <v/>
      </c>
      <c r="E2349" s="8" t="str">
        <f t="shared" si="75"/>
        <v/>
      </c>
      <c r="F2349" s="8" t="str">
        <f>IF(A2349="","","Ingresos Obtenidos en el Trimestre ("&amp;(TEXT([1]AcumSYS!$D$2,"mmmm")&amp;"-"&amp;TEXT([1]AcumSYS!$E$2,"mmmm")&amp;" "&amp;TEXT([1]AcumSYS!$D$2,"aaaa")&amp;")"))</f>
        <v/>
      </c>
    </row>
    <row r="2350" spans="1:6" x14ac:dyDescent="0.25">
      <c r="A2350" s="8" t="str">
        <f>IF(+'[1]Reporte de Formatos'!S2354="","",+'[1]Reporte de Formatos'!S2354)</f>
        <v/>
      </c>
      <c r="B2350" s="8" t="str">
        <f t="shared" si="74"/>
        <v/>
      </c>
      <c r="C2350" s="8" t="str">
        <f>IF(A2350="","",+SUM([1]AcumSYS!$F2351:$AA2351))</f>
        <v/>
      </c>
      <c r="D2350" s="8" t="str">
        <f>IF(A2350="","",SUM([1]AcumSYS!$AK2351))</f>
        <v/>
      </c>
      <c r="E2350" s="8" t="str">
        <f t="shared" si="75"/>
        <v/>
      </c>
      <c r="F2350" s="8" t="str">
        <f>IF(A2350="","","Ingresos Obtenidos en el Trimestre ("&amp;(TEXT([1]AcumSYS!$D$2,"mmmm")&amp;"-"&amp;TEXT([1]AcumSYS!$E$2,"mmmm")&amp;" "&amp;TEXT([1]AcumSYS!$D$2,"aaaa")&amp;")"))</f>
        <v/>
      </c>
    </row>
    <row r="2351" spans="1:6" x14ac:dyDescent="0.25">
      <c r="A2351" s="8" t="str">
        <f>IF(+'[1]Reporte de Formatos'!S2355="","",+'[1]Reporte de Formatos'!S2355)</f>
        <v/>
      </c>
      <c r="B2351" s="8" t="str">
        <f t="shared" si="74"/>
        <v/>
      </c>
      <c r="C2351" s="8" t="str">
        <f>IF(A2351="","",+SUM([1]AcumSYS!$F2352:$AA2352))</f>
        <v/>
      </c>
      <c r="D2351" s="8" t="str">
        <f>IF(A2351="","",SUM([1]AcumSYS!$AK2352))</f>
        <v/>
      </c>
      <c r="E2351" s="8" t="str">
        <f t="shared" si="75"/>
        <v/>
      </c>
      <c r="F2351" s="8" t="str">
        <f>IF(A2351="","","Ingresos Obtenidos en el Trimestre ("&amp;(TEXT([1]AcumSYS!$D$2,"mmmm")&amp;"-"&amp;TEXT([1]AcumSYS!$E$2,"mmmm")&amp;" "&amp;TEXT([1]AcumSYS!$D$2,"aaaa")&amp;")"))</f>
        <v/>
      </c>
    </row>
    <row r="2352" spans="1:6" x14ac:dyDescent="0.25">
      <c r="A2352" s="8" t="str">
        <f>IF(+'[1]Reporte de Formatos'!S2356="","",+'[1]Reporte de Formatos'!S2356)</f>
        <v/>
      </c>
      <c r="B2352" s="8" t="str">
        <f t="shared" si="74"/>
        <v/>
      </c>
      <c r="C2352" s="8" t="str">
        <f>IF(A2352="","",+SUM([1]AcumSYS!$F2353:$AA2353))</f>
        <v/>
      </c>
      <c r="D2352" s="8" t="str">
        <f>IF(A2352="","",SUM([1]AcumSYS!$AK2353))</f>
        <v/>
      </c>
      <c r="E2352" s="8" t="str">
        <f t="shared" si="75"/>
        <v/>
      </c>
      <c r="F2352" s="8" t="str">
        <f>IF(A2352="","","Ingresos Obtenidos en el Trimestre ("&amp;(TEXT([1]AcumSYS!$D$2,"mmmm")&amp;"-"&amp;TEXT([1]AcumSYS!$E$2,"mmmm")&amp;" "&amp;TEXT([1]AcumSYS!$D$2,"aaaa")&amp;")"))</f>
        <v/>
      </c>
    </row>
    <row r="2353" spans="1:6" x14ac:dyDescent="0.25">
      <c r="A2353" s="8" t="str">
        <f>IF(+'[1]Reporte de Formatos'!S2357="","",+'[1]Reporte de Formatos'!S2357)</f>
        <v/>
      </c>
      <c r="B2353" s="8" t="str">
        <f t="shared" si="74"/>
        <v/>
      </c>
      <c r="C2353" s="8" t="str">
        <f>IF(A2353="","",+SUM([1]AcumSYS!$F2354:$AA2354))</f>
        <v/>
      </c>
      <c r="D2353" s="8" t="str">
        <f>IF(A2353="","",SUM([1]AcumSYS!$AK2354))</f>
        <v/>
      </c>
      <c r="E2353" s="8" t="str">
        <f t="shared" si="75"/>
        <v/>
      </c>
      <c r="F2353" s="8" t="str">
        <f>IF(A2353="","","Ingresos Obtenidos en el Trimestre ("&amp;(TEXT([1]AcumSYS!$D$2,"mmmm")&amp;"-"&amp;TEXT([1]AcumSYS!$E$2,"mmmm")&amp;" "&amp;TEXT([1]AcumSYS!$D$2,"aaaa")&amp;")"))</f>
        <v/>
      </c>
    </row>
    <row r="2354" spans="1:6" x14ac:dyDescent="0.25">
      <c r="A2354" s="8" t="str">
        <f>IF(+'[1]Reporte de Formatos'!S2358="","",+'[1]Reporte de Formatos'!S2358)</f>
        <v/>
      </c>
      <c r="B2354" s="8" t="str">
        <f t="shared" si="74"/>
        <v/>
      </c>
      <c r="C2354" s="8" t="str">
        <f>IF(A2354="","",+SUM([1]AcumSYS!$F2355:$AA2355))</f>
        <v/>
      </c>
      <c r="D2354" s="8" t="str">
        <f>IF(A2354="","",SUM([1]AcumSYS!$AK2355))</f>
        <v/>
      </c>
      <c r="E2354" s="8" t="str">
        <f t="shared" si="75"/>
        <v/>
      </c>
      <c r="F2354" s="8" t="str">
        <f>IF(A2354="","","Ingresos Obtenidos en el Trimestre ("&amp;(TEXT([1]AcumSYS!$D$2,"mmmm")&amp;"-"&amp;TEXT([1]AcumSYS!$E$2,"mmmm")&amp;" "&amp;TEXT([1]AcumSYS!$D$2,"aaaa")&amp;")"))</f>
        <v/>
      </c>
    </row>
    <row r="2355" spans="1:6" x14ac:dyDescent="0.25">
      <c r="A2355" s="8" t="str">
        <f>IF(+'[1]Reporte de Formatos'!S2359="","",+'[1]Reporte de Formatos'!S2359)</f>
        <v/>
      </c>
      <c r="B2355" s="8" t="str">
        <f t="shared" si="74"/>
        <v/>
      </c>
      <c r="C2355" s="8" t="str">
        <f>IF(A2355="","",+SUM([1]AcumSYS!$F2356:$AA2356))</f>
        <v/>
      </c>
      <c r="D2355" s="8" t="str">
        <f>IF(A2355="","",SUM([1]AcumSYS!$AK2356))</f>
        <v/>
      </c>
      <c r="E2355" s="8" t="str">
        <f t="shared" si="75"/>
        <v/>
      </c>
      <c r="F2355" s="8" t="str">
        <f>IF(A2355="","","Ingresos Obtenidos en el Trimestre ("&amp;(TEXT([1]AcumSYS!$D$2,"mmmm")&amp;"-"&amp;TEXT([1]AcumSYS!$E$2,"mmmm")&amp;" "&amp;TEXT([1]AcumSYS!$D$2,"aaaa")&amp;")"))</f>
        <v/>
      </c>
    </row>
    <row r="2356" spans="1:6" x14ac:dyDescent="0.25">
      <c r="A2356" s="8" t="str">
        <f>IF(+'[1]Reporte de Formatos'!S2360="","",+'[1]Reporte de Formatos'!S2360)</f>
        <v/>
      </c>
      <c r="B2356" s="8" t="str">
        <f t="shared" si="74"/>
        <v/>
      </c>
      <c r="C2356" s="8" t="str">
        <f>IF(A2356="","",+SUM([1]AcumSYS!$F2357:$AA2357))</f>
        <v/>
      </c>
      <c r="D2356" s="8" t="str">
        <f>IF(A2356="","",SUM([1]AcumSYS!$AK2357))</f>
        <v/>
      </c>
      <c r="E2356" s="8" t="str">
        <f t="shared" si="75"/>
        <v/>
      </c>
      <c r="F2356" s="8" t="str">
        <f>IF(A2356="","","Ingresos Obtenidos en el Trimestre ("&amp;(TEXT([1]AcumSYS!$D$2,"mmmm")&amp;"-"&amp;TEXT([1]AcumSYS!$E$2,"mmmm")&amp;" "&amp;TEXT([1]AcumSYS!$D$2,"aaaa")&amp;")"))</f>
        <v/>
      </c>
    </row>
    <row r="2357" spans="1:6" x14ac:dyDescent="0.25">
      <c r="A2357" s="8" t="str">
        <f>IF(+'[1]Reporte de Formatos'!S2361="","",+'[1]Reporte de Formatos'!S2361)</f>
        <v/>
      </c>
      <c r="B2357" s="8" t="str">
        <f t="shared" si="74"/>
        <v/>
      </c>
      <c r="C2357" s="8" t="str">
        <f>IF(A2357="","",+SUM([1]AcumSYS!$F2358:$AA2358))</f>
        <v/>
      </c>
      <c r="D2357" s="8" t="str">
        <f>IF(A2357="","",SUM([1]AcumSYS!$AK2358))</f>
        <v/>
      </c>
      <c r="E2357" s="8" t="str">
        <f t="shared" si="75"/>
        <v/>
      </c>
      <c r="F2357" s="8" t="str">
        <f>IF(A2357="","","Ingresos Obtenidos en el Trimestre ("&amp;(TEXT([1]AcumSYS!$D$2,"mmmm")&amp;"-"&amp;TEXT([1]AcumSYS!$E$2,"mmmm")&amp;" "&amp;TEXT([1]AcumSYS!$D$2,"aaaa")&amp;")"))</f>
        <v/>
      </c>
    </row>
    <row r="2358" spans="1:6" x14ac:dyDescent="0.25">
      <c r="A2358" s="8" t="str">
        <f>IF(+'[1]Reporte de Formatos'!S2362="","",+'[1]Reporte de Formatos'!S2362)</f>
        <v/>
      </c>
      <c r="B2358" s="8" t="str">
        <f t="shared" si="74"/>
        <v/>
      </c>
      <c r="C2358" s="8" t="str">
        <f>IF(A2358="","",+SUM([1]AcumSYS!$F2359:$AA2359))</f>
        <v/>
      </c>
      <c r="D2358" s="8" t="str">
        <f>IF(A2358="","",SUM([1]AcumSYS!$AK2359))</f>
        <v/>
      </c>
      <c r="E2358" s="8" t="str">
        <f t="shared" si="75"/>
        <v/>
      </c>
      <c r="F2358" s="8" t="str">
        <f>IF(A2358="","","Ingresos Obtenidos en el Trimestre ("&amp;(TEXT([1]AcumSYS!$D$2,"mmmm")&amp;"-"&amp;TEXT([1]AcumSYS!$E$2,"mmmm")&amp;" "&amp;TEXT([1]AcumSYS!$D$2,"aaaa")&amp;")"))</f>
        <v/>
      </c>
    </row>
    <row r="2359" spans="1:6" x14ac:dyDescent="0.25">
      <c r="A2359" s="8" t="str">
        <f>IF(+'[1]Reporte de Formatos'!S2363="","",+'[1]Reporte de Formatos'!S2363)</f>
        <v/>
      </c>
      <c r="B2359" s="8" t="str">
        <f t="shared" si="74"/>
        <v/>
      </c>
      <c r="C2359" s="8" t="str">
        <f>IF(A2359="","",+SUM([1]AcumSYS!$F2360:$AA2360))</f>
        <v/>
      </c>
      <c r="D2359" s="8" t="str">
        <f>IF(A2359="","",SUM([1]AcumSYS!$AK2360))</f>
        <v/>
      </c>
      <c r="E2359" s="8" t="str">
        <f t="shared" si="75"/>
        <v/>
      </c>
      <c r="F2359" s="8" t="str">
        <f>IF(A2359="","","Ingresos Obtenidos en el Trimestre ("&amp;(TEXT([1]AcumSYS!$D$2,"mmmm")&amp;"-"&amp;TEXT([1]AcumSYS!$E$2,"mmmm")&amp;" "&amp;TEXT([1]AcumSYS!$D$2,"aaaa")&amp;")"))</f>
        <v/>
      </c>
    </row>
    <row r="2360" spans="1:6" x14ac:dyDescent="0.25">
      <c r="A2360" s="8" t="str">
        <f>IF(+'[1]Reporte de Formatos'!S2364="","",+'[1]Reporte de Formatos'!S2364)</f>
        <v/>
      </c>
      <c r="B2360" s="8" t="str">
        <f t="shared" si="74"/>
        <v/>
      </c>
      <c r="C2360" s="8" t="str">
        <f>IF(A2360="","",+SUM([1]AcumSYS!$F2361:$AA2361))</f>
        <v/>
      </c>
      <c r="D2360" s="8" t="str">
        <f>IF(A2360="","",SUM([1]AcumSYS!$AK2361))</f>
        <v/>
      </c>
      <c r="E2360" s="8" t="str">
        <f t="shared" si="75"/>
        <v/>
      </c>
      <c r="F2360" s="8" t="str">
        <f>IF(A2360="","","Ingresos Obtenidos en el Trimestre ("&amp;(TEXT([1]AcumSYS!$D$2,"mmmm")&amp;"-"&amp;TEXT([1]AcumSYS!$E$2,"mmmm")&amp;" "&amp;TEXT([1]AcumSYS!$D$2,"aaaa")&amp;")"))</f>
        <v/>
      </c>
    </row>
    <row r="2361" spans="1:6" x14ac:dyDescent="0.25">
      <c r="A2361" s="8" t="str">
        <f>IF(+'[1]Reporte de Formatos'!S2365="","",+'[1]Reporte de Formatos'!S2365)</f>
        <v/>
      </c>
      <c r="B2361" s="8" t="str">
        <f t="shared" si="74"/>
        <v/>
      </c>
      <c r="C2361" s="8" t="str">
        <f>IF(A2361="","",+SUM([1]AcumSYS!$F2362:$AA2362))</f>
        <v/>
      </c>
      <c r="D2361" s="8" t="str">
        <f>IF(A2361="","",SUM([1]AcumSYS!$AK2362))</f>
        <v/>
      </c>
      <c r="E2361" s="8" t="str">
        <f t="shared" si="75"/>
        <v/>
      </c>
      <c r="F2361" s="8" t="str">
        <f>IF(A2361="","","Ingresos Obtenidos en el Trimestre ("&amp;(TEXT([1]AcumSYS!$D$2,"mmmm")&amp;"-"&amp;TEXT([1]AcumSYS!$E$2,"mmmm")&amp;" "&amp;TEXT([1]AcumSYS!$D$2,"aaaa")&amp;")"))</f>
        <v/>
      </c>
    </row>
    <row r="2362" spans="1:6" x14ac:dyDescent="0.25">
      <c r="A2362" s="8" t="str">
        <f>IF(+'[1]Reporte de Formatos'!S2366="","",+'[1]Reporte de Formatos'!S2366)</f>
        <v/>
      </c>
      <c r="B2362" s="8" t="str">
        <f t="shared" si="74"/>
        <v/>
      </c>
      <c r="C2362" s="8" t="str">
        <f>IF(A2362="","",+SUM([1]AcumSYS!$F2363:$AA2363))</f>
        <v/>
      </c>
      <c r="D2362" s="8" t="str">
        <f>IF(A2362="","",SUM([1]AcumSYS!$AK2363))</f>
        <v/>
      </c>
      <c r="E2362" s="8" t="str">
        <f t="shared" si="75"/>
        <v/>
      </c>
      <c r="F2362" s="8" t="str">
        <f>IF(A2362="","","Ingresos Obtenidos en el Trimestre ("&amp;(TEXT([1]AcumSYS!$D$2,"mmmm")&amp;"-"&amp;TEXT([1]AcumSYS!$E$2,"mmmm")&amp;" "&amp;TEXT([1]AcumSYS!$D$2,"aaaa")&amp;")"))</f>
        <v/>
      </c>
    </row>
    <row r="2363" spans="1:6" x14ac:dyDescent="0.25">
      <c r="A2363" s="8" t="str">
        <f>IF(+'[1]Reporte de Formatos'!S2367="","",+'[1]Reporte de Formatos'!S2367)</f>
        <v/>
      </c>
      <c r="B2363" s="8" t="str">
        <f t="shared" si="74"/>
        <v/>
      </c>
      <c r="C2363" s="8" t="str">
        <f>IF(A2363="","",+SUM([1]AcumSYS!$F2364:$AA2364))</f>
        <v/>
      </c>
      <c r="D2363" s="8" t="str">
        <f>IF(A2363="","",SUM([1]AcumSYS!$AK2364))</f>
        <v/>
      </c>
      <c r="E2363" s="8" t="str">
        <f t="shared" si="75"/>
        <v/>
      </c>
      <c r="F2363" s="8" t="str">
        <f>IF(A2363="","","Ingresos Obtenidos en el Trimestre ("&amp;(TEXT([1]AcumSYS!$D$2,"mmmm")&amp;"-"&amp;TEXT([1]AcumSYS!$E$2,"mmmm")&amp;" "&amp;TEXT([1]AcumSYS!$D$2,"aaaa")&amp;")"))</f>
        <v/>
      </c>
    </row>
    <row r="2364" spans="1:6" x14ac:dyDescent="0.25">
      <c r="A2364" s="8" t="str">
        <f>IF(+'[1]Reporte de Formatos'!S2368="","",+'[1]Reporte de Formatos'!S2368)</f>
        <v/>
      </c>
      <c r="B2364" s="8" t="str">
        <f t="shared" si="74"/>
        <v/>
      </c>
      <c r="C2364" s="8" t="str">
        <f>IF(A2364="","",+SUM([1]AcumSYS!$F2365:$AA2365))</f>
        <v/>
      </c>
      <c r="D2364" s="8" t="str">
        <f>IF(A2364="","",SUM([1]AcumSYS!$AK2365))</f>
        <v/>
      </c>
      <c r="E2364" s="8" t="str">
        <f t="shared" si="75"/>
        <v/>
      </c>
      <c r="F2364" s="8" t="str">
        <f>IF(A2364="","","Ingresos Obtenidos en el Trimestre ("&amp;(TEXT([1]AcumSYS!$D$2,"mmmm")&amp;"-"&amp;TEXT([1]AcumSYS!$E$2,"mmmm")&amp;" "&amp;TEXT([1]AcumSYS!$D$2,"aaaa")&amp;")"))</f>
        <v/>
      </c>
    </row>
    <row r="2365" spans="1:6" x14ac:dyDescent="0.25">
      <c r="A2365" s="8" t="str">
        <f>IF(+'[1]Reporte de Formatos'!S2369="","",+'[1]Reporte de Formatos'!S2369)</f>
        <v/>
      </c>
      <c r="B2365" s="8" t="str">
        <f t="shared" si="74"/>
        <v/>
      </c>
      <c r="C2365" s="8" t="str">
        <f>IF(A2365="","",+SUM([1]AcumSYS!$F2366:$AA2366))</f>
        <v/>
      </c>
      <c r="D2365" s="8" t="str">
        <f>IF(A2365="","",SUM([1]AcumSYS!$AK2366))</f>
        <v/>
      </c>
      <c r="E2365" s="8" t="str">
        <f t="shared" si="75"/>
        <v/>
      </c>
      <c r="F2365" s="8" t="str">
        <f>IF(A2365="","","Ingresos Obtenidos en el Trimestre ("&amp;(TEXT([1]AcumSYS!$D$2,"mmmm")&amp;"-"&amp;TEXT([1]AcumSYS!$E$2,"mmmm")&amp;" "&amp;TEXT([1]AcumSYS!$D$2,"aaaa")&amp;")"))</f>
        <v/>
      </c>
    </row>
    <row r="2366" spans="1:6" x14ac:dyDescent="0.25">
      <c r="A2366" s="8" t="str">
        <f>IF(+'[1]Reporte de Formatos'!S2370="","",+'[1]Reporte de Formatos'!S2370)</f>
        <v/>
      </c>
      <c r="B2366" s="8" t="str">
        <f t="shared" si="74"/>
        <v/>
      </c>
      <c r="C2366" s="8" t="str">
        <f>IF(A2366="","",+SUM([1]AcumSYS!$F2367:$AA2367))</f>
        <v/>
      </c>
      <c r="D2366" s="8" t="str">
        <f>IF(A2366="","",SUM([1]AcumSYS!$AK2367))</f>
        <v/>
      </c>
      <c r="E2366" s="8" t="str">
        <f t="shared" si="75"/>
        <v/>
      </c>
      <c r="F2366" s="8" t="str">
        <f>IF(A2366="","","Ingresos Obtenidos en el Trimestre ("&amp;(TEXT([1]AcumSYS!$D$2,"mmmm")&amp;"-"&amp;TEXT([1]AcumSYS!$E$2,"mmmm")&amp;" "&amp;TEXT([1]AcumSYS!$D$2,"aaaa")&amp;")"))</f>
        <v/>
      </c>
    </row>
    <row r="2367" spans="1:6" x14ac:dyDescent="0.25">
      <c r="A2367" s="8" t="str">
        <f>IF(+'[1]Reporte de Formatos'!S2371="","",+'[1]Reporte de Formatos'!S2371)</f>
        <v/>
      </c>
      <c r="B2367" s="8" t="str">
        <f t="shared" si="74"/>
        <v/>
      </c>
      <c r="C2367" s="8" t="str">
        <f>IF(A2367="","",+SUM([1]AcumSYS!$F2368:$AA2368))</f>
        <v/>
      </c>
      <c r="D2367" s="8" t="str">
        <f>IF(A2367="","",SUM([1]AcumSYS!$AK2368))</f>
        <v/>
      </c>
      <c r="E2367" s="8" t="str">
        <f t="shared" si="75"/>
        <v/>
      </c>
      <c r="F2367" s="8" t="str">
        <f>IF(A2367="","","Ingresos Obtenidos en el Trimestre ("&amp;(TEXT([1]AcumSYS!$D$2,"mmmm")&amp;"-"&amp;TEXT([1]AcumSYS!$E$2,"mmmm")&amp;" "&amp;TEXT([1]AcumSYS!$D$2,"aaaa")&amp;")"))</f>
        <v/>
      </c>
    </row>
    <row r="2368" spans="1:6" x14ac:dyDescent="0.25">
      <c r="A2368" s="8" t="str">
        <f>IF(+'[1]Reporte de Formatos'!S2372="","",+'[1]Reporte de Formatos'!S2372)</f>
        <v/>
      </c>
      <c r="B2368" s="8" t="str">
        <f t="shared" si="74"/>
        <v/>
      </c>
      <c r="C2368" s="8" t="str">
        <f>IF(A2368="","",+SUM([1]AcumSYS!$F2369:$AA2369))</f>
        <v/>
      </c>
      <c r="D2368" s="8" t="str">
        <f>IF(A2368="","",SUM([1]AcumSYS!$AK2369))</f>
        <v/>
      </c>
      <c r="E2368" s="8" t="str">
        <f t="shared" si="75"/>
        <v/>
      </c>
      <c r="F2368" s="8" t="str">
        <f>IF(A2368="","","Ingresos Obtenidos en el Trimestre ("&amp;(TEXT([1]AcumSYS!$D$2,"mmmm")&amp;"-"&amp;TEXT([1]AcumSYS!$E$2,"mmmm")&amp;" "&amp;TEXT([1]AcumSYS!$D$2,"aaaa")&amp;")"))</f>
        <v/>
      </c>
    </row>
    <row r="2369" spans="1:6" x14ac:dyDescent="0.25">
      <c r="A2369" s="8" t="str">
        <f>IF(+'[1]Reporte de Formatos'!S2373="","",+'[1]Reporte de Formatos'!S2373)</f>
        <v/>
      </c>
      <c r="B2369" s="8" t="str">
        <f t="shared" si="74"/>
        <v/>
      </c>
      <c r="C2369" s="8" t="str">
        <f>IF(A2369="","",+SUM([1]AcumSYS!$F2370:$AA2370))</f>
        <v/>
      </c>
      <c r="D2369" s="8" t="str">
        <f>IF(A2369="","",SUM([1]AcumSYS!$AK2370))</f>
        <v/>
      </c>
      <c r="E2369" s="8" t="str">
        <f t="shared" si="75"/>
        <v/>
      </c>
      <c r="F2369" s="8" t="str">
        <f>IF(A2369="","","Ingresos Obtenidos en el Trimestre ("&amp;(TEXT([1]AcumSYS!$D$2,"mmmm")&amp;"-"&amp;TEXT([1]AcumSYS!$E$2,"mmmm")&amp;" "&amp;TEXT([1]AcumSYS!$D$2,"aaaa")&amp;")"))</f>
        <v/>
      </c>
    </row>
    <row r="2370" spans="1:6" x14ac:dyDescent="0.25">
      <c r="A2370" s="8" t="str">
        <f>IF(+'[1]Reporte de Formatos'!S2374="","",+'[1]Reporte de Formatos'!S2374)</f>
        <v/>
      </c>
      <c r="B2370" s="8" t="str">
        <f t="shared" si="74"/>
        <v/>
      </c>
      <c r="C2370" s="8" t="str">
        <f>IF(A2370="","",+SUM([1]AcumSYS!$F2371:$AA2371))</f>
        <v/>
      </c>
      <c r="D2370" s="8" t="str">
        <f>IF(A2370="","",SUM([1]AcumSYS!$AK2371))</f>
        <v/>
      </c>
      <c r="E2370" s="8" t="str">
        <f t="shared" si="75"/>
        <v/>
      </c>
      <c r="F2370" s="8" t="str">
        <f>IF(A2370="","","Ingresos Obtenidos en el Trimestre ("&amp;(TEXT([1]AcumSYS!$D$2,"mmmm")&amp;"-"&amp;TEXT([1]AcumSYS!$E$2,"mmmm")&amp;" "&amp;TEXT([1]AcumSYS!$D$2,"aaaa")&amp;")"))</f>
        <v/>
      </c>
    </row>
    <row r="2371" spans="1:6" x14ac:dyDescent="0.25">
      <c r="A2371" s="8" t="str">
        <f>IF(+'[1]Reporte de Formatos'!S2375="","",+'[1]Reporte de Formatos'!S2375)</f>
        <v/>
      </c>
      <c r="B2371" s="8" t="str">
        <f t="shared" si="74"/>
        <v/>
      </c>
      <c r="C2371" s="8" t="str">
        <f>IF(A2371="","",+SUM([1]AcumSYS!$F2372:$AA2372))</f>
        <v/>
      </c>
      <c r="D2371" s="8" t="str">
        <f>IF(A2371="","",SUM([1]AcumSYS!$AK2372))</f>
        <v/>
      </c>
      <c r="E2371" s="8" t="str">
        <f t="shared" si="75"/>
        <v/>
      </c>
      <c r="F2371" s="8" t="str">
        <f>IF(A2371="","","Ingresos Obtenidos en el Trimestre ("&amp;(TEXT([1]AcumSYS!$D$2,"mmmm")&amp;"-"&amp;TEXT([1]AcumSYS!$E$2,"mmmm")&amp;" "&amp;TEXT([1]AcumSYS!$D$2,"aaaa")&amp;")"))</f>
        <v/>
      </c>
    </row>
    <row r="2372" spans="1:6" x14ac:dyDescent="0.25">
      <c r="A2372" s="8" t="str">
        <f>IF(+'[1]Reporte de Formatos'!S2376="","",+'[1]Reporte de Formatos'!S2376)</f>
        <v/>
      </c>
      <c r="B2372" s="8" t="str">
        <f t="shared" si="74"/>
        <v/>
      </c>
      <c r="C2372" s="8" t="str">
        <f>IF(A2372="","",+SUM([1]AcumSYS!$F2373:$AA2373))</f>
        <v/>
      </c>
      <c r="D2372" s="8" t="str">
        <f>IF(A2372="","",SUM([1]AcumSYS!$AK2373))</f>
        <v/>
      </c>
      <c r="E2372" s="8" t="str">
        <f t="shared" si="75"/>
        <v/>
      </c>
      <c r="F2372" s="8" t="str">
        <f>IF(A2372="","","Ingresos Obtenidos en el Trimestre ("&amp;(TEXT([1]AcumSYS!$D$2,"mmmm")&amp;"-"&amp;TEXT([1]AcumSYS!$E$2,"mmmm")&amp;" "&amp;TEXT([1]AcumSYS!$D$2,"aaaa")&amp;")"))</f>
        <v/>
      </c>
    </row>
    <row r="2373" spans="1:6" x14ac:dyDescent="0.25">
      <c r="A2373" s="8" t="str">
        <f>IF(+'[1]Reporte de Formatos'!S2377="","",+'[1]Reporte de Formatos'!S2377)</f>
        <v/>
      </c>
      <c r="B2373" s="8" t="str">
        <f t="shared" si="74"/>
        <v/>
      </c>
      <c r="C2373" s="8" t="str">
        <f>IF(A2373="","",+SUM([1]AcumSYS!$F2374:$AA2374))</f>
        <v/>
      </c>
      <c r="D2373" s="8" t="str">
        <f>IF(A2373="","",SUM([1]AcumSYS!$AK2374))</f>
        <v/>
      </c>
      <c r="E2373" s="8" t="str">
        <f t="shared" si="75"/>
        <v/>
      </c>
      <c r="F2373" s="8" t="str">
        <f>IF(A2373="","","Ingresos Obtenidos en el Trimestre ("&amp;(TEXT([1]AcumSYS!$D$2,"mmmm")&amp;"-"&amp;TEXT([1]AcumSYS!$E$2,"mmmm")&amp;" "&amp;TEXT([1]AcumSYS!$D$2,"aaaa")&amp;")"))</f>
        <v/>
      </c>
    </row>
    <row r="2374" spans="1:6" x14ac:dyDescent="0.25">
      <c r="A2374" s="8" t="str">
        <f>IF(+'[1]Reporte de Formatos'!S2378="","",+'[1]Reporte de Formatos'!S2378)</f>
        <v/>
      </c>
      <c r="B2374" s="8" t="str">
        <f t="shared" si="74"/>
        <v/>
      </c>
      <c r="C2374" s="8" t="str">
        <f>IF(A2374="","",+SUM([1]AcumSYS!$F2375:$AA2375))</f>
        <v/>
      </c>
      <c r="D2374" s="8" t="str">
        <f>IF(A2374="","",SUM([1]AcumSYS!$AK2375))</f>
        <v/>
      </c>
      <c r="E2374" s="8" t="str">
        <f t="shared" si="75"/>
        <v/>
      </c>
      <c r="F2374" s="8" t="str">
        <f>IF(A2374="","","Ingresos Obtenidos en el Trimestre ("&amp;(TEXT([1]AcumSYS!$D$2,"mmmm")&amp;"-"&amp;TEXT([1]AcumSYS!$E$2,"mmmm")&amp;" "&amp;TEXT([1]AcumSYS!$D$2,"aaaa")&amp;")"))</f>
        <v/>
      </c>
    </row>
    <row r="2375" spans="1:6" x14ac:dyDescent="0.25">
      <c r="A2375" s="8" t="str">
        <f>IF(+'[1]Reporte de Formatos'!S2379="","",+'[1]Reporte de Formatos'!S2379)</f>
        <v/>
      </c>
      <c r="B2375" s="8" t="str">
        <f t="shared" si="74"/>
        <v/>
      </c>
      <c r="C2375" s="8" t="str">
        <f>IF(A2375="","",+SUM([1]AcumSYS!$F2376:$AA2376))</f>
        <v/>
      </c>
      <c r="D2375" s="8" t="str">
        <f>IF(A2375="","",SUM([1]AcumSYS!$AK2376))</f>
        <v/>
      </c>
      <c r="E2375" s="8" t="str">
        <f t="shared" si="75"/>
        <v/>
      </c>
      <c r="F2375" s="8" t="str">
        <f>IF(A2375="","","Ingresos Obtenidos en el Trimestre ("&amp;(TEXT([1]AcumSYS!$D$2,"mmmm")&amp;"-"&amp;TEXT([1]AcumSYS!$E$2,"mmmm")&amp;" "&amp;TEXT([1]AcumSYS!$D$2,"aaaa")&amp;")"))</f>
        <v/>
      </c>
    </row>
    <row r="2376" spans="1:6" x14ac:dyDescent="0.25">
      <c r="A2376" s="8" t="str">
        <f>IF(+'[1]Reporte de Formatos'!S2380="","",+'[1]Reporte de Formatos'!S2380)</f>
        <v/>
      </c>
      <c r="B2376" s="8" t="str">
        <f t="shared" si="74"/>
        <v/>
      </c>
      <c r="C2376" s="8" t="str">
        <f>IF(A2376="","",+SUM([1]AcumSYS!$F2377:$AA2377))</f>
        <v/>
      </c>
      <c r="D2376" s="8" t="str">
        <f>IF(A2376="","",SUM([1]AcumSYS!$AK2377))</f>
        <v/>
      </c>
      <c r="E2376" s="8" t="str">
        <f t="shared" si="75"/>
        <v/>
      </c>
      <c r="F2376" s="8" t="str">
        <f>IF(A2376="","","Ingresos Obtenidos en el Trimestre ("&amp;(TEXT([1]AcumSYS!$D$2,"mmmm")&amp;"-"&amp;TEXT([1]AcumSYS!$E$2,"mmmm")&amp;" "&amp;TEXT([1]AcumSYS!$D$2,"aaaa")&amp;")"))</f>
        <v/>
      </c>
    </row>
    <row r="2377" spans="1:6" x14ac:dyDescent="0.25">
      <c r="A2377" s="8" t="str">
        <f>IF(+'[1]Reporte de Formatos'!S2381="","",+'[1]Reporte de Formatos'!S2381)</f>
        <v/>
      </c>
      <c r="B2377" s="8" t="str">
        <f t="shared" si="74"/>
        <v/>
      </c>
      <c r="C2377" s="8" t="str">
        <f>IF(A2377="","",+SUM([1]AcumSYS!$F2378:$AA2378))</f>
        <v/>
      </c>
      <c r="D2377" s="8" t="str">
        <f>IF(A2377="","",SUM([1]AcumSYS!$AK2378))</f>
        <v/>
      </c>
      <c r="E2377" s="8" t="str">
        <f t="shared" si="75"/>
        <v/>
      </c>
      <c r="F2377" s="8" t="str">
        <f>IF(A2377="","","Ingresos Obtenidos en el Trimestre ("&amp;(TEXT([1]AcumSYS!$D$2,"mmmm")&amp;"-"&amp;TEXT([1]AcumSYS!$E$2,"mmmm")&amp;" "&amp;TEXT([1]AcumSYS!$D$2,"aaaa")&amp;")"))</f>
        <v/>
      </c>
    </row>
    <row r="2378" spans="1:6" x14ac:dyDescent="0.25">
      <c r="A2378" s="8" t="str">
        <f>IF(+'[1]Reporte de Formatos'!S2382="","",+'[1]Reporte de Formatos'!S2382)</f>
        <v/>
      </c>
      <c r="B2378" s="8" t="str">
        <f t="shared" si="74"/>
        <v/>
      </c>
      <c r="C2378" s="8" t="str">
        <f>IF(A2378="","",+SUM([1]AcumSYS!$F2379:$AA2379))</f>
        <v/>
      </c>
      <c r="D2378" s="8" t="str">
        <f>IF(A2378="","",SUM([1]AcumSYS!$AK2379))</f>
        <v/>
      </c>
      <c r="E2378" s="8" t="str">
        <f t="shared" si="75"/>
        <v/>
      </c>
      <c r="F2378" s="8" t="str">
        <f>IF(A2378="","","Ingresos Obtenidos en el Trimestre ("&amp;(TEXT([1]AcumSYS!$D$2,"mmmm")&amp;"-"&amp;TEXT([1]AcumSYS!$E$2,"mmmm")&amp;" "&amp;TEXT([1]AcumSYS!$D$2,"aaaa")&amp;")"))</f>
        <v/>
      </c>
    </row>
    <row r="2379" spans="1:6" x14ac:dyDescent="0.25">
      <c r="A2379" s="8" t="str">
        <f>IF(+'[1]Reporte de Formatos'!S2383="","",+'[1]Reporte de Formatos'!S2383)</f>
        <v/>
      </c>
      <c r="B2379" s="8" t="str">
        <f t="shared" si="74"/>
        <v/>
      </c>
      <c r="C2379" s="8" t="str">
        <f>IF(A2379="","",+SUM([1]AcumSYS!$F2380:$AA2380))</f>
        <v/>
      </c>
      <c r="D2379" s="8" t="str">
        <f>IF(A2379="","",SUM([1]AcumSYS!$AK2380))</f>
        <v/>
      </c>
      <c r="E2379" s="8" t="str">
        <f t="shared" si="75"/>
        <v/>
      </c>
      <c r="F2379" s="8" t="str">
        <f>IF(A2379="","","Ingresos Obtenidos en el Trimestre ("&amp;(TEXT([1]AcumSYS!$D$2,"mmmm")&amp;"-"&amp;TEXT([1]AcumSYS!$E$2,"mmmm")&amp;" "&amp;TEXT([1]AcumSYS!$D$2,"aaaa")&amp;")"))</f>
        <v/>
      </c>
    </row>
    <row r="2380" spans="1:6" x14ac:dyDescent="0.25">
      <c r="A2380" s="8" t="str">
        <f>IF(+'[1]Reporte de Formatos'!S2384="","",+'[1]Reporte de Formatos'!S2384)</f>
        <v/>
      </c>
      <c r="B2380" s="8" t="str">
        <f t="shared" si="74"/>
        <v/>
      </c>
      <c r="C2380" s="8" t="str">
        <f>IF(A2380="","",+SUM([1]AcumSYS!$F2381:$AA2381))</f>
        <v/>
      </c>
      <c r="D2380" s="8" t="str">
        <f>IF(A2380="","",SUM([1]AcumSYS!$AK2381))</f>
        <v/>
      </c>
      <c r="E2380" s="8" t="str">
        <f t="shared" si="75"/>
        <v/>
      </c>
      <c r="F2380" s="8" t="str">
        <f>IF(A2380="","","Ingresos Obtenidos en el Trimestre ("&amp;(TEXT([1]AcumSYS!$D$2,"mmmm")&amp;"-"&amp;TEXT([1]AcumSYS!$E$2,"mmmm")&amp;" "&amp;TEXT([1]AcumSYS!$D$2,"aaaa")&amp;")"))</f>
        <v/>
      </c>
    </row>
    <row r="2381" spans="1:6" x14ac:dyDescent="0.25">
      <c r="A2381" s="8" t="str">
        <f>IF(+'[1]Reporte de Formatos'!S2385="","",+'[1]Reporte de Formatos'!S2385)</f>
        <v/>
      </c>
      <c r="B2381" s="8" t="str">
        <f t="shared" si="74"/>
        <v/>
      </c>
      <c r="C2381" s="8" t="str">
        <f>IF(A2381="","",+SUM([1]AcumSYS!$F2382:$AA2382))</f>
        <v/>
      </c>
      <c r="D2381" s="8" t="str">
        <f>IF(A2381="","",SUM([1]AcumSYS!$AK2382))</f>
        <v/>
      </c>
      <c r="E2381" s="8" t="str">
        <f t="shared" si="75"/>
        <v/>
      </c>
      <c r="F2381" s="8" t="str">
        <f>IF(A2381="","","Ingresos Obtenidos en el Trimestre ("&amp;(TEXT([1]AcumSYS!$D$2,"mmmm")&amp;"-"&amp;TEXT([1]AcumSYS!$E$2,"mmmm")&amp;" "&amp;TEXT([1]AcumSYS!$D$2,"aaaa")&amp;")"))</f>
        <v/>
      </c>
    </row>
    <row r="2382" spans="1:6" x14ac:dyDescent="0.25">
      <c r="A2382" s="8" t="str">
        <f>IF(+'[1]Reporte de Formatos'!S2386="","",+'[1]Reporte de Formatos'!S2386)</f>
        <v/>
      </c>
      <c r="B2382" s="8" t="str">
        <f t="shared" si="74"/>
        <v/>
      </c>
      <c r="C2382" s="8" t="str">
        <f>IF(A2382="","",+SUM([1]AcumSYS!$F2383:$AA2383))</f>
        <v/>
      </c>
      <c r="D2382" s="8" t="str">
        <f>IF(A2382="","",SUM([1]AcumSYS!$AK2383))</f>
        <v/>
      </c>
      <c r="E2382" s="8" t="str">
        <f t="shared" si="75"/>
        <v/>
      </c>
      <c r="F2382" s="8" t="str">
        <f>IF(A2382="","","Ingresos Obtenidos en el Trimestre ("&amp;(TEXT([1]AcumSYS!$D$2,"mmmm")&amp;"-"&amp;TEXT([1]AcumSYS!$E$2,"mmmm")&amp;" "&amp;TEXT([1]AcumSYS!$D$2,"aaaa")&amp;")"))</f>
        <v/>
      </c>
    </row>
    <row r="2383" spans="1:6" x14ac:dyDescent="0.25">
      <c r="A2383" s="8" t="str">
        <f>IF(+'[1]Reporte de Formatos'!S2387="","",+'[1]Reporte de Formatos'!S2387)</f>
        <v/>
      </c>
      <c r="B2383" s="8" t="str">
        <f t="shared" si="74"/>
        <v/>
      </c>
      <c r="C2383" s="8" t="str">
        <f>IF(A2383="","",+SUM([1]AcumSYS!$F2384:$AA2384))</f>
        <v/>
      </c>
      <c r="D2383" s="8" t="str">
        <f>IF(A2383="","",SUM([1]AcumSYS!$AK2384))</f>
        <v/>
      </c>
      <c r="E2383" s="8" t="str">
        <f t="shared" si="75"/>
        <v/>
      </c>
      <c r="F2383" s="8" t="str">
        <f>IF(A2383="","","Ingresos Obtenidos en el Trimestre ("&amp;(TEXT([1]AcumSYS!$D$2,"mmmm")&amp;"-"&amp;TEXT([1]AcumSYS!$E$2,"mmmm")&amp;" "&amp;TEXT([1]AcumSYS!$D$2,"aaaa")&amp;")"))</f>
        <v/>
      </c>
    </row>
    <row r="2384" spans="1:6" x14ac:dyDescent="0.25">
      <c r="A2384" s="8" t="str">
        <f>IF(+'[1]Reporte de Formatos'!S2388="","",+'[1]Reporte de Formatos'!S2388)</f>
        <v/>
      </c>
      <c r="B2384" s="8" t="str">
        <f t="shared" si="74"/>
        <v/>
      </c>
      <c r="C2384" s="8" t="str">
        <f>IF(A2384="","",+SUM([1]AcumSYS!$F2385:$AA2385))</f>
        <v/>
      </c>
      <c r="D2384" s="8" t="str">
        <f>IF(A2384="","",SUM([1]AcumSYS!$AK2385))</f>
        <v/>
      </c>
      <c r="E2384" s="8" t="str">
        <f t="shared" si="75"/>
        <v/>
      </c>
      <c r="F2384" s="8" t="str">
        <f>IF(A2384="","","Ingresos Obtenidos en el Trimestre ("&amp;(TEXT([1]AcumSYS!$D$2,"mmmm")&amp;"-"&amp;TEXT([1]AcumSYS!$E$2,"mmmm")&amp;" "&amp;TEXT([1]AcumSYS!$D$2,"aaaa")&amp;")"))</f>
        <v/>
      </c>
    </row>
    <row r="2385" spans="1:6" x14ac:dyDescent="0.25">
      <c r="A2385" s="8" t="str">
        <f>IF(+'[1]Reporte de Formatos'!S2389="","",+'[1]Reporte de Formatos'!S2389)</f>
        <v/>
      </c>
      <c r="B2385" s="8" t="str">
        <f t="shared" si="74"/>
        <v/>
      </c>
      <c r="C2385" s="8" t="str">
        <f>IF(A2385="","",+SUM([1]AcumSYS!$F2386:$AA2386))</f>
        <v/>
      </c>
      <c r="D2385" s="8" t="str">
        <f>IF(A2385="","",SUM([1]AcumSYS!$AK2386))</f>
        <v/>
      </c>
      <c r="E2385" s="8" t="str">
        <f t="shared" si="75"/>
        <v/>
      </c>
      <c r="F2385" s="8" t="str">
        <f>IF(A2385="","","Ingresos Obtenidos en el Trimestre ("&amp;(TEXT([1]AcumSYS!$D$2,"mmmm")&amp;"-"&amp;TEXT([1]AcumSYS!$E$2,"mmmm")&amp;" "&amp;TEXT([1]AcumSYS!$D$2,"aaaa")&amp;")"))</f>
        <v/>
      </c>
    </row>
    <row r="2386" spans="1:6" x14ac:dyDescent="0.25">
      <c r="A2386" s="8" t="str">
        <f>IF(+'[1]Reporte de Formatos'!S2390="","",+'[1]Reporte de Formatos'!S2390)</f>
        <v/>
      </c>
      <c r="B2386" s="8" t="str">
        <f t="shared" si="74"/>
        <v/>
      </c>
      <c r="C2386" s="8" t="str">
        <f>IF(A2386="","",+SUM([1]AcumSYS!$F2387:$AA2387))</f>
        <v/>
      </c>
      <c r="D2386" s="8" t="str">
        <f>IF(A2386="","",SUM([1]AcumSYS!$AK2387))</f>
        <v/>
      </c>
      <c r="E2386" s="8" t="str">
        <f t="shared" si="75"/>
        <v/>
      </c>
      <c r="F2386" s="8" t="str">
        <f>IF(A2386="","","Ingresos Obtenidos en el Trimestre ("&amp;(TEXT([1]AcumSYS!$D$2,"mmmm")&amp;"-"&amp;TEXT([1]AcumSYS!$E$2,"mmmm")&amp;" "&amp;TEXT([1]AcumSYS!$D$2,"aaaa")&amp;")"))</f>
        <v/>
      </c>
    </row>
    <row r="2387" spans="1:6" x14ac:dyDescent="0.25">
      <c r="A2387" s="8" t="str">
        <f>IF(+'[1]Reporte de Formatos'!S2391="","",+'[1]Reporte de Formatos'!S2391)</f>
        <v/>
      </c>
      <c r="B2387" s="8" t="str">
        <f t="shared" si="74"/>
        <v/>
      </c>
      <c r="C2387" s="8" t="str">
        <f>IF(A2387="","",+SUM([1]AcumSYS!$F2388:$AA2388))</f>
        <v/>
      </c>
      <c r="D2387" s="8" t="str">
        <f>IF(A2387="","",SUM([1]AcumSYS!$AK2388))</f>
        <v/>
      </c>
      <c r="E2387" s="8" t="str">
        <f t="shared" si="75"/>
        <v/>
      </c>
      <c r="F2387" s="8" t="str">
        <f>IF(A2387="","","Ingresos Obtenidos en el Trimestre ("&amp;(TEXT([1]AcumSYS!$D$2,"mmmm")&amp;"-"&amp;TEXT([1]AcumSYS!$E$2,"mmmm")&amp;" "&amp;TEXT([1]AcumSYS!$D$2,"aaaa")&amp;")"))</f>
        <v/>
      </c>
    </row>
    <row r="2388" spans="1:6" x14ac:dyDescent="0.25">
      <c r="A2388" s="8" t="str">
        <f>IF(+'[1]Reporte de Formatos'!S2392="","",+'[1]Reporte de Formatos'!S2392)</f>
        <v/>
      </c>
      <c r="B2388" s="8" t="str">
        <f t="shared" ref="B2388:B2410" si="76">IF(A2388="","",IF(C2388=0,"           NoAplica","Sueldos y Salarios, y Demas Prestacion por un Servicio Personal Subordinado"))</f>
        <v/>
      </c>
      <c r="C2388" s="8" t="str">
        <f>IF(A2388="","",+SUM([1]AcumSYS!$F2389:$AA2389))</f>
        <v/>
      </c>
      <c r="D2388" s="8" t="str">
        <f>IF(A2388="","",SUM([1]AcumSYS!$AK2389))</f>
        <v/>
      </c>
      <c r="E2388" s="8" t="str">
        <f t="shared" ref="E2388:E2410" si="77">IF(A2388="","","Pesos Mexicanos")</f>
        <v/>
      </c>
      <c r="F2388" s="8" t="str">
        <f>IF(A2388="","","Ingresos Obtenidos en el Trimestre ("&amp;(TEXT([1]AcumSYS!$D$2,"mmmm")&amp;"-"&amp;TEXT([1]AcumSYS!$E$2,"mmmm")&amp;" "&amp;TEXT([1]AcumSYS!$D$2,"aaaa")&amp;")"))</f>
        <v/>
      </c>
    </row>
    <row r="2389" spans="1:6" x14ac:dyDescent="0.25">
      <c r="A2389" s="8" t="str">
        <f>IF(+'[1]Reporte de Formatos'!S2393="","",+'[1]Reporte de Formatos'!S2393)</f>
        <v/>
      </c>
      <c r="B2389" s="8" t="str">
        <f t="shared" si="76"/>
        <v/>
      </c>
      <c r="C2389" s="8" t="str">
        <f>IF(A2389="","",+SUM([1]AcumSYS!$F2390:$AA2390))</f>
        <v/>
      </c>
      <c r="D2389" s="8" t="str">
        <f>IF(A2389="","",SUM([1]AcumSYS!$AK2390))</f>
        <v/>
      </c>
      <c r="E2389" s="8" t="str">
        <f t="shared" si="77"/>
        <v/>
      </c>
      <c r="F2389" s="8" t="str">
        <f>IF(A2389="","","Ingresos Obtenidos en el Trimestre ("&amp;(TEXT([1]AcumSYS!$D$2,"mmmm")&amp;"-"&amp;TEXT([1]AcumSYS!$E$2,"mmmm")&amp;" "&amp;TEXT([1]AcumSYS!$D$2,"aaaa")&amp;")"))</f>
        <v/>
      </c>
    </row>
    <row r="2390" spans="1:6" x14ac:dyDescent="0.25">
      <c r="A2390" s="8" t="str">
        <f>IF(+'[1]Reporte de Formatos'!S2394="","",+'[1]Reporte de Formatos'!S2394)</f>
        <v/>
      </c>
      <c r="B2390" s="8" t="str">
        <f t="shared" si="76"/>
        <v/>
      </c>
      <c r="C2390" s="8" t="str">
        <f>IF(A2390="","",+SUM([1]AcumSYS!$F2391:$AA2391))</f>
        <v/>
      </c>
      <c r="D2390" s="8" t="str">
        <f>IF(A2390="","",SUM([1]AcumSYS!$AK2391))</f>
        <v/>
      </c>
      <c r="E2390" s="8" t="str">
        <f t="shared" si="77"/>
        <v/>
      </c>
      <c r="F2390" s="8" t="str">
        <f>IF(A2390="","","Ingresos Obtenidos en el Trimestre ("&amp;(TEXT([1]AcumSYS!$D$2,"mmmm")&amp;"-"&amp;TEXT([1]AcumSYS!$E$2,"mmmm")&amp;" "&amp;TEXT([1]AcumSYS!$D$2,"aaaa")&amp;")"))</f>
        <v/>
      </c>
    </row>
    <row r="2391" spans="1:6" x14ac:dyDescent="0.25">
      <c r="A2391" s="8" t="str">
        <f>IF(+'[1]Reporte de Formatos'!S2395="","",+'[1]Reporte de Formatos'!S2395)</f>
        <v/>
      </c>
      <c r="B2391" s="8" t="str">
        <f t="shared" si="76"/>
        <v/>
      </c>
      <c r="C2391" s="8" t="str">
        <f>IF(A2391="","",+SUM([1]AcumSYS!$F2392:$AA2392))</f>
        <v/>
      </c>
      <c r="D2391" s="8" t="str">
        <f>IF(A2391="","",SUM([1]AcumSYS!$AK2392))</f>
        <v/>
      </c>
      <c r="E2391" s="8" t="str">
        <f t="shared" si="77"/>
        <v/>
      </c>
      <c r="F2391" s="8" t="str">
        <f>IF(A2391="","","Ingresos Obtenidos en el Trimestre ("&amp;(TEXT([1]AcumSYS!$D$2,"mmmm")&amp;"-"&amp;TEXT([1]AcumSYS!$E$2,"mmmm")&amp;" "&amp;TEXT([1]AcumSYS!$D$2,"aaaa")&amp;")"))</f>
        <v/>
      </c>
    </row>
    <row r="2392" spans="1:6" x14ac:dyDescent="0.25">
      <c r="A2392" s="8" t="str">
        <f>IF(+'[1]Reporte de Formatos'!S2396="","",+'[1]Reporte de Formatos'!S2396)</f>
        <v/>
      </c>
      <c r="B2392" s="8" t="str">
        <f t="shared" si="76"/>
        <v/>
      </c>
      <c r="C2392" s="8" t="str">
        <f>IF(A2392="","",+SUM([1]AcumSYS!$F2393:$AA2393))</f>
        <v/>
      </c>
      <c r="D2392" s="8" t="str">
        <f>IF(A2392="","",SUM([1]AcumSYS!$AK2393))</f>
        <v/>
      </c>
      <c r="E2392" s="8" t="str">
        <f t="shared" si="77"/>
        <v/>
      </c>
      <c r="F2392" s="8" t="str">
        <f>IF(A2392="","","Ingresos Obtenidos en el Trimestre ("&amp;(TEXT([1]AcumSYS!$D$2,"mmmm")&amp;"-"&amp;TEXT([1]AcumSYS!$E$2,"mmmm")&amp;" "&amp;TEXT([1]AcumSYS!$D$2,"aaaa")&amp;")"))</f>
        <v/>
      </c>
    </row>
    <row r="2393" spans="1:6" x14ac:dyDescent="0.25">
      <c r="A2393" s="8" t="str">
        <f>IF(+'[1]Reporte de Formatos'!S2397="","",+'[1]Reporte de Formatos'!S2397)</f>
        <v/>
      </c>
      <c r="B2393" s="8" t="str">
        <f t="shared" si="76"/>
        <v/>
      </c>
      <c r="C2393" s="8" t="str">
        <f>IF(A2393="","",+SUM([1]AcumSYS!$F2394:$AA2394))</f>
        <v/>
      </c>
      <c r="D2393" s="8" t="str">
        <f>IF(A2393="","",SUM([1]AcumSYS!$AK2394))</f>
        <v/>
      </c>
      <c r="E2393" s="8" t="str">
        <f t="shared" si="77"/>
        <v/>
      </c>
      <c r="F2393" s="8" t="str">
        <f>IF(A2393="","","Ingresos Obtenidos en el Trimestre ("&amp;(TEXT([1]AcumSYS!$D$2,"mmmm")&amp;"-"&amp;TEXT([1]AcumSYS!$E$2,"mmmm")&amp;" "&amp;TEXT([1]AcumSYS!$D$2,"aaaa")&amp;")"))</f>
        <v/>
      </c>
    </row>
    <row r="2394" spans="1:6" x14ac:dyDescent="0.25">
      <c r="A2394" s="8" t="str">
        <f>IF(+'[1]Reporte de Formatos'!S2398="","",+'[1]Reporte de Formatos'!S2398)</f>
        <v/>
      </c>
      <c r="B2394" s="8" t="str">
        <f t="shared" si="76"/>
        <v/>
      </c>
      <c r="C2394" s="8" t="str">
        <f>IF(A2394="","",+SUM([1]AcumSYS!$F2395:$AA2395))</f>
        <v/>
      </c>
      <c r="D2394" s="8" t="str">
        <f>IF(A2394="","",SUM([1]AcumSYS!$AK2395))</f>
        <v/>
      </c>
      <c r="E2394" s="8" t="str">
        <f t="shared" si="77"/>
        <v/>
      </c>
      <c r="F2394" s="8" t="str">
        <f>IF(A2394="","","Ingresos Obtenidos en el Trimestre ("&amp;(TEXT([1]AcumSYS!$D$2,"mmmm")&amp;"-"&amp;TEXT([1]AcumSYS!$E$2,"mmmm")&amp;" "&amp;TEXT([1]AcumSYS!$D$2,"aaaa")&amp;")"))</f>
        <v/>
      </c>
    </row>
    <row r="2395" spans="1:6" x14ac:dyDescent="0.25">
      <c r="A2395" s="8" t="str">
        <f>IF(+'[1]Reporte de Formatos'!S2399="","",+'[1]Reporte de Formatos'!S2399)</f>
        <v/>
      </c>
      <c r="B2395" s="8" t="str">
        <f t="shared" si="76"/>
        <v/>
      </c>
      <c r="C2395" s="8" t="str">
        <f>IF(A2395="","",+SUM([1]AcumSYS!$F2396:$AA2396))</f>
        <v/>
      </c>
      <c r="D2395" s="8" t="str">
        <f>IF(A2395="","",SUM([1]AcumSYS!$AK2396))</f>
        <v/>
      </c>
      <c r="E2395" s="8" t="str">
        <f t="shared" si="77"/>
        <v/>
      </c>
      <c r="F2395" s="8" t="str">
        <f>IF(A2395="","","Ingresos Obtenidos en el Trimestre ("&amp;(TEXT([1]AcumSYS!$D$2,"mmmm")&amp;"-"&amp;TEXT([1]AcumSYS!$E$2,"mmmm")&amp;" "&amp;TEXT([1]AcumSYS!$D$2,"aaaa")&amp;")"))</f>
        <v/>
      </c>
    </row>
    <row r="2396" spans="1:6" x14ac:dyDescent="0.25">
      <c r="A2396" s="8" t="str">
        <f>IF(+'[1]Reporte de Formatos'!S2400="","",+'[1]Reporte de Formatos'!S2400)</f>
        <v/>
      </c>
      <c r="B2396" s="8" t="str">
        <f t="shared" si="76"/>
        <v/>
      </c>
      <c r="C2396" s="8" t="str">
        <f>IF(A2396="","",+SUM([1]AcumSYS!$F2397:$AA2397))</f>
        <v/>
      </c>
      <c r="D2396" s="8" t="str">
        <f>IF(A2396="","",SUM([1]AcumSYS!$AK2397))</f>
        <v/>
      </c>
      <c r="E2396" s="8" t="str">
        <f t="shared" si="77"/>
        <v/>
      </c>
      <c r="F2396" s="8" t="str">
        <f>IF(A2396="","","Ingresos Obtenidos en el Trimestre ("&amp;(TEXT([1]AcumSYS!$D$2,"mmmm")&amp;"-"&amp;TEXT([1]AcumSYS!$E$2,"mmmm")&amp;" "&amp;TEXT([1]AcumSYS!$D$2,"aaaa")&amp;")"))</f>
        <v/>
      </c>
    </row>
    <row r="2397" spans="1:6" x14ac:dyDescent="0.25">
      <c r="A2397" s="8" t="str">
        <f>IF(+'[1]Reporte de Formatos'!S2401="","",+'[1]Reporte de Formatos'!S2401)</f>
        <v/>
      </c>
      <c r="B2397" s="8" t="str">
        <f t="shared" si="76"/>
        <v/>
      </c>
      <c r="C2397" s="8" t="str">
        <f>IF(A2397="","",+SUM([1]AcumSYS!$F2398:$AA2398))</f>
        <v/>
      </c>
      <c r="D2397" s="8" t="str">
        <f>IF(A2397="","",SUM([1]AcumSYS!$AK2398))</f>
        <v/>
      </c>
      <c r="E2397" s="8" t="str">
        <f t="shared" si="77"/>
        <v/>
      </c>
      <c r="F2397" s="8" t="str">
        <f>IF(A2397="","","Ingresos Obtenidos en el Trimestre ("&amp;(TEXT([1]AcumSYS!$D$2,"mmmm")&amp;"-"&amp;TEXT([1]AcumSYS!$E$2,"mmmm")&amp;" "&amp;TEXT([1]AcumSYS!$D$2,"aaaa")&amp;")"))</f>
        <v/>
      </c>
    </row>
    <row r="2398" spans="1:6" x14ac:dyDescent="0.25">
      <c r="A2398" s="8" t="str">
        <f>IF(+'[1]Reporte de Formatos'!S2402="","",+'[1]Reporte de Formatos'!S2402)</f>
        <v/>
      </c>
      <c r="B2398" s="8" t="str">
        <f t="shared" si="76"/>
        <v/>
      </c>
      <c r="C2398" s="8" t="str">
        <f>IF(A2398="","",+SUM([1]AcumSYS!$F2399:$AA2399))</f>
        <v/>
      </c>
      <c r="D2398" s="8" t="str">
        <f>IF(A2398="","",SUM([1]AcumSYS!$AK2399))</f>
        <v/>
      </c>
      <c r="E2398" s="8" t="str">
        <f t="shared" si="77"/>
        <v/>
      </c>
      <c r="F2398" s="8" t="str">
        <f>IF(A2398="","","Ingresos Obtenidos en el Trimestre ("&amp;(TEXT([1]AcumSYS!$D$2,"mmmm")&amp;"-"&amp;TEXT([1]AcumSYS!$E$2,"mmmm")&amp;" "&amp;TEXT([1]AcumSYS!$D$2,"aaaa")&amp;")"))</f>
        <v/>
      </c>
    </row>
    <row r="2399" spans="1:6" x14ac:dyDescent="0.25">
      <c r="A2399" s="8" t="str">
        <f>IF(+'[1]Reporte de Formatos'!S2403="","",+'[1]Reporte de Formatos'!S2403)</f>
        <v/>
      </c>
      <c r="B2399" s="8" t="str">
        <f t="shared" si="76"/>
        <v/>
      </c>
      <c r="C2399" s="8" t="str">
        <f>IF(A2399="","",+SUM([1]AcumSYS!$F2400:$AA2400))</f>
        <v/>
      </c>
      <c r="D2399" s="8" t="str">
        <f>IF(A2399="","",SUM([1]AcumSYS!$AK2400))</f>
        <v/>
      </c>
      <c r="E2399" s="8" t="str">
        <f t="shared" si="77"/>
        <v/>
      </c>
      <c r="F2399" s="8" t="str">
        <f>IF(A2399="","","Ingresos Obtenidos en el Trimestre ("&amp;(TEXT([1]AcumSYS!$D$2,"mmmm")&amp;"-"&amp;TEXT([1]AcumSYS!$E$2,"mmmm")&amp;" "&amp;TEXT([1]AcumSYS!$D$2,"aaaa")&amp;")"))</f>
        <v/>
      </c>
    </row>
    <row r="2400" spans="1:6" x14ac:dyDescent="0.25">
      <c r="A2400" s="8" t="str">
        <f>IF(+'[1]Reporte de Formatos'!S2404="","",+'[1]Reporte de Formatos'!S2404)</f>
        <v/>
      </c>
      <c r="B2400" s="8" t="str">
        <f t="shared" si="76"/>
        <v/>
      </c>
      <c r="C2400" s="8" t="str">
        <f>IF(A2400="","",+SUM([1]AcumSYS!$F2401:$AA2401))</f>
        <v/>
      </c>
      <c r="D2400" s="8" t="str">
        <f>IF(A2400="","",SUM([1]AcumSYS!$AK2401))</f>
        <v/>
      </c>
      <c r="E2400" s="8" t="str">
        <f t="shared" si="77"/>
        <v/>
      </c>
      <c r="F2400" s="8" t="str">
        <f>IF(A2400="","","Ingresos Obtenidos en el Trimestre ("&amp;(TEXT([1]AcumSYS!$D$2,"mmmm")&amp;"-"&amp;TEXT([1]AcumSYS!$E$2,"mmmm")&amp;" "&amp;TEXT([1]AcumSYS!$D$2,"aaaa")&amp;")"))</f>
        <v/>
      </c>
    </row>
    <row r="2401" spans="1:6" x14ac:dyDescent="0.25">
      <c r="A2401" s="8" t="str">
        <f>IF(+'[1]Reporte de Formatos'!S2405="","",+'[1]Reporte de Formatos'!S2405)</f>
        <v/>
      </c>
      <c r="B2401" s="8" t="str">
        <f t="shared" si="76"/>
        <v/>
      </c>
      <c r="C2401" s="8" t="str">
        <f>IF(A2401="","",+SUM([1]AcumSYS!$F2402:$AA2402))</f>
        <v/>
      </c>
      <c r="D2401" s="8" t="str">
        <f>IF(A2401="","",SUM([1]AcumSYS!$AK2402))</f>
        <v/>
      </c>
      <c r="E2401" s="8" t="str">
        <f t="shared" si="77"/>
        <v/>
      </c>
      <c r="F2401" s="8" t="str">
        <f>IF(A2401="","","Ingresos Obtenidos en el Trimestre ("&amp;(TEXT([1]AcumSYS!$D$2,"mmmm")&amp;"-"&amp;TEXT([1]AcumSYS!$E$2,"mmmm")&amp;" "&amp;TEXT([1]AcumSYS!$D$2,"aaaa")&amp;")"))</f>
        <v/>
      </c>
    </row>
    <row r="2402" spans="1:6" x14ac:dyDescent="0.25">
      <c r="A2402" s="8" t="str">
        <f>IF(+'[1]Reporte de Formatos'!S2406="","",+'[1]Reporte de Formatos'!S2406)</f>
        <v/>
      </c>
      <c r="B2402" s="8" t="str">
        <f t="shared" si="76"/>
        <v/>
      </c>
      <c r="C2402" s="8" t="str">
        <f>IF(A2402="","",+SUM([1]AcumSYS!$F2403:$AA2403))</f>
        <v/>
      </c>
      <c r="D2402" s="8" t="str">
        <f>IF(A2402="","",SUM([1]AcumSYS!$AK2403))</f>
        <v/>
      </c>
      <c r="E2402" s="8" t="str">
        <f t="shared" si="77"/>
        <v/>
      </c>
      <c r="F2402" s="8" t="str">
        <f>IF(A2402="","","Ingresos Obtenidos en el Trimestre ("&amp;(TEXT([1]AcumSYS!$D$2,"mmmm")&amp;"-"&amp;TEXT([1]AcumSYS!$E$2,"mmmm")&amp;" "&amp;TEXT([1]AcumSYS!$D$2,"aaaa")&amp;")"))</f>
        <v/>
      </c>
    </row>
    <row r="2403" spans="1:6" x14ac:dyDescent="0.25">
      <c r="A2403" s="8" t="str">
        <f>IF(+'[1]Reporte de Formatos'!S2407="","",+'[1]Reporte de Formatos'!S2407)</f>
        <v/>
      </c>
      <c r="B2403" s="8" t="str">
        <f t="shared" si="76"/>
        <v/>
      </c>
      <c r="C2403" s="8" t="str">
        <f>IF(A2403="","",+SUM([1]AcumSYS!$F2404:$AA2404))</f>
        <v/>
      </c>
      <c r="D2403" s="8" t="str">
        <f>IF(A2403="","",SUM([1]AcumSYS!$AK2404))</f>
        <v/>
      </c>
      <c r="E2403" s="8" t="str">
        <f t="shared" si="77"/>
        <v/>
      </c>
      <c r="F2403" s="8" t="str">
        <f>IF(A2403="","","Ingresos Obtenidos en el Trimestre ("&amp;(TEXT([1]AcumSYS!$D$2,"mmmm")&amp;"-"&amp;TEXT([1]AcumSYS!$E$2,"mmmm")&amp;" "&amp;TEXT([1]AcumSYS!$D$2,"aaaa")&amp;")"))</f>
        <v/>
      </c>
    </row>
    <row r="2404" spans="1:6" x14ac:dyDescent="0.25">
      <c r="A2404" s="8" t="str">
        <f>IF(+'[1]Reporte de Formatos'!S2408="","",+'[1]Reporte de Formatos'!S2408)</f>
        <v/>
      </c>
      <c r="B2404" s="8" t="str">
        <f t="shared" si="76"/>
        <v/>
      </c>
      <c r="C2404" s="8" t="str">
        <f>IF(A2404="","",+SUM([1]AcumSYS!$F2405:$AA2405))</f>
        <v/>
      </c>
      <c r="D2404" s="8" t="str">
        <f>IF(A2404="","",SUM([1]AcumSYS!$AK2405))</f>
        <v/>
      </c>
      <c r="E2404" s="8" t="str">
        <f t="shared" si="77"/>
        <v/>
      </c>
      <c r="F2404" s="8" t="str">
        <f>IF(A2404="","","Ingresos Obtenidos en el Trimestre ("&amp;(TEXT([1]AcumSYS!$D$2,"mmmm")&amp;"-"&amp;TEXT([1]AcumSYS!$E$2,"mmmm")&amp;" "&amp;TEXT([1]AcumSYS!$D$2,"aaaa")&amp;")"))</f>
        <v/>
      </c>
    </row>
    <row r="2405" spans="1:6" x14ac:dyDescent="0.25">
      <c r="A2405" s="8" t="str">
        <f>IF(+'[1]Reporte de Formatos'!S2409="","",+'[1]Reporte de Formatos'!S2409)</f>
        <v/>
      </c>
      <c r="B2405" s="8" t="str">
        <f t="shared" si="76"/>
        <v/>
      </c>
      <c r="C2405" s="8" t="str">
        <f>IF(A2405="","",+SUM([1]AcumSYS!$F2406:$AA2406))</f>
        <v/>
      </c>
      <c r="D2405" s="8" t="str">
        <f>IF(A2405="","",SUM([1]AcumSYS!$AK2406))</f>
        <v/>
      </c>
      <c r="E2405" s="8" t="str">
        <f t="shared" si="77"/>
        <v/>
      </c>
      <c r="F2405" s="8" t="str">
        <f>IF(A2405="","","Ingresos Obtenidos en el Trimestre ("&amp;(TEXT([1]AcumSYS!$D$2,"mmmm")&amp;"-"&amp;TEXT([1]AcumSYS!$E$2,"mmmm")&amp;" "&amp;TEXT([1]AcumSYS!$D$2,"aaaa")&amp;")"))</f>
        <v/>
      </c>
    </row>
    <row r="2406" spans="1:6" x14ac:dyDescent="0.25">
      <c r="A2406" s="8" t="str">
        <f>IF(+'[1]Reporte de Formatos'!S2410="","",+'[1]Reporte de Formatos'!S2410)</f>
        <v/>
      </c>
      <c r="B2406" s="8" t="str">
        <f t="shared" si="76"/>
        <v/>
      </c>
      <c r="C2406" s="8" t="str">
        <f>IF(A2406="","",+SUM([1]AcumSYS!$F2407:$AA2407))</f>
        <v/>
      </c>
      <c r="D2406" s="8" t="str">
        <f>IF(A2406="","",SUM([1]AcumSYS!$AK2407))</f>
        <v/>
      </c>
      <c r="E2406" s="8" t="str">
        <f t="shared" si="77"/>
        <v/>
      </c>
      <c r="F2406" s="8" t="str">
        <f>IF(A2406="","","Ingresos Obtenidos en el Trimestre ("&amp;(TEXT([1]AcumSYS!$D$2,"mmmm")&amp;"-"&amp;TEXT([1]AcumSYS!$E$2,"mmmm")&amp;" "&amp;TEXT([1]AcumSYS!$D$2,"aaaa")&amp;")"))</f>
        <v/>
      </c>
    </row>
    <row r="2407" spans="1:6" x14ac:dyDescent="0.25">
      <c r="A2407" s="8" t="str">
        <f>IF(+'[1]Reporte de Formatos'!S2411="","",+'[1]Reporte de Formatos'!S2411)</f>
        <v/>
      </c>
      <c r="B2407" s="8" t="str">
        <f t="shared" si="76"/>
        <v/>
      </c>
      <c r="C2407" s="8" t="str">
        <f>IF(A2407="","",+SUM([1]AcumSYS!$F2408:$AA2408))</f>
        <v/>
      </c>
      <c r="D2407" s="8" t="str">
        <f>IF(A2407="","",SUM([1]AcumSYS!$AK2408))</f>
        <v/>
      </c>
      <c r="E2407" s="8" t="str">
        <f t="shared" si="77"/>
        <v/>
      </c>
      <c r="F2407" s="8" t="str">
        <f>IF(A2407="","","Ingresos Obtenidos en el Trimestre ("&amp;(TEXT([1]AcumSYS!$D$2,"mmmm")&amp;"-"&amp;TEXT([1]AcumSYS!$E$2,"mmmm")&amp;" "&amp;TEXT([1]AcumSYS!$D$2,"aaaa")&amp;")"))</f>
        <v/>
      </c>
    </row>
    <row r="2408" spans="1:6" x14ac:dyDescent="0.25">
      <c r="A2408" s="8" t="str">
        <f>IF(+'[1]Reporte de Formatos'!S2412="","",+'[1]Reporte de Formatos'!S2412)</f>
        <v/>
      </c>
      <c r="B2408" s="8" t="str">
        <f t="shared" si="76"/>
        <v/>
      </c>
      <c r="C2408" s="8" t="str">
        <f>IF(A2408="","",+SUM([1]AcumSYS!$F2409:$AA2409))</f>
        <v/>
      </c>
      <c r="D2408" s="8" t="str">
        <f>IF(A2408="","",SUM([1]AcumSYS!$AK2409))</f>
        <v/>
      </c>
      <c r="E2408" s="8" t="str">
        <f t="shared" si="77"/>
        <v/>
      </c>
      <c r="F2408" s="8" t="str">
        <f>IF(A2408="","","Ingresos Obtenidos en el Trimestre ("&amp;(TEXT([1]AcumSYS!$D$2,"mmmm")&amp;"-"&amp;TEXT([1]AcumSYS!$E$2,"mmmm")&amp;" "&amp;TEXT([1]AcumSYS!$D$2,"aaaa")&amp;")"))</f>
        <v/>
      </c>
    </row>
    <row r="2409" spans="1:6" x14ac:dyDescent="0.25">
      <c r="A2409" s="8" t="str">
        <f>IF(+'[1]Reporte de Formatos'!S2413="","",+'[1]Reporte de Formatos'!S2413)</f>
        <v/>
      </c>
      <c r="B2409" s="8" t="str">
        <f t="shared" si="76"/>
        <v/>
      </c>
      <c r="C2409" s="8" t="str">
        <f>IF(A2409="","",+SUM([1]AcumSYS!$F2410:$AA2410))</f>
        <v/>
      </c>
      <c r="D2409" s="8" t="str">
        <f>IF(A2409="","",SUM([1]AcumSYS!$AK2410))</f>
        <v/>
      </c>
      <c r="E2409" s="8" t="str">
        <f t="shared" si="77"/>
        <v/>
      </c>
      <c r="F2409" s="8" t="str">
        <f>IF(A2409="","","Ingresos Obtenidos en el Trimestre ("&amp;(TEXT([1]AcumSYS!$D$2,"mmmm")&amp;"-"&amp;TEXT([1]AcumSYS!$E$2,"mmmm")&amp;" "&amp;TEXT([1]AcumSYS!$D$2,"aaaa")&amp;")"))</f>
        <v/>
      </c>
    </row>
    <row r="2410" spans="1:6" x14ac:dyDescent="0.25">
      <c r="A2410" s="8" t="str">
        <f>IF(+'[1]Reporte de Formatos'!S2414="","",+'[1]Reporte de Formatos'!S2414)</f>
        <v/>
      </c>
      <c r="B2410" s="8" t="str">
        <f t="shared" si="76"/>
        <v/>
      </c>
      <c r="C2410" s="8" t="str">
        <f>IF(A2410="","",+SUM([1]AcumSYS!$F2411:$AA2411))</f>
        <v/>
      </c>
      <c r="D2410" s="8" t="str">
        <f>IF(A2410="","",SUM([1]AcumSYS!$AK2411))</f>
        <v/>
      </c>
      <c r="E2410" s="8" t="str">
        <f t="shared" si="77"/>
        <v/>
      </c>
      <c r="F2410" s="8" t="str">
        <f>IF(A2410="","","Ingresos Obtenidos en el Trimestre ("&amp;(TEXT([1]AcumSYS!$D$2,"mmmm")&amp;"-"&amp;TEXT([1]AcumSYS!$E$2,"mmmm")&amp;" "&amp;TEXT([1]AcumSYS!$D$2,"aaaa")&amp;")"))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4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8" style="8" bestFit="1" customWidth="1"/>
    <col min="2" max="2" width="51" style="8" bestFit="1" customWidth="1"/>
    <col min="3" max="3" width="49.140625" style="8" bestFit="1" customWidth="1"/>
    <col min="4" max="4" width="48.140625" style="8" bestFit="1" customWidth="1"/>
    <col min="5" max="5" width="53.5703125" style="8" bestFit="1" customWidth="1"/>
    <col min="6" max="6" width="49.285156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84</v>
      </c>
      <c r="C2" s="8" t="s">
        <v>85</v>
      </c>
      <c r="D2" s="8" t="s">
        <v>86</v>
      </c>
      <c r="E2" s="8" t="s">
        <v>87</v>
      </c>
      <c r="F2" s="8" t="s">
        <v>88</v>
      </c>
    </row>
    <row r="3" spans="1:6" x14ac:dyDescent="0.25">
      <c r="A3" s="7" t="s">
        <v>64</v>
      </c>
      <c r="B3" s="7" t="s">
        <v>89</v>
      </c>
      <c r="C3" s="7" t="s">
        <v>90</v>
      </c>
      <c r="D3" s="7" t="s">
        <v>91</v>
      </c>
      <c r="E3" s="7" t="s">
        <v>92</v>
      </c>
      <c r="F3" s="7" t="s">
        <v>93</v>
      </c>
    </row>
    <row r="4" spans="1:6" x14ac:dyDescent="0.25">
      <c r="A4" s="8" t="str">
        <f>+'[1]Reporte de Formatos'!T8</f>
        <v/>
      </c>
      <c r="B4" s="8" t="str">
        <f t="shared" ref="B4:B67" si="0">IF(A4="","","Compensacion")</f>
        <v/>
      </c>
      <c r="C4" s="8" t="str">
        <f>IF(A4="","",ROUND(+[1]AcumSYS!N5/[1]AcumSYS!$C$2*14,2))</f>
        <v/>
      </c>
      <c r="D4" s="8" t="str">
        <f>IF(A4="","",ROUND(+[1]AcumSYS!N5/[1]AcumSYS!$C$2*14,2))</f>
        <v/>
      </c>
      <c r="E4" s="8" t="str">
        <f t="shared" ref="E4:E67" si="1">IF(A4="","","Pesos Mexicanos")</f>
        <v/>
      </c>
      <c r="F4" s="8" t="str">
        <f t="shared" ref="F4:F67" si="2">IF(A4="","","Catorcenal")</f>
        <v/>
      </c>
    </row>
    <row r="5" spans="1:6" x14ac:dyDescent="0.25">
      <c r="A5" s="8" t="str">
        <f>+'[1]Reporte de Formatos'!T9</f>
        <v/>
      </c>
      <c r="B5" s="8" t="str">
        <f t="shared" si="0"/>
        <v/>
      </c>
      <c r="C5" s="8" t="str">
        <f>IF(A5="","",ROUND(+[1]AcumSYS!N6/[1]AcumSYS!$C$2*14,2))</f>
        <v/>
      </c>
      <c r="D5" s="8" t="str">
        <f>IF(A5="","",ROUND(+[1]AcumSYS!N6/[1]AcumSYS!$C$2*14,2))</f>
        <v/>
      </c>
      <c r="E5" s="8" t="str">
        <f t="shared" si="1"/>
        <v/>
      </c>
      <c r="F5" s="8" t="str">
        <f t="shared" si="2"/>
        <v/>
      </c>
    </row>
    <row r="6" spans="1:6" x14ac:dyDescent="0.25">
      <c r="A6" s="8" t="str">
        <f>+'[1]Reporte de Formatos'!T10</f>
        <v/>
      </c>
      <c r="B6" s="8" t="str">
        <f t="shared" si="0"/>
        <v/>
      </c>
      <c r="C6" s="8" t="str">
        <f>IF(A6="","",ROUND(+[1]AcumSYS!N7/[1]AcumSYS!$C$2*14,2))</f>
        <v/>
      </c>
      <c r="D6" s="8" t="str">
        <f>IF(A6="","",ROUND(+[1]AcumSYS!N7/[1]AcumSYS!$C$2*14,2))</f>
        <v/>
      </c>
      <c r="E6" s="8" t="str">
        <f t="shared" si="1"/>
        <v/>
      </c>
      <c r="F6" s="8" t="str">
        <f t="shared" si="2"/>
        <v/>
      </c>
    </row>
    <row r="7" spans="1:6" x14ac:dyDescent="0.25">
      <c r="A7" s="8" t="str">
        <f>+'[1]Reporte de Formatos'!T11</f>
        <v/>
      </c>
      <c r="B7" s="8" t="str">
        <f t="shared" si="0"/>
        <v/>
      </c>
      <c r="C7" s="8" t="str">
        <f>IF(A7="","",ROUND(+[1]AcumSYS!N8/[1]AcumSYS!$C$2*14,2))</f>
        <v/>
      </c>
      <c r="D7" s="8" t="str">
        <f>IF(A7="","",ROUND(+[1]AcumSYS!N8/[1]AcumSYS!$C$2*14,2))</f>
        <v/>
      </c>
      <c r="E7" s="8" t="str">
        <f t="shared" si="1"/>
        <v/>
      </c>
      <c r="F7" s="8" t="str">
        <f t="shared" si="2"/>
        <v/>
      </c>
    </row>
    <row r="8" spans="1:6" x14ac:dyDescent="0.25">
      <c r="A8" s="8" t="str">
        <f>+'[1]Reporte de Formatos'!T12</f>
        <v/>
      </c>
      <c r="B8" s="8" t="str">
        <f t="shared" si="0"/>
        <v/>
      </c>
      <c r="C8" s="8" t="str">
        <f>IF(A8="","",ROUND(+[1]AcumSYS!N9/[1]AcumSYS!$C$2*14,2))</f>
        <v/>
      </c>
      <c r="D8" s="8" t="str">
        <f>IF(A8="","",ROUND(+[1]AcumSYS!N9/[1]AcumSYS!$C$2*14,2))</f>
        <v/>
      </c>
      <c r="E8" s="8" t="str">
        <f t="shared" si="1"/>
        <v/>
      </c>
      <c r="F8" s="8" t="str">
        <f t="shared" si="2"/>
        <v/>
      </c>
    </row>
    <row r="9" spans="1:6" x14ac:dyDescent="0.25">
      <c r="A9" s="8" t="str">
        <f>+'[1]Reporte de Formatos'!T13</f>
        <v/>
      </c>
      <c r="B9" s="8" t="str">
        <f t="shared" si="0"/>
        <v/>
      </c>
      <c r="C9" s="8" t="str">
        <f>IF(A9="","",ROUND(+[1]AcumSYS!N10/[1]AcumSYS!$C$2*14,2))</f>
        <v/>
      </c>
      <c r="D9" s="8" t="str">
        <f>IF(A9="","",ROUND(+[1]AcumSYS!N10/[1]AcumSYS!$C$2*14,2))</f>
        <v/>
      </c>
      <c r="E9" s="8" t="str">
        <f t="shared" si="1"/>
        <v/>
      </c>
      <c r="F9" s="8" t="str">
        <f t="shared" si="2"/>
        <v/>
      </c>
    </row>
    <row r="10" spans="1:6" x14ac:dyDescent="0.25">
      <c r="A10" s="8" t="str">
        <f>+'[1]Reporte de Formatos'!T14</f>
        <v/>
      </c>
      <c r="B10" s="8" t="str">
        <f t="shared" si="0"/>
        <v/>
      </c>
      <c r="C10" s="8" t="str">
        <f>IF(A10="","",ROUND(+[1]AcumSYS!N11/[1]AcumSYS!$C$2*14,2))</f>
        <v/>
      </c>
      <c r="D10" s="8" t="str">
        <f>IF(A10="","",ROUND(+[1]AcumSYS!N11/[1]AcumSYS!$C$2*14,2))</f>
        <v/>
      </c>
      <c r="E10" s="8" t="str">
        <f t="shared" si="1"/>
        <v/>
      </c>
      <c r="F10" s="8" t="str">
        <f t="shared" si="2"/>
        <v/>
      </c>
    </row>
    <row r="11" spans="1:6" x14ac:dyDescent="0.25">
      <c r="A11" s="8" t="str">
        <f>+'[1]Reporte de Formatos'!T15</f>
        <v/>
      </c>
      <c r="B11" s="8" t="str">
        <f t="shared" si="0"/>
        <v/>
      </c>
      <c r="C11" s="8" t="str">
        <f>IF(A11="","",ROUND(+[1]AcumSYS!N12/[1]AcumSYS!$C$2*14,2))</f>
        <v/>
      </c>
      <c r="D11" s="8" t="str">
        <f>IF(A11="","",ROUND(+[1]AcumSYS!N12/[1]AcumSYS!$C$2*14,2))</f>
        <v/>
      </c>
      <c r="E11" s="8" t="str">
        <f t="shared" si="1"/>
        <v/>
      </c>
      <c r="F11" s="8" t="str">
        <f t="shared" si="2"/>
        <v/>
      </c>
    </row>
    <row r="12" spans="1:6" x14ac:dyDescent="0.25">
      <c r="A12" s="8" t="str">
        <f>+'[1]Reporte de Formatos'!T16</f>
        <v/>
      </c>
      <c r="B12" s="8" t="str">
        <f t="shared" si="0"/>
        <v/>
      </c>
      <c r="C12" s="8" t="str">
        <f>IF(A12="","",ROUND(+[1]AcumSYS!N13/[1]AcumSYS!$C$2*14,2))</f>
        <v/>
      </c>
      <c r="D12" s="8" t="str">
        <f>IF(A12="","",ROUND(+[1]AcumSYS!N13/[1]AcumSYS!$C$2*14,2))</f>
        <v/>
      </c>
      <c r="E12" s="8" t="str">
        <f t="shared" si="1"/>
        <v/>
      </c>
      <c r="F12" s="8" t="str">
        <f t="shared" si="2"/>
        <v/>
      </c>
    </row>
    <row r="13" spans="1:6" x14ac:dyDescent="0.25">
      <c r="A13" s="8" t="str">
        <f>+'[1]Reporte de Formatos'!T17</f>
        <v/>
      </c>
      <c r="B13" s="8" t="str">
        <f t="shared" si="0"/>
        <v/>
      </c>
      <c r="C13" s="8" t="str">
        <f>IF(A13="","",ROUND(+[1]AcumSYS!N14/[1]AcumSYS!$C$2*14,2))</f>
        <v/>
      </c>
      <c r="D13" s="8" t="str">
        <f>IF(A13="","",ROUND(+[1]AcumSYS!N14/[1]AcumSYS!$C$2*14,2))</f>
        <v/>
      </c>
      <c r="E13" s="8" t="str">
        <f t="shared" si="1"/>
        <v/>
      </c>
      <c r="F13" s="8" t="str">
        <f t="shared" si="2"/>
        <v/>
      </c>
    </row>
    <row r="14" spans="1:6" x14ac:dyDescent="0.25">
      <c r="A14" s="8" t="str">
        <f>+'[1]Reporte de Formatos'!T18</f>
        <v/>
      </c>
      <c r="B14" s="8" t="str">
        <f t="shared" si="0"/>
        <v/>
      </c>
      <c r="C14" s="8" t="str">
        <f>IF(A14="","",ROUND(+[1]AcumSYS!N15/[1]AcumSYS!$C$2*14,2))</f>
        <v/>
      </c>
      <c r="D14" s="8" t="str">
        <f>IF(A14="","",ROUND(+[1]AcumSYS!N15/[1]AcumSYS!$C$2*14,2))</f>
        <v/>
      </c>
      <c r="E14" s="8" t="str">
        <f t="shared" si="1"/>
        <v/>
      </c>
      <c r="F14" s="8" t="str">
        <f t="shared" si="2"/>
        <v/>
      </c>
    </row>
    <row r="15" spans="1:6" x14ac:dyDescent="0.25">
      <c r="A15" s="8" t="str">
        <f>+'[1]Reporte de Formatos'!T19</f>
        <v/>
      </c>
      <c r="B15" s="8" t="str">
        <f t="shared" si="0"/>
        <v/>
      </c>
      <c r="C15" s="8" t="str">
        <f>IF(A15="","",ROUND(+[1]AcumSYS!N16/[1]AcumSYS!$C$2*14,2))</f>
        <v/>
      </c>
      <c r="D15" s="8" t="str">
        <f>IF(A15="","",ROUND(+[1]AcumSYS!N16/[1]AcumSYS!$C$2*14,2))</f>
        <v/>
      </c>
      <c r="E15" s="8" t="str">
        <f t="shared" si="1"/>
        <v/>
      </c>
      <c r="F15" s="8" t="str">
        <f t="shared" si="2"/>
        <v/>
      </c>
    </row>
    <row r="16" spans="1:6" x14ac:dyDescent="0.25">
      <c r="A16" s="8" t="str">
        <f>+'[1]Reporte de Formatos'!T20</f>
        <v/>
      </c>
      <c r="B16" s="8" t="str">
        <f t="shared" si="0"/>
        <v/>
      </c>
      <c r="C16" s="8" t="str">
        <f>IF(A16="","",ROUND(+[1]AcumSYS!N17/[1]AcumSYS!$C$2*14,2))</f>
        <v/>
      </c>
      <c r="D16" s="8" t="str">
        <f>IF(A16="","",ROUND(+[1]AcumSYS!N17/[1]AcumSYS!$C$2*14,2))</f>
        <v/>
      </c>
      <c r="E16" s="8" t="str">
        <f t="shared" si="1"/>
        <v/>
      </c>
      <c r="F16" s="8" t="str">
        <f t="shared" si="2"/>
        <v/>
      </c>
    </row>
    <row r="17" spans="1:6" x14ac:dyDescent="0.25">
      <c r="A17" s="8" t="str">
        <f>+'[1]Reporte de Formatos'!T21</f>
        <v/>
      </c>
      <c r="B17" s="8" t="str">
        <f t="shared" si="0"/>
        <v/>
      </c>
      <c r="C17" s="8" t="str">
        <f>IF(A17="","",ROUND(+[1]AcumSYS!N18/[1]AcumSYS!$C$2*14,2))</f>
        <v/>
      </c>
      <c r="D17" s="8" t="str">
        <f>IF(A17="","",ROUND(+[1]AcumSYS!N18/[1]AcumSYS!$C$2*14,2))</f>
        <v/>
      </c>
      <c r="E17" s="8" t="str">
        <f t="shared" si="1"/>
        <v/>
      </c>
      <c r="F17" s="8" t="str">
        <f t="shared" si="2"/>
        <v/>
      </c>
    </row>
    <row r="18" spans="1:6" x14ac:dyDescent="0.25">
      <c r="A18" s="8" t="str">
        <f>+'[1]Reporte de Formatos'!T22</f>
        <v/>
      </c>
      <c r="B18" s="8" t="str">
        <f t="shared" si="0"/>
        <v/>
      </c>
      <c r="C18" s="8" t="str">
        <f>IF(A18="","",ROUND(+[1]AcumSYS!N19/[1]AcumSYS!$C$2*14,2))</f>
        <v/>
      </c>
      <c r="D18" s="8" t="str">
        <f>IF(A18="","",ROUND(+[1]AcumSYS!N19/[1]AcumSYS!$C$2*14,2))</f>
        <v/>
      </c>
      <c r="E18" s="8" t="str">
        <f t="shared" si="1"/>
        <v/>
      </c>
      <c r="F18" s="8" t="str">
        <f t="shared" si="2"/>
        <v/>
      </c>
    </row>
    <row r="19" spans="1:6" x14ac:dyDescent="0.25">
      <c r="A19" s="8" t="str">
        <f>+'[1]Reporte de Formatos'!T23</f>
        <v/>
      </c>
      <c r="B19" s="8" t="str">
        <f t="shared" si="0"/>
        <v/>
      </c>
      <c r="C19" s="8" t="str">
        <f>IF(A19="","",ROUND(+[1]AcumSYS!N20/[1]AcumSYS!$C$2*14,2))</f>
        <v/>
      </c>
      <c r="D19" s="8" t="str">
        <f>IF(A19="","",ROUND(+[1]AcumSYS!N20/[1]AcumSYS!$C$2*14,2))</f>
        <v/>
      </c>
      <c r="E19" s="8" t="str">
        <f t="shared" si="1"/>
        <v/>
      </c>
      <c r="F19" s="8" t="str">
        <f t="shared" si="2"/>
        <v/>
      </c>
    </row>
    <row r="20" spans="1:6" x14ac:dyDescent="0.25">
      <c r="A20" s="8" t="str">
        <f>+'[1]Reporte de Formatos'!T24</f>
        <v/>
      </c>
      <c r="B20" s="8" t="str">
        <f t="shared" si="0"/>
        <v/>
      </c>
      <c r="C20" s="8" t="str">
        <f>IF(A20="","",ROUND(+[1]AcumSYS!N21/[1]AcumSYS!$C$2*14,2))</f>
        <v/>
      </c>
      <c r="D20" s="8" t="str">
        <f>IF(A20="","",ROUND(+[1]AcumSYS!N21/[1]AcumSYS!$C$2*14,2))</f>
        <v/>
      </c>
      <c r="E20" s="8" t="str">
        <f t="shared" si="1"/>
        <v/>
      </c>
      <c r="F20" s="8" t="str">
        <f t="shared" si="2"/>
        <v/>
      </c>
    </row>
    <row r="21" spans="1:6" x14ac:dyDescent="0.25">
      <c r="A21" s="8" t="str">
        <f>+'[1]Reporte de Formatos'!T25</f>
        <v/>
      </c>
      <c r="B21" s="8" t="str">
        <f t="shared" si="0"/>
        <v/>
      </c>
      <c r="C21" s="8" t="str">
        <f>IF(A21="","",ROUND(+[1]AcumSYS!N22/[1]AcumSYS!$C$2*14,2))</f>
        <v/>
      </c>
      <c r="D21" s="8" t="str">
        <f>IF(A21="","",ROUND(+[1]AcumSYS!N22/[1]AcumSYS!$C$2*14,2))</f>
        <v/>
      </c>
      <c r="E21" s="8" t="str">
        <f t="shared" si="1"/>
        <v/>
      </c>
      <c r="F21" s="8" t="str">
        <f t="shared" si="2"/>
        <v/>
      </c>
    </row>
    <row r="22" spans="1:6" x14ac:dyDescent="0.25">
      <c r="A22" s="8" t="str">
        <f>+'[1]Reporte de Formatos'!T26</f>
        <v/>
      </c>
      <c r="B22" s="8" t="str">
        <f t="shared" si="0"/>
        <v/>
      </c>
      <c r="C22" s="8" t="str">
        <f>IF(A22="","",ROUND(+[1]AcumSYS!N23/[1]AcumSYS!$C$2*14,2))</f>
        <v/>
      </c>
      <c r="D22" s="8" t="str">
        <f>IF(A22="","",ROUND(+[1]AcumSYS!N23/[1]AcumSYS!$C$2*14,2))</f>
        <v/>
      </c>
      <c r="E22" s="8" t="str">
        <f t="shared" si="1"/>
        <v/>
      </c>
      <c r="F22" s="8" t="str">
        <f t="shared" si="2"/>
        <v/>
      </c>
    </row>
    <row r="23" spans="1:6" x14ac:dyDescent="0.25">
      <c r="A23" s="8" t="str">
        <f>+'[1]Reporte de Formatos'!T27</f>
        <v/>
      </c>
      <c r="B23" s="8" t="str">
        <f t="shared" si="0"/>
        <v/>
      </c>
      <c r="C23" s="8" t="str">
        <f>IF(A23="","",ROUND(+[1]AcumSYS!N24/[1]AcumSYS!$C$2*14,2))</f>
        <v/>
      </c>
      <c r="D23" s="8" t="str">
        <f>IF(A23="","",ROUND(+[1]AcumSYS!N24/[1]AcumSYS!$C$2*14,2))</f>
        <v/>
      </c>
      <c r="E23" s="8" t="str">
        <f t="shared" si="1"/>
        <v/>
      </c>
      <c r="F23" s="8" t="str">
        <f t="shared" si="2"/>
        <v/>
      </c>
    </row>
    <row r="24" spans="1:6" x14ac:dyDescent="0.25">
      <c r="A24" s="8" t="str">
        <f>+'[1]Reporte de Formatos'!T28</f>
        <v/>
      </c>
      <c r="B24" s="8" t="str">
        <f t="shared" si="0"/>
        <v/>
      </c>
      <c r="C24" s="8" t="str">
        <f>IF(A24="","",ROUND(+[1]AcumSYS!N25/[1]AcumSYS!$C$2*14,2))</f>
        <v/>
      </c>
      <c r="D24" s="8" t="str">
        <f>IF(A24="","",ROUND(+[1]AcumSYS!N25/[1]AcumSYS!$C$2*14,2))</f>
        <v/>
      </c>
      <c r="E24" s="8" t="str">
        <f t="shared" si="1"/>
        <v/>
      </c>
      <c r="F24" s="8" t="str">
        <f t="shared" si="2"/>
        <v/>
      </c>
    </row>
    <row r="25" spans="1:6" x14ac:dyDescent="0.25">
      <c r="A25" s="8" t="str">
        <f>+'[1]Reporte de Formatos'!T29</f>
        <v/>
      </c>
      <c r="B25" s="8" t="str">
        <f t="shared" si="0"/>
        <v/>
      </c>
      <c r="C25" s="8" t="str">
        <f>IF(A25="","",ROUND(+[1]AcumSYS!N26/[1]AcumSYS!$C$2*14,2))</f>
        <v/>
      </c>
      <c r="D25" s="8" t="str">
        <f>IF(A25="","",ROUND(+[1]AcumSYS!N26/[1]AcumSYS!$C$2*14,2))</f>
        <v/>
      </c>
      <c r="E25" s="8" t="str">
        <f t="shared" si="1"/>
        <v/>
      </c>
      <c r="F25" s="8" t="str">
        <f t="shared" si="2"/>
        <v/>
      </c>
    </row>
    <row r="26" spans="1:6" x14ac:dyDescent="0.25">
      <c r="A26" s="8" t="str">
        <f>+'[1]Reporte de Formatos'!T30</f>
        <v/>
      </c>
      <c r="B26" s="8" t="str">
        <f t="shared" si="0"/>
        <v/>
      </c>
      <c r="C26" s="8" t="str">
        <f>IF(A26="","",ROUND(+[1]AcumSYS!N27/[1]AcumSYS!$C$2*14,2))</f>
        <v/>
      </c>
      <c r="D26" s="8" t="str">
        <f>IF(A26="","",ROUND(+[1]AcumSYS!N27/[1]AcumSYS!$C$2*14,2))</f>
        <v/>
      </c>
      <c r="E26" s="8" t="str">
        <f t="shared" si="1"/>
        <v/>
      </c>
      <c r="F26" s="8" t="str">
        <f t="shared" si="2"/>
        <v/>
      </c>
    </row>
    <row r="27" spans="1:6" x14ac:dyDescent="0.25">
      <c r="A27" s="8" t="str">
        <f>+'[1]Reporte de Formatos'!T31</f>
        <v/>
      </c>
      <c r="B27" s="8" t="str">
        <f t="shared" si="0"/>
        <v/>
      </c>
      <c r="C27" s="8" t="str">
        <f>IF(A27="","",ROUND(+[1]AcumSYS!N28/[1]AcumSYS!$C$2*14,2))</f>
        <v/>
      </c>
      <c r="D27" s="8" t="str">
        <f>IF(A27="","",ROUND(+[1]AcumSYS!N28/[1]AcumSYS!$C$2*14,2))</f>
        <v/>
      </c>
      <c r="E27" s="8" t="str">
        <f t="shared" si="1"/>
        <v/>
      </c>
      <c r="F27" s="8" t="str">
        <f t="shared" si="2"/>
        <v/>
      </c>
    </row>
    <row r="28" spans="1:6" x14ac:dyDescent="0.25">
      <c r="A28" s="8" t="str">
        <f>+'[1]Reporte de Formatos'!T32</f>
        <v/>
      </c>
      <c r="B28" s="8" t="str">
        <f t="shared" si="0"/>
        <v/>
      </c>
      <c r="C28" s="8" t="str">
        <f>IF(A28="","",ROUND(+[1]AcumSYS!N29/[1]AcumSYS!$C$2*14,2))</f>
        <v/>
      </c>
      <c r="D28" s="8" t="str">
        <f>IF(A28="","",ROUND(+[1]AcumSYS!N29/[1]AcumSYS!$C$2*14,2))</f>
        <v/>
      </c>
      <c r="E28" s="8" t="str">
        <f t="shared" si="1"/>
        <v/>
      </c>
      <c r="F28" s="8" t="str">
        <f t="shared" si="2"/>
        <v/>
      </c>
    </row>
    <row r="29" spans="1:6" x14ac:dyDescent="0.25">
      <c r="A29" s="8" t="str">
        <f>+'[1]Reporte de Formatos'!T33</f>
        <v/>
      </c>
      <c r="B29" s="8" t="str">
        <f t="shared" si="0"/>
        <v/>
      </c>
      <c r="C29" s="8" t="str">
        <f>IF(A29="","",ROUND(+[1]AcumSYS!N30/[1]AcumSYS!$C$2*14,2))</f>
        <v/>
      </c>
      <c r="D29" s="8" t="str">
        <f>IF(A29="","",ROUND(+[1]AcumSYS!N30/[1]AcumSYS!$C$2*14,2))</f>
        <v/>
      </c>
      <c r="E29" s="8" t="str">
        <f t="shared" si="1"/>
        <v/>
      </c>
      <c r="F29" s="8" t="str">
        <f t="shared" si="2"/>
        <v/>
      </c>
    </row>
    <row r="30" spans="1:6" x14ac:dyDescent="0.25">
      <c r="A30" s="8" t="str">
        <f>+'[1]Reporte de Formatos'!T34</f>
        <v/>
      </c>
      <c r="B30" s="8" t="str">
        <f t="shared" si="0"/>
        <v/>
      </c>
      <c r="C30" s="8" t="str">
        <f>IF(A30="","",ROUND(+[1]AcumSYS!N31/[1]AcumSYS!$C$2*14,2))</f>
        <v/>
      </c>
      <c r="D30" s="8" t="str">
        <f>IF(A30="","",ROUND(+[1]AcumSYS!N31/[1]AcumSYS!$C$2*14,2))</f>
        <v/>
      </c>
      <c r="E30" s="8" t="str">
        <f t="shared" si="1"/>
        <v/>
      </c>
      <c r="F30" s="8" t="str">
        <f t="shared" si="2"/>
        <v/>
      </c>
    </row>
    <row r="31" spans="1:6" x14ac:dyDescent="0.25">
      <c r="A31" s="8" t="str">
        <f>+'[1]Reporte de Formatos'!T35</f>
        <v/>
      </c>
      <c r="B31" s="8" t="str">
        <f t="shared" si="0"/>
        <v/>
      </c>
      <c r="C31" s="8" t="str">
        <f>IF(A31="","",ROUND(+[1]AcumSYS!N32/[1]AcumSYS!$C$2*14,2))</f>
        <v/>
      </c>
      <c r="D31" s="8" t="str">
        <f>IF(A31="","",ROUND(+[1]AcumSYS!N32/[1]AcumSYS!$C$2*14,2))</f>
        <v/>
      </c>
      <c r="E31" s="8" t="str">
        <f t="shared" si="1"/>
        <v/>
      </c>
      <c r="F31" s="8" t="str">
        <f t="shared" si="2"/>
        <v/>
      </c>
    </row>
    <row r="32" spans="1:6" x14ac:dyDescent="0.25">
      <c r="A32" s="8" t="str">
        <f>+'[1]Reporte de Formatos'!T36</f>
        <v/>
      </c>
      <c r="B32" s="8" t="str">
        <f t="shared" si="0"/>
        <v/>
      </c>
      <c r="C32" s="8" t="str">
        <f>IF(A32="","",ROUND(+[1]AcumSYS!N33/[1]AcumSYS!$C$2*14,2))</f>
        <v/>
      </c>
      <c r="D32" s="8" t="str">
        <f>IF(A32="","",ROUND(+[1]AcumSYS!N33/[1]AcumSYS!$C$2*14,2))</f>
        <v/>
      </c>
      <c r="E32" s="8" t="str">
        <f t="shared" si="1"/>
        <v/>
      </c>
      <c r="F32" s="8" t="str">
        <f t="shared" si="2"/>
        <v/>
      </c>
    </row>
    <row r="33" spans="1:6" x14ac:dyDescent="0.25">
      <c r="A33" s="8" t="str">
        <f>+'[1]Reporte de Formatos'!T37</f>
        <v/>
      </c>
      <c r="B33" s="8" t="str">
        <f t="shared" si="0"/>
        <v/>
      </c>
      <c r="C33" s="8" t="str">
        <f>IF(A33="","",ROUND(+[1]AcumSYS!N34/[1]AcumSYS!$C$2*14,2))</f>
        <v/>
      </c>
      <c r="D33" s="8" t="str">
        <f>IF(A33="","",ROUND(+[1]AcumSYS!N34/[1]AcumSYS!$C$2*14,2))</f>
        <v/>
      </c>
      <c r="E33" s="8" t="str">
        <f t="shared" si="1"/>
        <v/>
      </c>
      <c r="F33" s="8" t="str">
        <f t="shared" si="2"/>
        <v/>
      </c>
    </row>
    <row r="34" spans="1:6" x14ac:dyDescent="0.25">
      <c r="A34" s="8" t="str">
        <f>+'[1]Reporte de Formatos'!T38</f>
        <v/>
      </c>
      <c r="B34" s="8" t="str">
        <f t="shared" si="0"/>
        <v/>
      </c>
      <c r="C34" s="8" t="str">
        <f>IF(A34="","",ROUND(+[1]AcumSYS!N35/[1]AcumSYS!$C$2*14,2))</f>
        <v/>
      </c>
      <c r="D34" s="8" t="str">
        <f>IF(A34="","",ROUND(+[1]AcumSYS!N35/[1]AcumSYS!$C$2*14,2))</f>
        <v/>
      </c>
      <c r="E34" s="8" t="str">
        <f t="shared" si="1"/>
        <v/>
      </c>
      <c r="F34" s="8" t="str">
        <f t="shared" si="2"/>
        <v/>
      </c>
    </row>
    <row r="35" spans="1:6" x14ac:dyDescent="0.25">
      <c r="A35" s="8" t="str">
        <f>+'[1]Reporte de Formatos'!T39</f>
        <v/>
      </c>
      <c r="B35" s="8" t="str">
        <f t="shared" si="0"/>
        <v/>
      </c>
      <c r="C35" s="8" t="str">
        <f>IF(A35="","",ROUND(+[1]AcumSYS!N36/[1]AcumSYS!$C$2*14,2))</f>
        <v/>
      </c>
      <c r="D35" s="8" t="str">
        <f>IF(A35="","",ROUND(+[1]AcumSYS!N36/[1]AcumSYS!$C$2*14,2))</f>
        <v/>
      </c>
      <c r="E35" s="8" t="str">
        <f t="shared" si="1"/>
        <v/>
      </c>
      <c r="F35" s="8" t="str">
        <f t="shared" si="2"/>
        <v/>
      </c>
    </row>
    <row r="36" spans="1:6" x14ac:dyDescent="0.25">
      <c r="A36" s="8" t="str">
        <f>+'[1]Reporte de Formatos'!T40</f>
        <v/>
      </c>
      <c r="B36" s="8" t="str">
        <f t="shared" si="0"/>
        <v/>
      </c>
      <c r="C36" s="8" t="str">
        <f>IF(A36="","",ROUND(+[1]AcumSYS!N37/[1]AcumSYS!$C$2*14,2))</f>
        <v/>
      </c>
      <c r="D36" s="8" t="str">
        <f>IF(A36="","",ROUND(+[1]AcumSYS!N37/[1]AcumSYS!$C$2*14,2))</f>
        <v/>
      </c>
      <c r="E36" s="8" t="str">
        <f t="shared" si="1"/>
        <v/>
      </c>
      <c r="F36" s="8" t="str">
        <f t="shared" si="2"/>
        <v/>
      </c>
    </row>
    <row r="37" spans="1:6" x14ac:dyDescent="0.25">
      <c r="A37" s="8" t="str">
        <f>+'[1]Reporte de Formatos'!T41</f>
        <v/>
      </c>
      <c r="B37" s="8" t="str">
        <f t="shared" si="0"/>
        <v/>
      </c>
      <c r="C37" s="8" t="str">
        <f>IF(A37="","",ROUND(+[1]AcumSYS!N38/[1]AcumSYS!$C$2*14,2))</f>
        <v/>
      </c>
      <c r="D37" s="8" t="str">
        <f>IF(A37="","",ROUND(+[1]AcumSYS!N38/[1]AcumSYS!$C$2*14,2))</f>
        <v/>
      </c>
      <c r="E37" s="8" t="str">
        <f t="shared" si="1"/>
        <v/>
      </c>
      <c r="F37" s="8" t="str">
        <f t="shared" si="2"/>
        <v/>
      </c>
    </row>
    <row r="38" spans="1:6" x14ac:dyDescent="0.25">
      <c r="A38" s="8" t="str">
        <f>+'[1]Reporte de Formatos'!T42</f>
        <v/>
      </c>
      <c r="B38" s="8" t="str">
        <f t="shared" si="0"/>
        <v/>
      </c>
      <c r="C38" s="8" t="str">
        <f>IF(A38="","",ROUND(+[1]AcumSYS!N39/[1]AcumSYS!$C$2*14,2))</f>
        <v/>
      </c>
      <c r="D38" s="8" t="str">
        <f>IF(A38="","",ROUND(+[1]AcumSYS!N39/[1]AcumSYS!$C$2*14,2))</f>
        <v/>
      </c>
      <c r="E38" s="8" t="str">
        <f t="shared" si="1"/>
        <v/>
      </c>
      <c r="F38" s="8" t="str">
        <f t="shared" si="2"/>
        <v/>
      </c>
    </row>
    <row r="39" spans="1:6" x14ac:dyDescent="0.25">
      <c r="A39" s="8" t="str">
        <f>+'[1]Reporte de Formatos'!T43</f>
        <v/>
      </c>
      <c r="B39" s="8" t="str">
        <f t="shared" si="0"/>
        <v/>
      </c>
      <c r="C39" s="8" t="str">
        <f>IF(A39="","",ROUND(+[1]AcumSYS!N40/[1]AcumSYS!$C$2*14,2))</f>
        <v/>
      </c>
      <c r="D39" s="8" t="str">
        <f>IF(A39="","",ROUND(+[1]AcumSYS!N40/[1]AcumSYS!$C$2*14,2))</f>
        <v/>
      </c>
      <c r="E39" s="8" t="str">
        <f t="shared" si="1"/>
        <v/>
      </c>
      <c r="F39" s="8" t="str">
        <f t="shared" si="2"/>
        <v/>
      </c>
    </row>
    <row r="40" spans="1:6" x14ac:dyDescent="0.25">
      <c r="A40" s="8" t="str">
        <f>+'[1]Reporte de Formatos'!T44</f>
        <v/>
      </c>
      <c r="B40" s="8" t="str">
        <f t="shared" si="0"/>
        <v/>
      </c>
      <c r="C40" s="8" t="str">
        <f>IF(A40="","",ROUND(+[1]AcumSYS!N41/[1]AcumSYS!$C$2*14,2))</f>
        <v/>
      </c>
      <c r="D40" s="8" t="str">
        <f>IF(A40="","",ROUND(+[1]AcumSYS!N41/[1]AcumSYS!$C$2*14,2))</f>
        <v/>
      </c>
      <c r="E40" s="8" t="str">
        <f t="shared" si="1"/>
        <v/>
      </c>
      <c r="F40" s="8" t="str">
        <f t="shared" si="2"/>
        <v/>
      </c>
    </row>
    <row r="41" spans="1:6" x14ac:dyDescent="0.25">
      <c r="A41" s="8">
        <f>+'[1]Reporte de Formatos'!T45</f>
        <v>1468149</v>
      </c>
      <c r="B41" s="8" t="str">
        <f t="shared" si="0"/>
        <v>Compensacion</v>
      </c>
      <c r="C41" s="8">
        <f>IF(A41="","",ROUND(+[1]AcumSYS!N42/[1]AcumSYS!$C$2*14,2))</f>
        <v>298.69</v>
      </c>
      <c r="D41" s="8">
        <f>IF(A41="","",ROUND(+[1]AcumSYS!N42/[1]AcumSYS!$C$2*14,2))</f>
        <v>298.69</v>
      </c>
      <c r="E41" s="8" t="str">
        <f t="shared" si="1"/>
        <v>Pesos Mexicanos</v>
      </c>
      <c r="F41" s="8" t="str">
        <f t="shared" si="2"/>
        <v>Catorcenal</v>
      </c>
    </row>
    <row r="42" spans="1:6" x14ac:dyDescent="0.25">
      <c r="A42" s="8" t="str">
        <f>+'[1]Reporte de Formatos'!T46</f>
        <v/>
      </c>
      <c r="B42" s="8" t="str">
        <f t="shared" si="0"/>
        <v/>
      </c>
      <c r="C42" s="8" t="str">
        <f>IF(A42="","",ROUND(+[1]AcumSYS!N43/[1]AcumSYS!$C$2*14,2))</f>
        <v/>
      </c>
      <c r="D42" s="8" t="str">
        <f>IF(A42="","",ROUND(+[1]AcumSYS!N43/[1]AcumSYS!$C$2*14,2))</f>
        <v/>
      </c>
      <c r="E42" s="8" t="str">
        <f t="shared" si="1"/>
        <v/>
      </c>
      <c r="F42" s="8" t="str">
        <f t="shared" si="2"/>
        <v/>
      </c>
    </row>
    <row r="43" spans="1:6" x14ac:dyDescent="0.25">
      <c r="A43" s="8" t="str">
        <f>+'[1]Reporte de Formatos'!T47</f>
        <v/>
      </c>
      <c r="B43" s="8" t="str">
        <f t="shared" si="0"/>
        <v/>
      </c>
      <c r="C43" s="8" t="str">
        <f>IF(A43="","",ROUND(+[1]AcumSYS!N44/[1]AcumSYS!$C$2*14,2))</f>
        <v/>
      </c>
      <c r="D43" s="8" t="str">
        <f>IF(A43="","",ROUND(+[1]AcumSYS!N44/[1]AcumSYS!$C$2*14,2))</f>
        <v/>
      </c>
      <c r="E43" s="8" t="str">
        <f t="shared" si="1"/>
        <v/>
      </c>
      <c r="F43" s="8" t="str">
        <f t="shared" si="2"/>
        <v/>
      </c>
    </row>
    <row r="44" spans="1:6" x14ac:dyDescent="0.25">
      <c r="A44" s="8" t="str">
        <f>+'[1]Reporte de Formatos'!T48</f>
        <v/>
      </c>
      <c r="B44" s="8" t="str">
        <f t="shared" si="0"/>
        <v/>
      </c>
      <c r="C44" s="8" t="str">
        <f>IF(A44="","",ROUND(+[1]AcumSYS!N45/[1]AcumSYS!$C$2*14,2))</f>
        <v/>
      </c>
      <c r="D44" s="8" t="str">
        <f>IF(A44="","",ROUND(+[1]AcumSYS!N45/[1]AcumSYS!$C$2*14,2))</f>
        <v/>
      </c>
      <c r="E44" s="8" t="str">
        <f t="shared" si="1"/>
        <v/>
      </c>
      <c r="F44" s="8" t="str">
        <f t="shared" si="2"/>
        <v/>
      </c>
    </row>
    <row r="45" spans="1:6" x14ac:dyDescent="0.25">
      <c r="A45" s="8" t="str">
        <f>+'[1]Reporte de Formatos'!T49</f>
        <v/>
      </c>
      <c r="B45" s="8" t="str">
        <f t="shared" si="0"/>
        <v/>
      </c>
      <c r="C45" s="8" t="str">
        <f>IF(A45="","",ROUND(+[1]AcumSYS!N46/[1]AcumSYS!$C$2*14,2))</f>
        <v/>
      </c>
      <c r="D45" s="8" t="str">
        <f>IF(A45="","",ROUND(+[1]AcumSYS!N46/[1]AcumSYS!$C$2*14,2))</f>
        <v/>
      </c>
      <c r="E45" s="8" t="str">
        <f t="shared" si="1"/>
        <v/>
      </c>
      <c r="F45" s="8" t="str">
        <f t="shared" si="2"/>
        <v/>
      </c>
    </row>
    <row r="46" spans="1:6" x14ac:dyDescent="0.25">
      <c r="A46" s="8" t="str">
        <f>+'[1]Reporte de Formatos'!T50</f>
        <v/>
      </c>
      <c r="B46" s="8" t="str">
        <f t="shared" si="0"/>
        <v/>
      </c>
      <c r="C46" s="8" t="str">
        <f>IF(A46="","",ROUND(+[1]AcumSYS!N47/[1]AcumSYS!$C$2*14,2))</f>
        <v/>
      </c>
      <c r="D46" s="8" t="str">
        <f>IF(A46="","",ROUND(+[1]AcumSYS!N47/[1]AcumSYS!$C$2*14,2))</f>
        <v/>
      </c>
      <c r="E46" s="8" t="str">
        <f t="shared" si="1"/>
        <v/>
      </c>
      <c r="F46" s="8" t="str">
        <f t="shared" si="2"/>
        <v/>
      </c>
    </row>
    <row r="47" spans="1:6" x14ac:dyDescent="0.25">
      <c r="A47" s="8" t="str">
        <f>+'[1]Reporte de Formatos'!T51</f>
        <v/>
      </c>
      <c r="B47" s="8" t="str">
        <f t="shared" si="0"/>
        <v/>
      </c>
      <c r="C47" s="8" t="str">
        <f>IF(A47="","",ROUND(+[1]AcumSYS!N48/[1]AcumSYS!$C$2*14,2))</f>
        <v/>
      </c>
      <c r="D47" s="8" t="str">
        <f>IF(A47="","",ROUND(+[1]AcumSYS!N48/[1]AcumSYS!$C$2*14,2))</f>
        <v/>
      </c>
      <c r="E47" s="8" t="str">
        <f t="shared" si="1"/>
        <v/>
      </c>
      <c r="F47" s="8" t="str">
        <f t="shared" si="2"/>
        <v/>
      </c>
    </row>
    <row r="48" spans="1:6" x14ac:dyDescent="0.25">
      <c r="A48" s="8" t="str">
        <f>+'[1]Reporte de Formatos'!T52</f>
        <v/>
      </c>
      <c r="B48" s="8" t="str">
        <f t="shared" si="0"/>
        <v/>
      </c>
      <c r="C48" s="8" t="str">
        <f>IF(A48="","",ROUND(+[1]AcumSYS!N49/[1]AcumSYS!$C$2*14,2))</f>
        <v/>
      </c>
      <c r="D48" s="8" t="str">
        <f>IF(A48="","",ROUND(+[1]AcumSYS!N49/[1]AcumSYS!$C$2*14,2))</f>
        <v/>
      </c>
      <c r="E48" s="8" t="str">
        <f t="shared" si="1"/>
        <v/>
      </c>
      <c r="F48" s="8" t="str">
        <f t="shared" si="2"/>
        <v/>
      </c>
    </row>
    <row r="49" spans="1:6" x14ac:dyDescent="0.25">
      <c r="A49" s="8" t="str">
        <f>+'[1]Reporte de Formatos'!T53</f>
        <v/>
      </c>
      <c r="B49" s="8" t="str">
        <f t="shared" si="0"/>
        <v/>
      </c>
      <c r="C49" s="8" t="str">
        <f>IF(A49="","",ROUND(+[1]AcumSYS!N50/[1]AcumSYS!$C$2*14,2))</f>
        <v/>
      </c>
      <c r="D49" s="8" t="str">
        <f>IF(A49="","",ROUND(+[1]AcumSYS!N50/[1]AcumSYS!$C$2*14,2))</f>
        <v/>
      </c>
      <c r="E49" s="8" t="str">
        <f t="shared" si="1"/>
        <v/>
      </c>
      <c r="F49" s="8" t="str">
        <f t="shared" si="2"/>
        <v/>
      </c>
    </row>
    <row r="50" spans="1:6" x14ac:dyDescent="0.25">
      <c r="A50" s="8" t="str">
        <f>+'[1]Reporte de Formatos'!T54</f>
        <v/>
      </c>
      <c r="B50" s="8" t="str">
        <f t="shared" si="0"/>
        <v/>
      </c>
      <c r="C50" s="8" t="str">
        <f>IF(A50="","",ROUND(+[1]AcumSYS!N51/[1]AcumSYS!$C$2*14,2))</f>
        <v/>
      </c>
      <c r="D50" s="8" t="str">
        <f>IF(A50="","",ROUND(+[1]AcumSYS!N51/[1]AcumSYS!$C$2*14,2))</f>
        <v/>
      </c>
      <c r="E50" s="8" t="str">
        <f t="shared" si="1"/>
        <v/>
      </c>
      <c r="F50" s="8" t="str">
        <f t="shared" si="2"/>
        <v/>
      </c>
    </row>
    <row r="51" spans="1:6" x14ac:dyDescent="0.25">
      <c r="A51" s="8" t="str">
        <f>+'[1]Reporte de Formatos'!T55</f>
        <v/>
      </c>
      <c r="B51" s="8" t="str">
        <f t="shared" si="0"/>
        <v/>
      </c>
      <c r="C51" s="8" t="str">
        <f>IF(A51="","",ROUND(+[1]AcumSYS!N52/[1]AcumSYS!$C$2*14,2))</f>
        <v/>
      </c>
      <c r="D51" s="8" t="str">
        <f>IF(A51="","",ROUND(+[1]AcumSYS!N52/[1]AcumSYS!$C$2*14,2))</f>
        <v/>
      </c>
      <c r="E51" s="8" t="str">
        <f t="shared" si="1"/>
        <v/>
      </c>
      <c r="F51" s="8" t="str">
        <f t="shared" si="2"/>
        <v/>
      </c>
    </row>
    <row r="52" spans="1:6" x14ac:dyDescent="0.25">
      <c r="A52" s="8" t="str">
        <f>+'[1]Reporte de Formatos'!T56</f>
        <v/>
      </c>
      <c r="B52" s="8" t="str">
        <f t="shared" si="0"/>
        <v/>
      </c>
      <c r="C52" s="8" t="str">
        <f>IF(A52="","",ROUND(+[1]AcumSYS!N53/[1]AcumSYS!$C$2*14,2))</f>
        <v/>
      </c>
      <c r="D52" s="8" t="str">
        <f>IF(A52="","",ROUND(+[1]AcumSYS!N53/[1]AcumSYS!$C$2*14,2))</f>
        <v/>
      </c>
      <c r="E52" s="8" t="str">
        <f t="shared" si="1"/>
        <v/>
      </c>
      <c r="F52" s="8" t="str">
        <f t="shared" si="2"/>
        <v/>
      </c>
    </row>
    <row r="53" spans="1:6" x14ac:dyDescent="0.25">
      <c r="A53" s="8" t="str">
        <f>+'[1]Reporte de Formatos'!T57</f>
        <v/>
      </c>
      <c r="B53" s="8" t="str">
        <f t="shared" si="0"/>
        <v/>
      </c>
      <c r="C53" s="8" t="str">
        <f>IF(A53="","",ROUND(+[1]AcumSYS!N54/[1]AcumSYS!$C$2*14,2))</f>
        <v/>
      </c>
      <c r="D53" s="8" t="str">
        <f>IF(A53="","",ROUND(+[1]AcumSYS!N54/[1]AcumSYS!$C$2*14,2))</f>
        <v/>
      </c>
      <c r="E53" s="8" t="str">
        <f t="shared" si="1"/>
        <v/>
      </c>
      <c r="F53" s="8" t="str">
        <f t="shared" si="2"/>
        <v/>
      </c>
    </row>
    <row r="54" spans="1:6" x14ac:dyDescent="0.25">
      <c r="A54" s="8" t="str">
        <f>+'[1]Reporte de Formatos'!T58</f>
        <v/>
      </c>
      <c r="B54" s="8" t="str">
        <f t="shared" si="0"/>
        <v/>
      </c>
      <c r="C54" s="8" t="str">
        <f>IF(A54="","",ROUND(+[1]AcumSYS!N55/[1]AcumSYS!$C$2*14,2))</f>
        <v/>
      </c>
      <c r="D54" s="8" t="str">
        <f>IF(A54="","",ROUND(+[1]AcumSYS!N55/[1]AcumSYS!$C$2*14,2))</f>
        <v/>
      </c>
      <c r="E54" s="8" t="str">
        <f t="shared" si="1"/>
        <v/>
      </c>
      <c r="F54" s="8" t="str">
        <f t="shared" si="2"/>
        <v/>
      </c>
    </row>
    <row r="55" spans="1:6" x14ac:dyDescent="0.25">
      <c r="A55" s="8" t="str">
        <f>+'[1]Reporte de Formatos'!T59</f>
        <v/>
      </c>
      <c r="B55" s="8" t="str">
        <f t="shared" si="0"/>
        <v/>
      </c>
      <c r="C55" s="8" t="str">
        <f>IF(A55="","",ROUND(+[1]AcumSYS!N56/[1]AcumSYS!$C$2*14,2))</f>
        <v/>
      </c>
      <c r="D55" s="8" t="str">
        <f>IF(A55="","",ROUND(+[1]AcumSYS!N56/[1]AcumSYS!$C$2*14,2))</f>
        <v/>
      </c>
      <c r="E55" s="8" t="str">
        <f t="shared" si="1"/>
        <v/>
      </c>
      <c r="F55" s="8" t="str">
        <f t="shared" si="2"/>
        <v/>
      </c>
    </row>
    <row r="56" spans="1:6" x14ac:dyDescent="0.25">
      <c r="A56" s="8" t="str">
        <f>+'[1]Reporte de Formatos'!T60</f>
        <v/>
      </c>
      <c r="B56" s="8" t="str">
        <f t="shared" si="0"/>
        <v/>
      </c>
      <c r="C56" s="8" t="str">
        <f>IF(A56="","",ROUND(+[1]AcumSYS!N57/[1]AcumSYS!$C$2*14,2))</f>
        <v/>
      </c>
      <c r="D56" s="8" t="str">
        <f>IF(A56="","",ROUND(+[1]AcumSYS!N57/[1]AcumSYS!$C$2*14,2))</f>
        <v/>
      </c>
      <c r="E56" s="8" t="str">
        <f t="shared" si="1"/>
        <v/>
      </c>
      <c r="F56" s="8" t="str">
        <f t="shared" si="2"/>
        <v/>
      </c>
    </row>
    <row r="57" spans="1:6" x14ac:dyDescent="0.25">
      <c r="A57" s="8" t="str">
        <f>+'[1]Reporte de Formatos'!T61</f>
        <v/>
      </c>
      <c r="B57" s="8" t="str">
        <f t="shared" si="0"/>
        <v/>
      </c>
      <c r="C57" s="8" t="str">
        <f>IF(A57="","",ROUND(+[1]AcumSYS!N58/[1]AcumSYS!$C$2*14,2))</f>
        <v/>
      </c>
      <c r="D57" s="8" t="str">
        <f>IF(A57="","",ROUND(+[1]AcumSYS!N58/[1]AcumSYS!$C$2*14,2))</f>
        <v/>
      </c>
      <c r="E57" s="8" t="str">
        <f t="shared" si="1"/>
        <v/>
      </c>
      <c r="F57" s="8" t="str">
        <f t="shared" si="2"/>
        <v/>
      </c>
    </row>
    <row r="58" spans="1:6" x14ac:dyDescent="0.25">
      <c r="A58" s="8" t="str">
        <f>+'[1]Reporte de Formatos'!T62</f>
        <v/>
      </c>
      <c r="B58" s="8" t="str">
        <f t="shared" si="0"/>
        <v/>
      </c>
      <c r="C58" s="8" t="str">
        <f>IF(A58="","",ROUND(+[1]AcumSYS!N59/[1]AcumSYS!$C$2*14,2))</f>
        <v/>
      </c>
      <c r="D58" s="8" t="str">
        <f>IF(A58="","",ROUND(+[1]AcumSYS!N59/[1]AcumSYS!$C$2*14,2))</f>
        <v/>
      </c>
      <c r="E58" s="8" t="str">
        <f t="shared" si="1"/>
        <v/>
      </c>
      <c r="F58" s="8" t="str">
        <f t="shared" si="2"/>
        <v/>
      </c>
    </row>
    <row r="59" spans="1:6" x14ac:dyDescent="0.25">
      <c r="A59" s="8" t="str">
        <f>+'[1]Reporte de Formatos'!T63</f>
        <v/>
      </c>
      <c r="B59" s="8" t="str">
        <f t="shared" si="0"/>
        <v/>
      </c>
      <c r="C59" s="8" t="str">
        <f>IF(A59="","",ROUND(+[1]AcumSYS!N60/[1]AcumSYS!$C$2*14,2))</f>
        <v/>
      </c>
      <c r="D59" s="8" t="str">
        <f>IF(A59="","",ROUND(+[1]AcumSYS!N60/[1]AcumSYS!$C$2*14,2))</f>
        <v/>
      </c>
      <c r="E59" s="8" t="str">
        <f t="shared" si="1"/>
        <v/>
      </c>
      <c r="F59" s="8" t="str">
        <f t="shared" si="2"/>
        <v/>
      </c>
    </row>
    <row r="60" spans="1:6" x14ac:dyDescent="0.25">
      <c r="A60" s="8" t="str">
        <f>+'[1]Reporte de Formatos'!T64</f>
        <v/>
      </c>
      <c r="B60" s="8" t="str">
        <f t="shared" si="0"/>
        <v/>
      </c>
      <c r="C60" s="8" t="str">
        <f>IF(A60="","",ROUND(+[1]AcumSYS!N61/[1]AcumSYS!$C$2*14,2))</f>
        <v/>
      </c>
      <c r="D60" s="8" t="str">
        <f>IF(A60="","",ROUND(+[1]AcumSYS!N61/[1]AcumSYS!$C$2*14,2))</f>
        <v/>
      </c>
      <c r="E60" s="8" t="str">
        <f t="shared" si="1"/>
        <v/>
      </c>
      <c r="F60" s="8" t="str">
        <f t="shared" si="2"/>
        <v/>
      </c>
    </row>
    <row r="61" spans="1:6" x14ac:dyDescent="0.25">
      <c r="A61" s="8" t="str">
        <f>+'[1]Reporte de Formatos'!T65</f>
        <v/>
      </c>
      <c r="B61" s="8" t="str">
        <f t="shared" si="0"/>
        <v/>
      </c>
      <c r="C61" s="8" t="str">
        <f>IF(A61="","",ROUND(+[1]AcumSYS!N62/[1]AcumSYS!$C$2*14,2))</f>
        <v/>
      </c>
      <c r="D61" s="8" t="str">
        <f>IF(A61="","",ROUND(+[1]AcumSYS!N62/[1]AcumSYS!$C$2*14,2))</f>
        <v/>
      </c>
      <c r="E61" s="8" t="str">
        <f t="shared" si="1"/>
        <v/>
      </c>
      <c r="F61" s="8" t="str">
        <f t="shared" si="2"/>
        <v/>
      </c>
    </row>
    <row r="62" spans="1:6" x14ac:dyDescent="0.25">
      <c r="A62" s="8" t="str">
        <f>+'[1]Reporte de Formatos'!T66</f>
        <v/>
      </c>
      <c r="B62" s="8" t="str">
        <f t="shared" si="0"/>
        <v/>
      </c>
      <c r="C62" s="8" t="str">
        <f>IF(A62="","",ROUND(+[1]AcumSYS!N63/[1]AcumSYS!$C$2*14,2))</f>
        <v/>
      </c>
      <c r="D62" s="8" t="str">
        <f>IF(A62="","",ROUND(+[1]AcumSYS!N63/[1]AcumSYS!$C$2*14,2))</f>
        <v/>
      </c>
      <c r="E62" s="8" t="str">
        <f t="shared" si="1"/>
        <v/>
      </c>
      <c r="F62" s="8" t="str">
        <f t="shared" si="2"/>
        <v/>
      </c>
    </row>
    <row r="63" spans="1:6" x14ac:dyDescent="0.25">
      <c r="A63" s="8" t="str">
        <f>+'[1]Reporte de Formatos'!T67</f>
        <v/>
      </c>
      <c r="B63" s="8" t="str">
        <f t="shared" si="0"/>
        <v/>
      </c>
      <c r="C63" s="8" t="str">
        <f>IF(A63="","",ROUND(+[1]AcumSYS!N64/[1]AcumSYS!$C$2*14,2))</f>
        <v/>
      </c>
      <c r="D63" s="8" t="str">
        <f>IF(A63="","",ROUND(+[1]AcumSYS!N64/[1]AcumSYS!$C$2*14,2))</f>
        <v/>
      </c>
      <c r="E63" s="8" t="str">
        <f t="shared" si="1"/>
        <v/>
      </c>
      <c r="F63" s="8" t="str">
        <f t="shared" si="2"/>
        <v/>
      </c>
    </row>
    <row r="64" spans="1:6" x14ac:dyDescent="0.25">
      <c r="A64" s="8" t="str">
        <f>+'[1]Reporte de Formatos'!T68</f>
        <v/>
      </c>
      <c r="B64" s="8" t="str">
        <f t="shared" si="0"/>
        <v/>
      </c>
      <c r="C64" s="8" t="str">
        <f>IF(A64="","",ROUND(+[1]AcumSYS!N65/[1]AcumSYS!$C$2*14,2))</f>
        <v/>
      </c>
      <c r="D64" s="8" t="str">
        <f>IF(A64="","",ROUND(+[1]AcumSYS!N65/[1]AcumSYS!$C$2*14,2))</f>
        <v/>
      </c>
      <c r="E64" s="8" t="str">
        <f t="shared" si="1"/>
        <v/>
      </c>
      <c r="F64" s="8" t="str">
        <f t="shared" si="2"/>
        <v/>
      </c>
    </row>
    <row r="65" spans="1:6" x14ac:dyDescent="0.25">
      <c r="A65" s="8" t="str">
        <f>+'[1]Reporte de Formatos'!T69</f>
        <v/>
      </c>
      <c r="B65" s="8" t="str">
        <f t="shared" si="0"/>
        <v/>
      </c>
      <c r="C65" s="8" t="str">
        <f>IF(A65="","",ROUND(+[1]AcumSYS!N66/[1]AcumSYS!$C$2*14,2))</f>
        <v/>
      </c>
      <c r="D65" s="8" t="str">
        <f>IF(A65="","",ROUND(+[1]AcumSYS!N66/[1]AcumSYS!$C$2*14,2))</f>
        <v/>
      </c>
      <c r="E65" s="8" t="str">
        <f t="shared" si="1"/>
        <v/>
      </c>
      <c r="F65" s="8" t="str">
        <f t="shared" si="2"/>
        <v/>
      </c>
    </row>
    <row r="66" spans="1:6" x14ac:dyDescent="0.25">
      <c r="A66" s="8" t="str">
        <f>+'[1]Reporte de Formatos'!T70</f>
        <v/>
      </c>
      <c r="B66" s="8" t="str">
        <f t="shared" si="0"/>
        <v/>
      </c>
      <c r="C66" s="8" t="str">
        <f>IF(A66="","",ROUND(+[1]AcumSYS!N67/[1]AcumSYS!$C$2*14,2))</f>
        <v/>
      </c>
      <c r="D66" s="8" t="str">
        <f>IF(A66="","",ROUND(+[1]AcumSYS!N67/[1]AcumSYS!$C$2*14,2))</f>
        <v/>
      </c>
      <c r="E66" s="8" t="str">
        <f t="shared" si="1"/>
        <v/>
      </c>
      <c r="F66" s="8" t="str">
        <f t="shared" si="2"/>
        <v/>
      </c>
    </row>
    <row r="67" spans="1:6" x14ac:dyDescent="0.25">
      <c r="A67" s="8" t="str">
        <f>+'[1]Reporte de Formatos'!T71</f>
        <v/>
      </c>
      <c r="B67" s="8" t="str">
        <f t="shared" si="0"/>
        <v/>
      </c>
      <c r="C67" s="8" t="str">
        <f>IF(A67="","",ROUND(+[1]AcumSYS!N68/[1]AcumSYS!$C$2*14,2))</f>
        <v/>
      </c>
      <c r="D67" s="8" t="str">
        <f>IF(A67="","",ROUND(+[1]AcumSYS!N68/[1]AcumSYS!$C$2*14,2))</f>
        <v/>
      </c>
      <c r="E67" s="8" t="str">
        <f t="shared" si="1"/>
        <v/>
      </c>
      <c r="F67" s="8" t="str">
        <f t="shared" si="2"/>
        <v/>
      </c>
    </row>
    <row r="68" spans="1:6" x14ac:dyDescent="0.25">
      <c r="A68" s="8" t="str">
        <f>+'[1]Reporte de Formatos'!T72</f>
        <v/>
      </c>
      <c r="B68" s="8" t="str">
        <f t="shared" ref="B68:B131" si="3">IF(A68="","","Compensacion")</f>
        <v/>
      </c>
      <c r="C68" s="8" t="str">
        <f>IF(A68="","",ROUND(+[1]AcumSYS!N69/[1]AcumSYS!$C$2*14,2))</f>
        <v/>
      </c>
      <c r="D68" s="8" t="str">
        <f>IF(A68="","",ROUND(+[1]AcumSYS!N69/[1]AcumSYS!$C$2*14,2))</f>
        <v/>
      </c>
      <c r="E68" s="8" t="str">
        <f t="shared" ref="E68:E131" si="4">IF(A68="","","Pesos Mexicanos")</f>
        <v/>
      </c>
      <c r="F68" s="8" t="str">
        <f t="shared" ref="F68:F131" si="5">IF(A68="","","Catorcenal")</f>
        <v/>
      </c>
    </row>
    <row r="69" spans="1:6" x14ac:dyDescent="0.25">
      <c r="A69" s="8" t="str">
        <f>+'[1]Reporte de Formatos'!T73</f>
        <v/>
      </c>
      <c r="B69" s="8" t="str">
        <f t="shared" si="3"/>
        <v/>
      </c>
      <c r="C69" s="8" t="str">
        <f>IF(A69="","",ROUND(+[1]AcumSYS!N70/[1]AcumSYS!$C$2*14,2))</f>
        <v/>
      </c>
      <c r="D69" s="8" t="str">
        <f>IF(A69="","",ROUND(+[1]AcumSYS!N70/[1]AcumSYS!$C$2*14,2))</f>
        <v/>
      </c>
      <c r="E69" s="8" t="str">
        <f t="shared" si="4"/>
        <v/>
      </c>
      <c r="F69" s="8" t="str">
        <f t="shared" si="5"/>
        <v/>
      </c>
    </row>
    <row r="70" spans="1:6" x14ac:dyDescent="0.25">
      <c r="A70" s="8" t="str">
        <f>+'[1]Reporte de Formatos'!T74</f>
        <v/>
      </c>
      <c r="B70" s="8" t="str">
        <f t="shared" si="3"/>
        <v/>
      </c>
      <c r="C70" s="8" t="str">
        <f>IF(A70="","",ROUND(+[1]AcumSYS!N71/[1]AcumSYS!$C$2*14,2))</f>
        <v/>
      </c>
      <c r="D70" s="8" t="str">
        <f>IF(A70="","",ROUND(+[1]AcumSYS!N71/[1]AcumSYS!$C$2*14,2))</f>
        <v/>
      </c>
      <c r="E70" s="8" t="str">
        <f t="shared" si="4"/>
        <v/>
      </c>
      <c r="F70" s="8" t="str">
        <f t="shared" si="5"/>
        <v/>
      </c>
    </row>
    <row r="71" spans="1:6" x14ac:dyDescent="0.25">
      <c r="A71" s="8" t="str">
        <f>+'[1]Reporte de Formatos'!T75</f>
        <v/>
      </c>
      <c r="B71" s="8" t="str">
        <f t="shared" si="3"/>
        <v/>
      </c>
      <c r="C71" s="8" t="str">
        <f>IF(A71="","",ROUND(+[1]AcumSYS!N72/[1]AcumSYS!$C$2*14,2))</f>
        <v/>
      </c>
      <c r="D71" s="8" t="str">
        <f>IF(A71="","",ROUND(+[1]AcumSYS!N72/[1]AcumSYS!$C$2*14,2))</f>
        <v/>
      </c>
      <c r="E71" s="8" t="str">
        <f t="shared" si="4"/>
        <v/>
      </c>
      <c r="F71" s="8" t="str">
        <f t="shared" si="5"/>
        <v/>
      </c>
    </row>
    <row r="72" spans="1:6" x14ac:dyDescent="0.25">
      <c r="A72" s="8" t="str">
        <f>+'[1]Reporte de Formatos'!T76</f>
        <v/>
      </c>
      <c r="B72" s="8" t="str">
        <f t="shared" si="3"/>
        <v/>
      </c>
      <c r="C72" s="8" t="str">
        <f>IF(A72="","",ROUND(+[1]AcumSYS!N73/[1]AcumSYS!$C$2*14,2))</f>
        <v/>
      </c>
      <c r="D72" s="8" t="str">
        <f>IF(A72="","",ROUND(+[1]AcumSYS!N73/[1]AcumSYS!$C$2*14,2))</f>
        <v/>
      </c>
      <c r="E72" s="8" t="str">
        <f t="shared" si="4"/>
        <v/>
      </c>
      <c r="F72" s="8" t="str">
        <f t="shared" si="5"/>
        <v/>
      </c>
    </row>
    <row r="73" spans="1:6" x14ac:dyDescent="0.25">
      <c r="A73" s="8" t="str">
        <f>+'[1]Reporte de Formatos'!T77</f>
        <v/>
      </c>
      <c r="B73" s="8" t="str">
        <f t="shared" si="3"/>
        <v/>
      </c>
      <c r="C73" s="8" t="str">
        <f>IF(A73="","",ROUND(+[1]AcumSYS!N74/[1]AcumSYS!$C$2*14,2))</f>
        <v/>
      </c>
      <c r="D73" s="8" t="str">
        <f>IF(A73="","",ROUND(+[1]AcumSYS!N74/[1]AcumSYS!$C$2*14,2))</f>
        <v/>
      </c>
      <c r="E73" s="8" t="str">
        <f t="shared" si="4"/>
        <v/>
      </c>
      <c r="F73" s="8" t="str">
        <f t="shared" si="5"/>
        <v/>
      </c>
    </row>
    <row r="74" spans="1:6" x14ac:dyDescent="0.25">
      <c r="A74" s="8" t="str">
        <f>+'[1]Reporte de Formatos'!T78</f>
        <v/>
      </c>
      <c r="B74" s="8" t="str">
        <f t="shared" si="3"/>
        <v/>
      </c>
      <c r="C74" s="8" t="str">
        <f>IF(A74="","",ROUND(+[1]AcumSYS!N75/[1]AcumSYS!$C$2*14,2))</f>
        <v/>
      </c>
      <c r="D74" s="8" t="str">
        <f>IF(A74="","",ROUND(+[1]AcumSYS!N75/[1]AcumSYS!$C$2*14,2))</f>
        <v/>
      </c>
      <c r="E74" s="8" t="str">
        <f t="shared" si="4"/>
        <v/>
      </c>
      <c r="F74" s="8" t="str">
        <f t="shared" si="5"/>
        <v/>
      </c>
    </row>
    <row r="75" spans="1:6" x14ac:dyDescent="0.25">
      <c r="A75" s="8" t="str">
        <f>+'[1]Reporte de Formatos'!T79</f>
        <v/>
      </c>
      <c r="B75" s="8" t="str">
        <f t="shared" si="3"/>
        <v/>
      </c>
      <c r="C75" s="8" t="str">
        <f>IF(A75="","",ROUND(+[1]AcumSYS!N76/[1]AcumSYS!$C$2*14,2))</f>
        <v/>
      </c>
      <c r="D75" s="8" t="str">
        <f>IF(A75="","",ROUND(+[1]AcumSYS!N76/[1]AcumSYS!$C$2*14,2))</f>
        <v/>
      </c>
      <c r="E75" s="8" t="str">
        <f t="shared" si="4"/>
        <v/>
      </c>
      <c r="F75" s="8" t="str">
        <f t="shared" si="5"/>
        <v/>
      </c>
    </row>
    <row r="76" spans="1:6" x14ac:dyDescent="0.25">
      <c r="A76" s="8" t="str">
        <f>+'[1]Reporte de Formatos'!T80</f>
        <v/>
      </c>
      <c r="B76" s="8" t="str">
        <f t="shared" si="3"/>
        <v/>
      </c>
      <c r="C76" s="8" t="str">
        <f>IF(A76="","",ROUND(+[1]AcumSYS!N77/[1]AcumSYS!$C$2*14,2))</f>
        <v/>
      </c>
      <c r="D76" s="8" t="str">
        <f>IF(A76="","",ROUND(+[1]AcumSYS!N77/[1]AcumSYS!$C$2*14,2))</f>
        <v/>
      </c>
      <c r="E76" s="8" t="str">
        <f t="shared" si="4"/>
        <v/>
      </c>
      <c r="F76" s="8" t="str">
        <f t="shared" si="5"/>
        <v/>
      </c>
    </row>
    <row r="77" spans="1:6" x14ac:dyDescent="0.25">
      <c r="A77" s="8" t="str">
        <f>+'[1]Reporte de Formatos'!T81</f>
        <v/>
      </c>
      <c r="B77" s="8" t="str">
        <f t="shared" si="3"/>
        <v/>
      </c>
      <c r="C77" s="8" t="str">
        <f>IF(A77="","",ROUND(+[1]AcumSYS!N78/[1]AcumSYS!$C$2*14,2))</f>
        <v/>
      </c>
      <c r="D77" s="8" t="str">
        <f>IF(A77="","",ROUND(+[1]AcumSYS!N78/[1]AcumSYS!$C$2*14,2))</f>
        <v/>
      </c>
      <c r="E77" s="8" t="str">
        <f t="shared" si="4"/>
        <v/>
      </c>
      <c r="F77" s="8" t="str">
        <f t="shared" si="5"/>
        <v/>
      </c>
    </row>
    <row r="78" spans="1:6" x14ac:dyDescent="0.25">
      <c r="A78" s="8" t="str">
        <f>+'[1]Reporte de Formatos'!T82</f>
        <v/>
      </c>
      <c r="B78" s="8" t="str">
        <f t="shared" si="3"/>
        <v/>
      </c>
      <c r="C78" s="8" t="str">
        <f>IF(A78="","",ROUND(+[1]AcumSYS!N79/[1]AcumSYS!$C$2*14,2))</f>
        <v/>
      </c>
      <c r="D78" s="8" t="str">
        <f>IF(A78="","",ROUND(+[1]AcumSYS!N79/[1]AcumSYS!$C$2*14,2))</f>
        <v/>
      </c>
      <c r="E78" s="8" t="str">
        <f t="shared" si="4"/>
        <v/>
      </c>
      <c r="F78" s="8" t="str">
        <f t="shared" si="5"/>
        <v/>
      </c>
    </row>
    <row r="79" spans="1:6" x14ac:dyDescent="0.25">
      <c r="A79" s="8" t="str">
        <f>+'[1]Reporte de Formatos'!T83</f>
        <v/>
      </c>
      <c r="B79" s="8" t="str">
        <f t="shared" si="3"/>
        <v/>
      </c>
      <c r="C79" s="8" t="str">
        <f>IF(A79="","",ROUND(+[1]AcumSYS!N80/[1]AcumSYS!$C$2*14,2))</f>
        <v/>
      </c>
      <c r="D79" s="8" t="str">
        <f>IF(A79="","",ROUND(+[1]AcumSYS!N80/[1]AcumSYS!$C$2*14,2))</f>
        <v/>
      </c>
      <c r="E79" s="8" t="str">
        <f t="shared" si="4"/>
        <v/>
      </c>
      <c r="F79" s="8" t="str">
        <f t="shared" si="5"/>
        <v/>
      </c>
    </row>
    <row r="80" spans="1:6" x14ac:dyDescent="0.25">
      <c r="A80" s="8" t="str">
        <f>+'[1]Reporte de Formatos'!T84</f>
        <v/>
      </c>
      <c r="B80" s="8" t="str">
        <f t="shared" si="3"/>
        <v/>
      </c>
      <c r="C80" s="8" t="str">
        <f>IF(A80="","",ROUND(+[1]AcumSYS!N81/[1]AcumSYS!$C$2*14,2))</f>
        <v/>
      </c>
      <c r="D80" s="8" t="str">
        <f>IF(A80="","",ROUND(+[1]AcumSYS!N81/[1]AcumSYS!$C$2*14,2))</f>
        <v/>
      </c>
      <c r="E80" s="8" t="str">
        <f t="shared" si="4"/>
        <v/>
      </c>
      <c r="F80" s="8" t="str">
        <f t="shared" si="5"/>
        <v/>
      </c>
    </row>
    <row r="81" spans="1:6" x14ac:dyDescent="0.25">
      <c r="A81" s="8" t="str">
        <f>+'[1]Reporte de Formatos'!T85</f>
        <v/>
      </c>
      <c r="B81" s="8" t="str">
        <f t="shared" si="3"/>
        <v/>
      </c>
      <c r="C81" s="8" t="str">
        <f>IF(A81="","",ROUND(+[1]AcumSYS!N82/[1]AcumSYS!$C$2*14,2))</f>
        <v/>
      </c>
      <c r="D81" s="8" t="str">
        <f>IF(A81="","",ROUND(+[1]AcumSYS!N82/[1]AcumSYS!$C$2*14,2))</f>
        <v/>
      </c>
      <c r="E81" s="8" t="str">
        <f t="shared" si="4"/>
        <v/>
      </c>
      <c r="F81" s="8" t="str">
        <f t="shared" si="5"/>
        <v/>
      </c>
    </row>
    <row r="82" spans="1:6" x14ac:dyDescent="0.25">
      <c r="A82" s="8" t="str">
        <f>+'[1]Reporte de Formatos'!T86</f>
        <v/>
      </c>
      <c r="B82" s="8" t="str">
        <f t="shared" si="3"/>
        <v/>
      </c>
      <c r="C82" s="8" t="str">
        <f>IF(A82="","",ROUND(+[1]AcumSYS!N83/[1]AcumSYS!$C$2*14,2))</f>
        <v/>
      </c>
      <c r="D82" s="8" t="str">
        <f>IF(A82="","",ROUND(+[1]AcumSYS!N83/[1]AcumSYS!$C$2*14,2))</f>
        <v/>
      </c>
      <c r="E82" s="8" t="str">
        <f t="shared" si="4"/>
        <v/>
      </c>
      <c r="F82" s="8" t="str">
        <f t="shared" si="5"/>
        <v/>
      </c>
    </row>
    <row r="83" spans="1:6" x14ac:dyDescent="0.25">
      <c r="A83" s="8" t="str">
        <f>+'[1]Reporte de Formatos'!T87</f>
        <v/>
      </c>
      <c r="B83" s="8" t="str">
        <f t="shared" si="3"/>
        <v/>
      </c>
      <c r="C83" s="8" t="str">
        <f>IF(A83="","",ROUND(+[1]AcumSYS!N84/[1]AcumSYS!$C$2*14,2))</f>
        <v/>
      </c>
      <c r="D83" s="8" t="str">
        <f>IF(A83="","",ROUND(+[1]AcumSYS!N84/[1]AcumSYS!$C$2*14,2))</f>
        <v/>
      </c>
      <c r="E83" s="8" t="str">
        <f t="shared" si="4"/>
        <v/>
      </c>
      <c r="F83" s="8" t="str">
        <f t="shared" si="5"/>
        <v/>
      </c>
    </row>
    <row r="84" spans="1:6" x14ac:dyDescent="0.25">
      <c r="A84" s="8" t="str">
        <f>+'[1]Reporte de Formatos'!T88</f>
        <v/>
      </c>
      <c r="B84" s="8" t="str">
        <f t="shared" si="3"/>
        <v/>
      </c>
      <c r="C84" s="8" t="str">
        <f>IF(A84="","",ROUND(+[1]AcumSYS!N85/[1]AcumSYS!$C$2*14,2))</f>
        <v/>
      </c>
      <c r="D84" s="8" t="str">
        <f>IF(A84="","",ROUND(+[1]AcumSYS!N85/[1]AcumSYS!$C$2*14,2))</f>
        <v/>
      </c>
      <c r="E84" s="8" t="str">
        <f t="shared" si="4"/>
        <v/>
      </c>
      <c r="F84" s="8" t="str">
        <f t="shared" si="5"/>
        <v/>
      </c>
    </row>
    <row r="85" spans="1:6" x14ac:dyDescent="0.25">
      <c r="A85" s="8" t="str">
        <f>+'[1]Reporte de Formatos'!T89</f>
        <v/>
      </c>
      <c r="B85" s="8" t="str">
        <f t="shared" si="3"/>
        <v/>
      </c>
      <c r="C85" s="8" t="str">
        <f>IF(A85="","",ROUND(+[1]AcumSYS!N86/[1]AcumSYS!$C$2*14,2))</f>
        <v/>
      </c>
      <c r="D85" s="8" t="str">
        <f>IF(A85="","",ROUND(+[1]AcumSYS!N86/[1]AcumSYS!$C$2*14,2))</f>
        <v/>
      </c>
      <c r="E85" s="8" t="str">
        <f t="shared" si="4"/>
        <v/>
      </c>
      <c r="F85" s="8" t="str">
        <f t="shared" si="5"/>
        <v/>
      </c>
    </row>
    <row r="86" spans="1:6" x14ac:dyDescent="0.25">
      <c r="A86" s="8" t="str">
        <f>+'[1]Reporte de Formatos'!T90</f>
        <v/>
      </c>
      <c r="B86" s="8" t="str">
        <f t="shared" si="3"/>
        <v/>
      </c>
      <c r="C86" s="8" t="str">
        <f>IF(A86="","",ROUND(+[1]AcumSYS!N87/[1]AcumSYS!$C$2*14,2))</f>
        <v/>
      </c>
      <c r="D86" s="8" t="str">
        <f>IF(A86="","",ROUND(+[1]AcumSYS!N87/[1]AcumSYS!$C$2*14,2))</f>
        <v/>
      </c>
      <c r="E86" s="8" t="str">
        <f t="shared" si="4"/>
        <v/>
      </c>
      <c r="F86" s="8" t="str">
        <f t="shared" si="5"/>
        <v/>
      </c>
    </row>
    <row r="87" spans="1:6" x14ac:dyDescent="0.25">
      <c r="A87" s="8" t="str">
        <f>+'[1]Reporte de Formatos'!T91</f>
        <v/>
      </c>
      <c r="B87" s="8" t="str">
        <f t="shared" si="3"/>
        <v/>
      </c>
      <c r="C87" s="8" t="str">
        <f>IF(A87="","",ROUND(+[1]AcumSYS!N88/[1]AcumSYS!$C$2*14,2))</f>
        <v/>
      </c>
      <c r="D87" s="8" t="str">
        <f>IF(A87="","",ROUND(+[1]AcumSYS!N88/[1]AcumSYS!$C$2*14,2))</f>
        <v/>
      </c>
      <c r="E87" s="8" t="str">
        <f t="shared" si="4"/>
        <v/>
      </c>
      <c r="F87" s="8" t="str">
        <f t="shared" si="5"/>
        <v/>
      </c>
    </row>
    <row r="88" spans="1:6" x14ac:dyDescent="0.25">
      <c r="A88" s="8" t="str">
        <f>+'[1]Reporte de Formatos'!T92</f>
        <v/>
      </c>
      <c r="B88" s="8" t="str">
        <f t="shared" si="3"/>
        <v/>
      </c>
      <c r="C88" s="8" t="str">
        <f>IF(A88="","",ROUND(+[1]AcumSYS!N89/[1]AcumSYS!$C$2*14,2))</f>
        <v/>
      </c>
      <c r="D88" s="8" t="str">
        <f>IF(A88="","",ROUND(+[1]AcumSYS!N89/[1]AcumSYS!$C$2*14,2))</f>
        <v/>
      </c>
      <c r="E88" s="8" t="str">
        <f t="shared" si="4"/>
        <v/>
      </c>
      <c r="F88" s="8" t="str">
        <f t="shared" si="5"/>
        <v/>
      </c>
    </row>
    <row r="89" spans="1:6" x14ac:dyDescent="0.25">
      <c r="A89" s="8" t="str">
        <f>+'[1]Reporte de Formatos'!T93</f>
        <v/>
      </c>
      <c r="B89" s="8" t="str">
        <f t="shared" si="3"/>
        <v/>
      </c>
      <c r="C89" s="8" t="str">
        <f>IF(A89="","",ROUND(+[1]AcumSYS!N90/[1]AcumSYS!$C$2*14,2))</f>
        <v/>
      </c>
      <c r="D89" s="8" t="str">
        <f>IF(A89="","",ROUND(+[1]AcumSYS!N90/[1]AcumSYS!$C$2*14,2))</f>
        <v/>
      </c>
      <c r="E89" s="8" t="str">
        <f t="shared" si="4"/>
        <v/>
      </c>
      <c r="F89" s="8" t="str">
        <f t="shared" si="5"/>
        <v/>
      </c>
    </row>
    <row r="90" spans="1:6" x14ac:dyDescent="0.25">
      <c r="A90" s="8" t="str">
        <f>+'[1]Reporte de Formatos'!T94</f>
        <v/>
      </c>
      <c r="B90" s="8" t="str">
        <f t="shared" si="3"/>
        <v/>
      </c>
      <c r="C90" s="8" t="str">
        <f>IF(A90="","",ROUND(+[1]AcumSYS!N91/[1]AcumSYS!$C$2*14,2))</f>
        <v/>
      </c>
      <c r="D90" s="8" t="str">
        <f>IF(A90="","",ROUND(+[1]AcumSYS!N91/[1]AcumSYS!$C$2*14,2))</f>
        <v/>
      </c>
      <c r="E90" s="8" t="str">
        <f t="shared" si="4"/>
        <v/>
      </c>
      <c r="F90" s="8" t="str">
        <f t="shared" si="5"/>
        <v/>
      </c>
    </row>
    <row r="91" spans="1:6" x14ac:dyDescent="0.25">
      <c r="A91" s="8" t="str">
        <f>+'[1]Reporte de Formatos'!T95</f>
        <v/>
      </c>
      <c r="B91" s="8" t="str">
        <f t="shared" si="3"/>
        <v/>
      </c>
      <c r="C91" s="8" t="str">
        <f>IF(A91="","",ROUND(+[1]AcumSYS!N92/[1]AcumSYS!$C$2*14,2))</f>
        <v/>
      </c>
      <c r="D91" s="8" t="str">
        <f>IF(A91="","",ROUND(+[1]AcumSYS!N92/[1]AcumSYS!$C$2*14,2))</f>
        <v/>
      </c>
      <c r="E91" s="8" t="str">
        <f t="shared" si="4"/>
        <v/>
      </c>
      <c r="F91" s="8" t="str">
        <f t="shared" si="5"/>
        <v/>
      </c>
    </row>
    <row r="92" spans="1:6" x14ac:dyDescent="0.25">
      <c r="A92" s="8" t="str">
        <f>+'[1]Reporte de Formatos'!T96</f>
        <v/>
      </c>
      <c r="B92" s="8" t="str">
        <f t="shared" si="3"/>
        <v/>
      </c>
      <c r="C92" s="8" t="str">
        <f>IF(A92="","",ROUND(+[1]AcumSYS!N93/[1]AcumSYS!$C$2*14,2))</f>
        <v/>
      </c>
      <c r="D92" s="8" t="str">
        <f>IF(A92="","",ROUND(+[1]AcumSYS!N93/[1]AcumSYS!$C$2*14,2))</f>
        <v/>
      </c>
      <c r="E92" s="8" t="str">
        <f t="shared" si="4"/>
        <v/>
      </c>
      <c r="F92" s="8" t="str">
        <f t="shared" si="5"/>
        <v/>
      </c>
    </row>
    <row r="93" spans="1:6" x14ac:dyDescent="0.25">
      <c r="A93" s="8" t="str">
        <f>+'[1]Reporte de Formatos'!T97</f>
        <v/>
      </c>
      <c r="B93" s="8" t="str">
        <f t="shared" si="3"/>
        <v/>
      </c>
      <c r="C93" s="8" t="str">
        <f>IF(A93="","",ROUND(+[1]AcumSYS!N94/[1]AcumSYS!$C$2*14,2))</f>
        <v/>
      </c>
      <c r="D93" s="8" t="str">
        <f>IF(A93="","",ROUND(+[1]AcumSYS!N94/[1]AcumSYS!$C$2*14,2))</f>
        <v/>
      </c>
      <c r="E93" s="8" t="str">
        <f t="shared" si="4"/>
        <v/>
      </c>
      <c r="F93" s="8" t="str">
        <f t="shared" si="5"/>
        <v/>
      </c>
    </row>
    <row r="94" spans="1:6" x14ac:dyDescent="0.25">
      <c r="A94" s="8" t="str">
        <f>+'[1]Reporte de Formatos'!T98</f>
        <v/>
      </c>
      <c r="B94" s="8" t="str">
        <f t="shared" si="3"/>
        <v/>
      </c>
      <c r="C94" s="8" t="str">
        <f>IF(A94="","",ROUND(+[1]AcumSYS!N95/[1]AcumSYS!$C$2*14,2))</f>
        <v/>
      </c>
      <c r="D94" s="8" t="str">
        <f>IF(A94="","",ROUND(+[1]AcumSYS!N95/[1]AcumSYS!$C$2*14,2))</f>
        <v/>
      </c>
      <c r="E94" s="8" t="str">
        <f t="shared" si="4"/>
        <v/>
      </c>
      <c r="F94" s="8" t="str">
        <f t="shared" si="5"/>
        <v/>
      </c>
    </row>
    <row r="95" spans="1:6" x14ac:dyDescent="0.25">
      <c r="A95" s="8" t="str">
        <f>+'[1]Reporte de Formatos'!T99</f>
        <v/>
      </c>
      <c r="B95" s="8" t="str">
        <f t="shared" si="3"/>
        <v/>
      </c>
      <c r="C95" s="8" t="str">
        <f>IF(A95="","",ROUND(+[1]AcumSYS!N96/[1]AcumSYS!$C$2*14,2))</f>
        <v/>
      </c>
      <c r="D95" s="8" t="str">
        <f>IF(A95="","",ROUND(+[1]AcumSYS!N96/[1]AcumSYS!$C$2*14,2))</f>
        <v/>
      </c>
      <c r="E95" s="8" t="str">
        <f t="shared" si="4"/>
        <v/>
      </c>
      <c r="F95" s="8" t="str">
        <f t="shared" si="5"/>
        <v/>
      </c>
    </row>
    <row r="96" spans="1:6" x14ac:dyDescent="0.25">
      <c r="A96" s="8" t="str">
        <f>+'[1]Reporte de Formatos'!T100</f>
        <v/>
      </c>
      <c r="B96" s="8" t="str">
        <f t="shared" si="3"/>
        <v/>
      </c>
      <c r="C96" s="8" t="str">
        <f>IF(A96="","",ROUND(+[1]AcumSYS!N97/[1]AcumSYS!$C$2*14,2))</f>
        <v/>
      </c>
      <c r="D96" s="8" t="str">
        <f>IF(A96="","",ROUND(+[1]AcumSYS!N97/[1]AcumSYS!$C$2*14,2))</f>
        <v/>
      </c>
      <c r="E96" s="8" t="str">
        <f t="shared" si="4"/>
        <v/>
      </c>
      <c r="F96" s="8" t="str">
        <f t="shared" si="5"/>
        <v/>
      </c>
    </row>
    <row r="97" spans="1:6" x14ac:dyDescent="0.25">
      <c r="A97" s="8" t="str">
        <f>+'[1]Reporte de Formatos'!T101</f>
        <v/>
      </c>
      <c r="B97" s="8" t="str">
        <f t="shared" si="3"/>
        <v/>
      </c>
      <c r="C97" s="8" t="str">
        <f>IF(A97="","",ROUND(+[1]AcumSYS!N98/[1]AcumSYS!$C$2*14,2))</f>
        <v/>
      </c>
      <c r="D97" s="8" t="str">
        <f>IF(A97="","",ROUND(+[1]AcumSYS!N98/[1]AcumSYS!$C$2*14,2))</f>
        <v/>
      </c>
      <c r="E97" s="8" t="str">
        <f t="shared" si="4"/>
        <v/>
      </c>
      <c r="F97" s="8" t="str">
        <f t="shared" si="5"/>
        <v/>
      </c>
    </row>
    <row r="98" spans="1:6" x14ac:dyDescent="0.25">
      <c r="A98" s="8" t="str">
        <f>+'[1]Reporte de Formatos'!T102</f>
        <v/>
      </c>
      <c r="B98" s="8" t="str">
        <f t="shared" si="3"/>
        <v/>
      </c>
      <c r="C98" s="8" t="str">
        <f>IF(A98="","",ROUND(+[1]AcumSYS!N99/[1]AcumSYS!$C$2*14,2))</f>
        <v/>
      </c>
      <c r="D98" s="8" t="str">
        <f>IF(A98="","",ROUND(+[1]AcumSYS!N99/[1]AcumSYS!$C$2*14,2))</f>
        <v/>
      </c>
      <c r="E98" s="8" t="str">
        <f t="shared" si="4"/>
        <v/>
      </c>
      <c r="F98" s="8" t="str">
        <f t="shared" si="5"/>
        <v/>
      </c>
    </row>
    <row r="99" spans="1:6" x14ac:dyDescent="0.25">
      <c r="A99" s="8" t="str">
        <f>+'[1]Reporte de Formatos'!T103</f>
        <v/>
      </c>
      <c r="B99" s="8" t="str">
        <f t="shared" si="3"/>
        <v/>
      </c>
      <c r="C99" s="8" t="str">
        <f>IF(A99="","",ROUND(+[1]AcumSYS!N100/[1]AcumSYS!$C$2*14,2))</f>
        <v/>
      </c>
      <c r="D99" s="8" t="str">
        <f>IF(A99="","",ROUND(+[1]AcumSYS!N100/[1]AcumSYS!$C$2*14,2))</f>
        <v/>
      </c>
      <c r="E99" s="8" t="str">
        <f t="shared" si="4"/>
        <v/>
      </c>
      <c r="F99" s="8" t="str">
        <f t="shared" si="5"/>
        <v/>
      </c>
    </row>
    <row r="100" spans="1:6" x14ac:dyDescent="0.25">
      <c r="A100" s="8" t="str">
        <f>+'[1]Reporte de Formatos'!T104</f>
        <v/>
      </c>
      <c r="B100" s="8" t="str">
        <f t="shared" si="3"/>
        <v/>
      </c>
      <c r="C100" s="8" t="str">
        <f>IF(A100="","",ROUND(+[1]AcumSYS!N101/[1]AcumSYS!$C$2*14,2))</f>
        <v/>
      </c>
      <c r="D100" s="8" t="str">
        <f>IF(A100="","",ROUND(+[1]AcumSYS!N101/[1]AcumSYS!$C$2*14,2))</f>
        <v/>
      </c>
      <c r="E100" s="8" t="str">
        <f t="shared" si="4"/>
        <v/>
      </c>
      <c r="F100" s="8" t="str">
        <f t="shared" si="5"/>
        <v/>
      </c>
    </row>
    <row r="101" spans="1:6" x14ac:dyDescent="0.25">
      <c r="A101" s="8" t="str">
        <f>+'[1]Reporte de Formatos'!T105</f>
        <v/>
      </c>
      <c r="B101" s="8" t="str">
        <f t="shared" si="3"/>
        <v/>
      </c>
      <c r="C101" s="8" t="str">
        <f>IF(A101="","",ROUND(+[1]AcumSYS!N102/[1]AcumSYS!$C$2*14,2))</f>
        <v/>
      </c>
      <c r="D101" s="8" t="str">
        <f>IF(A101="","",ROUND(+[1]AcumSYS!N102/[1]AcumSYS!$C$2*14,2))</f>
        <v/>
      </c>
      <c r="E101" s="8" t="str">
        <f t="shared" si="4"/>
        <v/>
      </c>
      <c r="F101" s="8" t="str">
        <f t="shared" si="5"/>
        <v/>
      </c>
    </row>
    <row r="102" spans="1:6" x14ac:dyDescent="0.25">
      <c r="A102" s="8" t="str">
        <f>+'[1]Reporte de Formatos'!T106</f>
        <v/>
      </c>
      <c r="B102" s="8" t="str">
        <f t="shared" si="3"/>
        <v/>
      </c>
      <c r="C102" s="8" t="str">
        <f>IF(A102="","",ROUND(+[1]AcumSYS!N103/[1]AcumSYS!$C$2*14,2))</f>
        <v/>
      </c>
      <c r="D102" s="8" t="str">
        <f>IF(A102="","",ROUND(+[1]AcumSYS!N103/[1]AcumSYS!$C$2*14,2))</f>
        <v/>
      </c>
      <c r="E102" s="8" t="str">
        <f t="shared" si="4"/>
        <v/>
      </c>
      <c r="F102" s="8" t="str">
        <f t="shared" si="5"/>
        <v/>
      </c>
    </row>
    <row r="103" spans="1:6" x14ac:dyDescent="0.25">
      <c r="A103" s="8" t="str">
        <f>+'[1]Reporte de Formatos'!T107</f>
        <v/>
      </c>
      <c r="B103" s="8" t="str">
        <f t="shared" si="3"/>
        <v/>
      </c>
      <c r="C103" s="8" t="str">
        <f>IF(A103="","",ROUND(+[1]AcumSYS!N104/[1]AcumSYS!$C$2*14,2))</f>
        <v/>
      </c>
      <c r="D103" s="8" t="str">
        <f>IF(A103="","",ROUND(+[1]AcumSYS!N104/[1]AcumSYS!$C$2*14,2))</f>
        <v/>
      </c>
      <c r="E103" s="8" t="str">
        <f t="shared" si="4"/>
        <v/>
      </c>
      <c r="F103" s="8" t="str">
        <f t="shared" si="5"/>
        <v/>
      </c>
    </row>
    <row r="104" spans="1:6" x14ac:dyDescent="0.25">
      <c r="A104" s="8" t="str">
        <f>+'[1]Reporte de Formatos'!T108</f>
        <v/>
      </c>
      <c r="B104" s="8" t="str">
        <f t="shared" si="3"/>
        <v/>
      </c>
      <c r="C104" s="8" t="str">
        <f>IF(A104="","",ROUND(+[1]AcumSYS!N105/[1]AcumSYS!$C$2*14,2))</f>
        <v/>
      </c>
      <c r="D104" s="8" t="str">
        <f>IF(A104="","",ROUND(+[1]AcumSYS!N105/[1]AcumSYS!$C$2*14,2))</f>
        <v/>
      </c>
      <c r="E104" s="8" t="str">
        <f t="shared" si="4"/>
        <v/>
      </c>
      <c r="F104" s="8" t="str">
        <f t="shared" si="5"/>
        <v/>
      </c>
    </row>
    <row r="105" spans="1:6" x14ac:dyDescent="0.25">
      <c r="A105" s="8" t="str">
        <f>+'[1]Reporte de Formatos'!T109</f>
        <v/>
      </c>
      <c r="B105" s="8" t="str">
        <f t="shared" si="3"/>
        <v/>
      </c>
      <c r="C105" s="8" t="str">
        <f>IF(A105="","",ROUND(+[1]AcumSYS!N106/[1]AcumSYS!$C$2*14,2))</f>
        <v/>
      </c>
      <c r="D105" s="8" t="str">
        <f>IF(A105="","",ROUND(+[1]AcumSYS!N106/[1]AcumSYS!$C$2*14,2))</f>
        <v/>
      </c>
      <c r="E105" s="8" t="str">
        <f t="shared" si="4"/>
        <v/>
      </c>
      <c r="F105" s="8" t="str">
        <f t="shared" si="5"/>
        <v/>
      </c>
    </row>
    <row r="106" spans="1:6" x14ac:dyDescent="0.25">
      <c r="A106" s="8" t="str">
        <f>+'[1]Reporte de Formatos'!T110</f>
        <v/>
      </c>
      <c r="B106" s="8" t="str">
        <f t="shared" si="3"/>
        <v/>
      </c>
      <c r="C106" s="8" t="str">
        <f>IF(A106="","",ROUND(+[1]AcumSYS!N107/[1]AcumSYS!$C$2*14,2))</f>
        <v/>
      </c>
      <c r="D106" s="8" t="str">
        <f>IF(A106="","",ROUND(+[1]AcumSYS!N107/[1]AcumSYS!$C$2*14,2))</f>
        <v/>
      </c>
      <c r="E106" s="8" t="str">
        <f t="shared" si="4"/>
        <v/>
      </c>
      <c r="F106" s="8" t="str">
        <f t="shared" si="5"/>
        <v/>
      </c>
    </row>
    <row r="107" spans="1:6" x14ac:dyDescent="0.25">
      <c r="A107" s="8" t="str">
        <f>+'[1]Reporte de Formatos'!T111</f>
        <v/>
      </c>
      <c r="B107" s="8" t="str">
        <f t="shared" si="3"/>
        <v/>
      </c>
      <c r="C107" s="8" t="str">
        <f>IF(A107="","",ROUND(+[1]AcumSYS!N108/[1]AcumSYS!$C$2*14,2))</f>
        <v/>
      </c>
      <c r="D107" s="8" t="str">
        <f>IF(A107="","",ROUND(+[1]AcumSYS!N108/[1]AcumSYS!$C$2*14,2))</f>
        <v/>
      </c>
      <c r="E107" s="8" t="str">
        <f t="shared" si="4"/>
        <v/>
      </c>
      <c r="F107" s="8" t="str">
        <f t="shared" si="5"/>
        <v/>
      </c>
    </row>
    <row r="108" spans="1:6" x14ac:dyDescent="0.25">
      <c r="A108" s="8" t="str">
        <f>+'[1]Reporte de Formatos'!T112</f>
        <v/>
      </c>
      <c r="B108" s="8" t="str">
        <f t="shared" si="3"/>
        <v/>
      </c>
      <c r="C108" s="8" t="str">
        <f>IF(A108="","",ROUND(+[1]AcumSYS!N109/[1]AcumSYS!$C$2*14,2))</f>
        <v/>
      </c>
      <c r="D108" s="8" t="str">
        <f>IF(A108="","",ROUND(+[1]AcumSYS!N109/[1]AcumSYS!$C$2*14,2))</f>
        <v/>
      </c>
      <c r="E108" s="8" t="str">
        <f t="shared" si="4"/>
        <v/>
      </c>
      <c r="F108" s="8" t="str">
        <f t="shared" si="5"/>
        <v/>
      </c>
    </row>
    <row r="109" spans="1:6" x14ac:dyDescent="0.25">
      <c r="A109" s="8" t="str">
        <f>+'[1]Reporte de Formatos'!T113</f>
        <v/>
      </c>
      <c r="B109" s="8" t="str">
        <f t="shared" si="3"/>
        <v/>
      </c>
      <c r="C109" s="8" t="str">
        <f>IF(A109="","",ROUND(+[1]AcumSYS!N110/[1]AcumSYS!$C$2*14,2))</f>
        <v/>
      </c>
      <c r="D109" s="8" t="str">
        <f>IF(A109="","",ROUND(+[1]AcumSYS!N110/[1]AcumSYS!$C$2*14,2))</f>
        <v/>
      </c>
      <c r="E109" s="8" t="str">
        <f t="shared" si="4"/>
        <v/>
      </c>
      <c r="F109" s="8" t="str">
        <f t="shared" si="5"/>
        <v/>
      </c>
    </row>
    <row r="110" spans="1:6" x14ac:dyDescent="0.25">
      <c r="A110" s="8" t="str">
        <f>+'[1]Reporte de Formatos'!T114</f>
        <v/>
      </c>
      <c r="B110" s="8" t="str">
        <f t="shared" si="3"/>
        <v/>
      </c>
      <c r="C110" s="8" t="str">
        <f>IF(A110="","",ROUND(+[1]AcumSYS!N111/[1]AcumSYS!$C$2*14,2))</f>
        <v/>
      </c>
      <c r="D110" s="8" t="str">
        <f>IF(A110="","",ROUND(+[1]AcumSYS!N111/[1]AcumSYS!$C$2*14,2))</f>
        <v/>
      </c>
      <c r="E110" s="8" t="str">
        <f t="shared" si="4"/>
        <v/>
      </c>
      <c r="F110" s="8" t="str">
        <f t="shared" si="5"/>
        <v/>
      </c>
    </row>
    <row r="111" spans="1:6" x14ac:dyDescent="0.25">
      <c r="A111" s="8" t="str">
        <f>+'[1]Reporte de Formatos'!T115</f>
        <v/>
      </c>
      <c r="B111" s="8" t="str">
        <f t="shared" si="3"/>
        <v/>
      </c>
      <c r="C111" s="8" t="str">
        <f>IF(A111="","",ROUND(+[1]AcumSYS!N112/[1]AcumSYS!$C$2*14,2))</f>
        <v/>
      </c>
      <c r="D111" s="8" t="str">
        <f>IF(A111="","",ROUND(+[1]AcumSYS!N112/[1]AcumSYS!$C$2*14,2))</f>
        <v/>
      </c>
      <c r="E111" s="8" t="str">
        <f t="shared" si="4"/>
        <v/>
      </c>
      <c r="F111" s="8" t="str">
        <f t="shared" si="5"/>
        <v/>
      </c>
    </row>
    <row r="112" spans="1:6" x14ac:dyDescent="0.25">
      <c r="A112" s="8" t="str">
        <f>+'[1]Reporte de Formatos'!T116</f>
        <v/>
      </c>
      <c r="B112" s="8" t="str">
        <f t="shared" si="3"/>
        <v/>
      </c>
      <c r="C112" s="8" t="str">
        <f>IF(A112="","",ROUND(+[1]AcumSYS!N113/[1]AcumSYS!$C$2*14,2))</f>
        <v/>
      </c>
      <c r="D112" s="8" t="str">
        <f>IF(A112="","",ROUND(+[1]AcumSYS!N113/[1]AcumSYS!$C$2*14,2))</f>
        <v/>
      </c>
      <c r="E112" s="8" t="str">
        <f t="shared" si="4"/>
        <v/>
      </c>
      <c r="F112" s="8" t="str">
        <f t="shared" si="5"/>
        <v/>
      </c>
    </row>
    <row r="113" spans="1:6" x14ac:dyDescent="0.25">
      <c r="A113" s="8" t="str">
        <f>+'[1]Reporte de Formatos'!T117</f>
        <v/>
      </c>
      <c r="B113" s="8" t="str">
        <f t="shared" si="3"/>
        <v/>
      </c>
      <c r="C113" s="8" t="str">
        <f>IF(A113="","",ROUND(+[1]AcumSYS!N114/[1]AcumSYS!$C$2*14,2))</f>
        <v/>
      </c>
      <c r="D113" s="8" t="str">
        <f>IF(A113="","",ROUND(+[1]AcumSYS!N114/[1]AcumSYS!$C$2*14,2))</f>
        <v/>
      </c>
      <c r="E113" s="8" t="str">
        <f t="shared" si="4"/>
        <v/>
      </c>
      <c r="F113" s="8" t="str">
        <f t="shared" si="5"/>
        <v/>
      </c>
    </row>
    <row r="114" spans="1:6" x14ac:dyDescent="0.25">
      <c r="A114" s="8" t="str">
        <f>+'[1]Reporte de Formatos'!T118</f>
        <v/>
      </c>
      <c r="B114" s="8" t="str">
        <f t="shared" si="3"/>
        <v/>
      </c>
      <c r="C114" s="8" t="str">
        <f>IF(A114="","",ROUND(+[1]AcumSYS!N115/[1]AcumSYS!$C$2*14,2))</f>
        <v/>
      </c>
      <c r="D114" s="8" t="str">
        <f>IF(A114="","",ROUND(+[1]AcumSYS!N115/[1]AcumSYS!$C$2*14,2))</f>
        <v/>
      </c>
      <c r="E114" s="8" t="str">
        <f t="shared" si="4"/>
        <v/>
      </c>
      <c r="F114" s="8" t="str">
        <f t="shared" si="5"/>
        <v/>
      </c>
    </row>
    <row r="115" spans="1:6" x14ac:dyDescent="0.25">
      <c r="A115" s="8" t="str">
        <f>+'[1]Reporte de Formatos'!T119</f>
        <v/>
      </c>
      <c r="B115" s="8" t="str">
        <f t="shared" si="3"/>
        <v/>
      </c>
      <c r="C115" s="8" t="str">
        <f>IF(A115="","",ROUND(+[1]AcumSYS!N116/[1]AcumSYS!$C$2*14,2))</f>
        <v/>
      </c>
      <c r="D115" s="8" t="str">
        <f>IF(A115="","",ROUND(+[1]AcumSYS!N116/[1]AcumSYS!$C$2*14,2))</f>
        <v/>
      </c>
      <c r="E115" s="8" t="str">
        <f t="shared" si="4"/>
        <v/>
      </c>
      <c r="F115" s="8" t="str">
        <f t="shared" si="5"/>
        <v/>
      </c>
    </row>
    <row r="116" spans="1:6" x14ac:dyDescent="0.25">
      <c r="A116" s="8" t="str">
        <f>+'[1]Reporte de Formatos'!T120</f>
        <v/>
      </c>
      <c r="B116" s="8" t="str">
        <f t="shared" si="3"/>
        <v/>
      </c>
      <c r="C116" s="8" t="str">
        <f>IF(A116="","",ROUND(+[1]AcumSYS!N117/[1]AcumSYS!$C$2*14,2))</f>
        <v/>
      </c>
      <c r="D116" s="8" t="str">
        <f>IF(A116="","",ROUND(+[1]AcumSYS!N117/[1]AcumSYS!$C$2*14,2))</f>
        <v/>
      </c>
      <c r="E116" s="8" t="str">
        <f t="shared" si="4"/>
        <v/>
      </c>
      <c r="F116" s="8" t="str">
        <f t="shared" si="5"/>
        <v/>
      </c>
    </row>
    <row r="117" spans="1:6" x14ac:dyDescent="0.25">
      <c r="A117" s="8" t="str">
        <f>+'[1]Reporte de Formatos'!T121</f>
        <v/>
      </c>
      <c r="B117" s="8" t="str">
        <f t="shared" si="3"/>
        <v/>
      </c>
      <c r="C117" s="8" t="str">
        <f>IF(A117="","",ROUND(+[1]AcumSYS!N118/[1]AcumSYS!$C$2*14,2))</f>
        <v/>
      </c>
      <c r="D117" s="8" t="str">
        <f>IF(A117="","",ROUND(+[1]AcumSYS!N118/[1]AcumSYS!$C$2*14,2))</f>
        <v/>
      </c>
      <c r="E117" s="8" t="str">
        <f t="shared" si="4"/>
        <v/>
      </c>
      <c r="F117" s="8" t="str">
        <f t="shared" si="5"/>
        <v/>
      </c>
    </row>
    <row r="118" spans="1:6" x14ac:dyDescent="0.25">
      <c r="A118" s="8" t="str">
        <f>+'[1]Reporte de Formatos'!T122</f>
        <v/>
      </c>
      <c r="B118" s="8" t="str">
        <f t="shared" si="3"/>
        <v/>
      </c>
      <c r="C118" s="8" t="str">
        <f>IF(A118="","",ROUND(+[1]AcumSYS!N119/[1]AcumSYS!$C$2*14,2))</f>
        <v/>
      </c>
      <c r="D118" s="8" t="str">
        <f>IF(A118="","",ROUND(+[1]AcumSYS!N119/[1]AcumSYS!$C$2*14,2))</f>
        <v/>
      </c>
      <c r="E118" s="8" t="str">
        <f t="shared" si="4"/>
        <v/>
      </c>
      <c r="F118" s="8" t="str">
        <f t="shared" si="5"/>
        <v/>
      </c>
    </row>
    <row r="119" spans="1:6" x14ac:dyDescent="0.25">
      <c r="A119" s="8" t="str">
        <f>+'[1]Reporte de Formatos'!T123</f>
        <v/>
      </c>
      <c r="B119" s="8" t="str">
        <f t="shared" si="3"/>
        <v/>
      </c>
      <c r="C119" s="8" t="str">
        <f>IF(A119="","",ROUND(+[1]AcumSYS!N120/[1]AcumSYS!$C$2*14,2))</f>
        <v/>
      </c>
      <c r="D119" s="8" t="str">
        <f>IF(A119="","",ROUND(+[1]AcumSYS!N120/[1]AcumSYS!$C$2*14,2))</f>
        <v/>
      </c>
      <c r="E119" s="8" t="str">
        <f t="shared" si="4"/>
        <v/>
      </c>
      <c r="F119" s="8" t="str">
        <f t="shared" si="5"/>
        <v/>
      </c>
    </row>
    <row r="120" spans="1:6" x14ac:dyDescent="0.25">
      <c r="A120" s="8" t="str">
        <f>+'[1]Reporte de Formatos'!T124</f>
        <v/>
      </c>
      <c r="B120" s="8" t="str">
        <f t="shared" si="3"/>
        <v/>
      </c>
      <c r="C120" s="8" t="str">
        <f>IF(A120="","",ROUND(+[1]AcumSYS!N121/[1]AcumSYS!$C$2*14,2))</f>
        <v/>
      </c>
      <c r="D120" s="8" t="str">
        <f>IF(A120="","",ROUND(+[1]AcumSYS!N121/[1]AcumSYS!$C$2*14,2))</f>
        <v/>
      </c>
      <c r="E120" s="8" t="str">
        <f t="shared" si="4"/>
        <v/>
      </c>
      <c r="F120" s="8" t="str">
        <f t="shared" si="5"/>
        <v/>
      </c>
    </row>
    <row r="121" spans="1:6" x14ac:dyDescent="0.25">
      <c r="A121" s="8" t="str">
        <f>+'[1]Reporte de Formatos'!T125</f>
        <v/>
      </c>
      <c r="B121" s="8" t="str">
        <f t="shared" si="3"/>
        <v/>
      </c>
      <c r="C121" s="8" t="str">
        <f>IF(A121="","",ROUND(+[1]AcumSYS!N122/[1]AcumSYS!$C$2*14,2))</f>
        <v/>
      </c>
      <c r="D121" s="8" t="str">
        <f>IF(A121="","",ROUND(+[1]AcumSYS!N122/[1]AcumSYS!$C$2*14,2))</f>
        <v/>
      </c>
      <c r="E121" s="8" t="str">
        <f t="shared" si="4"/>
        <v/>
      </c>
      <c r="F121" s="8" t="str">
        <f t="shared" si="5"/>
        <v/>
      </c>
    </row>
    <row r="122" spans="1:6" x14ac:dyDescent="0.25">
      <c r="A122" s="8" t="str">
        <f>+'[1]Reporte de Formatos'!T126</f>
        <v/>
      </c>
      <c r="B122" s="8" t="str">
        <f t="shared" si="3"/>
        <v/>
      </c>
      <c r="C122" s="8" t="str">
        <f>IF(A122="","",ROUND(+[1]AcumSYS!N123/[1]AcumSYS!$C$2*14,2))</f>
        <v/>
      </c>
      <c r="D122" s="8" t="str">
        <f>IF(A122="","",ROUND(+[1]AcumSYS!N123/[1]AcumSYS!$C$2*14,2))</f>
        <v/>
      </c>
      <c r="E122" s="8" t="str">
        <f t="shared" si="4"/>
        <v/>
      </c>
      <c r="F122" s="8" t="str">
        <f t="shared" si="5"/>
        <v/>
      </c>
    </row>
    <row r="123" spans="1:6" x14ac:dyDescent="0.25">
      <c r="A123" s="8" t="str">
        <f>+'[1]Reporte de Formatos'!T127</f>
        <v/>
      </c>
      <c r="B123" s="8" t="str">
        <f t="shared" si="3"/>
        <v/>
      </c>
      <c r="C123" s="8" t="str">
        <f>IF(A123="","",ROUND(+[1]AcumSYS!N124/[1]AcumSYS!$C$2*14,2))</f>
        <v/>
      </c>
      <c r="D123" s="8" t="str">
        <f>IF(A123="","",ROUND(+[1]AcumSYS!N124/[1]AcumSYS!$C$2*14,2))</f>
        <v/>
      </c>
      <c r="E123" s="8" t="str">
        <f t="shared" si="4"/>
        <v/>
      </c>
      <c r="F123" s="8" t="str">
        <f t="shared" si="5"/>
        <v/>
      </c>
    </row>
    <row r="124" spans="1:6" x14ac:dyDescent="0.25">
      <c r="A124" s="8" t="str">
        <f>+'[1]Reporte de Formatos'!T128</f>
        <v/>
      </c>
      <c r="B124" s="8" t="str">
        <f t="shared" si="3"/>
        <v/>
      </c>
      <c r="C124" s="8" t="str">
        <f>IF(A124="","",ROUND(+[1]AcumSYS!N125/[1]AcumSYS!$C$2*14,2))</f>
        <v/>
      </c>
      <c r="D124" s="8" t="str">
        <f>IF(A124="","",ROUND(+[1]AcumSYS!N125/[1]AcumSYS!$C$2*14,2))</f>
        <v/>
      </c>
      <c r="E124" s="8" t="str">
        <f t="shared" si="4"/>
        <v/>
      </c>
      <c r="F124" s="8" t="str">
        <f t="shared" si="5"/>
        <v/>
      </c>
    </row>
    <row r="125" spans="1:6" x14ac:dyDescent="0.25">
      <c r="A125" s="8" t="str">
        <f>+'[1]Reporte de Formatos'!T129</f>
        <v/>
      </c>
      <c r="B125" s="8" t="str">
        <f t="shared" si="3"/>
        <v/>
      </c>
      <c r="C125" s="8" t="str">
        <f>IF(A125="","",ROUND(+[1]AcumSYS!N126/[1]AcumSYS!$C$2*14,2))</f>
        <v/>
      </c>
      <c r="D125" s="8" t="str">
        <f>IF(A125="","",ROUND(+[1]AcumSYS!N126/[1]AcumSYS!$C$2*14,2))</f>
        <v/>
      </c>
      <c r="E125" s="8" t="str">
        <f t="shared" si="4"/>
        <v/>
      </c>
      <c r="F125" s="8" t="str">
        <f t="shared" si="5"/>
        <v/>
      </c>
    </row>
    <row r="126" spans="1:6" x14ac:dyDescent="0.25">
      <c r="A126" s="8" t="str">
        <f>+'[1]Reporte de Formatos'!T130</f>
        <v/>
      </c>
      <c r="B126" s="8" t="str">
        <f t="shared" si="3"/>
        <v/>
      </c>
      <c r="C126" s="8" t="str">
        <f>IF(A126="","",ROUND(+[1]AcumSYS!N127/[1]AcumSYS!$C$2*14,2))</f>
        <v/>
      </c>
      <c r="D126" s="8" t="str">
        <f>IF(A126="","",ROUND(+[1]AcumSYS!N127/[1]AcumSYS!$C$2*14,2))</f>
        <v/>
      </c>
      <c r="E126" s="8" t="str">
        <f t="shared" si="4"/>
        <v/>
      </c>
      <c r="F126" s="8" t="str">
        <f t="shared" si="5"/>
        <v/>
      </c>
    </row>
    <row r="127" spans="1:6" x14ac:dyDescent="0.25">
      <c r="A127" s="8" t="str">
        <f>+'[1]Reporte de Formatos'!T131</f>
        <v/>
      </c>
      <c r="B127" s="8" t="str">
        <f t="shared" si="3"/>
        <v/>
      </c>
      <c r="C127" s="8" t="str">
        <f>IF(A127="","",ROUND(+[1]AcumSYS!N128/[1]AcumSYS!$C$2*14,2))</f>
        <v/>
      </c>
      <c r="D127" s="8" t="str">
        <f>IF(A127="","",ROUND(+[1]AcumSYS!N128/[1]AcumSYS!$C$2*14,2))</f>
        <v/>
      </c>
      <c r="E127" s="8" t="str">
        <f t="shared" si="4"/>
        <v/>
      </c>
      <c r="F127" s="8" t="str">
        <f t="shared" si="5"/>
        <v/>
      </c>
    </row>
    <row r="128" spans="1:6" x14ac:dyDescent="0.25">
      <c r="A128" s="8" t="str">
        <f>+'[1]Reporte de Formatos'!T132</f>
        <v/>
      </c>
      <c r="B128" s="8" t="str">
        <f t="shared" si="3"/>
        <v/>
      </c>
      <c r="C128" s="8" t="str">
        <f>IF(A128="","",ROUND(+[1]AcumSYS!N129/[1]AcumSYS!$C$2*14,2))</f>
        <v/>
      </c>
      <c r="D128" s="8" t="str">
        <f>IF(A128="","",ROUND(+[1]AcumSYS!N129/[1]AcumSYS!$C$2*14,2))</f>
        <v/>
      </c>
      <c r="E128" s="8" t="str">
        <f t="shared" si="4"/>
        <v/>
      </c>
      <c r="F128" s="8" t="str">
        <f t="shared" si="5"/>
        <v/>
      </c>
    </row>
    <row r="129" spans="1:6" x14ac:dyDescent="0.25">
      <c r="A129" s="8" t="str">
        <f>+'[1]Reporte de Formatos'!T133</f>
        <v/>
      </c>
      <c r="B129" s="8" t="str">
        <f t="shared" si="3"/>
        <v/>
      </c>
      <c r="C129" s="8" t="str">
        <f>IF(A129="","",ROUND(+[1]AcumSYS!N130/[1]AcumSYS!$C$2*14,2))</f>
        <v/>
      </c>
      <c r="D129" s="8" t="str">
        <f>IF(A129="","",ROUND(+[1]AcumSYS!N130/[1]AcumSYS!$C$2*14,2))</f>
        <v/>
      </c>
      <c r="E129" s="8" t="str">
        <f t="shared" si="4"/>
        <v/>
      </c>
      <c r="F129" s="8" t="str">
        <f t="shared" si="5"/>
        <v/>
      </c>
    </row>
    <row r="130" spans="1:6" x14ac:dyDescent="0.25">
      <c r="A130" s="8" t="str">
        <f>+'[1]Reporte de Formatos'!T134</f>
        <v/>
      </c>
      <c r="B130" s="8" t="str">
        <f t="shared" si="3"/>
        <v/>
      </c>
      <c r="C130" s="8" t="str">
        <f>IF(A130="","",ROUND(+[1]AcumSYS!N131/[1]AcumSYS!$C$2*14,2))</f>
        <v/>
      </c>
      <c r="D130" s="8" t="str">
        <f>IF(A130="","",ROUND(+[1]AcumSYS!N131/[1]AcumSYS!$C$2*14,2))</f>
        <v/>
      </c>
      <c r="E130" s="8" t="str">
        <f t="shared" si="4"/>
        <v/>
      </c>
      <c r="F130" s="8" t="str">
        <f t="shared" si="5"/>
        <v/>
      </c>
    </row>
    <row r="131" spans="1:6" x14ac:dyDescent="0.25">
      <c r="A131" s="8" t="str">
        <f>+'[1]Reporte de Formatos'!T135</f>
        <v/>
      </c>
      <c r="B131" s="8" t="str">
        <f t="shared" si="3"/>
        <v/>
      </c>
      <c r="C131" s="8" t="str">
        <f>IF(A131="","",ROUND(+[1]AcumSYS!N132/[1]AcumSYS!$C$2*14,2))</f>
        <v/>
      </c>
      <c r="D131" s="8" t="str">
        <f>IF(A131="","",ROUND(+[1]AcumSYS!N132/[1]AcumSYS!$C$2*14,2))</f>
        <v/>
      </c>
      <c r="E131" s="8" t="str">
        <f t="shared" si="4"/>
        <v/>
      </c>
      <c r="F131" s="8" t="str">
        <f t="shared" si="5"/>
        <v/>
      </c>
    </row>
    <row r="132" spans="1:6" x14ac:dyDescent="0.25">
      <c r="A132" s="8" t="str">
        <f>+'[1]Reporte de Formatos'!T136</f>
        <v/>
      </c>
      <c r="B132" s="8" t="str">
        <f t="shared" ref="B132:B195" si="6">IF(A132="","","Compensacion")</f>
        <v/>
      </c>
      <c r="C132" s="8" t="str">
        <f>IF(A132="","",ROUND(+[1]AcumSYS!N133/[1]AcumSYS!$C$2*14,2))</f>
        <v/>
      </c>
      <c r="D132" s="8" t="str">
        <f>IF(A132="","",ROUND(+[1]AcumSYS!N133/[1]AcumSYS!$C$2*14,2))</f>
        <v/>
      </c>
      <c r="E132" s="8" t="str">
        <f t="shared" ref="E132:E195" si="7">IF(A132="","","Pesos Mexicanos")</f>
        <v/>
      </c>
      <c r="F132" s="8" t="str">
        <f t="shared" ref="F132:F195" si="8">IF(A132="","","Catorcenal")</f>
        <v/>
      </c>
    </row>
    <row r="133" spans="1:6" x14ac:dyDescent="0.25">
      <c r="A133" s="8" t="str">
        <f>+'[1]Reporte de Formatos'!T137</f>
        <v/>
      </c>
      <c r="B133" s="8" t="str">
        <f t="shared" si="6"/>
        <v/>
      </c>
      <c r="C133" s="8" t="str">
        <f>IF(A133="","",ROUND(+[1]AcumSYS!N134/[1]AcumSYS!$C$2*14,2))</f>
        <v/>
      </c>
      <c r="D133" s="8" t="str">
        <f>IF(A133="","",ROUND(+[1]AcumSYS!N134/[1]AcumSYS!$C$2*14,2))</f>
        <v/>
      </c>
      <c r="E133" s="8" t="str">
        <f t="shared" si="7"/>
        <v/>
      </c>
      <c r="F133" s="8" t="str">
        <f t="shared" si="8"/>
        <v/>
      </c>
    </row>
    <row r="134" spans="1:6" x14ac:dyDescent="0.25">
      <c r="A134" s="8" t="str">
        <f>+'[1]Reporte de Formatos'!T138</f>
        <v/>
      </c>
      <c r="B134" s="8" t="str">
        <f t="shared" si="6"/>
        <v/>
      </c>
      <c r="C134" s="8" t="str">
        <f>IF(A134="","",ROUND(+[1]AcumSYS!N135/[1]AcumSYS!$C$2*14,2))</f>
        <v/>
      </c>
      <c r="D134" s="8" t="str">
        <f>IF(A134="","",ROUND(+[1]AcumSYS!N135/[1]AcumSYS!$C$2*14,2))</f>
        <v/>
      </c>
      <c r="E134" s="8" t="str">
        <f t="shared" si="7"/>
        <v/>
      </c>
      <c r="F134" s="8" t="str">
        <f t="shared" si="8"/>
        <v/>
      </c>
    </row>
    <row r="135" spans="1:6" x14ac:dyDescent="0.25">
      <c r="A135" s="8" t="str">
        <f>+'[1]Reporte de Formatos'!T139</f>
        <v/>
      </c>
      <c r="B135" s="8" t="str">
        <f t="shared" si="6"/>
        <v/>
      </c>
      <c r="C135" s="8" t="str">
        <f>IF(A135="","",ROUND(+[1]AcumSYS!N136/[1]AcumSYS!$C$2*14,2))</f>
        <v/>
      </c>
      <c r="D135" s="8" t="str">
        <f>IF(A135="","",ROUND(+[1]AcumSYS!N136/[1]AcumSYS!$C$2*14,2))</f>
        <v/>
      </c>
      <c r="E135" s="8" t="str">
        <f t="shared" si="7"/>
        <v/>
      </c>
      <c r="F135" s="8" t="str">
        <f t="shared" si="8"/>
        <v/>
      </c>
    </row>
    <row r="136" spans="1:6" x14ac:dyDescent="0.25">
      <c r="A136" s="8" t="str">
        <f>+'[1]Reporte de Formatos'!T140</f>
        <v/>
      </c>
      <c r="B136" s="8" t="str">
        <f t="shared" si="6"/>
        <v/>
      </c>
      <c r="C136" s="8" t="str">
        <f>IF(A136="","",ROUND(+[1]AcumSYS!N137/[1]AcumSYS!$C$2*14,2))</f>
        <v/>
      </c>
      <c r="D136" s="8" t="str">
        <f>IF(A136="","",ROUND(+[1]AcumSYS!N137/[1]AcumSYS!$C$2*14,2))</f>
        <v/>
      </c>
      <c r="E136" s="8" t="str">
        <f t="shared" si="7"/>
        <v/>
      </c>
      <c r="F136" s="8" t="str">
        <f t="shared" si="8"/>
        <v/>
      </c>
    </row>
    <row r="137" spans="1:6" x14ac:dyDescent="0.25">
      <c r="A137" s="8" t="str">
        <f>+'[1]Reporte de Formatos'!T141</f>
        <v/>
      </c>
      <c r="B137" s="8" t="str">
        <f t="shared" si="6"/>
        <v/>
      </c>
      <c r="C137" s="8" t="str">
        <f>IF(A137="","",ROUND(+[1]AcumSYS!N138/[1]AcumSYS!$C$2*14,2))</f>
        <v/>
      </c>
      <c r="D137" s="8" t="str">
        <f>IF(A137="","",ROUND(+[1]AcumSYS!N138/[1]AcumSYS!$C$2*14,2))</f>
        <v/>
      </c>
      <c r="E137" s="8" t="str">
        <f t="shared" si="7"/>
        <v/>
      </c>
      <c r="F137" s="8" t="str">
        <f t="shared" si="8"/>
        <v/>
      </c>
    </row>
    <row r="138" spans="1:6" x14ac:dyDescent="0.25">
      <c r="A138" s="8" t="str">
        <f>+'[1]Reporte de Formatos'!T142</f>
        <v/>
      </c>
      <c r="B138" s="8" t="str">
        <f t="shared" si="6"/>
        <v/>
      </c>
      <c r="C138" s="8" t="str">
        <f>IF(A138="","",ROUND(+[1]AcumSYS!N139/[1]AcumSYS!$C$2*14,2))</f>
        <v/>
      </c>
      <c r="D138" s="8" t="str">
        <f>IF(A138="","",ROUND(+[1]AcumSYS!N139/[1]AcumSYS!$C$2*14,2))</f>
        <v/>
      </c>
      <c r="E138" s="8" t="str">
        <f t="shared" si="7"/>
        <v/>
      </c>
      <c r="F138" s="8" t="str">
        <f t="shared" si="8"/>
        <v/>
      </c>
    </row>
    <row r="139" spans="1:6" x14ac:dyDescent="0.25">
      <c r="A139" s="8" t="str">
        <f>+'[1]Reporte de Formatos'!T143</f>
        <v/>
      </c>
      <c r="B139" s="8" t="str">
        <f t="shared" si="6"/>
        <v/>
      </c>
      <c r="C139" s="8" t="str">
        <f>IF(A139="","",ROUND(+[1]AcumSYS!N140/[1]AcumSYS!$C$2*14,2))</f>
        <v/>
      </c>
      <c r="D139" s="8" t="str">
        <f>IF(A139="","",ROUND(+[1]AcumSYS!N140/[1]AcumSYS!$C$2*14,2))</f>
        <v/>
      </c>
      <c r="E139" s="8" t="str">
        <f t="shared" si="7"/>
        <v/>
      </c>
      <c r="F139" s="8" t="str">
        <f t="shared" si="8"/>
        <v/>
      </c>
    </row>
    <row r="140" spans="1:6" x14ac:dyDescent="0.25">
      <c r="A140" s="8" t="str">
        <f>+'[1]Reporte de Formatos'!T144</f>
        <v/>
      </c>
      <c r="B140" s="8" t="str">
        <f t="shared" si="6"/>
        <v/>
      </c>
      <c r="C140" s="8" t="str">
        <f>IF(A140="","",ROUND(+[1]AcumSYS!N141/[1]AcumSYS!$C$2*14,2))</f>
        <v/>
      </c>
      <c r="D140" s="8" t="str">
        <f>IF(A140="","",ROUND(+[1]AcumSYS!N141/[1]AcumSYS!$C$2*14,2))</f>
        <v/>
      </c>
      <c r="E140" s="8" t="str">
        <f t="shared" si="7"/>
        <v/>
      </c>
      <c r="F140" s="8" t="str">
        <f t="shared" si="8"/>
        <v/>
      </c>
    </row>
    <row r="141" spans="1:6" x14ac:dyDescent="0.25">
      <c r="A141" s="8" t="str">
        <f>+'[1]Reporte de Formatos'!T145</f>
        <v/>
      </c>
      <c r="B141" s="8" t="str">
        <f t="shared" si="6"/>
        <v/>
      </c>
      <c r="C141" s="8" t="str">
        <f>IF(A141="","",ROUND(+[1]AcumSYS!N142/[1]AcumSYS!$C$2*14,2))</f>
        <v/>
      </c>
      <c r="D141" s="8" t="str">
        <f>IF(A141="","",ROUND(+[1]AcumSYS!N142/[1]AcumSYS!$C$2*14,2))</f>
        <v/>
      </c>
      <c r="E141" s="8" t="str">
        <f t="shared" si="7"/>
        <v/>
      </c>
      <c r="F141" s="8" t="str">
        <f t="shared" si="8"/>
        <v/>
      </c>
    </row>
    <row r="142" spans="1:6" x14ac:dyDescent="0.25">
      <c r="A142" s="8" t="str">
        <f>+'[1]Reporte de Formatos'!T146</f>
        <v/>
      </c>
      <c r="B142" s="8" t="str">
        <f t="shared" si="6"/>
        <v/>
      </c>
      <c r="C142" s="8" t="str">
        <f>IF(A142="","",ROUND(+[1]AcumSYS!N143/[1]AcumSYS!$C$2*14,2))</f>
        <v/>
      </c>
      <c r="D142" s="8" t="str">
        <f>IF(A142="","",ROUND(+[1]AcumSYS!N143/[1]AcumSYS!$C$2*14,2))</f>
        <v/>
      </c>
      <c r="E142" s="8" t="str">
        <f t="shared" si="7"/>
        <v/>
      </c>
      <c r="F142" s="8" t="str">
        <f t="shared" si="8"/>
        <v/>
      </c>
    </row>
    <row r="143" spans="1:6" x14ac:dyDescent="0.25">
      <c r="A143" s="8" t="str">
        <f>+'[1]Reporte de Formatos'!T147</f>
        <v/>
      </c>
      <c r="B143" s="8" t="str">
        <f t="shared" si="6"/>
        <v/>
      </c>
      <c r="C143" s="8" t="str">
        <f>IF(A143="","",ROUND(+[1]AcumSYS!N144/[1]AcumSYS!$C$2*14,2))</f>
        <v/>
      </c>
      <c r="D143" s="8" t="str">
        <f>IF(A143="","",ROUND(+[1]AcumSYS!N144/[1]AcumSYS!$C$2*14,2))</f>
        <v/>
      </c>
      <c r="E143" s="8" t="str">
        <f t="shared" si="7"/>
        <v/>
      </c>
      <c r="F143" s="8" t="str">
        <f t="shared" si="8"/>
        <v/>
      </c>
    </row>
    <row r="144" spans="1:6" x14ac:dyDescent="0.25">
      <c r="A144" s="8" t="str">
        <f>+'[1]Reporte de Formatos'!T148</f>
        <v/>
      </c>
      <c r="B144" s="8" t="str">
        <f t="shared" si="6"/>
        <v/>
      </c>
      <c r="C144" s="8" t="str">
        <f>IF(A144="","",ROUND(+[1]AcumSYS!N145/[1]AcumSYS!$C$2*14,2))</f>
        <v/>
      </c>
      <c r="D144" s="8" t="str">
        <f>IF(A144="","",ROUND(+[1]AcumSYS!N145/[1]AcumSYS!$C$2*14,2))</f>
        <v/>
      </c>
      <c r="E144" s="8" t="str">
        <f t="shared" si="7"/>
        <v/>
      </c>
      <c r="F144" s="8" t="str">
        <f t="shared" si="8"/>
        <v/>
      </c>
    </row>
    <row r="145" spans="1:6" x14ac:dyDescent="0.25">
      <c r="A145" s="8" t="str">
        <f>+'[1]Reporte de Formatos'!T149</f>
        <v/>
      </c>
      <c r="B145" s="8" t="str">
        <f t="shared" si="6"/>
        <v/>
      </c>
      <c r="C145" s="8" t="str">
        <f>IF(A145="","",ROUND(+[1]AcumSYS!N146/[1]AcumSYS!$C$2*14,2))</f>
        <v/>
      </c>
      <c r="D145" s="8" t="str">
        <f>IF(A145="","",ROUND(+[1]AcumSYS!N146/[1]AcumSYS!$C$2*14,2))</f>
        <v/>
      </c>
      <c r="E145" s="8" t="str">
        <f t="shared" si="7"/>
        <v/>
      </c>
      <c r="F145" s="8" t="str">
        <f t="shared" si="8"/>
        <v/>
      </c>
    </row>
    <row r="146" spans="1:6" x14ac:dyDescent="0.25">
      <c r="A146" s="8" t="str">
        <f>+'[1]Reporte de Formatos'!T150</f>
        <v/>
      </c>
      <c r="B146" s="8" t="str">
        <f t="shared" si="6"/>
        <v/>
      </c>
      <c r="C146" s="8" t="str">
        <f>IF(A146="","",ROUND(+[1]AcumSYS!N147/[1]AcumSYS!$C$2*14,2))</f>
        <v/>
      </c>
      <c r="D146" s="8" t="str">
        <f>IF(A146="","",ROUND(+[1]AcumSYS!N147/[1]AcumSYS!$C$2*14,2))</f>
        <v/>
      </c>
      <c r="E146" s="8" t="str">
        <f t="shared" si="7"/>
        <v/>
      </c>
      <c r="F146" s="8" t="str">
        <f t="shared" si="8"/>
        <v/>
      </c>
    </row>
    <row r="147" spans="1:6" x14ac:dyDescent="0.25">
      <c r="A147" s="8" t="str">
        <f>+'[1]Reporte de Formatos'!T151</f>
        <v/>
      </c>
      <c r="B147" s="8" t="str">
        <f t="shared" si="6"/>
        <v/>
      </c>
      <c r="C147" s="8" t="str">
        <f>IF(A147="","",ROUND(+[1]AcumSYS!N148/[1]AcumSYS!$C$2*14,2))</f>
        <v/>
      </c>
      <c r="D147" s="8" t="str">
        <f>IF(A147="","",ROUND(+[1]AcumSYS!N148/[1]AcumSYS!$C$2*14,2))</f>
        <v/>
      </c>
      <c r="E147" s="8" t="str">
        <f t="shared" si="7"/>
        <v/>
      </c>
      <c r="F147" s="8" t="str">
        <f t="shared" si="8"/>
        <v/>
      </c>
    </row>
    <row r="148" spans="1:6" x14ac:dyDescent="0.25">
      <c r="A148" s="8" t="str">
        <f>+'[1]Reporte de Formatos'!T152</f>
        <v/>
      </c>
      <c r="B148" s="8" t="str">
        <f t="shared" si="6"/>
        <v/>
      </c>
      <c r="C148" s="8" t="str">
        <f>IF(A148="","",ROUND(+[1]AcumSYS!N149/[1]AcumSYS!$C$2*14,2))</f>
        <v/>
      </c>
      <c r="D148" s="8" t="str">
        <f>IF(A148="","",ROUND(+[1]AcumSYS!N149/[1]AcumSYS!$C$2*14,2))</f>
        <v/>
      </c>
      <c r="E148" s="8" t="str">
        <f t="shared" si="7"/>
        <v/>
      </c>
      <c r="F148" s="8" t="str">
        <f t="shared" si="8"/>
        <v/>
      </c>
    </row>
    <row r="149" spans="1:6" x14ac:dyDescent="0.25">
      <c r="A149" s="8" t="str">
        <f>+'[1]Reporte de Formatos'!T153</f>
        <v/>
      </c>
      <c r="B149" s="8" t="str">
        <f t="shared" si="6"/>
        <v/>
      </c>
      <c r="C149" s="8" t="str">
        <f>IF(A149="","",ROUND(+[1]AcumSYS!N150/[1]AcumSYS!$C$2*14,2))</f>
        <v/>
      </c>
      <c r="D149" s="8" t="str">
        <f>IF(A149="","",ROUND(+[1]AcumSYS!N150/[1]AcumSYS!$C$2*14,2))</f>
        <v/>
      </c>
      <c r="E149" s="8" t="str">
        <f t="shared" si="7"/>
        <v/>
      </c>
      <c r="F149" s="8" t="str">
        <f t="shared" si="8"/>
        <v/>
      </c>
    </row>
    <row r="150" spans="1:6" x14ac:dyDescent="0.25">
      <c r="A150" s="8" t="str">
        <f>+'[1]Reporte de Formatos'!T154</f>
        <v/>
      </c>
      <c r="B150" s="8" t="str">
        <f t="shared" si="6"/>
        <v/>
      </c>
      <c r="C150" s="8" t="str">
        <f>IF(A150="","",ROUND(+[1]AcumSYS!N151/[1]AcumSYS!$C$2*14,2))</f>
        <v/>
      </c>
      <c r="D150" s="8" t="str">
        <f>IF(A150="","",ROUND(+[1]AcumSYS!N151/[1]AcumSYS!$C$2*14,2))</f>
        <v/>
      </c>
      <c r="E150" s="8" t="str">
        <f t="shared" si="7"/>
        <v/>
      </c>
      <c r="F150" s="8" t="str">
        <f t="shared" si="8"/>
        <v/>
      </c>
    </row>
    <row r="151" spans="1:6" x14ac:dyDescent="0.25">
      <c r="A151" s="8" t="str">
        <f>+'[1]Reporte de Formatos'!T155</f>
        <v/>
      </c>
      <c r="B151" s="8" t="str">
        <f t="shared" si="6"/>
        <v/>
      </c>
      <c r="C151" s="8" t="str">
        <f>IF(A151="","",ROUND(+[1]AcumSYS!N152/[1]AcumSYS!$C$2*14,2))</f>
        <v/>
      </c>
      <c r="D151" s="8" t="str">
        <f>IF(A151="","",ROUND(+[1]AcumSYS!N152/[1]AcumSYS!$C$2*14,2))</f>
        <v/>
      </c>
      <c r="E151" s="8" t="str">
        <f t="shared" si="7"/>
        <v/>
      </c>
      <c r="F151" s="8" t="str">
        <f t="shared" si="8"/>
        <v/>
      </c>
    </row>
    <row r="152" spans="1:6" x14ac:dyDescent="0.25">
      <c r="A152" s="8" t="str">
        <f>+'[1]Reporte de Formatos'!T156</f>
        <v/>
      </c>
      <c r="B152" s="8" t="str">
        <f t="shared" si="6"/>
        <v/>
      </c>
      <c r="C152" s="8" t="str">
        <f>IF(A152="","",ROUND(+[1]AcumSYS!N153/[1]AcumSYS!$C$2*14,2))</f>
        <v/>
      </c>
      <c r="D152" s="8" t="str">
        <f>IF(A152="","",ROUND(+[1]AcumSYS!N153/[1]AcumSYS!$C$2*14,2))</f>
        <v/>
      </c>
      <c r="E152" s="8" t="str">
        <f t="shared" si="7"/>
        <v/>
      </c>
      <c r="F152" s="8" t="str">
        <f t="shared" si="8"/>
        <v/>
      </c>
    </row>
    <row r="153" spans="1:6" x14ac:dyDescent="0.25">
      <c r="A153" s="8" t="str">
        <f>+'[1]Reporte de Formatos'!T157</f>
        <v/>
      </c>
      <c r="B153" s="8" t="str">
        <f t="shared" si="6"/>
        <v/>
      </c>
      <c r="C153" s="8" t="str">
        <f>IF(A153="","",ROUND(+[1]AcumSYS!N154/[1]AcumSYS!$C$2*14,2))</f>
        <v/>
      </c>
      <c r="D153" s="8" t="str">
        <f>IF(A153="","",ROUND(+[1]AcumSYS!N154/[1]AcumSYS!$C$2*14,2))</f>
        <v/>
      </c>
      <c r="E153" s="8" t="str">
        <f t="shared" si="7"/>
        <v/>
      </c>
      <c r="F153" s="8" t="str">
        <f t="shared" si="8"/>
        <v/>
      </c>
    </row>
    <row r="154" spans="1:6" x14ac:dyDescent="0.25">
      <c r="A154" s="8" t="str">
        <f>+'[1]Reporte de Formatos'!T158</f>
        <v/>
      </c>
      <c r="B154" s="8" t="str">
        <f t="shared" si="6"/>
        <v/>
      </c>
      <c r="C154" s="8" t="str">
        <f>IF(A154="","",ROUND(+[1]AcumSYS!N155/[1]AcumSYS!$C$2*14,2))</f>
        <v/>
      </c>
      <c r="D154" s="8" t="str">
        <f>IF(A154="","",ROUND(+[1]AcumSYS!N155/[1]AcumSYS!$C$2*14,2))</f>
        <v/>
      </c>
      <c r="E154" s="8" t="str">
        <f t="shared" si="7"/>
        <v/>
      </c>
      <c r="F154" s="8" t="str">
        <f t="shared" si="8"/>
        <v/>
      </c>
    </row>
    <row r="155" spans="1:6" x14ac:dyDescent="0.25">
      <c r="A155" s="8" t="str">
        <f>+'[1]Reporte de Formatos'!T159</f>
        <v/>
      </c>
      <c r="B155" s="8" t="str">
        <f t="shared" si="6"/>
        <v/>
      </c>
      <c r="C155" s="8" t="str">
        <f>IF(A155="","",ROUND(+[1]AcumSYS!N156/[1]AcumSYS!$C$2*14,2))</f>
        <v/>
      </c>
      <c r="D155" s="8" t="str">
        <f>IF(A155="","",ROUND(+[1]AcumSYS!N156/[1]AcumSYS!$C$2*14,2))</f>
        <v/>
      </c>
      <c r="E155" s="8" t="str">
        <f t="shared" si="7"/>
        <v/>
      </c>
      <c r="F155" s="8" t="str">
        <f t="shared" si="8"/>
        <v/>
      </c>
    </row>
    <row r="156" spans="1:6" x14ac:dyDescent="0.25">
      <c r="A156" s="8" t="str">
        <f>+'[1]Reporte de Formatos'!T160</f>
        <v/>
      </c>
      <c r="B156" s="8" t="str">
        <f t="shared" si="6"/>
        <v/>
      </c>
      <c r="C156" s="8" t="str">
        <f>IF(A156="","",ROUND(+[1]AcumSYS!N157/[1]AcumSYS!$C$2*14,2))</f>
        <v/>
      </c>
      <c r="D156" s="8" t="str">
        <f>IF(A156="","",ROUND(+[1]AcumSYS!N157/[1]AcumSYS!$C$2*14,2))</f>
        <v/>
      </c>
      <c r="E156" s="8" t="str">
        <f t="shared" si="7"/>
        <v/>
      </c>
      <c r="F156" s="8" t="str">
        <f t="shared" si="8"/>
        <v/>
      </c>
    </row>
    <row r="157" spans="1:6" x14ac:dyDescent="0.25">
      <c r="A157" s="8" t="str">
        <f>+'[1]Reporte de Formatos'!T161</f>
        <v/>
      </c>
      <c r="B157" s="8" t="str">
        <f t="shared" si="6"/>
        <v/>
      </c>
      <c r="C157" s="8" t="str">
        <f>IF(A157="","",ROUND(+[1]AcumSYS!N158/[1]AcumSYS!$C$2*14,2))</f>
        <v/>
      </c>
      <c r="D157" s="8" t="str">
        <f>IF(A157="","",ROUND(+[1]AcumSYS!N158/[1]AcumSYS!$C$2*14,2))</f>
        <v/>
      </c>
      <c r="E157" s="8" t="str">
        <f t="shared" si="7"/>
        <v/>
      </c>
      <c r="F157" s="8" t="str">
        <f t="shared" si="8"/>
        <v/>
      </c>
    </row>
    <row r="158" spans="1:6" x14ac:dyDescent="0.25">
      <c r="A158" s="8" t="str">
        <f>+'[1]Reporte de Formatos'!T162</f>
        <v/>
      </c>
      <c r="B158" s="8" t="str">
        <f t="shared" si="6"/>
        <v/>
      </c>
      <c r="C158" s="8" t="str">
        <f>IF(A158="","",ROUND(+[1]AcumSYS!N159/[1]AcumSYS!$C$2*14,2))</f>
        <v/>
      </c>
      <c r="D158" s="8" t="str">
        <f>IF(A158="","",ROUND(+[1]AcumSYS!N159/[1]AcumSYS!$C$2*14,2))</f>
        <v/>
      </c>
      <c r="E158" s="8" t="str">
        <f t="shared" si="7"/>
        <v/>
      </c>
      <c r="F158" s="8" t="str">
        <f t="shared" si="8"/>
        <v/>
      </c>
    </row>
    <row r="159" spans="1:6" x14ac:dyDescent="0.25">
      <c r="A159" s="8" t="str">
        <f>+'[1]Reporte de Formatos'!T163</f>
        <v/>
      </c>
      <c r="B159" s="8" t="str">
        <f t="shared" si="6"/>
        <v/>
      </c>
      <c r="C159" s="8" t="str">
        <f>IF(A159="","",ROUND(+[1]AcumSYS!N160/[1]AcumSYS!$C$2*14,2))</f>
        <v/>
      </c>
      <c r="D159" s="8" t="str">
        <f>IF(A159="","",ROUND(+[1]AcumSYS!N160/[1]AcumSYS!$C$2*14,2))</f>
        <v/>
      </c>
      <c r="E159" s="8" t="str">
        <f t="shared" si="7"/>
        <v/>
      </c>
      <c r="F159" s="8" t="str">
        <f t="shared" si="8"/>
        <v/>
      </c>
    </row>
    <row r="160" spans="1:6" x14ac:dyDescent="0.25">
      <c r="A160" s="8" t="str">
        <f>+'[1]Reporte de Formatos'!T164</f>
        <v/>
      </c>
      <c r="B160" s="8" t="str">
        <f t="shared" si="6"/>
        <v/>
      </c>
      <c r="C160" s="8" t="str">
        <f>IF(A160="","",ROUND(+[1]AcumSYS!N161/[1]AcumSYS!$C$2*14,2))</f>
        <v/>
      </c>
      <c r="D160" s="8" t="str">
        <f>IF(A160="","",ROUND(+[1]AcumSYS!N161/[1]AcumSYS!$C$2*14,2))</f>
        <v/>
      </c>
      <c r="E160" s="8" t="str">
        <f t="shared" si="7"/>
        <v/>
      </c>
      <c r="F160" s="8" t="str">
        <f t="shared" si="8"/>
        <v/>
      </c>
    </row>
    <row r="161" spans="1:6" x14ac:dyDescent="0.25">
      <c r="A161" s="8" t="str">
        <f>+'[1]Reporte de Formatos'!T165</f>
        <v/>
      </c>
      <c r="B161" s="8" t="str">
        <f t="shared" si="6"/>
        <v/>
      </c>
      <c r="C161" s="8" t="str">
        <f>IF(A161="","",ROUND(+[1]AcumSYS!N162/[1]AcumSYS!$C$2*14,2))</f>
        <v/>
      </c>
      <c r="D161" s="8" t="str">
        <f>IF(A161="","",ROUND(+[1]AcumSYS!N162/[1]AcumSYS!$C$2*14,2))</f>
        <v/>
      </c>
      <c r="E161" s="8" t="str">
        <f t="shared" si="7"/>
        <v/>
      </c>
      <c r="F161" s="8" t="str">
        <f t="shared" si="8"/>
        <v/>
      </c>
    </row>
    <row r="162" spans="1:6" x14ac:dyDescent="0.25">
      <c r="A162" s="8" t="str">
        <f>+'[1]Reporte de Formatos'!T166</f>
        <v/>
      </c>
      <c r="B162" s="8" t="str">
        <f t="shared" si="6"/>
        <v/>
      </c>
      <c r="C162" s="8" t="str">
        <f>IF(A162="","",ROUND(+[1]AcumSYS!N163/[1]AcumSYS!$C$2*14,2))</f>
        <v/>
      </c>
      <c r="D162" s="8" t="str">
        <f>IF(A162="","",ROUND(+[1]AcumSYS!N163/[1]AcumSYS!$C$2*14,2))</f>
        <v/>
      </c>
      <c r="E162" s="8" t="str">
        <f t="shared" si="7"/>
        <v/>
      </c>
      <c r="F162" s="8" t="str">
        <f t="shared" si="8"/>
        <v/>
      </c>
    </row>
    <row r="163" spans="1:6" x14ac:dyDescent="0.25">
      <c r="A163" s="8" t="str">
        <f>+'[1]Reporte de Formatos'!T167</f>
        <v/>
      </c>
      <c r="B163" s="8" t="str">
        <f t="shared" si="6"/>
        <v/>
      </c>
      <c r="C163" s="8" t="str">
        <f>IF(A163="","",ROUND(+[1]AcumSYS!N164/[1]AcumSYS!$C$2*14,2))</f>
        <v/>
      </c>
      <c r="D163" s="8" t="str">
        <f>IF(A163="","",ROUND(+[1]AcumSYS!N164/[1]AcumSYS!$C$2*14,2))</f>
        <v/>
      </c>
      <c r="E163" s="8" t="str">
        <f t="shared" si="7"/>
        <v/>
      </c>
      <c r="F163" s="8" t="str">
        <f t="shared" si="8"/>
        <v/>
      </c>
    </row>
    <row r="164" spans="1:6" x14ac:dyDescent="0.25">
      <c r="A164" s="8" t="str">
        <f>+'[1]Reporte de Formatos'!T168</f>
        <v/>
      </c>
      <c r="B164" s="8" t="str">
        <f t="shared" si="6"/>
        <v/>
      </c>
      <c r="C164" s="8" t="str">
        <f>IF(A164="","",ROUND(+[1]AcumSYS!N165/[1]AcumSYS!$C$2*14,2))</f>
        <v/>
      </c>
      <c r="D164" s="8" t="str">
        <f>IF(A164="","",ROUND(+[1]AcumSYS!N165/[1]AcumSYS!$C$2*14,2))</f>
        <v/>
      </c>
      <c r="E164" s="8" t="str">
        <f t="shared" si="7"/>
        <v/>
      </c>
      <c r="F164" s="8" t="str">
        <f t="shared" si="8"/>
        <v/>
      </c>
    </row>
    <row r="165" spans="1:6" x14ac:dyDescent="0.25">
      <c r="A165" s="8" t="str">
        <f>+'[1]Reporte de Formatos'!T169</f>
        <v/>
      </c>
      <c r="B165" s="8" t="str">
        <f t="shared" si="6"/>
        <v/>
      </c>
      <c r="C165" s="8" t="str">
        <f>IF(A165="","",ROUND(+[1]AcumSYS!N166/[1]AcumSYS!$C$2*14,2))</f>
        <v/>
      </c>
      <c r="D165" s="8" t="str">
        <f>IF(A165="","",ROUND(+[1]AcumSYS!N166/[1]AcumSYS!$C$2*14,2))</f>
        <v/>
      </c>
      <c r="E165" s="8" t="str">
        <f t="shared" si="7"/>
        <v/>
      </c>
      <c r="F165" s="8" t="str">
        <f t="shared" si="8"/>
        <v/>
      </c>
    </row>
    <row r="166" spans="1:6" x14ac:dyDescent="0.25">
      <c r="A166" s="8" t="str">
        <f>+'[1]Reporte de Formatos'!T170</f>
        <v/>
      </c>
      <c r="B166" s="8" t="str">
        <f t="shared" si="6"/>
        <v/>
      </c>
      <c r="C166" s="8" t="str">
        <f>IF(A166="","",ROUND(+[1]AcumSYS!N167/[1]AcumSYS!$C$2*14,2))</f>
        <v/>
      </c>
      <c r="D166" s="8" t="str">
        <f>IF(A166="","",ROUND(+[1]AcumSYS!N167/[1]AcumSYS!$C$2*14,2))</f>
        <v/>
      </c>
      <c r="E166" s="8" t="str">
        <f t="shared" si="7"/>
        <v/>
      </c>
      <c r="F166" s="8" t="str">
        <f t="shared" si="8"/>
        <v/>
      </c>
    </row>
    <row r="167" spans="1:6" x14ac:dyDescent="0.25">
      <c r="A167" s="8" t="str">
        <f>+'[1]Reporte de Formatos'!T171</f>
        <v/>
      </c>
      <c r="B167" s="8" t="str">
        <f t="shared" si="6"/>
        <v/>
      </c>
      <c r="C167" s="8" t="str">
        <f>IF(A167="","",ROUND(+[1]AcumSYS!N168/[1]AcumSYS!$C$2*14,2))</f>
        <v/>
      </c>
      <c r="D167" s="8" t="str">
        <f>IF(A167="","",ROUND(+[1]AcumSYS!N168/[1]AcumSYS!$C$2*14,2))</f>
        <v/>
      </c>
      <c r="E167" s="8" t="str">
        <f t="shared" si="7"/>
        <v/>
      </c>
      <c r="F167" s="8" t="str">
        <f t="shared" si="8"/>
        <v/>
      </c>
    </row>
    <row r="168" spans="1:6" x14ac:dyDescent="0.25">
      <c r="A168" s="8" t="str">
        <f>+'[1]Reporte de Formatos'!T172</f>
        <v/>
      </c>
      <c r="B168" s="8" t="str">
        <f t="shared" si="6"/>
        <v/>
      </c>
      <c r="C168" s="8" t="str">
        <f>IF(A168="","",ROUND(+[1]AcumSYS!N169/[1]AcumSYS!$C$2*14,2))</f>
        <v/>
      </c>
      <c r="D168" s="8" t="str">
        <f>IF(A168="","",ROUND(+[1]AcumSYS!N169/[1]AcumSYS!$C$2*14,2))</f>
        <v/>
      </c>
      <c r="E168" s="8" t="str">
        <f t="shared" si="7"/>
        <v/>
      </c>
      <c r="F168" s="8" t="str">
        <f t="shared" si="8"/>
        <v/>
      </c>
    </row>
    <row r="169" spans="1:6" x14ac:dyDescent="0.25">
      <c r="A169" s="8" t="str">
        <f>+'[1]Reporte de Formatos'!T173</f>
        <v/>
      </c>
      <c r="B169" s="8" t="str">
        <f t="shared" si="6"/>
        <v/>
      </c>
      <c r="C169" s="8" t="str">
        <f>IF(A169="","",ROUND(+[1]AcumSYS!N170/[1]AcumSYS!$C$2*14,2))</f>
        <v/>
      </c>
      <c r="D169" s="8" t="str">
        <f>IF(A169="","",ROUND(+[1]AcumSYS!N170/[1]AcumSYS!$C$2*14,2))</f>
        <v/>
      </c>
      <c r="E169" s="8" t="str">
        <f t="shared" si="7"/>
        <v/>
      </c>
      <c r="F169" s="8" t="str">
        <f t="shared" si="8"/>
        <v/>
      </c>
    </row>
    <row r="170" spans="1:6" x14ac:dyDescent="0.25">
      <c r="A170" s="8" t="str">
        <f>+'[1]Reporte de Formatos'!T174</f>
        <v/>
      </c>
      <c r="B170" s="8" t="str">
        <f t="shared" si="6"/>
        <v/>
      </c>
      <c r="C170" s="8" t="str">
        <f>IF(A170="","",ROUND(+[1]AcumSYS!N171/[1]AcumSYS!$C$2*14,2))</f>
        <v/>
      </c>
      <c r="D170" s="8" t="str">
        <f>IF(A170="","",ROUND(+[1]AcumSYS!N171/[1]AcumSYS!$C$2*14,2))</f>
        <v/>
      </c>
      <c r="E170" s="8" t="str">
        <f t="shared" si="7"/>
        <v/>
      </c>
      <c r="F170" s="8" t="str">
        <f t="shared" si="8"/>
        <v/>
      </c>
    </row>
    <row r="171" spans="1:6" x14ac:dyDescent="0.25">
      <c r="A171" s="8" t="str">
        <f>+'[1]Reporte de Formatos'!T175</f>
        <v/>
      </c>
      <c r="B171" s="8" t="str">
        <f t="shared" si="6"/>
        <v/>
      </c>
      <c r="C171" s="8" t="str">
        <f>IF(A171="","",ROUND(+[1]AcumSYS!N172/[1]AcumSYS!$C$2*14,2))</f>
        <v/>
      </c>
      <c r="D171" s="8" t="str">
        <f>IF(A171="","",ROUND(+[1]AcumSYS!N172/[1]AcumSYS!$C$2*14,2))</f>
        <v/>
      </c>
      <c r="E171" s="8" t="str">
        <f t="shared" si="7"/>
        <v/>
      </c>
      <c r="F171" s="8" t="str">
        <f t="shared" si="8"/>
        <v/>
      </c>
    </row>
    <row r="172" spans="1:6" x14ac:dyDescent="0.25">
      <c r="A172" s="8" t="str">
        <f>+'[1]Reporte de Formatos'!T176</f>
        <v/>
      </c>
      <c r="B172" s="8" t="str">
        <f t="shared" si="6"/>
        <v/>
      </c>
      <c r="C172" s="8" t="str">
        <f>IF(A172="","",ROUND(+[1]AcumSYS!N173/[1]AcumSYS!$C$2*14,2))</f>
        <v/>
      </c>
      <c r="D172" s="8" t="str">
        <f>IF(A172="","",ROUND(+[1]AcumSYS!N173/[1]AcumSYS!$C$2*14,2))</f>
        <v/>
      </c>
      <c r="E172" s="8" t="str">
        <f t="shared" si="7"/>
        <v/>
      </c>
      <c r="F172" s="8" t="str">
        <f t="shared" si="8"/>
        <v/>
      </c>
    </row>
    <row r="173" spans="1:6" x14ac:dyDescent="0.25">
      <c r="A173" s="8" t="str">
        <f>+'[1]Reporte de Formatos'!T177</f>
        <v/>
      </c>
      <c r="B173" s="8" t="str">
        <f t="shared" si="6"/>
        <v/>
      </c>
      <c r="C173" s="8" t="str">
        <f>IF(A173="","",ROUND(+[1]AcumSYS!N174/[1]AcumSYS!$C$2*14,2))</f>
        <v/>
      </c>
      <c r="D173" s="8" t="str">
        <f>IF(A173="","",ROUND(+[1]AcumSYS!N174/[1]AcumSYS!$C$2*14,2))</f>
        <v/>
      </c>
      <c r="E173" s="8" t="str">
        <f t="shared" si="7"/>
        <v/>
      </c>
      <c r="F173" s="8" t="str">
        <f t="shared" si="8"/>
        <v/>
      </c>
    </row>
    <row r="174" spans="1:6" x14ac:dyDescent="0.25">
      <c r="A174" s="8" t="str">
        <f>+'[1]Reporte de Formatos'!T178</f>
        <v/>
      </c>
      <c r="B174" s="8" t="str">
        <f t="shared" si="6"/>
        <v/>
      </c>
      <c r="C174" s="8" t="str">
        <f>IF(A174="","",ROUND(+[1]AcumSYS!N175/[1]AcumSYS!$C$2*14,2))</f>
        <v/>
      </c>
      <c r="D174" s="8" t="str">
        <f>IF(A174="","",ROUND(+[1]AcumSYS!N175/[1]AcumSYS!$C$2*14,2))</f>
        <v/>
      </c>
      <c r="E174" s="8" t="str">
        <f t="shared" si="7"/>
        <v/>
      </c>
      <c r="F174" s="8" t="str">
        <f t="shared" si="8"/>
        <v/>
      </c>
    </row>
    <row r="175" spans="1:6" x14ac:dyDescent="0.25">
      <c r="A175" s="8" t="str">
        <f>+'[1]Reporte de Formatos'!T179</f>
        <v/>
      </c>
      <c r="B175" s="8" t="str">
        <f t="shared" si="6"/>
        <v/>
      </c>
      <c r="C175" s="8" t="str">
        <f>IF(A175="","",ROUND(+[1]AcumSYS!N176/[1]AcumSYS!$C$2*14,2))</f>
        <v/>
      </c>
      <c r="D175" s="8" t="str">
        <f>IF(A175="","",ROUND(+[1]AcumSYS!N176/[1]AcumSYS!$C$2*14,2))</f>
        <v/>
      </c>
      <c r="E175" s="8" t="str">
        <f t="shared" si="7"/>
        <v/>
      </c>
      <c r="F175" s="8" t="str">
        <f t="shared" si="8"/>
        <v/>
      </c>
    </row>
    <row r="176" spans="1:6" x14ac:dyDescent="0.25">
      <c r="A176" s="8" t="str">
        <f>+'[1]Reporte de Formatos'!T180</f>
        <v/>
      </c>
      <c r="B176" s="8" t="str">
        <f t="shared" si="6"/>
        <v/>
      </c>
      <c r="C176" s="8" t="str">
        <f>IF(A176="","",ROUND(+[1]AcumSYS!N177/[1]AcumSYS!$C$2*14,2))</f>
        <v/>
      </c>
      <c r="D176" s="8" t="str">
        <f>IF(A176="","",ROUND(+[1]AcumSYS!N177/[1]AcumSYS!$C$2*14,2))</f>
        <v/>
      </c>
      <c r="E176" s="8" t="str">
        <f t="shared" si="7"/>
        <v/>
      </c>
      <c r="F176" s="8" t="str">
        <f t="shared" si="8"/>
        <v/>
      </c>
    </row>
    <row r="177" spans="1:6" x14ac:dyDescent="0.25">
      <c r="A177" s="8" t="str">
        <f>+'[1]Reporte de Formatos'!T181</f>
        <v/>
      </c>
      <c r="B177" s="8" t="str">
        <f t="shared" si="6"/>
        <v/>
      </c>
      <c r="C177" s="8" t="str">
        <f>IF(A177="","",ROUND(+[1]AcumSYS!N178/[1]AcumSYS!$C$2*14,2))</f>
        <v/>
      </c>
      <c r="D177" s="8" t="str">
        <f>IF(A177="","",ROUND(+[1]AcumSYS!N178/[1]AcumSYS!$C$2*14,2))</f>
        <v/>
      </c>
      <c r="E177" s="8" t="str">
        <f t="shared" si="7"/>
        <v/>
      </c>
      <c r="F177" s="8" t="str">
        <f t="shared" si="8"/>
        <v/>
      </c>
    </row>
    <row r="178" spans="1:6" x14ac:dyDescent="0.25">
      <c r="A178" s="8" t="str">
        <f>+'[1]Reporte de Formatos'!T182</f>
        <v/>
      </c>
      <c r="B178" s="8" t="str">
        <f t="shared" si="6"/>
        <v/>
      </c>
      <c r="C178" s="8" t="str">
        <f>IF(A178="","",ROUND(+[1]AcumSYS!N179/[1]AcumSYS!$C$2*14,2))</f>
        <v/>
      </c>
      <c r="D178" s="8" t="str">
        <f>IF(A178="","",ROUND(+[1]AcumSYS!N179/[1]AcumSYS!$C$2*14,2))</f>
        <v/>
      </c>
      <c r="E178" s="8" t="str">
        <f t="shared" si="7"/>
        <v/>
      </c>
      <c r="F178" s="8" t="str">
        <f t="shared" si="8"/>
        <v/>
      </c>
    </row>
    <row r="179" spans="1:6" x14ac:dyDescent="0.25">
      <c r="A179" s="8" t="str">
        <f>+'[1]Reporte de Formatos'!T183</f>
        <v/>
      </c>
      <c r="B179" s="8" t="str">
        <f t="shared" si="6"/>
        <v/>
      </c>
      <c r="C179" s="8" t="str">
        <f>IF(A179="","",ROUND(+[1]AcumSYS!N180/[1]AcumSYS!$C$2*14,2))</f>
        <v/>
      </c>
      <c r="D179" s="8" t="str">
        <f>IF(A179="","",ROUND(+[1]AcumSYS!N180/[1]AcumSYS!$C$2*14,2))</f>
        <v/>
      </c>
      <c r="E179" s="8" t="str">
        <f t="shared" si="7"/>
        <v/>
      </c>
      <c r="F179" s="8" t="str">
        <f t="shared" si="8"/>
        <v/>
      </c>
    </row>
    <row r="180" spans="1:6" x14ac:dyDescent="0.25">
      <c r="A180" s="8" t="str">
        <f>+'[1]Reporte de Formatos'!T184</f>
        <v/>
      </c>
      <c r="B180" s="8" t="str">
        <f t="shared" si="6"/>
        <v/>
      </c>
      <c r="C180" s="8" t="str">
        <f>IF(A180="","",ROUND(+[1]AcumSYS!N181/[1]AcumSYS!$C$2*14,2))</f>
        <v/>
      </c>
      <c r="D180" s="8" t="str">
        <f>IF(A180="","",ROUND(+[1]AcumSYS!N181/[1]AcumSYS!$C$2*14,2))</f>
        <v/>
      </c>
      <c r="E180" s="8" t="str">
        <f t="shared" si="7"/>
        <v/>
      </c>
      <c r="F180" s="8" t="str">
        <f t="shared" si="8"/>
        <v/>
      </c>
    </row>
    <row r="181" spans="1:6" x14ac:dyDescent="0.25">
      <c r="A181" s="8" t="str">
        <f>+'[1]Reporte de Formatos'!T185</f>
        <v/>
      </c>
      <c r="B181" s="8" t="str">
        <f t="shared" si="6"/>
        <v/>
      </c>
      <c r="C181" s="8" t="str">
        <f>IF(A181="","",ROUND(+[1]AcumSYS!N182/[1]AcumSYS!$C$2*14,2))</f>
        <v/>
      </c>
      <c r="D181" s="8" t="str">
        <f>IF(A181="","",ROUND(+[1]AcumSYS!N182/[1]AcumSYS!$C$2*14,2))</f>
        <v/>
      </c>
      <c r="E181" s="8" t="str">
        <f t="shared" si="7"/>
        <v/>
      </c>
      <c r="F181" s="8" t="str">
        <f t="shared" si="8"/>
        <v/>
      </c>
    </row>
    <row r="182" spans="1:6" x14ac:dyDescent="0.25">
      <c r="A182" s="8" t="str">
        <f>+'[1]Reporte de Formatos'!T186</f>
        <v/>
      </c>
      <c r="B182" s="8" t="str">
        <f t="shared" si="6"/>
        <v/>
      </c>
      <c r="C182" s="8" t="str">
        <f>IF(A182="","",ROUND(+[1]AcumSYS!N183/[1]AcumSYS!$C$2*14,2))</f>
        <v/>
      </c>
      <c r="D182" s="8" t="str">
        <f>IF(A182="","",ROUND(+[1]AcumSYS!N183/[1]AcumSYS!$C$2*14,2))</f>
        <v/>
      </c>
      <c r="E182" s="8" t="str">
        <f t="shared" si="7"/>
        <v/>
      </c>
      <c r="F182" s="8" t="str">
        <f t="shared" si="8"/>
        <v/>
      </c>
    </row>
    <row r="183" spans="1:6" x14ac:dyDescent="0.25">
      <c r="A183" s="8" t="str">
        <f>+'[1]Reporte de Formatos'!T187</f>
        <v/>
      </c>
      <c r="B183" s="8" t="str">
        <f t="shared" si="6"/>
        <v/>
      </c>
      <c r="C183" s="8" t="str">
        <f>IF(A183="","",ROUND(+[1]AcumSYS!N184/[1]AcumSYS!$C$2*14,2))</f>
        <v/>
      </c>
      <c r="D183" s="8" t="str">
        <f>IF(A183="","",ROUND(+[1]AcumSYS!N184/[1]AcumSYS!$C$2*14,2))</f>
        <v/>
      </c>
      <c r="E183" s="8" t="str">
        <f t="shared" si="7"/>
        <v/>
      </c>
      <c r="F183" s="8" t="str">
        <f t="shared" si="8"/>
        <v/>
      </c>
    </row>
    <row r="184" spans="1:6" x14ac:dyDescent="0.25">
      <c r="A184" s="8" t="str">
        <f>+'[1]Reporte de Formatos'!T188</f>
        <v/>
      </c>
      <c r="B184" s="8" t="str">
        <f t="shared" si="6"/>
        <v/>
      </c>
      <c r="C184" s="8" t="str">
        <f>IF(A184="","",ROUND(+[1]AcumSYS!N185/[1]AcumSYS!$C$2*14,2))</f>
        <v/>
      </c>
      <c r="D184" s="8" t="str">
        <f>IF(A184="","",ROUND(+[1]AcumSYS!N185/[1]AcumSYS!$C$2*14,2))</f>
        <v/>
      </c>
      <c r="E184" s="8" t="str">
        <f t="shared" si="7"/>
        <v/>
      </c>
      <c r="F184" s="8" t="str">
        <f t="shared" si="8"/>
        <v/>
      </c>
    </row>
    <row r="185" spans="1:6" x14ac:dyDescent="0.25">
      <c r="A185" s="8" t="str">
        <f>+'[1]Reporte de Formatos'!T189</f>
        <v/>
      </c>
      <c r="B185" s="8" t="str">
        <f t="shared" si="6"/>
        <v/>
      </c>
      <c r="C185" s="8" t="str">
        <f>IF(A185="","",ROUND(+[1]AcumSYS!N186/[1]AcumSYS!$C$2*14,2))</f>
        <v/>
      </c>
      <c r="D185" s="8" t="str">
        <f>IF(A185="","",ROUND(+[1]AcumSYS!N186/[1]AcumSYS!$C$2*14,2))</f>
        <v/>
      </c>
      <c r="E185" s="8" t="str">
        <f t="shared" si="7"/>
        <v/>
      </c>
      <c r="F185" s="8" t="str">
        <f t="shared" si="8"/>
        <v/>
      </c>
    </row>
    <row r="186" spans="1:6" x14ac:dyDescent="0.25">
      <c r="A186" s="8" t="str">
        <f>+'[1]Reporte de Formatos'!T190</f>
        <v/>
      </c>
      <c r="B186" s="8" t="str">
        <f t="shared" si="6"/>
        <v/>
      </c>
      <c r="C186" s="8" t="str">
        <f>IF(A186="","",ROUND(+[1]AcumSYS!N187/[1]AcumSYS!$C$2*14,2))</f>
        <v/>
      </c>
      <c r="D186" s="8" t="str">
        <f>IF(A186="","",ROUND(+[1]AcumSYS!N187/[1]AcumSYS!$C$2*14,2))</f>
        <v/>
      </c>
      <c r="E186" s="8" t="str">
        <f t="shared" si="7"/>
        <v/>
      </c>
      <c r="F186" s="8" t="str">
        <f t="shared" si="8"/>
        <v/>
      </c>
    </row>
    <row r="187" spans="1:6" x14ac:dyDescent="0.25">
      <c r="A187" s="8" t="str">
        <f>+'[1]Reporte de Formatos'!T191</f>
        <v/>
      </c>
      <c r="B187" s="8" t="str">
        <f t="shared" si="6"/>
        <v/>
      </c>
      <c r="C187" s="8" t="str">
        <f>IF(A187="","",ROUND(+[1]AcumSYS!N188/[1]AcumSYS!$C$2*14,2))</f>
        <v/>
      </c>
      <c r="D187" s="8" t="str">
        <f>IF(A187="","",ROUND(+[1]AcumSYS!N188/[1]AcumSYS!$C$2*14,2))</f>
        <v/>
      </c>
      <c r="E187" s="8" t="str">
        <f t="shared" si="7"/>
        <v/>
      </c>
      <c r="F187" s="8" t="str">
        <f t="shared" si="8"/>
        <v/>
      </c>
    </row>
    <row r="188" spans="1:6" x14ac:dyDescent="0.25">
      <c r="A188" s="8" t="str">
        <f>+'[1]Reporte de Formatos'!T192</f>
        <v/>
      </c>
      <c r="B188" s="8" t="str">
        <f t="shared" si="6"/>
        <v/>
      </c>
      <c r="C188" s="8" t="str">
        <f>IF(A188="","",ROUND(+[1]AcumSYS!N189/[1]AcumSYS!$C$2*14,2))</f>
        <v/>
      </c>
      <c r="D188" s="8" t="str">
        <f>IF(A188="","",ROUND(+[1]AcumSYS!N189/[1]AcumSYS!$C$2*14,2))</f>
        <v/>
      </c>
      <c r="E188" s="8" t="str">
        <f t="shared" si="7"/>
        <v/>
      </c>
      <c r="F188" s="8" t="str">
        <f t="shared" si="8"/>
        <v/>
      </c>
    </row>
    <row r="189" spans="1:6" x14ac:dyDescent="0.25">
      <c r="A189" s="8" t="str">
        <f>+'[1]Reporte de Formatos'!T193</f>
        <v/>
      </c>
      <c r="B189" s="8" t="str">
        <f t="shared" si="6"/>
        <v/>
      </c>
      <c r="C189" s="8" t="str">
        <f>IF(A189="","",ROUND(+[1]AcumSYS!N190/[1]AcumSYS!$C$2*14,2))</f>
        <v/>
      </c>
      <c r="D189" s="8" t="str">
        <f>IF(A189="","",ROUND(+[1]AcumSYS!N190/[1]AcumSYS!$C$2*14,2))</f>
        <v/>
      </c>
      <c r="E189" s="8" t="str">
        <f t="shared" si="7"/>
        <v/>
      </c>
      <c r="F189" s="8" t="str">
        <f t="shared" si="8"/>
        <v/>
      </c>
    </row>
    <row r="190" spans="1:6" x14ac:dyDescent="0.25">
      <c r="A190" s="8" t="str">
        <f>+'[1]Reporte de Formatos'!T194</f>
        <v/>
      </c>
      <c r="B190" s="8" t="str">
        <f t="shared" si="6"/>
        <v/>
      </c>
      <c r="C190" s="8" t="str">
        <f>IF(A190="","",ROUND(+[1]AcumSYS!N191/[1]AcumSYS!$C$2*14,2))</f>
        <v/>
      </c>
      <c r="D190" s="8" t="str">
        <f>IF(A190="","",ROUND(+[1]AcumSYS!N191/[1]AcumSYS!$C$2*14,2))</f>
        <v/>
      </c>
      <c r="E190" s="8" t="str">
        <f t="shared" si="7"/>
        <v/>
      </c>
      <c r="F190" s="8" t="str">
        <f t="shared" si="8"/>
        <v/>
      </c>
    </row>
    <row r="191" spans="1:6" x14ac:dyDescent="0.25">
      <c r="A191" s="8" t="str">
        <f>+'[1]Reporte de Formatos'!T195</f>
        <v/>
      </c>
      <c r="B191" s="8" t="str">
        <f t="shared" si="6"/>
        <v/>
      </c>
      <c r="C191" s="8" t="str">
        <f>IF(A191="","",ROUND(+[1]AcumSYS!N192/[1]AcumSYS!$C$2*14,2))</f>
        <v/>
      </c>
      <c r="D191" s="8" t="str">
        <f>IF(A191="","",ROUND(+[1]AcumSYS!N192/[1]AcumSYS!$C$2*14,2))</f>
        <v/>
      </c>
      <c r="E191" s="8" t="str">
        <f t="shared" si="7"/>
        <v/>
      </c>
      <c r="F191" s="8" t="str">
        <f t="shared" si="8"/>
        <v/>
      </c>
    </row>
    <row r="192" spans="1:6" x14ac:dyDescent="0.25">
      <c r="A192" s="8" t="str">
        <f>+'[1]Reporte de Formatos'!T196</f>
        <v/>
      </c>
      <c r="B192" s="8" t="str">
        <f t="shared" si="6"/>
        <v/>
      </c>
      <c r="C192" s="8" t="str">
        <f>IF(A192="","",ROUND(+[1]AcumSYS!N193/[1]AcumSYS!$C$2*14,2))</f>
        <v/>
      </c>
      <c r="D192" s="8" t="str">
        <f>IF(A192="","",ROUND(+[1]AcumSYS!N193/[1]AcumSYS!$C$2*14,2))</f>
        <v/>
      </c>
      <c r="E192" s="8" t="str">
        <f t="shared" si="7"/>
        <v/>
      </c>
      <c r="F192" s="8" t="str">
        <f t="shared" si="8"/>
        <v/>
      </c>
    </row>
    <row r="193" spans="1:6" x14ac:dyDescent="0.25">
      <c r="A193" s="8" t="str">
        <f>+'[1]Reporte de Formatos'!T197</f>
        <v/>
      </c>
      <c r="B193" s="8" t="str">
        <f t="shared" si="6"/>
        <v/>
      </c>
      <c r="C193" s="8" t="str">
        <f>IF(A193="","",ROUND(+[1]AcumSYS!N194/[1]AcumSYS!$C$2*14,2))</f>
        <v/>
      </c>
      <c r="D193" s="8" t="str">
        <f>IF(A193="","",ROUND(+[1]AcumSYS!N194/[1]AcumSYS!$C$2*14,2))</f>
        <v/>
      </c>
      <c r="E193" s="8" t="str">
        <f t="shared" si="7"/>
        <v/>
      </c>
      <c r="F193" s="8" t="str">
        <f t="shared" si="8"/>
        <v/>
      </c>
    </row>
    <row r="194" spans="1:6" x14ac:dyDescent="0.25">
      <c r="A194" s="8" t="str">
        <f>+'[1]Reporte de Formatos'!T198</f>
        <v/>
      </c>
      <c r="B194" s="8" t="str">
        <f t="shared" si="6"/>
        <v/>
      </c>
      <c r="C194" s="8" t="str">
        <f>IF(A194="","",ROUND(+[1]AcumSYS!N195/[1]AcumSYS!$C$2*14,2))</f>
        <v/>
      </c>
      <c r="D194" s="8" t="str">
        <f>IF(A194="","",ROUND(+[1]AcumSYS!N195/[1]AcumSYS!$C$2*14,2))</f>
        <v/>
      </c>
      <c r="E194" s="8" t="str">
        <f t="shared" si="7"/>
        <v/>
      </c>
      <c r="F194" s="8" t="str">
        <f t="shared" si="8"/>
        <v/>
      </c>
    </row>
    <row r="195" spans="1:6" x14ac:dyDescent="0.25">
      <c r="A195" s="8" t="str">
        <f>+'[1]Reporte de Formatos'!T199</f>
        <v/>
      </c>
      <c r="B195" s="8" t="str">
        <f t="shared" si="6"/>
        <v/>
      </c>
      <c r="C195" s="8" t="str">
        <f>IF(A195="","",ROUND(+[1]AcumSYS!N196/[1]AcumSYS!$C$2*14,2))</f>
        <v/>
      </c>
      <c r="D195" s="8" t="str">
        <f>IF(A195="","",ROUND(+[1]AcumSYS!N196/[1]AcumSYS!$C$2*14,2))</f>
        <v/>
      </c>
      <c r="E195" s="8" t="str">
        <f t="shared" si="7"/>
        <v/>
      </c>
      <c r="F195" s="8" t="str">
        <f t="shared" si="8"/>
        <v/>
      </c>
    </row>
    <row r="196" spans="1:6" x14ac:dyDescent="0.25">
      <c r="A196" s="8" t="str">
        <f>+'[1]Reporte de Formatos'!T200</f>
        <v/>
      </c>
      <c r="B196" s="8" t="str">
        <f t="shared" ref="B196:B259" si="9">IF(A196="","","Compensacion")</f>
        <v/>
      </c>
      <c r="C196" s="8" t="str">
        <f>IF(A196="","",ROUND(+[1]AcumSYS!N197/[1]AcumSYS!$C$2*14,2))</f>
        <v/>
      </c>
      <c r="D196" s="8" t="str">
        <f>IF(A196="","",ROUND(+[1]AcumSYS!N197/[1]AcumSYS!$C$2*14,2))</f>
        <v/>
      </c>
      <c r="E196" s="8" t="str">
        <f t="shared" ref="E196:E259" si="10">IF(A196="","","Pesos Mexicanos")</f>
        <v/>
      </c>
      <c r="F196" s="8" t="str">
        <f t="shared" ref="F196:F259" si="11">IF(A196="","","Catorcenal")</f>
        <v/>
      </c>
    </row>
    <row r="197" spans="1:6" x14ac:dyDescent="0.25">
      <c r="A197" s="8" t="str">
        <f>+'[1]Reporte de Formatos'!T201</f>
        <v/>
      </c>
      <c r="B197" s="8" t="str">
        <f t="shared" si="9"/>
        <v/>
      </c>
      <c r="C197" s="8" t="str">
        <f>IF(A197="","",ROUND(+[1]AcumSYS!N198/[1]AcumSYS!$C$2*14,2))</f>
        <v/>
      </c>
      <c r="D197" s="8" t="str">
        <f>IF(A197="","",ROUND(+[1]AcumSYS!N198/[1]AcumSYS!$C$2*14,2))</f>
        <v/>
      </c>
      <c r="E197" s="8" t="str">
        <f t="shared" si="10"/>
        <v/>
      </c>
      <c r="F197" s="8" t="str">
        <f t="shared" si="11"/>
        <v/>
      </c>
    </row>
    <row r="198" spans="1:6" x14ac:dyDescent="0.25">
      <c r="A198" s="8" t="str">
        <f>+'[1]Reporte de Formatos'!T202</f>
        <v/>
      </c>
      <c r="B198" s="8" t="str">
        <f t="shared" si="9"/>
        <v/>
      </c>
      <c r="C198" s="8" t="str">
        <f>IF(A198="","",ROUND(+[1]AcumSYS!N199/[1]AcumSYS!$C$2*14,2))</f>
        <v/>
      </c>
      <c r="D198" s="8" t="str">
        <f>IF(A198="","",ROUND(+[1]AcumSYS!N199/[1]AcumSYS!$C$2*14,2))</f>
        <v/>
      </c>
      <c r="E198" s="8" t="str">
        <f t="shared" si="10"/>
        <v/>
      </c>
      <c r="F198" s="8" t="str">
        <f t="shared" si="11"/>
        <v/>
      </c>
    </row>
    <row r="199" spans="1:6" x14ac:dyDescent="0.25">
      <c r="A199" s="8" t="str">
        <f>+'[1]Reporte de Formatos'!T203</f>
        <v/>
      </c>
      <c r="B199" s="8" t="str">
        <f t="shared" si="9"/>
        <v/>
      </c>
      <c r="C199" s="8" t="str">
        <f>IF(A199="","",ROUND(+[1]AcumSYS!N200/[1]AcumSYS!$C$2*14,2))</f>
        <v/>
      </c>
      <c r="D199" s="8" t="str">
        <f>IF(A199="","",ROUND(+[1]AcumSYS!N200/[1]AcumSYS!$C$2*14,2))</f>
        <v/>
      </c>
      <c r="E199" s="8" t="str">
        <f t="shared" si="10"/>
        <v/>
      </c>
      <c r="F199" s="8" t="str">
        <f t="shared" si="11"/>
        <v/>
      </c>
    </row>
    <row r="200" spans="1:6" x14ac:dyDescent="0.25">
      <c r="A200" s="8" t="str">
        <f>+'[1]Reporte de Formatos'!T204</f>
        <v/>
      </c>
      <c r="B200" s="8" t="str">
        <f t="shared" si="9"/>
        <v/>
      </c>
      <c r="C200" s="8" t="str">
        <f>IF(A200="","",ROUND(+[1]AcumSYS!N201/[1]AcumSYS!$C$2*14,2))</f>
        <v/>
      </c>
      <c r="D200" s="8" t="str">
        <f>IF(A200="","",ROUND(+[1]AcumSYS!N201/[1]AcumSYS!$C$2*14,2))</f>
        <v/>
      </c>
      <c r="E200" s="8" t="str">
        <f t="shared" si="10"/>
        <v/>
      </c>
      <c r="F200" s="8" t="str">
        <f t="shared" si="11"/>
        <v/>
      </c>
    </row>
    <row r="201" spans="1:6" x14ac:dyDescent="0.25">
      <c r="A201" s="8" t="str">
        <f>+'[1]Reporte de Formatos'!T205</f>
        <v/>
      </c>
      <c r="B201" s="8" t="str">
        <f t="shared" si="9"/>
        <v/>
      </c>
      <c r="C201" s="8" t="str">
        <f>IF(A201="","",ROUND(+[1]AcumSYS!N202/[1]AcumSYS!$C$2*14,2))</f>
        <v/>
      </c>
      <c r="D201" s="8" t="str">
        <f>IF(A201="","",ROUND(+[1]AcumSYS!N202/[1]AcumSYS!$C$2*14,2))</f>
        <v/>
      </c>
      <c r="E201" s="8" t="str">
        <f t="shared" si="10"/>
        <v/>
      </c>
      <c r="F201" s="8" t="str">
        <f t="shared" si="11"/>
        <v/>
      </c>
    </row>
    <row r="202" spans="1:6" x14ac:dyDescent="0.25">
      <c r="A202" s="8" t="str">
        <f>+'[1]Reporte de Formatos'!T206</f>
        <v/>
      </c>
      <c r="B202" s="8" t="str">
        <f t="shared" si="9"/>
        <v/>
      </c>
      <c r="C202" s="8" t="str">
        <f>IF(A202="","",ROUND(+[1]AcumSYS!N203/[1]AcumSYS!$C$2*14,2))</f>
        <v/>
      </c>
      <c r="D202" s="8" t="str">
        <f>IF(A202="","",ROUND(+[1]AcumSYS!N203/[1]AcumSYS!$C$2*14,2))</f>
        <v/>
      </c>
      <c r="E202" s="8" t="str">
        <f t="shared" si="10"/>
        <v/>
      </c>
      <c r="F202" s="8" t="str">
        <f t="shared" si="11"/>
        <v/>
      </c>
    </row>
    <row r="203" spans="1:6" x14ac:dyDescent="0.25">
      <c r="A203" s="8" t="str">
        <f>+'[1]Reporte de Formatos'!T207</f>
        <v/>
      </c>
      <c r="B203" s="8" t="str">
        <f t="shared" si="9"/>
        <v/>
      </c>
      <c r="C203" s="8" t="str">
        <f>IF(A203="","",ROUND(+[1]AcumSYS!N204/[1]AcumSYS!$C$2*14,2))</f>
        <v/>
      </c>
      <c r="D203" s="8" t="str">
        <f>IF(A203="","",ROUND(+[1]AcumSYS!N204/[1]AcumSYS!$C$2*14,2))</f>
        <v/>
      </c>
      <c r="E203" s="8" t="str">
        <f t="shared" si="10"/>
        <v/>
      </c>
      <c r="F203" s="8" t="str">
        <f t="shared" si="11"/>
        <v/>
      </c>
    </row>
    <row r="204" spans="1:6" x14ac:dyDescent="0.25">
      <c r="A204" s="8" t="str">
        <f>+'[1]Reporte de Formatos'!T208</f>
        <v/>
      </c>
      <c r="B204" s="8" t="str">
        <f t="shared" si="9"/>
        <v/>
      </c>
      <c r="C204" s="8" t="str">
        <f>IF(A204="","",ROUND(+[1]AcumSYS!N205/[1]AcumSYS!$C$2*14,2))</f>
        <v/>
      </c>
      <c r="D204" s="8" t="str">
        <f>IF(A204="","",ROUND(+[1]AcumSYS!N205/[1]AcumSYS!$C$2*14,2))</f>
        <v/>
      </c>
      <c r="E204" s="8" t="str">
        <f t="shared" si="10"/>
        <v/>
      </c>
      <c r="F204" s="8" t="str">
        <f t="shared" si="11"/>
        <v/>
      </c>
    </row>
    <row r="205" spans="1:6" x14ac:dyDescent="0.25">
      <c r="A205" s="8" t="str">
        <f>+'[1]Reporte de Formatos'!T209</f>
        <v/>
      </c>
      <c r="B205" s="8" t="str">
        <f t="shared" si="9"/>
        <v/>
      </c>
      <c r="C205" s="8" t="str">
        <f>IF(A205="","",ROUND(+[1]AcumSYS!N206/[1]AcumSYS!$C$2*14,2))</f>
        <v/>
      </c>
      <c r="D205" s="8" t="str">
        <f>IF(A205="","",ROUND(+[1]AcumSYS!N206/[1]AcumSYS!$C$2*14,2))</f>
        <v/>
      </c>
      <c r="E205" s="8" t="str">
        <f t="shared" si="10"/>
        <v/>
      </c>
      <c r="F205" s="8" t="str">
        <f t="shared" si="11"/>
        <v/>
      </c>
    </row>
    <row r="206" spans="1:6" x14ac:dyDescent="0.25">
      <c r="A206" s="8" t="str">
        <f>+'[1]Reporte de Formatos'!T210</f>
        <v/>
      </c>
      <c r="B206" s="8" t="str">
        <f t="shared" si="9"/>
        <v/>
      </c>
      <c r="C206" s="8" t="str">
        <f>IF(A206="","",ROUND(+[1]AcumSYS!N207/[1]AcumSYS!$C$2*14,2))</f>
        <v/>
      </c>
      <c r="D206" s="8" t="str">
        <f>IF(A206="","",ROUND(+[1]AcumSYS!N207/[1]AcumSYS!$C$2*14,2))</f>
        <v/>
      </c>
      <c r="E206" s="8" t="str">
        <f t="shared" si="10"/>
        <v/>
      </c>
      <c r="F206" s="8" t="str">
        <f t="shared" si="11"/>
        <v/>
      </c>
    </row>
    <row r="207" spans="1:6" x14ac:dyDescent="0.25">
      <c r="A207" s="8" t="str">
        <f>+'[1]Reporte de Formatos'!T211</f>
        <v/>
      </c>
      <c r="B207" s="8" t="str">
        <f t="shared" si="9"/>
        <v/>
      </c>
      <c r="C207" s="8" t="str">
        <f>IF(A207="","",ROUND(+[1]AcumSYS!N208/[1]AcumSYS!$C$2*14,2))</f>
        <v/>
      </c>
      <c r="D207" s="8" t="str">
        <f>IF(A207="","",ROUND(+[1]AcumSYS!N208/[1]AcumSYS!$C$2*14,2))</f>
        <v/>
      </c>
      <c r="E207" s="8" t="str">
        <f t="shared" si="10"/>
        <v/>
      </c>
      <c r="F207" s="8" t="str">
        <f t="shared" si="11"/>
        <v/>
      </c>
    </row>
    <row r="208" spans="1:6" x14ac:dyDescent="0.25">
      <c r="A208" s="8" t="str">
        <f>+'[1]Reporte de Formatos'!T212</f>
        <v/>
      </c>
      <c r="B208" s="8" t="str">
        <f t="shared" si="9"/>
        <v/>
      </c>
      <c r="C208" s="8" t="str">
        <f>IF(A208="","",ROUND(+[1]AcumSYS!N209/[1]AcumSYS!$C$2*14,2))</f>
        <v/>
      </c>
      <c r="D208" s="8" t="str">
        <f>IF(A208="","",ROUND(+[1]AcumSYS!N209/[1]AcumSYS!$C$2*14,2))</f>
        <v/>
      </c>
      <c r="E208" s="8" t="str">
        <f t="shared" si="10"/>
        <v/>
      </c>
      <c r="F208" s="8" t="str">
        <f t="shared" si="11"/>
        <v/>
      </c>
    </row>
    <row r="209" spans="1:6" x14ac:dyDescent="0.25">
      <c r="A209" s="8" t="str">
        <f>+'[1]Reporte de Formatos'!T213</f>
        <v/>
      </c>
      <c r="B209" s="8" t="str">
        <f t="shared" si="9"/>
        <v/>
      </c>
      <c r="C209" s="8" t="str">
        <f>IF(A209="","",ROUND(+[1]AcumSYS!N210/[1]AcumSYS!$C$2*14,2))</f>
        <v/>
      </c>
      <c r="D209" s="8" t="str">
        <f>IF(A209="","",ROUND(+[1]AcumSYS!N210/[1]AcumSYS!$C$2*14,2))</f>
        <v/>
      </c>
      <c r="E209" s="8" t="str">
        <f t="shared" si="10"/>
        <v/>
      </c>
      <c r="F209" s="8" t="str">
        <f t="shared" si="11"/>
        <v/>
      </c>
    </row>
    <row r="210" spans="1:6" x14ac:dyDescent="0.25">
      <c r="A210" s="8" t="str">
        <f>+'[1]Reporte de Formatos'!T214</f>
        <v/>
      </c>
      <c r="B210" s="8" t="str">
        <f t="shared" si="9"/>
        <v/>
      </c>
      <c r="C210" s="8" t="str">
        <f>IF(A210="","",ROUND(+[1]AcumSYS!N211/[1]AcumSYS!$C$2*14,2))</f>
        <v/>
      </c>
      <c r="D210" s="8" t="str">
        <f>IF(A210="","",ROUND(+[1]AcumSYS!N211/[1]AcumSYS!$C$2*14,2))</f>
        <v/>
      </c>
      <c r="E210" s="8" t="str">
        <f t="shared" si="10"/>
        <v/>
      </c>
      <c r="F210" s="8" t="str">
        <f t="shared" si="11"/>
        <v/>
      </c>
    </row>
    <row r="211" spans="1:6" x14ac:dyDescent="0.25">
      <c r="A211" s="8" t="str">
        <f>+'[1]Reporte de Formatos'!T215</f>
        <v/>
      </c>
      <c r="B211" s="8" t="str">
        <f t="shared" si="9"/>
        <v/>
      </c>
      <c r="C211" s="8" t="str">
        <f>IF(A211="","",ROUND(+[1]AcumSYS!N212/[1]AcumSYS!$C$2*14,2))</f>
        <v/>
      </c>
      <c r="D211" s="8" t="str">
        <f>IF(A211="","",ROUND(+[1]AcumSYS!N212/[1]AcumSYS!$C$2*14,2))</f>
        <v/>
      </c>
      <c r="E211" s="8" t="str">
        <f t="shared" si="10"/>
        <v/>
      </c>
      <c r="F211" s="8" t="str">
        <f t="shared" si="11"/>
        <v/>
      </c>
    </row>
    <row r="212" spans="1:6" x14ac:dyDescent="0.25">
      <c r="A212" s="8" t="str">
        <f>+'[1]Reporte de Formatos'!T216</f>
        <v/>
      </c>
      <c r="B212" s="8" t="str">
        <f t="shared" si="9"/>
        <v/>
      </c>
      <c r="C212" s="8" t="str">
        <f>IF(A212="","",ROUND(+[1]AcumSYS!N213/[1]AcumSYS!$C$2*14,2))</f>
        <v/>
      </c>
      <c r="D212" s="8" t="str">
        <f>IF(A212="","",ROUND(+[1]AcumSYS!N213/[1]AcumSYS!$C$2*14,2))</f>
        <v/>
      </c>
      <c r="E212" s="8" t="str">
        <f t="shared" si="10"/>
        <v/>
      </c>
      <c r="F212" s="8" t="str">
        <f t="shared" si="11"/>
        <v/>
      </c>
    </row>
    <row r="213" spans="1:6" x14ac:dyDescent="0.25">
      <c r="A213" s="8" t="str">
        <f>+'[1]Reporte de Formatos'!T217</f>
        <v/>
      </c>
      <c r="B213" s="8" t="str">
        <f t="shared" si="9"/>
        <v/>
      </c>
      <c r="C213" s="8" t="str">
        <f>IF(A213="","",ROUND(+[1]AcumSYS!N214/[1]AcumSYS!$C$2*14,2))</f>
        <v/>
      </c>
      <c r="D213" s="8" t="str">
        <f>IF(A213="","",ROUND(+[1]AcumSYS!N214/[1]AcumSYS!$C$2*14,2))</f>
        <v/>
      </c>
      <c r="E213" s="8" t="str">
        <f t="shared" si="10"/>
        <v/>
      </c>
      <c r="F213" s="8" t="str">
        <f t="shared" si="11"/>
        <v/>
      </c>
    </row>
    <row r="214" spans="1:6" x14ac:dyDescent="0.25">
      <c r="A214" s="8" t="str">
        <f>+'[1]Reporte de Formatos'!T218</f>
        <v/>
      </c>
      <c r="B214" s="8" t="str">
        <f t="shared" si="9"/>
        <v/>
      </c>
      <c r="C214" s="8" t="str">
        <f>IF(A214="","",ROUND(+[1]AcumSYS!N215/[1]AcumSYS!$C$2*14,2))</f>
        <v/>
      </c>
      <c r="D214" s="8" t="str">
        <f>IF(A214="","",ROUND(+[1]AcumSYS!N215/[1]AcumSYS!$C$2*14,2))</f>
        <v/>
      </c>
      <c r="E214" s="8" t="str">
        <f t="shared" si="10"/>
        <v/>
      </c>
      <c r="F214" s="8" t="str">
        <f t="shared" si="11"/>
        <v/>
      </c>
    </row>
    <row r="215" spans="1:6" x14ac:dyDescent="0.25">
      <c r="A215" s="8" t="str">
        <f>+'[1]Reporte de Formatos'!T219</f>
        <v/>
      </c>
      <c r="B215" s="8" t="str">
        <f t="shared" si="9"/>
        <v/>
      </c>
      <c r="C215" s="8" t="str">
        <f>IF(A215="","",ROUND(+[1]AcumSYS!N216/[1]AcumSYS!$C$2*14,2))</f>
        <v/>
      </c>
      <c r="D215" s="8" t="str">
        <f>IF(A215="","",ROUND(+[1]AcumSYS!N216/[1]AcumSYS!$C$2*14,2))</f>
        <v/>
      </c>
      <c r="E215" s="8" t="str">
        <f t="shared" si="10"/>
        <v/>
      </c>
      <c r="F215" s="8" t="str">
        <f t="shared" si="11"/>
        <v/>
      </c>
    </row>
    <row r="216" spans="1:6" x14ac:dyDescent="0.25">
      <c r="A216" s="8" t="str">
        <f>+'[1]Reporte de Formatos'!T220</f>
        <v/>
      </c>
      <c r="B216" s="8" t="str">
        <f t="shared" si="9"/>
        <v/>
      </c>
      <c r="C216" s="8" t="str">
        <f>IF(A216="","",ROUND(+[1]AcumSYS!N217/[1]AcumSYS!$C$2*14,2))</f>
        <v/>
      </c>
      <c r="D216" s="8" t="str">
        <f>IF(A216="","",ROUND(+[1]AcumSYS!N217/[1]AcumSYS!$C$2*14,2))</f>
        <v/>
      </c>
      <c r="E216" s="8" t="str">
        <f t="shared" si="10"/>
        <v/>
      </c>
      <c r="F216" s="8" t="str">
        <f t="shared" si="11"/>
        <v/>
      </c>
    </row>
    <row r="217" spans="1:6" x14ac:dyDescent="0.25">
      <c r="A217" s="8" t="str">
        <f>+'[1]Reporte de Formatos'!T221</f>
        <v/>
      </c>
      <c r="B217" s="8" t="str">
        <f t="shared" si="9"/>
        <v/>
      </c>
      <c r="C217" s="8" t="str">
        <f>IF(A217="","",ROUND(+[1]AcumSYS!N218/[1]AcumSYS!$C$2*14,2))</f>
        <v/>
      </c>
      <c r="D217" s="8" t="str">
        <f>IF(A217="","",ROUND(+[1]AcumSYS!N218/[1]AcumSYS!$C$2*14,2))</f>
        <v/>
      </c>
      <c r="E217" s="8" t="str">
        <f t="shared" si="10"/>
        <v/>
      </c>
      <c r="F217" s="8" t="str">
        <f t="shared" si="11"/>
        <v/>
      </c>
    </row>
    <row r="218" spans="1:6" x14ac:dyDescent="0.25">
      <c r="A218" s="8" t="str">
        <f>+'[1]Reporte de Formatos'!T222</f>
        <v/>
      </c>
      <c r="B218" s="8" t="str">
        <f t="shared" si="9"/>
        <v/>
      </c>
      <c r="C218" s="8" t="str">
        <f>IF(A218="","",ROUND(+[1]AcumSYS!N219/[1]AcumSYS!$C$2*14,2))</f>
        <v/>
      </c>
      <c r="D218" s="8" t="str">
        <f>IF(A218="","",ROUND(+[1]AcumSYS!N219/[1]AcumSYS!$C$2*14,2))</f>
        <v/>
      </c>
      <c r="E218" s="8" t="str">
        <f t="shared" si="10"/>
        <v/>
      </c>
      <c r="F218" s="8" t="str">
        <f t="shared" si="11"/>
        <v/>
      </c>
    </row>
    <row r="219" spans="1:6" x14ac:dyDescent="0.25">
      <c r="A219" s="8" t="str">
        <f>+'[1]Reporte de Formatos'!T223</f>
        <v/>
      </c>
      <c r="B219" s="8" t="str">
        <f t="shared" si="9"/>
        <v/>
      </c>
      <c r="C219" s="8" t="str">
        <f>IF(A219="","",ROUND(+[1]AcumSYS!N220/[1]AcumSYS!$C$2*14,2))</f>
        <v/>
      </c>
      <c r="D219" s="8" t="str">
        <f>IF(A219="","",ROUND(+[1]AcumSYS!N220/[1]AcumSYS!$C$2*14,2))</f>
        <v/>
      </c>
      <c r="E219" s="8" t="str">
        <f t="shared" si="10"/>
        <v/>
      </c>
      <c r="F219" s="8" t="str">
        <f t="shared" si="11"/>
        <v/>
      </c>
    </row>
    <row r="220" spans="1:6" x14ac:dyDescent="0.25">
      <c r="A220" s="8" t="str">
        <f>+'[1]Reporte de Formatos'!T224</f>
        <v/>
      </c>
      <c r="B220" s="8" t="str">
        <f t="shared" si="9"/>
        <v/>
      </c>
      <c r="C220" s="8" t="str">
        <f>IF(A220="","",ROUND(+[1]AcumSYS!N221/[1]AcumSYS!$C$2*14,2))</f>
        <v/>
      </c>
      <c r="D220" s="8" t="str">
        <f>IF(A220="","",ROUND(+[1]AcumSYS!N221/[1]AcumSYS!$C$2*14,2))</f>
        <v/>
      </c>
      <c r="E220" s="8" t="str">
        <f t="shared" si="10"/>
        <v/>
      </c>
      <c r="F220" s="8" t="str">
        <f t="shared" si="11"/>
        <v/>
      </c>
    </row>
    <row r="221" spans="1:6" x14ac:dyDescent="0.25">
      <c r="A221" s="8" t="str">
        <f>+'[1]Reporte de Formatos'!T225</f>
        <v/>
      </c>
      <c r="B221" s="8" t="str">
        <f t="shared" si="9"/>
        <v/>
      </c>
      <c r="C221" s="8" t="str">
        <f>IF(A221="","",ROUND(+[1]AcumSYS!N222/[1]AcumSYS!$C$2*14,2))</f>
        <v/>
      </c>
      <c r="D221" s="8" t="str">
        <f>IF(A221="","",ROUND(+[1]AcumSYS!N222/[1]AcumSYS!$C$2*14,2))</f>
        <v/>
      </c>
      <c r="E221" s="8" t="str">
        <f t="shared" si="10"/>
        <v/>
      </c>
      <c r="F221" s="8" t="str">
        <f t="shared" si="11"/>
        <v/>
      </c>
    </row>
    <row r="222" spans="1:6" x14ac:dyDescent="0.25">
      <c r="A222" s="8" t="str">
        <f>+'[1]Reporte de Formatos'!T226</f>
        <v/>
      </c>
      <c r="B222" s="8" t="str">
        <f t="shared" si="9"/>
        <v/>
      </c>
      <c r="C222" s="8" t="str">
        <f>IF(A222="","",ROUND(+[1]AcumSYS!N223/[1]AcumSYS!$C$2*14,2))</f>
        <v/>
      </c>
      <c r="D222" s="8" t="str">
        <f>IF(A222="","",ROUND(+[1]AcumSYS!N223/[1]AcumSYS!$C$2*14,2))</f>
        <v/>
      </c>
      <c r="E222" s="8" t="str">
        <f t="shared" si="10"/>
        <v/>
      </c>
      <c r="F222" s="8" t="str">
        <f t="shared" si="11"/>
        <v/>
      </c>
    </row>
    <row r="223" spans="1:6" x14ac:dyDescent="0.25">
      <c r="A223" s="8" t="str">
        <f>+'[1]Reporte de Formatos'!T227</f>
        <v/>
      </c>
      <c r="B223" s="8" t="str">
        <f t="shared" si="9"/>
        <v/>
      </c>
      <c r="C223" s="8" t="str">
        <f>IF(A223="","",ROUND(+[1]AcumSYS!N224/[1]AcumSYS!$C$2*14,2))</f>
        <v/>
      </c>
      <c r="D223" s="8" t="str">
        <f>IF(A223="","",ROUND(+[1]AcumSYS!N224/[1]AcumSYS!$C$2*14,2))</f>
        <v/>
      </c>
      <c r="E223" s="8" t="str">
        <f t="shared" si="10"/>
        <v/>
      </c>
      <c r="F223" s="8" t="str">
        <f t="shared" si="11"/>
        <v/>
      </c>
    </row>
    <row r="224" spans="1:6" x14ac:dyDescent="0.25">
      <c r="A224" s="8" t="str">
        <f>+'[1]Reporte de Formatos'!T228</f>
        <v/>
      </c>
      <c r="B224" s="8" t="str">
        <f t="shared" si="9"/>
        <v/>
      </c>
      <c r="C224" s="8" t="str">
        <f>IF(A224="","",ROUND(+[1]AcumSYS!N225/[1]AcumSYS!$C$2*14,2))</f>
        <v/>
      </c>
      <c r="D224" s="8" t="str">
        <f>IF(A224="","",ROUND(+[1]AcumSYS!N225/[1]AcumSYS!$C$2*14,2))</f>
        <v/>
      </c>
      <c r="E224" s="8" t="str">
        <f t="shared" si="10"/>
        <v/>
      </c>
      <c r="F224" s="8" t="str">
        <f t="shared" si="11"/>
        <v/>
      </c>
    </row>
    <row r="225" spans="1:6" x14ac:dyDescent="0.25">
      <c r="A225" s="8" t="str">
        <f>+'[1]Reporte de Formatos'!T229</f>
        <v/>
      </c>
      <c r="B225" s="8" t="str">
        <f t="shared" si="9"/>
        <v/>
      </c>
      <c r="C225" s="8" t="str">
        <f>IF(A225="","",ROUND(+[1]AcumSYS!N226/[1]AcumSYS!$C$2*14,2))</f>
        <v/>
      </c>
      <c r="D225" s="8" t="str">
        <f>IF(A225="","",ROUND(+[1]AcumSYS!N226/[1]AcumSYS!$C$2*14,2))</f>
        <v/>
      </c>
      <c r="E225" s="8" t="str">
        <f t="shared" si="10"/>
        <v/>
      </c>
      <c r="F225" s="8" t="str">
        <f t="shared" si="11"/>
        <v/>
      </c>
    </row>
    <row r="226" spans="1:6" x14ac:dyDescent="0.25">
      <c r="A226" s="8" t="str">
        <f>+'[1]Reporte de Formatos'!T230</f>
        <v/>
      </c>
      <c r="B226" s="8" t="str">
        <f t="shared" si="9"/>
        <v/>
      </c>
      <c r="C226" s="8" t="str">
        <f>IF(A226="","",ROUND(+[1]AcumSYS!N227/[1]AcumSYS!$C$2*14,2))</f>
        <v/>
      </c>
      <c r="D226" s="8" t="str">
        <f>IF(A226="","",ROUND(+[1]AcumSYS!N227/[1]AcumSYS!$C$2*14,2))</f>
        <v/>
      </c>
      <c r="E226" s="8" t="str">
        <f t="shared" si="10"/>
        <v/>
      </c>
      <c r="F226" s="8" t="str">
        <f t="shared" si="11"/>
        <v/>
      </c>
    </row>
    <row r="227" spans="1:6" x14ac:dyDescent="0.25">
      <c r="A227" s="8" t="str">
        <f>+'[1]Reporte de Formatos'!T231</f>
        <v/>
      </c>
      <c r="B227" s="8" t="str">
        <f t="shared" si="9"/>
        <v/>
      </c>
      <c r="C227" s="8" t="str">
        <f>IF(A227="","",ROUND(+[1]AcumSYS!N228/[1]AcumSYS!$C$2*14,2))</f>
        <v/>
      </c>
      <c r="D227" s="8" t="str">
        <f>IF(A227="","",ROUND(+[1]AcumSYS!N228/[1]AcumSYS!$C$2*14,2))</f>
        <v/>
      </c>
      <c r="E227" s="8" t="str">
        <f t="shared" si="10"/>
        <v/>
      </c>
      <c r="F227" s="8" t="str">
        <f t="shared" si="11"/>
        <v/>
      </c>
    </row>
    <row r="228" spans="1:6" x14ac:dyDescent="0.25">
      <c r="A228" s="8" t="str">
        <f>+'[1]Reporte de Formatos'!T232</f>
        <v/>
      </c>
      <c r="B228" s="8" t="str">
        <f t="shared" si="9"/>
        <v/>
      </c>
      <c r="C228" s="8" t="str">
        <f>IF(A228="","",ROUND(+[1]AcumSYS!N229/[1]AcumSYS!$C$2*14,2))</f>
        <v/>
      </c>
      <c r="D228" s="8" t="str">
        <f>IF(A228="","",ROUND(+[1]AcumSYS!N229/[1]AcumSYS!$C$2*14,2))</f>
        <v/>
      </c>
      <c r="E228" s="8" t="str">
        <f t="shared" si="10"/>
        <v/>
      </c>
      <c r="F228" s="8" t="str">
        <f t="shared" si="11"/>
        <v/>
      </c>
    </row>
    <row r="229" spans="1:6" x14ac:dyDescent="0.25">
      <c r="A229" s="8" t="str">
        <f>+'[1]Reporte de Formatos'!T233</f>
        <v/>
      </c>
      <c r="B229" s="8" t="str">
        <f t="shared" si="9"/>
        <v/>
      </c>
      <c r="C229" s="8" t="str">
        <f>IF(A229="","",ROUND(+[1]AcumSYS!N230/[1]AcumSYS!$C$2*14,2))</f>
        <v/>
      </c>
      <c r="D229" s="8" t="str">
        <f>IF(A229="","",ROUND(+[1]AcumSYS!N230/[1]AcumSYS!$C$2*14,2))</f>
        <v/>
      </c>
      <c r="E229" s="8" t="str">
        <f t="shared" si="10"/>
        <v/>
      </c>
      <c r="F229" s="8" t="str">
        <f t="shared" si="11"/>
        <v/>
      </c>
    </row>
    <row r="230" spans="1:6" x14ac:dyDescent="0.25">
      <c r="A230" s="8" t="str">
        <f>+'[1]Reporte de Formatos'!T234</f>
        <v/>
      </c>
      <c r="B230" s="8" t="str">
        <f t="shared" si="9"/>
        <v/>
      </c>
      <c r="C230" s="8" t="str">
        <f>IF(A230="","",ROUND(+[1]AcumSYS!N231/[1]AcumSYS!$C$2*14,2))</f>
        <v/>
      </c>
      <c r="D230" s="8" t="str">
        <f>IF(A230="","",ROUND(+[1]AcumSYS!N231/[1]AcumSYS!$C$2*14,2))</f>
        <v/>
      </c>
      <c r="E230" s="8" t="str">
        <f t="shared" si="10"/>
        <v/>
      </c>
      <c r="F230" s="8" t="str">
        <f t="shared" si="11"/>
        <v/>
      </c>
    </row>
    <row r="231" spans="1:6" x14ac:dyDescent="0.25">
      <c r="A231" s="8" t="str">
        <f>+'[1]Reporte de Formatos'!T235</f>
        <v/>
      </c>
      <c r="B231" s="8" t="str">
        <f t="shared" si="9"/>
        <v/>
      </c>
      <c r="C231" s="8" t="str">
        <f>IF(A231="","",ROUND(+[1]AcumSYS!N232/[1]AcumSYS!$C$2*14,2))</f>
        <v/>
      </c>
      <c r="D231" s="8" t="str">
        <f>IF(A231="","",ROUND(+[1]AcumSYS!N232/[1]AcumSYS!$C$2*14,2))</f>
        <v/>
      </c>
      <c r="E231" s="8" t="str">
        <f t="shared" si="10"/>
        <v/>
      </c>
      <c r="F231" s="8" t="str">
        <f t="shared" si="11"/>
        <v/>
      </c>
    </row>
    <row r="232" spans="1:6" x14ac:dyDescent="0.25">
      <c r="A232" s="8" t="str">
        <f>+'[1]Reporte de Formatos'!T236</f>
        <v/>
      </c>
      <c r="B232" s="8" t="str">
        <f t="shared" si="9"/>
        <v/>
      </c>
      <c r="C232" s="8" t="str">
        <f>IF(A232="","",ROUND(+[1]AcumSYS!N233/[1]AcumSYS!$C$2*14,2))</f>
        <v/>
      </c>
      <c r="D232" s="8" t="str">
        <f>IF(A232="","",ROUND(+[1]AcumSYS!N233/[1]AcumSYS!$C$2*14,2))</f>
        <v/>
      </c>
      <c r="E232" s="8" t="str">
        <f t="shared" si="10"/>
        <v/>
      </c>
      <c r="F232" s="8" t="str">
        <f t="shared" si="11"/>
        <v/>
      </c>
    </row>
    <row r="233" spans="1:6" x14ac:dyDescent="0.25">
      <c r="A233" s="8" t="str">
        <f>+'[1]Reporte de Formatos'!T237</f>
        <v/>
      </c>
      <c r="B233" s="8" t="str">
        <f t="shared" si="9"/>
        <v/>
      </c>
      <c r="C233" s="8" t="str">
        <f>IF(A233="","",ROUND(+[1]AcumSYS!N234/[1]AcumSYS!$C$2*14,2))</f>
        <v/>
      </c>
      <c r="D233" s="8" t="str">
        <f>IF(A233="","",ROUND(+[1]AcumSYS!N234/[1]AcumSYS!$C$2*14,2))</f>
        <v/>
      </c>
      <c r="E233" s="8" t="str">
        <f t="shared" si="10"/>
        <v/>
      </c>
      <c r="F233" s="8" t="str">
        <f t="shared" si="11"/>
        <v/>
      </c>
    </row>
    <row r="234" spans="1:6" x14ac:dyDescent="0.25">
      <c r="A234" s="8" t="str">
        <f>+'[1]Reporte de Formatos'!T238</f>
        <v/>
      </c>
      <c r="B234" s="8" t="str">
        <f t="shared" si="9"/>
        <v/>
      </c>
      <c r="C234" s="8" t="str">
        <f>IF(A234="","",ROUND(+[1]AcumSYS!N235/[1]AcumSYS!$C$2*14,2))</f>
        <v/>
      </c>
      <c r="D234" s="8" t="str">
        <f>IF(A234="","",ROUND(+[1]AcumSYS!N235/[1]AcumSYS!$C$2*14,2))</f>
        <v/>
      </c>
      <c r="E234" s="8" t="str">
        <f t="shared" si="10"/>
        <v/>
      </c>
      <c r="F234" s="8" t="str">
        <f t="shared" si="11"/>
        <v/>
      </c>
    </row>
    <row r="235" spans="1:6" x14ac:dyDescent="0.25">
      <c r="A235" s="8" t="str">
        <f>+'[1]Reporte de Formatos'!T239</f>
        <v/>
      </c>
      <c r="B235" s="8" t="str">
        <f t="shared" si="9"/>
        <v/>
      </c>
      <c r="C235" s="8" t="str">
        <f>IF(A235="","",ROUND(+[1]AcumSYS!N236/[1]AcumSYS!$C$2*14,2))</f>
        <v/>
      </c>
      <c r="D235" s="8" t="str">
        <f>IF(A235="","",ROUND(+[1]AcumSYS!N236/[1]AcumSYS!$C$2*14,2))</f>
        <v/>
      </c>
      <c r="E235" s="8" t="str">
        <f t="shared" si="10"/>
        <v/>
      </c>
      <c r="F235" s="8" t="str">
        <f t="shared" si="11"/>
        <v/>
      </c>
    </row>
    <row r="236" spans="1:6" x14ac:dyDescent="0.25">
      <c r="A236" s="8" t="str">
        <f>+'[1]Reporte de Formatos'!T240</f>
        <v/>
      </c>
      <c r="B236" s="8" t="str">
        <f t="shared" si="9"/>
        <v/>
      </c>
      <c r="C236" s="8" t="str">
        <f>IF(A236="","",ROUND(+[1]AcumSYS!N237/[1]AcumSYS!$C$2*14,2))</f>
        <v/>
      </c>
      <c r="D236" s="8" t="str">
        <f>IF(A236="","",ROUND(+[1]AcumSYS!N237/[1]AcumSYS!$C$2*14,2))</f>
        <v/>
      </c>
      <c r="E236" s="8" t="str">
        <f t="shared" si="10"/>
        <v/>
      </c>
      <c r="F236" s="8" t="str">
        <f t="shared" si="11"/>
        <v/>
      </c>
    </row>
    <row r="237" spans="1:6" x14ac:dyDescent="0.25">
      <c r="A237" s="8" t="str">
        <f>+'[1]Reporte de Formatos'!T241</f>
        <v/>
      </c>
      <c r="B237" s="8" t="str">
        <f t="shared" si="9"/>
        <v/>
      </c>
      <c r="C237" s="8" t="str">
        <f>IF(A237="","",ROUND(+[1]AcumSYS!N238/[1]AcumSYS!$C$2*14,2))</f>
        <v/>
      </c>
      <c r="D237" s="8" t="str">
        <f>IF(A237="","",ROUND(+[1]AcumSYS!N238/[1]AcumSYS!$C$2*14,2))</f>
        <v/>
      </c>
      <c r="E237" s="8" t="str">
        <f t="shared" si="10"/>
        <v/>
      </c>
      <c r="F237" s="8" t="str">
        <f t="shared" si="11"/>
        <v/>
      </c>
    </row>
    <row r="238" spans="1:6" x14ac:dyDescent="0.25">
      <c r="A238" s="8" t="str">
        <f>+'[1]Reporte de Formatos'!T242</f>
        <v/>
      </c>
      <c r="B238" s="8" t="str">
        <f t="shared" si="9"/>
        <v/>
      </c>
      <c r="C238" s="8" t="str">
        <f>IF(A238="","",ROUND(+[1]AcumSYS!N239/[1]AcumSYS!$C$2*14,2))</f>
        <v/>
      </c>
      <c r="D238" s="8" t="str">
        <f>IF(A238="","",ROUND(+[1]AcumSYS!N239/[1]AcumSYS!$C$2*14,2))</f>
        <v/>
      </c>
      <c r="E238" s="8" t="str">
        <f t="shared" si="10"/>
        <v/>
      </c>
      <c r="F238" s="8" t="str">
        <f t="shared" si="11"/>
        <v/>
      </c>
    </row>
    <row r="239" spans="1:6" x14ac:dyDescent="0.25">
      <c r="A239" s="8" t="str">
        <f>+'[1]Reporte de Formatos'!T243</f>
        <v/>
      </c>
      <c r="B239" s="8" t="str">
        <f t="shared" si="9"/>
        <v/>
      </c>
      <c r="C239" s="8" t="str">
        <f>IF(A239="","",ROUND(+[1]AcumSYS!N240/[1]AcumSYS!$C$2*14,2))</f>
        <v/>
      </c>
      <c r="D239" s="8" t="str">
        <f>IF(A239="","",ROUND(+[1]AcumSYS!N240/[1]AcumSYS!$C$2*14,2))</f>
        <v/>
      </c>
      <c r="E239" s="8" t="str">
        <f t="shared" si="10"/>
        <v/>
      </c>
      <c r="F239" s="8" t="str">
        <f t="shared" si="11"/>
        <v/>
      </c>
    </row>
    <row r="240" spans="1:6" x14ac:dyDescent="0.25">
      <c r="A240" s="8" t="str">
        <f>+'[1]Reporte de Formatos'!T244</f>
        <v/>
      </c>
      <c r="B240" s="8" t="str">
        <f t="shared" si="9"/>
        <v/>
      </c>
      <c r="C240" s="8" t="str">
        <f>IF(A240="","",ROUND(+[1]AcumSYS!N241/[1]AcumSYS!$C$2*14,2))</f>
        <v/>
      </c>
      <c r="D240" s="8" t="str">
        <f>IF(A240="","",ROUND(+[1]AcumSYS!N241/[1]AcumSYS!$C$2*14,2))</f>
        <v/>
      </c>
      <c r="E240" s="8" t="str">
        <f t="shared" si="10"/>
        <v/>
      </c>
      <c r="F240" s="8" t="str">
        <f t="shared" si="11"/>
        <v/>
      </c>
    </row>
    <row r="241" spans="1:6" x14ac:dyDescent="0.25">
      <c r="A241" s="8" t="str">
        <f>+'[1]Reporte de Formatos'!T245</f>
        <v/>
      </c>
      <c r="B241" s="8" t="str">
        <f t="shared" si="9"/>
        <v/>
      </c>
      <c r="C241" s="8" t="str">
        <f>IF(A241="","",ROUND(+[1]AcumSYS!N242/[1]AcumSYS!$C$2*14,2))</f>
        <v/>
      </c>
      <c r="D241" s="8" t="str">
        <f>IF(A241="","",ROUND(+[1]AcumSYS!N242/[1]AcumSYS!$C$2*14,2))</f>
        <v/>
      </c>
      <c r="E241" s="8" t="str">
        <f t="shared" si="10"/>
        <v/>
      </c>
      <c r="F241" s="8" t="str">
        <f t="shared" si="11"/>
        <v/>
      </c>
    </row>
    <row r="242" spans="1:6" x14ac:dyDescent="0.25">
      <c r="A242" s="8" t="str">
        <f>+'[1]Reporte de Formatos'!T246</f>
        <v/>
      </c>
      <c r="B242" s="8" t="str">
        <f t="shared" si="9"/>
        <v/>
      </c>
      <c r="C242" s="8" t="str">
        <f>IF(A242="","",ROUND(+[1]AcumSYS!N243/[1]AcumSYS!$C$2*14,2))</f>
        <v/>
      </c>
      <c r="D242" s="8" t="str">
        <f>IF(A242="","",ROUND(+[1]AcumSYS!N243/[1]AcumSYS!$C$2*14,2))</f>
        <v/>
      </c>
      <c r="E242" s="8" t="str">
        <f t="shared" si="10"/>
        <v/>
      </c>
      <c r="F242" s="8" t="str">
        <f t="shared" si="11"/>
        <v/>
      </c>
    </row>
    <row r="243" spans="1:6" x14ac:dyDescent="0.25">
      <c r="A243" s="8" t="str">
        <f>+'[1]Reporte de Formatos'!T247</f>
        <v/>
      </c>
      <c r="B243" s="8" t="str">
        <f t="shared" si="9"/>
        <v/>
      </c>
      <c r="C243" s="8" t="str">
        <f>IF(A243="","",ROUND(+[1]AcumSYS!N244/[1]AcumSYS!$C$2*14,2))</f>
        <v/>
      </c>
      <c r="D243" s="8" t="str">
        <f>IF(A243="","",ROUND(+[1]AcumSYS!N244/[1]AcumSYS!$C$2*14,2))</f>
        <v/>
      </c>
      <c r="E243" s="8" t="str">
        <f t="shared" si="10"/>
        <v/>
      </c>
      <c r="F243" s="8" t="str">
        <f t="shared" si="11"/>
        <v/>
      </c>
    </row>
    <row r="244" spans="1:6" x14ac:dyDescent="0.25">
      <c r="A244" s="8" t="str">
        <f>+'[1]Reporte de Formatos'!T248</f>
        <v/>
      </c>
      <c r="B244" s="8" t="str">
        <f t="shared" si="9"/>
        <v/>
      </c>
      <c r="C244" s="8" t="str">
        <f>IF(A244="","",ROUND(+[1]AcumSYS!N245/[1]AcumSYS!$C$2*14,2))</f>
        <v/>
      </c>
      <c r="D244" s="8" t="str">
        <f>IF(A244="","",ROUND(+[1]AcumSYS!N245/[1]AcumSYS!$C$2*14,2))</f>
        <v/>
      </c>
      <c r="E244" s="8" t="str">
        <f t="shared" si="10"/>
        <v/>
      </c>
      <c r="F244" s="8" t="str">
        <f t="shared" si="11"/>
        <v/>
      </c>
    </row>
    <row r="245" spans="1:6" x14ac:dyDescent="0.25">
      <c r="A245" s="8" t="str">
        <f>+'[1]Reporte de Formatos'!T249</f>
        <v/>
      </c>
      <c r="B245" s="8" t="str">
        <f t="shared" si="9"/>
        <v/>
      </c>
      <c r="C245" s="8" t="str">
        <f>IF(A245="","",ROUND(+[1]AcumSYS!N246/[1]AcumSYS!$C$2*14,2))</f>
        <v/>
      </c>
      <c r="D245" s="8" t="str">
        <f>IF(A245="","",ROUND(+[1]AcumSYS!N246/[1]AcumSYS!$C$2*14,2))</f>
        <v/>
      </c>
      <c r="E245" s="8" t="str">
        <f t="shared" si="10"/>
        <v/>
      </c>
      <c r="F245" s="8" t="str">
        <f t="shared" si="11"/>
        <v/>
      </c>
    </row>
    <row r="246" spans="1:6" x14ac:dyDescent="0.25">
      <c r="A246" s="8" t="str">
        <f>+'[1]Reporte de Formatos'!T250</f>
        <v/>
      </c>
      <c r="B246" s="8" t="str">
        <f t="shared" si="9"/>
        <v/>
      </c>
      <c r="C246" s="8" t="str">
        <f>IF(A246="","",ROUND(+[1]AcumSYS!N247/[1]AcumSYS!$C$2*14,2))</f>
        <v/>
      </c>
      <c r="D246" s="8" t="str">
        <f>IF(A246="","",ROUND(+[1]AcumSYS!N247/[1]AcumSYS!$C$2*14,2))</f>
        <v/>
      </c>
      <c r="E246" s="8" t="str">
        <f t="shared" si="10"/>
        <v/>
      </c>
      <c r="F246" s="8" t="str">
        <f t="shared" si="11"/>
        <v/>
      </c>
    </row>
    <row r="247" spans="1:6" x14ac:dyDescent="0.25">
      <c r="A247" s="8" t="str">
        <f>+'[1]Reporte de Formatos'!T251</f>
        <v/>
      </c>
      <c r="B247" s="8" t="str">
        <f t="shared" si="9"/>
        <v/>
      </c>
      <c r="C247" s="8" t="str">
        <f>IF(A247="","",ROUND(+[1]AcumSYS!N248/[1]AcumSYS!$C$2*14,2))</f>
        <v/>
      </c>
      <c r="D247" s="8" t="str">
        <f>IF(A247="","",ROUND(+[1]AcumSYS!N248/[1]AcumSYS!$C$2*14,2))</f>
        <v/>
      </c>
      <c r="E247" s="8" t="str">
        <f t="shared" si="10"/>
        <v/>
      </c>
      <c r="F247" s="8" t="str">
        <f t="shared" si="11"/>
        <v/>
      </c>
    </row>
    <row r="248" spans="1:6" x14ac:dyDescent="0.25">
      <c r="A248" s="8" t="str">
        <f>+'[1]Reporte de Formatos'!T252</f>
        <v/>
      </c>
      <c r="B248" s="8" t="str">
        <f t="shared" si="9"/>
        <v/>
      </c>
      <c r="C248" s="8" t="str">
        <f>IF(A248="","",ROUND(+[1]AcumSYS!N249/[1]AcumSYS!$C$2*14,2))</f>
        <v/>
      </c>
      <c r="D248" s="8" t="str">
        <f>IF(A248="","",ROUND(+[1]AcumSYS!N249/[1]AcumSYS!$C$2*14,2))</f>
        <v/>
      </c>
      <c r="E248" s="8" t="str">
        <f t="shared" si="10"/>
        <v/>
      </c>
      <c r="F248" s="8" t="str">
        <f t="shared" si="11"/>
        <v/>
      </c>
    </row>
    <row r="249" spans="1:6" x14ac:dyDescent="0.25">
      <c r="A249" s="8" t="str">
        <f>+'[1]Reporte de Formatos'!T253</f>
        <v/>
      </c>
      <c r="B249" s="8" t="str">
        <f t="shared" si="9"/>
        <v/>
      </c>
      <c r="C249" s="8" t="str">
        <f>IF(A249="","",ROUND(+[1]AcumSYS!N250/[1]AcumSYS!$C$2*14,2))</f>
        <v/>
      </c>
      <c r="D249" s="8" t="str">
        <f>IF(A249="","",ROUND(+[1]AcumSYS!N250/[1]AcumSYS!$C$2*14,2))</f>
        <v/>
      </c>
      <c r="E249" s="8" t="str">
        <f t="shared" si="10"/>
        <v/>
      </c>
      <c r="F249" s="8" t="str">
        <f t="shared" si="11"/>
        <v/>
      </c>
    </row>
    <row r="250" spans="1:6" x14ac:dyDescent="0.25">
      <c r="A250" s="8" t="str">
        <f>+'[1]Reporte de Formatos'!T254</f>
        <v/>
      </c>
      <c r="B250" s="8" t="str">
        <f t="shared" si="9"/>
        <v/>
      </c>
      <c r="C250" s="8" t="str">
        <f>IF(A250="","",ROUND(+[1]AcumSYS!N251/[1]AcumSYS!$C$2*14,2))</f>
        <v/>
      </c>
      <c r="D250" s="8" t="str">
        <f>IF(A250="","",ROUND(+[1]AcumSYS!N251/[1]AcumSYS!$C$2*14,2))</f>
        <v/>
      </c>
      <c r="E250" s="8" t="str">
        <f t="shared" si="10"/>
        <v/>
      </c>
      <c r="F250" s="8" t="str">
        <f t="shared" si="11"/>
        <v/>
      </c>
    </row>
    <row r="251" spans="1:6" x14ac:dyDescent="0.25">
      <c r="A251" s="8" t="str">
        <f>+'[1]Reporte de Formatos'!T255</f>
        <v/>
      </c>
      <c r="B251" s="8" t="str">
        <f t="shared" si="9"/>
        <v/>
      </c>
      <c r="C251" s="8" t="str">
        <f>IF(A251="","",ROUND(+[1]AcumSYS!N252/[1]AcumSYS!$C$2*14,2))</f>
        <v/>
      </c>
      <c r="D251" s="8" t="str">
        <f>IF(A251="","",ROUND(+[1]AcumSYS!N252/[1]AcumSYS!$C$2*14,2))</f>
        <v/>
      </c>
      <c r="E251" s="8" t="str">
        <f t="shared" si="10"/>
        <v/>
      </c>
      <c r="F251" s="8" t="str">
        <f t="shared" si="11"/>
        <v/>
      </c>
    </row>
    <row r="252" spans="1:6" x14ac:dyDescent="0.25">
      <c r="A252" s="8" t="str">
        <f>+'[1]Reporte de Formatos'!T256</f>
        <v/>
      </c>
      <c r="B252" s="8" t="str">
        <f t="shared" si="9"/>
        <v/>
      </c>
      <c r="C252" s="8" t="str">
        <f>IF(A252="","",ROUND(+[1]AcumSYS!N253/[1]AcumSYS!$C$2*14,2))</f>
        <v/>
      </c>
      <c r="D252" s="8" t="str">
        <f>IF(A252="","",ROUND(+[1]AcumSYS!N253/[1]AcumSYS!$C$2*14,2))</f>
        <v/>
      </c>
      <c r="E252" s="8" t="str">
        <f t="shared" si="10"/>
        <v/>
      </c>
      <c r="F252" s="8" t="str">
        <f t="shared" si="11"/>
        <v/>
      </c>
    </row>
    <row r="253" spans="1:6" x14ac:dyDescent="0.25">
      <c r="A253" s="8" t="str">
        <f>+'[1]Reporte de Formatos'!T257</f>
        <v/>
      </c>
      <c r="B253" s="8" t="str">
        <f t="shared" si="9"/>
        <v/>
      </c>
      <c r="C253" s="8" t="str">
        <f>IF(A253="","",ROUND(+[1]AcumSYS!N254/[1]AcumSYS!$C$2*14,2))</f>
        <v/>
      </c>
      <c r="D253" s="8" t="str">
        <f>IF(A253="","",ROUND(+[1]AcumSYS!N254/[1]AcumSYS!$C$2*14,2))</f>
        <v/>
      </c>
      <c r="E253" s="8" t="str">
        <f t="shared" si="10"/>
        <v/>
      </c>
      <c r="F253" s="8" t="str">
        <f t="shared" si="11"/>
        <v/>
      </c>
    </row>
    <row r="254" spans="1:6" x14ac:dyDescent="0.25">
      <c r="A254" s="8" t="str">
        <f>+'[1]Reporte de Formatos'!T258</f>
        <v/>
      </c>
      <c r="B254" s="8" t="str">
        <f t="shared" si="9"/>
        <v/>
      </c>
      <c r="C254" s="8" t="str">
        <f>IF(A254="","",ROUND(+[1]AcumSYS!N255/[1]AcumSYS!$C$2*14,2))</f>
        <v/>
      </c>
      <c r="D254" s="8" t="str">
        <f>IF(A254="","",ROUND(+[1]AcumSYS!N255/[1]AcumSYS!$C$2*14,2))</f>
        <v/>
      </c>
      <c r="E254" s="8" t="str">
        <f t="shared" si="10"/>
        <v/>
      </c>
      <c r="F254" s="8" t="str">
        <f t="shared" si="11"/>
        <v/>
      </c>
    </row>
    <row r="255" spans="1:6" x14ac:dyDescent="0.25">
      <c r="A255" s="8" t="str">
        <f>+'[1]Reporte de Formatos'!T259</f>
        <v/>
      </c>
      <c r="B255" s="8" t="str">
        <f t="shared" si="9"/>
        <v/>
      </c>
      <c r="C255" s="8" t="str">
        <f>IF(A255="","",ROUND(+[1]AcumSYS!N256/[1]AcumSYS!$C$2*14,2))</f>
        <v/>
      </c>
      <c r="D255" s="8" t="str">
        <f>IF(A255="","",ROUND(+[1]AcumSYS!N256/[1]AcumSYS!$C$2*14,2))</f>
        <v/>
      </c>
      <c r="E255" s="8" t="str">
        <f t="shared" si="10"/>
        <v/>
      </c>
      <c r="F255" s="8" t="str">
        <f t="shared" si="11"/>
        <v/>
      </c>
    </row>
    <row r="256" spans="1:6" x14ac:dyDescent="0.25">
      <c r="A256" s="8" t="str">
        <f>+'[1]Reporte de Formatos'!T260</f>
        <v/>
      </c>
      <c r="B256" s="8" t="str">
        <f t="shared" si="9"/>
        <v/>
      </c>
      <c r="C256" s="8" t="str">
        <f>IF(A256="","",ROUND(+[1]AcumSYS!N257/[1]AcumSYS!$C$2*14,2))</f>
        <v/>
      </c>
      <c r="D256" s="8" t="str">
        <f>IF(A256="","",ROUND(+[1]AcumSYS!N257/[1]AcumSYS!$C$2*14,2))</f>
        <v/>
      </c>
      <c r="E256" s="8" t="str">
        <f t="shared" si="10"/>
        <v/>
      </c>
      <c r="F256" s="8" t="str">
        <f t="shared" si="11"/>
        <v/>
      </c>
    </row>
    <row r="257" spans="1:6" x14ac:dyDescent="0.25">
      <c r="A257" s="8" t="str">
        <f>+'[1]Reporte de Formatos'!T261</f>
        <v/>
      </c>
      <c r="B257" s="8" t="str">
        <f t="shared" si="9"/>
        <v/>
      </c>
      <c r="C257" s="8" t="str">
        <f>IF(A257="","",ROUND(+[1]AcumSYS!N258/[1]AcumSYS!$C$2*14,2))</f>
        <v/>
      </c>
      <c r="D257" s="8" t="str">
        <f>IF(A257="","",ROUND(+[1]AcumSYS!N258/[1]AcumSYS!$C$2*14,2))</f>
        <v/>
      </c>
      <c r="E257" s="8" t="str">
        <f t="shared" si="10"/>
        <v/>
      </c>
      <c r="F257" s="8" t="str">
        <f t="shared" si="11"/>
        <v/>
      </c>
    </row>
    <row r="258" spans="1:6" x14ac:dyDescent="0.25">
      <c r="A258" s="8" t="str">
        <f>+'[1]Reporte de Formatos'!T262</f>
        <v/>
      </c>
      <c r="B258" s="8" t="str">
        <f t="shared" si="9"/>
        <v/>
      </c>
      <c r="C258" s="8" t="str">
        <f>IF(A258="","",ROUND(+[1]AcumSYS!N259/[1]AcumSYS!$C$2*14,2))</f>
        <v/>
      </c>
      <c r="D258" s="8" t="str">
        <f>IF(A258="","",ROUND(+[1]AcumSYS!N259/[1]AcumSYS!$C$2*14,2))</f>
        <v/>
      </c>
      <c r="E258" s="8" t="str">
        <f t="shared" si="10"/>
        <v/>
      </c>
      <c r="F258" s="8" t="str">
        <f t="shared" si="11"/>
        <v/>
      </c>
    </row>
    <row r="259" spans="1:6" x14ac:dyDescent="0.25">
      <c r="A259" s="8" t="str">
        <f>+'[1]Reporte de Formatos'!T263</f>
        <v/>
      </c>
      <c r="B259" s="8" t="str">
        <f t="shared" si="9"/>
        <v/>
      </c>
      <c r="C259" s="8" t="str">
        <f>IF(A259="","",ROUND(+[1]AcumSYS!N260/[1]AcumSYS!$C$2*14,2))</f>
        <v/>
      </c>
      <c r="D259" s="8" t="str">
        <f>IF(A259="","",ROUND(+[1]AcumSYS!N260/[1]AcumSYS!$C$2*14,2))</f>
        <v/>
      </c>
      <c r="E259" s="8" t="str">
        <f t="shared" si="10"/>
        <v/>
      </c>
      <c r="F259" s="8" t="str">
        <f t="shared" si="11"/>
        <v/>
      </c>
    </row>
    <row r="260" spans="1:6" x14ac:dyDescent="0.25">
      <c r="A260" s="8" t="str">
        <f>+'[1]Reporte de Formatos'!T264</f>
        <v/>
      </c>
      <c r="B260" s="8" t="str">
        <f t="shared" ref="B260:B323" si="12">IF(A260="","","Compensacion")</f>
        <v/>
      </c>
      <c r="C260" s="8" t="str">
        <f>IF(A260="","",ROUND(+[1]AcumSYS!N261/[1]AcumSYS!$C$2*14,2))</f>
        <v/>
      </c>
      <c r="D260" s="8" t="str">
        <f>IF(A260="","",ROUND(+[1]AcumSYS!N261/[1]AcumSYS!$C$2*14,2))</f>
        <v/>
      </c>
      <c r="E260" s="8" t="str">
        <f t="shared" ref="E260:E323" si="13">IF(A260="","","Pesos Mexicanos")</f>
        <v/>
      </c>
      <c r="F260" s="8" t="str">
        <f t="shared" ref="F260:F323" si="14">IF(A260="","","Catorcenal")</f>
        <v/>
      </c>
    </row>
    <row r="261" spans="1:6" x14ac:dyDescent="0.25">
      <c r="A261" s="8" t="str">
        <f>+'[1]Reporte de Formatos'!T265</f>
        <v/>
      </c>
      <c r="B261" s="8" t="str">
        <f t="shared" si="12"/>
        <v/>
      </c>
      <c r="C261" s="8" t="str">
        <f>IF(A261="","",ROUND(+[1]AcumSYS!N262/[1]AcumSYS!$C$2*14,2))</f>
        <v/>
      </c>
      <c r="D261" s="8" t="str">
        <f>IF(A261="","",ROUND(+[1]AcumSYS!N262/[1]AcumSYS!$C$2*14,2))</f>
        <v/>
      </c>
      <c r="E261" s="8" t="str">
        <f t="shared" si="13"/>
        <v/>
      </c>
      <c r="F261" s="8" t="str">
        <f t="shared" si="14"/>
        <v/>
      </c>
    </row>
    <row r="262" spans="1:6" x14ac:dyDescent="0.25">
      <c r="A262" s="8" t="str">
        <f>+'[1]Reporte de Formatos'!T266</f>
        <v/>
      </c>
      <c r="B262" s="8" t="str">
        <f t="shared" si="12"/>
        <v/>
      </c>
      <c r="C262" s="8" t="str">
        <f>IF(A262="","",ROUND(+[1]AcumSYS!N263/[1]AcumSYS!$C$2*14,2))</f>
        <v/>
      </c>
      <c r="D262" s="8" t="str">
        <f>IF(A262="","",ROUND(+[1]AcumSYS!N263/[1]AcumSYS!$C$2*14,2))</f>
        <v/>
      </c>
      <c r="E262" s="8" t="str">
        <f t="shared" si="13"/>
        <v/>
      </c>
      <c r="F262" s="8" t="str">
        <f t="shared" si="14"/>
        <v/>
      </c>
    </row>
    <row r="263" spans="1:6" x14ac:dyDescent="0.25">
      <c r="A263" s="8" t="str">
        <f>+'[1]Reporte de Formatos'!T267</f>
        <v/>
      </c>
      <c r="B263" s="8" t="str">
        <f t="shared" si="12"/>
        <v/>
      </c>
      <c r="C263" s="8" t="str">
        <f>IF(A263="","",ROUND(+[1]AcumSYS!N264/[1]AcumSYS!$C$2*14,2))</f>
        <v/>
      </c>
      <c r="D263" s="8" t="str">
        <f>IF(A263="","",ROUND(+[1]AcumSYS!N264/[1]AcumSYS!$C$2*14,2))</f>
        <v/>
      </c>
      <c r="E263" s="8" t="str">
        <f t="shared" si="13"/>
        <v/>
      </c>
      <c r="F263" s="8" t="str">
        <f t="shared" si="14"/>
        <v/>
      </c>
    </row>
    <row r="264" spans="1:6" x14ac:dyDescent="0.25">
      <c r="A264" s="8" t="str">
        <f>+'[1]Reporte de Formatos'!T268</f>
        <v/>
      </c>
      <c r="B264" s="8" t="str">
        <f t="shared" si="12"/>
        <v/>
      </c>
      <c r="C264" s="8" t="str">
        <f>IF(A264="","",ROUND(+[1]AcumSYS!N265/[1]AcumSYS!$C$2*14,2))</f>
        <v/>
      </c>
      <c r="D264" s="8" t="str">
        <f>IF(A264="","",ROUND(+[1]AcumSYS!N265/[1]AcumSYS!$C$2*14,2))</f>
        <v/>
      </c>
      <c r="E264" s="8" t="str">
        <f t="shared" si="13"/>
        <v/>
      </c>
      <c r="F264" s="8" t="str">
        <f t="shared" si="14"/>
        <v/>
      </c>
    </row>
    <row r="265" spans="1:6" x14ac:dyDescent="0.25">
      <c r="A265" s="8" t="str">
        <f>+'[1]Reporte de Formatos'!T269</f>
        <v/>
      </c>
      <c r="B265" s="8" t="str">
        <f t="shared" si="12"/>
        <v/>
      </c>
      <c r="C265" s="8" t="str">
        <f>IF(A265="","",ROUND(+[1]AcumSYS!N266/[1]AcumSYS!$C$2*14,2))</f>
        <v/>
      </c>
      <c r="D265" s="8" t="str">
        <f>IF(A265="","",ROUND(+[1]AcumSYS!N266/[1]AcumSYS!$C$2*14,2))</f>
        <v/>
      </c>
      <c r="E265" s="8" t="str">
        <f t="shared" si="13"/>
        <v/>
      </c>
      <c r="F265" s="8" t="str">
        <f t="shared" si="14"/>
        <v/>
      </c>
    </row>
    <row r="266" spans="1:6" x14ac:dyDescent="0.25">
      <c r="A266" s="8" t="str">
        <f>+'[1]Reporte de Formatos'!T270</f>
        <v/>
      </c>
      <c r="B266" s="8" t="str">
        <f t="shared" si="12"/>
        <v/>
      </c>
      <c r="C266" s="8" t="str">
        <f>IF(A266="","",ROUND(+[1]AcumSYS!N267/[1]AcumSYS!$C$2*14,2))</f>
        <v/>
      </c>
      <c r="D266" s="8" t="str">
        <f>IF(A266="","",ROUND(+[1]AcumSYS!N267/[1]AcumSYS!$C$2*14,2))</f>
        <v/>
      </c>
      <c r="E266" s="8" t="str">
        <f t="shared" si="13"/>
        <v/>
      </c>
      <c r="F266" s="8" t="str">
        <f t="shared" si="14"/>
        <v/>
      </c>
    </row>
    <row r="267" spans="1:6" x14ac:dyDescent="0.25">
      <c r="A267" s="8" t="str">
        <f>+'[1]Reporte de Formatos'!T271</f>
        <v/>
      </c>
      <c r="B267" s="8" t="str">
        <f t="shared" si="12"/>
        <v/>
      </c>
      <c r="C267" s="8" t="str">
        <f>IF(A267="","",ROUND(+[1]AcumSYS!N268/[1]AcumSYS!$C$2*14,2))</f>
        <v/>
      </c>
      <c r="D267" s="8" t="str">
        <f>IF(A267="","",ROUND(+[1]AcumSYS!N268/[1]AcumSYS!$C$2*14,2))</f>
        <v/>
      </c>
      <c r="E267" s="8" t="str">
        <f t="shared" si="13"/>
        <v/>
      </c>
      <c r="F267" s="8" t="str">
        <f t="shared" si="14"/>
        <v/>
      </c>
    </row>
    <row r="268" spans="1:6" x14ac:dyDescent="0.25">
      <c r="A268" s="8" t="str">
        <f>+'[1]Reporte de Formatos'!T272</f>
        <v/>
      </c>
      <c r="B268" s="8" t="str">
        <f t="shared" si="12"/>
        <v/>
      </c>
      <c r="C268" s="8" t="str">
        <f>IF(A268="","",ROUND(+[1]AcumSYS!N269/[1]AcumSYS!$C$2*14,2))</f>
        <v/>
      </c>
      <c r="D268" s="8" t="str">
        <f>IF(A268="","",ROUND(+[1]AcumSYS!N269/[1]AcumSYS!$C$2*14,2))</f>
        <v/>
      </c>
      <c r="E268" s="8" t="str">
        <f t="shared" si="13"/>
        <v/>
      </c>
      <c r="F268" s="8" t="str">
        <f t="shared" si="14"/>
        <v/>
      </c>
    </row>
    <row r="269" spans="1:6" x14ac:dyDescent="0.25">
      <c r="A269" s="8" t="str">
        <f>+'[1]Reporte de Formatos'!T273</f>
        <v/>
      </c>
      <c r="B269" s="8" t="str">
        <f t="shared" si="12"/>
        <v/>
      </c>
      <c r="C269" s="8" t="str">
        <f>IF(A269="","",ROUND(+[1]AcumSYS!N270/[1]AcumSYS!$C$2*14,2))</f>
        <v/>
      </c>
      <c r="D269" s="8" t="str">
        <f>IF(A269="","",ROUND(+[1]AcumSYS!N270/[1]AcumSYS!$C$2*14,2))</f>
        <v/>
      </c>
      <c r="E269" s="8" t="str">
        <f t="shared" si="13"/>
        <v/>
      </c>
      <c r="F269" s="8" t="str">
        <f t="shared" si="14"/>
        <v/>
      </c>
    </row>
    <row r="270" spans="1:6" x14ac:dyDescent="0.25">
      <c r="A270" s="8" t="str">
        <f>+'[1]Reporte de Formatos'!T274</f>
        <v/>
      </c>
      <c r="B270" s="8" t="str">
        <f t="shared" si="12"/>
        <v/>
      </c>
      <c r="C270" s="8" t="str">
        <f>IF(A270="","",ROUND(+[1]AcumSYS!N271/[1]AcumSYS!$C$2*14,2))</f>
        <v/>
      </c>
      <c r="D270" s="8" t="str">
        <f>IF(A270="","",ROUND(+[1]AcumSYS!N271/[1]AcumSYS!$C$2*14,2))</f>
        <v/>
      </c>
      <c r="E270" s="8" t="str">
        <f t="shared" si="13"/>
        <v/>
      </c>
      <c r="F270" s="8" t="str">
        <f t="shared" si="14"/>
        <v/>
      </c>
    </row>
    <row r="271" spans="1:6" x14ac:dyDescent="0.25">
      <c r="A271" s="8" t="str">
        <f>+'[1]Reporte de Formatos'!T275</f>
        <v/>
      </c>
      <c r="B271" s="8" t="str">
        <f t="shared" si="12"/>
        <v/>
      </c>
      <c r="C271" s="8" t="str">
        <f>IF(A271="","",ROUND(+[1]AcumSYS!N272/[1]AcumSYS!$C$2*14,2))</f>
        <v/>
      </c>
      <c r="D271" s="8" t="str">
        <f>IF(A271="","",ROUND(+[1]AcumSYS!N272/[1]AcumSYS!$C$2*14,2))</f>
        <v/>
      </c>
      <c r="E271" s="8" t="str">
        <f t="shared" si="13"/>
        <v/>
      </c>
      <c r="F271" s="8" t="str">
        <f t="shared" si="14"/>
        <v/>
      </c>
    </row>
    <row r="272" spans="1:6" x14ac:dyDescent="0.25">
      <c r="A272" s="8" t="str">
        <f>+'[1]Reporte de Formatos'!T276</f>
        <v/>
      </c>
      <c r="B272" s="8" t="str">
        <f t="shared" si="12"/>
        <v/>
      </c>
      <c r="C272" s="8" t="str">
        <f>IF(A272="","",ROUND(+[1]AcumSYS!N273/[1]AcumSYS!$C$2*14,2))</f>
        <v/>
      </c>
      <c r="D272" s="8" t="str">
        <f>IF(A272="","",ROUND(+[1]AcumSYS!N273/[1]AcumSYS!$C$2*14,2))</f>
        <v/>
      </c>
      <c r="E272" s="8" t="str">
        <f t="shared" si="13"/>
        <v/>
      </c>
      <c r="F272" s="8" t="str">
        <f t="shared" si="14"/>
        <v/>
      </c>
    </row>
    <row r="273" spans="1:6" x14ac:dyDescent="0.25">
      <c r="A273" s="8" t="str">
        <f>+'[1]Reporte de Formatos'!T277</f>
        <v/>
      </c>
      <c r="B273" s="8" t="str">
        <f t="shared" si="12"/>
        <v/>
      </c>
      <c r="C273" s="8" t="str">
        <f>IF(A273="","",ROUND(+[1]AcumSYS!N274/[1]AcumSYS!$C$2*14,2))</f>
        <v/>
      </c>
      <c r="D273" s="8" t="str">
        <f>IF(A273="","",ROUND(+[1]AcumSYS!N274/[1]AcumSYS!$C$2*14,2))</f>
        <v/>
      </c>
      <c r="E273" s="8" t="str">
        <f t="shared" si="13"/>
        <v/>
      </c>
      <c r="F273" s="8" t="str">
        <f t="shared" si="14"/>
        <v/>
      </c>
    </row>
    <row r="274" spans="1:6" x14ac:dyDescent="0.25">
      <c r="A274" s="8" t="str">
        <f>+'[1]Reporte de Formatos'!T278</f>
        <v/>
      </c>
      <c r="B274" s="8" t="str">
        <f t="shared" si="12"/>
        <v/>
      </c>
      <c r="C274" s="8" t="str">
        <f>IF(A274="","",ROUND(+[1]AcumSYS!N275/[1]AcumSYS!$C$2*14,2))</f>
        <v/>
      </c>
      <c r="D274" s="8" t="str">
        <f>IF(A274="","",ROUND(+[1]AcumSYS!N275/[1]AcumSYS!$C$2*14,2))</f>
        <v/>
      </c>
      <c r="E274" s="8" t="str">
        <f t="shared" si="13"/>
        <v/>
      </c>
      <c r="F274" s="8" t="str">
        <f t="shared" si="14"/>
        <v/>
      </c>
    </row>
    <row r="275" spans="1:6" x14ac:dyDescent="0.25">
      <c r="A275" s="8" t="str">
        <f>+'[1]Reporte de Formatos'!T279</f>
        <v/>
      </c>
      <c r="B275" s="8" t="str">
        <f t="shared" si="12"/>
        <v/>
      </c>
      <c r="C275" s="8" t="str">
        <f>IF(A275="","",ROUND(+[1]AcumSYS!N276/[1]AcumSYS!$C$2*14,2))</f>
        <v/>
      </c>
      <c r="D275" s="8" t="str">
        <f>IF(A275="","",ROUND(+[1]AcumSYS!N276/[1]AcumSYS!$C$2*14,2))</f>
        <v/>
      </c>
      <c r="E275" s="8" t="str">
        <f t="shared" si="13"/>
        <v/>
      </c>
      <c r="F275" s="8" t="str">
        <f t="shared" si="14"/>
        <v/>
      </c>
    </row>
    <row r="276" spans="1:6" x14ac:dyDescent="0.25">
      <c r="A276" s="8" t="str">
        <f>+'[1]Reporte de Formatos'!T280</f>
        <v/>
      </c>
      <c r="B276" s="8" t="str">
        <f t="shared" si="12"/>
        <v/>
      </c>
      <c r="C276" s="8" t="str">
        <f>IF(A276="","",ROUND(+[1]AcumSYS!N277/[1]AcumSYS!$C$2*14,2))</f>
        <v/>
      </c>
      <c r="D276" s="8" t="str">
        <f>IF(A276="","",ROUND(+[1]AcumSYS!N277/[1]AcumSYS!$C$2*14,2))</f>
        <v/>
      </c>
      <c r="E276" s="8" t="str">
        <f t="shared" si="13"/>
        <v/>
      </c>
      <c r="F276" s="8" t="str">
        <f t="shared" si="14"/>
        <v/>
      </c>
    </row>
    <row r="277" spans="1:6" x14ac:dyDescent="0.25">
      <c r="A277" s="8" t="str">
        <f>+'[1]Reporte de Formatos'!T281</f>
        <v/>
      </c>
      <c r="B277" s="8" t="str">
        <f t="shared" si="12"/>
        <v/>
      </c>
      <c r="C277" s="8" t="str">
        <f>IF(A277="","",ROUND(+[1]AcumSYS!N278/[1]AcumSYS!$C$2*14,2))</f>
        <v/>
      </c>
      <c r="D277" s="8" t="str">
        <f>IF(A277="","",ROUND(+[1]AcumSYS!N278/[1]AcumSYS!$C$2*14,2))</f>
        <v/>
      </c>
      <c r="E277" s="8" t="str">
        <f t="shared" si="13"/>
        <v/>
      </c>
      <c r="F277" s="8" t="str">
        <f t="shared" si="14"/>
        <v/>
      </c>
    </row>
    <row r="278" spans="1:6" x14ac:dyDescent="0.25">
      <c r="A278" s="8" t="str">
        <f>+'[1]Reporte de Formatos'!T282</f>
        <v/>
      </c>
      <c r="B278" s="8" t="str">
        <f t="shared" si="12"/>
        <v/>
      </c>
      <c r="C278" s="8" t="str">
        <f>IF(A278="","",ROUND(+[1]AcumSYS!N279/[1]AcumSYS!$C$2*14,2))</f>
        <v/>
      </c>
      <c r="D278" s="8" t="str">
        <f>IF(A278="","",ROUND(+[1]AcumSYS!N279/[1]AcumSYS!$C$2*14,2))</f>
        <v/>
      </c>
      <c r="E278" s="8" t="str">
        <f t="shared" si="13"/>
        <v/>
      </c>
      <c r="F278" s="8" t="str">
        <f t="shared" si="14"/>
        <v/>
      </c>
    </row>
    <row r="279" spans="1:6" x14ac:dyDescent="0.25">
      <c r="A279" s="8" t="str">
        <f>+'[1]Reporte de Formatos'!T283</f>
        <v/>
      </c>
      <c r="B279" s="8" t="str">
        <f t="shared" si="12"/>
        <v/>
      </c>
      <c r="C279" s="8" t="str">
        <f>IF(A279="","",ROUND(+[1]AcumSYS!N280/[1]AcumSYS!$C$2*14,2))</f>
        <v/>
      </c>
      <c r="D279" s="8" t="str">
        <f>IF(A279="","",ROUND(+[1]AcumSYS!N280/[1]AcumSYS!$C$2*14,2))</f>
        <v/>
      </c>
      <c r="E279" s="8" t="str">
        <f t="shared" si="13"/>
        <v/>
      </c>
      <c r="F279" s="8" t="str">
        <f t="shared" si="14"/>
        <v/>
      </c>
    </row>
    <row r="280" spans="1:6" x14ac:dyDescent="0.25">
      <c r="A280" s="8" t="str">
        <f>+'[1]Reporte de Formatos'!T284</f>
        <v/>
      </c>
      <c r="B280" s="8" t="str">
        <f t="shared" si="12"/>
        <v/>
      </c>
      <c r="C280" s="8" t="str">
        <f>IF(A280="","",ROUND(+[1]AcumSYS!N281/[1]AcumSYS!$C$2*14,2))</f>
        <v/>
      </c>
      <c r="D280" s="8" t="str">
        <f>IF(A280="","",ROUND(+[1]AcumSYS!N281/[1]AcumSYS!$C$2*14,2))</f>
        <v/>
      </c>
      <c r="E280" s="8" t="str">
        <f t="shared" si="13"/>
        <v/>
      </c>
      <c r="F280" s="8" t="str">
        <f t="shared" si="14"/>
        <v/>
      </c>
    </row>
    <row r="281" spans="1:6" x14ac:dyDescent="0.25">
      <c r="A281" s="8" t="str">
        <f>+'[1]Reporte de Formatos'!T285</f>
        <v/>
      </c>
      <c r="B281" s="8" t="str">
        <f t="shared" si="12"/>
        <v/>
      </c>
      <c r="C281" s="8" t="str">
        <f>IF(A281="","",ROUND(+[1]AcumSYS!N282/[1]AcumSYS!$C$2*14,2))</f>
        <v/>
      </c>
      <c r="D281" s="8" t="str">
        <f>IF(A281="","",ROUND(+[1]AcumSYS!N282/[1]AcumSYS!$C$2*14,2))</f>
        <v/>
      </c>
      <c r="E281" s="8" t="str">
        <f t="shared" si="13"/>
        <v/>
      </c>
      <c r="F281" s="8" t="str">
        <f t="shared" si="14"/>
        <v/>
      </c>
    </row>
    <row r="282" spans="1:6" x14ac:dyDescent="0.25">
      <c r="A282" s="8" t="str">
        <f>+'[1]Reporte de Formatos'!T286</f>
        <v/>
      </c>
      <c r="B282" s="8" t="str">
        <f t="shared" si="12"/>
        <v/>
      </c>
      <c r="C282" s="8" t="str">
        <f>IF(A282="","",ROUND(+[1]AcumSYS!N283/[1]AcumSYS!$C$2*14,2))</f>
        <v/>
      </c>
      <c r="D282" s="8" t="str">
        <f>IF(A282="","",ROUND(+[1]AcumSYS!N283/[1]AcumSYS!$C$2*14,2))</f>
        <v/>
      </c>
      <c r="E282" s="8" t="str">
        <f t="shared" si="13"/>
        <v/>
      </c>
      <c r="F282" s="8" t="str">
        <f t="shared" si="14"/>
        <v/>
      </c>
    </row>
    <row r="283" spans="1:6" x14ac:dyDescent="0.25">
      <c r="A283" s="8" t="str">
        <f>+'[1]Reporte de Formatos'!T287</f>
        <v/>
      </c>
      <c r="B283" s="8" t="str">
        <f t="shared" si="12"/>
        <v/>
      </c>
      <c r="C283" s="8" t="str">
        <f>IF(A283="","",ROUND(+[1]AcumSYS!N284/[1]AcumSYS!$C$2*14,2))</f>
        <v/>
      </c>
      <c r="D283" s="8" t="str">
        <f>IF(A283="","",ROUND(+[1]AcumSYS!N284/[1]AcumSYS!$C$2*14,2))</f>
        <v/>
      </c>
      <c r="E283" s="8" t="str">
        <f t="shared" si="13"/>
        <v/>
      </c>
      <c r="F283" s="8" t="str">
        <f t="shared" si="14"/>
        <v/>
      </c>
    </row>
    <row r="284" spans="1:6" x14ac:dyDescent="0.25">
      <c r="A284" s="8" t="str">
        <f>+'[1]Reporte de Formatos'!T288</f>
        <v/>
      </c>
      <c r="B284" s="8" t="str">
        <f t="shared" si="12"/>
        <v/>
      </c>
      <c r="C284" s="8" t="str">
        <f>IF(A284="","",ROUND(+[1]AcumSYS!N285/[1]AcumSYS!$C$2*14,2))</f>
        <v/>
      </c>
      <c r="D284" s="8" t="str">
        <f>IF(A284="","",ROUND(+[1]AcumSYS!N285/[1]AcumSYS!$C$2*14,2))</f>
        <v/>
      </c>
      <c r="E284" s="8" t="str">
        <f t="shared" si="13"/>
        <v/>
      </c>
      <c r="F284" s="8" t="str">
        <f t="shared" si="14"/>
        <v/>
      </c>
    </row>
    <row r="285" spans="1:6" x14ac:dyDescent="0.25">
      <c r="A285" s="8" t="str">
        <f>+'[1]Reporte de Formatos'!T289</f>
        <v/>
      </c>
      <c r="B285" s="8" t="str">
        <f t="shared" si="12"/>
        <v/>
      </c>
      <c r="C285" s="8" t="str">
        <f>IF(A285="","",ROUND(+[1]AcumSYS!N286/[1]AcumSYS!$C$2*14,2))</f>
        <v/>
      </c>
      <c r="D285" s="8" t="str">
        <f>IF(A285="","",ROUND(+[1]AcumSYS!N286/[1]AcumSYS!$C$2*14,2))</f>
        <v/>
      </c>
      <c r="E285" s="8" t="str">
        <f t="shared" si="13"/>
        <v/>
      </c>
      <c r="F285" s="8" t="str">
        <f t="shared" si="14"/>
        <v/>
      </c>
    </row>
    <row r="286" spans="1:6" x14ac:dyDescent="0.25">
      <c r="A286" s="8" t="str">
        <f>+'[1]Reporte de Formatos'!T290</f>
        <v/>
      </c>
      <c r="B286" s="8" t="str">
        <f t="shared" si="12"/>
        <v/>
      </c>
      <c r="C286" s="8" t="str">
        <f>IF(A286="","",ROUND(+[1]AcumSYS!N287/[1]AcumSYS!$C$2*14,2))</f>
        <v/>
      </c>
      <c r="D286" s="8" t="str">
        <f>IF(A286="","",ROUND(+[1]AcumSYS!N287/[1]AcumSYS!$C$2*14,2))</f>
        <v/>
      </c>
      <c r="E286" s="8" t="str">
        <f t="shared" si="13"/>
        <v/>
      </c>
      <c r="F286" s="8" t="str">
        <f t="shared" si="14"/>
        <v/>
      </c>
    </row>
    <row r="287" spans="1:6" x14ac:dyDescent="0.25">
      <c r="A287" s="8" t="str">
        <f>+'[1]Reporte de Formatos'!T291</f>
        <v/>
      </c>
      <c r="B287" s="8" t="str">
        <f t="shared" si="12"/>
        <v/>
      </c>
      <c r="C287" s="8" t="str">
        <f>IF(A287="","",ROUND(+[1]AcumSYS!N288/[1]AcumSYS!$C$2*14,2))</f>
        <v/>
      </c>
      <c r="D287" s="8" t="str">
        <f>IF(A287="","",ROUND(+[1]AcumSYS!N288/[1]AcumSYS!$C$2*14,2))</f>
        <v/>
      </c>
      <c r="E287" s="8" t="str">
        <f t="shared" si="13"/>
        <v/>
      </c>
      <c r="F287" s="8" t="str">
        <f t="shared" si="14"/>
        <v/>
      </c>
    </row>
    <row r="288" spans="1:6" x14ac:dyDescent="0.25">
      <c r="A288" s="8" t="str">
        <f>+'[1]Reporte de Formatos'!T292</f>
        <v/>
      </c>
      <c r="B288" s="8" t="str">
        <f t="shared" si="12"/>
        <v/>
      </c>
      <c r="C288" s="8" t="str">
        <f>IF(A288="","",ROUND(+[1]AcumSYS!N289/[1]AcumSYS!$C$2*14,2))</f>
        <v/>
      </c>
      <c r="D288" s="8" t="str">
        <f>IF(A288="","",ROUND(+[1]AcumSYS!N289/[1]AcumSYS!$C$2*14,2))</f>
        <v/>
      </c>
      <c r="E288" s="8" t="str">
        <f t="shared" si="13"/>
        <v/>
      </c>
      <c r="F288" s="8" t="str">
        <f t="shared" si="14"/>
        <v/>
      </c>
    </row>
    <row r="289" spans="1:6" x14ac:dyDescent="0.25">
      <c r="A289" s="8" t="str">
        <f>+'[1]Reporte de Formatos'!T293</f>
        <v/>
      </c>
      <c r="B289" s="8" t="str">
        <f t="shared" si="12"/>
        <v/>
      </c>
      <c r="C289" s="8" t="str">
        <f>IF(A289="","",ROUND(+[1]AcumSYS!N290/[1]AcumSYS!$C$2*14,2))</f>
        <v/>
      </c>
      <c r="D289" s="8" t="str">
        <f>IF(A289="","",ROUND(+[1]AcumSYS!N290/[1]AcumSYS!$C$2*14,2))</f>
        <v/>
      </c>
      <c r="E289" s="8" t="str">
        <f t="shared" si="13"/>
        <v/>
      </c>
      <c r="F289" s="8" t="str">
        <f t="shared" si="14"/>
        <v/>
      </c>
    </row>
    <row r="290" spans="1:6" x14ac:dyDescent="0.25">
      <c r="A290" s="8" t="str">
        <f>+'[1]Reporte de Formatos'!T294</f>
        <v/>
      </c>
      <c r="B290" s="8" t="str">
        <f t="shared" si="12"/>
        <v/>
      </c>
      <c r="C290" s="8" t="str">
        <f>IF(A290="","",ROUND(+[1]AcumSYS!N291/[1]AcumSYS!$C$2*14,2))</f>
        <v/>
      </c>
      <c r="D290" s="8" t="str">
        <f>IF(A290="","",ROUND(+[1]AcumSYS!N291/[1]AcumSYS!$C$2*14,2))</f>
        <v/>
      </c>
      <c r="E290" s="8" t="str">
        <f t="shared" si="13"/>
        <v/>
      </c>
      <c r="F290" s="8" t="str">
        <f t="shared" si="14"/>
        <v/>
      </c>
    </row>
    <row r="291" spans="1:6" x14ac:dyDescent="0.25">
      <c r="A291" s="8" t="str">
        <f>+'[1]Reporte de Formatos'!T295</f>
        <v/>
      </c>
      <c r="B291" s="8" t="str">
        <f t="shared" si="12"/>
        <v/>
      </c>
      <c r="C291" s="8" t="str">
        <f>IF(A291="","",ROUND(+[1]AcumSYS!N292/[1]AcumSYS!$C$2*14,2))</f>
        <v/>
      </c>
      <c r="D291" s="8" t="str">
        <f>IF(A291="","",ROUND(+[1]AcumSYS!N292/[1]AcumSYS!$C$2*14,2))</f>
        <v/>
      </c>
      <c r="E291" s="8" t="str">
        <f t="shared" si="13"/>
        <v/>
      </c>
      <c r="F291" s="8" t="str">
        <f t="shared" si="14"/>
        <v/>
      </c>
    </row>
    <row r="292" spans="1:6" x14ac:dyDescent="0.25">
      <c r="A292" s="8" t="str">
        <f>+'[1]Reporte de Formatos'!T296</f>
        <v/>
      </c>
      <c r="B292" s="8" t="str">
        <f t="shared" si="12"/>
        <v/>
      </c>
      <c r="C292" s="8" t="str">
        <f>IF(A292="","",ROUND(+[1]AcumSYS!N293/[1]AcumSYS!$C$2*14,2))</f>
        <v/>
      </c>
      <c r="D292" s="8" t="str">
        <f>IF(A292="","",ROUND(+[1]AcumSYS!N293/[1]AcumSYS!$C$2*14,2))</f>
        <v/>
      </c>
      <c r="E292" s="8" t="str">
        <f t="shared" si="13"/>
        <v/>
      </c>
      <c r="F292" s="8" t="str">
        <f t="shared" si="14"/>
        <v/>
      </c>
    </row>
    <row r="293" spans="1:6" x14ac:dyDescent="0.25">
      <c r="A293" s="8" t="str">
        <f>+'[1]Reporte de Formatos'!T297</f>
        <v/>
      </c>
      <c r="B293" s="8" t="str">
        <f t="shared" si="12"/>
        <v/>
      </c>
      <c r="C293" s="8" t="str">
        <f>IF(A293="","",ROUND(+[1]AcumSYS!N294/[1]AcumSYS!$C$2*14,2))</f>
        <v/>
      </c>
      <c r="D293" s="8" t="str">
        <f>IF(A293="","",ROUND(+[1]AcumSYS!N294/[1]AcumSYS!$C$2*14,2))</f>
        <v/>
      </c>
      <c r="E293" s="8" t="str">
        <f t="shared" si="13"/>
        <v/>
      </c>
      <c r="F293" s="8" t="str">
        <f t="shared" si="14"/>
        <v/>
      </c>
    </row>
    <row r="294" spans="1:6" x14ac:dyDescent="0.25">
      <c r="A294" s="8" t="str">
        <f>+'[1]Reporte de Formatos'!T298</f>
        <v/>
      </c>
      <c r="B294" s="8" t="str">
        <f t="shared" si="12"/>
        <v/>
      </c>
      <c r="C294" s="8" t="str">
        <f>IF(A294="","",ROUND(+[1]AcumSYS!N295/[1]AcumSYS!$C$2*14,2))</f>
        <v/>
      </c>
      <c r="D294" s="8" t="str">
        <f>IF(A294="","",ROUND(+[1]AcumSYS!N295/[1]AcumSYS!$C$2*14,2))</f>
        <v/>
      </c>
      <c r="E294" s="8" t="str">
        <f t="shared" si="13"/>
        <v/>
      </c>
      <c r="F294" s="8" t="str">
        <f t="shared" si="14"/>
        <v/>
      </c>
    </row>
    <row r="295" spans="1:6" x14ac:dyDescent="0.25">
      <c r="A295" s="8" t="str">
        <f>+'[1]Reporte de Formatos'!T299</f>
        <v/>
      </c>
      <c r="B295" s="8" t="str">
        <f t="shared" si="12"/>
        <v/>
      </c>
      <c r="C295" s="8" t="str">
        <f>IF(A295="","",ROUND(+[1]AcumSYS!N296/[1]AcumSYS!$C$2*14,2))</f>
        <v/>
      </c>
      <c r="D295" s="8" t="str">
        <f>IF(A295="","",ROUND(+[1]AcumSYS!N296/[1]AcumSYS!$C$2*14,2))</f>
        <v/>
      </c>
      <c r="E295" s="8" t="str">
        <f t="shared" si="13"/>
        <v/>
      </c>
      <c r="F295" s="8" t="str">
        <f t="shared" si="14"/>
        <v/>
      </c>
    </row>
    <row r="296" spans="1:6" x14ac:dyDescent="0.25">
      <c r="A296" s="8" t="str">
        <f>+'[1]Reporte de Formatos'!T300</f>
        <v/>
      </c>
      <c r="B296" s="8" t="str">
        <f t="shared" si="12"/>
        <v/>
      </c>
      <c r="C296" s="8" t="str">
        <f>IF(A296="","",ROUND(+[1]AcumSYS!N297/[1]AcumSYS!$C$2*14,2))</f>
        <v/>
      </c>
      <c r="D296" s="8" t="str">
        <f>IF(A296="","",ROUND(+[1]AcumSYS!N297/[1]AcumSYS!$C$2*14,2))</f>
        <v/>
      </c>
      <c r="E296" s="8" t="str">
        <f t="shared" si="13"/>
        <v/>
      </c>
      <c r="F296" s="8" t="str">
        <f t="shared" si="14"/>
        <v/>
      </c>
    </row>
    <row r="297" spans="1:6" x14ac:dyDescent="0.25">
      <c r="A297" s="8" t="str">
        <f>+'[1]Reporte de Formatos'!T301</f>
        <v/>
      </c>
      <c r="B297" s="8" t="str">
        <f t="shared" si="12"/>
        <v/>
      </c>
      <c r="C297" s="8" t="str">
        <f>IF(A297="","",ROUND(+[1]AcumSYS!N298/[1]AcumSYS!$C$2*14,2))</f>
        <v/>
      </c>
      <c r="D297" s="8" t="str">
        <f>IF(A297="","",ROUND(+[1]AcumSYS!N298/[1]AcumSYS!$C$2*14,2))</f>
        <v/>
      </c>
      <c r="E297" s="8" t="str">
        <f t="shared" si="13"/>
        <v/>
      </c>
      <c r="F297" s="8" t="str">
        <f t="shared" si="14"/>
        <v/>
      </c>
    </row>
    <row r="298" spans="1:6" x14ac:dyDescent="0.25">
      <c r="A298" s="8" t="str">
        <f>+'[1]Reporte de Formatos'!T302</f>
        <v/>
      </c>
      <c r="B298" s="8" t="str">
        <f t="shared" si="12"/>
        <v/>
      </c>
      <c r="C298" s="8" t="str">
        <f>IF(A298="","",ROUND(+[1]AcumSYS!N299/[1]AcumSYS!$C$2*14,2))</f>
        <v/>
      </c>
      <c r="D298" s="8" t="str">
        <f>IF(A298="","",ROUND(+[1]AcumSYS!N299/[1]AcumSYS!$C$2*14,2))</f>
        <v/>
      </c>
      <c r="E298" s="8" t="str">
        <f t="shared" si="13"/>
        <v/>
      </c>
      <c r="F298" s="8" t="str">
        <f t="shared" si="14"/>
        <v/>
      </c>
    </row>
    <row r="299" spans="1:6" x14ac:dyDescent="0.25">
      <c r="A299" s="8" t="str">
        <f>+'[1]Reporte de Formatos'!T303</f>
        <v/>
      </c>
      <c r="B299" s="8" t="str">
        <f t="shared" si="12"/>
        <v/>
      </c>
      <c r="C299" s="8" t="str">
        <f>IF(A299="","",ROUND(+[1]AcumSYS!N300/[1]AcumSYS!$C$2*14,2))</f>
        <v/>
      </c>
      <c r="D299" s="8" t="str">
        <f>IF(A299="","",ROUND(+[1]AcumSYS!N300/[1]AcumSYS!$C$2*14,2))</f>
        <v/>
      </c>
      <c r="E299" s="8" t="str">
        <f t="shared" si="13"/>
        <v/>
      </c>
      <c r="F299" s="8" t="str">
        <f t="shared" si="14"/>
        <v/>
      </c>
    </row>
    <row r="300" spans="1:6" x14ac:dyDescent="0.25">
      <c r="A300" s="8" t="str">
        <f>+'[1]Reporte de Formatos'!T304</f>
        <v/>
      </c>
      <c r="B300" s="8" t="str">
        <f t="shared" si="12"/>
        <v/>
      </c>
      <c r="C300" s="8" t="str">
        <f>IF(A300="","",ROUND(+[1]AcumSYS!N301/[1]AcumSYS!$C$2*14,2))</f>
        <v/>
      </c>
      <c r="D300" s="8" t="str">
        <f>IF(A300="","",ROUND(+[1]AcumSYS!N301/[1]AcumSYS!$C$2*14,2))</f>
        <v/>
      </c>
      <c r="E300" s="8" t="str">
        <f t="shared" si="13"/>
        <v/>
      </c>
      <c r="F300" s="8" t="str">
        <f t="shared" si="14"/>
        <v/>
      </c>
    </row>
    <row r="301" spans="1:6" x14ac:dyDescent="0.25">
      <c r="A301" s="8" t="str">
        <f>+'[1]Reporte de Formatos'!T305</f>
        <v/>
      </c>
      <c r="B301" s="8" t="str">
        <f t="shared" si="12"/>
        <v/>
      </c>
      <c r="C301" s="8" t="str">
        <f>IF(A301="","",ROUND(+[1]AcumSYS!N302/[1]AcumSYS!$C$2*14,2))</f>
        <v/>
      </c>
      <c r="D301" s="8" t="str">
        <f>IF(A301="","",ROUND(+[1]AcumSYS!N302/[1]AcumSYS!$C$2*14,2))</f>
        <v/>
      </c>
      <c r="E301" s="8" t="str">
        <f t="shared" si="13"/>
        <v/>
      </c>
      <c r="F301" s="8" t="str">
        <f t="shared" si="14"/>
        <v/>
      </c>
    </row>
    <row r="302" spans="1:6" x14ac:dyDescent="0.25">
      <c r="A302" s="8" t="str">
        <f>+'[1]Reporte de Formatos'!T306</f>
        <v/>
      </c>
      <c r="B302" s="8" t="str">
        <f t="shared" si="12"/>
        <v/>
      </c>
      <c r="C302" s="8" t="str">
        <f>IF(A302="","",ROUND(+[1]AcumSYS!N303/[1]AcumSYS!$C$2*14,2))</f>
        <v/>
      </c>
      <c r="D302" s="8" t="str">
        <f>IF(A302="","",ROUND(+[1]AcumSYS!N303/[1]AcumSYS!$C$2*14,2))</f>
        <v/>
      </c>
      <c r="E302" s="8" t="str">
        <f t="shared" si="13"/>
        <v/>
      </c>
      <c r="F302" s="8" t="str">
        <f t="shared" si="14"/>
        <v/>
      </c>
    </row>
    <row r="303" spans="1:6" x14ac:dyDescent="0.25">
      <c r="A303" s="8" t="str">
        <f>+'[1]Reporte de Formatos'!T307</f>
        <v/>
      </c>
      <c r="B303" s="8" t="str">
        <f t="shared" si="12"/>
        <v/>
      </c>
      <c r="C303" s="8" t="str">
        <f>IF(A303="","",ROUND(+[1]AcumSYS!N304/[1]AcumSYS!$C$2*14,2))</f>
        <v/>
      </c>
      <c r="D303" s="8" t="str">
        <f>IF(A303="","",ROUND(+[1]AcumSYS!N304/[1]AcumSYS!$C$2*14,2))</f>
        <v/>
      </c>
      <c r="E303" s="8" t="str">
        <f t="shared" si="13"/>
        <v/>
      </c>
      <c r="F303" s="8" t="str">
        <f t="shared" si="14"/>
        <v/>
      </c>
    </row>
    <row r="304" spans="1:6" x14ac:dyDescent="0.25">
      <c r="A304" s="8" t="str">
        <f>+'[1]Reporte de Formatos'!T308</f>
        <v/>
      </c>
      <c r="B304" s="8" t="str">
        <f t="shared" si="12"/>
        <v/>
      </c>
      <c r="C304" s="8" t="str">
        <f>IF(A304="","",ROUND(+[1]AcumSYS!N305/[1]AcumSYS!$C$2*14,2))</f>
        <v/>
      </c>
      <c r="D304" s="8" t="str">
        <f>IF(A304="","",ROUND(+[1]AcumSYS!N305/[1]AcumSYS!$C$2*14,2))</f>
        <v/>
      </c>
      <c r="E304" s="8" t="str">
        <f t="shared" si="13"/>
        <v/>
      </c>
      <c r="F304" s="8" t="str">
        <f t="shared" si="14"/>
        <v/>
      </c>
    </row>
    <row r="305" spans="1:6" x14ac:dyDescent="0.25">
      <c r="A305" s="8" t="str">
        <f>+'[1]Reporte de Formatos'!T309</f>
        <v/>
      </c>
      <c r="B305" s="8" t="str">
        <f t="shared" si="12"/>
        <v/>
      </c>
      <c r="C305" s="8" t="str">
        <f>IF(A305="","",ROUND(+[1]AcumSYS!N306/[1]AcumSYS!$C$2*14,2))</f>
        <v/>
      </c>
      <c r="D305" s="8" t="str">
        <f>IF(A305="","",ROUND(+[1]AcumSYS!N306/[1]AcumSYS!$C$2*14,2))</f>
        <v/>
      </c>
      <c r="E305" s="8" t="str">
        <f t="shared" si="13"/>
        <v/>
      </c>
      <c r="F305" s="8" t="str">
        <f t="shared" si="14"/>
        <v/>
      </c>
    </row>
    <row r="306" spans="1:6" x14ac:dyDescent="0.25">
      <c r="A306" s="8" t="str">
        <f>+'[1]Reporte de Formatos'!T310</f>
        <v/>
      </c>
      <c r="B306" s="8" t="str">
        <f t="shared" si="12"/>
        <v/>
      </c>
      <c r="C306" s="8" t="str">
        <f>IF(A306="","",ROUND(+[1]AcumSYS!N307/[1]AcumSYS!$C$2*14,2))</f>
        <v/>
      </c>
      <c r="D306" s="8" t="str">
        <f>IF(A306="","",ROUND(+[1]AcumSYS!N307/[1]AcumSYS!$C$2*14,2))</f>
        <v/>
      </c>
      <c r="E306" s="8" t="str">
        <f t="shared" si="13"/>
        <v/>
      </c>
      <c r="F306" s="8" t="str">
        <f t="shared" si="14"/>
        <v/>
      </c>
    </row>
    <row r="307" spans="1:6" x14ac:dyDescent="0.25">
      <c r="A307" s="8" t="str">
        <f>+'[1]Reporte de Formatos'!T311</f>
        <v/>
      </c>
      <c r="B307" s="8" t="str">
        <f t="shared" si="12"/>
        <v/>
      </c>
      <c r="C307" s="8" t="str">
        <f>IF(A307="","",ROUND(+[1]AcumSYS!N308/[1]AcumSYS!$C$2*14,2))</f>
        <v/>
      </c>
      <c r="D307" s="8" t="str">
        <f>IF(A307="","",ROUND(+[1]AcumSYS!N308/[1]AcumSYS!$C$2*14,2))</f>
        <v/>
      </c>
      <c r="E307" s="8" t="str">
        <f t="shared" si="13"/>
        <v/>
      </c>
      <c r="F307" s="8" t="str">
        <f t="shared" si="14"/>
        <v/>
      </c>
    </row>
    <row r="308" spans="1:6" x14ac:dyDescent="0.25">
      <c r="A308" s="8" t="str">
        <f>+'[1]Reporte de Formatos'!T312</f>
        <v/>
      </c>
      <c r="B308" s="8" t="str">
        <f t="shared" si="12"/>
        <v/>
      </c>
      <c r="C308" s="8" t="str">
        <f>IF(A308="","",ROUND(+[1]AcumSYS!N309/[1]AcumSYS!$C$2*14,2))</f>
        <v/>
      </c>
      <c r="D308" s="8" t="str">
        <f>IF(A308="","",ROUND(+[1]AcumSYS!N309/[1]AcumSYS!$C$2*14,2))</f>
        <v/>
      </c>
      <c r="E308" s="8" t="str">
        <f t="shared" si="13"/>
        <v/>
      </c>
      <c r="F308" s="8" t="str">
        <f t="shared" si="14"/>
        <v/>
      </c>
    </row>
    <row r="309" spans="1:6" x14ac:dyDescent="0.25">
      <c r="A309" s="8" t="str">
        <f>+'[1]Reporte de Formatos'!T313</f>
        <v/>
      </c>
      <c r="B309" s="8" t="str">
        <f t="shared" si="12"/>
        <v/>
      </c>
      <c r="C309" s="8" t="str">
        <f>IF(A309="","",ROUND(+[1]AcumSYS!N310/[1]AcumSYS!$C$2*14,2))</f>
        <v/>
      </c>
      <c r="D309" s="8" t="str">
        <f>IF(A309="","",ROUND(+[1]AcumSYS!N310/[1]AcumSYS!$C$2*14,2))</f>
        <v/>
      </c>
      <c r="E309" s="8" t="str">
        <f t="shared" si="13"/>
        <v/>
      </c>
      <c r="F309" s="8" t="str">
        <f t="shared" si="14"/>
        <v/>
      </c>
    </row>
    <row r="310" spans="1:6" x14ac:dyDescent="0.25">
      <c r="A310" s="8" t="str">
        <f>+'[1]Reporte de Formatos'!T314</f>
        <v/>
      </c>
      <c r="B310" s="8" t="str">
        <f t="shared" si="12"/>
        <v/>
      </c>
      <c r="C310" s="8" t="str">
        <f>IF(A310="","",ROUND(+[1]AcumSYS!N311/[1]AcumSYS!$C$2*14,2))</f>
        <v/>
      </c>
      <c r="D310" s="8" t="str">
        <f>IF(A310="","",ROUND(+[1]AcumSYS!N311/[1]AcumSYS!$C$2*14,2))</f>
        <v/>
      </c>
      <c r="E310" s="8" t="str">
        <f t="shared" si="13"/>
        <v/>
      </c>
      <c r="F310" s="8" t="str">
        <f t="shared" si="14"/>
        <v/>
      </c>
    </row>
    <row r="311" spans="1:6" x14ac:dyDescent="0.25">
      <c r="A311" s="8" t="str">
        <f>+'[1]Reporte de Formatos'!T315</f>
        <v/>
      </c>
      <c r="B311" s="8" t="str">
        <f t="shared" si="12"/>
        <v/>
      </c>
      <c r="C311" s="8" t="str">
        <f>IF(A311="","",ROUND(+[1]AcumSYS!N312/[1]AcumSYS!$C$2*14,2))</f>
        <v/>
      </c>
      <c r="D311" s="8" t="str">
        <f>IF(A311="","",ROUND(+[1]AcumSYS!N312/[1]AcumSYS!$C$2*14,2))</f>
        <v/>
      </c>
      <c r="E311" s="8" t="str">
        <f t="shared" si="13"/>
        <v/>
      </c>
      <c r="F311" s="8" t="str">
        <f t="shared" si="14"/>
        <v/>
      </c>
    </row>
    <row r="312" spans="1:6" x14ac:dyDescent="0.25">
      <c r="A312" s="8" t="str">
        <f>+'[1]Reporte de Formatos'!T316</f>
        <v/>
      </c>
      <c r="B312" s="8" t="str">
        <f t="shared" si="12"/>
        <v/>
      </c>
      <c r="C312" s="8" t="str">
        <f>IF(A312="","",ROUND(+[1]AcumSYS!N313/[1]AcumSYS!$C$2*14,2))</f>
        <v/>
      </c>
      <c r="D312" s="8" t="str">
        <f>IF(A312="","",ROUND(+[1]AcumSYS!N313/[1]AcumSYS!$C$2*14,2))</f>
        <v/>
      </c>
      <c r="E312" s="8" t="str">
        <f t="shared" si="13"/>
        <v/>
      </c>
      <c r="F312" s="8" t="str">
        <f t="shared" si="14"/>
        <v/>
      </c>
    </row>
    <row r="313" spans="1:6" x14ac:dyDescent="0.25">
      <c r="A313" s="8" t="str">
        <f>+'[1]Reporte de Formatos'!T317</f>
        <v/>
      </c>
      <c r="B313" s="8" t="str">
        <f t="shared" si="12"/>
        <v/>
      </c>
      <c r="C313" s="8" t="str">
        <f>IF(A313="","",ROUND(+[1]AcumSYS!N314/[1]AcumSYS!$C$2*14,2))</f>
        <v/>
      </c>
      <c r="D313" s="8" t="str">
        <f>IF(A313="","",ROUND(+[1]AcumSYS!N314/[1]AcumSYS!$C$2*14,2))</f>
        <v/>
      </c>
      <c r="E313" s="8" t="str">
        <f t="shared" si="13"/>
        <v/>
      </c>
      <c r="F313" s="8" t="str">
        <f t="shared" si="14"/>
        <v/>
      </c>
    </row>
    <row r="314" spans="1:6" x14ac:dyDescent="0.25">
      <c r="A314" s="8" t="str">
        <f>+'[1]Reporte de Formatos'!T318</f>
        <v/>
      </c>
      <c r="B314" s="8" t="str">
        <f t="shared" si="12"/>
        <v/>
      </c>
      <c r="C314" s="8" t="str">
        <f>IF(A314="","",ROUND(+[1]AcumSYS!N315/[1]AcumSYS!$C$2*14,2))</f>
        <v/>
      </c>
      <c r="D314" s="8" t="str">
        <f>IF(A314="","",ROUND(+[1]AcumSYS!N315/[1]AcumSYS!$C$2*14,2))</f>
        <v/>
      </c>
      <c r="E314" s="8" t="str">
        <f t="shared" si="13"/>
        <v/>
      </c>
      <c r="F314" s="8" t="str">
        <f t="shared" si="14"/>
        <v/>
      </c>
    </row>
    <row r="315" spans="1:6" x14ac:dyDescent="0.25">
      <c r="A315" s="8" t="str">
        <f>+'[1]Reporte de Formatos'!T319</f>
        <v/>
      </c>
      <c r="B315" s="8" t="str">
        <f t="shared" si="12"/>
        <v/>
      </c>
      <c r="C315" s="8" t="str">
        <f>IF(A315="","",ROUND(+[1]AcumSYS!N316/[1]AcumSYS!$C$2*14,2))</f>
        <v/>
      </c>
      <c r="D315" s="8" t="str">
        <f>IF(A315="","",ROUND(+[1]AcumSYS!N316/[1]AcumSYS!$C$2*14,2))</f>
        <v/>
      </c>
      <c r="E315" s="8" t="str">
        <f t="shared" si="13"/>
        <v/>
      </c>
      <c r="F315" s="8" t="str">
        <f t="shared" si="14"/>
        <v/>
      </c>
    </row>
    <row r="316" spans="1:6" x14ac:dyDescent="0.25">
      <c r="A316" s="8" t="str">
        <f>+'[1]Reporte de Formatos'!T320</f>
        <v/>
      </c>
      <c r="B316" s="8" t="str">
        <f t="shared" si="12"/>
        <v/>
      </c>
      <c r="C316" s="8" t="str">
        <f>IF(A316="","",ROUND(+[1]AcumSYS!N317/[1]AcumSYS!$C$2*14,2))</f>
        <v/>
      </c>
      <c r="D316" s="8" t="str">
        <f>IF(A316="","",ROUND(+[1]AcumSYS!N317/[1]AcumSYS!$C$2*14,2))</f>
        <v/>
      </c>
      <c r="E316" s="8" t="str">
        <f t="shared" si="13"/>
        <v/>
      </c>
      <c r="F316" s="8" t="str">
        <f t="shared" si="14"/>
        <v/>
      </c>
    </row>
    <row r="317" spans="1:6" x14ac:dyDescent="0.25">
      <c r="A317" s="8" t="str">
        <f>+'[1]Reporte de Formatos'!T321</f>
        <v/>
      </c>
      <c r="B317" s="8" t="str">
        <f t="shared" si="12"/>
        <v/>
      </c>
      <c r="C317" s="8" t="str">
        <f>IF(A317="","",ROUND(+[1]AcumSYS!N318/[1]AcumSYS!$C$2*14,2))</f>
        <v/>
      </c>
      <c r="D317" s="8" t="str">
        <f>IF(A317="","",ROUND(+[1]AcumSYS!N318/[1]AcumSYS!$C$2*14,2))</f>
        <v/>
      </c>
      <c r="E317" s="8" t="str">
        <f t="shared" si="13"/>
        <v/>
      </c>
      <c r="F317" s="8" t="str">
        <f t="shared" si="14"/>
        <v/>
      </c>
    </row>
    <row r="318" spans="1:6" x14ac:dyDescent="0.25">
      <c r="A318" s="8" t="str">
        <f>+'[1]Reporte de Formatos'!T322</f>
        <v/>
      </c>
      <c r="B318" s="8" t="str">
        <f t="shared" si="12"/>
        <v/>
      </c>
      <c r="C318" s="8" t="str">
        <f>IF(A318="","",ROUND(+[1]AcumSYS!N319/[1]AcumSYS!$C$2*14,2))</f>
        <v/>
      </c>
      <c r="D318" s="8" t="str">
        <f>IF(A318="","",ROUND(+[1]AcumSYS!N319/[1]AcumSYS!$C$2*14,2))</f>
        <v/>
      </c>
      <c r="E318" s="8" t="str">
        <f t="shared" si="13"/>
        <v/>
      </c>
      <c r="F318" s="8" t="str">
        <f t="shared" si="14"/>
        <v/>
      </c>
    </row>
    <row r="319" spans="1:6" x14ac:dyDescent="0.25">
      <c r="A319" s="8" t="str">
        <f>+'[1]Reporte de Formatos'!T323</f>
        <v/>
      </c>
      <c r="B319" s="8" t="str">
        <f t="shared" si="12"/>
        <v/>
      </c>
      <c r="C319" s="8" t="str">
        <f>IF(A319="","",ROUND(+[1]AcumSYS!N320/[1]AcumSYS!$C$2*14,2))</f>
        <v/>
      </c>
      <c r="D319" s="8" t="str">
        <f>IF(A319="","",ROUND(+[1]AcumSYS!N320/[1]AcumSYS!$C$2*14,2))</f>
        <v/>
      </c>
      <c r="E319" s="8" t="str">
        <f t="shared" si="13"/>
        <v/>
      </c>
      <c r="F319" s="8" t="str">
        <f t="shared" si="14"/>
        <v/>
      </c>
    </row>
    <row r="320" spans="1:6" x14ac:dyDescent="0.25">
      <c r="A320" s="8" t="str">
        <f>+'[1]Reporte de Formatos'!T324</f>
        <v/>
      </c>
      <c r="B320" s="8" t="str">
        <f t="shared" si="12"/>
        <v/>
      </c>
      <c r="C320" s="8" t="str">
        <f>IF(A320="","",ROUND(+[1]AcumSYS!N321/[1]AcumSYS!$C$2*14,2))</f>
        <v/>
      </c>
      <c r="D320" s="8" t="str">
        <f>IF(A320="","",ROUND(+[1]AcumSYS!N321/[1]AcumSYS!$C$2*14,2))</f>
        <v/>
      </c>
      <c r="E320" s="8" t="str">
        <f t="shared" si="13"/>
        <v/>
      </c>
      <c r="F320" s="8" t="str">
        <f t="shared" si="14"/>
        <v/>
      </c>
    </row>
    <row r="321" spans="1:6" x14ac:dyDescent="0.25">
      <c r="A321" s="8" t="str">
        <f>+'[1]Reporte de Formatos'!T325</f>
        <v/>
      </c>
      <c r="B321" s="8" t="str">
        <f t="shared" si="12"/>
        <v/>
      </c>
      <c r="C321" s="8" t="str">
        <f>IF(A321="","",ROUND(+[1]AcumSYS!N322/[1]AcumSYS!$C$2*14,2))</f>
        <v/>
      </c>
      <c r="D321" s="8" t="str">
        <f>IF(A321="","",ROUND(+[1]AcumSYS!N322/[1]AcumSYS!$C$2*14,2))</f>
        <v/>
      </c>
      <c r="E321" s="8" t="str">
        <f t="shared" si="13"/>
        <v/>
      </c>
      <c r="F321" s="8" t="str">
        <f t="shared" si="14"/>
        <v/>
      </c>
    </row>
    <row r="322" spans="1:6" x14ac:dyDescent="0.25">
      <c r="A322" s="8" t="str">
        <f>+'[1]Reporte de Formatos'!T326</f>
        <v/>
      </c>
      <c r="B322" s="8" t="str">
        <f t="shared" si="12"/>
        <v/>
      </c>
      <c r="C322" s="8" t="str">
        <f>IF(A322="","",ROUND(+[1]AcumSYS!N323/[1]AcumSYS!$C$2*14,2))</f>
        <v/>
      </c>
      <c r="D322" s="8" t="str">
        <f>IF(A322="","",ROUND(+[1]AcumSYS!N323/[1]AcumSYS!$C$2*14,2))</f>
        <v/>
      </c>
      <c r="E322" s="8" t="str">
        <f t="shared" si="13"/>
        <v/>
      </c>
      <c r="F322" s="8" t="str">
        <f t="shared" si="14"/>
        <v/>
      </c>
    </row>
    <row r="323" spans="1:6" x14ac:dyDescent="0.25">
      <c r="A323" s="8" t="str">
        <f>+'[1]Reporte de Formatos'!T327</f>
        <v/>
      </c>
      <c r="B323" s="8" t="str">
        <f t="shared" si="12"/>
        <v/>
      </c>
      <c r="C323" s="8" t="str">
        <f>IF(A323="","",ROUND(+[1]AcumSYS!N324/[1]AcumSYS!$C$2*14,2))</f>
        <v/>
      </c>
      <c r="D323" s="8" t="str">
        <f>IF(A323="","",ROUND(+[1]AcumSYS!N324/[1]AcumSYS!$C$2*14,2))</f>
        <v/>
      </c>
      <c r="E323" s="8" t="str">
        <f t="shared" si="13"/>
        <v/>
      </c>
      <c r="F323" s="8" t="str">
        <f t="shared" si="14"/>
        <v/>
      </c>
    </row>
    <row r="324" spans="1:6" x14ac:dyDescent="0.25">
      <c r="A324" s="8" t="str">
        <f>+'[1]Reporte de Formatos'!T328</f>
        <v/>
      </c>
      <c r="B324" s="8" t="str">
        <f t="shared" ref="B324:B387" si="15">IF(A324="","","Compensacion")</f>
        <v/>
      </c>
      <c r="C324" s="8" t="str">
        <f>IF(A324="","",ROUND(+[1]AcumSYS!N325/[1]AcumSYS!$C$2*14,2))</f>
        <v/>
      </c>
      <c r="D324" s="8" t="str">
        <f>IF(A324="","",ROUND(+[1]AcumSYS!N325/[1]AcumSYS!$C$2*14,2))</f>
        <v/>
      </c>
      <c r="E324" s="8" t="str">
        <f t="shared" ref="E324:E387" si="16">IF(A324="","","Pesos Mexicanos")</f>
        <v/>
      </c>
      <c r="F324" s="8" t="str">
        <f t="shared" ref="F324:F387" si="17">IF(A324="","","Catorcenal")</f>
        <v/>
      </c>
    </row>
    <row r="325" spans="1:6" x14ac:dyDescent="0.25">
      <c r="A325" s="8" t="str">
        <f>+'[1]Reporte de Formatos'!T329</f>
        <v/>
      </c>
      <c r="B325" s="8" t="str">
        <f t="shared" si="15"/>
        <v/>
      </c>
      <c r="C325" s="8" t="str">
        <f>IF(A325="","",ROUND(+[1]AcumSYS!N326/[1]AcumSYS!$C$2*14,2))</f>
        <v/>
      </c>
      <c r="D325" s="8" t="str">
        <f>IF(A325="","",ROUND(+[1]AcumSYS!N326/[1]AcumSYS!$C$2*14,2))</f>
        <v/>
      </c>
      <c r="E325" s="8" t="str">
        <f t="shared" si="16"/>
        <v/>
      </c>
      <c r="F325" s="8" t="str">
        <f t="shared" si="17"/>
        <v/>
      </c>
    </row>
    <row r="326" spans="1:6" x14ac:dyDescent="0.25">
      <c r="A326" s="8" t="str">
        <f>+'[1]Reporte de Formatos'!T330</f>
        <v/>
      </c>
      <c r="B326" s="8" t="str">
        <f t="shared" si="15"/>
        <v/>
      </c>
      <c r="C326" s="8" t="str">
        <f>IF(A326="","",ROUND(+[1]AcumSYS!N327/[1]AcumSYS!$C$2*14,2))</f>
        <v/>
      </c>
      <c r="D326" s="8" t="str">
        <f>IF(A326="","",ROUND(+[1]AcumSYS!N327/[1]AcumSYS!$C$2*14,2))</f>
        <v/>
      </c>
      <c r="E326" s="8" t="str">
        <f t="shared" si="16"/>
        <v/>
      </c>
      <c r="F326" s="8" t="str">
        <f t="shared" si="17"/>
        <v/>
      </c>
    </row>
    <row r="327" spans="1:6" x14ac:dyDescent="0.25">
      <c r="A327" s="8" t="str">
        <f>+'[1]Reporte de Formatos'!T331</f>
        <v/>
      </c>
      <c r="B327" s="8" t="str">
        <f t="shared" si="15"/>
        <v/>
      </c>
      <c r="C327" s="8" t="str">
        <f>IF(A327="","",ROUND(+[1]AcumSYS!N328/[1]AcumSYS!$C$2*14,2))</f>
        <v/>
      </c>
      <c r="D327" s="8" t="str">
        <f>IF(A327="","",ROUND(+[1]AcumSYS!N328/[1]AcumSYS!$C$2*14,2))</f>
        <v/>
      </c>
      <c r="E327" s="8" t="str">
        <f t="shared" si="16"/>
        <v/>
      </c>
      <c r="F327" s="8" t="str">
        <f t="shared" si="17"/>
        <v/>
      </c>
    </row>
    <row r="328" spans="1:6" x14ac:dyDescent="0.25">
      <c r="A328" s="8" t="str">
        <f>+'[1]Reporte de Formatos'!T332</f>
        <v/>
      </c>
      <c r="B328" s="8" t="str">
        <f t="shared" si="15"/>
        <v/>
      </c>
      <c r="C328" s="8" t="str">
        <f>IF(A328="","",ROUND(+[1]AcumSYS!N329/[1]AcumSYS!$C$2*14,2))</f>
        <v/>
      </c>
      <c r="D328" s="8" t="str">
        <f>IF(A328="","",ROUND(+[1]AcumSYS!N329/[1]AcumSYS!$C$2*14,2))</f>
        <v/>
      </c>
      <c r="E328" s="8" t="str">
        <f t="shared" si="16"/>
        <v/>
      </c>
      <c r="F328" s="8" t="str">
        <f t="shared" si="17"/>
        <v/>
      </c>
    </row>
    <row r="329" spans="1:6" x14ac:dyDescent="0.25">
      <c r="A329" s="8" t="str">
        <f>+'[1]Reporte de Formatos'!T333</f>
        <v/>
      </c>
      <c r="B329" s="8" t="str">
        <f t="shared" si="15"/>
        <v/>
      </c>
      <c r="C329" s="8" t="str">
        <f>IF(A329="","",ROUND(+[1]AcumSYS!N330/[1]AcumSYS!$C$2*14,2))</f>
        <v/>
      </c>
      <c r="D329" s="8" t="str">
        <f>IF(A329="","",ROUND(+[1]AcumSYS!N330/[1]AcumSYS!$C$2*14,2))</f>
        <v/>
      </c>
      <c r="E329" s="8" t="str">
        <f t="shared" si="16"/>
        <v/>
      </c>
      <c r="F329" s="8" t="str">
        <f t="shared" si="17"/>
        <v/>
      </c>
    </row>
    <row r="330" spans="1:6" x14ac:dyDescent="0.25">
      <c r="A330" s="8" t="str">
        <f>+'[1]Reporte de Formatos'!T334</f>
        <v/>
      </c>
      <c r="B330" s="8" t="str">
        <f t="shared" si="15"/>
        <v/>
      </c>
      <c r="C330" s="8" t="str">
        <f>IF(A330="","",ROUND(+[1]AcumSYS!N331/[1]AcumSYS!$C$2*14,2))</f>
        <v/>
      </c>
      <c r="D330" s="8" t="str">
        <f>IF(A330="","",ROUND(+[1]AcumSYS!N331/[1]AcumSYS!$C$2*14,2))</f>
        <v/>
      </c>
      <c r="E330" s="8" t="str">
        <f t="shared" si="16"/>
        <v/>
      </c>
      <c r="F330" s="8" t="str">
        <f t="shared" si="17"/>
        <v/>
      </c>
    </row>
    <row r="331" spans="1:6" x14ac:dyDescent="0.25">
      <c r="A331" s="8" t="str">
        <f>+'[1]Reporte de Formatos'!T335</f>
        <v/>
      </c>
      <c r="B331" s="8" t="str">
        <f t="shared" si="15"/>
        <v/>
      </c>
      <c r="C331" s="8" t="str">
        <f>IF(A331="","",ROUND(+[1]AcumSYS!N332/[1]AcumSYS!$C$2*14,2))</f>
        <v/>
      </c>
      <c r="D331" s="8" t="str">
        <f>IF(A331="","",ROUND(+[1]AcumSYS!N332/[1]AcumSYS!$C$2*14,2))</f>
        <v/>
      </c>
      <c r="E331" s="8" t="str">
        <f t="shared" si="16"/>
        <v/>
      </c>
      <c r="F331" s="8" t="str">
        <f t="shared" si="17"/>
        <v/>
      </c>
    </row>
    <row r="332" spans="1:6" x14ac:dyDescent="0.25">
      <c r="A332" s="8" t="str">
        <f>+'[1]Reporte de Formatos'!T336</f>
        <v/>
      </c>
      <c r="B332" s="8" t="str">
        <f t="shared" si="15"/>
        <v/>
      </c>
      <c r="C332" s="8" t="str">
        <f>IF(A332="","",ROUND(+[1]AcumSYS!N333/[1]AcumSYS!$C$2*14,2))</f>
        <v/>
      </c>
      <c r="D332" s="8" t="str">
        <f>IF(A332="","",ROUND(+[1]AcumSYS!N333/[1]AcumSYS!$C$2*14,2))</f>
        <v/>
      </c>
      <c r="E332" s="8" t="str">
        <f t="shared" si="16"/>
        <v/>
      </c>
      <c r="F332" s="8" t="str">
        <f t="shared" si="17"/>
        <v/>
      </c>
    </row>
    <row r="333" spans="1:6" x14ac:dyDescent="0.25">
      <c r="A333" s="8" t="str">
        <f>+'[1]Reporte de Formatos'!T337</f>
        <v/>
      </c>
      <c r="B333" s="8" t="str">
        <f t="shared" si="15"/>
        <v/>
      </c>
      <c r="C333" s="8" t="str">
        <f>IF(A333="","",ROUND(+[1]AcumSYS!N334/[1]AcumSYS!$C$2*14,2))</f>
        <v/>
      </c>
      <c r="D333" s="8" t="str">
        <f>IF(A333="","",ROUND(+[1]AcumSYS!N334/[1]AcumSYS!$C$2*14,2))</f>
        <v/>
      </c>
      <c r="E333" s="8" t="str">
        <f t="shared" si="16"/>
        <v/>
      </c>
      <c r="F333" s="8" t="str">
        <f t="shared" si="17"/>
        <v/>
      </c>
    </row>
    <row r="334" spans="1:6" x14ac:dyDescent="0.25">
      <c r="A334" s="8" t="str">
        <f>+'[1]Reporte de Formatos'!T338</f>
        <v/>
      </c>
      <c r="B334" s="8" t="str">
        <f t="shared" si="15"/>
        <v/>
      </c>
      <c r="C334" s="8" t="str">
        <f>IF(A334="","",ROUND(+[1]AcumSYS!N335/[1]AcumSYS!$C$2*14,2))</f>
        <v/>
      </c>
      <c r="D334" s="8" t="str">
        <f>IF(A334="","",ROUND(+[1]AcumSYS!N335/[1]AcumSYS!$C$2*14,2))</f>
        <v/>
      </c>
      <c r="E334" s="8" t="str">
        <f t="shared" si="16"/>
        <v/>
      </c>
      <c r="F334" s="8" t="str">
        <f t="shared" si="17"/>
        <v/>
      </c>
    </row>
    <row r="335" spans="1:6" x14ac:dyDescent="0.25">
      <c r="A335" s="8" t="str">
        <f>+'[1]Reporte de Formatos'!T339</f>
        <v/>
      </c>
      <c r="B335" s="8" t="str">
        <f t="shared" si="15"/>
        <v/>
      </c>
      <c r="C335" s="8" t="str">
        <f>IF(A335="","",ROUND(+[1]AcumSYS!N336/[1]AcumSYS!$C$2*14,2))</f>
        <v/>
      </c>
      <c r="D335" s="8" t="str">
        <f>IF(A335="","",ROUND(+[1]AcumSYS!N336/[1]AcumSYS!$C$2*14,2))</f>
        <v/>
      </c>
      <c r="E335" s="8" t="str">
        <f t="shared" si="16"/>
        <v/>
      </c>
      <c r="F335" s="8" t="str">
        <f t="shared" si="17"/>
        <v/>
      </c>
    </row>
    <row r="336" spans="1:6" x14ac:dyDescent="0.25">
      <c r="A336" s="8" t="str">
        <f>+'[1]Reporte de Formatos'!T340</f>
        <v/>
      </c>
      <c r="B336" s="8" t="str">
        <f t="shared" si="15"/>
        <v/>
      </c>
      <c r="C336" s="8" t="str">
        <f>IF(A336="","",ROUND(+[1]AcumSYS!N337/[1]AcumSYS!$C$2*14,2))</f>
        <v/>
      </c>
      <c r="D336" s="8" t="str">
        <f>IF(A336="","",ROUND(+[1]AcumSYS!N337/[1]AcumSYS!$C$2*14,2))</f>
        <v/>
      </c>
      <c r="E336" s="8" t="str">
        <f t="shared" si="16"/>
        <v/>
      </c>
      <c r="F336" s="8" t="str">
        <f t="shared" si="17"/>
        <v/>
      </c>
    </row>
    <row r="337" spans="1:6" x14ac:dyDescent="0.25">
      <c r="A337" s="8" t="str">
        <f>+'[1]Reporte de Formatos'!T341</f>
        <v/>
      </c>
      <c r="B337" s="8" t="str">
        <f t="shared" si="15"/>
        <v/>
      </c>
      <c r="C337" s="8" t="str">
        <f>IF(A337="","",ROUND(+[1]AcumSYS!N338/[1]AcumSYS!$C$2*14,2))</f>
        <v/>
      </c>
      <c r="D337" s="8" t="str">
        <f>IF(A337="","",ROUND(+[1]AcumSYS!N338/[1]AcumSYS!$C$2*14,2))</f>
        <v/>
      </c>
      <c r="E337" s="8" t="str">
        <f t="shared" si="16"/>
        <v/>
      </c>
      <c r="F337" s="8" t="str">
        <f t="shared" si="17"/>
        <v/>
      </c>
    </row>
    <row r="338" spans="1:6" x14ac:dyDescent="0.25">
      <c r="A338" s="8" t="str">
        <f>+'[1]Reporte de Formatos'!T342</f>
        <v/>
      </c>
      <c r="B338" s="8" t="str">
        <f t="shared" si="15"/>
        <v/>
      </c>
      <c r="C338" s="8" t="str">
        <f>IF(A338="","",ROUND(+[1]AcumSYS!N339/[1]AcumSYS!$C$2*14,2))</f>
        <v/>
      </c>
      <c r="D338" s="8" t="str">
        <f>IF(A338="","",ROUND(+[1]AcumSYS!N339/[1]AcumSYS!$C$2*14,2))</f>
        <v/>
      </c>
      <c r="E338" s="8" t="str">
        <f t="shared" si="16"/>
        <v/>
      </c>
      <c r="F338" s="8" t="str">
        <f t="shared" si="17"/>
        <v/>
      </c>
    </row>
    <row r="339" spans="1:6" x14ac:dyDescent="0.25">
      <c r="A339" s="8" t="str">
        <f>+'[1]Reporte de Formatos'!T343</f>
        <v/>
      </c>
      <c r="B339" s="8" t="str">
        <f t="shared" si="15"/>
        <v/>
      </c>
      <c r="C339" s="8" t="str">
        <f>IF(A339="","",ROUND(+[1]AcumSYS!N340/[1]AcumSYS!$C$2*14,2))</f>
        <v/>
      </c>
      <c r="D339" s="8" t="str">
        <f>IF(A339="","",ROUND(+[1]AcumSYS!N340/[1]AcumSYS!$C$2*14,2))</f>
        <v/>
      </c>
      <c r="E339" s="8" t="str">
        <f t="shared" si="16"/>
        <v/>
      </c>
      <c r="F339" s="8" t="str">
        <f t="shared" si="17"/>
        <v/>
      </c>
    </row>
    <row r="340" spans="1:6" x14ac:dyDescent="0.25">
      <c r="A340" s="8" t="str">
        <f>+'[1]Reporte de Formatos'!T344</f>
        <v/>
      </c>
      <c r="B340" s="8" t="str">
        <f t="shared" si="15"/>
        <v/>
      </c>
      <c r="C340" s="8" t="str">
        <f>IF(A340="","",ROUND(+[1]AcumSYS!N341/[1]AcumSYS!$C$2*14,2))</f>
        <v/>
      </c>
      <c r="D340" s="8" t="str">
        <f>IF(A340="","",ROUND(+[1]AcumSYS!N341/[1]AcumSYS!$C$2*14,2))</f>
        <v/>
      </c>
      <c r="E340" s="8" t="str">
        <f t="shared" si="16"/>
        <v/>
      </c>
      <c r="F340" s="8" t="str">
        <f t="shared" si="17"/>
        <v/>
      </c>
    </row>
    <row r="341" spans="1:6" x14ac:dyDescent="0.25">
      <c r="A341" s="8" t="str">
        <f>+'[1]Reporte de Formatos'!T345</f>
        <v/>
      </c>
      <c r="B341" s="8" t="str">
        <f t="shared" si="15"/>
        <v/>
      </c>
      <c r="C341" s="8" t="str">
        <f>IF(A341="","",ROUND(+[1]AcumSYS!N342/[1]AcumSYS!$C$2*14,2))</f>
        <v/>
      </c>
      <c r="D341" s="8" t="str">
        <f>IF(A341="","",ROUND(+[1]AcumSYS!N342/[1]AcumSYS!$C$2*14,2))</f>
        <v/>
      </c>
      <c r="E341" s="8" t="str">
        <f t="shared" si="16"/>
        <v/>
      </c>
      <c r="F341" s="8" t="str">
        <f t="shared" si="17"/>
        <v/>
      </c>
    </row>
    <row r="342" spans="1:6" x14ac:dyDescent="0.25">
      <c r="A342" s="8" t="str">
        <f>+'[1]Reporte de Formatos'!T346</f>
        <v/>
      </c>
      <c r="B342" s="8" t="str">
        <f t="shared" si="15"/>
        <v/>
      </c>
      <c r="C342" s="8" t="str">
        <f>IF(A342="","",ROUND(+[1]AcumSYS!N343/[1]AcumSYS!$C$2*14,2))</f>
        <v/>
      </c>
      <c r="D342" s="8" t="str">
        <f>IF(A342="","",ROUND(+[1]AcumSYS!N343/[1]AcumSYS!$C$2*14,2))</f>
        <v/>
      </c>
      <c r="E342" s="8" t="str">
        <f t="shared" si="16"/>
        <v/>
      </c>
      <c r="F342" s="8" t="str">
        <f t="shared" si="17"/>
        <v/>
      </c>
    </row>
    <row r="343" spans="1:6" x14ac:dyDescent="0.25">
      <c r="A343" s="8" t="str">
        <f>+'[1]Reporte de Formatos'!T347</f>
        <v/>
      </c>
      <c r="B343" s="8" t="str">
        <f t="shared" si="15"/>
        <v/>
      </c>
      <c r="C343" s="8" t="str">
        <f>IF(A343="","",ROUND(+[1]AcumSYS!N344/[1]AcumSYS!$C$2*14,2))</f>
        <v/>
      </c>
      <c r="D343" s="8" t="str">
        <f>IF(A343="","",ROUND(+[1]AcumSYS!N344/[1]AcumSYS!$C$2*14,2))</f>
        <v/>
      </c>
      <c r="E343" s="8" t="str">
        <f t="shared" si="16"/>
        <v/>
      </c>
      <c r="F343" s="8" t="str">
        <f t="shared" si="17"/>
        <v/>
      </c>
    </row>
    <row r="344" spans="1:6" x14ac:dyDescent="0.25">
      <c r="A344" s="8" t="str">
        <f>+'[1]Reporte de Formatos'!T348</f>
        <v/>
      </c>
      <c r="B344" s="8" t="str">
        <f t="shared" si="15"/>
        <v/>
      </c>
      <c r="C344" s="8" t="str">
        <f>IF(A344="","",ROUND(+[1]AcumSYS!N345/[1]AcumSYS!$C$2*14,2))</f>
        <v/>
      </c>
      <c r="D344" s="8" t="str">
        <f>IF(A344="","",ROUND(+[1]AcumSYS!N345/[1]AcumSYS!$C$2*14,2))</f>
        <v/>
      </c>
      <c r="E344" s="8" t="str">
        <f t="shared" si="16"/>
        <v/>
      </c>
      <c r="F344" s="8" t="str">
        <f t="shared" si="17"/>
        <v/>
      </c>
    </row>
    <row r="345" spans="1:6" x14ac:dyDescent="0.25">
      <c r="A345" s="8" t="str">
        <f>+'[1]Reporte de Formatos'!T349</f>
        <v/>
      </c>
      <c r="B345" s="8" t="str">
        <f t="shared" si="15"/>
        <v/>
      </c>
      <c r="C345" s="8" t="str">
        <f>IF(A345="","",ROUND(+[1]AcumSYS!N346/[1]AcumSYS!$C$2*14,2))</f>
        <v/>
      </c>
      <c r="D345" s="8" t="str">
        <f>IF(A345="","",ROUND(+[1]AcumSYS!N346/[1]AcumSYS!$C$2*14,2))</f>
        <v/>
      </c>
      <c r="E345" s="8" t="str">
        <f t="shared" si="16"/>
        <v/>
      </c>
      <c r="F345" s="8" t="str">
        <f t="shared" si="17"/>
        <v/>
      </c>
    </row>
    <row r="346" spans="1:6" x14ac:dyDescent="0.25">
      <c r="A346" s="8" t="str">
        <f>+'[1]Reporte de Formatos'!T350</f>
        <v/>
      </c>
      <c r="B346" s="8" t="str">
        <f t="shared" si="15"/>
        <v/>
      </c>
      <c r="C346" s="8" t="str">
        <f>IF(A346="","",ROUND(+[1]AcumSYS!N347/[1]AcumSYS!$C$2*14,2))</f>
        <v/>
      </c>
      <c r="D346" s="8" t="str">
        <f>IF(A346="","",ROUND(+[1]AcumSYS!N347/[1]AcumSYS!$C$2*14,2))</f>
        <v/>
      </c>
      <c r="E346" s="8" t="str">
        <f t="shared" si="16"/>
        <v/>
      </c>
      <c r="F346" s="8" t="str">
        <f t="shared" si="17"/>
        <v/>
      </c>
    </row>
    <row r="347" spans="1:6" x14ac:dyDescent="0.25">
      <c r="A347" s="8" t="str">
        <f>+'[1]Reporte de Formatos'!T351</f>
        <v/>
      </c>
      <c r="B347" s="8" t="str">
        <f t="shared" si="15"/>
        <v/>
      </c>
      <c r="C347" s="8" t="str">
        <f>IF(A347="","",ROUND(+[1]AcumSYS!N348/[1]AcumSYS!$C$2*14,2))</f>
        <v/>
      </c>
      <c r="D347" s="8" t="str">
        <f>IF(A347="","",ROUND(+[1]AcumSYS!N348/[1]AcumSYS!$C$2*14,2))</f>
        <v/>
      </c>
      <c r="E347" s="8" t="str">
        <f t="shared" si="16"/>
        <v/>
      </c>
      <c r="F347" s="8" t="str">
        <f t="shared" si="17"/>
        <v/>
      </c>
    </row>
    <row r="348" spans="1:6" x14ac:dyDescent="0.25">
      <c r="A348" s="8" t="str">
        <f>+'[1]Reporte de Formatos'!T352</f>
        <v/>
      </c>
      <c r="B348" s="8" t="str">
        <f t="shared" si="15"/>
        <v/>
      </c>
      <c r="C348" s="8" t="str">
        <f>IF(A348="","",ROUND(+[1]AcumSYS!N349/[1]AcumSYS!$C$2*14,2))</f>
        <v/>
      </c>
      <c r="D348" s="8" t="str">
        <f>IF(A348="","",ROUND(+[1]AcumSYS!N349/[1]AcumSYS!$C$2*14,2))</f>
        <v/>
      </c>
      <c r="E348" s="8" t="str">
        <f t="shared" si="16"/>
        <v/>
      </c>
      <c r="F348" s="8" t="str">
        <f t="shared" si="17"/>
        <v/>
      </c>
    </row>
    <row r="349" spans="1:6" x14ac:dyDescent="0.25">
      <c r="A349" s="8" t="str">
        <f>+'[1]Reporte de Formatos'!T353</f>
        <v/>
      </c>
      <c r="B349" s="8" t="str">
        <f t="shared" si="15"/>
        <v/>
      </c>
      <c r="C349" s="8" t="str">
        <f>IF(A349="","",ROUND(+[1]AcumSYS!N350/[1]AcumSYS!$C$2*14,2))</f>
        <v/>
      </c>
      <c r="D349" s="8" t="str">
        <f>IF(A349="","",ROUND(+[1]AcumSYS!N350/[1]AcumSYS!$C$2*14,2))</f>
        <v/>
      </c>
      <c r="E349" s="8" t="str">
        <f t="shared" si="16"/>
        <v/>
      </c>
      <c r="F349" s="8" t="str">
        <f t="shared" si="17"/>
        <v/>
      </c>
    </row>
    <row r="350" spans="1:6" x14ac:dyDescent="0.25">
      <c r="A350" s="8" t="str">
        <f>+'[1]Reporte de Formatos'!T354</f>
        <v/>
      </c>
      <c r="B350" s="8" t="str">
        <f t="shared" si="15"/>
        <v/>
      </c>
      <c r="C350" s="8" t="str">
        <f>IF(A350="","",ROUND(+[1]AcumSYS!N351/[1]AcumSYS!$C$2*14,2))</f>
        <v/>
      </c>
      <c r="D350" s="8" t="str">
        <f>IF(A350="","",ROUND(+[1]AcumSYS!N351/[1]AcumSYS!$C$2*14,2))</f>
        <v/>
      </c>
      <c r="E350" s="8" t="str">
        <f t="shared" si="16"/>
        <v/>
      </c>
      <c r="F350" s="8" t="str">
        <f t="shared" si="17"/>
        <v/>
      </c>
    </row>
    <row r="351" spans="1:6" x14ac:dyDescent="0.25">
      <c r="A351" s="8" t="str">
        <f>+'[1]Reporte de Formatos'!T355</f>
        <v/>
      </c>
      <c r="B351" s="8" t="str">
        <f t="shared" si="15"/>
        <v/>
      </c>
      <c r="C351" s="8" t="str">
        <f>IF(A351="","",ROUND(+[1]AcumSYS!N352/[1]AcumSYS!$C$2*14,2))</f>
        <v/>
      </c>
      <c r="D351" s="8" t="str">
        <f>IF(A351="","",ROUND(+[1]AcumSYS!N352/[1]AcumSYS!$C$2*14,2))</f>
        <v/>
      </c>
      <c r="E351" s="8" t="str">
        <f t="shared" si="16"/>
        <v/>
      </c>
      <c r="F351" s="8" t="str">
        <f t="shared" si="17"/>
        <v/>
      </c>
    </row>
    <row r="352" spans="1:6" x14ac:dyDescent="0.25">
      <c r="A352" s="8" t="str">
        <f>+'[1]Reporte de Formatos'!T356</f>
        <v/>
      </c>
      <c r="B352" s="8" t="str">
        <f t="shared" si="15"/>
        <v/>
      </c>
      <c r="C352" s="8" t="str">
        <f>IF(A352="","",ROUND(+[1]AcumSYS!N353/[1]AcumSYS!$C$2*14,2))</f>
        <v/>
      </c>
      <c r="D352" s="8" t="str">
        <f>IF(A352="","",ROUND(+[1]AcumSYS!N353/[1]AcumSYS!$C$2*14,2))</f>
        <v/>
      </c>
      <c r="E352" s="8" t="str">
        <f t="shared" si="16"/>
        <v/>
      </c>
      <c r="F352" s="8" t="str">
        <f t="shared" si="17"/>
        <v/>
      </c>
    </row>
    <row r="353" spans="1:6" x14ac:dyDescent="0.25">
      <c r="A353" s="8" t="str">
        <f>+'[1]Reporte de Formatos'!T357</f>
        <v/>
      </c>
      <c r="B353" s="8" t="str">
        <f t="shared" si="15"/>
        <v/>
      </c>
      <c r="C353" s="8" t="str">
        <f>IF(A353="","",ROUND(+[1]AcumSYS!N354/[1]AcumSYS!$C$2*14,2))</f>
        <v/>
      </c>
      <c r="D353" s="8" t="str">
        <f>IF(A353="","",ROUND(+[1]AcumSYS!N354/[1]AcumSYS!$C$2*14,2))</f>
        <v/>
      </c>
      <c r="E353" s="8" t="str">
        <f t="shared" si="16"/>
        <v/>
      </c>
      <c r="F353" s="8" t="str">
        <f t="shared" si="17"/>
        <v/>
      </c>
    </row>
    <row r="354" spans="1:6" x14ac:dyDescent="0.25">
      <c r="A354" s="8" t="str">
        <f>+'[1]Reporte de Formatos'!T358</f>
        <v/>
      </c>
      <c r="B354" s="8" t="str">
        <f t="shared" si="15"/>
        <v/>
      </c>
      <c r="C354" s="8" t="str">
        <f>IF(A354="","",ROUND(+[1]AcumSYS!N355/[1]AcumSYS!$C$2*14,2))</f>
        <v/>
      </c>
      <c r="D354" s="8" t="str">
        <f>IF(A354="","",ROUND(+[1]AcumSYS!N355/[1]AcumSYS!$C$2*14,2))</f>
        <v/>
      </c>
      <c r="E354" s="8" t="str">
        <f t="shared" si="16"/>
        <v/>
      </c>
      <c r="F354" s="8" t="str">
        <f t="shared" si="17"/>
        <v/>
      </c>
    </row>
    <row r="355" spans="1:6" x14ac:dyDescent="0.25">
      <c r="A355" s="8" t="str">
        <f>+'[1]Reporte de Formatos'!T359</f>
        <v/>
      </c>
      <c r="B355" s="8" t="str">
        <f t="shared" si="15"/>
        <v/>
      </c>
      <c r="C355" s="8" t="str">
        <f>IF(A355="","",ROUND(+[1]AcumSYS!N356/[1]AcumSYS!$C$2*14,2))</f>
        <v/>
      </c>
      <c r="D355" s="8" t="str">
        <f>IF(A355="","",ROUND(+[1]AcumSYS!N356/[1]AcumSYS!$C$2*14,2))</f>
        <v/>
      </c>
      <c r="E355" s="8" t="str">
        <f t="shared" si="16"/>
        <v/>
      </c>
      <c r="F355" s="8" t="str">
        <f t="shared" si="17"/>
        <v/>
      </c>
    </row>
    <row r="356" spans="1:6" x14ac:dyDescent="0.25">
      <c r="A356" s="8" t="str">
        <f>+'[1]Reporte de Formatos'!T360</f>
        <v/>
      </c>
      <c r="B356" s="8" t="str">
        <f t="shared" si="15"/>
        <v/>
      </c>
      <c r="C356" s="8" t="str">
        <f>IF(A356="","",ROUND(+[1]AcumSYS!N357/[1]AcumSYS!$C$2*14,2))</f>
        <v/>
      </c>
      <c r="D356" s="8" t="str">
        <f>IF(A356="","",ROUND(+[1]AcumSYS!N357/[1]AcumSYS!$C$2*14,2))</f>
        <v/>
      </c>
      <c r="E356" s="8" t="str">
        <f t="shared" si="16"/>
        <v/>
      </c>
      <c r="F356" s="8" t="str">
        <f t="shared" si="17"/>
        <v/>
      </c>
    </row>
    <row r="357" spans="1:6" x14ac:dyDescent="0.25">
      <c r="A357" s="8" t="str">
        <f>+'[1]Reporte de Formatos'!T361</f>
        <v/>
      </c>
      <c r="B357" s="8" t="str">
        <f t="shared" si="15"/>
        <v/>
      </c>
      <c r="C357" s="8" t="str">
        <f>IF(A357="","",ROUND(+[1]AcumSYS!N358/[1]AcumSYS!$C$2*14,2))</f>
        <v/>
      </c>
      <c r="D357" s="8" t="str">
        <f>IF(A357="","",ROUND(+[1]AcumSYS!N358/[1]AcumSYS!$C$2*14,2))</f>
        <v/>
      </c>
      <c r="E357" s="8" t="str">
        <f t="shared" si="16"/>
        <v/>
      </c>
      <c r="F357" s="8" t="str">
        <f t="shared" si="17"/>
        <v/>
      </c>
    </row>
    <row r="358" spans="1:6" x14ac:dyDescent="0.25">
      <c r="A358" s="8" t="str">
        <f>+'[1]Reporte de Formatos'!T362</f>
        <v/>
      </c>
      <c r="B358" s="8" t="str">
        <f t="shared" si="15"/>
        <v/>
      </c>
      <c r="C358" s="8" t="str">
        <f>IF(A358="","",ROUND(+[1]AcumSYS!N359/[1]AcumSYS!$C$2*14,2))</f>
        <v/>
      </c>
      <c r="D358" s="8" t="str">
        <f>IF(A358="","",ROUND(+[1]AcumSYS!N359/[1]AcumSYS!$C$2*14,2))</f>
        <v/>
      </c>
      <c r="E358" s="8" t="str">
        <f t="shared" si="16"/>
        <v/>
      </c>
      <c r="F358" s="8" t="str">
        <f t="shared" si="17"/>
        <v/>
      </c>
    </row>
    <row r="359" spans="1:6" x14ac:dyDescent="0.25">
      <c r="A359" s="8" t="str">
        <f>+'[1]Reporte de Formatos'!T363</f>
        <v/>
      </c>
      <c r="B359" s="8" t="str">
        <f t="shared" si="15"/>
        <v/>
      </c>
      <c r="C359" s="8" t="str">
        <f>IF(A359="","",ROUND(+[1]AcumSYS!N360/[1]AcumSYS!$C$2*14,2))</f>
        <v/>
      </c>
      <c r="D359" s="8" t="str">
        <f>IF(A359="","",ROUND(+[1]AcumSYS!N360/[1]AcumSYS!$C$2*14,2))</f>
        <v/>
      </c>
      <c r="E359" s="8" t="str">
        <f t="shared" si="16"/>
        <v/>
      </c>
      <c r="F359" s="8" t="str">
        <f t="shared" si="17"/>
        <v/>
      </c>
    </row>
    <row r="360" spans="1:6" x14ac:dyDescent="0.25">
      <c r="A360" s="8" t="str">
        <f>+'[1]Reporte de Formatos'!T364</f>
        <v/>
      </c>
      <c r="B360" s="8" t="str">
        <f t="shared" si="15"/>
        <v/>
      </c>
      <c r="C360" s="8" t="str">
        <f>IF(A360="","",ROUND(+[1]AcumSYS!N361/[1]AcumSYS!$C$2*14,2))</f>
        <v/>
      </c>
      <c r="D360" s="8" t="str">
        <f>IF(A360="","",ROUND(+[1]AcumSYS!N361/[1]AcumSYS!$C$2*14,2))</f>
        <v/>
      </c>
      <c r="E360" s="8" t="str">
        <f t="shared" si="16"/>
        <v/>
      </c>
      <c r="F360" s="8" t="str">
        <f t="shared" si="17"/>
        <v/>
      </c>
    </row>
    <row r="361" spans="1:6" x14ac:dyDescent="0.25">
      <c r="A361" s="8" t="str">
        <f>+'[1]Reporte de Formatos'!T365</f>
        <v/>
      </c>
      <c r="B361" s="8" t="str">
        <f t="shared" si="15"/>
        <v/>
      </c>
      <c r="C361" s="8" t="str">
        <f>IF(A361="","",ROUND(+[1]AcumSYS!N362/[1]AcumSYS!$C$2*14,2))</f>
        <v/>
      </c>
      <c r="D361" s="8" t="str">
        <f>IF(A361="","",ROUND(+[1]AcumSYS!N362/[1]AcumSYS!$C$2*14,2))</f>
        <v/>
      </c>
      <c r="E361" s="8" t="str">
        <f t="shared" si="16"/>
        <v/>
      </c>
      <c r="F361" s="8" t="str">
        <f t="shared" si="17"/>
        <v/>
      </c>
    </row>
    <row r="362" spans="1:6" x14ac:dyDescent="0.25">
      <c r="A362" s="8" t="str">
        <f>+'[1]Reporte de Formatos'!T366</f>
        <v/>
      </c>
      <c r="B362" s="8" t="str">
        <f t="shared" si="15"/>
        <v/>
      </c>
      <c r="C362" s="8" t="str">
        <f>IF(A362="","",ROUND(+[1]AcumSYS!N363/[1]AcumSYS!$C$2*14,2))</f>
        <v/>
      </c>
      <c r="D362" s="8" t="str">
        <f>IF(A362="","",ROUND(+[1]AcumSYS!N363/[1]AcumSYS!$C$2*14,2))</f>
        <v/>
      </c>
      <c r="E362" s="8" t="str">
        <f t="shared" si="16"/>
        <v/>
      </c>
      <c r="F362" s="8" t="str">
        <f t="shared" si="17"/>
        <v/>
      </c>
    </row>
    <row r="363" spans="1:6" x14ac:dyDescent="0.25">
      <c r="A363" s="8" t="str">
        <f>+'[1]Reporte de Formatos'!T367</f>
        <v/>
      </c>
      <c r="B363" s="8" t="str">
        <f t="shared" si="15"/>
        <v/>
      </c>
      <c r="C363" s="8" t="str">
        <f>IF(A363="","",ROUND(+[1]AcumSYS!N364/[1]AcumSYS!$C$2*14,2))</f>
        <v/>
      </c>
      <c r="D363" s="8" t="str">
        <f>IF(A363="","",ROUND(+[1]AcumSYS!N364/[1]AcumSYS!$C$2*14,2))</f>
        <v/>
      </c>
      <c r="E363" s="8" t="str">
        <f t="shared" si="16"/>
        <v/>
      </c>
      <c r="F363" s="8" t="str">
        <f t="shared" si="17"/>
        <v/>
      </c>
    </row>
    <row r="364" spans="1:6" x14ac:dyDescent="0.25">
      <c r="A364" s="8" t="str">
        <f>+'[1]Reporte de Formatos'!T368</f>
        <v/>
      </c>
      <c r="B364" s="8" t="str">
        <f t="shared" si="15"/>
        <v/>
      </c>
      <c r="C364" s="8" t="str">
        <f>IF(A364="","",ROUND(+[1]AcumSYS!N365/[1]AcumSYS!$C$2*14,2))</f>
        <v/>
      </c>
      <c r="D364" s="8" t="str">
        <f>IF(A364="","",ROUND(+[1]AcumSYS!N365/[1]AcumSYS!$C$2*14,2))</f>
        <v/>
      </c>
      <c r="E364" s="8" t="str">
        <f t="shared" si="16"/>
        <v/>
      </c>
      <c r="F364" s="8" t="str">
        <f t="shared" si="17"/>
        <v/>
      </c>
    </row>
    <row r="365" spans="1:6" x14ac:dyDescent="0.25">
      <c r="A365" s="8" t="str">
        <f>+'[1]Reporte de Formatos'!T369</f>
        <v/>
      </c>
      <c r="B365" s="8" t="str">
        <f t="shared" si="15"/>
        <v/>
      </c>
      <c r="C365" s="8" t="str">
        <f>IF(A365="","",ROUND(+[1]AcumSYS!N366/[1]AcumSYS!$C$2*14,2))</f>
        <v/>
      </c>
      <c r="D365" s="8" t="str">
        <f>IF(A365="","",ROUND(+[1]AcumSYS!N366/[1]AcumSYS!$C$2*14,2))</f>
        <v/>
      </c>
      <c r="E365" s="8" t="str">
        <f t="shared" si="16"/>
        <v/>
      </c>
      <c r="F365" s="8" t="str">
        <f t="shared" si="17"/>
        <v/>
      </c>
    </row>
    <row r="366" spans="1:6" x14ac:dyDescent="0.25">
      <c r="A366" s="8" t="str">
        <f>+'[1]Reporte de Formatos'!T370</f>
        <v/>
      </c>
      <c r="B366" s="8" t="str">
        <f t="shared" si="15"/>
        <v/>
      </c>
      <c r="C366" s="8" t="str">
        <f>IF(A366="","",ROUND(+[1]AcumSYS!N367/[1]AcumSYS!$C$2*14,2))</f>
        <v/>
      </c>
      <c r="D366" s="8" t="str">
        <f>IF(A366="","",ROUND(+[1]AcumSYS!N367/[1]AcumSYS!$C$2*14,2))</f>
        <v/>
      </c>
      <c r="E366" s="8" t="str">
        <f t="shared" si="16"/>
        <v/>
      </c>
      <c r="F366" s="8" t="str">
        <f t="shared" si="17"/>
        <v/>
      </c>
    </row>
    <row r="367" spans="1:6" x14ac:dyDescent="0.25">
      <c r="A367" s="8" t="str">
        <f>+'[1]Reporte de Formatos'!T371</f>
        <v/>
      </c>
      <c r="B367" s="8" t="str">
        <f t="shared" si="15"/>
        <v/>
      </c>
      <c r="C367" s="8" t="str">
        <f>IF(A367="","",ROUND(+[1]AcumSYS!N368/[1]AcumSYS!$C$2*14,2))</f>
        <v/>
      </c>
      <c r="D367" s="8" t="str">
        <f>IF(A367="","",ROUND(+[1]AcumSYS!N368/[1]AcumSYS!$C$2*14,2))</f>
        <v/>
      </c>
      <c r="E367" s="8" t="str">
        <f t="shared" si="16"/>
        <v/>
      </c>
      <c r="F367" s="8" t="str">
        <f t="shared" si="17"/>
        <v/>
      </c>
    </row>
    <row r="368" spans="1:6" x14ac:dyDescent="0.25">
      <c r="A368" s="8" t="str">
        <f>+'[1]Reporte de Formatos'!T372</f>
        <v/>
      </c>
      <c r="B368" s="8" t="str">
        <f t="shared" si="15"/>
        <v/>
      </c>
      <c r="C368" s="8" t="str">
        <f>IF(A368="","",ROUND(+[1]AcumSYS!N369/[1]AcumSYS!$C$2*14,2))</f>
        <v/>
      </c>
      <c r="D368" s="8" t="str">
        <f>IF(A368="","",ROUND(+[1]AcumSYS!N369/[1]AcumSYS!$C$2*14,2))</f>
        <v/>
      </c>
      <c r="E368" s="8" t="str">
        <f t="shared" si="16"/>
        <v/>
      </c>
      <c r="F368" s="8" t="str">
        <f t="shared" si="17"/>
        <v/>
      </c>
    </row>
    <row r="369" spans="1:6" x14ac:dyDescent="0.25">
      <c r="A369" s="8" t="str">
        <f>+'[1]Reporte de Formatos'!T373</f>
        <v/>
      </c>
      <c r="B369" s="8" t="str">
        <f t="shared" si="15"/>
        <v/>
      </c>
      <c r="C369" s="8" t="str">
        <f>IF(A369="","",ROUND(+[1]AcumSYS!N370/[1]AcumSYS!$C$2*14,2))</f>
        <v/>
      </c>
      <c r="D369" s="8" t="str">
        <f>IF(A369="","",ROUND(+[1]AcumSYS!N370/[1]AcumSYS!$C$2*14,2))</f>
        <v/>
      </c>
      <c r="E369" s="8" t="str">
        <f t="shared" si="16"/>
        <v/>
      </c>
      <c r="F369" s="8" t="str">
        <f t="shared" si="17"/>
        <v/>
      </c>
    </row>
    <row r="370" spans="1:6" x14ac:dyDescent="0.25">
      <c r="A370" s="8" t="str">
        <f>+'[1]Reporte de Formatos'!T374</f>
        <v/>
      </c>
      <c r="B370" s="8" t="str">
        <f t="shared" si="15"/>
        <v/>
      </c>
      <c r="C370" s="8" t="str">
        <f>IF(A370="","",ROUND(+[1]AcumSYS!N371/[1]AcumSYS!$C$2*14,2))</f>
        <v/>
      </c>
      <c r="D370" s="8" t="str">
        <f>IF(A370="","",ROUND(+[1]AcumSYS!N371/[1]AcumSYS!$C$2*14,2))</f>
        <v/>
      </c>
      <c r="E370" s="8" t="str">
        <f t="shared" si="16"/>
        <v/>
      </c>
      <c r="F370" s="8" t="str">
        <f t="shared" si="17"/>
        <v/>
      </c>
    </row>
    <row r="371" spans="1:6" x14ac:dyDescent="0.25">
      <c r="A371" s="8" t="str">
        <f>+'[1]Reporte de Formatos'!T375</f>
        <v/>
      </c>
      <c r="B371" s="8" t="str">
        <f t="shared" si="15"/>
        <v/>
      </c>
      <c r="C371" s="8" t="str">
        <f>IF(A371="","",ROUND(+[1]AcumSYS!N372/[1]AcumSYS!$C$2*14,2))</f>
        <v/>
      </c>
      <c r="D371" s="8" t="str">
        <f>IF(A371="","",ROUND(+[1]AcumSYS!N372/[1]AcumSYS!$C$2*14,2))</f>
        <v/>
      </c>
      <c r="E371" s="8" t="str">
        <f t="shared" si="16"/>
        <v/>
      </c>
      <c r="F371" s="8" t="str">
        <f t="shared" si="17"/>
        <v/>
      </c>
    </row>
    <row r="372" spans="1:6" x14ac:dyDescent="0.25">
      <c r="A372" s="8" t="str">
        <f>+'[1]Reporte de Formatos'!T376</f>
        <v/>
      </c>
      <c r="B372" s="8" t="str">
        <f t="shared" si="15"/>
        <v/>
      </c>
      <c r="C372" s="8" t="str">
        <f>IF(A372="","",ROUND(+[1]AcumSYS!N373/[1]AcumSYS!$C$2*14,2))</f>
        <v/>
      </c>
      <c r="D372" s="8" t="str">
        <f>IF(A372="","",ROUND(+[1]AcumSYS!N373/[1]AcumSYS!$C$2*14,2))</f>
        <v/>
      </c>
      <c r="E372" s="8" t="str">
        <f t="shared" si="16"/>
        <v/>
      </c>
      <c r="F372" s="8" t="str">
        <f t="shared" si="17"/>
        <v/>
      </c>
    </row>
    <row r="373" spans="1:6" x14ac:dyDescent="0.25">
      <c r="A373" s="8" t="str">
        <f>+'[1]Reporte de Formatos'!T377</f>
        <v/>
      </c>
      <c r="B373" s="8" t="str">
        <f t="shared" si="15"/>
        <v/>
      </c>
      <c r="C373" s="8" t="str">
        <f>IF(A373="","",ROUND(+[1]AcumSYS!N374/[1]AcumSYS!$C$2*14,2))</f>
        <v/>
      </c>
      <c r="D373" s="8" t="str">
        <f>IF(A373="","",ROUND(+[1]AcumSYS!N374/[1]AcumSYS!$C$2*14,2))</f>
        <v/>
      </c>
      <c r="E373" s="8" t="str">
        <f t="shared" si="16"/>
        <v/>
      </c>
      <c r="F373" s="8" t="str">
        <f t="shared" si="17"/>
        <v/>
      </c>
    </row>
    <row r="374" spans="1:6" x14ac:dyDescent="0.25">
      <c r="A374" s="8" t="str">
        <f>+'[1]Reporte de Formatos'!T378</f>
        <v/>
      </c>
      <c r="B374" s="8" t="str">
        <f t="shared" si="15"/>
        <v/>
      </c>
      <c r="C374" s="8" t="str">
        <f>IF(A374="","",ROUND(+[1]AcumSYS!N375/[1]AcumSYS!$C$2*14,2))</f>
        <v/>
      </c>
      <c r="D374" s="8" t="str">
        <f>IF(A374="","",ROUND(+[1]AcumSYS!N375/[1]AcumSYS!$C$2*14,2))</f>
        <v/>
      </c>
      <c r="E374" s="8" t="str">
        <f t="shared" si="16"/>
        <v/>
      </c>
      <c r="F374" s="8" t="str">
        <f t="shared" si="17"/>
        <v/>
      </c>
    </row>
    <row r="375" spans="1:6" x14ac:dyDescent="0.25">
      <c r="A375" s="8" t="str">
        <f>+'[1]Reporte de Formatos'!T379</f>
        <v/>
      </c>
      <c r="B375" s="8" t="str">
        <f t="shared" si="15"/>
        <v/>
      </c>
      <c r="C375" s="8" t="str">
        <f>IF(A375="","",ROUND(+[1]AcumSYS!N376/[1]AcumSYS!$C$2*14,2))</f>
        <v/>
      </c>
      <c r="D375" s="8" t="str">
        <f>IF(A375="","",ROUND(+[1]AcumSYS!N376/[1]AcumSYS!$C$2*14,2))</f>
        <v/>
      </c>
      <c r="E375" s="8" t="str">
        <f t="shared" si="16"/>
        <v/>
      </c>
      <c r="F375" s="8" t="str">
        <f t="shared" si="17"/>
        <v/>
      </c>
    </row>
    <row r="376" spans="1:6" x14ac:dyDescent="0.25">
      <c r="A376" s="8" t="str">
        <f>+'[1]Reporte de Formatos'!T380</f>
        <v/>
      </c>
      <c r="B376" s="8" t="str">
        <f t="shared" si="15"/>
        <v/>
      </c>
      <c r="C376" s="8" t="str">
        <f>IF(A376="","",ROUND(+[1]AcumSYS!N377/[1]AcumSYS!$C$2*14,2))</f>
        <v/>
      </c>
      <c r="D376" s="8" t="str">
        <f>IF(A376="","",ROUND(+[1]AcumSYS!N377/[1]AcumSYS!$C$2*14,2))</f>
        <v/>
      </c>
      <c r="E376" s="8" t="str">
        <f t="shared" si="16"/>
        <v/>
      </c>
      <c r="F376" s="8" t="str">
        <f t="shared" si="17"/>
        <v/>
      </c>
    </row>
    <row r="377" spans="1:6" x14ac:dyDescent="0.25">
      <c r="A377" s="8" t="str">
        <f>+'[1]Reporte de Formatos'!T381</f>
        <v/>
      </c>
      <c r="B377" s="8" t="str">
        <f t="shared" si="15"/>
        <v/>
      </c>
      <c r="C377" s="8" t="str">
        <f>IF(A377="","",ROUND(+[1]AcumSYS!N378/[1]AcumSYS!$C$2*14,2))</f>
        <v/>
      </c>
      <c r="D377" s="8" t="str">
        <f>IF(A377="","",ROUND(+[1]AcumSYS!N378/[1]AcumSYS!$C$2*14,2))</f>
        <v/>
      </c>
      <c r="E377" s="8" t="str">
        <f t="shared" si="16"/>
        <v/>
      </c>
      <c r="F377" s="8" t="str">
        <f t="shared" si="17"/>
        <v/>
      </c>
    </row>
    <row r="378" spans="1:6" x14ac:dyDescent="0.25">
      <c r="A378" s="8" t="str">
        <f>+'[1]Reporte de Formatos'!T382</f>
        <v/>
      </c>
      <c r="B378" s="8" t="str">
        <f t="shared" si="15"/>
        <v/>
      </c>
      <c r="C378" s="8" t="str">
        <f>IF(A378="","",ROUND(+[1]AcumSYS!N379/[1]AcumSYS!$C$2*14,2))</f>
        <v/>
      </c>
      <c r="D378" s="8" t="str">
        <f>IF(A378="","",ROUND(+[1]AcumSYS!N379/[1]AcumSYS!$C$2*14,2))</f>
        <v/>
      </c>
      <c r="E378" s="8" t="str">
        <f t="shared" si="16"/>
        <v/>
      </c>
      <c r="F378" s="8" t="str">
        <f t="shared" si="17"/>
        <v/>
      </c>
    </row>
    <row r="379" spans="1:6" x14ac:dyDescent="0.25">
      <c r="A379" s="8" t="str">
        <f>+'[1]Reporte de Formatos'!T383</f>
        <v/>
      </c>
      <c r="B379" s="8" t="str">
        <f t="shared" si="15"/>
        <v/>
      </c>
      <c r="C379" s="8" t="str">
        <f>IF(A379="","",ROUND(+[1]AcumSYS!N380/[1]AcumSYS!$C$2*14,2))</f>
        <v/>
      </c>
      <c r="D379" s="8" t="str">
        <f>IF(A379="","",ROUND(+[1]AcumSYS!N380/[1]AcumSYS!$C$2*14,2))</f>
        <v/>
      </c>
      <c r="E379" s="8" t="str">
        <f t="shared" si="16"/>
        <v/>
      </c>
      <c r="F379" s="8" t="str">
        <f t="shared" si="17"/>
        <v/>
      </c>
    </row>
    <row r="380" spans="1:6" x14ac:dyDescent="0.25">
      <c r="A380" s="8" t="str">
        <f>+'[1]Reporte de Formatos'!T384</f>
        <v/>
      </c>
      <c r="B380" s="8" t="str">
        <f t="shared" si="15"/>
        <v/>
      </c>
      <c r="C380" s="8" t="str">
        <f>IF(A380="","",ROUND(+[1]AcumSYS!N381/[1]AcumSYS!$C$2*14,2))</f>
        <v/>
      </c>
      <c r="D380" s="8" t="str">
        <f>IF(A380="","",ROUND(+[1]AcumSYS!N381/[1]AcumSYS!$C$2*14,2))</f>
        <v/>
      </c>
      <c r="E380" s="8" t="str">
        <f t="shared" si="16"/>
        <v/>
      </c>
      <c r="F380" s="8" t="str">
        <f t="shared" si="17"/>
        <v/>
      </c>
    </row>
    <row r="381" spans="1:6" x14ac:dyDescent="0.25">
      <c r="A381" s="8" t="str">
        <f>+'[1]Reporte de Formatos'!T385</f>
        <v/>
      </c>
      <c r="B381" s="8" t="str">
        <f t="shared" si="15"/>
        <v/>
      </c>
      <c r="C381" s="8" t="str">
        <f>IF(A381="","",ROUND(+[1]AcumSYS!N382/[1]AcumSYS!$C$2*14,2))</f>
        <v/>
      </c>
      <c r="D381" s="8" t="str">
        <f>IF(A381="","",ROUND(+[1]AcumSYS!N382/[1]AcumSYS!$C$2*14,2))</f>
        <v/>
      </c>
      <c r="E381" s="8" t="str">
        <f t="shared" si="16"/>
        <v/>
      </c>
      <c r="F381" s="8" t="str">
        <f t="shared" si="17"/>
        <v/>
      </c>
    </row>
    <row r="382" spans="1:6" x14ac:dyDescent="0.25">
      <c r="A382" s="8" t="str">
        <f>+'[1]Reporte de Formatos'!T386</f>
        <v/>
      </c>
      <c r="B382" s="8" t="str">
        <f t="shared" si="15"/>
        <v/>
      </c>
      <c r="C382" s="8" t="str">
        <f>IF(A382="","",ROUND(+[1]AcumSYS!N383/[1]AcumSYS!$C$2*14,2))</f>
        <v/>
      </c>
      <c r="D382" s="8" t="str">
        <f>IF(A382="","",ROUND(+[1]AcumSYS!N383/[1]AcumSYS!$C$2*14,2))</f>
        <v/>
      </c>
      <c r="E382" s="8" t="str">
        <f t="shared" si="16"/>
        <v/>
      </c>
      <c r="F382" s="8" t="str">
        <f t="shared" si="17"/>
        <v/>
      </c>
    </row>
    <row r="383" spans="1:6" x14ac:dyDescent="0.25">
      <c r="A383" s="8" t="str">
        <f>+'[1]Reporte de Formatos'!T387</f>
        <v/>
      </c>
      <c r="B383" s="8" t="str">
        <f t="shared" si="15"/>
        <v/>
      </c>
      <c r="C383" s="8" t="str">
        <f>IF(A383="","",ROUND(+[1]AcumSYS!N384/[1]AcumSYS!$C$2*14,2))</f>
        <v/>
      </c>
      <c r="D383" s="8" t="str">
        <f>IF(A383="","",ROUND(+[1]AcumSYS!N384/[1]AcumSYS!$C$2*14,2))</f>
        <v/>
      </c>
      <c r="E383" s="8" t="str">
        <f t="shared" si="16"/>
        <v/>
      </c>
      <c r="F383" s="8" t="str">
        <f t="shared" si="17"/>
        <v/>
      </c>
    </row>
    <row r="384" spans="1:6" x14ac:dyDescent="0.25">
      <c r="A384" s="8" t="str">
        <f>+'[1]Reporte de Formatos'!T388</f>
        <v/>
      </c>
      <c r="B384" s="8" t="str">
        <f t="shared" si="15"/>
        <v/>
      </c>
      <c r="C384" s="8" t="str">
        <f>IF(A384="","",ROUND(+[1]AcumSYS!N385/[1]AcumSYS!$C$2*14,2))</f>
        <v/>
      </c>
      <c r="D384" s="8" t="str">
        <f>IF(A384="","",ROUND(+[1]AcumSYS!N385/[1]AcumSYS!$C$2*14,2))</f>
        <v/>
      </c>
      <c r="E384" s="8" t="str">
        <f t="shared" si="16"/>
        <v/>
      </c>
      <c r="F384" s="8" t="str">
        <f t="shared" si="17"/>
        <v/>
      </c>
    </row>
    <row r="385" spans="1:6" x14ac:dyDescent="0.25">
      <c r="A385" s="8" t="str">
        <f>+'[1]Reporte de Formatos'!T389</f>
        <v/>
      </c>
      <c r="B385" s="8" t="str">
        <f t="shared" si="15"/>
        <v/>
      </c>
      <c r="C385" s="8" t="str">
        <f>IF(A385="","",ROUND(+[1]AcumSYS!N386/[1]AcumSYS!$C$2*14,2))</f>
        <v/>
      </c>
      <c r="D385" s="8" t="str">
        <f>IF(A385="","",ROUND(+[1]AcumSYS!N386/[1]AcumSYS!$C$2*14,2))</f>
        <v/>
      </c>
      <c r="E385" s="8" t="str">
        <f t="shared" si="16"/>
        <v/>
      </c>
      <c r="F385" s="8" t="str">
        <f t="shared" si="17"/>
        <v/>
      </c>
    </row>
    <row r="386" spans="1:6" x14ac:dyDescent="0.25">
      <c r="A386" s="8" t="str">
        <f>+'[1]Reporte de Formatos'!T390</f>
        <v/>
      </c>
      <c r="B386" s="8" t="str">
        <f t="shared" si="15"/>
        <v/>
      </c>
      <c r="C386" s="8" t="str">
        <f>IF(A386="","",ROUND(+[1]AcumSYS!N387/[1]AcumSYS!$C$2*14,2))</f>
        <v/>
      </c>
      <c r="D386" s="8" t="str">
        <f>IF(A386="","",ROUND(+[1]AcumSYS!N387/[1]AcumSYS!$C$2*14,2))</f>
        <v/>
      </c>
      <c r="E386" s="8" t="str">
        <f t="shared" si="16"/>
        <v/>
      </c>
      <c r="F386" s="8" t="str">
        <f t="shared" si="17"/>
        <v/>
      </c>
    </row>
    <row r="387" spans="1:6" x14ac:dyDescent="0.25">
      <c r="A387" s="8" t="str">
        <f>+'[1]Reporte de Formatos'!T391</f>
        <v/>
      </c>
      <c r="B387" s="8" t="str">
        <f t="shared" si="15"/>
        <v/>
      </c>
      <c r="C387" s="8" t="str">
        <f>IF(A387="","",ROUND(+[1]AcumSYS!N388/[1]AcumSYS!$C$2*14,2))</f>
        <v/>
      </c>
      <c r="D387" s="8" t="str">
        <f>IF(A387="","",ROUND(+[1]AcumSYS!N388/[1]AcumSYS!$C$2*14,2))</f>
        <v/>
      </c>
      <c r="E387" s="8" t="str">
        <f t="shared" si="16"/>
        <v/>
      </c>
      <c r="F387" s="8" t="str">
        <f t="shared" si="17"/>
        <v/>
      </c>
    </row>
    <row r="388" spans="1:6" x14ac:dyDescent="0.25">
      <c r="A388" s="8" t="str">
        <f>+'[1]Reporte de Formatos'!T392</f>
        <v/>
      </c>
      <c r="B388" s="8" t="str">
        <f t="shared" ref="B388:B451" si="18">IF(A388="","","Compensacion")</f>
        <v/>
      </c>
      <c r="C388" s="8" t="str">
        <f>IF(A388="","",ROUND(+[1]AcumSYS!N389/[1]AcumSYS!$C$2*14,2))</f>
        <v/>
      </c>
      <c r="D388" s="8" t="str">
        <f>IF(A388="","",ROUND(+[1]AcumSYS!N389/[1]AcumSYS!$C$2*14,2))</f>
        <v/>
      </c>
      <c r="E388" s="8" t="str">
        <f t="shared" ref="E388:E451" si="19">IF(A388="","","Pesos Mexicanos")</f>
        <v/>
      </c>
      <c r="F388" s="8" t="str">
        <f t="shared" ref="F388:F451" si="20">IF(A388="","","Catorcenal")</f>
        <v/>
      </c>
    </row>
    <row r="389" spans="1:6" x14ac:dyDescent="0.25">
      <c r="A389" s="8" t="str">
        <f>+'[1]Reporte de Formatos'!T393</f>
        <v/>
      </c>
      <c r="B389" s="8" t="str">
        <f t="shared" si="18"/>
        <v/>
      </c>
      <c r="C389" s="8" t="str">
        <f>IF(A389="","",ROUND(+[1]AcumSYS!N390/[1]AcumSYS!$C$2*14,2))</f>
        <v/>
      </c>
      <c r="D389" s="8" t="str">
        <f>IF(A389="","",ROUND(+[1]AcumSYS!N390/[1]AcumSYS!$C$2*14,2))</f>
        <v/>
      </c>
      <c r="E389" s="8" t="str">
        <f t="shared" si="19"/>
        <v/>
      </c>
      <c r="F389" s="8" t="str">
        <f t="shared" si="20"/>
        <v/>
      </c>
    </row>
    <row r="390" spans="1:6" x14ac:dyDescent="0.25">
      <c r="A390" s="8" t="str">
        <f>+'[1]Reporte de Formatos'!T394</f>
        <v/>
      </c>
      <c r="B390" s="8" t="str">
        <f t="shared" si="18"/>
        <v/>
      </c>
      <c r="C390" s="8" t="str">
        <f>IF(A390="","",ROUND(+[1]AcumSYS!N391/[1]AcumSYS!$C$2*14,2))</f>
        <v/>
      </c>
      <c r="D390" s="8" t="str">
        <f>IF(A390="","",ROUND(+[1]AcumSYS!N391/[1]AcumSYS!$C$2*14,2))</f>
        <v/>
      </c>
      <c r="E390" s="8" t="str">
        <f t="shared" si="19"/>
        <v/>
      </c>
      <c r="F390" s="8" t="str">
        <f t="shared" si="20"/>
        <v/>
      </c>
    </row>
    <row r="391" spans="1:6" x14ac:dyDescent="0.25">
      <c r="A391" s="8" t="str">
        <f>+'[1]Reporte de Formatos'!T395</f>
        <v/>
      </c>
      <c r="B391" s="8" t="str">
        <f t="shared" si="18"/>
        <v/>
      </c>
      <c r="C391" s="8" t="str">
        <f>IF(A391="","",ROUND(+[1]AcumSYS!N392/[1]AcumSYS!$C$2*14,2))</f>
        <v/>
      </c>
      <c r="D391" s="8" t="str">
        <f>IF(A391="","",ROUND(+[1]AcumSYS!N392/[1]AcumSYS!$C$2*14,2))</f>
        <v/>
      </c>
      <c r="E391" s="8" t="str">
        <f t="shared" si="19"/>
        <v/>
      </c>
      <c r="F391" s="8" t="str">
        <f t="shared" si="20"/>
        <v/>
      </c>
    </row>
    <row r="392" spans="1:6" x14ac:dyDescent="0.25">
      <c r="A392" s="8" t="str">
        <f>+'[1]Reporte de Formatos'!T396</f>
        <v/>
      </c>
      <c r="B392" s="8" t="str">
        <f t="shared" si="18"/>
        <v/>
      </c>
      <c r="C392" s="8" t="str">
        <f>IF(A392="","",ROUND(+[1]AcumSYS!N393/[1]AcumSYS!$C$2*14,2))</f>
        <v/>
      </c>
      <c r="D392" s="8" t="str">
        <f>IF(A392="","",ROUND(+[1]AcumSYS!N393/[1]AcumSYS!$C$2*14,2))</f>
        <v/>
      </c>
      <c r="E392" s="8" t="str">
        <f t="shared" si="19"/>
        <v/>
      </c>
      <c r="F392" s="8" t="str">
        <f t="shared" si="20"/>
        <v/>
      </c>
    </row>
    <row r="393" spans="1:6" x14ac:dyDescent="0.25">
      <c r="A393" s="8" t="str">
        <f>+'[1]Reporte de Formatos'!T397</f>
        <v/>
      </c>
      <c r="B393" s="8" t="str">
        <f t="shared" si="18"/>
        <v/>
      </c>
      <c r="C393" s="8" t="str">
        <f>IF(A393="","",ROUND(+[1]AcumSYS!N394/[1]AcumSYS!$C$2*14,2))</f>
        <v/>
      </c>
      <c r="D393" s="8" t="str">
        <f>IF(A393="","",ROUND(+[1]AcumSYS!N394/[1]AcumSYS!$C$2*14,2))</f>
        <v/>
      </c>
      <c r="E393" s="8" t="str">
        <f t="shared" si="19"/>
        <v/>
      </c>
      <c r="F393" s="8" t="str">
        <f t="shared" si="20"/>
        <v/>
      </c>
    </row>
    <row r="394" spans="1:6" x14ac:dyDescent="0.25">
      <c r="A394" s="8" t="str">
        <f>+'[1]Reporte de Formatos'!T398</f>
        <v/>
      </c>
      <c r="B394" s="8" t="str">
        <f t="shared" si="18"/>
        <v/>
      </c>
      <c r="C394" s="8" t="str">
        <f>IF(A394="","",ROUND(+[1]AcumSYS!N395/[1]AcumSYS!$C$2*14,2))</f>
        <v/>
      </c>
      <c r="D394" s="8" t="str">
        <f>IF(A394="","",ROUND(+[1]AcumSYS!N395/[1]AcumSYS!$C$2*14,2))</f>
        <v/>
      </c>
      <c r="E394" s="8" t="str">
        <f t="shared" si="19"/>
        <v/>
      </c>
      <c r="F394" s="8" t="str">
        <f t="shared" si="20"/>
        <v/>
      </c>
    </row>
    <row r="395" spans="1:6" x14ac:dyDescent="0.25">
      <c r="A395" s="8" t="str">
        <f>+'[1]Reporte de Formatos'!T399</f>
        <v/>
      </c>
      <c r="B395" s="8" t="str">
        <f t="shared" si="18"/>
        <v/>
      </c>
      <c r="C395" s="8" t="str">
        <f>IF(A395="","",ROUND(+[1]AcumSYS!N396/[1]AcumSYS!$C$2*14,2))</f>
        <v/>
      </c>
      <c r="D395" s="8" t="str">
        <f>IF(A395="","",ROUND(+[1]AcumSYS!N396/[1]AcumSYS!$C$2*14,2))</f>
        <v/>
      </c>
      <c r="E395" s="8" t="str">
        <f t="shared" si="19"/>
        <v/>
      </c>
      <c r="F395" s="8" t="str">
        <f t="shared" si="20"/>
        <v/>
      </c>
    </row>
    <row r="396" spans="1:6" x14ac:dyDescent="0.25">
      <c r="A396" s="8" t="str">
        <f>+'[1]Reporte de Formatos'!T400</f>
        <v/>
      </c>
      <c r="B396" s="8" t="str">
        <f t="shared" si="18"/>
        <v/>
      </c>
      <c r="C396" s="8" t="str">
        <f>IF(A396="","",ROUND(+[1]AcumSYS!N397/[1]AcumSYS!$C$2*14,2))</f>
        <v/>
      </c>
      <c r="D396" s="8" t="str">
        <f>IF(A396="","",ROUND(+[1]AcumSYS!N397/[1]AcumSYS!$C$2*14,2))</f>
        <v/>
      </c>
      <c r="E396" s="8" t="str">
        <f t="shared" si="19"/>
        <v/>
      </c>
      <c r="F396" s="8" t="str">
        <f t="shared" si="20"/>
        <v/>
      </c>
    </row>
    <row r="397" spans="1:6" x14ac:dyDescent="0.25">
      <c r="A397" s="8" t="str">
        <f>+'[1]Reporte de Formatos'!T401</f>
        <v/>
      </c>
      <c r="B397" s="8" t="str">
        <f t="shared" si="18"/>
        <v/>
      </c>
      <c r="C397" s="8" t="str">
        <f>IF(A397="","",ROUND(+[1]AcumSYS!N398/[1]AcumSYS!$C$2*14,2))</f>
        <v/>
      </c>
      <c r="D397" s="8" t="str">
        <f>IF(A397="","",ROUND(+[1]AcumSYS!N398/[1]AcumSYS!$C$2*14,2))</f>
        <v/>
      </c>
      <c r="E397" s="8" t="str">
        <f t="shared" si="19"/>
        <v/>
      </c>
      <c r="F397" s="8" t="str">
        <f t="shared" si="20"/>
        <v/>
      </c>
    </row>
    <row r="398" spans="1:6" x14ac:dyDescent="0.25">
      <c r="A398" s="8" t="str">
        <f>+'[1]Reporte de Formatos'!T402</f>
        <v/>
      </c>
      <c r="B398" s="8" t="str">
        <f t="shared" si="18"/>
        <v/>
      </c>
      <c r="C398" s="8" t="str">
        <f>IF(A398="","",ROUND(+[1]AcumSYS!N399/[1]AcumSYS!$C$2*14,2))</f>
        <v/>
      </c>
      <c r="D398" s="8" t="str">
        <f>IF(A398="","",ROUND(+[1]AcumSYS!N399/[1]AcumSYS!$C$2*14,2))</f>
        <v/>
      </c>
      <c r="E398" s="8" t="str">
        <f t="shared" si="19"/>
        <v/>
      </c>
      <c r="F398" s="8" t="str">
        <f t="shared" si="20"/>
        <v/>
      </c>
    </row>
    <row r="399" spans="1:6" x14ac:dyDescent="0.25">
      <c r="A399" s="8" t="str">
        <f>+'[1]Reporte de Formatos'!T403</f>
        <v/>
      </c>
      <c r="B399" s="8" t="str">
        <f t="shared" si="18"/>
        <v/>
      </c>
      <c r="C399" s="8" t="str">
        <f>IF(A399="","",ROUND(+[1]AcumSYS!N400/[1]AcumSYS!$C$2*14,2))</f>
        <v/>
      </c>
      <c r="D399" s="8" t="str">
        <f>IF(A399="","",ROUND(+[1]AcumSYS!N400/[1]AcumSYS!$C$2*14,2))</f>
        <v/>
      </c>
      <c r="E399" s="8" t="str">
        <f t="shared" si="19"/>
        <v/>
      </c>
      <c r="F399" s="8" t="str">
        <f t="shared" si="20"/>
        <v/>
      </c>
    </row>
    <row r="400" spans="1:6" x14ac:dyDescent="0.25">
      <c r="A400" s="8" t="str">
        <f>+'[1]Reporte de Formatos'!T404</f>
        <v/>
      </c>
      <c r="B400" s="8" t="str">
        <f t="shared" si="18"/>
        <v/>
      </c>
      <c r="C400" s="8" t="str">
        <f>IF(A400="","",ROUND(+[1]AcumSYS!N401/[1]AcumSYS!$C$2*14,2))</f>
        <v/>
      </c>
      <c r="D400" s="8" t="str">
        <f>IF(A400="","",ROUND(+[1]AcumSYS!N401/[1]AcumSYS!$C$2*14,2))</f>
        <v/>
      </c>
      <c r="E400" s="8" t="str">
        <f t="shared" si="19"/>
        <v/>
      </c>
      <c r="F400" s="8" t="str">
        <f t="shared" si="20"/>
        <v/>
      </c>
    </row>
    <row r="401" spans="1:6" x14ac:dyDescent="0.25">
      <c r="A401" s="8" t="str">
        <f>+'[1]Reporte de Formatos'!T405</f>
        <v/>
      </c>
      <c r="B401" s="8" t="str">
        <f t="shared" si="18"/>
        <v/>
      </c>
      <c r="C401" s="8" t="str">
        <f>IF(A401="","",ROUND(+[1]AcumSYS!N402/[1]AcumSYS!$C$2*14,2))</f>
        <v/>
      </c>
      <c r="D401" s="8" t="str">
        <f>IF(A401="","",ROUND(+[1]AcumSYS!N402/[1]AcumSYS!$C$2*14,2))</f>
        <v/>
      </c>
      <c r="E401" s="8" t="str">
        <f t="shared" si="19"/>
        <v/>
      </c>
      <c r="F401" s="8" t="str">
        <f t="shared" si="20"/>
        <v/>
      </c>
    </row>
    <row r="402" spans="1:6" x14ac:dyDescent="0.25">
      <c r="A402" s="8" t="str">
        <f>+'[1]Reporte de Formatos'!T406</f>
        <v/>
      </c>
      <c r="B402" s="8" t="str">
        <f t="shared" si="18"/>
        <v/>
      </c>
      <c r="C402" s="8" t="str">
        <f>IF(A402="","",ROUND(+[1]AcumSYS!N403/[1]AcumSYS!$C$2*14,2))</f>
        <v/>
      </c>
      <c r="D402" s="8" t="str">
        <f>IF(A402="","",ROUND(+[1]AcumSYS!N403/[1]AcumSYS!$C$2*14,2))</f>
        <v/>
      </c>
      <c r="E402" s="8" t="str">
        <f t="shared" si="19"/>
        <v/>
      </c>
      <c r="F402" s="8" t="str">
        <f t="shared" si="20"/>
        <v/>
      </c>
    </row>
    <row r="403" spans="1:6" x14ac:dyDescent="0.25">
      <c r="A403" s="8" t="str">
        <f>+'[1]Reporte de Formatos'!T407</f>
        <v/>
      </c>
      <c r="B403" s="8" t="str">
        <f t="shared" si="18"/>
        <v/>
      </c>
      <c r="C403" s="8" t="str">
        <f>IF(A403="","",ROUND(+[1]AcumSYS!N404/[1]AcumSYS!$C$2*14,2))</f>
        <v/>
      </c>
      <c r="D403" s="8" t="str">
        <f>IF(A403="","",ROUND(+[1]AcumSYS!N404/[1]AcumSYS!$C$2*14,2))</f>
        <v/>
      </c>
      <c r="E403" s="8" t="str">
        <f t="shared" si="19"/>
        <v/>
      </c>
      <c r="F403" s="8" t="str">
        <f t="shared" si="20"/>
        <v/>
      </c>
    </row>
    <row r="404" spans="1:6" x14ac:dyDescent="0.25">
      <c r="A404" s="8" t="str">
        <f>+'[1]Reporte de Formatos'!T408</f>
        <v/>
      </c>
      <c r="B404" s="8" t="str">
        <f t="shared" si="18"/>
        <v/>
      </c>
      <c r="C404" s="8" t="str">
        <f>IF(A404="","",ROUND(+[1]AcumSYS!N405/[1]AcumSYS!$C$2*14,2))</f>
        <v/>
      </c>
      <c r="D404" s="8" t="str">
        <f>IF(A404="","",ROUND(+[1]AcumSYS!N405/[1]AcumSYS!$C$2*14,2))</f>
        <v/>
      </c>
      <c r="E404" s="8" t="str">
        <f t="shared" si="19"/>
        <v/>
      </c>
      <c r="F404" s="8" t="str">
        <f t="shared" si="20"/>
        <v/>
      </c>
    </row>
    <row r="405" spans="1:6" x14ac:dyDescent="0.25">
      <c r="A405" s="8" t="str">
        <f>+'[1]Reporte de Formatos'!T409</f>
        <v/>
      </c>
      <c r="B405" s="8" t="str">
        <f t="shared" si="18"/>
        <v/>
      </c>
      <c r="C405" s="8" t="str">
        <f>IF(A405="","",ROUND(+[1]AcumSYS!N406/[1]AcumSYS!$C$2*14,2))</f>
        <v/>
      </c>
      <c r="D405" s="8" t="str">
        <f>IF(A405="","",ROUND(+[1]AcumSYS!N406/[1]AcumSYS!$C$2*14,2))</f>
        <v/>
      </c>
      <c r="E405" s="8" t="str">
        <f t="shared" si="19"/>
        <v/>
      </c>
      <c r="F405" s="8" t="str">
        <f t="shared" si="20"/>
        <v/>
      </c>
    </row>
    <row r="406" spans="1:6" x14ac:dyDescent="0.25">
      <c r="A406" s="8" t="str">
        <f>+'[1]Reporte de Formatos'!T410</f>
        <v/>
      </c>
      <c r="B406" s="8" t="str">
        <f t="shared" si="18"/>
        <v/>
      </c>
      <c r="C406" s="8" t="str">
        <f>IF(A406="","",ROUND(+[1]AcumSYS!N407/[1]AcumSYS!$C$2*14,2))</f>
        <v/>
      </c>
      <c r="D406" s="8" t="str">
        <f>IF(A406="","",ROUND(+[1]AcumSYS!N407/[1]AcumSYS!$C$2*14,2))</f>
        <v/>
      </c>
      <c r="E406" s="8" t="str">
        <f t="shared" si="19"/>
        <v/>
      </c>
      <c r="F406" s="8" t="str">
        <f t="shared" si="20"/>
        <v/>
      </c>
    </row>
    <row r="407" spans="1:6" x14ac:dyDescent="0.25">
      <c r="A407" s="8" t="str">
        <f>+'[1]Reporte de Formatos'!T411</f>
        <v/>
      </c>
      <c r="B407" s="8" t="str">
        <f t="shared" si="18"/>
        <v/>
      </c>
      <c r="C407" s="8" t="str">
        <f>IF(A407="","",ROUND(+[1]AcumSYS!N408/[1]AcumSYS!$C$2*14,2))</f>
        <v/>
      </c>
      <c r="D407" s="8" t="str">
        <f>IF(A407="","",ROUND(+[1]AcumSYS!N408/[1]AcumSYS!$C$2*14,2))</f>
        <v/>
      </c>
      <c r="E407" s="8" t="str">
        <f t="shared" si="19"/>
        <v/>
      </c>
      <c r="F407" s="8" t="str">
        <f t="shared" si="20"/>
        <v/>
      </c>
    </row>
    <row r="408" spans="1:6" x14ac:dyDescent="0.25">
      <c r="A408" s="8" t="str">
        <f>+'[1]Reporte de Formatos'!T412</f>
        <v/>
      </c>
      <c r="B408" s="8" t="str">
        <f t="shared" si="18"/>
        <v/>
      </c>
      <c r="C408" s="8" t="str">
        <f>IF(A408="","",ROUND(+[1]AcumSYS!N409/[1]AcumSYS!$C$2*14,2))</f>
        <v/>
      </c>
      <c r="D408" s="8" t="str">
        <f>IF(A408="","",ROUND(+[1]AcumSYS!N409/[1]AcumSYS!$C$2*14,2))</f>
        <v/>
      </c>
      <c r="E408" s="8" t="str">
        <f t="shared" si="19"/>
        <v/>
      </c>
      <c r="F408" s="8" t="str">
        <f t="shared" si="20"/>
        <v/>
      </c>
    </row>
    <row r="409" spans="1:6" x14ac:dyDescent="0.25">
      <c r="A409" s="8" t="str">
        <f>+'[1]Reporte de Formatos'!T413</f>
        <v/>
      </c>
      <c r="B409" s="8" t="str">
        <f t="shared" si="18"/>
        <v/>
      </c>
      <c r="C409" s="8" t="str">
        <f>IF(A409="","",ROUND(+[1]AcumSYS!N410/[1]AcumSYS!$C$2*14,2))</f>
        <v/>
      </c>
      <c r="D409" s="8" t="str">
        <f>IF(A409="","",ROUND(+[1]AcumSYS!N410/[1]AcumSYS!$C$2*14,2))</f>
        <v/>
      </c>
      <c r="E409" s="8" t="str">
        <f t="shared" si="19"/>
        <v/>
      </c>
      <c r="F409" s="8" t="str">
        <f t="shared" si="20"/>
        <v/>
      </c>
    </row>
    <row r="410" spans="1:6" x14ac:dyDescent="0.25">
      <c r="A410" s="8" t="str">
        <f>+'[1]Reporte de Formatos'!T414</f>
        <v/>
      </c>
      <c r="B410" s="8" t="str">
        <f t="shared" si="18"/>
        <v/>
      </c>
      <c r="C410" s="8" t="str">
        <f>IF(A410="","",ROUND(+[1]AcumSYS!N411/[1]AcumSYS!$C$2*14,2))</f>
        <v/>
      </c>
      <c r="D410" s="8" t="str">
        <f>IF(A410="","",ROUND(+[1]AcumSYS!N411/[1]AcumSYS!$C$2*14,2))</f>
        <v/>
      </c>
      <c r="E410" s="8" t="str">
        <f t="shared" si="19"/>
        <v/>
      </c>
      <c r="F410" s="8" t="str">
        <f t="shared" si="20"/>
        <v/>
      </c>
    </row>
    <row r="411" spans="1:6" x14ac:dyDescent="0.25">
      <c r="A411" s="8" t="str">
        <f>+'[1]Reporte de Formatos'!T415</f>
        <v/>
      </c>
      <c r="B411" s="8" t="str">
        <f t="shared" si="18"/>
        <v/>
      </c>
      <c r="C411" s="8" t="str">
        <f>IF(A411="","",ROUND(+[1]AcumSYS!N412/[1]AcumSYS!$C$2*14,2))</f>
        <v/>
      </c>
      <c r="D411" s="8" t="str">
        <f>IF(A411="","",ROUND(+[1]AcumSYS!N412/[1]AcumSYS!$C$2*14,2))</f>
        <v/>
      </c>
      <c r="E411" s="8" t="str">
        <f t="shared" si="19"/>
        <v/>
      </c>
      <c r="F411" s="8" t="str">
        <f t="shared" si="20"/>
        <v/>
      </c>
    </row>
    <row r="412" spans="1:6" x14ac:dyDescent="0.25">
      <c r="A412" s="8" t="str">
        <f>+'[1]Reporte de Formatos'!T416</f>
        <v/>
      </c>
      <c r="B412" s="8" t="str">
        <f t="shared" si="18"/>
        <v/>
      </c>
      <c r="C412" s="8" t="str">
        <f>IF(A412="","",ROUND(+[1]AcumSYS!N413/[1]AcumSYS!$C$2*14,2))</f>
        <v/>
      </c>
      <c r="D412" s="8" t="str">
        <f>IF(A412="","",ROUND(+[1]AcumSYS!N413/[1]AcumSYS!$C$2*14,2))</f>
        <v/>
      </c>
      <c r="E412" s="8" t="str">
        <f t="shared" si="19"/>
        <v/>
      </c>
      <c r="F412" s="8" t="str">
        <f t="shared" si="20"/>
        <v/>
      </c>
    </row>
    <row r="413" spans="1:6" x14ac:dyDescent="0.25">
      <c r="A413" s="8" t="str">
        <f>+'[1]Reporte de Formatos'!T417</f>
        <v/>
      </c>
      <c r="B413" s="8" t="str">
        <f t="shared" si="18"/>
        <v/>
      </c>
      <c r="C413" s="8" t="str">
        <f>IF(A413="","",ROUND(+[1]AcumSYS!N414/[1]AcumSYS!$C$2*14,2))</f>
        <v/>
      </c>
      <c r="D413" s="8" t="str">
        <f>IF(A413="","",ROUND(+[1]AcumSYS!N414/[1]AcumSYS!$C$2*14,2))</f>
        <v/>
      </c>
      <c r="E413" s="8" t="str">
        <f t="shared" si="19"/>
        <v/>
      </c>
      <c r="F413" s="8" t="str">
        <f t="shared" si="20"/>
        <v/>
      </c>
    </row>
    <row r="414" spans="1:6" x14ac:dyDescent="0.25">
      <c r="A414" s="8" t="str">
        <f>+'[1]Reporte de Formatos'!T418</f>
        <v/>
      </c>
      <c r="B414" s="8" t="str">
        <f t="shared" si="18"/>
        <v/>
      </c>
      <c r="C414" s="8" t="str">
        <f>IF(A414="","",ROUND(+[1]AcumSYS!N415/[1]AcumSYS!$C$2*14,2))</f>
        <v/>
      </c>
      <c r="D414" s="8" t="str">
        <f>IF(A414="","",ROUND(+[1]AcumSYS!N415/[1]AcumSYS!$C$2*14,2))</f>
        <v/>
      </c>
      <c r="E414" s="8" t="str">
        <f t="shared" si="19"/>
        <v/>
      </c>
      <c r="F414" s="8" t="str">
        <f t="shared" si="20"/>
        <v/>
      </c>
    </row>
    <row r="415" spans="1:6" x14ac:dyDescent="0.25">
      <c r="A415" s="8" t="str">
        <f>+'[1]Reporte de Formatos'!T419</f>
        <v/>
      </c>
      <c r="B415" s="8" t="str">
        <f t="shared" si="18"/>
        <v/>
      </c>
      <c r="C415" s="8" t="str">
        <f>IF(A415="","",ROUND(+[1]AcumSYS!N416/[1]AcumSYS!$C$2*14,2))</f>
        <v/>
      </c>
      <c r="D415" s="8" t="str">
        <f>IF(A415="","",ROUND(+[1]AcumSYS!N416/[1]AcumSYS!$C$2*14,2))</f>
        <v/>
      </c>
      <c r="E415" s="8" t="str">
        <f t="shared" si="19"/>
        <v/>
      </c>
      <c r="F415" s="8" t="str">
        <f t="shared" si="20"/>
        <v/>
      </c>
    </row>
    <row r="416" spans="1:6" x14ac:dyDescent="0.25">
      <c r="A416" s="8" t="str">
        <f>+'[1]Reporte de Formatos'!T420</f>
        <v/>
      </c>
      <c r="B416" s="8" t="str">
        <f t="shared" si="18"/>
        <v/>
      </c>
      <c r="C416" s="8" t="str">
        <f>IF(A416="","",ROUND(+[1]AcumSYS!N417/[1]AcumSYS!$C$2*14,2))</f>
        <v/>
      </c>
      <c r="D416" s="8" t="str">
        <f>IF(A416="","",ROUND(+[1]AcumSYS!N417/[1]AcumSYS!$C$2*14,2))</f>
        <v/>
      </c>
      <c r="E416" s="8" t="str">
        <f t="shared" si="19"/>
        <v/>
      </c>
      <c r="F416" s="8" t="str">
        <f t="shared" si="20"/>
        <v/>
      </c>
    </row>
    <row r="417" spans="1:6" x14ac:dyDescent="0.25">
      <c r="A417" s="8" t="str">
        <f>+'[1]Reporte de Formatos'!T421</f>
        <v/>
      </c>
      <c r="B417" s="8" t="str">
        <f t="shared" si="18"/>
        <v/>
      </c>
      <c r="C417" s="8" t="str">
        <f>IF(A417="","",ROUND(+[1]AcumSYS!N418/[1]AcumSYS!$C$2*14,2))</f>
        <v/>
      </c>
      <c r="D417" s="8" t="str">
        <f>IF(A417="","",ROUND(+[1]AcumSYS!N418/[1]AcumSYS!$C$2*14,2))</f>
        <v/>
      </c>
      <c r="E417" s="8" t="str">
        <f t="shared" si="19"/>
        <v/>
      </c>
      <c r="F417" s="8" t="str">
        <f t="shared" si="20"/>
        <v/>
      </c>
    </row>
    <row r="418" spans="1:6" x14ac:dyDescent="0.25">
      <c r="A418" s="8" t="str">
        <f>+'[1]Reporte de Formatos'!T422</f>
        <v/>
      </c>
      <c r="B418" s="8" t="str">
        <f t="shared" si="18"/>
        <v/>
      </c>
      <c r="C418" s="8" t="str">
        <f>IF(A418="","",ROUND(+[1]AcumSYS!N419/[1]AcumSYS!$C$2*14,2))</f>
        <v/>
      </c>
      <c r="D418" s="8" t="str">
        <f>IF(A418="","",ROUND(+[1]AcumSYS!N419/[1]AcumSYS!$C$2*14,2))</f>
        <v/>
      </c>
      <c r="E418" s="8" t="str">
        <f t="shared" si="19"/>
        <v/>
      </c>
      <c r="F418" s="8" t="str">
        <f t="shared" si="20"/>
        <v/>
      </c>
    </row>
    <row r="419" spans="1:6" x14ac:dyDescent="0.25">
      <c r="A419" s="8" t="str">
        <f>+'[1]Reporte de Formatos'!T423</f>
        <v/>
      </c>
      <c r="B419" s="8" t="str">
        <f t="shared" si="18"/>
        <v/>
      </c>
      <c r="C419" s="8" t="str">
        <f>IF(A419="","",ROUND(+[1]AcumSYS!N420/[1]AcumSYS!$C$2*14,2))</f>
        <v/>
      </c>
      <c r="D419" s="8" t="str">
        <f>IF(A419="","",ROUND(+[1]AcumSYS!N420/[1]AcumSYS!$C$2*14,2))</f>
        <v/>
      </c>
      <c r="E419" s="8" t="str">
        <f t="shared" si="19"/>
        <v/>
      </c>
      <c r="F419" s="8" t="str">
        <f t="shared" si="20"/>
        <v/>
      </c>
    </row>
    <row r="420" spans="1:6" x14ac:dyDescent="0.25">
      <c r="A420" s="8" t="str">
        <f>+'[1]Reporte de Formatos'!T424</f>
        <v/>
      </c>
      <c r="B420" s="8" t="str">
        <f t="shared" si="18"/>
        <v/>
      </c>
      <c r="C420" s="8" t="str">
        <f>IF(A420="","",ROUND(+[1]AcumSYS!N421/[1]AcumSYS!$C$2*14,2))</f>
        <v/>
      </c>
      <c r="D420" s="8" t="str">
        <f>IF(A420="","",ROUND(+[1]AcumSYS!N421/[1]AcumSYS!$C$2*14,2))</f>
        <v/>
      </c>
      <c r="E420" s="8" t="str">
        <f t="shared" si="19"/>
        <v/>
      </c>
      <c r="F420" s="8" t="str">
        <f t="shared" si="20"/>
        <v/>
      </c>
    </row>
    <row r="421" spans="1:6" x14ac:dyDescent="0.25">
      <c r="A421" s="8" t="str">
        <f>+'[1]Reporte de Formatos'!T425</f>
        <v/>
      </c>
      <c r="B421" s="8" t="str">
        <f t="shared" si="18"/>
        <v/>
      </c>
      <c r="C421" s="8" t="str">
        <f>IF(A421="","",ROUND(+[1]AcumSYS!N422/[1]AcumSYS!$C$2*14,2))</f>
        <v/>
      </c>
      <c r="D421" s="8" t="str">
        <f>IF(A421="","",ROUND(+[1]AcumSYS!N422/[1]AcumSYS!$C$2*14,2))</f>
        <v/>
      </c>
      <c r="E421" s="8" t="str">
        <f t="shared" si="19"/>
        <v/>
      </c>
      <c r="F421" s="8" t="str">
        <f t="shared" si="20"/>
        <v/>
      </c>
    </row>
    <row r="422" spans="1:6" x14ac:dyDescent="0.25">
      <c r="A422" s="8" t="str">
        <f>+'[1]Reporte de Formatos'!T426</f>
        <v/>
      </c>
      <c r="B422" s="8" t="str">
        <f t="shared" si="18"/>
        <v/>
      </c>
      <c r="C422" s="8" t="str">
        <f>IF(A422="","",ROUND(+[1]AcumSYS!N423/[1]AcumSYS!$C$2*14,2))</f>
        <v/>
      </c>
      <c r="D422" s="8" t="str">
        <f>IF(A422="","",ROUND(+[1]AcumSYS!N423/[1]AcumSYS!$C$2*14,2))</f>
        <v/>
      </c>
      <c r="E422" s="8" t="str">
        <f t="shared" si="19"/>
        <v/>
      </c>
      <c r="F422" s="8" t="str">
        <f t="shared" si="20"/>
        <v/>
      </c>
    </row>
    <row r="423" spans="1:6" x14ac:dyDescent="0.25">
      <c r="A423" s="8" t="str">
        <f>+'[1]Reporte de Formatos'!T427</f>
        <v/>
      </c>
      <c r="B423" s="8" t="str">
        <f t="shared" si="18"/>
        <v/>
      </c>
      <c r="C423" s="8" t="str">
        <f>IF(A423="","",ROUND(+[1]AcumSYS!N424/[1]AcumSYS!$C$2*14,2))</f>
        <v/>
      </c>
      <c r="D423" s="8" t="str">
        <f>IF(A423="","",ROUND(+[1]AcumSYS!N424/[1]AcumSYS!$C$2*14,2))</f>
        <v/>
      </c>
      <c r="E423" s="8" t="str">
        <f t="shared" si="19"/>
        <v/>
      </c>
      <c r="F423" s="8" t="str">
        <f t="shared" si="20"/>
        <v/>
      </c>
    </row>
    <row r="424" spans="1:6" x14ac:dyDescent="0.25">
      <c r="A424" s="8" t="str">
        <f>+'[1]Reporte de Formatos'!T428</f>
        <v/>
      </c>
      <c r="B424" s="8" t="str">
        <f t="shared" si="18"/>
        <v/>
      </c>
      <c r="C424" s="8" t="str">
        <f>IF(A424="","",ROUND(+[1]AcumSYS!N425/[1]AcumSYS!$C$2*14,2))</f>
        <v/>
      </c>
      <c r="D424" s="8" t="str">
        <f>IF(A424="","",ROUND(+[1]AcumSYS!N425/[1]AcumSYS!$C$2*14,2))</f>
        <v/>
      </c>
      <c r="E424" s="8" t="str">
        <f t="shared" si="19"/>
        <v/>
      </c>
      <c r="F424" s="8" t="str">
        <f t="shared" si="20"/>
        <v/>
      </c>
    </row>
    <row r="425" spans="1:6" x14ac:dyDescent="0.25">
      <c r="A425" s="8" t="str">
        <f>+'[1]Reporte de Formatos'!T429</f>
        <v/>
      </c>
      <c r="B425" s="8" t="str">
        <f t="shared" si="18"/>
        <v/>
      </c>
      <c r="C425" s="8" t="str">
        <f>IF(A425="","",ROUND(+[1]AcumSYS!N426/[1]AcumSYS!$C$2*14,2))</f>
        <v/>
      </c>
      <c r="D425" s="8" t="str">
        <f>IF(A425="","",ROUND(+[1]AcumSYS!N426/[1]AcumSYS!$C$2*14,2))</f>
        <v/>
      </c>
      <c r="E425" s="8" t="str">
        <f t="shared" si="19"/>
        <v/>
      </c>
      <c r="F425" s="8" t="str">
        <f t="shared" si="20"/>
        <v/>
      </c>
    </row>
    <row r="426" spans="1:6" x14ac:dyDescent="0.25">
      <c r="A426" s="8" t="str">
        <f>+'[1]Reporte de Formatos'!T430</f>
        <v/>
      </c>
      <c r="B426" s="8" t="str">
        <f t="shared" si="18"/>
        <v/>
      </c>
      <c r="C426" s="8" t="str">
        <f>IF(A426="","",ROUND(+[1]AcumSYS!N427/[1]AcumSYS!$C$2*14,2))</f>
        <v/>
      </c>
      <c r="D426" s="8" t="str">
        <f>IF(A426="","",ROUND(+[1]AcumSYS!N427/[1]AcumSYS!$C$2*14,2))</f>
        <v/>
      </c>
      <c r="E426" s="8" t="str">
        <f t="shared" si="19"/>
        <v/>
      </c>
      <c r="F426" s="8" t="str">
        <f t="shared" si="20"/>
        <v/>
      </c>
    </row>
    <row r="427" spans="1:6" x14ac:dyDescent="0.25">
      <c r="A427" s="8" t="str">
        <f>+'[1]Reporte de Formatos'!T431</f>
        <v/>
      </c>
      <c r="B427" s="8" t="str">
        <f t="shared" si="18"/>
        <v/>
      </c>
      <c r="C427" s="8" t="str">
        <f>IF(A427="","",ROUND(+[1]AcumSYS!N428/[1]AcumSYS!$C$2*14,2))</f>
        <v/>
      </c>
      <c r="D427" s="8" t="str">
        <f>IF(A427="","",ROUND(+[1]AcumSYS!N428/[1]AcumSYS!$C$2*14,2))</f>
        <v/>
      </c>
      <c r="E427" s="8" t="str">
        <f t="shared" si="19"/>
        <v/>
      </c>
      <c r="F427" s="8" t="str">
        <f t="shared" si="20"/>
        <v/>
      </c>
    </row>
    <row r="428" spans="1:6" x14ac:dyDescent="0.25">
      <c r="A428" s="8" t="str">
        <f>+'[1]Reporte de Formatos'!T432</f>
        <v/>
      </c>
      <c r="B428" s="8" t="str">
        <f t="shared" si="18"/>
        <v/>
      </c>
      <c r="C428" s="8" t="str">
        <f>IF(A428="","",ROUND(+[1]AcumSYS!N429/[1]AcumSYS!$C$2*14,2))</f>
        <v/>
      </c>
      <c r="D428" s="8" t="str">
        <f>IF(A428="","",ROUND(+[1]AcumSYS!N429/[1]AcumSYS!$C$2*14,2))</f>
        <v/>
      </c>
      <c r="E428" s="8" t="str">
        <f t="shared" si="19"/>
        <v/>
      </c>
      <c r="F428" s="8" t="str">
        <f t="shared" si="20"/>
        <v/>
      </c>
    </row>
    <row r="429" spans="1:6" x14ac:dyDescent="0.25">
      <c r="A429" s="8" t="str">
        <f>+'[1]Reporte de Formatos'!T433</f>
        <v/>
      </c>
      <c r="B429" s="8" t="str">
        <f t="shared" si="18"/>
        <v/>
      </c>
      <c r="C429" s="8" t="str">
        <f>IF(A429="","",ROUND(+[1]AcumSYS!N430/[1]AcumSYS!$C$2*14,2))</f>
        <v/>
      </c>
      <c r="D429" s="8" t="str">
        <f>IF(A429="","",ROUND(+[1]AcumSYS!N430/[1]AcumSYS!$C$2*14,2))</f>
        <v/>
      </c>
      <c r="E429" s="8" t="str">
        <f t="shared" si="19"/>
        <v/>
      </c>
      <c r="F429" s="8" t="str">
        <f t="shared" si="20"/>
        <v/>
      </c>
    </row>
    <row r="430" spans="1:6" x14ac:dyDescent="0.25">
      <c r="A430" s="8" t="str">
        <f>+'[1]Reporte de Formatos'!T434</f>
        <v/>
      </c>
      <c r="B430" s="8" t="str">
        <f t="shared" si="18"/>
        <v/>
      </c>
      <c r="C430" s="8" t="str">
        <f>IF(A430="","",ROUND(+[1]AcumSYS!N431/[1]AcumSYS!$C$2*14,2))</f>
        <v/>
      </c>
      <c r="D430" s="8" t="str">
        <f>IF(A430="","",ROUND(+[1]AcumSYS!N431/[1]AcumSYS!$C$2*14,2))</f>
        <v/>
      </c>
      <c r="E430" s="8" t="str">
        <f t="shared" si="19"/>
        <v/>
      </c>
      <c r="F430" s="8" t="str">
        <f t="shared" si="20"/>
        <v/>
      </c>
    </row>
    <row r="431" spans="1:6" x14ac:dyDescent="0.25">
      <c r="A431" s="8" t="str">
        <f>+'[1]Reporte de Formatos'!T435</f>
        <v/>
      </c>
      <c r="B431" s="8" t="str">
        <f t="shared" si="18"/>
        <v/>
      </c>
      <c r="C431" s="8" t="str">
        <f>IF(A431="","",ROUND(+[1]AcumSYS!N432/[1]AcumSYS!$C$2*14,2))</f>
        <v/>
      </c>
      <c r="D431" s="8" t="str">
        <f>IF(A431="","",ROUND(+[1]AcumSYS!N432/[1]AcumSYS!$C$2*14,2))</f>
        <v/>
      </c>
      <c r="E431" s="8" t="str">
        <f t="shared" si="19"/>
        <v/>
      </c>
      <c r="F431" s="8" t="str">
        <f t="shared" si="20"/>
        <v/>
      </c>
    </row>
    <row r="432" spans="1:6" x14ac:dyDescent="0.25">
      <c r="A432" s="8" t="str">
        <f>+'[1]Reporte de Formatos'!T436</f>
        <v/>
      </c>
      <c r="B432" s="8" t="str">
        <f t="shared" si="18"/>
        <v/>
      </c>
      <c r="C432" s="8" t="str">
        <f>IF(A432="","",ROUND(+[1]AcumSYS!N433/[1]AcumSYS!$C$2*14,2))</f>
        <v/>
      </c>
      <c r="D432" s="8" t="str">
        <f>IF(A432="","",ROUND(+[1]AcumSYS!N433/[1]AcumSYS!$C$2*14,2))</f>
        <v/>
      </c>
      <c r="E432" s="8" t="str">
        <f t="shared" si="19"/>
        <v/>
      </c>
      <c r="F432" s="8" t="str">
        <f t="shared" si="20"/>
        <v/>
      </c>
    </row>
    <row r="433" spans="1:6" x14ac:dyDescent="0.25">
      <c r="A433" s="8" t="str">
        <f>+'[1]Reporte de Formatos'!T437</f>
        <v/>
      </c>
      <c r="B433" s="8" t="str">
        <f t="shared" si="18"/>
        <v/>
      </c>
      <c r="C433" s="8" t="str">
        <f>IF(A433="","",ROUND(+[1]AcumSYS!N434/[1]AcumSYS!$C$2*14,2))</f>
        <v/>
      </c>
      <c r="D433" s="8" t="str">
        <f>IF(A433="","",ROUND(+[1]AcumSYS!N434/[1]AcumSYS!$C$2*14,2))</f>
        <v/>
      </c>
      <c r="E433" s="8" t="str">
        <f t="shared" si="19"/>
        <v/>
      </c>
      <c r="F433" s="8" t="str">
        <f t="shared" si="20"/>
        <v/>
      </c>
    </row>
    <row r="434" spans="1:6" x14ac:dyDescent="0.25">
      <c r="A434" s="8" t="str">
        <f>+'[1]Reporte de Formatos'!T438</f>
        <v/>
      </c>
      <c r="B434" s="8" t="str">
        <f t="shared" si="18"/>
        <v/>
      </c>
      <c r="C434" s="8" t="str">
        <f>IF(A434="","",ROUND(+[1]AcumSYS!N435/[1]AcumSYS!$C$2*14,2))</f>
        <v/>
      </c>
      <c r="D434" s="8" t="str">
        <f>IF(A434="","",ROUND(+[1]AcumSYS!N435/[1]AcumSYS!$C$2*14,2))</f>
        <v/>
      </c>
      <c r="E434" s="8" t="str">
        <f t="shared" si="19"/>
        <v/>
      </c>
      <c r="F434" s="8" t="str">
        <f t="shared" si="20"/>
        <v/>
      </c>
    </row>
    <row r="435" spans="1:6" x14ac:dyDescent="0.25">
      <c r="A435" s="8" t="str">
        <f>+'[1]Reporte de Formatos'!T439</f>
        <v/>
      </c>
      <c r="B435" s="8" t="str">
        <f t="shared" si="18"/>
        <v/>
      </c>
      <c r="C435" s="8" t="str">
        <f>IF(A435="","",ROUND(+[1]AcumSYS!N436/[1]AcumSYS!$C$2*14,2))</f>
        <v/>
      </c>
      <c r="D435" s="8" t="str">
        <f>IF(A435="","",ROUND(+[1]AcumSYS!N436/[1]AcumSYS!$C$2*14,2))</f>
        <v/>
      </c>
      <c r="E435" s="8" t="str">
        <f t="shared" si="19"/>
        <v/>
      </c>
      <c r="F435" s="8" t="str">
        <f t="shared" si="20"/>
        <v/>
      </c>
    </row>
    <row r="436" spans="1:6" x14ac:dyDescent="0.25">
      <c r="A436" s="8" t="str">
        <f>+'[1]Reporte de Formatos'!T440</f>
        <v/>
      </c>
      <c r="B436" s="8" t="str">
        <f t="shared" si="18"/>
        <v/>
      </c>
      <c r="C436" s="8" t="str">
        <f>IF(A436="","",ROUND(+[1]AcumSYS!N437/[1]AcumSYS!$C$2*14,2))</f>
        <v/>
      </c>
      <c r="D436" s="8" t="str">
        <f>IF(A436="","",ROUND(+[1]AcumSYS!N437/[1]AcumSYS!$C$2*14,2))</f>
        <v/>
      </c>
      <c r="E436" s="8" t="str">
        <f t="shared" si="19"/>
        <v/>
      </c>
      <c r="F436" s="8" t="str">
        <f t="shared" si="20"/>
        <v/>
      </c>
    </row>
    <row r="437" spans="1:6" x14ac:dyDescent="0.25">
      <c r="A437" s="8" t="str">
        <f>+'[1]Reporte de Formatos'!T441</f>
        <v/>
      </c>
      <c r="B437" s="8" t="str">
        <f t="shared" si="18"/>
        <v/>
      </c>
      <c r="C437" s="8" t="str">
        <f>IF(A437="","",ROUND(+[1]AcumSYS!N438/[1]AcumSYS!$C$2*14,2))</f>
        <v/>
      </c>
      <c r="D437" s="8" t="str">
        <f>IF(A437="","",ROUND(+[1]AcumSYS!N438/[1]AcumSYS!$C$2*14,2))</f>
        <v/>
      </c>
      <c r="E437" s="8" t="str">
        <f t="shared" si="19"/>
        <v/>
      </c>
      <c r="F437" s="8" t="str">
        <f t="shared" si="20"/>
        <v/>
      </c>
    </row>
    <row r="438" spans="1:6" x14ac:dyDescent="0.25">
      <c r="A438" s="8" t="str">
        <f>+'[1]Reporte de Formatos'!T442</f>
        <v/>
      </c>
      <c r="B438" s="8" t="str">
        <f t="shared" si="18"/>
        <v/>
      </c>
      <c r="C438" s="8" t="str">
        <f>IF(A438="","",ROUND(+[1]AcumSYS!N439/[1]AcumSYS!$C$2*14,2))</f>
        <v/>
      </c>
      <c r="D438" s="8" t="str">
        <f>IF(A438="","",ROUND(+[1]AcumSYS!N439/[1]AcumSYS!$C$2*14,2))</f>
        <v/>
      </c>
      <c r="E438" s="8" t="str">
        <f t="shared" si="19"/>
        <v/>
      </c>
      <c r="F438" s="8" t="str">
        <f t="shared" si="20"/>
        <v/>
      </c>
    </row>
    <row r="439" spans="1:6" x14ac:dyDescent="0.25">
      <c r="A439" s="8" t="str">
        <f>+'[1]Reporte de Formatos'!T443</f>
        <v/>
      </c>
      <c r="B439" s="8" t="str">
        <f t="shared" si="18"/>
        <v/>
      </c>
      <c r="C439" s="8" t="str">
        <f>IF(A439="","",ROUND(+[1]AcumSYS!N440/[1]AcumSYS!$C$2*14,2))</f>
        <v/>
      </c>
      <c r="D439" s="8" t="str">
        <f>IF(A439="","",ROUND(+[1]AcumSYS!N440/[1]AcumSYS!$C$2*14,2))</f>
        <v/>
      </c>
      <c r="E439" s="8" t="str">
        <f t="shared" si="19"/>
        <v/>
      </c>
      <c r="F439" s="8" t="str">
        <f t="shared" si="20"/>
        <v/>
      </c>
    </row>
    <row r="440" spans="1:6" x14ac:dyDescent="0.25">
      <c r="A440" s="8" t="str">
        <f>+'[1]Reporte de Formatos'!T444</f>
        <v/>
      </c>
      <c r="B440" s="8" t="str">
        <f t="shared" si="18"/>
        <v/>
      </c>
      <c r="C440" s="8" t="str">
        <f>IF(A440="","",ROUND(+[1]AcumSYS!N441/[1]AcumSYS!$C$2*14,2))</f>
        <v/>
      </c>
      <c r="D440" s="8" t="str">
        <f>IF(A440="","",ROUND(+[1]AcumSYS!N441/[1]AcumSYS!$C$2*14,2))</f>
        <v/>
      </c>
      <c r="E440" s="8" t="str">
        <f t="shared" si="19"/>
        <v/>
      </c>
      <c r="F440" s="8" t="str">
        <f t="shared" si="20"/>
        <v/>
      </c>
    </row>
    <row r="441" spans="1:6" x14ac:dyDescent="0.25">
      <c r="A441" s="8" t="str">
        <f>+'[1]Reporte de Formatos'!T445</f>
        <v/>
      </c>
      <c r="B441" s="8" t="str">
        <f t="shared" si="18"/>
        <v/>
      </c>
      <c r="C441" s="8" t="str">
        <f>IF(A441="","",ROUND(+[1]AcumSYS!N442/[1]AcumSYS!$C$2*14,2))</f>
        <v/>
      </c>
      <c r="D441" s="8" t="str">
        <f>IF(A441="","",ROUND(+[1]AcumSYS!N442/[1]AcumSYS!$C$2*14,2))</f>
        <v/>
      </c>
      <c r="E441" s="8" t="str">
        <f t="shared" si="19"/>
        <v/>
      </c>
      <c r="F441" s="8" t="str">
        <f t="shared" si="20"/>
        <v/>
      </c>
    </row>
    <row r="442" spans="1:6" x14ac:dyDescent="0.25">
      <c r="A442" s="8" t="str">
        <f>+'[1]Reporte de Formatos'!T446</f>
        <v/>
      </c>
      <c r="B442" s="8" t="str">
        <f t="shared" si="18"/>
        <v/>
      </c>
      <c r="C442" s="8" t="str">
        <f>IF(A442="","",ROUND(+[1]AcumSYS!N443/[1]AcumSYS!$C$2*14,2))</f>
        <v/>
      </c>
      <c r="D442" s="8" t="str">
        <f>IF(A442="","",ROUND(+[1]AcumSYS!N443/[1]AcumSYS!$C$2*14,2))</f>
        <v/>
      </c>
      <c r="E442" s="8" t="str">
        <f t="shared" si="19"/>
        <v/>
      </c>
      <c r="F442" s="8" t="str">
        <f t="shared" si="20"/>
        <v/>
      </c>
    </row>
    <row r="443" spans="1:6" x14ac:dyDescent="0.25">
      <c r="A443" s="8" t="str">
        <f>+'[1]Reporte de Formatos'!T447</f>
        <v/>
      </c>
      <c r="B443" s="8" t="str">
        <f t="shared" si="18"/>
        <v/>
      </c>
      <c r="C443" s="8" t="str">
        <f>IF(A443="","",ROUND(+[1]AcumSYS!N444/[1]AcumSYS!$C$2*14,2))</f>
        <v/>
      </c>
      <c r="D443" s="8" t="str">
        <f>IF(A443="","",ROUND(+[1]AcumSYS!N444/[1]AcumSYS!$C$2*14,2))</f>
        <v/>
      </c>
      <c r="E443" s="8" t="str">
        <f t="shared" si="19"/>
        <v/>
      </c>
      <c r="F443" s="8" t="str">
        <f t="shared" si="20"/>
        <v/>
      </c>
    </row>
    <row r="444" spans="1:6" x14ac:dyDescent="0.25">
      <c r="A444" s="8" t="str">
        <f>+'[1]Reporte de Formatos'!T448</f>
        <v/>
      </c>
      <c r="B444" s="8" t="str">
        <f t="shared" si="18"/>
        <v/>
      </c>
      <c r="C444" s="8" t="str">
        <f>IF(A444="","",ROUND(+[1]AcumSYS!N445/[1]AcumSYS!$C$2*14,2))</f>
        <v/>
      </c>
      <c r="D444" s="8" t="str">
        <f>IF(A444="","",ROUND(+[1]AcumSYS!N445/[1]AcumSYS!$C$2*14,2))</f>
        <v/>
      </c>
      <c r="E444" s="8" t="str">
        <f t="shared" si="19"/>
        <v/>
      </c>
      <c r="F444" s="8" t="str">
        <f t="shared" si="20"/>
        <v/>
      </c>
    </row>
    <row r="445" spans="1:6" x14ac:dyDescent="0.25">
      <c r="A445" s="8" t="str">
        <f>+'[1]Reporte de Formatos'!T449</f>
        <v/>
      </c>
      <c r="B445" s="8" t="str">
        <f t="shared" si="18"/>
        <v/>
      </c>
      <c r="C445" s="8" t="str">
        <f>IF(A445="","",ROUND(+[1]AcumSYS!N446/[1]AcumSYS!$C$2*14,2))</f>
        <v/>
      </c>
      <c r="D445" s="8" t="str">
        <f>IF(A445="","",ROUND(+[1]AcumSYS!N446/[1]AcumSYS!$C$2*14,2))</f>
        <v/>
      </c>
      <c r="E445" s="8" t="str">
        <f t="shared" si="19"/>
        <v/>
      </c>
      <c r="F445" s="8" t="str">
        <f t="shared" si="20"/>
        <v/>
      </c>
    </row>
    <row r="446" spans="1:6" x14ac:dyDescent="0.25">
      <c r="A446" s="8" t="str">
        <f>+'[1]Reporte de Formatos'!T450</f>
        <v/>
      </c>
      <c r="B446" s="8" t="str">
        <f t="shared" si="18"/>
        <v/>
      </c>
      <c r="C446" s="8" t="str">
        <f>IF(A446="","",ROUND(+[1]AcumSYS!N447/[1]AcumSYS!$C$2*14,2))</f>
        <v/>
      </c>
      <c r="D446" s="8" t="str">
        <f>IF(A446="","",ROUND(+[1]AcumSYS!N447/[1]AcumSYS!$C$2*14,2))</f>
        <v/>
      </c>
      <c r="E446" s="8" t="str">
        <f t="shared" si="19"/>
        <v/>
      </c>
      <c r="F446" s="8" t="str">
        <f t="shared" si="20"/>
        <v/>
      </c>
    </row>
    <row r="447" spans="1:6" x14ac:dyDescent="0.25">
      <c r="A447" s="8" t="str">
        <f>+'[1]Reporte de Formatos'!T451</f>
        <v/>
      </c>
      <c r="B447" s="8" t="str">
        <f t="shared" si="18"/>
        <v/>
      </c>
      <c r="C447" s="8" t="str">
        <f>IF(A447="","",ROUND(+[1]AcumSYS!N448/[1]AcumSYS!$C$2*14,2))</f>
        <v/>
      </c>
      <c r="D447" s="8" t="str">
        <f>IF(A447="","",ROUND(+[1]AcumSYS!N448/[1]AcumSYS!$C$2*14,2))</f>
        <v/>
      </c>
      <c r="E447" s="8" t="str">
        <f t="shared" si="19"/>
        <v/>
      </c>
      <c r="F447" s="8" t="str">
        <f t="shared" si="20"/>
        <v/>
      </c>
    </row>
    <row r="448" spans="1:6" x14ac:dyDescent="0.25">
      <c r="A448" s="8" t="str">
        <f>+'[1]Reporte de Formatos'!T452</f>
        <v/>
      </c>
      <c r="B448" s="8" t="str">
        <f t="shared" si="18"/>
        <v/>
      </c>
      <c r="C448" s="8" t="str">
        <f>IF(A448="","",ROUND(+[1]AcumSYS!N449/[1]AcumSYS!$C$2*14,2))</f>
        <v/>
      </c>
      <c r="D448" s="8" t="str">
        <f>IF(A448="","",ROUND(+[1]AcumSYS!N449/[1]AcumSYS!$C$2*14,2))</f>
        <v/>
      </c>
      <c r="E448" s="8" t="str">
        <f t="shared" si="19"/>
        <v/>
      </c>
      <c r="F448" s="8" t="str">
        <f t="shared" si="20"/>
        <v/>
      </c>
    </row>
    <row r="449" spans="1:6" x14ac:dyDescent="0.25">
      <c r="A449" s="8" t="str">
        <f>+'[1]Reporte de Formatos'!T453</f>
        <v/>
      </c>
      <c r="B449" s="8" t="str">
        <f t="shared" si="18"/>
        <v/>
      </c>
      <c r="C449" s="8" t="str">
        <f>IF(A449="","",ROUND(+[1]AcumSYS!N450/[1]AcumSYS!$C$2*14,2))</f>
        <v/>
      </c>
      <c r="D449" s="8" t="str">
        <f>IF(A449="","",ROUND(+[1]AcumSYS!N450/[1]AcumSYS!$C$2*14,2))</f>
        <v/>
      </c>
      <c r="E449" s="8" t="str">
        <f t="shared" si="19"/>
        <v/>
      </c>
      <c r="F449" s="8" t="str">
        <f t="shared" si="20"/>
        <v/>
      </c>
    </row>
    <row r="450" spans="1:6" x14ac:dyDescent="0.25">
      <c r="A450" s="8" t="str">
        <f>+'[1]Reporte de Formatos'!T454</f>
        <v/>
      </c>
      <c r="B450" s="8" t="str">
        <f t="shared" si="18"/>
        <v/>
      </c>
      <c r="C450" s="8" t="str">
        <f>IF(A450="","",ROUND(+[1]AcumSYS!N451/[1]AcumSYS!$C$2*14,2))</f>
        <v/>
      </c>
      <c r="D450" s="8" t="str">
        <f>IF(A450="","",ROUND(+[1]AcumSYS!N451/[1]AcumSYS!$C$2*14,2))</f>
        <v/>
      </c>
      <c r="E450" s="8" t="str">
        <f t="shared" si="19"/>
        <v/>
      </c>
      <c r="F450" s="8" t="str">
        <f t="shared" si="20"/>
        <v/>
      </c>
    </row>
    <row r="451" spans="1:6" x14ac:dyDescent="0.25">
      <c r="A451" s="8" t="str">
        <f>+'[1]Reporte de Formatos'!T455</f>
        <v/>
      </c>
      <c r="B451" s="8" t="str">
        <f t="shared" si="18"/>
        <v/>
      </c>
      <c r="C451" s="8" t="str">
        <f>IF(A451="","",ROUND(+[1]AcumSYS!N452/[1]AcumSYS!$C$2*14,2))</f>
        <v/>
      </c>
      <c r="D451" s="8" t="str">
        <f>IF(A451="","",ROUND(+[1]AcumSYS!N452/[1]AcumSYS!$C$2*14,2))</f>
        <v/>
      </c>
      <c r="E451" s="8" t="str">
        <f t="shared" si="19"/>
        <v/>
      </c>
      <c r="F451" s="8" t="str">
        <f t="shared" si="20"/>
        <v/>
      </c>
    </row>
    <row r="452" spans="1:6" x14ac:dyDescent="0.25">
      <c r="A452" s="8" t="str">
        <f>+'[1]Reporte de Formatos'!T456</f>
        <v/>
      </c>
      <c r="B452" s="8" t="str">
        <f t="shared" ref="B452:B515" si="21">IF(A452="","","Compensacion")</f>
        <v/>
      </c>
      <c r="C452" s="8" t="str">
        <f>IF(A452="","",ROUND(+[1]AcumSYS!N453/[1]AcumSYS!$C$2*14,2))</f>
        <v/>
      </c>
      <c r="D452" s="8" t="str">
        <f>IF(A452="","",ROUND(+[1]AcumSYS!N453/[1]AcumSYS!$C$2*14,2))</f>
        <v/>
      </c>
      <c r="E452" s="8" t="str">
        <f t="shared" ref="E452:E515" si="22">IF(A452="","","Pesos Mexicanos")</f>
        <v/>
      </c>
      <c r="F452" s="8" t="str">
        <f t="shared" ref="F452:F515" si="23">IF(A452="","","Catorcenal")</f>
        <v/>
      </c>
    </row>
    <row r="453" spans="1:6" x14ac:dyDescent="0.25">
      <c r="A453" s="8" t="str">
        <f>+'[1]Reporte de Formatos'!T457</f>
        <v/>
      </c>
      <c r="B453" s="8" t="str">
        <f t="shared" si="21"/>
        <v/>
      </c>
      <c r="C453" s="8" t="str">
        <f>IF(A453="","",ROUND(+[1]AcumSYS!N454/[1]AcumSYS!$C$2*14,2))</f>
        <v/>
      </c>
      <c r="D453" s="8" t="str">
        <f>IF(A453="","",ROUND(+[1]AcumSYS!N454/[1]AcumSYS!$C$2*14,2))</f>
        <v/>
      </c>
      <c r="E453" s="8" t="str">
        <f t="shared" si="22"/>
        <v/>
      </c>
      <c r="F453" s="8" t="str">
        <f t="shared" si="23"/>
        <v/>
      </c>
    </row>
    <row r="454" spans="1:6" x14ac:dyDescent="0.25">
      <c r="A454" s="8" t="str">
        <f>+'[1]Reporte de Formatos'!T458</f>
        <v/>
      </c>
      <c r="B454" s="8" t="str">
        <f t="shared" si="21"/>
        <v/>
      </c>
      <c r="C454" s="8" t="str">
        <f>IF(A454="","",ROUND(+[1]AcumSYS!N455/[1]AcumSYS!$C$2*14,2))</f>
        <v/>
      </c>
      <c r="D454" s="8" t="str">
        <f>IF(A454="","",ROUND(+[1]AcumSYS!N455/[1]AcumSYS!$C$2*14,2))</f>
        <v/>
      </c>
      <c r="E454" s="8" t="str">
        <f t="shared" si="22"/>
        <v/>
      </c>
      <c r="F454" s="8" t="str">
        <f t="shared" si="23"/>
        <v/>
      </c>
    </row>
    <row r="455" spans="1:6" x14ac:dyDescent="0.25">
      <c r="A455" s="8" t="str">
        <f>+'[1]Reporte de Formatos'!T459</f>
        <v/>
      </c>
      <c r="B455" s="8" t="str">
        <f t="shared" si="21"/>
        <v/>
      </c>
      <c r="C455" s="8" t="str">
        <f>IF(A455="","",ROUND(+[1]AcumSYS!N456/[1]AcumSYS!$C$2*14,2))</f>
        <v/>
      </c>
      <c r="D455" s="8" t="str">
        <f>IF(A455="","",ROUND(+[1]AcumSYS!N456/[1]AcumSYS!$C$2*14,2))</f>
        <v/>
      </c>
      <c r="E455" s="8" t="str">
        <f t="shared" si="22"/>
        <v/>
      </c>
      <c r="F455" s="8" t="str">
        <f t="shared" si="23"/>
        <v/>
      </c>
    </row>
    <row r="456" spans="1:6" x14ac:dyDescent="0.25">
      <c r="A456" s="8" t="str">
        <f>+'[1]Reporte de Formatos'!T460</f>
        <v/>
      </c>
      <c r="B456" s="8" t="str">
        <f t="shared" si="21"/>
        <v/>
      </c>
      <c r="C456" s="8" t="str">
        <f>IF(A456="","",ROUND(+[1]AcumSYS!N457/[1]AcumSYS!$C$2*14,2))</f>
        <v/>
      </c>
      <c r="D456" s="8" t="str">
        <f>IF(A456="","",ROUND(+[1]AcumSYS!N457/[1]AcumSYS!$C$2*14,2))</f>
        <v/>
      </c>
      <c r="E456" s="8" t="str">
        <f t="shared" si="22"/>
        <v/>
      </c>
      <c r="F456" s="8" t="str">
        <f t="shared" si="23"/>
        <v/>
      </c>
    </row>
    <row r="457" spans="1:6" x14ac:dyDescent="0.25">
      <c r="A457" s="8" t="str">
        <f>+'[1]Reporte de Formatos'!T461</f>
        <v/>
      </c>
      <c r="B457" s="8" t="str">
        <f t="shared" si="21"/>
        <v/>
      </c>
      <c r="C457" s="8" t="str">
        <f>IF(A457="","",ROUND(+[1]AcumSYS!N458/[1]AcumSYS!$C$2*14,2))</f>
        <v/>
      </c>
      <c r="D457" s="8" t="str">
        <f>IF(A457="","",ROUND(+[1]AcumSYS!N458/[1]AcumSYS!$C$2*14,2))</f>
        <v/>
      </c>
      <c r="E457" s="8" t="str">
        <f t="shared" si="22"/>
        <v/>
      </c>
      <c r="F457" s="8" t="str">
        <f t="shared" si="23"/>
        <v/>
      </c>
    </row>
    <row r="458" spans="1:6" x14ac:dyDescent="0.25">
      <c r="A458" s="8" t="str">
        <f>+'[1]Reporte de Formatos'!T462</f>
        <v/>
      </c>
      <c r="B458" s="8" t="str">
        <f t="shared" si="21"/>
        <v/>
      </c>
      <c r="C458" s="8" t="str">
        <f>IF(A458="","",ROUND(+[1]AcumSYS!N459/[1]AcumSYS!$C$2*14,2))</f>
        <v/>
      </c>
      <c r="D458" s="8" t="str">
        <f>IF(A458="","",ROUND(+[1]AcumSYS!N459/[1]AcumSYS!$C$2*14,2))</f>
        <v/>
      </c>
      <c r="E458" s="8" t="str">
        <f t="shared" si="22"/>
        <v/>
      </c>
      <c r="F458" s="8" t="str">
        <f t="shared" si="23"/>
        <v/>
      </c>
    </row>
    <row r="459" spans="1:6" x14ac:dyDescent="0.25">
      <c r="A459" s="8" t="str">
        <f>+'[1]Reporte de Formatos'!T463</f>
        <v/>
      </c>
      <c r="B459" s="8" t="str">
        <f t="shared" si="21"/>
        <v/>
      </c>
      <c r="C459" s="8" t="str">
        <f>IF(A459="","",ROUND(+[1]AcumSYS!N460/[1]AcumSYS!$C$2*14,2))</f>
        <v/>
      </c>
      <c r="D459" s="8" t="str">
        <f>IF(A459="","",ROUND(+[1]AcumSYS!N460/[1]AcumSYS!$C$2*14,2))</f>
        <v/>
      </c>
      <c r="E459" s="8" t="str">
        <f t="shared" si="22"/>
        <v/>
      </c>
      <c r="F459" s="8" t="str">
        <f t="shared" si="23"/>
        <v/>
      </c>
    </row>
    <row r="460" spans="1:6" x14ac:dyDescent="0.25">
      <c r="A460" s="8" t="str">
        <f>+'[1]Reporte de Formatos'!T464</f>
        <v/>
      </c>
      <c r="B460" s="8" t="str">
        <f t="shared" si="21"/>
        <v/>
      </c>
      <c r="C460" s="8" t="str">
        <f>IF(A460="","",ROUND(+[1]AcumSYS!N461/[1]AcumSYS!$C$2*14,2))</f>
        <v/>
      </c>
      <c r="D460" s="8" t="str">
        <f>IF(A460="","",ROUND(+[1]AcumSYS!N461/[1]AcumSYS!$C$2*14,2))</f>
        <v/>
      </c>
      <c r="E460" s="8" t="str">
        <f t="shared" si="22"/>
        <v/>
      </c>
      <c r="F460" s="8" t="str">
        <f t="shared" si="23"/>
        <v/>
      </c>
    </row>
    <row r="461" spans="1:6" x14ac:dyDescent="0.25">
      <c r="A461" s="8" t="str">
        <f>+'[1]Reporte de Formatos'!T465</f>
        <v/>
      </c>
      <c r="B461" s="8" t="str">
        <f t="shared" si="21"/>
        <v/>
      </c>
      <c r="C461" s="8" t="str">
        <f>IF(A461="","",ROUND(+[1]AcumSYS!N462/[1]AcumSYS!$C$2*14,2))</f>
        <v/>
      </c>
      <c r="D461" s="8" t="str">
        <f>IF(A461="","",ROUND(+[1]AcumSYS!N462/[1]AcumSYS!$C$2*14,2))</f>
        <v/>
      </c>
      <c r="E461" s="8" t="str">
        <f t="shared" si="22"/>
        <v/>
      </c>
      <c r="F461" s="8" t="str">
        <f t="shared" si="23"/>
        <v/>
      </c>
    </row>
    <row r="462" spans="1:6" x14ac:dyDescent="0.25">
      <c r="A462" s="8" t="str">
        <f>+'[1]Reporte de Formatos'!T466</f>
        <v/>
      </c>
      <c r="B462" s="8" t="str">
        <f t="shared" si="21"/>
        <v/>
      </c>
      <c r="C462" s="8" t="str">
        <f>IF(A462="","",ROUND(+[1]AcumSYS!N463/[1]AcumSYS!$C$2*14,2))</f>
        <v/>
      </c>
      <c r="D462" s="8" t="str">
        <f>IF(A462="","",ROUND(+[1]AcumSYS!N463/[1]AcumSYS!$C$2*14,2))</f>
        <v/>
      </c>
      <c r="E462" s="8" t="str">
        <f t="shared" si="22"/>
        <v/>
      </c>
      <c r="F462" s="8" t="str">
        <f t="shared" si="23"/>
        <v/>
      </c>
    </row>
    <row r="463" spans="1:6" x14ac:dyDescent="0.25">
      <c r="A463" s="8" t="str">
        <f>+'[1]Reporte de Formatos'!T467</f>
        <v/>
      </c>
      <c r="B463" s="8" t="str">
        <f t="shared" si="21"/>
        <v/>
      </c>
      <c r="C463" s="8" t="str">
        <f>IF(A463="","",ROUND(+[1]AcumSYS!N464/[1]AcumSYS!$C$2*14,2))</f>
        <v/>
      </c>
      <c r="D463" s="8" t="str">
        <f>IF(A463="","",ROUND(+[1]AcumSYS!N464/[1]AcumSYS!$C$2*14,2))</f>
        <v/>
      </c>
      <c r="E463" s="8" t="str">
        <f t="shared" si="22"/>
        <v/>
      </c>
      <c r="F463" s="8" t="str">
        <f t="shared" si="23"/>
        <v/>
      </c>
    </row>
    <row r="464" spans="1:6" x14ac:dyDescent="0.25">
      <c r="A464" s="8" t="str">
        <f>+'[1]Reporte de Formatos'!T468</f>
        <v/>
      </c>
      <c r="B464" s="8" t="str">
        <f t="shared" si="21"/>
        <v/>
      </c>
      <c r="C464" s="8" t="str">
        <f>IF(A464="","",ROUND(+[1]AcumSYS!N465/[1]AcumSYS!$C$2*14,2))</f>
        <v/>
      </c>
      <c r="D464" s="8" t="str">
        <f>IF(A464="","",ROUND(+[1]AcumSYS!N465/[1]AcumSYS!$C$2*14,2))</f>
        <v/>
      </c>
      <c r="E464" s="8" t="str">
        <f t="shared" si="22"/>
        <v/>
      </c>
      <c r="F464" s="8" t="str">
        <f t="shared" si="23"/>
        <v/>
      </c>
    </row>
    <row r="465" spans="1:6" x14ac:dyDescent="0.25">
      <c r="A465" s="8" t="str">
        <f>+'[1]Reporte de Formatos'!T469</f>
        <v/>
      </c>
      <c r="B465" s="8" t="str">
        <f t="shared" si="21"/>
        <v/>
      </c>
      <c r="C465" s="8" t="str">
        <f>IF(A465="","",ROUND(+[1]AcumSYS!N466/[1]AcumSYS!$C$2*14,2))</f>
        <v/>
      </c>
      <c r="D465" s="8" t="str">
        <f>IF(A465="","",ROUND(+[1]AcumSYS!N466/[1]AcumSYS!$C$2*14,2))</f>
        <v/>
      </c>
      <c r="E465" s="8" t="str">
        <f t="shared" si="22"/>
        <v/>
      </c>
      <c r="F465" s="8" t="str">
        <f t="shared" si="23"/>
        <v/>
      </c>
    </row>
    <row r="466" spans="1:6" x14ac:dyDescent="0.25">
      <c r="A466" s="8" t="str">
        <f>+'[1]Reporte de Formatos'!T470</f>
        <v/>
      </c>
      <c r="B466" s="8" t="str">
        <f t="shared" si="21"/>
        <v/>
      </c>
      <c r="C466" s="8" t="str">
        <f>IF(A466="","",ROUND(+[1]AcumSYS!N467/[1]AcumSYS!$C$2*14,2))</f>
        <v/>
      </c>
      <c r="D466" s="8" t="str">
        <f>IF(A466="","",ROUND(+[1]AcumSYS!N467/[1]AcumSYS!$C$2*14,2))</f>
        <v/>
      </c>
      <c r="E466" s="8" t="str">
        <f t="shared" si="22"/>
        <v/>
      </c>
      <c r="F466" s="8" t="str">
        <f t="shared" si="23"/>
        <v/>
      </c>
    </row>
    <row r="467" spans="1:6" x14ac:dyDescent="0.25">
      <c r="A467" s="8" t="str">
        <f>+'[1]Reporte de Formatos'!T471</f>
        <v/>
      </c>
      <c r="B467" s="8" t="str">
        <f t="shared" si="21"/>
        <v/>
      </c>
      <c r="C467" s="8" t="str">
        <f>IF(A467="","",ROUND(+[1]AcumSYS!N468/[1]AcumSYS!$C$2*14,2))</f>
        <v/>
      </c>
      <c r="D467" s="8" t="str">
        <f>IF(A467="","",ROUND(+[1]AcumSYS!N468/[1]AcumSYS!$C$2*14,2))</f>
        <v/>
      </c>
      <c r="E467" s="8" t="str">
        <f t="shared" si="22"/>
        <v/>
      </c>
      <c r="F467" s="8" t="str">
        <f t="shared" si="23"/>
        <v/>
      </c>
    </row>
    <row r="468" spans="1:6" x14ac:dyDescent="0.25">
      <c r="A468" s="8" t="str">
        <f>+'[1]Reporte de Formatos'!T472</f>
        <v/>
      </c>
      <c r="B468" s="8" t="str">
        <f t="shared" si="21"/>
        <v/>
      </c>
      <c r="C468" s="8" t="str">
        <f>IF(A468="","",ROUND(+[1]AcumSYS!N469/[1]AcumSYS!$C$2*14,2))</f>
        <v/>
      </c>
      <c r="D468" s="8" t="str">
        <f>IF(A468="","",ROUND(+[1]AcumSYS!N469/[1]AcumSYS!$C$2*14,2))</f>
        <v/>
      </c>
      <c r="E468" s="8" t="str">
        <f t="shared" si="22"/>
        <v/>
      </c>
      <c r="F468" s="8" t="str">
        <f t="shared" si="23"/>
        <v/>
      </c>
    </row>
    <row r="469" spans="1:6" x14ac:dyDescent="0.25">
      <c r="A469" s="8" t="str">
        <f>+'[1]Reporte de Formatos'!T473</f>
        <v/>
      </c>
      <c r="B469" s="8" t="str">
        <f t="shared" si="21"/>
        <v/>
      </c>
      <c r="C469" s="8" t="str">
        <f>IF(A469="","",ROUND(+[1]AcumSYS!N470/[1]AcumSYS!$C$2*14,2))</f>
        <v/>
      </c>
      <c r="D469" s="8" t="str">
        <f>IF(A469="","",ROUND(+[1]AcumSYS!N470/[1]AcumSYS!$C$2*14,2))</f>
        <v/>
      </c>
      <c r="E469" s="8" t="str">
        <f t="shared" si="22"/>
        <v/>
      </c>
      <c r="F469" s="8" t="str">
        <f t="shared" si="23"/>
        <v/>
      </c>
    </row>
    <row r="470" spans="1:6" x14ac:dyDescent="0.25">
      <c r="A470" s="8" t="str">
        <f>+'[1]Reporte de Formatos'!T474</f>
        <v/>
      </c>
      <c r="B470" s="8" t="str">
        <f t="shared" si="21"/>
        <v/>
      </c>
      <c r="C470" s="8" t="str">
        <f>IF(A470="","",ROUND(+[1]AcumSYS!N471/[1]AcumSYS!$C$2*14,2))</f>
        <v/>
      </c>
      <c r="D470" s="8" t="str">
        <f>IF(A470="","",ROUND(+[1]AcumSYS!N471/[1]AcumSYS!$C$2*14,2))</f>
        <v/>
      </c>
      <c r="E470" s="8" t="str">
        <f t="shared" si="22"/>
        <v/>
      </c>
      <c r="F470" s="8" t="str">
        <f t="shared" si="23"/>
        <v/>
      </c>
    </row>
    <row r="471" spans="1:6" x14ac:dyDescent="0.25">
      <c r="A471" s="8" t="str">
        <f>+'[1]Reporte de Formatos'!T475</f>
        <v/>
      </c>
      <c r="B471" s="8" t="str">
        <f t="shared" si="21"/>
        <v/>
      </c>
      <c r="C471" s="8" t="str">
        <f>IF(A471="","",ROUND(+[1]AcumSYS!N472/[1]AcumSYS!$C$2*14,2))</f>
        <v/>
      </c>
      <c r="D471" s="8" t="str">
        <f>IF(A471="","",ROUND(+[1]AcumSYS!N472/[1]AcumSYS!$C$2*14,2))</f>
        <v/>
      </c>
      <c r="E471" s="8" t="str">
        <f t="shared" si="22"/>
        <v/>
      </c>
      <c r="F471" s="8" t="str">
        <f t="shared" si="23"/>
        <v/>
      </c>
    </row>
    <row r="472" spans="1:6" x14ac:dyDescent="0.25">
      <c r="A472" s="8" t="str">
        <f>+'[1]Reporte de Formatos'!T476</f>
        <v/>
      </c>
      <c r="B472" s="8" t="str">
        <f t="shared" si="21"/>
        <v/>
      </c>
      <c r="C472" s="8" t="str">
        <f>IF(A472="","",ROUND(+[1]AcumSYS!N473/[1]AcumSYS!$C$2*14,2))</f>
        <v/>
      </c>
      <c r="D472" s="8" t="str">
        <f>IF(A472="","",ROUND(+[1]AcumSYS!N473/[1]AcumSYS!$C$2*14,2))</f>
        <v/>
      </c>
      <c r="E472" s="8" t="str">
        <f t="shared" si="22"/>
        <v/>
      </c>
      <c r="F472" s="8" t="str">
        <f t="shared" si="23"/>
        <v/>
      </c>
    </row>
    <row r="473" spans="1:6" x14ac:dyDescent="0.25">
      <c r="A473" s="8" t="str">
        <f>+'[1]Reporte de Formatos'!T477</f>
        <v/>
      </c>
      <c r="B473" s="8" t="str">
        <f t="shared" si="21"/>
        <v/>
      </c>
      <c r="C473" s="8" t="str">
        <f>IF(A473="","",ROUND(+[1]AcumSYS!N474/[1]AcumSYS!$C$2*14,2))</f>
        <v/>
      </c>
      <c r="D473" s="8" t="str">
        <f>IF(A473="","",ROUND(+[1]AcumSYS!N474/[1]AcumSYS!$C$2*14,2))</f>
        <v/>
      </c>
      <c r="E473" s="8" t="str">
        <f t="shared" si="22"/>
        <v/>
      </c>
      <c r="F473" s="8" t="str">
        <f t="shared" si="23"/>
        <v/>
      </c>
    </row>
    <row r="474" spans="1:6" x14ac:dyDescent="0.25">
      <c r="A474" s="8" t="str">
        <f>+'[1]Reporte de Formatos'!T478</f>
        <v/>
      </c>
      <c r="B474" s="8" t="str">
        <f t="shared" si="21"/>
        <v/>
      </c>
      <c r="C474" s="8" t="str">
        <f>IF(A474="","",ROUND(+[1]AcumSYS!N475/[1]AcumSYS!$C$2*14,2))</f>
        <v/>
      </c>
      <c r="D474" s="8" t="str">
        <f>IF(A474="","",ROUND(+[1]AcumSYS!N475/[1]AcumSYS!$C$2*14,2))</f>
        <v/>
      </c>
      <c r="E474" s="8" t="str">
        <f t="shared" si="22"/>
        <v/>
      </c>
      <c r="F474" s="8" t="str">
        <f t="shared" si="23"/>
        <v/>
      </c>
    </row>
    <row r="475" spans="1:6" x14ac:dyDescent="0.25">
      <c r="A475" s="8" t="str">
        <f>+'[1]Reporte de Formatos'!T479</f>
        <v/>
      </c>
      <c r="B475" s="8" t="str">
        <f t="shared" si="21"/>
        <v/>
      </c>
      <c r="C475" s="8" t="str">
        <f>IF(A475="","",ROUND(+[1]AcumSYS!N476/[1]AcumSYS!$C$2*14,2))</f>
        <v/>
      </c>
      <c r="D475" s="8" t="str">
        <f>IF(A475="","",ROUND(+[1]AcumSYS!N476/[1]AcumSYS!$C$2*14,2))</f>
        <v/>
      </c>
      <c r="E475" s="8" t="str">
        <f t="shared" si="22"/>
        <v/>
      </c>
      <c r="F475" s="8" t="str">
        <f t="shared" si="23"/>
        <v/>
      </c>
    </row>
    <row r="476" spans="1:6" x14ac:dyDescent="0.25">
      <c r="A476" s="8" t="str">
        <f>+'[1]Reporte de Formatos'!T480</f>
        <v/>
      </c>
      <c r="B476" s="8" t="str">
        <f t="shared" si="21"/>
        <v/>
      </c>
      <c r="C476" s="8" t="str">
        <f>IF(A476="","",ROUND(+[1]AcumSYS!N477/[1]AcumSYS!$C$2*14,2))</f>
        <v/>
      </c>
      <c r="D476" s="8" t="str">
        <f>IF(A476="","",ROUND(+[1]AcumSYS!N477/[1]AcumSYS!$C$2*14,2))</f>
        <v/>
      </c>
      <c r="E476" s="8" t="str">
        <f t="shared" si="22"/>
        <v/>
      </c>
      <c r="F476" s="8" t="str">
        <f t="shared" si="23"/>
        <v/>
      </c>
    </row>
    <row r="477" spans="1:6" x14ac:dyDescent="0.25">
      <c r="A477" s="8" t="str">
        <f>+'[1]Reporte de Formatos'!T481</f>
        <v/>
      </c>
      <c r="B477" s="8" t="str">
        <f t="shared" si="21"/>
        <v/>
      </c>
      <c r="C477" s="8" t="str">
        <f>IF(A477="","",ROUND(+[1]AcumSYS!N478/[1]AcumSYS!$C$2*14,2))</f>
        <v/>
      </c>
      <c r="D477" s="8" t="str">
        <f>IF(A477="","",ROUND(+[1]AcumSYS!N478/[1]AcumSYS!$C$2*14,2))</f>
        <v/>
      </c>
      <c r="E477" s="8" t="str">
        <f t="shared" si="22"/>
        <v/>
      </c>
      <c r="F477" s="8" t="str">
        <f t="shared" si="23"/>
        <v/>
      </c>
    </row>
    <row r="478" spans="1:6" x14ac:dyDescent="0.25">
      <c r="A478" s="8" t="str">
        <f>+'[1]Reporte de Formatos'!T482</f>
        <v/>
      </c>
      <c r="B478" s="8" t="str">
        <f t="shared" si="21"/>
        <v/>
      </c>
      <c r="C478" s="8" t="str">
        <f>IF(A478="","",ROUND(+[1]AcumSYS!N479/[1]AcumSYS!$C$2*14,2))</f>
        <v/>
      </c>
      <c r="D478" s="8" t="str">
        <f>IF(A478="","",ROUND(+[1]AcumSYS!N479/[1]AcumSYS!$C$2*14,2))</f>
        <v/>
      </c>
      <c r="E478" s="8" t="str">
        <f t="shared" si="22"/>
        <v/>
      </c>
      <c r="F478" s="8" t="str">
        <f t="shared" si="23"/>
        <v/>
      </c>
    </row>
    <row r="479" spans="1:6" x14ac:dyDescent="0.25">
      <c r="A479" s="8" t="str">
        <f>+'[1]Reporte de Formatos'!T483</f>
        <v/>
      </c>
      <c r="B479" s="8" t="str">
        <f t="shared" si="21"/>
        <v/>
      </c>
      <c r="C479" s="8" t="str">
        <f>IF(A479="","",ROUND(+[1]AcumSYS!N480/[1]AcumSYS!$C$2*14,2))</f>
        <v/>
      </c>
      <c r="D479" s="8" t="str">
        <f>IF(A479="","",ROUND(+[1]AcumSYS!N480/[1]AcumSYS!$C$2*14,2))</f>
        <v/>
      </c>
      <c r="E479" s="8" t="str">
        <f t="shared" si="22"/>
        <v/>
      </c>
      <c r="F479" s="8" t="str">
        <f t="shared" si="23"/>
        <v/>
      </c>
    </row>
    <row r="480" spans="1:6" x14ac:dyDescent="0.25">
      <c r="A480" s="8" t="str">
        <f>+'[1]Reporte de Formatos'!T484</f>
        <v/>
      </c>
      <c r="B480" s="8" t="str">
        <f t="shared" si="21"/>
        <v/>
      </c>
      <c r="C480" s="8" t="str">
        <f>IF(A480="","",ROUND(+[1]AcumSYS!N481/[1]AcumSYS!$C$2*14,2))</f>
        <v/>
      </c>
      <c r="D480" s="8" t="str">
        <f>IF(A480="","",ROUND(+[1]AcumSYS!N481/[1]AcumSYS!$C$2*14,2))</f>
        <v/>
      </c>
      <c r="E480" s="8" t="str">
        <f t="shared" si="22"/>
        <v/>
      </c>
      <c r="F480" s="8" t="str">
        <f t="shared" si="23"/>
        <v/>
      </c>
    </row>
    <row r="481" spans="1:6" x14ac:dyDescent="0.25">
      <c r="A481" s="8" t="str">
        <f>+'[1]Reporte de Formatos'!T485</f>
        <v/>
      </c>
      <c r="B481" s="8" t="str">
        <f t="shared" si="21"/>
        <v/>
      </c>
      <c r="C481" s="8" t="str">
        <f>IF(A481="","",ROUND(+[1]AcumSYS!N482/[1]AcumSYS!$C$2*14,2))</f>
        <v/>
      </c>
      <c r="D481" s="8" t="str">
        <f>IF(A481="","",ROUND(+[1]AcumSYS!N482/[1]AcumSYS!$C$2*14,2))</f>
        <v/>
      </c>
      <c r="E481" s="8" t="str">
        <f t="shared" si="22"/>
        <v/>
      </c>
      <c r="F481" s="8" t="str">
        <f t="shared" si="23"/>
        <v/>
      </c>
    </row>
    <row r="482" spans="1:6" x14ac:dyDescent="0.25">
      <c r="A482" s="8" t="str">
        <f>+'[1]Reporte de Formatos'!T486</f>
        <v/>
      </c>
      <c r="B482" s="8" t="str">
        <f t="shared" si="21"/>
        <v/>
      </c>
      <c r="C482" s="8" t="str">
        <f>IF(A482="","",ROUND(+[1]AcumSYS!N483/[1]AcumSYS!$C$2*14,2))</f>
        <v/>
      </c>
      <c r="D482" s="8" t="str">
        <f>IF(A482="","",ROUND(+[1]AcumSYS!N483/[1]AcumSYS!$C$2*14,2))</f>
        <v/>
      </c>
      <c r="E482" s="8" t="str">
        <f t="shared" si="22"/>
        <v/>
      </c>
      <c r="F482" s="8" t="str">
        <f t="shared" si="23"/>
        <v/>
      </c>
    </row>
    <row r="483" spans="1:6" x14ac:dyDescent="0.25">
      <c r="A483" s="8" t="str">
        <f>+'[1]Reporte de Formatos'!T487</f>
        <v/>
      </c>
      <c r="B483" s="8" t="str">
        <f t="shared" si="21"/>
        <v/>
      </c>
      <c r="C483" s="8" t="str">
        <f>IF(A483="","",ROUND(+[1]AcumSYS!N484/[1]AcumSYS!$C$2*14,2))</f>
        <v/>
      </c>
      <c r="D483" s="8" t="str">
        <f>IF(A483="","",ROUND(+[1]AcumSYS!N484/[1]AcumSYS!$C$2*14,2))</f>
        <v/>
      </c>
      <c r="E483" s="8" t="str">
        <f t="shared" si="22"/>
        <v/>
      </c>
      <c r="F483" s="8" t="str">
        <f t="shared" si="23"/>
        <v/>
      </c>
    </row>
    <row r="484" spans="1:6" x14ac:dyDescent="0.25">
      <c r="A484" s="8" t="str">
        <f>+'[1]Reporte de Formatos'!T488</f>
        <v/>
      </c>
      <c r="B484" s="8" t="str">
        <f t="shared" si="21"/>
        <v/>
      </c>
      <c r="C484" s="8" t="str">
        <f>IF(A484="","",ROUND(+[1]AcumSYS!N485/[1]AcumSYS!$C$2*14,2))</f>
        <v/>
      </c>
      <c r="D484" s="8" t="str">
        <f>IF(A484="","",ROUND(+[1]AcumSYS!N485/[1]AcumSYS!$C$2*14,2))</f>
        <v/>
      </c>
      <c r="E484" s="8" t="str">
        <f t="shared" si="22"/>
        <v/>
      </c>
      <c r="F484" s="8" t="str">
        <f t="shared" si="23"/>
        <v/>
      </c>
    </row>
    <row r="485" spans="1:6" x14ac:dyDescent="0.25">
      <c r="A485" s="8" t="str">
        <f>+'[1]Reporte de Formatos'!T489</f>
        <v/>
      </c>
      <c r="B485" s="8" t="str">
        <f t="shared" si="21"/>
        <v/>
      </c>
      <c r="C485" s="8" t="str">
        <f>IF(A485="","",ROUND(+[1]AcumSYS!N486/[1]AcumSYS!$C$2*14,2))</f>
        <v/>
      </c>
      <c r="D485" s="8" t="str">
        <f>IF(A485="","",ROUND(+[1]AcumSYS!N486/[1]AcumSYS!$C$2*14,2))</f>
        <v/>
      </c>
      <c r="E485" s="8" t="str">
        <f t="shared" si="22"/>
        <v/>
      </c>
      <c r="F485" s="8" t="str">
        <f t="shared" si="23"/>
        <v/>
      </c>
    </row>
    <row r="486" spans="1:6" x14ac:dyDescent="0.25">
      <c r="A486" s="8" t="str">
        <f>+'[1]Reporte de Formatos'!T490</f>
        <v/>
      </c>
      <c r="B486" s="8" t="str">
        <f t="shared" si="21"/>
        <v/>
      </c>
      <c r="C486" s="8" t="str">
        <f>IF(A486="","",ROUND(+[1]AcumSYS!N487/[1]AcumSYS!$C$2*14,2))</f>
        <v/>
      </c>
      <c r="D486" s="8" t="str">
        <f>IF(A486="","",ROUND(+[1]AcumSYS!N487/[1]AcumSYS!$C$2*14,2))</f>
        <v/>
      </c>
      <c r="E486" s="8" t="str">
        <f t="shared" si="22"/>
        <v/>
      </c>
      <c r="F486" s="8" t="str">
        <f t="shared" si="23"/>
        <v/>
      </c>
    </row>
    <row r="487" spans="1:6" x14ac:dyDescent="0.25">
      <c r="A487" s="8" t="str">
        <f>+'[1]Reporte de Formatos'!T491</f>
        <v/>
      </c>
      <c r="B487" s="8" t="str">
        <f t="shared" si="21"/>
        <v/>
      </c>
      <c r="C487" s="8" t="str">
        <f>IF(A487="","",ROUND(+[1]AcumSYS!N488/[1]AcumSYS!$C$2*14,2))</f>
        <v/>
      </c>
      <c r="D487" s="8" t="str">
        <f>IF(A487="","",ROUND(+[1]AcumSYS!N488/[1]AcumSYS!$C$2*14,2))</f>
        <v/>
      </c>
      <c r="E487" s="8" t="str">
        <f t="shared" si="22"/>
        <v/>
      </c>
      <c r="F487" s="8" t="str">
        <f t="shared" si="23"/>
        <v/>
      </c>
    </row>
    <row r="488" spans="1:6" x14ac:dyDescent="0.25">
      <c r="A488" s="8" t="str">
        <f>+'[1]Reporte de Formatos'!T492</f>
        <v/>
      </c>
      <c r="B488" s="8" t="str">
        <f t="shared" si="21"/>
        <v/>
      </c>
      <c r="C488" s="8" t="str">
        <f>IF(A488="","",ROUND(+[1]AcumSYS!N489/[1]AcumSYS!$C$2*14,2))</f>
        <v/>
      </c>
      <c r="D488" s="8" t="str">
        <f>IF(A488="","",ROUND(+[1]AcumSYS!N489/[1]AcumSYS!$C$2*14,2))</f>
        <v/>
      </c>
      <c r="E488" s="8" t="str">
        <f t="shared" si="22"/>
        <v/>
      </c>
      <c r="F488" s="8" t="str">
        <f t="shared" si="23"/>
        <v/>
      </c>
    </row>
    <row r="489" spans="1:6" x14ac:dyDescent="0.25">
      <c r="A489" s="8" t="str">
        <f>+'[1]Reporte de Formatos'!T493</f>
        <v/>
      </c>
      <c r="B489" s="8" t="str">
        <f t="shared" si="21"/>
        <v/>
      </c>
      <c r="C489" s="8" t="str">
        <f>IF(A489="","",ROUND(+[1]AcumSYS!N490/[1]AcumSYS!$C$2*14,2))</f>
        <v/>
      </c>
      <c r="D489" s="8" t="str">
        <f>IF(A489="","",ROUND(+[1]AcumSYS!N490/[1]AcumSYS!$C$2*14,2))</f>
        <v/>
      </c>
      <c r="E489" s="8" t="str">
        <f t="shared" si="22"/>
        <v/>
      </c>
      <c r="F489" s="8" t="str">
        <f t="shared" si="23"/>
        <v/>
      </c>
    </row>
    <row r="490" spans="1:6" x14ac:dyDescent="0.25">
      <c r="A490" s="8" t="str">
        <f>+'[1]Reporte de Formatos'!T494</f>
        <v/>
      </c>
      <c r="B490" s="8" t="str">
        <f t="shared" si="21"/>
        <v/>
      </c>
      <c r="C490" s="8" t="str">
        <f>IF(A490="","",ROUND(+[1]AcumSYS!N491/[1]AcumSYS!$C$2*14,2))</f>
        <v/>
      </c>
      <c r="D490" s="8" t="str">
        <f>IF(A490="","",ROUND(+[1]AcumSYS!N491/[1]AcumSYS!$C$2*14,2))</f>
        <v/>
      </c>
      <c r="E490" s="8" t="str">
        <f t="shared" si="22"/>
        <v/>
      </c>
      <c r="F490" s="8" t="str">
        <f t="shared" si="23"/>
        <v/>
      </c>
    </row>
    <row r="491" spans="1:6" x14ac:dyDescent="0.25">
      <c r="A491" s="8" t="str">
        <f>+'[1]Reporte de Formatos'!T495</f>
        <v/>
      </c>
      <c r="B491" s="8" t="str">
        <f t="shared" si="21"/>
        <v/>
      </c>
      <c r="C491" s="8" t="str">
        <f>IF(A491="","",ROUND(+[1]AcumSYS!N492/[1]AcumSYS!$C$2*14,2))</f>
        <v/>
      </c>
      <c r="D491" s="8" t="str">
        <f>IF(A491="","",ROUND(+[1]AcumSYS!N492/[1]AcumSYS!$C$2*14,2))</f>
        <v/>
      </c>
      <c r="E491" s="8" t="str">
        <f t="shared" si="22"/>
        <v/>
      </c>
      <c r="F491" s="8" t="str">
        <f t="shared" si="23"/>
        <v/>
      </c>
    </row>
    <row r="492" spans="1:6" x14ac:dyDescent="0.25">
      <c r="A492" s="8" t="str">
        <f>+'[1]Reporte de Formatos'!T496</f>
        <v/>
      </c>
      <c r="B492" s="8" t="str">
        <f t="shared" si="21"/>
        <v/>
      </c>
      <c r="C492" s="8" t="str">
        <f>IF(A492="","",ROUND(+[1]AcumSYS!N493/[1]AcumSYS!$C$2*14,2))</f>
        <v/>
      </c>
      <c r="D492" s="8" t="str">
        <f>IF(A492="","",ROUND(+[1]AcumSYS!N493/[1]AcumSYS!$C$2*14,2))</f>
        <v/>
      </c>
      <c r="E492" s="8" t="str">
        <f t="shared" si="22"/>
        <v/>
      </c>
      <c r="F492" s="8" t="str">
        <f t="shared" si="23"/>
        <v/>
      </c>
    </row>
    <row r="493" spans="1:6" x14ac:dyDescent="0.25">
      <c r="A493" s="8" t="str">
        <f>+'[1]Reporte de Formatos'!T497</f>
        <v/>
      </c>
      <c r="B493" s="8" t="str">
        <f t="shared" si="21"/>
        <v/>
      </c>
      <c r="C493" s="8" t="str">
        <f>IF(A493="","",ROUND(+[1]AcumSYS!N494/[1]AcumSYS!$C$2*14,2))</f>
        <v/>
      </c>
      <c r="D493" s="8" t="str">
        <f>IF(A493="","",ROUND(+[1]AcumSYS!N494/[1]AcumSYS!$C$2*14,2))</f>
        <v/>
      </c>
      <c r="E493" s="8" t="str">
        <f t="shared" si="22"/>
        <v/>
      </c>
      <c r="F493" s="8" t="str">
        <f t="shared" si="23"/>
        <v/>
      </c>
    </row>
    <row r="494" spans="1:6" x14ac:dyDescent="0.25">
      <c r="A494" s="8" t="str">
        <f>+'[1]Reporte de Formatos'!T498</f>
        <v/>
      </c>
      <c r="B494" s="8" t="str">
        <f t="shared" si="21"/>
        <v/>
      </c>
      <c r="C494" s="8" t="str">
        <f>IF(A494="","",ROUND(+[1]AcumSYS!N495/[1]AcumSYS!$C$2*14,2))</f>
        <v/>
      </c>
      <c r="D494" s="8" t="str">
        <f>IF(A494="","",ROUND(+[1]AcumSYS!N495/[1]AcumSYS!$C$2*14,2))</f>
        <v/>
      </c>
      <c r="E494" s="8" t="str">
        <f t="shared" si="22"/>
        <v/>
      </c>
      <c r="F494" s="8" t="str">
        <f t="shared" si="23"/>
        <v/>
      </c>
    </row>
    <row r="495" spans="1:6" x14ac:dyDescent="0.25">
      <c r="A495" s="8" t="str">
        <f>+'[1]Reporte de Formatos'!T499</f>
        <v/>
      </c>
      <c r="B495" s="8" t="str">
        <f t="shared" si="21"/>
        <v/>
      </c>
      <c r="C495" s="8" t="str">
        <f>IF(A495="","",ROUND(+[1]AcumSYS!N496/[1]AcumSYS!$C$2*14,2))</f>
        <v/>
      </c>
      <c r="D495" s="8" t="str">
        <f>IF(A495="","",ROUND(+[1]AcumSYS!N496/[1]AcumSYS!$C$2*14,2))</f>
        <v/>
      </c>
      <c r="E495" s="8" t="str">
        <f t="shared" si="22"/>
        <v/>
      </c>
      <c r="F495" s="8" t="str">
        <f t="shared" si="23"/>
        <v/>
      </c>
    </row>
    <row r="496" spans="1:6" x14ac:dyDescent="0.25">
      <c r="A496" s="8" t="str">
        <f>+'[1]Reporte de Formatos'!T500</f>
        <v/>
      </c>
      <c r="B496" s="8" t="str">
        <f t="shared" si="21"/>
        <v/>
      </c>
      <c r="C496" s="8" t="str">
        <f>IF(A496="","",ROUND(+[1]AcumSYS!N497/[1]AcumSYS!$C$2*14,2))</f>
        <v/>
      </c>
      <c r="D496" s="8" t="str">
        <f>IF(A496="","",ROUND(+[1]AcumSYS!N497/[1]AcumSYS!$C$2*14,2))</f>
        <v/>
      </c>
      <c r="E496" s="8" t="str">
        <f t="shared" si="22"/>
        <v/>
      </c>
      <c r="F496" s="8" t="str">
        <f t="shared" si="23"/>
        <v/>
      </c>
    </row>
    <row r="497" spans="1:6" x14ac:dyDescent="0.25">
      <c r="A497" s="8" t="str">
        <f>+'[1]Reporte de Formatos'!T501</f>
        <v/>
      </c>
      <c r="B497" s="8" t="str">
        <f t="shared" si="21"/>
        <v/>
      </c>
      <c r="C497" s="8" t="str">
        <f>IF(A497="","",ROUND(+[1]AcumSYS!N498/[1]AcumSYS!$C$2*14,2))</f>
        <v/>
      </c>
      <c r="D497" s="8" t="str">
        <f>IF(A497="","",ROUND(+[1]AcumSYS!N498/[1]AcumSYS!$C$2*14,2))</f>
        <v/>
      </c>
      <c r="E497" s="8" t="str">
        <f t="shared" si="22"/>
        <v/>
      </c>
      <c r="F497" s="8" t="str">
        <f t="shared" si="23"/>
        <v/>
      </c>
    </row>
    <row r="498" spans="1:6" x14ac:dyDescent="0.25">
      <c r="A498" s="8" t="str">
        <f>+'[1]Reporte de Formatos'!T502</f>
        <v/>
      </c>
      <c r="B498" s="8" t="str">
        <f t="shared" si="21"/>
        <v/>
      </c>
      <c r="C498" s="8" t="str">
        <f>IF(A498="","",ROUND(+[1]AcumSYS!N499/[1]AcumSYS!$C$2*14,2))</f>
        <v/>
      </c>
      <c r="D498" s="8" t="str">
        <f>IF(A498="","",ROUND(+[1]AcumSYS!N499/[1]AcumSYS!$C$2*14,2))</f>
        <v/>
      </c>
      <c r="E498" s="8" t="str">
        <f t="shared" si="22"/>
        <v/>
      </c>
      <c r="F498" s="8" t="str">
        <f t="shared" si="23"/>
        <v/>
      </c>
    </row>
    <row r="499" spans="1:6" x14ac:dyDescent="0.25">
      <c r="A499" s="8" t="str">
        <f>+'[1]Reporte de Formatos'!T503</f>
        <v/>
      </c>
      <c r="B499" s="8" t="str">
        <f t="shared" si="21"/>
        <v/>
      </c>
      <c r="C499" s="8" t="str">
        <f>IF(A499="","",ROUND(+[1]AcumSYS!N500/[1]AcumSYS!$C$2*14,2))</f>
        <v/>
      </c>
      <c r="D499" s="8" t="str">
        <f>IF(A499="","",ROUND(+[1]AcumSYS!N500/[1]AcumSYS!$C$2*14,2))</f>
        <v/>
      </c>
      <c r="E499" s="8" t="str">
        <f t="shared" si="22"/>
        <v/>
      </c>
      <c r="F499" s="8" t="str">
        <f t="shared" si="23"/>
        <v/>
      </c>
    </row>
    <row r="500" spans="1:6" x14ac:dyDescent="0.25">
      <c r="A500" s="8" t="str">
        <f>+'[1]Reporte de Formatos'!T504</f>
        <v/>
      </c>
      <c r="B500" s="8" t="str">
        <f t="shared" si="21"/>
        <v/>
      </c>
      <c r="C500" s="8" t="str">
        <f>IF(A500="","",ROUND(+[1]AcumSYS!N501/[1]AcumSYS!$C$2*14,2))</f>
        <v/>
      </c>
      <c r="D500" s="8" t="str">
        <f>IF(A500="","",ROUND(+[1]AcumSYS!N501/[1]AcumSYS!$C$2*14,2))</f>
        <v/>
      </c>
      <c r="E500" s="8" t="str">
        <f t="shared" si="22"/>
        <v/>
      </c>
      <c r="F500" s="8" t="str">
        <f t="shared" si="23"/>
        <v/>
      </c>
    </row>
    <row r="501" spans="1:6" x14ac:dyDescent="0.25">
      <c r="A501" s="8" t="str">
        <f>+'[1]Reporte de Formatos'!T505</f>
        <v/>
      </c>
      <c r="B501" s="8" t="str">
        <f t="shared" si="21"/>
        <v/>
      </c>
      <c r="C501" s="8" t="str">
        <f>IF(A501="","",ROUND(+[1]AcumSYS!N502/[1]AcumSYS!$C$2*14,2))</f>
        <v/>
      </c>
      <c r="D501" s="8" t="str">
        <f>IF(A501="","",ROUND(+[1]AcumSYS!N502/[1]AcumSYS!$C$2*14,2))</f>
        <v/>
      </c>
      <c r="E501" s="8" t="str">
        <f t="shared" si="22"/>
        <v/>
      </c>
      <c r="F501" s="8" t="str">
        <f t="shared" si="23"/>
        <v/>
      </c>
    </row>
    <row r="502" spans="1:6" x14ac:dyDescent="0.25">
      <c r="A502" s="8" t="str">
        <f>+'[1]Reporte de Formatos'!T506</f>
        <v/>
      </c>
      <c r="B502" s="8" t="str">
        <f t="shared" si="21"/>
        <v/>
      </c>
      <c r="C502" s="8" t="str">
        <f>IF(A502="","",ROUND(+[1]AcumSYS!N503/[1]AcumSYS!$C$2*14,2))</f>
        <v/>
      </c>
      <c r="D502" s="8" t="str">
        <f>IF(A502="","",ROUND(+[1]AcumSYS!N503/[1]AcumSYS!$C$2*14,2))</f>
        <v/>
      </c>
      <c r="E502" s="8" t="str">
        <f t="shared" si="22"/>
        <v/>
      </c>
      <c r="F502" s="8" t="str">
        <f t="shared" si="23"/>
        <v/>
      </c>
    </row>
    <row r="503" spans="1:6" x14ac:dyDescent="0.25">
      <c r="A503" s="8" t="str">
        <f>+'[1]Reporte de Formatos'!T507</f>
        <v/>
      </c>
      <c r="B503" s="8" t="str">
        <f t="shared" si="21"/>
        <v/>
      </c>
      <c r="C503" s="8" t="str">
        <f>IF(A503="","",ROUND(+[1]AcumSYS!N504/[1]AcumSYS!$C$2*14,2))</f>
        <v/>
      </c>
      <c r="D503" s="8" t="str">
        <f>IF(A503="","",ROUND(+[1]AcumSYS!N504/[1]AcumSYS!$C$2*14,2))</f>
        <v/>
      </c>
      <c r="E503" s="8" t="str">
        <f t="shared" si="22"/>
        <v/>
      </c>
      <c r="F503" s="8" t="str">
        <f t="shared" si="23"/>
        <v/>
      </c>
    </row>
    <row r="504" spans="1:6" x14ac:dyDescent="0.25">
      <c r="A504" s="8" t="str">
        <f>+'[1]Reporte de Formatos'!T508</f>
        <v/>
      </c>
      <c r="B504" s="8" t="str">
        <f t="shared" si="21"/>
        <v/>
      </c>
      <c r="C504" s="8" t="str">
        <f>IF(A504="","",ROUND(+[1]AcumSYS!N505/[1]AcumSYS!$C$2*14,2))</f>
        <v/>
      </c>
      <c r="D504" s="8" t="str">
        <f>IF(A504="","",ROUND(+[1]AcumSYS!N505/[1]AcumSYS!$C$2*14,2))</f>
        <v/>
      </c>
      <c r="E504" s="8" t="str">
        <f t="shared" si="22"/>
        <v/>
      </c>
      <c r="F504" s="8" t="str">
        <f t="shared" si="23"/>
        <v/>
      </c>
    </row>
    <row r="505" spans="1:6" x14ac:dyDescent="0.25">
      <c r="A505" s="8" t="str">
        <f>+'[1]Reporte de Formatos'!T509</f>
        <v/>
      </c>
      <c r="B505" s="8" t="str">
        <f t="shared" si="21"/>
        <v/>
      </c>
      <c r="C505" s="8" t="str">
        <f>IF(A505="","",ROUND(+[1]AcumSYS!N506/[1]AcumSYS!$C$2*14,2))</f>
        <v/>
      </c>
      <c r="D505" s="8" t="str">
        <f>IF(A505="","",ROUND(+[1]AcumSYS!N506/[1]AcumSYS!$C$2*14,2))</f>
        <v/>
      </c>
      <c r="E505" s="8" t="str">
        <f t="shared" si="22"/>
        <v/>
      </c>
      <c r="F505" s="8" t="str">
        <f t="shared" si="23"/>
        <v/>
      </c>
    </row>
    <row r="506" spans="1:6" x14ac:dyDescent="0.25">
      <c r="A506" s="8" t="str">
        <f>+'[1]Reporte de Formatos'!T510</f>
        <v/>
      </c>
      <c r="B506" s="8" t="str">
        <f t="shared" si="21"/>
        <v/>
      </c>
      <c r="C506" s="8" t="str">
        <f>IF(A506="","",ROUND(+[1]AcumSYS!N507/[1]AcumSYS!$C$2*14,2))</f>
        <v/>
      </c>
      <c r="D506" s="8" t="str">
        <f>IF(A506="","",ROUND(+[1]AcumSYS!N507/[1]AcumSYS!$C$2*14,2))</f>
        <v/>
      </c>
      <c r="E506" s="8" t="str">
        <f t="shared" si="22"/>
        <v/>
      </c>
      <c r="F506" s="8" t="str">
        <f t="shared" si="23"/>
        <v/>
      </c>
    </row>
    <row r="507" spans="1:6" x14ac:dyDescent="0.25">
      <c r="A507" s="8" t="str">
        <f>+'[1]Reporte de Formatos'!T511</f>
        <v/>
      </c>
      <c r="B507" s="8" t="str">
        <f t="shared" si="21"/>
        <v/>
      </c>
      <c r="C507" s="8" t="str">
        <f>IF(A507="","",ROUND(+[1]AcumSYS!N508/[1]AcumSYS!$C$2*14,2))</f>
        <v/>
      </c>
      <c r="D507" s="8" t="str">
        <f>IF(A507="","",ROUND(+[1]AcumSYS!N508/[1]AcumSYS!$C$2*14,2))</f>
        <v/>
      </c>
      <c r="E507" s="8" t="str">
        <f t="shared" si="22"/>
        <v/>
      </c>
      <c r="F507" s="8" t="str">
        <f t="shared" si="23"/>
        <v/>
      </c>
    </row>
    <row r="508" spans="1:6" x14ac:dyDescent="0.25">
      <c r="A508" s="8" t="str">
        <f>+'[1]Reporte de Formatos'!T512</f>
        <v/>
      </c>
      <c r="B508" s="8" t="str">
        <f t="shared" si="21"/>
        <v/>
      </c>
      <c r="C508" s="8" t="str">
        <f>IF(A508="","",ROUND(+[1]AcumSYS!N509/[1]AcumSYS!$C$2*14,2))</f>
        <v/>
      </c>
      <c r="D508" s="8" t="str">
        <f>IF(A508="","",ROUND(+[1]AcumSYS!N509/[1]AcumSYS!$C$2*14,2))</f>
        <v/>
      </c>
      <c r="E508" s="8" t="str">
        <f t="shared" si="22"/>
        <v/>
      </c>
      <c r="F508" s="8" t="str">
        <f t="shared" si="23"/>
        <v/>
      </c>
    </row>
    <row r="509" spans="1:6" x14ac:dyDescent="0.25">
      <c r="A509" s="8" t="str">
        <f>+'[1]Reporte de Formatos'!T513</f>
        <v/>
      </c>
      <c r="B509" s="8" t="str">
        <f t="shared" si="21"/>
        <v/>
      </c>
      <c r="C509" s="8" t="str">
        <f>IF(A509="","",ROUND(+[1]AcumSYS!N510/[1]AcumSYS!$C$2*14,2))</f>
        <v/>
      </c>
      <c r="D509" s="8" t="str">
        <f>IF(A509="","",ROUND(+[1]AcumSYS!N510/[1]AcumSYS!$C$2*14,2))</f>
        <v/>
      </c>
      <c r="E509" s="8" t="str">
        <f t="shared" si="22"/>
        <v/>
      </c>
      <c r="F509" s="8" t="str">
        <f t="shared" si="23"/>
        <v/>
      </c>
    </row>
    <row r="510" spans="1:6" x14ac:dyDescent="0.25">
      <c r="A510" s="8" t="str">
        <f>+'[1]Reporte de Formatos'!T514</f>
        <v/>
      </c>
      <c r="B510" s="8" t="str">
        <f t="shared" si="21"/>
        <v/>
      </c>
      <c r="C510" s="8" t="str">
        <f>IF(A510="","",ROUND(+[1]AcumSYS!N511/[1]AcumSYS!$C$2*14,2))</f>
        <v/>
      </c>
      <c r="D510" s="8" t="str">
        <f>IF(A510="","",ROUND(+[1]AcumSYS!N511/[1]AcumSYS!$C$2*14,2))</f>
        <v/>
      </c>
      <c r="E510" s="8" t="str">
        <f t="shared" si="22"/>
        <v/>
      </c>
      <c r="F510" s="8" t="str">
        <f t="shared" si="23"/>
        <v/>
      </c>
    </row>
    <row r="511" spans="1:6" x14ac:dyDescent="0.25">
      <c r="A511" s="8" t="str">
        <f>+'[1]Reporte de Formatos'!T515</f>
        <v/>
      </c>
      <c r="B511" s="8" t="str">
        <f t="shared" si="21"/>
        <v/>
      </c>
      <c r="C511" s="8" t="str">
        <f>IF(A511="","",ROUND(+[1]AcumSYS!N512/[1]AcumSYS!$C$2*14,2))</f>
        <v/>
      </c>
      <c r="D511" s="8" t="str">
        <f>IF(A511="","",ROUND(+[1]AcumSYS!N512/[1]AcumSYS!$C$2*14,2))</f>
        <v/>
      </c>
      <c r="E511" s="8" t="str">
        <f t="shared" si="22"/>
        <v/>
      </c>
      <c r="F511" s="8" t="str">
        <f t="shared" si="23"/>
        <v/>
      </c>
    </row>
    <row r="512" spans="1:6" x14ac:dyDescent="0.25">
      <c r="A512" s="8" t="str">
        <f>+'[1]Reporte de Formatos'!T516</f>
        <v/>
      </c>
      <c r="B512" s="8" t="str">
        <f t="shared" si="21"/>
        <v/>
      </c>
      <c r="C512" s="8" t="str">
        <f>IF(A512="","",ROUND(+[1]AcumSYS!N513/[1]AcumSYS!$C$2*14,2))</f>
        <v/>
      </c>
      <c r="D512" s="8" t="str">
        <f>IF(A512="","",ROUND(+[1]AcumSYS!N513/[1]AcumSYS!$C$2*14,2))</f>
        <v/>
      </c>
      <c r="E512" s="8" t="str">
        <f t="shared" si="22"/>
        <v/>
      </c>
      <c r="F512" s="8" t="str">
        <f t="shared" si="23"/>
        <v/>
      </c>
    </row>
    <row r="513" spans="1:6" x14ac:dyDescent="0.25">
      <c r="A513" s="8" t="str">
        <f>+'[1]Reporte de Formatos'!T517</f>
        <v/>
      </c>
      <c r="B513" s="8" t="str">
        <f t="shared" si="21"/>
        <v/>
      </c>
      <c r="C513" s="8" t="str">
        <f>IF(A513="","",ROUND(+[1]AcumSYS!N514/[1]AcumSYS!$C$2*14,2))</f>
        <v/>
      </c>
      <c r="D513" s="8" t="str">
        <f>IF(A513="","",ROUND(+[1]AcumSYS!N514/[1]AcumSYS!$C$2*14,2))</f>
        <v/>
      </c>
      <c r="E513" s="8" t="str">
        <f t="shared" si="22"/>
        <v/>
      </c>
      <c r="F513" s="8" t="str">
        <f t="shared" si="23"/>
        <v/>
      </c>
    </row>
    <row r="514" spans="1:6" x14ac:dyDescent="0.25">
      <c r="A514" s="8" t="str">
        <f>+'[1]Reporte de Formatos'!T518</f>
        <v/>
      </c>
      <c r="B514" s="8" t="str">
        <f t="shared" si="21"/>
        <v/>
      </c>
      <c r="C514" s="8" t="str">
        <f>IF(A514="","",ROUND(+[1]AcumSYS!N515/[1]AcumSYS!$C$2*14,2))</f>
        <v/>
      </c>
      <c r="D514" s="8" t="str">
        <f>IF(A514="","",ROUND(+[1]AcumSYS!N515/[1]AcumSYS!$C$2*14,2))</f>
        <v/>
      </c>
      <c r="E514" s="8" t="str">
        <f t="shared" si="22"/>
        <v/>
      </c>
      <c r="F514" s="8" t="str">
        <f t="shared" si="23"/>
        <v/>
      </c>
    </row>
    <row r="515" spans="1:6" x14ac:dyDescent="0.25">
      <c r="A515" s="8" t="str">
        <f>+'[1]Reporte de Formatos'!T519</f>
        <v/>
      </c>
      <c r="B515" s="8" t="str">
        <f t="shared" si="21"/>
        <v/>
      </c>
      <c r="C515" s="8" t="str">
        <f>IF(A515="","",ROUND(+[1]AcumSYS!N516/[1]AcumSYS!$C$2*14,2))</f>
        <v/>
      </c>
      <c r="D515" s="8" t="str">
        <f>IF(A515="","",ROUND(+[1]AcumSYS!N516/[1]AcumSYS!$C$2*14,2))</f>
        <v/>
      </c>
      <c r="E515" s="8" t="str">
        <f t="shared" si="22"/>
        <v/>
      </c>
      <c r="F515" s="8" t="str">
        <f t="shared" si="23"/>
        <v/>
      </c>
    </row>
    <row r="516" spans="1:6" x14ac:dyDescent="0.25">
      <c r="A516" s="8" t="str">
        <f>+'[1]Reporte de Formatos'!T520</f>
        <v/>
      </c>
      <c r="B516" s="8" t="str">
        <f t="shared" ref="B516:B579" si="24">IF(A516="","","Compensacion")</f>
        <v/>
      </c>
      <c r="C516" s="8" t="str">
        <f>IF(A516="","",ROUND(+[1]AcumSYS!N517/[1]AcumSYS!$C$2*14,2))</f>
        <v/>
      </c>
      <c r="D516" s="8" t="str">
        <f>IF(A516="","",ROUND(+[1]AcumSYS!N517/[1]AcumSYS!$C$2*14,2))</f>
        <v/>
      </c>
      <c r="E516" s="8" t="str">
        <f t="shared" ref="E516:E579" si="25">IF(A516="","","Pesos Mexicanos")</f>
        <v/>
      </c>
      <c r="F516" s="8" t="str">
        <f t="shared" ref="F516:F579" si="26">IF(A516="","","Catorcenal")</f>
        <v/>
      </c>
    </row>
    <row r="517" spans="1:6" x14ac:dyDescent="0.25">
      <c r="A517" s="8" t="str">
        <f>+'[1]Reporte de Formatos'!T521</f>
        <v/>
      </c>
      <c r="B517" s="8" t="str">
        <f t="shared" si="24"/>
        <v/>
      </c>
      <c r="C517" s="8" t="str">
        <f>IF(A517="","",ROUND(+[1]AcumSYS!N518/[1]AcumSYS!$C$2*14,2))</f>
        <v/>
      </c>
      <c r="D517" s="8" t="str">
        <f>IF(A517="","",ROUND(+[1]AcumSYS!N518/[1]AcumSYS!$C$2*14,2))</f>
        <v/>
      </c>
      <c r="E517" s="8" t="str">
        <f t="shared" si="25"/>
        <v/>
      </c>
      <c r="F517" s="8" t="str">
        <f t="shared" si="26"/>
        <v/>
      </c>
    </row>
    <row r="518" spans="1:6" x14ac:dyDescent="0.25">
      <c r="A518" s="8" t="str">
        <f>+'[1]Reporte de Formatos'!T522</f>
        <v/>
      </c>
      <c r="B518" s="8" t="str">
        <f t="shared" si="24"/>
        <v/>
      </c>
      <c r="C518" s="8" t="str">
        <f>IF(A518="","",ROUND(+[1]AcumSYS!N519/[1]AcumSYS!$C$2*14,2))</f>
        <v/>
      </c>
      <c r="D518" s="8" t="str">
        <f>IF(A518="","",ROUND(+[1]AcumSYS!N519/[1]AcumSYS!$C$2*14,2))</f>
        <v/>
      </c>
      <c r="E518" s="8" t="str">
        <f t="shared" si="25"/>
        <v/>
      </c>
      <c r="F518" s="8" t="str">
        <f t="shared" si="26"/>
        <v/>
      </c>
    </row>
    <row r="519" spans="1:6" x14ac:dyDescent="0.25">
      <c r="A519" s="8" t="str">
        <f>+'[1]Reporte de Formatos'!T523</f>
        <v/>
      </c>
      <c r="B519" s="8" t="str">
        <f t="shared" si="24"/>
        <v/>
      </c>
      <c r="C519" s="8" t="str">
        <f>IF(A519="","",ROUND(+[1]AcumSYS!N520/[1]AcumSYS!$C$2*14,2))</f>
        <v/>
      </c>
      <c r="D519" s="8" t="str">
        <f>IF(A519="","",ROUND(+[1]AcumSYS!N520/[1]AcumSYS!$C$2*14,2))</f>
        <v/>
      </c>
      <c r="E519" s="8" t="str">
        <f t="shared" si="25"/>
        <v/>
      </c>
      <c r="F519" s="8" t="str">
        <f t="shared" si="26"/>
        <v/>
      </c>
    </row>
    <row r="520" spans="1:6" x14ac:dyDescent="0.25">
      <c r="A520" s="8" t="str">
        <f>+'[1]Reporte de Formatos'!T524</f>
        <v/>
      </c>
      <c r="B520" s="8" t="str">
        <f t="shared" si="24"/>
        <v/>
      </c>
      <c r="C520" s="8" t="str">
        <f>IF(A520="","",ROUND(+[1]AcumSYS!N521/[1]AcumSYS!$C$2*14,2))</f>
        <v/>
      </c>
      <c r="D520" s="8" t="str">
        <f>IF(A520="","",ROUND(+[1]AcumSYS!N521/[1]AcumSYS!$C$2*14,2))</f>
        <v/>
      </c>
      <c r="E520" s="8" t="str">
        <f t="shared" si="25"/>
        <v/>
      </c>
      <c r="F520" s="8" t="str">
        <f t="shared" si="26"/>
        <v/>
      </c>
    </row>
    <row r="521" spans="1:6" x14ac:dyDescent="0.25">
      <c r="A521" s="8" t="str">
        <f>+'[1]Reporte de Formatos'!T525</f>
        <v/>
      </c>
      <c r="B521" s="8" t="str">
        <f t="shared" si="24"/>
        <v/>
      </c>
      <c r="C521" s="8" t="str">
        <f>IF(A521="","",ROUND(+[1]AcumSYS!N522/[1]AcumSYS!$C$2*14,2))</f>
        <v/>
      </c>
      <c r="D521" s="8" t="str">
        <f>IF(A521="","",ROUND(+[1]AcumSYS!N522/[1]AcumSYS!$C$2*14,2))</f>
        <v/>
      </c>
      <c r="E521" s="8" t="str">
        <f t="shared" si="25"/>
        <v/>
      </c>
      <c r="F521" s="8" t="str">
        <f t="shared" si="26"/>
        <v/>
      </c>
    </row>
    <row r="522" spans="1:6" x14ac:dyDescent="0.25">
      <c r="A522" s="8" t="str">
        <f>+'[1]Reporte de Formatos'!T526</f>
        <v/>
      </c>
      <c r="B522" s="8" t="str">
        <f t="shared" si="24"/>
        <v/>
      </c>
      <c r="C522" s="8" t="str">
        <f>IF(A522="","",ROUND(+[1]AcumSYS!N523/[1]AcumSYS!$C$2*14,2))</f>
        <v/>
      </c>
      <c r="D522" s="8" t="str">
        <f>IF(A522="","",ROUND(+[1]AcumSYS!N523/[1]AcumSYS!$C$2*14,2))</f>
        <v/>
      </c>
      <c r="E522" s="8" t="str">
        <f t="shared" si="25"/>
        <v/>
      </c>
      <c r="F522" s="8" t="str">
        <f t="shared" si="26"/>
        <v/>
      </c>
    </row>
    <row r="523" spans="1:6" x14ac:dyDescent="0.25">
      <c r="A523" s="8" t="str">
        <f>+'[1]Reporte de Formatos'!T527</f>
        <v/>
      </c>
      <c r="B523" s="8" t="str">
        <f t="shared" si="24"/>
        <v/>
      </c>
      <c r="C523" s="8" t="str">
        <f>IF(A523="","",ROUND(+[1]AcumSYS!N524/[1]AcumSYS!$C$2*14,2))</f>
        <v/>
      </c>
      <c r="D523" s="8" t="str">
        <f>IF(A523="","",ROUND(+[1]AcumSYS!N524/[1]AcumSYS!$C$2*14,2))</f>
        <v/>
      </c>
      <c r="E523" s="8" t="str">
        <f t="shared" si="25"/>
        <v/>
      </c>
      <c r="F523" s="8" t="str">
        <f t="shared" si="26"/>
        <v/>
      </c>
    </row>
    <row r="524" spans="1:6" x14ac:dyDescent="0.25">
      <c r="A524" s="8" t="str">
        <f>+'[1]Reporte de Formatos'!T528</f>
        <v/>
      </c>
      <c r="B524" s="8" t="str">
        <f t="shared" si="24"/>
        <v/>
      </c>
      <c r="C524" s="8" t="str">
        <f>IF(A524="","",ROUND(+[1]AcumSYS!N525/[1]AcumSYS!$C$2*14,2))</f>
        <v/>
      </c>
      <c r="D524" s="8" t="str">
        <f>IF(A524="","",ROUND(+[1]AcumSYS!N525/[1]AcumSYS!$C$2*14,2))</f>
        <v/>
      </c>
      <c r="E524" s="8" t="str">
        <f t="shared" si="25"/>
        <v/>
      </c>
      <c r="F524" s="8" t="str">
        <f t="shared" si="26"/>
        <v/>
      </c>
    </row>
    <row r="525" spans="1:6" x14ac:dyDescent="0.25">
      <c r="A525" s="8" t="str">
        <f>+'[1]Reporte de Formatos'!T529</f>
        <v/>
      </c>
      <c r="B525" s="8" t="str">
        <f t="shared" si="24"/>
        <v/>
      </c>
      <c r="C525" s="8" t="str">
        <f>IF(A525="","",ROUND(+[1]AcumSYS!N526/[1]AcumSYS!$C$2*14,2))</f>
        <v/>
      </c>
      <c r="D525" s="8" t="str">
        <f>IF(A525="","",ROUND(+[1]AcumSYS!N526/[1]AcumSYS!$C$2*14,2))</f>
        <v/>
      </c>
      <c r="E525" s="8" t="str">
        <f t="shared" si="25"/>
        <v/>
      </c>
      <c r="F525" s="8" t="str">
        <f t="shared" si="26"/>
        <v/>
      </c>
    </row>
    <row r="526" spans="1:6" x14ac:dyDescent="0.25">
      <c r="A526" s="8" t="str">
        <f>+'[1]Reporte de Formatos'!T530</f>
        <v/>
      </c>
      <c r="B526" s="8" t="str">
        <f t="shared" si="24"/>
        <v/>
      </c>
      <c r="C526" s="8" t="str">
        <f>IF(A526="","",ROUND(+[1]AcumSYS!N527/[1]AcumSYS!$C$2*14,2))</f>
        <v/>
      </c>
      <c r="D526" s="8" t="str">
        <f>IF(A526="","",ROUND(+[1]AcumSYS!N527/[1]AcumSYS!$C$2*14,2))</f>
        <v/>
      </c>
      <c r="E526" s="8" t="str">
        <f t="shared" si="25"/>
        <v/>
      </c>
      <c r="F526" s="8" t="str">
        <f t="shared" si="26"/>
        <v/>
      </c>
    </row>
    <row r="527" spans="1:6" x14ac:dyDescent="0.25">
      <c r="A527" s="8" t="str">
        <f>+'[1]Reporte de Formatos'!T531</f>
        <v/>
      </c>
      <c r="B527" s="8" t="str">
        <f t="shared" si="24"/>
        <v/>
      </c>
      <c r="C527" s="8" t="str">
        <f>IF(A527="","",ROUND(+[1]AcumSYS!N528/[1]AcumSYS!$C$2*14,2))</f>
        <v/>
      </c>
      <c r="D527" s="8" t="str">
        <f>IF(A527="","",ROUND(+[1]AcumSYS!N528/[1]AcumSYS!$C$2*14,2))</f>
        <v/>
      </c>
      <c r="E527" s="8" t="str">
        <f t="shared" si="25"/>
        <v/>
      </c>
      <c r="F527" s="8" t="str">
        <f t="shared" si="26"/>
        <v/>
      </c>
    </row>
    <row r="528" spans="1:6" x14ac:dyDescent="0.25">
      <c r="A528" s="8" t="str">
        <f>+'[1]Reporte de Formatos'!T532</f>
        <v/>
      </c>
      <c r="B528" s="8" t="str">
        <f t="shared" si="24"/>
        <v/>
      </c>
      <c r="C528" s="8" t="str">
        <f>IF(A528="","",ROUND(+[1]AcumSYS!N529/[1]AcumSYS!$C$2*14,2))</f>
        <v/>
      </c>
      <c r="D528" s="8" t="str">
        <f>IF(A528="","",ROUND(+[1]AcumSYS!N529/[1]AcumSYS!$C$2*14,2))</f>
        <v/>
      </c>
      <c r="E528" s="8" t="str">
        <f t="shared" si="25"/>
        <v/>
      </c>
      <c r="F528" s="8" t="str">
        <f t="shared" si="26"/>
        <v/>
      </c>
    </row>
    <row r="529" spans="1:6" x14ac:dyDescent="0.25">
      <c r="A529" s="8" t="str">
        <f>+'[1]Reporte de Formatos'!T533</f>
        <v/>
      </c>
      <c r="B529" s="8" t="str">
        <f t="shared" si="24"/>
        <v/>
      </c>
      <c r="C529" s="8" t="str">
        <f>IF(A529="","",ROUND(+[1]AcumSYS!N530/[1]AcumSYS!$C$2*14,2))</f>
        <v/>
      </c>
      <c r="D529" s="8" t="str">
        <f>IF(A529="","",ROUND(+[1]AcumSYS!N530/[1]AcumSYS!$C$2*14,2))</f>
        <v/>
      </c>
      <c r="E529" s="8" t="str">
        <f t="shared" si="25"/>
        <v/>
      </c>
      <c r="F529" s="8" t="str">
        <f t="shared" si="26"/>
        <v/>
      </c>
    </row>
    <row r="530" spans="1:6" x14ac:dyDescent="0.25">
      <c r="A530" s="8" t="str">
        <f>+'[1]Reporte de Formatos'!T534</f>
        <v/>
      </c>
      <c r="B530" s="8" t="str">
        <f t="shared" si="24"/>
        <v/>
      </c>
      <c r="C530" s="8" t="str">
        <f>IF(A530="","",ROUND(+[1]AcumSYS!N531/[1]AcumSYS!$C$2*14,2))</f>
        <v/>
      </c>
      <c r="D530" s="8" t="str">
        <f>IF(A530="","",ROUND(+[1]AcumSYS!N531/[1]AcumSYS!$C$2*14,2))</f>
        <v/>
      </c>
      <c r="E530" s="8" t="str">
        <f t="shared" si="25"/>
        <v/>
      </c>
      <c r="F530" s="8" t="str">
        <f t="shared" si="26"/>
        <v/>
      </c>
    </row>
    <row r="531" spans="1:6" x14ac:dyDescent="0.25">
      <c r="A531" s="8" t="str">
        <f>+'[1]Reporte de Formatos'!T535</f>
        <v/>
      </c>
      <c r="B531" s="8" t="str">
        <f t="shared" si="24"/>
        <v/>
      </c>
      <c r="C531" s="8" t="str">
        <f>IF(A531="","",ROUND(+[1]AcumSYS!N532/[1]AcumSYS!$C$2*14,2))</f>
        <v/>
      </c>
      <c r="D531" s="8" t="str">
        <f>IF(A531="","",ROUND(+[1]AcumSYS!N532/[1]AcumSYS!$C$2*14,2))</f>
        <v/>
      </c>
      <c r="E531" s="8" t="str">
        <f t="shared" si="25"/>
        <v/>
      </c>
      <c r="F531" s="8" t="str">
        <f t="shared" si="26"/>
        <v/>
      </c>
    </row>
    <row r="532" spans="1:6" x14ac:dyDescent="0.25">
      <c r="A532" s="8" t="str">
        <f>+'[1]Reporte de Formatos'!T536</f>
        <v/>
      </c>
      <c r="B532" s="8" t="str">
        <f t="shared" si="24"/>
        <v/>
      </c>
      <c r="C532" s="8" t="str">
        <f>IF(A532="","",ROUND(+[1]AcumSYS!N533/[1]AcumSYS!$C$2*14,2))</f>
        <v/>
      </c>
      <c r="D532" s="8" t="str">
        <f>IF(A532="","",ROUND(+[1]AcumSYS!N533/[1]AcumSYS!$C$2*14,2))</f>
        <v/>
      </c>
      <c r="E532" s="8" t="str">
        <f t="shared" si="25"/>
        <v/>
      </c>
      <c r="F532" s="8" t="str">
        <f t="shared" si="26"/>
        <v/>
      </c>
    </row>
    <row r="533" spans="1:6" x14ac:dyDescent="0.25">
      <c r="A533" s="8" t="str">
        <f>+'[1]Reporte de Formatos'!T537</f>
        <v/>
      </c>
      <c r="B533" s="8" t="str">
        <f t="shared" si="24"/>
        <v/>
      </c>
      <c r="C533" s="8" t="str">
        <f>IF(A533="","",ROUND(+[1]AcumSYS!N534/[1]AcumSYS!$C$2*14,2))</f>
        <v/>
      </c>
      <c r="D533" s="8" t="str">
        <f>IF(A533="","",ROUND(+[1]AcumSYS!N534/[1]AcumSYS!$C$2*14,2))</f>
        <v/>
      </c>
      <c r="E533" s="8" t="str">
        <f t="shared" si="25"/>
        <v/>
      </c>
      <c r="F533" s="8" t="str">
        <f t="shared" si="26"/>
        <v/>
      </c>
    </row>
    <row r="534" spans="1:6" x14ac:dyDescent="0.25">
      <c r="A534" s="8" t="str">
        <f>+'[1]Reporte de Formatos'!T538</f>
        <v/>
      </c>
      <c r="B534" s="8" t="str">
        <f t="shared" si="24"/>
        <v/>
      </c>
      <c r="C534" s="8" t="str">
        <f>IF(A534="","",ROUND(+[1]AcumSYS!N535/[1]AcumSYS!$C$2*14,2))</f>
        <v/>
      </c>
      <c r="D534" s="8" t="str">
        <f>IF(A534="","",ROUND(+[1]AcumSYS!N535/[1]AcumSYS!$C$2*14,2))</f>
        <v/>
      </c>
      <c r="E534" s="8" t="str">
        <f t="shared" si="25"/>
        <v/>
      </c>
      <c r="F534" s="8" t="str">
        <f t="shared" si="26"/>
        <v/>
      </c>
    </row>
    <row r="535" spans="1:6" x14ac:dyDescent="0.25">
      <c r="A535" s="8" t="str">
        <f>+'[1]Reporte de Formatos'!T539</f>
        <v/>
      </c>
      <c r="B535" s="8" t="str">
        <f t="shared" si="24"/>
        <v/>
      </c>
      <c r="C535" s="8" t="str">
        <f>IF(A535="","",ROUND(+[1]AcumSYS!N536/[1]AcumSYS!$C$2*14,2))</f>
        <v/>
      </c>
      <c r="D535" s="8" t="str">
        <f>IF(A535="","",ROUND(+[1]AcumSYS!N536/[1]AcumSYS!$C$2*14,2))</f>
        <v/>
      </c>
      <c r="E535" s="8" t="str">
        <f t="shared" si="25"/>
        <v/>
      </c>
      <c r="F535" s="8" t="str">
        <f t="shared" si="26"/>
        <v/>
      </c>
    </row>
    <row r="536" spans="1:6" x14ac:dyDescent="0.25">
      <c r="A536" s="8" t="str">
        <f>+'[1]Reporte de Formatos'!T540</f>
        <v/>
      </c>
      <c r="B536" s="8" t="str">
        <f t="shared" si="24"/>
        <v/>
      </c>
      <c r="C536" s="8" t="str">
        <f>IF(A536="","",ROUND(+[1]AcumSYS!N537/[1]AcumSYS!$C$2*14,2))</f>
        <v/>
      </c>
      <c r="D536" s="8" t="str">
        <f>IF(A536="","",ROUND(+[1]AcumSYS!N537/[1]AcumSYS!$C$2*14,2))</f>
        <v/>
      </c>
      <c r="E536" s="8" t="str">
        <f t="shared" si="25"/>
        <v/>
      </c>
      <c r="F536" s="8" t="str">
        <f t="shared" si="26"/>
        <v/>
      </c>
    </row>
    <row r="537" spans="1:6" x14ac:dyDescent="0.25">
      <c r="A537" s="8" t="str">
        <f>+'[1]Reporte de Formatos'!T541</f>
        <v/>
      </c>
      <c r="B537" s="8" t="str">
        <f t="shared" si="24"/>
        <v/>
      </c>
      <c r="C537" s="8" t="str">
        <f>IF(A537="","",ROUND(+[1]AcumSYS!N538/[1]AcumSYS!$C$2*14,2))</f>
        <v/>
      </c>
      <c r="D537" s="8" t="str">
        <f>IF(A537="","",ROUND(+[1]AcumSYS!N538/[1]AcumSYS!$C$2*14,2))</f>
        <v/>
      </c>
      <c r="E537" s="8" t="str">
        <f t="shared" si="25"/>
        <v/>
      </c>
      <c r="F537" s="8" t="str">
        <f t="shared" si="26"/>
        <v/>
      </c>
    </row>
    <row r="538" spans="1:6" x14ac:dyDescent="0.25">
      <c r="A538" s="8" t="str">
        <f>+'[1]Reporte de Formatos'!T542</f>
        <v/>
      </c>
      <c r="B538" s="8" t="str">
        <f t="shared" si="24"/>
        <v/>
      </c>
      <c r="C538" s="8" t="str">
        <f>IF(A538="","",ROUND(+[1]AcumSYS!N539/[1]AcumSYS!$C$2*14,2))</f>
        <v/>
      </c>
      <c r="D538" s="8" t="str">
        <f>IF(A538="","",ROUND(+[1]AcumSYS!N539/[1]AcumSYS!$C$2*14,2))</f>
        <v/>
      </c>
      <c r="E538" s="8" t="str">
        <f t="shared" si="25"/>
        <v/>
      </c>
      <c r="F538" s="8" t="str">
        <f t="shared" si="26"/>
        <v/>
      </c>
    </row>
    <row r="539" spans="1:6" x14ac:dyDescent="0.25">
      <c r="A539" s="8" t="str">
        <f>+'[1]Reporte de Formatos'!T543</f>
        <v/>
      </c>
      <c r="B539" s="8" t="str">
        <f t="shared" si="24"/>
        <v/>
      </c>
      <c r="C539" s="8" t="str">
        <f>IF(A539="","",ROUND(+[1]AcumSYS!N540/[1]AcumSYS!$C$2*14,2))</f>
        <v/>
      </c>
      <c r="D539" s="8" t="str">
        <f>IF(A539="","",ROUND(+[1]AcumSYS!N540/[1]AcumSYS!$C$2*14,2))</f>
        <v/>
      </c>
      <c r="E539" s="8" t="str">
        <f t="shared" si="25"/>
        <v/>
      </c>
      <c r="F539" s="8" t="str">
        <f t="shared" si="26"/>
        <v/>
      </c>
    </row>
    <row r="540" spans="1:6" x14ac:dyDescent="0.25">
      <c r="A540" s="8" t="str">
        <f>+'[1]Reporte de Formatos'!T544</f>
        <v/>
      </c>
      <c r="B540" s="8" t="str">
        <f t="shared" si="24"/>
        <v/>
      </c>
      <c r="C540" s="8" t="str">
        <f>IF(A540="","",ROUND(+[1]AcumSYS!N541/[1]AcumSYS!$C$2*14,2))</f>
        <v/>
      </c>
      <c r="D540" s="8" t="str">
        <f>IF(A540="","",ROUND(+[1]AcumSYS!N541/[1]AcumSYS!$C$2*14,2))</f>
        <v/>
      </c>
      <c r="E540" s="8" t="str">
        <f t="shared" si="25"/>
        <v/>
      </c>
      <c r="F540" s="8" t="str">
        <f t="shared" si="26"/>
        <v/>
      </c>
    </row>
    <row r="541" spans="1:6" x14ac:dyDescent="0.25">
      <c r="A541" s="8" t="str">
        <f>+'[1]Reporte de Formatos'!T545</f>
        <v/>
      </c>
      <c r="B541" s="8" t="str">
        <f t="shared" si="24"/>
        <v/>
      </c>
      <c r="C541" s="8" t="str">
        <f>IF(A541="","",ROUND(+[1]AcumSYS!N542/[1]AcumSYS!$C$2*14,2))</f>
        <v/>
      </c>
      <c r="D541" s="8" t="str">
        <f>IF(A541="","",ROUND(+[1]AcumSYS!N542/[1]AcumSYS!$C$2*14,2))</f>
        <v/>
      </c>
      <c r="E541" s="8" t="str">
        <f t="shared" si="25"/>
        <v/>
      </c>
      <c r="F541" s="8" t="str">
        <f t="shared" si="26"/>
        <v/>
      </c>
    </row>
    <row r="542" spans="1:6" x14ac:dyDescent="0.25">
      <c r="A542" s="8" t="str">
        <f>+'[1]Reporte de Formatos'!T546</f>
        <v/>
      </c>
      <c r="B542" s="8" t="str">
        <f t="shared" si="24"/>
        <v/>
      </c>
      <c r="C542" s="8" t="str">
        <f>IF(A542="","",ROUND(+[1]AcumSYS!N543/[1]AcumSYS!$C$2*14,2))</f>
        <v/>
      </c>
      <c r="D542" s="8" t="str">
        <f>IF(A542="","",ROUND(+[1]AcumSYS!N543/[1]AcumSYS!$C$2*14,2))</f>
        <v/>
      </c>
      <c r="E542" s="8" t="str">
        <f t="shared" si="25"/>
        <v/>
      </c>
      <c r="F542" s="8" t="str">
        <f t="shared" si="26"/>
        <v/>
      </c>
    </row>
    <row r="543" spans="1:6" x14ac:dyDescent="0.25">
      <c r="A543" s="8" t="str">
        <f>+'[1]Reporte de Formatos'!T547</f>
        <v/>
      </c>
      <c r="B543" s="8" t="str">
        <f t="shared" si="24"/>
        <v/>
      </c>
      <c r="C543" s="8" t="str">
        <f>IF(A543="","",ROUND(+[1]AcumSYS!N544/[1]AcumSYS!$C$2*14,2))</f>
        <v/>
      </c>
      <c r="D543" s="8" t="str">
        <f>IF(A543="","",ROUND(+[1]AcumSYS!N544/[1]AcumSYS!$C$2*14,2))</f>
        <v/>
      </c>
      <c r="E543" s="8" t="str">
        <f t="shared" si="25"/>
        <v/>
      </c>
      <c r="F543" s="8" t="str">
        <f t="shared" si="26"/>
        <v/>
      </c>
    </row>
    <row r="544" spans="1:6" x14ac:dyDescent="0.25">
      <c r="A544" s="8" t="str">
        <f>+'[1]Reporte de Formatos'!T548</f>
        <v/>
      </c>
      <c r="B544" s="8" t="str">
        <f t="shared" si="24"/>
        <v/>
      </c>
      <c r="C544" s="8" t="str">
        <f>IF(A544="","",ROUND(+[1]AcumSYS!N545/[1]AcumSYS!$C$2*14,2))</f>
        <v/>
      </c>
      <c r="D544" s="8" t="str">
        <f>IF(A544="","",ROUND(+[1]AcumSYS!N545/[1]AcumSYS!$C$2*14,2))</f>
        <v/>
      </c>
      <c r="E544" s="8" t="str">
        <f t="shared" si="25"/>
        <v/>
      </c>
      <c r="F544" s="8" t="str">
        <f t="shared" si="26"/>
        <v/>
      </c>
    </row>
    <row r="545" spans="1:6" x14ac:dyDescent="0.25">
      <c r="A545" s="8" t="str">
        <f>+'[1]Reporte de Formatos'!T549</f>
        <v/>
      </c>
      <c r="B545" s="8" t="str">
        <f t="shared" si="24"/>
        <v/>
      </c>
      <c r="C545" s="8" t="str">
        <f>IF(A545="","",ROUND(+[1]AcumSYS!N546/[1]AcumSYS!$C$2*14,2))</f>
        <v/>
      </c>
      <c r="D545" s="8" t="str">
        <f>IF(A545="","",ROUND(+[1]AcumSYS!N546/[1]AcumSYS!$C$2*14,2))</f>
        <v/>
      </c>
      <c r="E545" s="8" t="str">
        <f t="shared" si="25"/>
        <v/>
      </c>
      <c r="F545" s="8" t="str">
        <f t="shared" si="26"/>
        <v/>
      </c>
    </row>
    <row r="546" spans="1:6" x14ac:dyDescent="0.25">
      <c r="A546" s="8" t="str">
        <f>+'[1]Reporte de Formatos'!T550</f>
        <v/>
      </c>
      <c r="B546" s="8" t="str">
        <f t="shared" si="24"/>
        <v/>
      </c>
      <c r="C546" s="8" t="str">
        <f>IF(A546="","",ROUND(+[1]AcumSYS!N547/[1]AcumSYS!$C$2*14,2))</f>
        <v/>
      </c>
      <c r="D546" s="8" t="str">
        <f>IF(A546="","",ROUND(+[1]AcumSYS!N547/[1]AcumSYS!$C$2*14,2))</f>
        <v/>
      </c>
      <c r="E546" s="8" t="str">
        <f t="shared" si="25"/>
        <v/>
      </c>
      <c r="F546" s="8" t="str">
        <f t="shared" si="26"/>
        <v/>
      </c>
    </row>
    <row r="547" spans="1:6" x14ac:dyDescent="0.25">
      <c r="A547" s="8" t="str">
        <f>+'[1]Reporte de Formatos'!T551</f>
        <v/>
      </c>
      <c r="B547" s="8" t="str">
        <f t="shared" si="24"/>
        <v/>
      </c>
      <c r="C547" s="8" t="str">
        <f>IF(A547="","",ROUND(+[1]AcumSYS!N548/[1]AcumSYS!$C$2*14,2))</f>
        <v/>
      </c>
      <c r="D547" s="8" t="str">
        <f>IF(A547="","",ROUND(+[1]AcumSYS!N548/[1]AcumSYS!$C$2*14,2))</f>
        <v/>
      </c>
      <c r="E547" s="8" t="str">
        <f t="shared" si="25"/>
        <v/>
      </c>
      <c r="F547" s="8" t="str">
        <f t="shared" si="26"/>
        <v/>
      </c>
    </row>
    <row r="548" spans="1:6" x14ac:dyDescent="0.25">
      <c r="A548" s="8" t="str">
        <f>+'[1]Reporte de Formatos'!T552</f>
        <v/>
      </c>
      <c r="B548" s="8" t="str">
        <f t="shared" si="24"/>
        <v/>
      </c>
      <c r="C548" s="8" t="str">
        <f>IF(A548="","",ROUND(+[1]AcumSYS!N549/[1]AcumSYS!$C$2*14,2))</f>
        <v/>
      </c>
      <c r="D548" s="8" t="str">
        <f>IF(A548="","",ROUND(+[1]AcumSYS!N549/[1]AcumSYS!$C$2*14,2))</f>
        <v/>
      </c>
      <c r="E548" s="8" t="str">
        <f t="shared" si="25"/>
        <v/>
      </c>
      <c r="F548" s="8" t="str">
        <f t="shared" si="26"/>
        <v/>
      </c>
    </row>
    <row r="549" spans="1:6" x14ac:dyDescent="0.25">
      <c r="A549" s="8" t="str">
        <f>+'[1]Reporte de Formatos'!T553</f>
        <v/>
      </c>
      <c r="B549" s="8" t="str">
        <f t="shared" si="24"/>
        <v/>
      </c>
      <c r="C549" s="8" t="str">
        <f>IF(A549="","",ROUND(+[1]AcumSYS!N550/[1]AcumSYS!$C$2*14,2))</f>
        <v/>
      </c>
      <c r="D549" s="8" t="str">
        <f>IF(A549="","",ROUND(+[1]AcumSYS!N550/[1]AcumSYS!$C$2*14,2))</f>
        <v/>
      </c>
      <c r="E549" s="8" t="str">
        <f t="shared" si="25"/>
        <v/>
      </c>
      <c r="F549" s="8" t="str">
        <f t="shared" si="26"/>
        <v/>
      </c>
    </row>
    <row r="550" spans="1:6" x14ac:dyDescent="0.25">
      <c r="A550" s="8" t="str">
        <f>+'[1]Reporte de Formatos'!T554</f>
        <v/>
      </c>
      <c r="B550" s="8" t="str">
        <f t="shared" si="24"/>
        <v/>
      </c>
      <c r="C550" s="8" t="str">
        <f>IF(A550="","",ROUND(+[1]AcumSYS!N551/[1]AcumSYS!$C$2*14,2))</f>
        <v/>
      </c>
      <c r="D550" s="8" t="str">
        <f>IF(A550="","",ROUND(+[1]AcumSYS!N551/[1]AcumSYS!$C$2*14,2))</f>
        <v/>
      </c>
      <c r="E550" s="8" t="str">
        <f t="shared" si="25"/>
        <v/>
      </c>
      <c r="F550" s="8" t="str">
        <f t="shared" si="26"/>
        <v/>
      </c>
    </row>
    <row r="551" spans="1:6" x14ac:dyDescent="0.25">
      <c r="A551" s="8" t="str">
        <f>+'[1]Reporte de Formatos'!T555</f>
        <v/>
      </c>
      <c r="B551" s="8" t="str">
        <f t="shared" si="24"/>
        <v/>
      </c>
      <c r="C551" s="8" t="str">
        <f>IF(A551="","",ROUND(+[1]AcumSYS!N552/[1]AcumSYS!$C$2*14,2))</f>
        <v/>
      </c>
      <c r="D551" s="8" t="str">
        <f>IF(A551="","",ROUND(+[1]AcumSYS!N552/[1]AcumSYS!$C$2*14,2))</f>
        <v/>
      </c>
      <c r="E551" s="8" t="str">
        <f t="shared" si="25"/>
        <v/>
      </c>
      <c r="F551" s="8" t="str">
        <f t="shared" si="26"/>
        <v/>
      </c>
    </row>
    <row r="552" spans="1:6" x14ac:dyDescent="0.25">
      <c r="A552" s="8" t="str">
        <f>+'[1]Reporte de Formatos'!T556</f>
        <v/>
      </c>
      <c r="B552" s="8" t="str">
        <f t="shared" si="24"/>
        <v/>
      </c>
      <c r="C552" s="8" t="str">
        <f>IF(A552="","",ROUND(+[1]AcumSYS!N553/[1]AcumSYS!$C$2*14,2))</f>
        <v/>
      </c>
      <c r="D552" s="8" t="str">
        <f>IF(A552="","",ROUND(+[1]AcumSYS!N553/[1]AcumSYS!$C$2*14,2))</f>
        <v/>
      </c>
      <c r="E552" s="8" t="str">
        <f t="shared" si="25"/>
        <v/>
      </c>
      <c r="F552" s="8" t="str">
        <f t="shared" si="26"/>
        <v/>
      </c>
    </row>
    <row r="553" spans="1:6" x14ac:dyDescent="0.25">
      <c r="A553" s="8" t="str">
        <f>+'[1]Reporte de Formatos'!T557</f>
        <v/>
      </c>
      <c r="B553" s="8" t="str">
        <f t="shared" si="24"/>
        <v/>
      </c>
      <c r="C553" s="8" t="str">
        <f>IF(A553="","",ROUND(+[1]AcumSYS!N554/[1]AcumSYS!$C$2*14,2))</f>
        <v/>
      </c>
      <c r="D553" s="8" t="str">
        <f>IF(A553="","",ROUND(+[1]AcumSYS!N554/[1]AcumSYS!$C$2*14,2))</f>
        <v/>
      </c>
      <c r="E553" s="8" t="str">
        <f t="shared" si="25"/>
        <v/>
      </c>
      <c r="F553" s="8" t="str">
        <f t="shared" si="26"/>
        <v/>
      </c>
    </row>
    <row r="554" spans="1:6" x14ac:dyDescent="0.25">
      <c r="A554" s="8" t="str">
        <f>+'[1]Reporte de Formatos'!T558</f>
        <v/>
      </c>
      <c r="B554" s="8" t="str">
        <f t="shared" si="24"/>
        <v/>
      </c>
      <c r="C554" s="8" t="str">
        <f>IF(A554="","",ROUND(+[1]AcumSYS!N555/[1]AcumSYS!$C$2*14,2))</f>
        <v/>
      </c>
      <c r="D554" s="8" t="str">
        <f>IF(A554="","",ROUND(+[1]AcumSYS!N555/[1]AcumSYS!$C$2*14,2))</f>
        <v/>
      </c>
      <c r="E554" s="8" t="str">
        <f t="shared" si="25"/>
        <v/>
      </c>
      <c r="F554" s="8" t="str">
        <f t="shared" si="26"/>
        <v/>
      </c>
    </row>
    <row r="555" spans="1:6" x14ac:dyDescent="0.25">
      <c r="A555" s="8" t="str">
        <f>+'[1]Reporte de Formatos'!T559</f>
        <v/>
      </c>
      <c r="B555" s="8" t="str">
        <f t="shared" si="24"/>
        <v/>
      </c>
      <c r="C555" s="8" t="str">
        <f>IF(A555="","",ROUND(+[1]AcumSYS!N556/[1]AcumSYS!$C$2*14,2))</f>
        <v/>
      </c>
      <c r="D555" s="8" t="str">
        <f>IF(A555="","",ROUND(+[1]AcumSYS!N556/[1]AcumSYS!$C$2*14,2))</f>
        <v/>
      </c>
      <c r="E555" s="8" t="str">
        <f t="shared" si="25"/>
        <v/>
      </c>
      <c r="F555" s="8" t="str">
        <f t="shared" si="26"/>
        <v/>
      </c>
    </row>
    <row r="556" spans="1:6" x14ac:dyDescent="0.25">
      <c r="A556" s="8" t="str">
        <f>+'[1]Reporte de Formatos'!T560</f>
        <v/>
      </c>
      <c r="B556" s="8" t="str">
        <f t="shared" si="24"/>
        <v/>
      </c>
      <c r="C556" s="8" t="str">
        <f>IF(A556="","",ROUND(+[1]AcumSYS!N557/[1]AcumSYS!$C$2*14,2))</f>
        <v/>
      </c>
      <c r="D556" s="8" t="str">
        <f>IF(A556="","",ROUND(+[1]AcumSYS!N557/[1]AcumSYS!$C$2*14,2))</f>
        <v/>
      </c>
      <c r="E556" s="8" t="str">
        <f t="shared" si="25"/>
        <v/>
      </c>
      <c r="F556" s="8" t="str">
        <f t="shared" si="26"/>
        <v/>
      </c>
    </row>
    <row r="557" spans="1:6" x14ac:dyDescent="0.25">
      <c r="A557" s="8" t="str">
        <f>+'[1]Reporte de Formatos'!T561</f>
        <v/>
      </c>
      <c r="B557" s="8" t="str">
        <f t="shared" si="24"/>
        <v/>
      </c>
      <c r="C557" s="8" t="str">
        <f>IF(A557="","",ROUND(+[1]AcumSYS!N558/[1]AcumSYS!$C$2*14,2))</f>
        <v/>
      </c>
      <c r="D557" s="8" t="str">
        <f>IF(A557="","",ROUND(+[1]AcumSYS!N558/[1]AcumSYS!$C$2*14,2))</f>
        <v/>
      </c>
      <c r="E557" s="8" t="str">
        <f t="shared" si="25"/>
        <v/>
      </c>
      <c r="F557" s="8" t="str">
        <f t="shared" si="26"/>
        <v/>
      </c>
    </row>
    <row r="558" spans="1:6" x14ac:dyDescent="0.25">
      <c r="A558" s="8" t="str">
        <f>+'[1]Reporte de Formatos'!T562</f>
        <v/>
      </c>
      <c r="B558" s="8" t="str">
        <f t="shared" si="24"/>
        <v/>
      </c>
      <c r="C558" s="8" t="str">
        <f>IF(A558="","",ROUND(+[1]AcumSYS!N559/[1]AcumSYS!$C$2*14,2))</f>
        <v/>
      </c>
      <c r="D558" s="8" t="str">
        <f>IF(A558="","",ROUND(+[1]AcumSYS!N559/[1]AcumSYS!$C$2*14,2))</f>
        <v/>
      </c>
      <c r="E558" s="8" t="str">
        <f t="shared" si="25"/>
        <v/>
      </c>
      <c r="F558" s="8" t="str">
        <f t="shared" si="26"/>
        <v/>
      </c>
    </row>
    <row r="559" spans="1:6" x14ac:dyDescent="0.25">
      <c r="A559" s="8" t="str">
        <f>+'[1]Reporte de Formatos'!T563</f>
        <v/>
      </c>
      <c r="B559" s="8" t="str">
        <f t="shared" si="24"/>
        <v/>
      </c>
      <c r="C559" s="8" t="str">
        <f>IF(A559="","",ROUND(+[1]AcumSYS!N560/[1]AcumSYS!$C$2*14,2))</f>
        <v/>
      </c>
      <c r="D559" s="8" t="str">
        <f>IF(A559="","",ROUND(+[1]AcumSYS!N560/[1]AcumSYS!$C$2*14,2))</f>
        <v/>
      </c>
      <c r="E559" s="8" t="str">
        <f t="shared" si="25"/>
        <v/>
      </c>
      <c r="F559" s="8" t="str">
        <f t="shared" si="26"/>
        <v/>
      </c>
    </row>
    <row r="560" spans="1:6" x14ac:dyDescent="0.25">
      <c r="A560" s="8" t="str">
        <f>+'[1]Reporte de Formatos'!T564</f>
        <v/>
      </c>
      <c r="B560" s="8" t="str">
        <f t="shared" si="24"/>
        <v/>
      </c>
      <c r="C560" s="8" t="str">
        <f>IF(A560="","",ROUND(+[1]AcumSYS!N561/[1]AcumSYS!$C$2*14,2))</f>
        <v/>
      </c>
      <c r="D560" s="8" t="str">
        <f>IF(A560="","",ROUND(+[1]AcumSYS!N561/[1]AcumSYS!$C$2*14,2))</f>
        <v/>
      </c>
      <c r="E560" s="8" t="str">
        <f t="shared" si="25"/>
        <v/>
      </c>
      <c r="F560" s="8" t="str">
        <f t="shared" si="26"/>
        <v/>
      </c>
    </row>
    <row r="561" spans="1:6" x14ac:dyDescent="0.25">
      <c r="A561" s="8" t="str">
        <f>+'[1]Reporte de Formatos'!T565</f>
        <v/>
      </c>
      <c r="B561" s="8" t="str">
        <f t="shared" si="24"/>
        <v/>
      </c>
      <c r="C561" s="8" t="str">
        <f>IF(A561="","",ROUND(+[1]AcumSYS!N562/[1]AcumSYS!$C$2*14,2))</f>
        <v/>
      </c>
      <c r="D561" s="8" t="str">
        <f>IF(A561="","",ROUND(+[1]AcumSYS!N562/[1]AcumSYS!$C$2*14,2))</f>
        <v/>
      </c>
      <c r="E561" s="8" t="str">
        <f t="shared" si="25"/>
        <v/>
      </c>
      <c r="F561" s="8" t="str">
        <f t="shared" si="26"/>
        <v/>
      </c>
    </row>
    <row r="562" spans="1:6" x14ac:dyDescent="0.25">
      <c r="A562" s="8" t="str">
        <f>+'[1]Reporte de Formatos'!T566</f>
        <v/>
      </c>
      <c r="B562" s="8" t="str">
        <f t="shared" si="24"/>
        <v/>
      </c>
      <c r="C562" s="8" t="str">
        <f>IF(A562="","",ROUND(+[1]AcumSYS!N563/[1]AcumSYS!$C$2*14,2))</f>
        <v/>
      </c>
      <c r="D562" s="8" t="str">
        <f>IF(A562="","",ROUND(+[1]AcumSYS!N563/[1]AcumSYS!$C$2*14,2))</f>
        <v/>
      </c>
      <c r="E562" s="8" t="str">
        <f t="shared" si="25"/>
        <v/>
      </c>
      <c r="F562" s="8" t="str">
        <f t="shared" si="26"/>
        <v/>
      </c>
    </row>
    <row r="563" spans="1:6" x14ac:dyDescent="0.25">
      <c r="A563" s="8" t="str">
        <f>+'[1]Reporte de Formatos'!T567</f>
        <v/>
      </c>
      <c r="B563" s="8" t="str">
        <f t="shared" si="24"/>
        <v/>
      </c>
      <c r="C563" s="8" t="str">
        <f>IF(A563="","",ROUND(+[1]AcumSYS!N564/[1]AcumSYS!$C$2*14,2))</f>
        <v/>
      </c>
      <c r="D563" s="8" t="str">
        <f>IF(A563="","",ROUND(+[1]AcumSYS!N564/[1]AcumSYS!$C$2*14,2))</f>
        <v/>
      </c>
      <c r="E563" s="8" t="str">
        <f t="shared" si="25"/>
        <v/>
      </c>
      <c r="F563" s="8" t="str">
        <f t="shared" si="26"/>
        <v/>
      </c>
    </row>
    <row r="564" spans="1:6" x14ac:dyDescent="0.25">
      <c r="A564" s="8" t="str">
        <f>+'[1]Reporte de Formatos'!T568</f>
        <v/>
      </c>
      <c r="B564" s="8" t="str">
        <f t="shared" si="24"/>
        <v/>
      </c>
      <c r="C564" s="8" t="str">
        <f>IF(A564="","",ROUND(+[1]AcumSYS!N565/[1]AcumSYS!$C$2*14,2))</f>
        <v/>
      </c>
      <c r="D564" s="8" t="str">
        <f>IF(A564="","",ROUND(+[1]AcumSYS!N565/[1]AcumSYS!$C$2*14,2))</f>
        <v/>
      </c>
      <c r="E564" s="8" t="str">
        <f t="shared" si="25"/>
        <v/>
      </c>
      <c r="F564" s="8" t="str">
        <f t="shared" si="26"/>
        <v/>
      </c>
    </row>
    <row r="565" spans="1:6" x14ac:dyDescent="0.25">
      <c r="A565" s="8" t="str">
        <f>+'[1]Reporte de Formatos'!T569</f>
        <v/>
      </c>
      <c r="B565" s="8" t="str">
        <f t="shared" si="24"/>
        <v/>
      </c>
      <c r="C565" s="8" t="str">
        <f>IF(A565="","",ROUND(+[1]AcumSYS!N566/[1]AcumSYS!$C$2*14,2))</f>
        <v/>
      </c>
      <c r="D565" s="8" t="str">
        <f>IF(A565="","",ROUND(+[1]AcumSYS!N566/[1]AcumSYS!$C$2*14,2))</f>
        <v/>
      </c>
      <c r="E565" s="8" t="str">
        <f t="shared" si="25"/>
        <v/>
      </c>
      <c r="F565" s="8" t="str">
        <f t="shared" si="26"/>
        <v/>
      </c>
    </row>
    <row r="566" spans="1:6" x14ac:dyDescent="0.25">
      <c r="A566" s="8" t="str">
        <f>+'[1]Reporte de Formatos'!T570</f>
        <v/>
      </c>
      <c r="B566" s="8" t="str">
        <f t="shared" si="24"/>
        <v/>
      </c>
      <c r="C566" s="8" t="str">
        <f>IF(A566="","",ROUND(+[1]AcumSYS!N567/[1]AcumSYS!$C$2*14,2))</f>
        <v/>
      </c>
      <c r="D566" s="8" t="str">
        <f>IF(A566="","",ROUND(+[1]AcumSYS!N567/[1]AcumSYS!$C$2*14,2))</f>
        <v/>
      </c>
      <c r="E566" s="8" t="str">
        <f t="shared" si="25"/>
        <v/>
      </c>
      <c r="F566" s="8" t="str">
        <f t="shared" si="26"/>
        <v/>
      </c>
    </row>
    <row r="567" spans="1:6" x14ac:dyDescent="0.25">
      <c r="A567" s="8" t="str">
        <f>+'[1]Reporte de Formatos'!T571</f>
        <v/>
      </c>
      <c r="B567" s="8" t="str">
        <f t="shared" si="24"/>
        <v/>
      </c>
      <c r="C567" s="8" t="str">
        <f>IF(A567="","",ROUND(+[1]AcumSYS!N568/[1]AcumSYS!$C$2*14,2))</f>
        <v/>
      </c>
      <c r="D567" s="8" t="str">
        <f>IF(A567="","",ROUND(+[1]AcumSYS!N568/[1]AcumSYS!$C$2*14,2))</f>
        <v/>
      </c>
      <c r="E567" s="8" t="str">
        <f t="shared" si="25"/>
        <v/>
      </c>
      <c r="F567" s="8" t="str">
        <f t="shared" si="26"/>
        <v/>
      </c>
    </row>
    <row r="568" spans="1:6" x14ac:dyDescent="0.25">
      <c r="A568" s="8" t="str">
        <f>+'[1]Reporte de Formatos'!T572</f>
        <v/>
      </c>
      <c r="B568" s="8" t="str">
        <f t="shared" si="24"/>
        <v/>
      </c>
      <c r="C568" s="8" t="str">
        <f>IF(A568="","",ROUND(+[1]AcumSYS!N569/[1]AcumSYS!$C$2*14,2))</f>
        <v/>
      </c>
      <c r="D568" s="8" t="str">
        <f>IF(A568="","",ROUND(+[1]AcumSYS!N569/[1]AcumSYS!$C$2*14,2))</f>
        <v/>
      </c>
      <c r="E568" s="8" t="str">
        <f t="shared" si="25"/>
        <v/>
      </c>
      <c r="F568" s="8" t="str">
        <f t="shared" si="26"/>
        <v/>
      </c>
    </row>
    <row r="569" spans="1:6" x14ac:dyDescent="0.25">
      <c r="A569" s="8" t="str">
        <f>+'[1]Reporte de Formatos'!T573</f>
        <v/>
      </c>
      <c r="B569" s="8" t="str">
        <f t="shared" si="24"/>
        <v/>
      </c>
      <c r="C569" s="8" t="str">
        <f>IF(A569="","",ROUND(+[1]AcumSYS!N570/[1]AcumSYS!$C$2*14,2))</f>
        <v/>
      </c>
      <c r="D569" s="8" t="str">
        <f>IF(A569="","",ROUND(+[1]AcumSYS!N570/[1]AcumSYS!$C$2*14,2))</f>
        <v/>
      </c>
      <c r="E569" s="8" t="str">
        <f t="shared" si="25"/>
        <v/>
      </c>
      <c r="F569" s="8" t="str">
        <f t="shared" si="26"/>
        <v/>
      </c>
    </row>
    <row r="570" spans="1:6" x14ac:dyDescent="0.25">
      <c r="A570" s="8" t="str">
        <f>+'[1]Reporte de Formatos'!T574</f>
        <v/>
      </c>
      <c r="B570" s="8" t="str">
        <f t="shared" si="24"/>
        <v/>
      </c>
      <c r="C570" s="8" t="str">
        <f>IF(A570="","",ROUND(+[1]AcumSYS!N571/[1]AcumSYS!$C$2*14,2))</f>
        <v/>
      </c>
      <c r="D570" s="8" t="str">
        <f>IF(A570="","",ROUND(+[1]AcumSYS!N571/[1]AcumSYS!$C$2*14,2))</f>
        <v/>
      </c>
      <c r="E570" s="8" t="str">
        <f t="shared" si="25"/>
        <v/>
      </c>
      <c r="F570" s="8" t="str">
        <f t="shared" si="26"/>
        <v/>
      </c>
    </row>
    <row r="571" spans="1:6" x14ac:dyDescent="0.25">
      <c r="A571" s="8" t="str">
        <f>+'[1]Reporte de Formatos'!T575</f>
        <v/>
      </c>
      <c r="B571" s="8" t="str">
        <f t="shared" si="24"/>
        <v/>
      </c>
      <c r="C571" s="8" t="str">
        <f>IF(A571="","",ROUND(+[1]AcumSYS!N572/[1]AcumSYS!$C$2*14,2))</f>
        <v/>
      </c>
      <c r="D571" s="8" t="str">
        <f>IF(A571="","",ROUND(+[1]AcumSYS!N572/[1]AcumSYS!$C$2*14,2))</f>
        <v/>
      </c>
      <c r="E571" s="8" t="str">
        <f t="shared" si="25"/>
        <v/>
      </c>
      <c r="F571" s="8" t="str">
        <f t="shared" si="26"/>
        <v/>
      </c>
    </row>
    <row r="572" spans="1:6" x14ac:dyDescent="0.25">
      <c r="A572" s="8" t="str">
        <f>+'[1]Reporte de Formatos'!T576</f>
        <v/>
      </c>
      <c r="B572" s="8" t="str">
        <f t="shared" si="24"/>
        <v/>
      </c>
      <c r="C572" s="8" t="str">
        <f>IF(A572="","",ROUND(+[1]AcumSYS!N573/[1]AcumSYS!$C$2*14,2))</f>
        <v/>
      </c>
      <c r="D572" s="8" t="str">
        <f>IF(A572="","",ROUND(+[1]AcumSYS!N573/[1]AcumSYS!$C$2*14,2))</f>
        <v/>
      </c>
      <c r="E572" s="8" t="str">
        <f t="shared" si="25"/>
        <v/>
      </c>
      <c r="F572" s="8" t="str">
        <f t="shared" si="26"/>
        <v/>
      </c>
    </row>
    <row r="573" spans="1:6" x14ac:dyDescent="0.25">
      <c r="A573" s="8" t="str">
        <f>+'[1]Reporte de Formatos'!T577</f>
        <v/>
      </c>
      <c r="B573" s="8" t="str">
        <f t="shared" si="24"/>
        <v/>
      </c>
      <c r="C573" s="8" t="str">
        <f>IF(A573="","",ROUND(+[1]AcumSYS!N574/[1]AcumSYS!$C$2*14,2))</f>
        <v/>
      </c>
      <c r="D573" s="8" t="str">
        <f>IF(A573="","",ROUND(+[1]AcumSYS!N574/[1]AcumSYS!$C$2*14,2))</f>
        <v/>
      </c>
      <c r="E573" s="8" t="str">
        <f t="shared" si="25"/>
        <v/>
      </c>
      <c r="F573" s="8" t="str">
        <f t="shared" si="26"/>
        <v/>
      </c>
    </row>
    <row r="574" spans="1:6" x14ac:dyDescent="0.25">
      <c r="A574" s="8" t="str">
        <f>+'[1]Reporte de Formatos'!T578</f>
        <v/>
      </c>
      <c r="B574" s="8" t="str">
        <f t="shared" si="24"/>
        <v/>
      </c>
      <c r="C574" s="8" t="str">
        <f>IF(A574="","",ROUND(+[1]AcumSYS!N575/[1]AcumSYS!$C$2*14,2))</f>
        <v/>
      </c>
      <c r="D574" s="8" t="str">
        <f>IF(A574="","",ROUND(+[1]AcumSYS!N575/[1]AcumSYS!$C$2*14,2))</f>
        <v/>
      </c>
      <c r="E574" s="8" t="str">
        <f t="shared" si="25"/>
        <v/>
      </c>
      <c r="F574" s="8" t="str">
        <f t="shared" si="26"/>
        <v/>
      </c>
    </row>
    <row r="575" spans="1:6" x14ac:dyDescent="0.25">
      <c r="A575" s="8" t="str">
        <f>+'[1]Reporte de Formatos'!T579</f>
        <v/>
      </c>
      <c r="B575" s="8" t="str">
        <f t="shared" si="24"/>
        <v/>
      </c>
      <c r="C575" s="8" t="str">
        <f>IF(A575="","",ROUND(+[1]AcumSYS!N576/[1]AcumSYS!$C$2*14,2))</f>
        <v/>
      </c>
      <c r="D575" s="8" t="str">
        <f>IF(A575="","",ROUND(+[1]AcumSYS!N576/[1]AcumSYS!$C$2*14,2))</f>
        <v/>
      </c>
      <c r="E575" s="8" t="str">
        <f t="shared" si="25"/>
        <v/>
      </c>
      <c r="F575" s="8" t="str">
        <f t="shared" si="26"/>
        <v/>
      </c>
    </row>
    <row r="576" spans="1:6" x14ac:dyDescent="0.25">
      <c r="A576" s="8" t="str">
        <f>+'[1]Reporte de Formatos'!T580</f>
        <v/>
      </c>
      <c r="B576" s="8" t="str">
        <f t="shared" si="24"/>
        <v/>
      </c>
      <c r="C576" s="8" t="str">
        <f>IF(A576="","",ROUND(+[1]AcumSYS!N577/[1]AcumSYS!$C$2*14,2))</f>
        <v/>
      </c>
      <c r="D576" s="8" t="str">
        <f>IF(A576="","",ROUND(+[1]AcumSYS!N577/[1]AcumSYS!$C$2*14,2))</f>
        <v/>
      </c>
      <c r="E576" s="8" t="str">
        <f t="shared" si="25"/>
        <v/>
      </c>
      <c r="F576" s="8" t="str">
        <f t="shared" si="26"/>
        <v/>
      </c>
    </row>
    <row r="577" spans="1:6" x14ac:dyDescent="0.25">
      <c r="A577" s="8" t="str">
        <f>+'[1]Reporte de Formatos'!T581</f>
        <v/>
      </c>
      <c r="B577" s="8" t="str">
        <f t="shared" si="24"/>
        <v/>
      </c>
      <c r="C577" s="8" t="str">
        <f>IF(A577="","",ROUND(+[1]AcumSYS!N578/[1]AcumSYS!$C$2*14,2))</f>
        <v/>
      </c>
      <c r="D577" s="8" t="str">
        <f>IF(A577="","",ROUND(+[1]AcumSYS!N578/[1]AcumSYS!$C$2*14,2))</f>
        <v/>
      </c>
      <c r="E577" s="8" t="str">
        <f t="shared" si="25"/>
        <v/>
      </c>
      <c r="F577" s="8" t="str">
        <f t="shared" si="26"/>
        <v/>
      </c>
    </row>
    <row r="578" spans="1:6" x14ac:dyDescent="0.25">
      <c r="A578" s="8" t="str">
        <f>+'[1]Reporte de Formatos'!T582</f>
        <v/>
      </c>
      <c r="B578" s="8" t="str">
        <f t="shared" si="24"/>
        <v/>
      </c>
      <c r="C578" s="8" t="str">
        <f>IF(A578="","",ROUND(+[1]AcumSYS!N579/[1]AcumSYS!$C$2*14,2))</f>
        <v/>
      </c>
      <c r="D578" s="8" t="str">
        <f>IF(A578="","",ROUND(+[1]AcumSYS!N579/[1]AcumSYS!$C$2*14,2))</f>
        <v/>
      </c>
      <c r="E578" s="8" t="str">
        <f t="shared" si="25"/>
        <v/>
      </c>
      <c r="F578" s="8" t="str">
        <f t="shared" si="26"/>
        <v/>
      </c>
    </row>
    <row r="579" spans="1:6" x14ac:dyDescent="0.25">
      <c r="A579" s="8" t="str">
        <f>+'[1]Reporte de Formatos'!T583</f>
        <v/>
      </c>
      <c r="B579" s="8" t="str">
        <f t="shared" si="24"/>
        <v/>
      </c>
      <c r="C579" s="8" t="str">
        <f>IF(A579="","",ROUND(+[1]AcumSYS!N580/[1]AcumSYS!$C$2*14,2))</f>
        <v/>
      </c>
      <c r="D579" s="8" t="str">
        <f>IF(A579="","",ROUND(+[1]AcumSYS!N580/[1]AcumSYS!$C$2*14,2))</f>
        <v/>
      </c>
      <c r="E579" s="8" t="str">
        <f t="shared" si="25"/>
        <v/>
      </c>
      <c r="F579" s="8" t="str">
        <f t="shared" si="26"/>
        <v/>
      </c>
    </row>
    <row r="580" spans="1:6" x14ac:dyDescent="0.25">
      <c r="A580" s="8" t="str">
        <f>+'[1]Reporte de Formatos'!T584</f>
        <v/>
      </c>
      <c r="B580" s="8" t="str">
        <f t="shared" ref="B580:B643" si="27">IF(A580="","","Compensacion")</f>
        <v/>
      </c>
      <c r="C580" s="8" t="str">
        <f>IF(A580="","",ROUND(+[1]AcumSYS!N581/[1]AcumSYS!$C$2*14,2))</f>
        <v/>
      </c>
      <c r="D580" s="8" t="str">
        <f>IF(A580="","",ROUND(+[1]AcumSYS!N581/[1]AcumSYS!$C$2*14,2))</f>
        <v/>
      </c>
      <c r="E580" s="8" t="str">
        <f t="shared" ref="E580:E643" si="28">IF(A580="","","Pesos Mexicanos")</f>
        <v/>
      </c>
      <c r="F580" s="8" t="str">
        <f t="shared" ref="F580:F643" si="29">IF(A580="","","Catorcenal")</f>
        <v/>
      </c>
    </row>
    <row r="581" spans="1:6" x14ac:dyDescent="0.25">
      <c r="A581" s="8" t="str">
        <f>+'[1]Reporte de Formatos'!T585</f>
        <v/>
      </c>
      <c r="B581" s="8" t="str">
        <f t="shared" si="27"/>
        <v/>
      </c>
      <c r="C581" s="8" t="str">
        <f>IF(A581="","",ROUND(+[1]AcumSYS!N582/[1]AcumSYS!$C$2*14,2))</f>
        <v/>
      </c>
      <c r="D581" s="8" t="str">
        <f>IF(A581="","",ROUND(+[1]AcumSYS!N582/[1]AcumSYS!$C$2*14,2))</f>
        <v/>
      </c>
      <c r="E581" s="8" t="str">
        <f t="shared" si="28"/>
        <v/>
      </c>
      <c r="F581" s="8" t="str">
        <f t="shared" si="29"/>
        <v/>
      </c>
    </row>
    <row r="582" spans="1:6" x14ac:dyDescent="0.25">
      <c r="A582" s="8" t="str">
        <f>+'[1]Reporte de Formatos'!T586</f>
        <v/>
      </c>
      <c r="B582" s="8" t="str">
        <f t="shared" si="27"/>
        <v/>
      </c>
      <c r="C582" s="8" t="str">
        <f>IF(A582="","",ROUND(+[1]AcumSYS!N583/[1]AcumSYS!$C$2*14,2))</f>
        <v/>
      </c>
      <c r="D582" s="8" t="str">
        <f>IF(A582="","",ROUND(+[1]AcumSYS!N583/[1]AcumSYS!$C$2*14,2))</f>
        <v/>
      </c>
      <c r="E582" s="8" t="str">
        <f t="shared" si="28"/>
        <v/>
      </c>
      <c r="F582" s="8" t="str">
        <f t="shared" si="29"/>
        <v/>
      </c>
    </row>
    <row r="583" spans="1:6" x14ac:dyDescent="0.25">
      <c r="A583" s="8" t="str">
        <f>+'[1]Reporte de Formatos'!T587</f>
        <v/>
      </c>
      <c r="B583" s="8" t="str">
        <f t="shared" si="27"/>
        <v/>
      </c>
      <c r="C583" s="8" t="str">
        <f>IF(A583="","",ROUND(+[1]AcumSYS!N584/[1]AcumSYS!$C$2*14,2))</f>
        <v/>
      </c>
      <c r="D583" s="8" t="str">
        <f>IF(A583="","",ROUND(+[1]AcumSYS!N584/[1]AcumSYS!$C$2*14,2))</f>
        <v/>
      </c>
      <c r="E583" s="8" t="str">
        <f t="shared" si="28"/>
        <v/>
      </c>
      <c r="F583" s="8" t="str">
        <f t="shared" si="29"/>
        <v/>
      </c>
    </row>
    <row r="584" spans="1:6" x14ac:dyDescent="0.25">
      <c r="A584" s="8" t="str">
        <f>+'[1]Reporte de Formatos'!T588</f>
        <v/>
      </c>
      <c r="B584" s="8" t="str">
        <f t="shared" si="27"/>
        <v/>
      </c>
      <c r="C584" s="8" t="str">
        <f>IF(A584="","",ROUND(+[1]AcumSYS!N585/[1]AcumSYS!$C$2*14,2))</f>
        <v/>
      </c>
      <c r="D584" s="8" t="str">
        <f>IF(A584="","",ROUND(+[1]AcumSYS!N585/[1]AcumSYS!$C$2*14,2))</f>
        <v/>
      </c>
      <c r="E584" s="8" t="str">
        <f t="shared" si="28"/>
        <v/>
      </c>
      <c r="F584" s="8" t="str">
        <f t="shared" si="29"/>
        <v/>
      </c>
    </row>
    <row r="585" spans="1:6" x14ac:dyDescent="0.25">
      <c r="A585" s="8" t="str">
        <f>+'[1]Reporte de Formatos'!T589</f>
        <v/>
      </c>
      <c r="B585" s="8" t="str">
        <f t="shared" si="27"/>
        <v/>
      </c>
      <c r="C585" s="8" t="str">
        <f>IF(A585="","",ROUND(+[1]AcumSYS!N586/[1]AcumSYS!$C$2*14,2))</f>
        <v/>
      </c>
      <c r="D585" s="8" t="str">
        <f>IF(A585="","",ROUND(+[1]AcumSYS!N586/[1]AcumSYS!$C$2*14,2))</f>
        <v/>
      </c>
      <c r="E585" s="8" t="str">
        <f t="shared" si="28"/>
        <v/>
      </c>
      <c r="F585" s="8" t="str">
        <f t="shared" si="29"/>
        <v/>
      </c>
    </row>
    <row r="586" spans="1:6" x14ac:dyDescent="0.25">
      <c r="A586" s="8" t="str">
        <f>+'[1]Reporte de Formatos'!T590</f>
        <v/>
      </c>
      <c r="B586" s="8" t="str">
        <f t="shared" si="27"/>
        <v/>
      </c>
      <c r="C586" s="8" t="str">
        <f>IF(A586="","",ROUND(+[1]AcumSYS!N587/[1]AcumSYS!$C$2*14,2))</f>
        <v/>
      </c>
      <c r="D586" s="8" t="str">
        <f>IF(A586="","",ROUND(+[1]AcumSYS!N587/[1]AcumSYS!$C$2*14,2))</f>
        <v/>
      </c>
      <c r="E586" s="8" t="str">
        <f t="shared" si="28"/>
        <v/>
      </c>
      <c r="F586" s="8" t="str">
        <f t="shared" si="29"/>
        <v/>
      </c>
    </row>
    <row r="587" spans="1:6" x14ac:dyDescent="0.25">
      <c r="A587" s="8" t="str">
        <f>+'[1]Reporte de Formatos'!T591</f>
        <v/>
      </c>
      <c r="B587" s="8" t="str">
        <f t="shared" si="27"/>
        <v/>
      </c>
      <c r="C587" s="8" t="str">
        <f>IF(A587="","",ROUND(+[1]AcumSYS!N588/[1]AcumSYS!$C$2*14,2))</f>
        <v/>
      </c>
      <c r="D587" s="8" t="str">
        <f>IF(A587="","",ROUND(+[1]AcumSYS!N588/[1]AcumSYS!$C$2*14,2))</f>
        <v/>
      </c>
      <c r="E587" s="8" t="str">
        <f t="shared" si="28"/>
        <v/>
      </c>
      <c r="F587" s="8" t="str">
        <f t="shared" si="29"/>
        <v/>
      </c>
    </row>
    <row r="588" spans="1:6" x14ac:dyDescent="0.25">
      <c r="A588" s="8" t="str">
        <f>+'[1]Reporte de Formatos'!T592</f>
        <v/>
      </c>
      <c r="B588" s="8" t="str">
        <f t="shared" si="27"/>
        <v/>
      </c>
      <c r="C588" s="8" t="str">
        <f>IF(A588="","",ROUND(+[1]AcumSYS!N589/[1]AcumSYS!$C$2*14,2))</f>
        <v/>
      </c>
      <c r="D588" s="8" t="str">
        <f>IF(A588="","",ROUND(+[1]AcumSYS!N589/[1]AcumSYS!$C$2*14,2))</f>
        <v/>
      </c>
      <c r="E588" s="8" t="str">
        <f t="shared" si="28"/>
        <v/>
      </c>
      <c r="F588" s="8" t="str">
        <f t="shared" si="29"/>
        <v/>
      </c>
    </row>
    <row r="589" spans="1:6" x14ac:dyDescent="0.25">
      <c r="A589" s="8" t="str">
        <f>+'[1]Reporte de Formatos'!T593</f>
        <v/>
      </c>
      <c r="B589" s="8" t="str">
        <f t="shared" si="27"/>
        <v/>
      </c>
      <c r="C589" s="8" t="str">
        <f>IF(A589="","",ROUND(+[1]AcumSYS!N590/[1]AcumSYS!$C$2*14,2))</f>
        <v/>
      </c>
      <c r="D589" s="8" t="str">
        <f>IF(A589="","",ROUND(+[1]AcumSYS!N590/[1]AcumSYS!$C$2*14,2))</f>
        <v/>
      </c>
      <c r="E589" s="8" t="str">
        <f t="shared" si="28"/>
        <v/>
      </c>
      <c r="F589" s="8" t="str">
        <f t="shared" si="29"/>
        <v/>
      </c>
    </row>
    <row r="590" spans="1:6" x14ac:dyDescent="0.25">
      <c r="A590" s="8" t="str">
        <f>+'[1]Reporte de Formatos'!T594</f>
        <v/>
      </c>
      <c r="B590" s="8" t="str">
        <f t="shared" si="27"/>
        <v/>
      </c>
      <c r="C590" s="8" t="str">
        <f>IF(A590="","",ROUND(+[1]AcumSYS!N591/[1]AcumSYS!$C$2*14,2))</f>
        <v/>
      </c>
      <c r="D590" s="8" t="str">
        <f>IF(A590="","",ROUND(+[1]AcumSYS!N591/[1]AcumSYS!$C$2*14,2))</f>
        <v/>
      </c>
      <c r="E590" s="8" t="str">
        <f t="shared" si="28"/>
        <v/>
      </c>
      <c r="F590" s="8" t="str">
        <f t="shared" si="29"/>
        <v/>
      </c>
    </row>
    <row r="591" spans="1:6" x14ac:dyDescent="0.25">
      <c r="A591" s="8" t="str">
        <f>+'[1]Reporte de Formatos'!T595</f>
        <v/>
      </c>
      <c r="B591" s="8" t="str">
        <f t="shared" si="27"/>
        <v/>
      </c>
      <c r="C591" s="8" t="str">
        <f>IF(A591="","",ROUND(+[1]AcumSYS!N592/[1]AcumSYS!$C$2*14,2))</f>
        <v/>
      </c>
      <c r="D591" s="8" t="str">
        <f>IF(A591="","",ROUND(+[1]AcumSYS!N592/[1]AcumSYS!$C$2*14,2))</f>
        <v/>
      </c>
      <c r="E591" s="8" t="str">
        <f t="shared" si="28"/>
        <v/>
      </c>
      <c r="F591" s="8" t="str">
        <f t="shared" si="29"/>
        <v/>
      </c>
    </row>
    <row r="592" spans="1:6" x14ac:dyDescent="0.25">
      <c r="A592" s="8" t="str">
        <f>+'[1]Reporte de Formatos'!T596</f>
        <v/>
      </c>
      <c r="B592" s="8" t="str">
        <f t="shared" si="27"/>
        <v/>
      </c>
      <c r="C592" s="8" t="str">
        <f>IF(A592="","",ROUND(+[1]AcumSYS!N593/[1]AcumSYS!$C$2*14,2))</f>
        <v/>
      </c>
      <c r="D592" s="8" t="str">
        <f>IF(A592="","",ROUND(+[1]AcumSYS!N593/[1]AcumSYS!$C$2*14,2))</f>
        <v/>
      </c>
      <c r="E592" s="8" t="str">
        <f t="shared" si="28"/>
        <v/>
      </c>
      <c r="F592" s="8" t="str">
        <f t="shared" si="29"/>
        <v/>
      </c>
    </row>
    <row r="593" spans="1:6" x14ac:dyDescent="0.25">
      <c r="A593" s="8" t="str">
        <f>+'[1]Reporte de Formatos'!T597</f>
        <v/>
      </c>
      <c r="B593" s="8" t="str">
        <f t="shared" si="27"/>
        <v/>
      </c>
      <c r="C593" s="8" t="str">
        <f>IF(A593="","",ROUND(+[1]AcumSYS!N594/[1]AcumSYS!$C$2*14,2))</f>
        <v/>
      </c>
      <c r="D593" s="8" t="str">
        <f>IF(A593="","",ROUND(+[1]AcumSYS!N594/[1]AcumSYS!$C$2*14,2))</f>
        <v/>
      </c>
      <c r="E593" s="8" t="str">
        <f t="shared" si="28"/>
        <v/>
      </c>
      <c r="F593" s="8" t="str">
        <f t="shared" si="29"/>
        <v/>
      </c>
    </row>
    <row r="594" spans="1:6" x14ac:dyDescent="0.25">
      <c r="A594" s="8" t="str">
        <f>+'[1]Reporte de Formatos'!T598</f>
        <v/>
      </c>
      <c r="B594" s="8" t="str">
        <f t="shared" si="27"/>
        <v/>
      </c>
      <c r="C594" s="8" t="str">
        <f>IF(A594="","",ROUND(+[1]AcumSYS!N595/[1]AcumSYS!$C$2*14,2))</f>
        <v/>
      </c>
      <c r="D594" s="8" t="str">
        <f>IF(A594="","",ROUND(+[1]AcumSYS!N595/[1]AcumSYS!$C$2*14,2))</f>
        <v/>
      </c>
      <c r="E594" s="8" t="str">
        <f t="shared" si="28"/>
        <v/>
      </c>
      <c r="F594" s="8" t="str">
        <f t="shared" si="29"/>
        <v/>
      </c>
    </row>
    <row r="595" spans="1:6" x14ac:dyDescent="0.25">
      <c r="A595" s="8" t="str">
        <f>+'[1]Reporte de Formatos'!T599</f>
        <v/>
      </c>
      <c r="B595" s="8" t="str">
        <f t="shared" si="27"/>
        <v/>
      </c>
      <c r="C595" s="8" t="str">
        <f>IF(A595="","",ROUND(+[1]AcumSYS!N596/[1]AcumSYS!$C$2*14,2))</f>
        <v/>
      </c>
      <c r="D595" s="8" t="str">
        <f>IF(A595="","",ROUND(+[1]AcumSYS!N596/[1]AcumSYS!$C$2*14,2))</f>
        <v/>
      </c>
      <c r="E595" s="8" t="str">
        <f t="shared" si="28"/>
        <v/>
      </c>
      <c r="F595" s="8" t="str">
        <f t="shared" si="29"/>
        <v/>
      </c>
    </row>
    <row r="596" spans="1:6" x14ac:dyDescent="0.25">
      <c r="A596" s="8" t="str">
        <f>+'[1]Reporte de Formatos'!T600</f>
        <v/>
      </c>
      <c r="B596" s="8" t="str">
        <f t="shared" si="27"/>
        <v/>
      </c>
      <c r="C596" s="8" t="str">
        <f>IF(A596="","",ROUND(+[1]AcumSYS!N597/[1]AcumSYS!$C$2*14,2))</f>
        <v/>
      </c>
      <c r="D596" s="8" t="str">
        <f>IF(A596="","",ROUND(+[1]AcumSYS!N597/[1]AcumSYS!$C$2*14,2))</f>
        <v/>
      </c>
      <c r="E596" s="8" t="str">
        <f t="shared" si="28"/>
        <v/>
      </c>
      <c r="F596" s="8" t="str">
        <f t="shared" si="29"/>
        <v/>
      </c>
    </row>
    <row r="597" spans="1:6" x14ac:dyDescent="0.25">
      <c r="A597" s="8" t="str">
        <f>+'[1]Reporte de Formatos'!T601</f>
        <v/>
      </c>
      <c r="B597" s="8" t="str">
        <f t="shared" si="27"/>
        <v/>
      </c>
      <c r="C597" s="8" t="str">
        <f>IF(A597="","",ROUND(+[1]AcumSYS!N598/[1]AcumSYS!$C$2*14,2))</f>
        <v/>
      </c>
      <c r="D597" s="8" t="str">
        <f>IF(A597="","",ROUND(+[1]AcumSYS!N598/[1]AcumSYS!$C$2*14,2))</f>
        <v/>
      </c>
      <c r="E597" s="8" t="str">
        <f t="shared" si="28"/>
        <v/>
      </c>
      <c r="F597" s="8" t="str">
        <f t="shared" si="29"/>
        <v/>
      </c>
    </row>
    <row r="598" spans="1:6" x14ac:dyDescent="0.25">
      <c r="A598" s="8" t="str">
        <f>+'[1]Reporte de Formatos'!T602</f>
        <v/>
      </c>
      <c r="B598" s="8" t="str">
        <f t="shared" si="27"/>
        <v/>
      </c>
      <c r="C598" s="8" t="str">
        <f>IF(A598="","",ROUND(+[1]AcumSYS!N599/[1]AcumSYS!$C$2*14,2))</f>
        <v/>
      </c>
      <c r="D598" s="8" t="str">
        <f>IF(A598="","",ROUND(+[1]AcumSYS!N599/[1]AcumSYS!$C$2*14,2))</f>
        <v/>
      </c>
      <c r="E598" s="8" t="str">
        <f t="shared" si="28"/>
        <v/>
      </c>
      <c r="F598" s="8" t="str">
        <f t="shared" si="29"/>
        <v/>
      </c>
    </row>
    <row r="599" spans="1:6" x14ac:dyDescent="0.25">
      <c r="A599" s="8" t="str">
        <f>+'[1]Reporte de Formatos'!T603</f>
        <v/>
      </c>
      <c r="B599" s="8" t="str">
        <f t="shared" si="27"/>
        <v/>
      </c>
      <c r="C599" s="8" t="str">
        <f>IF(A599="","",ROUND(+[1]AcumSYS!N600/[1]AcumSYS!$C$2*14,2))</f>
        <v/>
      </c>
      <c r="D599" s="8" t="str">
        <f>IF(A599="","",ROUND(+[1]AcumSYS!N600/[1]AcumSYS!$C$2*14,2))</f>
        <v/>
      </c>
      <c r="E599" s="8" t="str">
        <f t="shared" si="28"/>
        <v/>
      </c>
      <c r="F599" s="8" t="str">
        <f t="shared" si="29"/>
        <v/>
      </c>
    </row>
    <row r="600" spans="1:6" x14ac:dyDescent="0.25">
      <c r="A600" s="8" t="str">
        <f>+'[1]Reporte de Formatos'!T604</f>
        <v/>
      </c>
      <c r="B600" s="8" t="str">
        <f t="shared" si="27"/>
        <v/>
      </c>
      <c r="C600" s="8" t="str">
        <f>IF(A600="","",ROUND(+[1]AcumSYS!N601/[1]AcumSYS!$C$2*14,2))</f>
        <v/>
      </c>
      <c r="D600" s="8" t="str">
        <f>IF(A600="","",ROUND(+[1]AcumSYS!N601/[1]AcumSYS!$C$2*14,2))</f>
        <v/>
      </c>
      <c r="E600" s="8" t="str">
        <f t="shared" si="28"/>
        <v/>
      </c>
      <c r="F600" s="8" t="str">
        <f t="shared" si="29"/>
        <v/>
      </c>
    </row>
    <row r="601" spans="1:6" x14ac:dyDescent="0.25">
      <c r="A601" s="8" t="str">
        <f>+'[1]Reporte de Formatos'!T605</f>
        <v/>
      </c>
      <c r="B601" s="8" t="str">
        <f t="shared" si="27"/>
        <v/>
      </c>
      <c r="C601" s="8" t="str">
        <f>IF(A601="","",ROUND(+[1]AcumSYS!N602/[1]AcumSYS!$C$2*14,2))</f>
        <v/>
      </c>
      <c r="D601" s="8" t="str">
        <f>IF(A601="","",ROUND(+[1]AcumSYS!N602/[1]AcumSYS!$C$2*14,2))</f>
        <v/>
      </c>
      <c r="E601" s="8" t="str">
        <f t="shared" si="28"/>
        <v/>
      </c>
      <c r="F601" s="8" t="str">
        <f t="shared" si="29"/>
        <v/>
      </c>
    </row>
    <row r="602" spans="1:6" x14ac:dyDescent="0.25">
      <c r="A602" s="8" t="str">
        <f>+'[1]Reporte de Formatos'!T606</f>
        <v/>
      </c>
      <c r="B602" s="8" t="str">
        <f t="shared" si="27"/>
        <v/>
      </c>
      <c r="C602" s="8" t="str">
        <f>IF(A602="","",ROUND(+[1]AcumSYS!N603/[1]AcumSYS!$C$2*14,2))</f>
        <v/>
      </c>
      <c r="D602" s="8" t="str">
        <f>IF(A602="","",ROUND(+[1]AcumSYS!N603/[1]AcumSYS!$C$2*14,2))</f>
        <v/>
      </c>
      <c r="E602" s="8" t="str">
        <f t="shared" si="28"/>
        <v/>
      </c>
      <c r="F602" s="8" t="str">
        <f t="shared" si="29"/>
        <v/>
      </c>
    </row>
    <row r="603" spans="1:6" x14ac:dyDescent="0.25">
      <c r="A603" s="8" t="str">
        <f>+'[1]Reporte de Formatos'!T607</f>
        <v/>
      </c>
      <c r="B603" s="8" t="str">
        <f t="shared" si="27"/>
        <v/>
      </c>
      <c r="C603" s="8" t="str">
        <f>IF(A603="","",ROUND(+[1]AcumSYS!N604/[1]AcumSYS!$C$2*14,2))</f>
        <v/>
      </c>
      <c r="D603" s="8" t="str">
        <f>IF(A603="","",ROUND(+[1]AcumSYS!N604/[1]AcumSYS!$C$2*14,2))</f>
        <v/>
      </c>
      <c r="E603" s="8" t="str">
        <f t="shared" si="28"/>
        <v/>
      </c>
      <c r="F603" s="8" t="str">
        <f t="shared" si="29"/>
        <v/>
      </c>
    </row>
    <row r="604" spans="1:6" x14ac:dyDescent="0.25">
      <c r="A604" s="8" t="str">
        <f>+'[1]Reporte de Formatos'!T608</f>
        <v/>
      </c>
      <c r="B604" s="8" t="str">
        <f t="shared" si="27"/>
        <v/>
      </c>
      <c r="C604" s="8" t="str">
        <f>IF(A604="","",ROUND(+[1]AcumSYS!N605/[1]AcumSYS!$C$2*14,2))</f>
        <v/>
      </c>
      <c r="D604" s="8" t="str">
        <f>IF(A604="","",ROUND(+[1]AcumSYS!N605/[1]AcumSYS!$C$2*14,2))</f>
        <v/>
      </c>
      <c r="E604" s="8" t="str">
        <f t="shared" si="28"/>
        <v/>
      </c>
      <c r="F604" s="8" t="str">
        <f t="shared" si="29"/>
        <v/>
      </c>
    </row>
    <row r="605" spans="1:6" x14ac:dyDescent="0.25">
      <c r="A605" s="8" t="str">
        <f>+'[1]Reporte de Formatos'!T609</f>
        <v/>
      </c>
      <c r="B605" s="8" t="str">
        <f t="shared" si="27"/>
        <v/>
      </c>
      <c r="C605" s="8" t="str">
        <f>IF(A605="","",ROUND(+[1]AcumSYS!N606/[1]AcumSYS!$C$2*14,2))</f>
        <v/>
      </c>
      <c r="D605" s="8" t="str">
        <f>IF(A605="","",ROUND(+[1]AcumSYS!N606/[1]AcumSYS!$C$2*14,2))</f>
        <v/>
      </c>
      <c r="E605" s="8" t="str">
        <f t="shared" si="28"/>
        <v/>
      </c>
      <c r="F605" s="8" t="str">
        <f t="shared" si="29"/>
        <v/>
      </c>
    </row>
    <row r="606" spans="1:6" x14ac:dyDescent="0.25">
      <c r="A606" s="8" t="str">
        <f>+'[1]Reporte de Formatos'!T610</f>
        <v/>
      </c>
      <c r="B606" s="8" t="str">
        <f t="shared" si="27"/>
        <v/>
      </c>
      <c r="C606" s="8" t="str">
        <f>IF(A606="","",ROUND(+[1]AcumSYS!N607/[1]AcumSYS!$C$2*14,2))</f>
        <v/>
      </c>
      <c r="D606" s="8" t="str">
        <f>IF(A606="","",ROUND(+[1]AcumSYS!N607/[1]AcumSYS!$C$2*14,2))</f>
        <v/>
      </c>
      <c r="E606" s="8" t="str">
        <f t="shared" si="28"/>
        <v/>
      </c>
      <c r="F606" s="8" t="str">
        <f t="shared" si="29"/>
        <v/>
      </c>
    </row>
    <row r="607" spans="1:6" x14ac:dyDescent="0.25">
      <c r="A607" s="8" t="str">
        <f>+'[1]Reporte de Formatos'!T611</f>
        <v/>
      </c>
      <c r="B607" s="8" t="str">
        <f t="shared" si="27"/>
        <v/>
      </c>
      <c r="C607" s="8" t="str">
        <f>IF(A607="","",ROUND(+[1]AcumSYS!N608/[1]AcumSYS!$C$2*14,2))</f>
        <v/>
      </c>
      <c r="D607" s="8" t="str">
        <f>IF(A607="","",ROUND(+[1]AcumSYS!N608/[1]AcumSYS!$C$2*14,2))</f>
        <v/>
      </c>
      <c r="E607" s="8" t="str">
        <f t="shared" si="28"/>
        <v/>
      </c>
      <c r="F607" s="8" t="str">
        <f t="shared" si="29"/>
        <v/>
      </c>
    </row>
    <row r="608" spans="1:6" x14ac:dyDescent="0.25">
      <c r="A608" s="8" t="str">
        <f>+'[1]Reporte de Formatos'!T612</f>
        <v/>
      </c>
      <c r="B608" s="8" t="str">
        <f t="shared" si="27"/>
        <v/>
      </c>
      <c r="C608" s="8" t="str">
        <f>IF(A608="","",ROUND(+[1]AcumSYS!N609/[1]AcumSYS!$C$2*14,2))</f>
        <v/>
      </c>
      <c r="D608" s="8" t="str">
        <f>IF(A608="","",ROUND(+[1]AcumSYS!N609/[1]AcumSYS!$C$2*14,2))</f>
        <v/>
      </c>
      <c r="E608" s="8" t="str">
        <f t="shared" si="28"/>
        <v/>
      </c>
      <c r="F608" s="8" t="str">
        <f t="shared" si="29"/>
        <v/>
      </c>
    </row>
    <row r="609" spans="1:6" x14ac:dyDescent="0.25">
      <c r="A609" s="8" t="str">
        <f>+'[1]Reporte de Formatos'!T613</f>
        <v/>
      </c>
      <c r="B609" s="8" t="str">
        <f t="shared" si="27"/>
        <v/>
      </c>
      <c r="C609" s="8" t="str">
        <f>IF(A609="","",ROUND(+[1]AcumSYS!N610/[1]AcumSYS!$C$2*14,2))</f>
        <v/>
      </c>
      <c r="D609" s="8" t="str">
        <f>IF(A609="","",ROUND(+[1]AcumSYS!N610/[1]AcumSYS!$C$2*14,2))</f>
        <v/>
      </c>
      <c r="E609" s="8" t="str">
        <f t="shared" si="28"/>
        <v/>
      </c>
      <c r="F609" s="8" t="str">
        <f t="shared" si="29"/>
        <v/>
      </c>
    </row>
    <row r="610" spans="1:6" x14ac:dyDescent="0.25">
      <c r="A610" s="8" t="str">
        <f>+'[1]Reporte de Formatos'!T614</f>
        <v/>
      </c>
      <c r="B610" s="8" t="str">
        <f t="shared" si="27"/>
        <v/>
      </c>
      <c r="C610" s="8" t="str">
        <f>IF(A610="","",ROUND(+[1]AcumSYS!N611/[1]AcumSYS!$C$2*14,2))</f>
        <v/>
      </c>
      <c r="D610" s="8" t="str">
        <f>IF(A610="","",ROUND(+[1]AcumSYS!N611/[1]AcumSYS!$C$2*14,2))</f>
        <v/>
      </c>
      <c r="E610" s="8" t="str">
        <f t="shared" si="28"/>
        <v/>
      </c>
      <c r="F610" s="8" t="str">
        <f t="shared" si="29"/>
        <v/>
      </c>
    </row>
    <row r="611" spans="1:6" x14ac:dyDescent="0.25">
      <c r="A611" s="8" t="str">
        <f>+'[1]Reporte de Formatos'!T615</f>
        <v/>
      </c>
      <c r="B611" s="8" t="str">
        <f t="shared" si="27"/>
        <v/>
      </c>
      <c r="C611" s="8" t="str">
        <f>IF(A611="","",ROUND(+[1]AcumSYS!N612/[1]AcumSYS!$C$2*14,2))</f>
        <v/>
      </c>
      <c r="D611" s="8" t="str">
        <f>IF(A611="","",ROUND(+[1]AcumSYS!N612/[1]AcumSYS!$C$2*14,2))</f>
        <v/>
      </c>
      <c r="E611" s="8" t="str">
        <f t="shared" si="28"/>
        <v/>
      </c>
      <c r="F611" s="8" t="str">
        <f t="shared" si="29"/>
        <v/>
      </c>
    </row>
    <row r="612" spans="1:6" x14ac:dyDescent="0.25">
      <c r="A612" s="8" t="str">
        <f>+'[1]Reporte de Formatos'!T616</f>
        <v/>
      </c>
      <c r="B612" s="8" t="str">
        <f t="shared" si="27"/>
        <v/>
      </c>
      <c r="C612" s="8" t="str">
        <f>IF(A612="","",ROUND(+[1]AcumSYS!N613/[1]AcumSYS!$C$2*14,2))</f>
        <v/>
      </c>
      <c r="D612" s="8" t="str">
        <f>IF(A612="","",ROUND(+[1]AcumSYS!N613/[1]AcumSYS!$C$2*14,2))</f>
        <v/>
      </c>
      <c r="E612" s="8" t="str">
        <f t="shared" si="28"/>
        <v/>
      </c>
      <c r="F612" s="8" t="str">
        <f t="shared" si="29"/>
        <v/>
      </c>
    </row>
    <row r="613" spans="1:6" x14ac:dyDescent="0.25">
      <c r="A613" s="8" t="str">
        <f>+'[1]Reporte de Formatos'!T617</f>
        <v/>
      </c>
      <c r="B613" s="8" t="str">
        <f t="shared" si="27"/>
        <v/>
      </c>
      <c r="C613" s="8" t="str">
        <f>IF(A613="","",ROUND(+[1]AcumSYS!N614/[1]AcumSYS!$C$2*14,2))</f>
        <v/>
      </c>
      <c r="D613" s="8" t="str">
        <f>IF(A613="","",ROUND(+[1]AcumSYS!N614/[1]AcumSYS!$C$2*14,2))</f>
        <v/>
      </c>
      <c r="E613" s="8" t="str">
        <f t="shared" si="28"/>
        <v/>
      </c>
      <c r="F613" s="8" t="str">
        <f t="shared" si="29"/>
        <v/>
      </c>
    </row>
    <row r="614" spans="1:6" x14ac:dyDescent="0.25">
      <c r="A614" s="8" t="str">
        <f>+'[1]Reporte de Formatos'!T618</f>
        <v/>
      </c>
      <c r="B614" s="8" t="str">
        <f t="shared" si="27"/>
        <v/>
      </c>
      <c r="C614" s="8" t="str">
        <f>IF(A614="","",ROUND(+[1]AcumSYS!N615/[1]AcumSYS!$C$2*14,2))</f>
        <v/>
      </c>
      <c r="D614" s="8" t="str">
        <f>IF(A614="","",ROUND(+[1]AcumSYS!N615/[1]AcumSYS!$C$2*14,2))</f>
        <v/>
      </c>
      <c r="E614" s="8" t="str">
        <f t="shared" si="28"/>
        <v/>
      </c>
      <c r="F614" s="8" t="str">
        <f t="shared" si="29"/>
        <v/>
      </c>
    </row>
    <row r="615" spans="1:6" x14ac:dyDescent="0.25">
      <c r="A615" s="8" t="str">
        <f>+'[1]Reporte de Formatos'!T619</f>
        <v/>
      </c>
      <c r="B615" s="8" t="str">
        <f t="shared" si="27"/>
        <v/>
      </c>
      <c r="C615" s="8" t="str">
        <f>IF(A615="","",ROUND(+[1]AcumSYS!N616/[1]AcumSYS!$C$2*14,2))</f>
        <v/>
      </c>
      <c r="D615" s="8" t="str">
        <f>IF(A615="","",ROUND(+[1]AcumSYS!N616/[1]AcumSYS!$C$2*14,2))</f>
        <v/>
      </c>
      <c r="E615" s="8" t="str">
        <f t="shared" si="28"/>
        <v/>
      </c>
      <c r="F615" s="8" t="str">
        <f t="shared" si="29"/>
        <v/>
      </c>
    </row>
    <row r="616" spans="1:6" x14ac:dyDescent="0.25">
      <c r="A616" s="8" t="str">
        <f>+'[1]Reporte de Formatos'!T620</f>
        <v/>
      </c>
      <c r="B616" s="8" t="str">
        <f t="shared" si="27"/>
        <v/>
      </c>
      <c r="C616" s="8" t="str">
        <f>IF(A616="","",ROUND(+[1]AcumSYS!N617/[1]AcumSYS!$C$2*14,2))</f>
        <v/>
      </c>
      <c r="D616" s="8" t="str">
        <f>IF(A616="","",ROUND(+[1]AcumSYS!N617/[1]AcumSYS!$C$2*14,2))</f>
        <v/>
      </c>
      <c r="E616" s="8" t="str">
        <f t="shared" si="28"/>
        <v/>
      </c>
      <c r="F616" s="8" t="str">
        <f t="shared" si="29"/>
        <v/>
      </c>
    </row>
    <row r="617" spans="1:6" x14ac:dyDescent="0.25">
      <c r="A617" s="8" t="str">
        <f>+'[1]Reporte de Formatos'!T621</f>
        <v/>
      </c>
      <c r="B617" s="8" t="str">
        <f t="shared" si="27"/>
        <v/>
      </c>
      <c r="C617" s="8" t="str">
        <f>IF(A617="","",ROUND(+[1]AcumSYS!N618/[1]AcumSYS!$C$2*14,2))</f>
        <v/>
      </c>
      <c r="D617" s="8" t="str">
        <f>IF(A617="","",ROUND(+[1]AcumSYS!N618/[1]AcumSYS!$C$2*14,2))</f>
        <v/>
      </c>
      <c r="E617" s="8" t="str">
        <f t="shared" si="28"/>
        <v/>
      </c>
      <c r="F617" s="8" t="str">
        <f t="shared" si="29"/>
        <v/>
      </c>
    </row>
    <row r="618" spans="1:6" x14ac:dyDescent="0.25">
      <c r="A618" s="8" t="str">
        <f>+'[1]Reporte de Formatos'!T622</f>
        <v/>
      </c>
      <c r="B618" s="8" t="str">
        <f t="shared" si="27"/>
        <v/>
      </c>
      <c r="C618" s="8" t="str">
        <f>IF(A618="","",ROUND(+[1]AcumSYS!N619/[1]AcumSYS!$C$2*14,2))</f>
        <v/>
      </c>
      <c r="D618" s="8" t="str">
        <f>IF(A618="","",ROUND(+[1]AcumSYS!N619/[1]AcumSYS!$C$2*14,2))</f>
        <v/>
      </c>
      <c r="E618" s="8" t="str">
        <f t="shared" si="28"/>
        <v/>
      </c>
      <c r="F618" s="8" t="str">
        <f t="shared" si="29"/>
        <v/>
      </c>
    </row>
    <row r="619" spans="1:6" x14ac:dyDescent="0.25">
      <c r="A619" s="8" t="str">
        <f>+'[1]Reporte de Formatos'!T623</f>
        <v/>
      </c>
      <c r="B619" s="8" t="str">
        <f t="shared" si="27"/>
        <v/>
      </c>
      <c r="C619" s="8" t="str">
        <f>IF(A619="","",ROUND(+[1]AcumSYS!N620/[1]AcumSYS!$C$2*14,2))</f>
        <v/>
      </c>
      <c r="D619" s="8" t="str">
        <f>IF(A619="","",ROUND(+[1]AcumSYS!N620/[1]AcumSYS!$C$2*14,2))</f>
        <v/>
      </c>
      <c r="E619" s="8" t="str">
        <f t="shared" si="28"/>
        <v/>
      </c>
      <c r="F619" s="8" t="str">
        <f t="shared" si="29"/>
        <v/>
      </c>
    </row>
    <row r="620" spans="1:6" x14ac:dyDescent="0.25">
      <c r="A620" s="8" t="str">
        <f>+'[1]Reporte de Formatos'!T624</f>
        <v/>
      </c>
      <c r="B620" s="8" t="str">
        <f t="shared" si="27"/>
        <v/>
      </c>
      <c r="C620" s="8" t="str">
        <f>IF(A620="","",ROUND(+[1]AcumSYS!N621/[1]AcumSYS!$C$2*14,2))</f>
        <v/>
      </c>
      <c r="D620" s="8" t="str">
        <f>IF(A620="","",ROUND(+[1]AcumSYS!N621/[1]AcumSYS!$C$2*14,2))</f>
        <v/>
      </c>
      <c r="E620" s="8" t="str">
        <f t="shared" si="28"/>
        <v/>
      </c>
      <c r="F620" s="8" t="str">
        <f t="shared" si="29"/>
        <v/>
      </c>
    </row>
    <row r="621" spans="1:6" x14ac:dyDescent="0.25">
      <c r="A621" s="8" t="str">
        <f>+'[1]Reporte de Formatos'!T625</f>
        <v/>
      </c>
      <c r="B621" s="8" t="str">
        <f t="shared" si="27"/>
        <v/>
      </c>
      <c r="C621" s="8" t="str">
        <f>IF(A621="","",ROUND(+[1]AcumSYS!N622/[1]AcumSYS!$C$2*14,2))</f>
        <v/>
      </c>
      <c r="D621" s="8" t="str">
        <f>IF(A621="","",ROUND(+[1]AcumSYS!N622/[1]AcumSYS!$C$2*14,2))</f>
        <v/>
      </c>
      <c r="E621" s="8" t="str">
        <f t="shared" si="28"/>
        <v/>
      </c>
      <c r="F621" s="8" t="str">
        <f t="shared" si="29"/>
        <v/>
      </c>
    </row>
    <row r="622" spans="1:6" x14ac:dyDescent="0.25">
      <c r="A622" s="8" t="str">
        <f>+'[1]Reporte de Formatos'!T626</f>
        <v/>
      </c>
      <c r="B622" s="8" t="str">
        <f t="shared" si="27"/>
        <v/>
      </c>
      <c r="C622" s="8" t="str">
        <f>IF(A622="","",ROUND(+[1]AcumSYS!N623/[1]AcumSYS!$C$2*14,2))</f>
        <v/>
      </c>
      <c r="D622" s="8" t="str">
        <f>IF(A622="","",ROUND(+[1]AcumSYS!N623/[1]AcumSYS!$C$2*14,2))</f>
        <v/>
      </c>
      <c r="E622" s="8" t="str">
        <f t="shared" si="28"/>
        <v/>
      </c>
      <c r="F622" s="8" t="str">
        <f t="shared" si="29"/>
        <v/>
      </c>
    </row>
    <row r="623" spans="1:6" x14ac:dyDescent="0.25">
      <c r="A623" s="8" t="str">
        <f>+'[1]Reporte de Formatos'!T627</f>
        <v/>
      </c>
      <c r="B623" s="8" t="str">
        <f t="shared" si="27"/>
        <v/>
      </c>
      <c r="C623" s="8" t="str">
        <f>IF(A623="","",ROUND(+[1]AcumSYS!N624/[1]AcumSYS!$C$2*14,2))</f>
        <v/>
      </c>
      <c r="D623" s="8" t="str">
        <f>IF(A623="","",ROUND(+[1]AcumSYS!N624/[1]AcumSYS!$C$2*14,2))</f>
        <v/>
      </c>
      <c r="E623" s="8" t="str">
        <f t="shared" si="28"/>
        <v/>
      </c>
      <c r="F623" s="8" t="str">
        <f t="shared" si="29"/>
        <v/>
      </c>
    </row>
    <row r="624" spans="1:6" x14ac:dyDescent="0.25">
      <c r="A624" s="8" t="str">
        <f>+'[1]Reporte de Formatos'!T628</f>
        <v/>
      </c>
      <c r="B624" s="8" t="str">
        <f t="shared" si="27"/>
        <v/>
      </c>
      <c r="C624" s="8" t="str">
        <f>IF(A624="","",ROUND(+[1]AcumSYS!N625/[1]AcumSYS!$C$2*14,2))</f>
        <v/>
      </c>
      <c r="D624" s="8" t="str">
        <f>IF(A624="","",ROUND(+[1]AcumSYS!N625/[1]AcumSYS!$C$2*14,2))</f>
        <v/>
      </c>
      <c r="E624" s="8" t="str">
        <f t="shared" si="28"/>
        <v/>
      </c>
      <c r="F624" s="8" t="str">
        <f t="shared" si="29"/>
        <v/>
      </c>
    </row>
    <row r="625" spans="1:6" x14ac:dyDescent="0.25">
      <c r="A625" s="8" t="str">
        <f>+'[1]Reporte de Formatos'!T629</f>
        <v/>
      </c>
      <c r="B625" s="8" t="str">
        <f t="shared" si="27"/>
        <v/>
      </c>
      <c r="C625" s="8" t="str">
        <f>IF(A625="","",ROUND(+[1]AcumSYS!N626/[1]AcumSYS!$C$2*14,2))</f>
        <v/>
      </c>
      <c r="D625" s="8" t="str">
        <f>IF(A625="","",ROUND(+[1]AcumSYS!N626/[1]AcumSYS!$C$2*14,2))</f>
        <v/>
      </c>
      <c r="E625" s="8" t="str">
        <f t="shared" si="28"/>
        <v/>
      </c>
      <c r="F625" s="8" t="str">
        <f t="shared" si="29"/>
        <v/>
      </c>
    </row>
    <row r="626" spans="1:6" x14ac:dyDescent="0.25">
      <c r="A626" s="8" t="str">
        <f>+'[1]Reporte de Formatos'!T630</f>
        <v/>
      </c>
      <c r="B626" s="8" t="str">
        <f t="shared" si="27"/>
        <v/>
      </c>
      <c r="C626" s="8" t="str">
        <f>IF(A626="","",ROUND(+[1]AcumSYS!N627/[1]AcumSYS!$C$2*14,2))</f>
        <v/>
      </c>
      <c r="D626" s="8" t="str">
        <f>IF(A626="","",ROUND(+[1]AcumSYS!N627/[1]AcumSYS!$C$2*14,2))</f>
        <v/>
      </c>
      <c r="E626" s="8" t="str">
        <f t="shared" si="28"/>
        <v/>
      </c>
      <c r="F626" s="8" t="str">
        <f t="shared" si="29"/>
        <v/>
      </c>
    </row>
    <row r="627" spans="1:6" x14ac:dyDescent="0.25">
      <c r="A627" s="8" t="str">
        <f>+'[1]Reporte de Formatos'!T631</f>
        <v/>
      </c>
      <c r="B627" s="8" t="str">
        <f t="shared" si="27"/>
        <v/>
      </c>
      <c r="C627" s="8" t="str">
        <f>IF(A627="","",ROUND(+[1]AcumSYS!N628/[1]AcumSYS!$C$2*14,2))</f>
        <v/>
      </c>
      <c r="D627" s="8" t="str">
        <f>IF(A627="","",ROUND(+[1]AcumSYS!N628/[1]AcumSYS!$C$2*14,2))</f>
        <v/>
      </c>
      <c r="E627" s="8" t="str">
        <f t="shared" si="28"/>
        <v/>
      </c>
      <c r="F627" s="8" t="str">
        <f t="shared" si="29"/>
        <v/>
      </c>
    </row>
    <row r="628" spans="1:6" x14ac:dyDescent="0.25">
      <c r="A628" s="8" t="str">
        <f>+'[1]Reporte de Formatos'!T632</f>
        <v/>
      </c>
      <c r="B628" s="8" t="str">
        <f t="shared" si="27"/>
        <v/>
      </c>
      <c r="C628" s="8" t="str">
        <f>IF(A628="","",ROUND(+[1]AcumSYS!N629/[1]AcumSYS!$C$2*14,2))</f>
        <v/>
      </c>
      <c r="D628" s="8" t="str">
        <f>IF(A628="","",ROUND(+[1]AcumSYS!N629/[1]AcumSYS!$C$2*14,2))</f>
        <v/>
      </c>
      <c r="E628" s="8" t="str">
        <f t="shared" si="28"/>
        <v/>
      </c>
      <c r="F628" s="8" t="str">
        <f t="shared" si="29"/>
        <v/>
      </c>
    </row>
    <row r="629" spans="1:6" x14ac:dyDescent="0.25">
      <c r="A629" s="8" t="str">
        <f>+'[1]Reporte de Formatos'!T633</f>
        <v/>
      </c>
      <c r="B629" s="8" t="str">
        <f t="shared" si="27"/>
        <v/>
      </c>
      <c r="C629" s="8" t="str">
        <f>IF(A629="","",ROUND(+[1]AcumSYS!N630/[1]AcumSYS!$C$2*14,2))</f>
        <v/>
      </c>
      <c r="D629" s="8" t="str">
        <f>IF(A629="","",ROUND(+[1]AcumSYS!N630/[1]AcumSYS!$C$2*14,2))</f>
        <v/>
      </c>
      <c r="E629" s="8" t="str">
        <f t="shared" si="28"/>
        <v/>
      </c>
      <c r="F629" s="8" t="str">
        <f t="shared" si="29"/>
        <v/>
      </c>
    </row>
    <row r="630" spans="1:6" x14ac:dyDescent="0.25">
      <c r="A630" s="8" t="str">
        <f>+'[1]Reporte de Formatos'!T634</f>
        <v/>
      </c>
      <c r="B630" s="8" t="str">
        <f t="shared" si="27"/>
        <v/>
      </c>
      <c r="C630" s="8" t="str">
        <f>IF(A630="","",ROUND(+[1]AcumSYS!N631/[1]AcumSYS!$C$2*14,2))</f>
        <v/>
      </c>
      <c r="D630" s="8" t="str">
        <f>IF(A630="","",ROUND(+[1]AcumSYS!N631/[1]AcumSYS!$C$2*14,2))</f>
        <v/>
      </c>
      <c r="E630" s="8" t="str">
        <f t="shared" si="28"/>
        <v/>
      </c>
      <c r="F630" s="8" t="str">
        <f t="shared" si="29"/>
        <v/>
      </c>
    </row>
    <row r="631" spans="1:6" x14ac:dyDescent="0.25">
      <c r="A631" s="8" t="str">
        <f>+'[1]Reporte de Formatos'!T635</f>
        <v/>
      </c>
      <c r="B631" s="8" t="str">
        <f t="shared" si="27"/>
        <v/>
      </c>
      <c r="C631" s="8" t="str">
        <f>IF(A631="","",ROUND(+[1]AcumSYS!N632/[1]AcumSYS!$C$2*14,2))</f>
        <v/>
      </c>
      <c r="D631" s="8" t="str">
        <f>IF(A631="","",ROUND(+[1]AcumSYS!N632/[1]AcumSYS!$C$2*14,2))</f>
        <v/>
      </c>
      <c r="E631" s="8" t="str">
        <f t="shared" si="28"/>
        <v/>
      </c>
      <c r="F631" s="8" t="str">
        <f t="shared" si="29"/>
        <v/>
      </c>
    </row>
    <row r="632" spans="1:6" x14ac:dyDescent="0.25">
      <c r="A632" s="8" t="str">
        <f>+'[1]Reporte de Formatos'!T636</f>
        <v/>
      </c>
      <c r="B632" s="8" t="str">
        <f t="shared" si="27"/>
        <v/>
      </c>
      <c r="C632" s="8" t="str">
        <f>IF(A632="","",ROUND(+[1]AcumSYS!N633/[1]AcumSYS!$C$2*14,2))</f>
        <v/>
      </c>
      <c r="D632" s="8" t="str">
        <f>IF(A632="","",ROUND(+[1]AcumSYS!N633/[1]AcumSYS!$C$2*14,2))</f>
        <v/>
      </c>
      <c r="E632" s="8" t="str">
        <f t="shared" si="28"/>
        <v/>
      </c>
      <c r="F632" s="8" t="str">
        <f t="shared" si="29"/>
        <v/>
      </c>
    </row>
    <row r="633" spans="1:6" x14ac:dyDescent="0.25">
      <c r="A633" s="8" t="str">
        <f>+'[1]Reporte de Formatos'!T637</f>
        <v/>
      </c>
      <c r="B633" s="8" t="str">
        <f t="shared" si="27"/>
        <v/>
      </c>
      <c r="C633" s="8" t="str">
        <f>IF(A633="","",ROUND(+[1]AcumSYS!N634/[1]AcumSYS!$C$2*14,2))</f>
        <v/>
      </c>
      <c r="D633" s="8" t="str">
        <f>IF(A633="","",ROUND(+[1]AcumSYS!N634/[1]AcumSYS!$C$2*14,2))</f>
        <v/>
      </c>
      <c r="E633" s="8" t="str">
        <f t="shared" si="28"/>
        <v/>
      </c>
      <c r="F633" s="8" t="str">
        <f t="shared" si="29"/>
        <v/>
      </c>
    </row>
    <row r="634" spans="1:6" x14ac:dyDescent="0.25">
      <c r="A634" s="8" t="str">
        <f>+'[1]Reporte de Formatos'!T638</f>
        <v/>
      </c>
      <c r="B634" s="8" t="str">
        <f t="shared" si="27"/>
        <v/>
      </c>
      <c r="C634" s="8" t="str">
        <f>IF(A634="","",ROUND(+[1]AcumSYS!N635/[1]AcumSYS!$C$2*14,2))</f>
        <v/>
      </c>
      <c r="D634" s="8" t="str">
        <f>IF(A634="","",ROUND(+[1]AcumSYS!N635/[1]AcumSYS!$C$2*14,2))</f>
        <v/>
      </c>
      <c r="E634" s="8" t="str">
        <f t="shared" si="28"/>
        <v/>
      </c>
      <c r="F634" s="8" t="str">
        <f t="shared" si="29"/>
        <v/>
      </c>
    </row>
    <row r="635" spans="1:6" x14ac:dyDescent="0.25">
      <c r="A635" s="8" t="str">
        <f>+'[1]Reporte de Formatos'!T639</f>
        <v/>
      </c>
      <c r="B635" s="8" t="str">
        <f t="shared" si="27"/>
        <v/>
      </c>
      <c r="C635" s="8" t="str">
        <f>IF(A635="","",ROUND(+[1]AcumSYS!N636/[1]AcumSYS!$C$2*14,2))</f>
        <v/>
      </c>
      <c r="D635" s="8" t="str">
        <f>IF(A635="","",ROUND(+[1]AcumSYS!N636/[1]AcumSYS!$C$2*14,2))</f>
        <v/>
      </c>
      <c r="E635" s="8" t="str">
        <f t="shared" si="28"/>
        <v/>
      </c>
      <c r="F635" s="8" t="str">
        <f t="shared" si="29"/>
        <v/>
      </c>
    </row>
    <row r="636" spans="1:6" x14ac:dyDescent="0.25">
      <c r="A636" s="8" t="str">
        <f>+'[1]Reporte de Formatos'!T640</f>
        <v/>
      </c>
      <c r="B636" s="8" t="str">
        <f t="shared" si="27"/>
        <v/>
      </c>
      <c r="C636" s="8" t="str">
        <f>IF(A636="","",ROUND(+[1]AcumSYS!N637/[1]AcumSYS!$C$2*14,2))</f>
        <v/>
      </c>
      <c r="D636" s="8" t="str">
        <f>IF(A636="","",ROUND(+[1]AcumSYS!N637/[1]AcumSYS!$C$2*14,2))</f>
        <v/>
      </c>
      <c r="E636" s="8" t="str">
        <f t="shared" si="28"/>
        <v/>
      </c>
      <c r="F636" s="8" t="str">
        <f t="shared" si="29"/>
        <v/>
      </c>
    </row>
    <row r="637" spans="1:6" x14ac:dyDescent="0.25">
      <c r="A637" s="8" t="str">
        <f>+'[1]Reporte de Formatos'!T641</f>
        <v/>
      </c>
      <c r="B637" s="8" t="str">
        <f t="shared" si="27"/>
        <v/>
      </c>
      <c r="C637" s="8" t="str">
        <f>IF(A637="","",ROUND(+[1]AcumSYS!N638/[1]AcumSYS!$C$2*14,2))</f>
        <v/>
      </c>
      <c r="D637" s="8" t="str">
        <f>IF(A637="","",ROUND(+[1]AcumSYS!N638/[1]AcumSYS!$C$2*14,2))</f>
        <v/>
      </c>
      <c r="E637" s="8" t="str">
        <f t="shared" si="28"/>
        <v/>
      </c>
      <c r="F637" s="8" t="str">
        <f t="shared" si="29"/>
        <v/>
      </c>
    </row>
    <row r="638" spans="1:6" x14ac:dyDescent="0.25">
      <c r="A638" s="8" t="str">
        <f>+'[1]Reporte de Formatos'!T642</f>
        <v/>
      </c>
      <c r="B638" s="8" t="str">
        <f t="shared" si="27"/>
        <v/>
      </c>
      <c r="C638" s="8" t="str">
        <f>IF(A638="","",ROUND(+[1]AcumSYS!N639/[1]AcumSYS!$C$2*14,2))</f>
        <v/>
      </c>
      <c r="D638" s="8" t="str">
        <f>IF(A638="","",ROUND(+[1]AcumSYS!N639/[1]AcumSYS!$C$2*14,2))</f>
        <v/>
      </c>
      <c r="E638" s="8" t="str">
        <f t="shared" si="28"/>
        <v/>
      </c>
      <c r="F638" s="8" t="str">
        <f t="shared" si="29"/>
        <v/>
      </c>
    </row>
    <row r="639" spans="1:6" x14ac:dyDescent="0.25">
      <c r="A639" s="8" t="str">
        <f>+'[1]Reporte de Formatos'!T643</f>
        <v/>
      </c>
      <c r="B639" s="8" t="str">
        <f t="shared" si="27"/>
        <v/>
      </c>
      <c r="C639" s="8" t="str">
        <f>IF(A639="","",ROUND(+[1]AcumSYS!N640/[1]AcumSYS!$C$2*14,2))</f>
        <v/>
      </c>
      <c r="D639" s="8" t="str">
        <f>IF(A639="","",ROUND(+[1]AcumSYS!N640/[1]AcumSYS!$C$2*14,2))</f>
        <v/>
      </c>
      <c r="E639" s="8" t="str">
        <f t="shared" si="28"/>
        <v/>
      </c>
      <c r="F639" s="8" t="str">
        <f t="shared" si="29"/>
        <v/>
      </c>
    </row>
    <row r="640" spans="1:6" x14ac:dyDescent="0.25">
      <c r="A640" s="8" t="str">
        <f>+'[1]Reporte de Formatos'!T644</f>
        <v/>
      </c>
      <c r="B640" s="8" t="str">
        <f t="shared" si="27"/>
        <v/>
      </c>
      <c r="C640" s="8" t="str">
        <f>IF(A640="","",ROUND(+[1]AcumSYS!N641/[1]AcumSYS!$C$2*14,2))</f>
        <v/>
      </c>
      <c r="D640" s="8" t="str">
        <f>IF(A640="","",ROUND(+[1]AcumSYS!N641/[1]AcumSYS!$C$2*14,2))</f>
        <v/>
      </c>
      <c r="E640" s="8" t="str">
        <f t="shared" si="28"/>
        <v/>
      </c>
      <c r="F640" s="8" t="str">
        <f t="shared" si="29"/>
        <v/>
      </c>
    </row>
    <row r="641" spans="1:6" x14ac:dyDescent="0.25">
      <c r="A641" s="8" t="str">
        <f>+'[1]Reporte de Formatos'!T645</f>
        <v/>
      </c>
      <c r="B641" s="8" t="str">
        <f t="shared" si="27"/>
        <v/>
      </c>
      <c r="C641" s="8" t="str">
        <f>IF(A641="","",ROUND(+[1]AcumSYS!N642/[1]AcumSYS!$C$2*14,2))</f>
        <v/>
      </c>
      <c r="D641" s="8" t="str">
        <f>IF(A641="","",ROUND(+[1]AcumSYS!N642/[1]AcumSYS!$C$2*14,2))</f>
        <v/>
      </c>
      <c r="E641" s="8" t="str">
        <f t="shared" si="28"/>
        <v/>
      </c>
      <c r="F641" s="8" t="str">
        <f t="shared" si="29"/>
        <v/>
      </c>
    </row>
    <row r="642" spans="1:6" x14ac:dyDescent="0.25">
      <c r="A642" s="8" t="str">
        <f>+'[1]Reporte de Formatos'!T646</f>
        <v/>
      </c>
      <c r="B642" s="8" t="str">
        <f t="shared" si="27"/>
        <v/>
      </c>
      <c r="C642" s="8" t="str">
        <f>IF(A642="","",ROUND(+[1]AcumSYS!N643/[1]AcumSYS!$C$2*14,2))</f>
        <v/>
      </c>
      <c r="D642" s="8" t="str">
        <f>IF(A642="","",ROUND(+[1]AcumSYS!N643/[1]AcumSYS!$C$2*14,2))</f>
        <v/>
      </c>
      <c r="E642" s="8" t="str">
        <f t="shared" si="28"/>
        <v/>
      </c>
      <c r="F642" s="8" t="str">
        <f t="shared" si="29"/>
        <v/>
      </c>
    </row>
    <row r="643" spans="1:6" x14ac:dyDescent="0.25">
      <c r="A643" s="8" t="str">
        <f>+'[1]Reporte de Formatos'!T647</f>
        <v/>
      </c>
      <c r="B643" s="8" t="str">
        <f t="shared" si="27"/>
        <v/>
      </c>
      <c r="C643" s="8" t="str">
        <f>IF(A643="","",ROUND(+[1]AcumSYS!N644/[1]AcumSYS!$C$2*14,2))</f>
        <v/>
      </c>
      <c r="D643" s="8" t="str">
        <f>IF(A643="","",ROUND(+[1]AcumSYS!N644/[1]AcumSYS!$C$2*14,2))</f>
        <v/>
      </c>
      <c r="E643" s="8" t="str">
        <f t="shared" si="28"/>
        <v/>
      </c>
      <c r="F643" s="8" t="str">
        <f t="shared" si="29"/>
        <v/>
      </c>
    </row>
    <row r="644" spans="1:6" x14ac:dyDescent="0.25">
      <c r="A644" s="8" t="str">
        <f>+'[1]Reporte de Formatos'!T648</f>
        <v/>
      </c>
      <c r="B644" s="8" t="str">
        <f t="shared" ref="B644:B707" si="30">IF(A644="","","Compensacion")</f>
        <v/>
      </c>
      <c r="C644" s="8" t="str">
        <f>IF(A644="","",ROUND(+[1]AcumSYS!N645/[1]AcumSYS!$C$2*14,2))</f>
        <v/>
      </c>
      <c r="D644" s="8" t="str">
        <f>IF(A644="","",ROUND(+[1]AcumSYS!N645/[1]AcumSYS!$C$2*14,2))</f>
        <v/>
      </c>
      <c r="E644" s="8" t="str">
        <f t="shared" ref="E644:E707" si="31">IF(A644="","","Pesos Mexicanos")</f>
        <v/>
      </c>
      <c r="F644" s="8" t="str">
        <f t="shared" ref="F644:F707" si="32">IF(A644="","","Catorcenal")</f>
        <v/>
      </c>
    </row>
    <row r="645" spans="1:6" x14ac:dyDescent="0.25">
      <c r="A645" s="8" t="str">
        <f>+'[1]Reporte de Formatos'!T649</f>
        <v/>
      </c>
      <c r="B645" s="8" t="str">
        <f t="shared" si="30"/>
        <v/>
      </c>
      <c r="C645" s="8" t="str">
        <f>IF(A645="","",ROUND(+[1]AcumSYS!N646/[1]AcumSYS!$C$2*14,2))</f>
        <v/>
      </c>
      <c r="D645" s="8" t="str">
        <f>IF(A645="","",ROUND(+[1]AcumSYS!N646/[1]AcumSYS!$C$2*14,2))</f>
        <v/>
      </c>
      <c r="E645" s="8" t="str">
        <f t="shared" si="31"/>
        <v/>
      </c>
      <c r="F645" s="8" t="str">
        <f t="shared" si="32"/>
        <v/>
      </c>
    </row>
    <row r="646" spans="1:6" x14ac:dyDescent="0.25">
      <c r="A646" s="8" t="str">
        <f>+'[1]Reporte de Formatos'!T650</f>
        <v/>
      </c>
      <c r="B646" s="8" t="str">
        <f t="shared" si="30"/>
        <v/>
      </c>
      <c r="C646" s="8" t="str">
        <f>IF(A646="","",ROUND(+[1]AcumSYS!N647/[1]AcumSYS!$C$2*14,2))</f>
        <v/>
      </c>
      <c r="D646" s="8" t="str">
        <f>IF(A646="","",ROUND(+[1]AcumSYS!N647/[1]AcumSYS!$C$2*14,2))</f>
        <v/>
      </c>
      <c r="E646" s="8" t="str">
        <f t="shared" si="31"/>
        <v/>
      </c>
      <c r="F646" s="8" t="str">
        <f t="shared" si="32"/>
        <v/>
      </c>
    </row>
    <row r="647" spans="1:6" x14ac:dyDescent="0.25">
      <c r="A647" s="8" t="str">
        <f>+'[1]Reporte de Formatos'!T651</f>
        <v/>
      </c>
      <c r="B647" s="8" t="str">
        <f t="shared" si="30"/>
        <v/>
      </c>
      <c r="C647" s="8" t="str">
        <f>IF(A647="","",ROUND(+[1]AcumSYS!N648/[1]AcumSYS!$C$2*14,2))</f>
        <v/>
      </c>
      <c r="D647" s="8" t="str">
        <f>IF(A647="","",ROUND(+[1]AcumSYS!N648/[1]AcumSYS!$C$2*14,2))</f>
        <v/>
      </c>
      <c r="E647" s="8" t="str">
        <f t="shared" si="31"/>
        <v/>
      </c>
      <c r="F647" s="8" t="str">
        <f t="shared" si="32"/>
        <v/>
      </c>
    </row>
    <row r="648" spans="1:6" x14ac:dyDescent="0.25">
      <c r="A648" s="8" t="str">
        <f>+'[1]Reporte de Formatos'!T652</f>
        <v/>
      </c>
      <c r="B648" s="8" t="str">
        <f t="shared" si="30"/>
        <v/>
      </c>
      <c r="C648" s="8" t="str">
        <f>IF(A648="","",ROUND(+[1]AcumSYS!N649/[1]AcumSYS!$C$2*14,2))</f>
        <v/>
      </c>
      <c r="D648" s="8" t="str">
        <f>IF(A648="","",ROUND(+[1]AcumSYS!N649/[1]AcumSYS!$C$2*14,2))</f>
        <v/>
      </c>
      <c r="E648" s="8" t="str">
        <f t="shared" si="31"/>
        <v/>
      </c>
      <c r="F648" s="8" t="str">
        <f t="shared" si="32"/>
        <v/>
      </c>
    </row>
    <row r="649" spans="1:6" x14ac:dyDescent="0.25">
      <c r="A649" s="8" t="str">
        <f>+'[1]Reporte de Formatos'!T653</f>
        <v/>
      </c>
      <c r="B649" s="8" t="str">
        <f t="shared" si="30"/>
        <v/>
      </c>
      <c r="C649" s="8" t="str">
        <f>IF(A649="","",ROUND(+[1]AcumSYS!N650/[1]AcumSYS!$C$2*14,2))</f>
        <v/>
      </c>
      <c r="D649" s="8" t="str">
        <f>IF(A649="","",ROUND(+[1]AcumSYS!N650/[1]AcumSYS!$C$2*14,2))</f>
        <v/>
      </c>
      <c r="E649" s="8" t="str">
        <f t="shared" si="31"/>
        <v/>
      </c>
      <c r="F649" s="8" t="str">
        <f t="shared" si="32"/>
        <v/>
      </c>
    </row>
    <row r="650" spans="1:6" x14ac:dyDescent="0.25">
      <c r="A650" s="8" t="str">
        <f>+'[1]Reporte de Formatos'!T654</f>
        <v/>
      </c>
      <c r="B650" s="8" t="str">
        <f t="shared" si="30"/>
        <v/>
      </c>
      <c r="C650" s="8" t="str">
        <f>IF(A650="","",ROUND(+[1]AcumSYS!N651/[1]AcumSYS!$C$2*14,2))</f>
        <v/>
      </c>
      <c r="D650" s="8" t="str">
        <f>IF(A650="","",ROUND(+[1]AcumSYS!N651/[1]AcumSYS!$C$2*14,2))</f>
        <v/>
      </c>
      <c r="E650" s="8" t="str">
        <f t="shared" si="31"/>
        <v/>
      </c>
      <c r="F650" s="8" t="str">
        <f t="shared" si="32"/>
        <v/>
      </c>
    </row>
    <row r="651" spans="1:6" x14ac:dyDescent="0.25">
      <c r="A651" s="8" t="str">
        <f>+'[1]Reporte de Formatos'!T655</f>
        <v/>
      </c>
      <c r="B651" s="8" t="str">
        <f t="shared" si="30"/>
        <v/>
      </c>
      <c r="C651" s="8" t="str">
        <f>IF(A651="","",ROUND(+[1]AcumSYS!N652/[1]AcumSYS!$C$2*14,2))</f>
        <v/>
      </c>
      <c r="D651" s="8" t="str">
        <f>IF(A651="","",ROUND(+[1]AcumSYS!N652/[1]AcumSYS!$C$2*14,2))</f>
        <v/>
      </c>
      <c r="E651" s="8" t="str">
        <f t="shared" si="31"/>
        <v/>
      </c>
      <c r="F651" s="8" t="str">
        <f t="shared" si="32"/>
        <v/>
      </c>
    </row>
    <row r="652" spans="1:6" x14ac:dyDescent="0.25">
      <c r="A652" s="8" t="str">
        <f>+'[1]Reporte de Formatos'!T656</f>
        <v/>
      </c>
      <c r="B652" s="8" t="str">
        <f t="shared" si="30"/>
        <v/>
      </c>
      <c r="C652" s="8" t="str">
        <f>IF(A652="","",ROUND(+[1]AcumSYS!N653/[1]AcumSYS!$C$2*14,2))</f>
        <v/>
      </c>
      <c r="D652" s="8" t="str">
        <f>IF(A652="","",ROUND(+[1]AcumSYS!N653/[1]AcumSYS!$C$2*14,2))</f>
        <v/>
      </c>
      <c r="E652" s="8" t="str">
        <f t="shared" si="31"/>
        <v/>
      </c>
      <c r="F652" s="8" t="str">
        <f t="shared" si="32"/>
        <v/>
      </c>
    </row>
    <row r="653" spans="1:6" x14ac:dyDescent="0.25">
      <c r="A653" s="8" t="str">
        <f>+'[1]Reporte de Formatos'!T657</f>
        <v/>
      </c>
      <c r="B653" s="8" t="str">
        <f t="shared" si="30"/>
        <v/>
      </c>
      <c r="C653" s="8" t="str">
        <f>IF(A653="","",ROUND(+[1]AcumSYS!N654/[1]AcumSYS!$C$2*14,2))</f>
        <v/>
      </c>
      <c r="D653" s="8" t="str">
        <f>IF(A653="","",ROUND(+[1]AcumSYS!N654/[1]AcumSYS!$C$2*14,2))</f>
        <v/>
      </c>
      <c r="E653" s="8" t="str">
        <f t="shared" si="31"/>
        <v/>
      </c>
      <c r="F653" s="8" t="str">
        <f t="shared" si="32"/>
        <v/>
      </c>
    </row>
    <row r="654" spans="1:6" x14ac:dyDescent="0.25">
      <c r="A654" s="8" t="str">
        <f>+'[1]Reporte de Formatos'!T658</f>
        <v/>
      </c>
      <c r="B654" s="8" t="str">
        <f t="shared" si="30"/>
        <v/>
      </c>
      <c r="C654" s="8" t="str">
        <f>IF(A654="","",ROUND(+[1]AcumSYS!N655/[1]AcumSYS!$C$2*14,2))</f>
        <v/>
      </c>
      <c r="D654" s="8" t="str">
        <f>IF(A654="","",ROUND(+[1]AcumSYS!N655/[1]AcumSYS!$C$2*14,2))</f>
        <v/>
      </c>
      <c r="E654" s="8" t="str">
        <f t="shared" si="31"/>
        <v/>
      </c>
      <c r="F654" s="8" t="str">
        <f t="shared" si="32"/>
        <v/>
      </c>
    </row>
    <row r="655" spans="1:6" x14ac:dyDescent="0.25">
      <c r="A655" s="8" t="str">
        <f>+'[1]Reporte de Formatos'!T659</f>
        <v/>
      </c>
      <c r="B655" s="8" t="str">
        <f t="shared" si="30"/>
        <v/>
      </c>
      <c r="C655" s="8" t="str">
        <f>IF(A655="","",ROUND(+[1]AcumSYS!N656/[1]AcumSYS!$C$2*14,2))</f>
        <v/>
      </c>
      <c r="D655" s="8" t="str">
        <f>IF(A655="","",ROUND(+[1]AcumSYS!N656/[1]AcumSYS!$C$2*14,2))</f>
        <v/>
      </c>
      <c r="E655" s="8" t="str">
        <f t="shared" si="31"/>
        <v/>
      </c>
      <c r="F655" s="8" t="str">
        <f t="shared" si="32"/>
        <v/>
      </c>
    </row>
    <row r="656" spans="1:6" x14ac:dyDescent="0.25">
      <c r="A656" s="8" t="str">
        <f>+'[1]Reporte de Formatos'!T660</f>
        <v/>
      </c>
      <c r="B656" s="8" t="str">
        <f t="shared" si="30"/>
        <v/>
      </c>
      <c r="C656" s="8" t="str">
        <f>IF(A656="","",ROUND(+[1]AcumSYS!N657/[1]AcumSYS!$C$2*14,2))</f>
        <v/>
      </c>
      <c r="D656" s="8" t="str">
        <f>IF(A656="","",ROUND(+[1]AcumSYS!N657/[1]AcumSYS!$C$2*14,2))</f>
        <v/>
      </c>
      <c r="E656" s="8" t="str">
        <f t="shared" si="31"/>
        <v/>
      </c>
      <c r="F656" s="8" t="str">
        <f t="shared" si="32"/>
        <v/>
      </c>
    </row>
    <row r="657" spans="1:6" x14ac:dyDescent="0.25">
      <c r="A657" s="8" t="str">
        <f>+'[1]Reporte de Formatos'!T661</f>
        <v/>
      </c>
      <c r="B657" s="8" t="str">
        <f t="shared" si="30"/>
        <v/>
      </c>
      <c r="C657" s="8" t="str">
        <f>IF(A657="","",ROUND(+[1]AcumSYS!N658/[1]AcumSYS!$C$2*14,2))</f>
        <v/>
      </c>
      <c r="D657" s="8" t="str">
        <f>IF(A657="","",ROUND(+[1]AcumSYS!N658/[1]AcumSYS!$C$2*14,2))</f>
        <v/>
      </c>
      <c r="E657" s="8" t="str">
        <f t="shared" si="31"/>
        <v/>
      </c>
      <c r="F657" s="8" t="str">
        <f t="shared" si="32"/>
        <v/>
      </c>
    </row>
    <row r="658" spans="1:6" x14ac:dyDescent="0.25">
      <c r="A658" s="8" t="str">
        <f>+'[1]Reporte de Formatos'!T662</f>
        <v/>
      </c>
      <c r="B658" s="8" t="str">
        <f t="shared" si="30"/>
        <v/>
      </c>
      <c r="C658" s="8" t="str">
        <f>IF(A658="","",ROUND(+[1]AcumSYS!N659/[1]AcumSYS!$C$2*14,2))</f>
        <v/>
      </c>
      <c r="D658" s="8" t="str">
        <f>IF(A658="","",ROUND(+[1]AcumSYS!N659/[1]AcumSYS!$C$2*14,2))</f>
        <v/>
      </c>
      <c r="E658" s="8" t="str">
        <f t="shared" si="31"/>
        <v/>
      </c>
      <c r="F658" s="8" t="str">
        <f t="shared" si="32"/>
        <v/>
      </c>
    </row>
    <row r="659" spans="1:6" x14ac:dyDescent="0.25">
      <c r="A659" s="8" t="str">
        <f>+'[1]Reporte de Formatos'!T663</f>
        <v/>
      </c>
      <c r="B659" s="8" t="str">
        <f t="shared" si="30"/>
        <v/>
      </c>
      <c r="C659" s="8" t="str">
        <f>IF(A659="","",ROUND(+[1]AcumSYS!N660/[1]AcumSYS!$C$2*14,2))</f>
        <v/>
      </c>
      <c r="D659" s="8" t="str">
        <f>IF(A659="","",ROUND(+[1]AcumSYS!N660/[1]AcumSYS!$C$2*14,2))</f>
        <v/>
      </c>
      <c r="E659" s="8" t="str">
        <f t="shared" si="31"/>
        <v/>
      </c>
      <c r="F659" s="8" t="str">
        <f t="shared" si="32"/>
        <v/>
      </c>
    </row>
    <row r="660" spans="1:6" x14ac:dyDescent="0.25">
      <c r="A660" s="8" t="str">
        <f>+'[1]Reporte de Formatos'!T664</f>
        <v/>
      </c>
      <c r="B660" s="8" t="str">
        <f t="shared" si="30"/>
        <v/>
      </c>
      <c r="C660" s="8" t="str">
        <f>IF(A660="","",ROUND(+[1]AcumSYS!N661/[1]AcumSYS!$C$2*14,2))</f>
        <v/>
      </c>
      <c r="D660" s="8" t="str">
        <f>IF(A660="","",ROUND(+[1]AcumSYS!N661/[1]AcumSYS!$C$2*14,2))</f>
        <v/>
      </c>
      <c r="E660" s="8" t="str">
        <f t="shared" si="31"/>
        <v/>
      </c>
      <c r="F660" s="8" t="str">
        <f t="shared" si="32"/>
        <v/>
      </c>
    </row>
    <row r="661" spans="1:6" x14ac:dyDescent="0.25">
      <c r="A661" s="8" t="str">
        <f>+'[1]Reporte de Formatos'!T665</f>
        <v/>
      </c>
      <c r="B661" s="8" t="str">
        <f t="shared" si="30"/>
        <v/>
      </c>
      <c r="C661" s="8" t="str">
        <f>IF(A661="","",ROUND(+[1]AcumSYS!N662/[1]AcumSYS!$C$2*14,2))</f>
        <v/>
      </c>
      <c r="D661" s="8" t="str">
        <f>IF(A661="","",ROUND(+[1]AcumSYS!N662/[1]AcumSYS!$C$2*14,2))</f>
        <v/>
      </c>
      <c r="E661" s="8" t="str">
        <f t="shared" si="31"/>
        <v/>
      </c>
      <c r="F661" s="8" t="str">
        <f t="shared" si="32"/>
        <v/>
      </c>
    </row>
    <row r="662" spans="1:6" x14ac:dyDescent="0.25">
      <c r="A662" s="8" t="str">
        <f>+'[1]Reporte de Formatos'!T666</f>
        <v/>
      </c>
      <c r="B662" s="8" t="str">
        <f t="shared" si="30"/>
        <v/>
      </c>
      <c r="C662" s="8" t="str">
        <f>IF(A662="","",ROUND(+[1]AcumSYS!N663/[1]AcumSYS!$C$2*14,2))</f>
        <v/>
      </c>
      <c r="D662" s="8" t="str">
        <f>IF(A662="","",ROUND(+[1]AcumSYS!N663/[1]AcumSYS!$C$2*14,2))</f>
        <v/>
      </c>
      <c r="E662" s="8" t="str">
        <f t="shared" si="31"/>
        <v/>
      </c>
      <c r="F662" s="8" t="str">
        <f t="shared" si="32"/>
        <v/>
      </c>
    </row>
    <row r="663" spans="1:6" x14ac:dyDescent="0.25">
      <c r="A663" s="8" t="str">
        <f>+'[1]Reporte de Formatos'!T667</f>
        <v/>
      </c>
      <c r="B663" s="8" t="str">
        <f t="shared" si="30"/>
        <v/>
      </c>
      <c r="C663" s="8" t="str">
        <f>IF(A663="","",ROUND(+[1]AcumSYS!N664/[1]AcumSYS!$C$2*14,2))</f>
        <v/>
      </c>
      <c r="D663" s="8" t="str">
        <f>IF(A663="","",ROUND(+[1]AcumSYS!N664/[1]AcumSYS!$C$2*14,2))</f>
        <v/>
      </c>
      <c r="E663" s="8" t="str">
        <f t="shared" si="31"/>
        <v/>
      </c>
      <c r="F663" s="8" t="str">
        <f t="shared" si="32"/>
        <v/>
      </c>
    </row>
    <row r="664" spans="1:6" x14ac:dyDescent="0.25">
      <c r="A664" s="8" t="str">
        <f>+'[1]Reporte de Formatos'!T668</f>
        <v/>
      </c>
      <c r="B664" s="8" t="str">
        <f t="shared" si="30"/>
        <v/>
      </c>
      <c r="C664" s="8" t="str">
        <f>IF(A664="","",ROUND(+[1]AcumSYS!N665/[1]AcumSYS!$C$2*14,2))</f>
        <v/>
      </c>
      <c r="D664" s="8" t="str">
        <f>IF(A664="","",ROUND(+[1]AcumSYS!N665/[1]AcumSYS!$C$2*14,2))</f>
        <v/>
      </c>
      <c r="E664" s="8" t="str">
        <f t="shared" si="31"/>
        <v/>
      </c>
      <c r="F664" s="8" t="str">
        <f t="shared" si="32"/>
        <v/>
      </c>
    </row>
    <row r="665" spans="1:6" x14ac:dyDescent="0.25">
      <c r="A665" s="8" t="str">
        <f>+'[1]Reporte de Formatos'!T669</f>
        <v/>
      </c>
      <c r="B665" s="8" t="str">
        <f t="shared" si="30"/>
        <v/>
      </c>
      <c r="C665" s="8" t="str">
        <f>IF(A665="","",ROUND(+[1]AcumSYS!N666/[1]AcumSYS!$C$2*14,2))</f>
        <v/>
      </c>
      <c r="D665" s="8" t="str">
        <f>IF(A665="","",ROUND(+[1]AcumSYS!N666/[1]AcumSYS!$C$2*14,2))</f>
        <v/>
      </c>
      <c r="E665" s="8" t="str">
        <f t="shared" si="31"/>
        <v/>
      </c>
      <c r="F665" s="8" t="str">
        <f t="shared" si="32"/>
        <v/>
      </c>
    </row>
    <row r="666" spans="1:6" x14ac:dyDescent="0.25">
      <c r="A666" s="8" t="str">
        <f>+'[1]Reporte de Formatos'!T670</f>
        <v/>
      </c>
      <c r="B666" s="8" t="str">
        <f t="shared" si="30"/>
        <v/>
      </c>
      <c r="C666" s="8" t="str">
        <f>IF(A666="","",ROUND(+[1]AcumSYS!N667/[1]AcumSYS!$C$2*14,2))</f>
        <v/>
      </c>
      <c r="D666" s="8" t="str">
        <f>IF(A666="","",ROUND(+[1]AcumSYS!N667/[1]AcumSYS!$C$2*14,2))</f>
        <v/>
      </c>
      <c r="E666" s="8" t="str">
        <f t="shared" si="31"/>
        <v/>
      </c>
      <c r="F666" s="8" t="str">
        <f t="shared" si="32"/>
        <v/>
      </c>
    </row>
    <row r="667" spans="1:6" x14ac:dyDescent="0.25">
      <c r="A667" s="8" t="str">
        <f>+'[1]Reporte de Formatos'!T671</f>
        <v/>
      </c>
      <c r="B667" s="8" t="str">
        <f t="shared" si="30"/>
        <v/>
      </c>
      <c r="C667" s="8" t="str">
        <f>IF(A667="","",ROUND(+[1]AcumSYS!N668/[1]AcumSYS!$C$2*14,2))</f>
        <v/>
      </c>
      <c r="D667" s="8" t="str">
        <f>IF(A667="","",ROUND(+[1]AcumSYS!N668/[1]AcumSYS!$C$2*14,2))</f>
        <v/>
      </c>
      <c r="E667" s="8" t="str">
        <f t="shared" si="31"/>
        <v/>
      </c>
      <c r="F667" s="8" t="str">
        <f t="shared" si="32"/>
        <v/>
      </c>
    </row>
    <row r="668" spans="1:6" x14ac:dyDescent="0.25">
      <c r="A668" s="8" t="str">
        <f>+'[1]Reporte de Formatos'!T672</f>
        <v/>
      </c>
      <c r="B668" s="8" t="str">
        <f t="shared" si="30"/>
        <v/>
      </c>
      <c r="C668" s="8" t="str">
        <f>IF(A668="","",ROUND(+[1]AcumSYS!N669/[1]AcumSYS!$C$2*14,2))</f>
        <v/>
      </c>
      <c r="D668" s="8" t="str">
        <f>IF(A668="","",ROUND(+[1]AcumSYS!N669/[1]AcumSYS!$C$2*14,2))</f>
        <v/>
      </c>
      <c r="E668" s="8" t="str">
        <f t="shared" si="31"/>
        <v/>
      </c>
      <c r="F668" s="8" t="str">
        <f t="shared" si="32"/>
        <v/>
      </c>
    </row>
    <row r="669" spans="1:6" x14ac:dyDescent="0.25">
      <c r="A669" s="8" t="str">
        <f>+'[1]Reporte de Formatos'!T673</f>
        <v/>
      </c>
      <c r="B669" s="8" t="str">
        <f t="shared" si="30"/>
        <v/>
      </c>
      <c r="C669" s="8" t="str">
        <f>IF(A669="","",ROUND(+[1]AcumSYS!N670/[1]AcumSYS!$C$2*14,2))</f>
        <v/>
      </c>
      <c r="D669" s="8" t="str">
        <f>IF(A669="","",ROUND(+[1]AcumSYS!N670/[1]AcumSYS!$C$2*14,2))</f>
        <v/>
      </c>
      <c r="E669" s="8" t="str">
        <f t="shared" si="31"/>
        <v/>
      </c>
      <c r="F669" s="8" t="str">
        <f t="shared" si="32"/>
        <v/>
      </c>
    </row>
    <row r="670" spans="1:6" x14ac:dyDescent="0.25">
      <c r="A670" s="8" t="str">
        <f>+'[1]Reporte de Formatos'!T674</f>
        <v/>
      </c>
      <c r="B670" s="8" t="str">
        <f t="shared" si="30"/>
        <v/>
      </c>
      <c r="C670" s="8" t="str">
        <f>IF(A670="","",ROUND(+[1]AcumSYS!N671/[1]AcumSYS!$C$2*14,2))</f>
        <v/>
      </c>
      <c r="D670" s="8" t="str">
        <f>IF(A670="","",ROUND(+[1]AcumSYS!N671/[1]AcumSYS!$C$2*14,2))</f>
        <v/>
      </c>
      <c r="E670" s="8" t="str">
        <f t="shared" si="31"/>
        <v/>
      </c>
      <c r="F670" s="8" t="str">
        <f t="shared" si="32"/>
        <v/>
      </c>
    </row>
    <row r="671" spans="1:6" x14ac:dyDescent="0.25">
      <c r="A671" s="8" t="str">
        <f>+'[1]Reporte de Formatos'!T675</f>
        <v/>
      </c>
      <c r="B671" s="8" t="str">
        <f t="shared" si="30"/>
        <v/>
      </c>
      <c r="C671" s="8" t="str">
        <f>IF(A671="","",ROUND(+[1]AcumSYS!N672/[1]AcumSYS!$C$2*14,2))</f>
        <v/>
      </c>
      <c r="D671" s="8" t="str">
        <f>IF(A671="","",ROUND(+[1]AcumSYS!N672/[1]AcumSYS!$C$2*14,2))</f>
        <v/>
      </c>
      <c r="E671" s="8" t="str">
        <f t="shared" si="31"/>
        <v/>
      </c>
      <c r="F671" s="8" t="str">
        <f t="shared" si="32"/>
        <v/>
      </c>
    </row>
    <row r="672" spans="1:6" x14ac:dyDescent="0.25">
      <c r="A672" s="8" t="str">
        <f>+'[1]Reporte de Formatos'!T676</f>
        <v/>
      </c>
      <c r="B672" s="8" t="str">
        <f t="shared" si="30"/>
        <v/>
      </c>
      <c r="C672" s="8" t="str">
        <f>IF(A672="","",ROUND(+[1]AcumSYS!N673/[1]AcumSYS!$C$2*14,2))</f>
        <v/>
      </c>
      <c r="D672" s="8" t="str">
        <f>IF(A672="","",ROUND(+[1]AcumSYS!N673/[1]AcumSYS!$C$2*14,2))</f>
        <v/>
      </c>
      <c r="E672" s="8" t="str">
        <f t="shared" si="31"/>
        <v/>
      </c>
      <c r="F672" s="8" t="str">
        <f t="shared" si="32"/>
        <v/>
      </c>
    </row>
    <row r="673" spans="1:6" x14ac:dyDescent="0.25">
      <c r="A673" s="8" t="str">
        <f>+'[1]Reporte de Formatos'!T677</f>
        <v/>
      </c>
      <c r="B673" s="8" t="str">
        <f t="shared" si="30"/>
        <v/>
      </c>
      <c r="C673" s="8" t="str">
        <f>IF(A673="","",ROUND(+[1]AcumSYS!N674/[1]AcumSYS!$C$2*14,2))</f>
        <v/>
      </c>
      <c r="D673" s="8" t="str">
        <f>IF(A673="","",ROUND(+[1]AcumSYS!N674/[1]AcumSYS!$C$2*14,2))</f>
        <v/>
      </c>
      <c r="E673" s="8" t="str">
        <f t="shared" si="31"/>
        <v/>
      </c>
      <c r="F673" s="8" t="str">
        <f t="shared" si="32"/>
        <v/>
      </c>
    </row>
    <row r="674" spans="1:6" x14ac:dyDescent="0.25">
      <c r="A674" s="8" t="str">
        <f>+'[1]Reporte de Formatos'!T678</f>
        <v/>
      </c>
      <c r="B674" s="8" t="str">
        <f t="shared" si="30"/>
        <v/>
      </c>
      <c r="C674" s="8" t="str">
        <f>IF(A674="","",ROUND(+[1]AcumSYS!N675/[1]AcumSYS!$C$2*14,2))</f>
        <v/>
      </c>
      <c r="D674" s="8" t="str">
        <f>IF(A674="","",ROUND(+[1]AcumSYS!N675/[1]AcumSYS!$C$2*14,2))</f>
        <v/>
      </c>
      <c r="E674" s="8" t="str">
        <f t="shared" si="31"/>
        <v/>
      </c>
      <c r="F674" s="8" t="str">
        <f t="shared" si="32"/>
        <v/>
      </c>
    </row>
    <row r="675" spans="1:6" x14ac:dyDescent="0.25">
      <c r="A675" s="8" t="str">
        <f>+'[1]Reporte de Formatos'!T679</f>
        <v/>
      </c>
      <c r="B675" s="8" t="str">
        <f t="shared" si="30"/>
        <v/>
      </c>
      <c r="C675" s="8" t="str">
        <f>IF(A675="","",ROUND(+[1]AcumSYS!N676/[1]AcumSYS!$C$2*14,2))</f>
        <v/>
      </c>
      <c r="D675" s="8" t="str">
        <f>IF(A675="","",ROUND(+[1]AcumSYS!N676/[1]AcumSYS!$C$2*14,2))</f>
        <v/>
      </c>
      <c r="E675" s="8" t="str">
        <f t="shared" si="31"/>
        <v/>
      </c>
      <c r="F675" s="8" t="str">
        <f t="shared" si="32"/>
        <v/>
      </c>
    </row>
    <row r="676" spans="1:6" x14ac:dyDescent="0.25">
      <c r="A676" s="8" t="str">
        <f>+'[1]Reporte de Formatos'!T680</f>
        <v/>
      </c>
      <c r="B676" s="8" t="str">
        <f t="shared" si="30"/>
        <v/>
      </c>
      <c r="C676" s="8" t="str">
        <f>IF(A676="","",ROUND(+[1]AcumSYS!N677/[1]AcumSYS!$C$2*14,2))</f>
        <v/>
      </c>
      <c r="D676" s="8" t="str">
        <f>IF(A676="","",ROUND(+[1]AcumSYS!N677/[1]AcumSYS!$C$2*14,2))</f>
        <v/>
      </c>
      <c r="E676" s="8" t="str">
        <f t="shared" si="31"/>
        <v/>
      </c>
      <c r="F676" s="8" t="str">
        <f t="shared" si="32"/>
        <v/>
      </c>
    </row>
    <row r="677" spans="1:6" x14ac:dyDescent="0.25">
      <c r="A677" s="8" t="str">
        <f>+'[1]Reporte de Formatos'!T681</f>
        <v/>
      </c>
      <c r="B677" s="8" t="str">
        <f t="shared" si="30"/>
        <v/>
      </c>
      <c r="C677" s="8" t="str">
        <f>IF(A677="","",ROUND(+[1]AcumSYS!N678/[1]AcumSYS!$C$2*14,2))</f>
        <v/>
      </c>
      <c r="D677" s="8" t="str">
        <f>IF(A677="","",ROUND(+[1]AcumSYS!N678/[1]AcumSYS!$C$2*14,2))</f>
        <v/>
      </c>
      <c r="E677" s="8" t="str">
        <f t="shared" si="31"/>
        <v/>
      </c>
      <c r="F677" s="8" t="str">
        <f t="shared" si="32"/>
        <v/>
      </c>
    </row>
    <row r="678" spans="1:6" x14ac:dyDescent="0.25">
      <c r="A678" s="8" t="str">
        <f>+'[1]Reporte de Formatos'!T682</f>
        <v/>
      </c>
      <c r="B678" s="8" t="str">
        <f t="shared" si="30"/>
        <v/>
      </c>
      <c r="C678" s="8" t="str">
        <f>IF(A678="","",ROUND(+[1]AcumSYS!N679/[1]AcumSYS!$C$2*14,2))</f>
        <v/>
      </c>
      <c r="D678" s="8" t="str">
        <f>IF(A678="","",ROUND(+[1]AcumSYS!N679/[1]AcumSYS!$C$2*14,2))</f>
        <v/>
      </c>
      <c r="E678" s="8" t="str">
        <f t="shared" si="31"/>
        <v/>
      </c>
      <c r="F678" s="8" t="str">
        <f t="shared" si="32"/>
        <v/>
      </c>
    </row>
    <row r="679" spans="1:6" x14ac:dyDescent="0.25">
      <c r="A679" s="8" t="str">
        <f>+'[1]Reporte de Formatos'!T683</f>
        <v/>
      </c>
      <c r="B679" s="8" t="str">
        <f t="shared" si="30"/>
        <v/>
      </c>
      <c r="C679" s="8" t="str">
        <f>IF(A679="","",ROUND(+[1]AcumSYS!N680/[1]AcumSYS!$C$2*14,2))</f>
        <v/>
      </c>
      <c r="D679" s="8" t="str">
        <f>IF(A679="","",ROUND(+[1]AcumSYS!N680/[1]AcumSYS!$C$2*14,2))</f>
        <v/>
      </c>
      <c r="E679" s="8" t="str">
        <f t="shared" si="31"/>
        <v/>
      </c>
      <c r="F679" s="8" t="str">
        <f t="shared" si="32"/>
        <v/>
      </c>
    </row>
    <row r="680" spans="1:6" x14ac:dyDescent="0.25">
      <c r="A680" s="8" t="str">
        <f>+'[1]Reporte de Formatos'!T684</f>
        <v/>
      </c>
      <c r="B680" s="8" t="str">
        <f t="shared" si="30"/>
        <v/>
      </c>
      <c r="C680" s="8" t="str">
        <f>IF(A680="","",ROUND(+[1]AcumSYS!N681/[1]AcumSYS!$C$2*14,2))</f>
        <v/>
      </c>
      <c r="D680" s="8" t="str">
        <f>IF(A680="","",ROUND(+[1]AcumSYS!N681/[1]AcumSYS!$C$2*14,2))</f>
        <v/>
      </c>
      <c r="E680" s="8" t="str">
        <f t="shared" si="31"/>
        <v/>
      </c>
      <c r="F680" s="8" t="str">
        <f t="shared" si="32"/>
        <v/>
      </c>
    </row>
    <row r="681" spans="1:6" x14ac:dyDescent="0.25">
      <c r="A681" s="8" t="str">
        <f>+'[1]Reporte de Formatos'!T685</f>
        <v/>
      </c>
      <c r="B681" s="8" t="str">
        <f t="shared" si="30"/>
        <v/>
      </c>
      <c r="C681" s="8" t="str">
        <f>IF(A681="","",ROUND(+[1]AcumSYS!N682/[1]AcumSYS!$C$2*14,2))</f>
        <v/>
      </c>
      <c r="D681" s="8" t="str">
        <f>IF(A681="","",ROUND(+[1]AcumSYS!N682/[1]AcumSYS!$C$2*14,2))</f>
        <v/>
      </c>
      <c r="E681" s="8" t="str">
        <f t="shared" si="31"/>
        <v/>
      </c>
      <c r="F681" s="8" t="str">
        <f t="shared" si="32"/>
        <v/>
      </c>
    </row>
    <row r="682" spans="1:6" x14ac:dyDescent="0.25">
      <c r="A682" s="8" t="str">
        <f>+'[1]Reporte de Formatos'!T686</f>
        <v/>
      </c>
      <c r="B682" s="8" t="str">
        <f t="shared" si="30"/>
        <v/>
      </c>
      <c r="C682" s="8" t="str">
        <f>IF(A682="","",ROUND(+[1]AcumSYS!N683/[1]AcumSYS!$C$2*14,2))</f>
        <v/>
      </c>
      <c r="D682" s="8" t="str">
        <f>IF(A682="","",ROUND(+[1]AcumSYS!N683/[1]AcumSYS!$C$2*14,2))</f>
        <v/>
      </c>
      <c r="E682" s="8" t="str">
        <f t="shared" si="31"/>
        <v/>
      </c>
      <c r="F682" s="8" t="str">
        <f t="shared" si="32"/>
        <v/>
      </c>
    </row>
    <row r="683" spans="1:6" x14ac:dyDescent="0.25">
      <c r="A683" s="8" t="str">
        <f>+'[1]Reporte de Formatos'!T687</f>
        <v/>
      </c>
      <c r="B683" s="8" t="str">
        <f t="shared" si="30"/>
        <v/>
      </c>
      <c r="C683" s="8" t="str">
        <f>IF(A683="","",ROUND(+[1]AcumSYS!N684/[1]AcumSYS!$C$2*14,2))</f>
        <v/>
      </c>
      <c r="D683" s="8" t="str">
        <f>IF(A683="","",ROUND(+[1]AcumSYS!N684/[1]AcumSYS!$C$2*14,2))</f>
        <v/>
      </c>
      <c r="E683" s="8" t="str">
        <f t="shared" si="31"/>
        <v/>
      </c>
      <c r="F683" s="8" t="str">
        <f t="shared" si="32"/>
        <v/>
      </c>
    </row>
    <row r="684" spans="1:6" x14ac:dyDescent="0.25">
      <c r="A684" s="8" t="str">
        <f>+'[1]Reporte de Formatos'!T688</f>
        <v/>
      </c>
      <c r="B684" s="8" t="str">
        <f t="shared" si="30"/>
        <v/>
      </c>
      <c r="C684" s="8" t="str">
        <f>IF(A684="","",ROUND(+[1]AcumSYS!N685/[1]AcumSYS!$C$2*14,2))</f>
        <v/>
      </c>
      <c r="D684" s="8" t="str">
        <f>IF(A684="","",ROUND(+[1]AcumSYS!N685/[1]AcumSYS!$C$2*14,2))</f>
        <v/>
      </c>
      <c r="E684" s="8" t="str">
        <f t="shared" si="31"/>
        <v/>
      </c>
      <c r="F684" s="8" t="str">
        <f t="shared" si="32"/>
        <v/>
      </c>
    </row>
    <row r="685" spans="1:6" x14ac:dyDescent="0.25">
      <c r="A685" s="8" t="str">
        <f>+'[1]Reporte de Formatos'!T689</f>
        <v/>
      </c>
      <c r="B685" s="8" t="str">
        <f t="shared" si="30"/>
        <v/>
      </c>
      <c r="C685" s="8" t="str">
        <f>IF(A685="","",ROUND(+[1]AcumSYS!N686/[1]AcumSYS!$C$2*14,2))</f>
        <v/>
      </c>
      <c r="D685" s="8" t="str">
        <f>IF(A685="","",ROUND(+[1]AcumSYS!N686/[1]AcumSYS!$C$2*14,2))</f>
        <v/>
      </c>
      <c r="E685" s="8" t="str">
        <f t="shared" si="31"/>
        <v/>
      </c>
      <c r="F685" s="8" t="str">
        <f t="shared" si="32"/>
        <v/>
      </c>
    </row>
    <row r="686" spans="1:6" x14ac:dyDescent="0.25">
      <c r="A686" s="8" t="str">
        <f>+'[1]Reporte de Formatos'!T690</f>
        <v/>
      </c>
      <c r="B686" s="8" t="str">
        <f t="shared" si="30"/>
        <v/>
      </c>
      <c r="C686" s="8" t="str">
        <f>IF(A686="","",ROUND(+[1]AcumSYS!N687/[1]AcumSYS!$C$2*14,2))</f>
        <v/>
      </c>
      <c r="D686" s="8" t="str">
        <f>IF(A686="","",ROUND(+[1]AcumSYS!N687/[1]AcumSYS!$C$2*14,2))</f>
        <v/>
      </c>
      <c r="E686" s="8" t="str">
        <f t="shared" si="31"/>
        <v/>
      </c>
      <c r="F686" s="8" t="str">
        <f t="shared" si="32"/>
        <v/>
      </c>
    </row>
    <row r="687" spans="1:6" x14ac:dyDescent="0.25">
      <c r="A687" s="8" t="str">
        <f>+'[1]Reporte de Formatos'!T691</f>
        <v/>
      </c>
      <c r="B687" s="8" t="str">
        <f t="shared" si="30"/>
        <v/>
      </c>
      <c r="C687" s="8" t="str">
        <f>IF(A687="","",ROUND(+[1]AcumSYS!N688/[1]AcumSYS!$C$2*14,2))</f>
        <v/>
      </c>
      <c r="D687" s="8" t="str">
        <f>IF(A687="","",ROUND(+[1]AcumSYS!N688/[1]AcumSYS!$C$2*14,2))</f>
        <v/>
      </c>
      <c r="E687" s="8" t="str">
        <f t="shared" si="31"/>
        <v/>
      </c>
      <c r="F687" s="8" t="str">
        <f t="shared" si="32"/>
        <v/>
      </c>
    </row>
    <row r="688" spans="1:6" x14ac:dyDescent="0.25">
      <c r="A688" s="8" t="str">
        <f>+'[1]Reporte de Formatos'!T692</f>
        <v/>
      </c>
      <c r="B688" s="8" t="str">
        <f t="shared" si="30"/>
        <v/>
      </c>
      <c r="C688" s="8" t="str">
        <f>IF(A688="","",ROUND(+[1]AcumSYS!N689/[1]AcumSYS!$C$2*14,2))</f>
        <v/>
      </c>
      <c r="D688" s="8" t="str">
        <f>IF(A688="","",ROUND(+[1]AcumSYS!N689/[1]AcumSYS!$C$2*14,2))</f>
        <v/>
      </c>
      <c r="E688" s="8" t="str">
        <f t="shared" si="31"/>
        <v/>
      </c>
      <c r="F688" s="8" t="str">
        <f t="shared" si="32"/>
        <v/>
      </c>
    </row>
    <row r="689" spans="1:6" x14ac:dyDescent="0.25">
      <c r="A689" s="8" t="str">
        <f>+'[1]Reporte de Formatos'!T693</f>
        <v/>
      </c>
      <c r="B689" s="8" t="str">
        <f t="shared" si="30"/>
        <v/>
      </c>
      <c r="C689" s="8" t="str">
        <f>IF(A689="","",ROUND(+[1]AcumSYS!N690/[1]AcumSYS!$C$2*14,2))</f>
        <v/>
      </c>
      <c r="D689" s="8" t="str">
        <f>IF(A689="","",ROUND(+[1]AcumSYS!N690/[1]AcumSYS!$C$2*14,2))</f>
        <v/>
      </c>
      <c r="E689" s="8" t="str">
        <f t="shared" si="31"/>
        <v/>
      </c>
      <c r="F689" s="8" t="str">
        <f t="shared" si="32"/>
        <v/>
      </c>
    </row>
    <row r="690" spans="1:6" x14ac:dyDescent="0.25">
      <c r="A690" s="8" t="str">
        <f>+'[1]Reporte de Formatos'!T694</f>
        <v/>
      </c>
      <c r="B690" s="8" t="str">
        <f t="shared" si="30"/>
        <v/>
      </c>
      <c r="C690" s="8" t="str">
        <f>IF(A690="","",ROUND(+[1]AcumSYS!N691/[1]AcumSYS!$C$2*14,2))</f>
        <v/>
      </c>
      <c r="D690" s="8" t="str">
        <f>IF(A690="","",ROUND(+[1]AcumSYS!N691/[1]AcumSYS!$C$2*14,2))</f>
        <v/>
      </c>
      <c r="E690" s="8" t="str">
        <f t="shared" si="31"/>
        <v/>
      </c>
      <c r="F690" s="8" t="str">
        <f t="shared" si="32"/>
        <v/>
      </c>
    </row>
    <row r="691" spans="1:6" x14ac:dyDescent="0.25">
      <c r="A691" s="8" t="str">
        <f>+'[1]Reporte de Formatos'!T695</f>
        <v/>
      </c>
      <c r="B691" s="8" t="str">
        <f t="shared" si="30"/>
        <v/>
      </c>
      <c r="C691" s="8" t="str">
        <f>IF(A691="","",ROUND(+[1]AcumSYS!N692/[1]AcumSYS!$C$2*14,2))</f>
        <v/>
      </c>
      <c r="D691" s="8" t="str">
        <f>IF(A691="","",ROUND(+[1]AcumSYS!N692/[1]AcumSYS!$C$2*14,2))</f>
        <v/>
      </c>
      <c r="E691" s="8" t="str">
        <f t="shared" si="31"/>
        <v/>
      </c>
      <c r="F691" s="8" t="str">
        <f t="shared" si="32"/>
        <v/>
      </c>
    </row>
    <row r="692" spans="1:6" x14ac:dyDescent="0.25">
      <c r="A692" s="8" t="str">
        <f>+'[1]Reporte de Formatos'!T696</f>
        <v/>
      </c>
      <c r="B692" s="8" t="str">
        <f t="shared" si="30"/>
        <v/>
      </c>
      <c r="C692" s="8" t="str">
        <f>IF(A692="","",ROUND(+[1]AcumSYS!N693/[1]AcumSYS!$C$2*14,2))</f>
        <v/>
      </c>
      <c r="D692" s="8" t="str">
        <f>IF(A692="","",ROUND(+[1]AcumSYS!N693/[1]AcumSYS!$C$2*14,2))</f>
        <v/>
      </c>
      <c r="E692" s="8" t="str">
        <f t="shared" si="31"/>
        <v/>
      </c>
      <c r="F692" s="8" t="str">
        <f t="shared" si="32"/>
        <v/>
      </c>
    </row>
    <row r="693" spans="1:6" x14ac:dyDescent="0.25">
      <c r="A693" s="8" t="str">
        <f>+'[1]Reporte de Formatos'!T697</f>
        <v/>
      </c>
      <c r="B693" s="8" t="str">
        <f t="shared" si="30"/>
        <v/>
      </c>
      <c r="C693" s="8" t="str">
        <f>IF(A693="","",ROUND(+[1]AcumSYS!N694/[1]AcumSYS!$C$2*14,2))</f>
        <v/>
      </c>
      <c r="D693" s="8" t="str">
        <f>IF(A693="","",ROUND(+[1]AcumSYS!N694/[1]AcumSYS!$C$2*14,2))</f>
        <v/>
      </c>
      <c r="E693" s="8" t="str">
        <f t="shared" si="31"/>
        <v/>
      </c>
      <c r="F693" s="8" t="str">
        <f t="shared" si="32"/>
        <v/>
      </c>
    </row>
    <row r="694" spans="1:6" x14ac:dyDescent="0.25">
      <c r="A694" s="8" t="str">
        <f>+'[1]Reporte de Formatos'!T698</f>
        <v/>
      </c>
      <c r="B694" s="8" t="str">
        <f t="shared" si="30"/>
        <v/>
      </c>
      <c r="C694" s="8" t="str">
        <f>IF(A694="","",ROUND(+[1]AcumSYS!N695/[1]AcumSYS!$C$2*14,2))</f>
        <v/>
      </c>
      <c r="D694" s="8" t="str">
        <f>IF(A694="","",ROUND(+[1]AcumSYS!N695/[1]AcumSYS!$C$2*14,2))</f>
        <v/>
      </c>
      <c r="E694" s="8" t="str">
        <f t="shared" si="31"/>
        <v/>
      </c>
      <c r="F694" s="8" t="str">
        <f t="shared" si="32"/>
        <v/>
      </c>
    </row>
    <row r="695" spans="1:6" x14ac:dyDescent="0.25">
      <c r="A695" s="8" t="str">
        <f>+'[1]Reporte de Formatos'!T699</f>
        <v/>
      </c>
      <c r="B695" s="8" t="str">
        <f t="shared" si="30"/>
        <v/>
      </c>
      <c r="C695" s="8" t="str">
        <f>IF(A695="","",ROUND(+[1]AcumSYS!N696/[1]AcumSYS!$C$2*14,2))</f>
        <v/>
      </c>
      <c r="D695" s="8" t="str">
        <f>IF(A695="","",ROUND(+[1]AcumSYS!N696/[1]AcumSYS!$C$2*14,2))</f>
        <v/>
      </c>
      <c r="E695" s="8" t="str">
        <f t="shared" si="31"/>
        <v/>
      </c>
      <c r="F695" s="8" t="str">
        <f t="shared" si="32"/>
        <v/>
      </c>
    </row>
    <row r="696" spans="1:6" x14ac:dyDescent="0.25">
      <c r="A696" s="8" t="str">
        <f>+'[1]Reporte de Formatos'!T700</f>
        <v/>
      </c>
      <c r="B696" s="8" t="str">
        <f t="shared" si="30"/>
        <v/>
      </c>
      <c r="C696" s="8" t="str">
        <f>IF(A696="","",ROUND(+[1]AcumSYS!N697/[1]AcumSYS!$C$2*14,2))</f>
        <v/>
      </c>
      <c r="D696" s="8" t="str">
        <f>IF(A696="","",ROUND(+[1]AcumSYS!N697/[1]AcumSYS!$C$2*14,2))</f>
        <v/>
      </c>
      <c r="E696" s="8" t="str">
        <f t="shared" si="31"/>
        <v/>
      </c>
      <c r="F696" s="8" t="str">
        <f t="shared" si="32"/>
        <v/>
      </c>
    </row>
    <row r="697" spans="1:6" x14ac:dyDescent="0.25">
      <c r="A697" s="8" t="str">
        <f>+'[1]Reporte de Formatos'!T701</f>
        <v/>
      </c>
      <c r="B697" s="8" t="str">
        <f t="shared" si="30"/>
        <v/>
      </c>
      <c r="C697" s="8" t="str">
        <f>IF(A697="","",ROUND(+[1]AcumSYS!N698/[1]AcumSYS!$C$2*14,2))</f>
        <v/>
      </c>
      <c r="D697" s="8" t="str">
        <f>IF(A697="","",ROUND(+[1]AcumSYS!N698/[1]AcumSYS!$C$2*14,2))</f>
        <v/>
      </c>
      <c r="E697" s="8" t="str">
        <f t="shared" si="31"/>
        <v/>
      </c>
      <c r="F697" s="8" t="str">
        <f t="shared" si="32"/>
        <v/>
      </c>
    </row>
    <row r="698" spans="1:6" x14ac:dyDescent="0.25">
      <c r="A698" s="8" t="str">
        <f>+'[1]Reporte de Formatos'!T702</f>
        <v/>
      </c>
      <c r="B698" s="8" t="str">
        <f t="shared" si="30"/>
        <v/>
      </c>
      <c r="C698" s="8" t="str">
        <f>IF(A698="","",ROUND(+[1]AcumSYS!N699/[1]AcumSYS!$C$2*14,2))</f>
        <v/>
      </c>
      <c r="D698" s="8" t="str">
        <f>IF(A698="","",ROUND(+[1]AcumSYS!N699/[1]AcumSYS!$C$2*14,2))</f>
        <v/>
      </c>
      <c r="E698" s="8" t="str">
        <f t="shared" si="31"/>
        <v/>
      </c>
      <c r="F698" s="8" t="str">
        <f t="shared" si="32"/>
        <v/>
      </c>
    </row>
    <row r="699" spans="1:6" x14ac:dyDescent="0.25">
      <c r="A699" s="8" t="str">
        <f>+'[1]Reporte de Formatos'!T703</f>
        <v/>
      </c>
      <c r="B699" s="8" t="str">
        <f t="shared" si="30"/>
        <v/>
      </c>
      <c r="C699" s="8" t="str">
        <f>IF(A699="","",ROUND(+[1]AcumSYS!N700/[1]AcumSYS!$C$2*14,2))</f>
        <v/>
      </c>
      <c r="D699" s="8" t="str">
        <f>IF(A699="","",ROUND(+[1]AcumSYS!N700/[1]AcumSYS!$C$2*14,2))</f>
        <v/>
      </c>
      <c r="E699" s="8" t="str">
        <f t="shared" si="31"/>
        <v/>
      </c>
      <c r="F699" s="8" t="str">
        <f t="shared" si="32"/>
        <v/>
      </c>
    </row>
    <row r="700" spans="1:6" x14ac:dyDescent="0.25">
      <c r="A700" s="8" t="str">
        <f>+'[1]Reporte de Formatos'!T704</f>
        <v/>
      </c>
      <c r="B700" s="8" t="str">
        <f t="shared" si="30"/>
        <v/>
      </c>
      <c r="C700" s="8" t="str">
        <f>IF(A700="","",ROUND(+[1]AcumSYS!N701/[1]AcumSYS!$C$2*14,2))</f>
        <v/>
      </c>
      <c r="D700" s="8" t="str">
        <f>IF(A700="","",ROUND(+[1]AcumSYS!N701/[1]AcumSYS!$C$2*14,2))</f>
        <v/>
      </c>
      <c r="E700" s="8" t="str">
        <f t="shared" si="31"/>
        <v/>
      </c>
      <c r="F700" s="8" t="str">
        <f t="shared" si="32"/>
        <v/>
      </c>
    </row>
    <row r="701" spans="1:6" x14ac:dyDescent="0.25">
      <c r="A701" s="8" t="str">
        <f>+'[1]Reporte de Formatos'!T705</f>
        <v/>
      </c>
      <c r="B701" s="8" t="str">
        <f t="shared" si="30"/>
        <v/>
      </c>
      <c r="C701" s="8" t="str">
        <f>IF(A701="","",ROUND(+[1]AcumSYS!N702/[1]AcumSYS!$C$2*14,2))</f>
        <v/>
      </c>
      <c r="D701" s="8" t="str">
        <f>IF(A701="","",ROUND(+[1]AcumSYS!N702/[1]AcumSYS!$C$2*14,2))</f>
        <v/>
      </c>
      <c r="E701" s="8" t="str">
        <f t="shared" si="31"/>
        <v/>
      </c>
      <c r="F701" s="8" t="str">
        <f t="shared" si="32"/>
        <v/>
      </c>
    </row>
    <row r="702" spans="1:6" x14ac:dyDescent="0.25">
      <c r="A702" s="8" t="str">
        <f>+'[1]Reporte de Formatos'!T706</f>
        <v/>
      </c>
      <c r="B702" s="8" t="str">
        <f t="shared" si="30"/>
        <v/>
      </c>
      <c r="C702" s="8" t="str">
        <f>IF(A702="","",ROUND(+[1]AcumSYS!N703/[1]AcumSYS!$C$2*14,2))</f>
        <v/>
      </c>
      <c r="D702" s="8" t="str">
        <f>IF(A702="","",ROUND(+[1]AcumSYS!N703/[1]AcumSYS!$C$2*14,2))</f>
        <v/>
      </c>
      <c r="E702" s="8" t="str">
        <f t="shared" si="31"/>
        <v/>
      </c>
      <c r="F702" s="8" t="str">
        <f t="shared" si="32"/>
        <v/>
      </c>
    </row>
    <row r="703" spans="1:6" x14ac:dyDescent="0.25">
      <c r="A703" s="8" t="str">
        <f>+'[1]Reporte de Formatos'!T707</f>
        <v/>
      </c>
      <c r="B703" s="8" t="str">
        <f t="shared" si="30"/>
        <v/>
      </c>
      <c r="C703" s="8" t="str">
        <f>IF(A703="","",ROUND(+[1]AcumSYS!N704/[1]AcumSYS!$C$2*14,2))</f>
        <v/>
      </c>
      <c r="D703" s="8" t="str">
        <f>IF(A703="","",ROUND(+[1]AcumSYS!N704/[1]AcumSYS!$C$2*14,2))</f>
        <v/>
      </c>
      <c r="E703" s="8" t="str">
        <f t="shared" si="31"/>
        <v/>
      </c>
      <c r="F703" s="8" t="str">
        <f t="shared" si="32"/>
        <v/>
      </c>
    </row>
    <row r="704" spans="1:6" x14ac:dyDescent="0.25">
      <c r="A704" s="8" t="str">
        <f>+'[1]Reporte de Formatos'!T708</f>
        <v/>
      </c>
      <c r="B704" s="8" t="str">
        <f t="shared" si="30"/>
        <v/>
      </c>
      <c r="C704" s="8" t="str">
        <f>IF(A704="","",ROUND(+[1]AcumSYS!N705/[1]AcumSYS!$C$2*14,2))</f>
        <v/>
      </c>
      <c r="D704" s="8" t="str">
        <f>IF(A704="","",ROUND(+[1]AcumSYS!N705/[1]AcumSYS!$C$2*14,2))</f>
        <v/>
      </c>
      <c r="E704" s="8" t="str">
        <f t="shared" si="31"/>
        <v/>
      </c>
      <c r="F704" s="8" t="str">
        <f t="shared" si="32"/>
        <v/>
      </c>
    </row>
    <row r="705" spans="1:6" x14ac:dyDescent="0.25">
      <c r="A705" s="8" t="str">
        <f>+'[1]Reporte de Formatos'!T709</f>
        <v/>
      </c>
      <c r="B705" s="8" t="str">
        <f t="shared" si="30"/>
        <v/>
      </c>
      <c r="C705" s="8" t="str">
        <f>IF(A705="","",ROUND(+[1]AcumSYS!N706/[1]AcumSYS!$C$2*14,2))</f>
        <v/>
      </c>
      <c r="D705" s="8" t="str">
        <f>IF(A705="","",ROUND(+[1]AcumSYS!N706/[1]AcumSYS!$C$2*14,2))</f>
        <v/>
      </c>
      <c r="E705" s="8" t="str">
        <f t="shared" si="31"/>
        <v/>
      </c>
      <c r="F705" s="8" t="str">
        <f t="shared" si="32"/>
        <v/>
      </c>
    </row>
    <row r="706" spans="1:6" x14ac:dyDescent="0.25">
      <c r="A706" s="8" t="str">
        <f>+'[1]Reporte de Formatos'!T710</f>
        <v/>
      </c>
      <c r="B706" s="8" t="str">
        <f t="shared" si="30"/>
        <v/>
      </c>
      <c r="C706" s="8" t="str">
        <f>IF(A706="","",ROUND(+[1]AcumSYS!N707/[1]AcumSYS!$C$2*14,2))</f>
        <v/>
      </c>
      <c r="D706" s="8" t="str">
        <f>IF(A706="","",ROUND(+[1]AcumSYS!N707/[1]AcumSYS!$C$2*14,2))</f>
        <v/>
      </c>
      <c r="E706" s="8" t="str">
        <f t="shared" si="31"/>
        <v/>
      </c>
      <c r="F706" s="8" t="str">
        <f t="shared" si="32"/>
        <v/>
      </c>
    </row>
    <row r="707" spans="1:6" x14ac:dyDescent="0.25">
      <c r="A707" s="8" t="str">
        <f>+'[1]Reporte de Formatos'!T711</f>
        <v/>
      </c>
      <c r="B707" s="8" t="str">
        <f t="shared" si="30"/>
        <v/>
      </c>
      <c r="C707" s="8" t="str">
        <f>IF(A707="","",ROUND(+[1]AcumSYS!N708/[1]AcumSYS!$C$2*14,2))</f>
        <v/>
      </c>
      <c r="D707" s="8" t="str">
        <f>IF(A707="","",ROUND(+[1]AcumSYS!N708/[1]AcumSYS!$C$2*14,2))</f>
        <v/>
      </c>
      <c r="E707" s="8" t="str">
        <f t="shared" si="31"/>
        <v/>
      </c>
      <c r="F707" s="8" t="str">
        <f t="shared" si="32"/>
        <v/>
      </c>
    </row>
    <row r="708" spans="1:6" x14ac:dyDescent="0.25">
      <c r="A708" s="8" t="str">
        <f>+'[1]Reporte de Formatos'!T712</f>
        <v/>
      </c>
      <c r="B708" s="8" t="str">
        <f t="shared" ref="B708:B771" si="33">IF(A708="","","Compensacion")</f>
        <v/>
      </c>
      <c r="C708" s="8" t="str">
        <f>IF(A708="","",ROUND(+[1]AcumSYS!N709/[1]AcumSYS!$C$2*14,2))</f>
        <v/>
      </c>
      <c r="D708" s="8" t="str">
        <f>IF(A708="","",ROUND(+[1]AcumSYS!N709/[1]AcumSYS!$C$2*14,2))</f>
        <v/>
      </c>
      <c r="E708" s="8" t="str">
        <f t="shared" ref="E708:E771" si="34">IF(A708="","","Pesos Mexicanos")</f>
        <v/>
      </c>
      <c r="F708" s="8" t="str">
        <f t="shared" ref="F708:F771" si="35">IF(A708="","","Catorcenal")</f>
        <v/>
      </c>
    </row>
    <row r="709" spans="1:6" x14ac:dyDescent="0.25">
      <c r="A709" s="8" t="str">
        <f>+'[1]Reporte de Formatos'!T713</f>
        <v/>
      </c>
      <c r="B709" s="8" t="str">
        <f t="shared" si="33"/>
        <v/>
      </c>
      <c r="C709" s="8" t="str">
        <f>IF(A709="","",ROUND(+[1]AcumSYS!N710/[1]AcumSYS!$C$2*14,2))</f>
        <v/>
      </c>
      <c r="D709" s="8" t="str">
        <f>IF(A709="","",ROUND(+[1]AcumSYS!N710/[1]AcumSYS!$C$2*14,2))</f>
        <v/>
      </c>
      <c r="E709" s="8" t="str">
        <f t="shared" si="34"/>
        <v/>
      </c>
      <c r="F709" s="8" t="str">
        <f t="shared" si="35"/>
        <v/>
      </c>
    </row>
    <row r="710" spans="1:6" x14ac:dyDescent="0.25">
      <c r="A710" s="8" t="str">
        <f>+'[1]Reporte de Formatos'!T714</f>
        <v/>
      </c>
      <c r="B710" s="8" t="str">
        <f t="shared" si="33"/>
        <v/>
      </c>
      <c r="C710" s="8" t="str">
        <f>IF(A710="","",ROUND(+[1]AcumSYS!N711/[1]AcumSYS!$C$2*14,2))</f>
        <v/>
      </c>
      <c r="D710" s="8" t="str">
        <f>IF(A710="","",ROUND(+[1]AcumSYS!N711/[1]AcumSYS!$C$2*14,2))</f>
        <v/>
      </c>
      <c r="E710" s="8" t="str">
        <f t="shared" si="34"/>
        <v/>
      </c>
      <c r="F710" s="8" t="str">
        <f t="shared" si="35"/>
        <v/>
      </c>
    </row>
    <row r="711" spans="1:6" x14ac:dyDescent="0.25">
      <c r="A711" s="8" t="str">
        <f>+'[1]Reporte de Formatos'!T715</f>
        <v/>
      </c>
      <c r="B711" s="8" t="str">
        <f t="shared" si="33"/>
        <v/>
      </c>
      <c r="C711" s="8" t="str">
        <f>IF(A711="","",ROUND(+[1]AcumSYS!N712/[1]AcumSYS!$C$2*14,2))</f>
        <v/>
      </c>
      <c r="D711" s="8" t="str">
        <f>IF(A711="","",ROUND(+[1]AcumSYS!N712/[1]AcumSYS!$C$2*14,2))</f>
        <v/>
      </c>
      <c r="E711" s="8" t="str">
        <f t="shared" si="34"/>
        <v/>
      </c>
      <c r="F711" s="8" t="str">
        <f t="shared" si="35"/>
        <v/>
      </c>
    </row>
    <row r="712" spans="1:6" x14ac:dyDescent="0.25">
      <c r="A712" s="8" t="str">
        <f>+'[1]Reporte de Formatos'!T716</f>
        <v/>
      </c>
      <c r="B712" s="8" t="str">
        <f t="shared" si="33"/>
        <v/>
      </c>
      <c r="C712" s="8" t="str">
        <f>IF(A712="","",ROUND(+[1]AcumSYS!N713/[1]AcumSYS!$C$2*14,2))</f>
        <v/>
      </c>
      <c r="D712" s="8" t="str">
        <f>IF(A712="","",ROUND(+[1]AcumSYS!N713/[1]AcumSYS!$C$2*14,2))</f>
        <v/>
      </c>
      <c r="E712" s="8" t="str">
        <f t="shared" si="34"/>
        <v/>
      </c>
      <c r="F712" s="8" t="str">
        <f t="shared" si="35"/>
        <v/>
      </c>
    </row>
    <row r="713" spans="1:6" x14ac:dyDescent="0.25">
      <c r="A713" s="8" t="str">
        <f>+'[1]Reporte de Formatos'!T717</f>
        <v/>
      </c>
      <c r="B713" s="8" t="str">
        <f t="shared" si="33"/>
        <v/>
      </c>
      <c r="C713" s="8" t="str">
        <f>IF(A713="","",ROUND(+[1]AcumSYS!N714/[1]AcumSYS!$C$2*14,2))</f>
        <v/>
      </c>
      <c r="D713" s="8" t="str">
        <f>IF(A713="","",ROUND(+[1]AcumSYS!N714/[1]AcumSYS!$C$2*14,2))</f>
        <v/>
      </c>
      <c r="E713" s="8" t="str">
        <f t="shared" si="34"/>
        <v/>
      </c>
      <c r="F713" s="8" t="str">
        <f t="shared" si="35"/>
        <v/>
      </c>
    </row>
    <row r="714" spans="1:6" x14ac:dyDescent="0.25">
      <c r="A714" s="8" t="str">
        <f>+'[1]Reporte de Formatos'!T718</f>
        <v/>
      </c>
      <c r="B714" s="8" t="str">
        <f t="shared" si="33"/>
        <v/>
      </c>
      <c r="C714" s="8" t="str">
        <f>IF(A714="","",ROUND(+[1]AcumSYS!N715/[1]AcumSYS!$C$2*14,2))</f>
        <v/>
      </c>
      <c r="D714" s="8" t="str">
        <f>IF(A714="","",ROUND(+[1]AcumSYS!N715/[1]AcumSYS!$C$2*14,2))</f>
        <v/>
      </c>
      <c r="E714" s="8" t="str">
        <f t="shared" si="34"/>
        <v/>
      </c>
      <c r="F714" s="8" t="str">
        <f t="shared" si="35"/>
        <v/>
      </c>
    </row>
    <row r="715" spans="1:6" x14ac:dyDescent="0.25">
      <c r="A715" s="8" t="str">
        <f>+'[1]Reporte de Formatos'!T719</f>
        <v/>
      </c>
      <c r="B715" s="8" t="str">
        <f t="shared" si="33"/>
        <v/>
      </c>
      <c r="C715" s="8" t="str">
        <f>IF(A715="","",ROUND(+[1]AcumSYS!N716/[1]AcumSYS!$C$2*14,2))</f>
        <v/>
      </c>
      <c r="D715" s="8" t="str">
        <f>IF(A715="","",ROUND(+[1]AcumSYS!N716/[1]AcumSYS!$C$2*14,2))</f>
        <v/>
      </c>
      <c r="E715" s="8" t="str">
        <f t="shared" si="34"/>
        <v/>
      </c>
      <c r="F715" s="8" t="str">
        <f t="shared" si="35"/>
        <v/>
      </c>
    </row>
    <row r="716" spans="1:6" x14ac:dyDescent="0.25">
      <c r="A716" s="8" t="str">
        <f>+'[1]Reporte de Formatos'!T720</f>
        <v/>
      </c>
      <c r="B716" s="8" t="str">
        <f t="shared" si="33"/>
        <v/>
      </c>
      <c r="C716" s="8" t="str">
        <f>IF(A716="","",ROUND(+[1]AcumSYS!N717/[1]AcumSYS!$C$2*14,2))</f>
        <v/>
      </c>
      <c r="D716" s="8" t="str">
        <f>IF(A716="","",ROUND(+[1]AcumSYS!N717/[1]AcumSYS!$C$2*14,2))</f>
        <v/>
      </c>
      <c r="E716" s="8" t="str">
        <f t="shared" si="34"/>
        <v/>
      </c>
      <c r="F716" s="8" t="str">
        <f t="shared" si="35"/>
        <v/>
      </c>
    </row>
    <row r="717" spans="1:6" x14ac:dyDescent="0.25">
      <c r="A717" s="8" t="str">
        <f>+'[1]Reporte de Formatos'!T721</f>
        <v/>
      </c>
      <c r="B717" s="8" t="str">
        <f t="shared" si="33"/>
        <v/>
      </c>
      <c r="C717" s="8" t="str">
        <f>IF(A717="","",ROUND(+[1]AcumSYS!N718/[1]AcumSYS!$C$2*14,2))</f>
        <v/>
      </c>
      <c r="D717" s="8" t="str">
        <f>IF(A717="","",ROUND(+[1]AcumSYS!N718/[1]AcumSYS!$C$2*14,2))</f>
        <v/>
      </c>
      <c r="E717" s="8" t="str">
        <f t="shared" si="34"/>
        <v/>
      </c>
      <c r="F717" s="8" t="str">
        <f t="shared" si="35"/>
        <v/>
      </c>
    </row>
    <row r="718" spans="1:6" x14ac:dyDescent="0.25">
      <c r="A718" s="8" t="str">
        <f>+'[1]Reporte de Formatos'!T722</f>
        <v/>
      </c>
      <c r="B718" s="8" t="str">
        <f t="shared" si="33"/>
        <v/>
      </c>
      <c r="C718" s="8" t="str">
        <f>IF(A718="","",ROUND(+[1]AcumSYS!N719/[1]AcumSYS!$C$2*14,2))</f>
        <v/>
      </c>
      <c r="D718" s="8" t="str">
        <f>IF(A718="","",ROUND(+[1]AcumSYS!N719/[1]AcumSYS!$C$2*14,2))</f>
        <v/>
      </c>
      <c r="E718" s="8" t="str">
        <f t="shared" si="34"/>
        <v/>
      </c>
      <c r="F718" s="8" t="str">
        <f t="shared" si="35"/>
        <v/>
      </c>
    </row>
    <row r="719" spans="1:6" x14ac:dyDescent="0.25">
      <c r="A719" s="8" t="str">
        <f>+'[1]Reporte de Formatos'!T723</f>
        <v/>
      </c>
      <c r="B719" s="8" t="str">
        <f t="shared" si="33"/>
        <v/>
      </c>
      <c r="C719" s="8" t="str">
        <f>IF(A719="","",ROUND(+[1]AcumSYS!N720/[1]AcumSYS!$C$2*14,2))</f>
        <v/>
      </c>
      <c r="D719" s="8" t="str">
        <f>IF(A719="","",ROUND(+[1]AcumSYS!N720/[1]AcumSYS!$C$2*14,2))</f>
        <v/>
      </c>
      <c r="E719" s="8" t="str">
        <f t="shared" si="34"/>
        <v/>
      </c>
      <c r="F719" s="8" t="str">
        <f t="shared" si="35"/>
        <v/>
      </c>
    </row>
    <row r="720" spans="1:6" x14ac:dyDescent="0.25">
      <c r="A720" s="8" t="str">
        <f>+'[1]Reporte de Formatos'!T724</f>
        <v/>
      </c>
      <c r="B720" s="8" t="str">
        <f t="shared" si="33"/>
        <v/>
      </c>
      <c r="C720" s="8" t="str">
        <f>IF(A720="","",ROUND(+[1]AcumSYS!N721/[1]AcumSYS!$C$2*14,2))</f>
        <v/>
      </c>
      <c r="D720" s="8" t="str">
        <f>IF(A720="","",ROUND(+[1]AcumSYS!N721/[1]AcumSYS!$C$2*14,2))</f>
        <v/>
      </c>
      <c r="E720" s="8" t="str">
        <f t="shared" si="34"/>
        <v/>
      </c>
      <c r="F720" s="8" t="str">
        <f t="shared" si="35"/>
        <v/>
      </c>
    </row>
    <row r="721" spans="1:6" x14ac:dyDescent="0.25">
      <c r="A721" s="8" t="str">
        <f>+'[1]Reporte de Formatos'!T725</f>
        <v/>
      </c>
      <c r="B721" s="8" t="str">
        <f t="shared" si="33"/>
        <v/>
      </c>
      <c r="C721" s="8" t="str">
        <f>IF(A721="","",ROUND(+[1]AcumSYS!N722/[1]AcumSYS!$C$2*14,2))</f>
        <v/>
      </c>
      <c r="D721" s="8" t="str">
        <f>IF(A721="","",ROUND(+[1]AcumSYS!N722/[1]AcumSYS!$C$2*14,2))</f>
        <v/>
      </c>
      <c r="E721" s="8" t="str">
        <f t="shared" si="34"/>
        <v/>
      </c>
      <c r="F721" s="8" t="str">
        <f t="shared" si="35"/>
        <v/>
      </c>
    </row>
    <row r="722" spans="1:6" x14ac:dyDescent="0.25">
      <c r="A722" s="8" t="str">
        <f>+'[1]Reporte de Formatos'!T726</f>
        <v/>
      </c>
      <c r="B722" s="8" t="str">
        <f t="shared" si="33"/>
        <v/>
      </c>
      <c r="C722" s="8" t="str">
        <f>IF(A722="","",ROUND(+[1]AcumSYS!N723/[1]AcumSYS!$C$2*14,2))</f>
        <v/>
      </c>
      <c r="D722" s="8" t="str">
        <f>IF(A722="","",ROUND(+[1]AcumSYS!N723/[1]AcumSYS!$C$2*14,2))</f>
        <v/>
      </c>
      <c r="E722" s="8" t="str">
        <f t="shared" si="34"/>
        <v/>
      </c>
      <c r="F722" s="8" t="str">
        <f t="shared" si="35"/>
        <v/>
      </c>
    </row>
    <row r="723" spans="1:6" x14ac:dyDescent="0.25">
      <c r="A723" s="8" t="str">
        <f>+'[1]Reporte de Formatos'!T727</f>
        <v/>
      </c>
      <c r="B723" s="8" t="str">
        <f t="shared" si="33"/>
        <v/>
      </c>
      <c r="C723" s="8" t="str">
        <f>IF(A723="","",ROUND(+[1]AcumSYS!N724/[1]AcumSYS!$C$2*14,2))</f>
        <v/>
      </c>
      <c r="D723" s="8" t="str">
        <f>IF(A723="","",ROUND(+[1]AcumSYS!N724/[1]AcumSYS!$C$2*14,2))</f>
        <v/>
      </c>
      <c r="E723" s="8" t="str">
        <f t="shared" si="34"/>
        <v/>
      </c>
      <c r="F723" s="8" t="str">
        <f t="shared" si="35"/>
        <v/>
      </c>
    </row>
    <row r="724" spans="1:6" x14ac:dyDescent="0.25">
      <c r="A724" s="8" t="str">
        <f>+'[1]Reporte de Formatos'!T728</f>
        <v/>
      </c>
      <c r="B724" s="8" t="str">
        <f t="shared" si="33"/>
        <v/>
      </c>
      <c r="C724" s="8" t="str">
        <f>IF(A724="","",ROUND(+[1]AcumSYS!N725/[1]AcumSYS!$C$2*14,2))</f>
        <v/>
      </c>
      <c r="D724" s="8" t="str">
        <f>IF(A724="","",ROUND(+[1]AcumSYS!N725/[1]AcumSYS!$C$2*14,2))</f>
        <v/>
      </c>
      <c r="E724" s="8" t="str">
        <f t="shared" si="34"/>
        <v/>
      </c>
      <c r="F724" s="8" t="str">
        <f t="shared" si="35"/>
        <v/>
      </c>
    </row>
    <row r="725" spans="1:6" x14ac:dyDescent="0.25">
      <c r="A725" s="8" t="str">
        <f>+'[1]Reporte de Formatos'!T729</f>
        <v/>
      </c>
      <c r="B725" s="8" t="str">
        <f t="shared" si="33"/>
        <v/>
      </c>
      <c r="C725" s="8" t="str">
        <f>IF(A725="","",ROUND(+[1]AcumSYS!N726/[1]AcumSYS!$C$2*14,2))</f>
        <v/>
      </c>
      <c r="D725" s="8" t="str">
        <f>IF(A725="","",ROUND(+[1]AcumSYS!N726/[1]AcumSYS!$C$2*14,2))</f>
        <v/>
      </c>
      <c r="E725" s="8" t="str">
        <f t="shared" si="34"/>
        <v/>
      </c>
      <c r="F725" s="8" t="str">
        <f t="shared" si="35"/>
        <v/>
      </c>
    </row>
    <row r="726" spans="1:6" x14ac:dyDescent="0.25">
      <c r="A726" s="8" t="str">
        <f>+'[1]Reporte de Formatos'!T730</f>
        <v/>
      </c>
      <c r="B726" s="8" t="str">
        <f t="shared" si="33"/>
        <v/>
      </c>
      <c r="C726" s="8" t="str">
        <f>IF(A726="","",ROUND(+[1]AcumSYS!N727/[1]AcumSYS!$C$2*14,2))</f>
        <v/>
      </c>
      <c r="D726" s="8" t="str">
        <f>IF(A726="","",ROUND(+[1]AcumSYS!N727/[1]AcumSYS!$C$2*14,2))</f>
        <v/>
      </c>
      <c r="E726" s="8" t="str">
        <f t="shared" si="34"/>
        <v/>
      </c>
      <c r="F726" s="8" t="str">
        <f t="shared" si="35"/>
        <v/>
      </c>
    </row>
    <row r="727" spans="1:6" x14ac:dyDescent="0.25">
      <c r="A727" s="8" t="str">
        <f>+'[1]Reporte de Formatos'!T731</f>
        <v/>
      </c>
      <c r="B727" s="8" t="str">
        <f t="shared" si="33"/>
        <v/>
      </c>
      <c r="C727" s="8" t="str">
        <f>IF(A727="","",ROUND(+[1]AcumSYS!N728/[1]AcumSYS!$C$2*14,2))</f>
        <v/>
      </c>
      <c r="D727" s="8" t="str">
        <f>IF(A727="","",ROUND(+[1]AcumSYS!N728/[1]AcumSYS!$C$2*14,2))</f>
        <v/>
      </c>
      <c r="E727" s="8" t="str">
        <f t="shared" si="34"/>
        <v/>
      </c>
      <c r="F727" s="8" t="str">
        <f t="shared" si="35"/>
        <v/>
      </c>
    </row>
    <row r="728" spans="1:6" x14ac:dyDescent="0.25">
      <c r="A728" s="8" t="str">
        <f>+'[1]Reporte de Formatos'!T732</f>
        <v/>
      </c>
      <c r="B728" s="8" t="str">
        <f t="shared" si="33"/>
        <v/>
      </c>
      <c r="C728" s="8" t="str">
        <f>IF(A728="","",ROUND(+[1]AcumSYS!N729/[1]AcumSYS!$C$2*14,2))</f>
        <v/>
      </c>
      <c r="D728" s="8" t="str">
        <f>IF(A728="","",ROUND(+[1]AcumSYS!N729/[1]AcumSYS!$C$2*14,2))</f>
        <v/>
      </c>
      <c r="E728" s="8" t="str">
        <f t="shared" si="34"/>
        <v/>
      </c>
      <c r="F728" s="8" t="str">
        <f t="shared" si="35"/>
        <v/>
      </c>
    </row>
    <row r="729" spans="1:6" x14ac:dyDescent="0.25">
      <c r="A729" s="8" t="str">
        <f>+'[1]Reporte de Formatos'!T733</f>
        <v/>
      </c>
      <c r="B729" s="8" t="str">
        <f t="shared" si="33"/>
        <v/>
      </c>
      <c r="C729" s="8" t="str">
        <f>IF(A729="","",ROUND(+[1]AcumSYS!N730/[1]AcumSYS!$C$2*14,2))</f>
        <v/>
      </c>
      <c r="D729" s="8" t="str">
        <f>IF(A729="","",ROUND(+[1]AcumSYS!N730/[1]AcumSYS!$C$2*14,2))</f>
        <v/>
      </c>
      <c r="E729" s="8" t="str">
        <f t="shared" si="34"/>
        <v/>
      </c>
      <c r="F729" s="8" t="str">
        <f t="shared" si="35"/>
        <v/>
      </c>
    </row>
    <row r="730" spans="1:6" x14ac:dyDescent="0.25">
      <c r="A730" s="8" t="str">
        <f>+'[1]Reporte de Formatos'!T734</f>
        <v/>
      </c>
      <c r="B730" s="8" t="str">
        <f t="shared" si="33"/>
        <v/>
      </c>
      <c r="C730" s="8" t="str">
        <f>IF(A730="","",ROUND(+[1]AcumSYS!N731/[1]AcumSYS!$C$2*14,2))</f>
        <v/>
      </c>
      <c r="D730" s="8" t="str">
        <f>IF(A730="","",ROUND(+[1]AcumSYS!N731/[1]AcumSYS!$C$2*14,2))</f>
        <v/>
      </c>
      <c r="E730" s="8" t="str">
        <f t="shared" si="34"/>
        <v/>
      </c>
      <c r="F730" s="8" t="str">
        <f t="shared" si="35"/>
        <v/>
      </c>
    </row>
    <row r="731" spans="1:6" x14ac:dyDescent="0.25">
      <c r="A731" s="8" t="str">
        <f>+'[1]Reporte de Formatos'!T735</f>
        <v/>
      </c>
      <c r="B731" s="8" t="str">
        <f t="shared" si="33"/>
        <v/>
      </c>
      <c r="C731" s="8" t="str">
        <f>IF(A731="","",ROUND(+[1]AcumSYS!N732/[1]AcumSYS!$C$2*14,2))</f>
        <v/>
      </c>
      <c r="D731" s="8" t="str">
        <f>IF(A731="","",ROUND(+[1]AcumSYS!N732/[1]AcumSYS!$C$2*14,2))</f>
        <v/>
      </c>
      <c r="E731" s="8" t="str">
        <f t="shared" si="34"/>
        <v/>
      </c>
      <c r="F731" s="8" t="str">
        <f t="shared" si="35"/>
        <v/>
      </c>
    </row>
    <row r="732" spans="1:6" x14ac:dyDescent="0.25">
      <c r="A732" s="8" t="str">
        <f>+'[1]Reporte de Formatos'!T736</f>
        <v/>
      </c>
      <c r="B732" s="8" t="str">
        <f t="shared" si="33"/>
        <v/>
      </c>
      <c r="C732" s="8" t="str">
        <f>IF(A732="","",ROUND(+[1]AcumSYS!N733/[1]AcumSYS!$C$2*14,2))</f>
        <v/>
      </c>
      <c r="D732" s="8" t="str">
        <f>IF(A732="","",ROUND(+[1]AcumSYS!N733/[1]AcumSYS!$C$2*14,2))</f>
        <v/>
      </c>
      <c r="E732" s="8" t="str">
        <f t="shared" si="34"/>
        <v/>
      </c>
      <c r="F732" s="8" t="str">
        <f t="shared" si="35"/>
        <v/>
      </c>
    </row>
    <row r="733" spans="1:6" x14ac:dyDescent="0.25">
      <c r="A733" s="8" t="str">
        <f>+'[1]Reporte de Formatos'!T737</f>
        <v/>
      </c>
      <c r="B733" s="8" t="str">
        <f t="shared" si="33"/>
        <v/>
      </c>
      <c r="C733" s="8" t="str">
        <f>IF(A733="","",ROUND(+[1]AcumSYS!N734/[1]AcumSYS!$C$2*14,2))</f>
        <v/>
      </c>
      <c r="D733" s="8" t="str">
        <f>IF(A733="","",ROUND(+[1]AcumSYS!N734/[1]AcumSYS!$C$2*14,2))</f>
        <v/>
      </c>
      <c r="E733" s="8" t="str">
        <f t="shared" si="34"/>
        <v/>
      </c>
      <c r="F733" s="8" t="str">
        <f t="shared" si="35"/>
        <v/>
      </c>
    </row>
    <row r="734" spans="1:6" x14ac:dyDescent="0.25">
      <c r="A734" s="8" t="str">
        <f>+'[1]Reporte de Formatos'!T738</f>
        <v/>
      </c>
      <c r="B734" s="8" t="str">
        <f t="shared" si="33"/>
        <v/>
      </c>
      <c r="C734" s="8" t="str">
        <f>IF(A734="","",ROUND(+[1]AcumSYS!N735/[1]AcumSYS!$C$2*14,2))</f>
        <v/>
      </c>
      <c r="D734" s="8" t="str">
        <f>IF(A734="","",ROUND(+[1]AcumSYS!N735/[1]AcumSYS!$C$2*14,2))</f>
        <v/>
      </c>
      <c r="E734" s="8" t="str">
        <f t="shared" si="34"/>
        <v/>
      </c>
      <c r="F734" s="8" t="str">
        <f t="shared" si="35"/>
        <v/>
      </c>
    </row>
    <row r="735" spans="1:6" x14ac:dyDescent="0.25">
      <c r="A735" s="8" t="str">
        <f>+'[1]Reporte de Formatos'!T739</f>
        <v/>
      </c>
      <c r="B735" s="8" t="str">
        <f t="shared" si="33"/>
        <v/>
      </c>
      <c r="C735" s="8" t="str">
        <f>IF(A735="","",ROUND(+[1]AcumSYS!N736/[1]AcumSYS!$C$2*14,2))</f>
        <v/>
      </c>
      <c r="D735" s="8" t="str">
        <f>IF(A735="","",ROUND(+[1]AcumSYS!N736/[1]AcumSYS!$C$2*14,2))</f>
        <v/>
      </c>
      <c r="E735" s="8" t="str">
        <f t="shared" si="34"/>
        <v/>
      </c>
      <c r="F735" s="8" t="str">
        <f t="shared" si="35"/>
        <v/>
      </c>
    </row>
    <row r="736" spans="1:6" x14ac:dyDescent="0.25">
      <c r="A736" s="8" t="str">
        <f>+'[1]Reporte de Formatos'!T740</f>
        <v/>
      </c>
      <c r="B736" s="8" t="str">
        <f t="shared" si="33"/>
        <v/>
      </c>
      <c r="C736" s="8" t="str">
        <f>IF(A736="","",ROUND(+[1]AcumSYS!N737/[1]AcumSYS!$C$2*14,2))</f>
        <v/>
      </c>
      <c r="D736" s="8" t="str">
        <f>IF(A736="","",ROUND(+[1]AcumSYS!N737/[1]AcumSYS!$C$2*14,2))</f>
        <v/>
      </c>
      <c r="E736" s="8" t="str">
        <f t="shared" si="34"/>
        <v/>
      </c>
      <c r="F736" s="8" t="str">
        <f t="shared" si="35"/>
        <v/>
      </c>
    </row>
    <row r="737" spans="1:6" x14ac:dyDescent="0.25">
      <c r="A737" s="8" t="str">
        <f>+'[1]Reporte de Formatos'!T741</f>
        <v/>
      </c>
      <c r="B737" s="8" t="str">
        <f t="shared" si="33"/>
        <v/>
      </c>
      <c r="C737" s="8" t="str">
        <f>IF(A737="","",ROUND(+[1]AcumSYS!N738/[1]AcumSYS!$C$2*14,2))</f>
        <v/>
      </c>
      <c r="D737" s="8" t="str">
        <f>IF(A737="","",ROUND(+[1]AcumSYS!N738/[1]AcumSYS!$C$2*14,2))</f>
        <v/>
      </c>
      <c r="E737" s="8" t="str">
        <f t="shared" si="34"/>
        <v/>
      </c>
      <c r="F737" s="8" t="str">
        <f t="shared" si="35"/>
        <v/>
      </c>
    </row>
    <row r="738" spans="1:6" x14ac:dyDescent="0.25">
      <c r="A738" s="8" t="str">
        <f>+'[1]Reporte de Formatos'!T742</f>
        <v/>
      </c>
      <c r="B738" s="8" t="str">
        <f t="shared" si="33"/>
        <v/>
      </c>
      <c r="C738" s="8" t="str">
        <f>IF(A738="","",ROUND(+[1]AcumSYS!N739/[1]AcumSYS!$C$2*14,2))</f>
        <v/>
      </c>
      <c r="D738" s="8" t="str">
        <f>IF(A738="","",ROUND(+[1]AcumSYS!N739/[1]AcumSYS!$C$2*14,2))</f>
        <v/>
      </c>
      <c r="E738" s="8" t="str">
        <f t="shared" si="34"/>
        <v/>
      </c>
      <c r="F738" s="8" t="str">
        <f t="shared" si="35"/>
        <v/>
      </c>
    </row>
    <row r="739" spans="1:6" x14ac:dyDescent="0.25">
      <c r="A739" s="8" t="str">
        <f>+'[1]Reporte de Formatos'!T743</f>
        <v/>
      </c>
      <c r="B739" s="8" t="str">
        <f t="shared" si="33"/>
        <v/>
      </c>
      <c r="C739" s="8" t="str">
        <f>IF(A739="","",ROUND(+[1]AcumSYS!N740/[1]AcumSYS!$C$2*14,2))</f>
        <v/>
      </c>
      <c r="D739" s="8" t="str">
        <f>IF(A739="","",ROUND(+[1]AcumSYS!N740/[1]AcumSYS!$C$2*14,2))</f>
        <v/>
      </c>
      <c r="E739" s="8" t="str">
        <f t="shared" si="34"/>
        <v/>
      </c>
      <c r="F739" s="8" t="str">
        <f t="shared" si="35"/>
        <v/>
      </c>
    </row>
    <row r="740" spans="1:6" x14ac:dyDescent="0.25">
      <c r="A740" s="8" t="str">
        <f>+'[1]Reporte de Formatos'!T744</f>
        <v/>
      </c>
      <c r="B740" s="8" t="str">
        <f t="shared" si="33"/>
        <v/>
      </c>
      <c r="C740" s="8" t="str">
        <f>IF(A740="","",ROUND(+[1]AcumSYS!N741/[1]AcumSYS!$C$2*14,2))</f>
        <v/>
      </c>
      <c r="D740" s="8" t="str">
        <f>IF(A740="","",ROUND(+[1]AcumSYS!N741/[1]AcumSYS!$C$2*14,2))</f>
        <v/>
      </c>
      <c r="E740" s="8" t="str">
        <f t="shared" si="34"/>
        <v/>
      </c>
      <c r="F740" s="8" t="str">
        <f t="shared" si="35"/>
        <v/>
      </c>
    </row>
    <row r="741" spans="1:6" x14ac:dyDescent="0.25">
      <c r="A741" s="8" t="str">
        <f>+'[1]Reporte de Formatos'!T745</f>
        <v/>
      </c>
      <c r="B741" s="8" t="str">
        <f t="shared" si="33"/>
        <v/>
      </c>
      <c r="C741" s="8" t="str">
        <f>IF(A741="","",ROUND(+[1]AcumSYS!N742/[1]AcumSYS!$C$2*14,2))</f>
        <v/>
      </c>
      <c r="D741" s="8" t="str">
        <f>IF(A741="","",ROUND(+[1]AcumSYS!N742/[1]AcumSYS!$C$2*14,2))</f>
        <v/>
      </c>
      <c r="E741" s="8" t="str">
        <f t="shared" si="34"/>
        <v/>
      </c>
      <c r="F741" s="8" t="str">
        <f t="shared" si="35"/>
        <v/>
      </c>
    </row>
    <row r="742" spans="1:6" x14ac:dyDescent="0.25">
      <c r="A742" s="8" t="str">
        <f>+'[1]Reporte de Formatos'!T746</f>
        <v/>
      </c>
      <c r="B742" s="8" t="str">
        <f t="shared" si="33"/>
        <v/>
      </c>
      <c r="C742" s="8" t="str">
        <f>IF(A742="","",ROUND(+[1]AcumSYS!N743/[1]AcumSYS!$C$2*14,2))</f>
        <v/>
      </c>
      <c r="D742" s="8" t="str">
        <f>IF(A742="","",ROUND(+[1]AcumSYS!N743/[1]AcumSYS!$C$2*14,2))</f>
        <v/>
      </c>
      <c r="E742" s="8" t="str">
        <f t="shared" si="34"/>
        <v/>
      </c>
      <c r="F742" s="8" t="str">
        <f t="shared" si="35"/>
        <v/>
      </c>
    </row>
    <row r="743" spans="1:6" x14ac:dyDescent="0.25">
      <c r="A743" s="8" t="str">
        <f>+'[1]Reporte de Formatos'!T747</f>
        <v/>
      </c>
      <c r="B743" s="8" t="str">
        <f t="shared" si="33"/>
        <v/>
      </c>
      <c r="C743" s="8" t="str">
        <f>IF(A743="","",ROUND(+[1]AcumSYS!N744/[1]AcumSYS!$C$2*14,2))</f>
        <v/>
      </c>
      <c r="D743" s="8" t="str">
        <f>IF(A743="","",ROUND(+[1]AcumSYS!N744/[1]AcumSYS!$C$2*14,2))</f>
        <v/>
      </c>
      <c r="E743" s="8" t="str">
        <f t="shared" si="34"/>
        <v/>
      </c>
      <c r="F743" s="8" t="str">
        <f t="shared" si="35"/>
        <v/>
      </c>
    </row>
    <row r="744" spans="1:6" x14ac:dyDescent="0.25">
      <c r="A744" s="8" t="str">
        <f>+'[1]Reporte de Formatos'!T748</f>
        <v/>
      </c>
      <c r="B744" s="8" t="str">
        <f t="shared" si="33"/>
        <v/>
      </c>
      <c r="C744" s="8" t="str">
        <f>IF(A744="","",ROUND(+[1]AcumSYS!N745/[1]AcumSYS!$C$2*14,2))</f>
        <v/>
      </c>
      <c r="D744" s="8" t="str">
        <f>IF(A744="","",ROUND(+[1]AcumSYS!N745/[1]AcumSYS!$C$2*14,2))</f>
        <v/>
      </c>
      <c r="E744" s="8" t="str">
        <f t="shared" si="34"/>
        <v/>
      </c>
      <c r="F744" s="8" t="str">
        <f t="shared" si="35"/>
        <v/>
      </c>
    </row>
    <row r="745" spans="1:6" x14ac:dyDescent="0.25">
      <c r="A745" s="8" t="str">
        <f>+'[1]Reporte de Formatos'!T749</f>
        <v/>
      </c>
      <c r="B745" s="8" t="str">
        <f t="shared" si="33"/>
        <v/>
      </c>
      <c r="C745" s="8" t="str">
        <f>IF(A745="","",ROUND(+[1]AcumSYS!N746/[1]AcumSYS!$C$2*14,2))</f>
        <v/>
      </c>
      <c r="D745" s="8" t="str">
        <f>IF(A745="","",ROUND(+[1]AcumSYS!N746/[1]AcumSYS!$C$2*14,2))</f>
        <v/>
      </c>
      <c r="E745" s="8" t="str">
        <f t="shared" si="34"/>
        <v/>
      </c>
      <c r="F745" s="8" t="str">
        <f t="shared" si="35"/>
        <v/>
      </c>
    </row>
    <row r="746" spans="1:6" x14ac:dyDescent="0.25">
      <c r="A746" s="8" t="str">
        <f>+'[1]Reporte de Formatos'!T750</f>
        <v/>
      </c>
      <c r="B746" s="8" t="str">
        <f t="shared" si="33"/>
        <v/>
      </c>
      <c r="C746" s="8" t="str">
        <f>IF(A746="","",ROUND(+[1]AcumSYS!N747/[1]AcumSYS!$C$2*14,2))</f>
        <v/>
      </c>
      <c r="D746" s="8" t="str">
        <f>IF(A746="","",ROUND(+[1]AcumSYS!N747/[1]AcumSYS!$C$2*14,2))</f>
        <v/>
      </c>
      <c r="E746" s="8" t="str">
        <f t="shared" si="34"/>
        <v/>
      </c>
      <c r="F746" s="8" t="str">
        <f t="shared" si="35"/>
        <v/>
      </c>
    </row>
    <row r="747" spans="1:6" x14ac:dyDescent="0.25">
      <c r="A747" s="8" t="str">
        <f>+'[1]Reporte de Formatos'!T751</f>
        <v/>
      </c>
      <c r="B747" s="8" t="str">
        <f t="shared" si="33"/>
        <v/>
      </c>
      <c r="C747" s="8" t="str">
        <f>IF(A747="","",ROUND(+[1]AcumSYS!N748/[1]AcumSYS!$C$2*14,2))</f>
        <v/>
      </c>
      <c r="D747" s="8" t="str">
        <f>IF(A747="","",ROUND(+[1]AcumSYS!N748/[1]AcumSYS!$C$2*14,2))</f>
        <v/>
      </c>
      <c r="E747" s="8" t="str">
        <f t="shared" si="34"/>
        <v/>
      </c>
      <c r="F747" s="8" t="str">
        <f t="shared" si="35"/>
        <v/>
      </c>
    </row>
    <row r="748" spans="1:6" x14ac:dyDescent="0.25">
      <c r="A748" s="8" t="str">
        <f>+'[1]Reporte de Formatos'!T752</f>
        <v/>
      </c>
      <c r="B748" s="8" t="str">
        <f t="shared" si="33"/>
        <v/>
      </c>
      <c r="C748" s="8" t="str">
        <f>IF(A748="","",ROUND(+[1]AcumSYS!N749/[1]AcumSYS!$C$2*14,2))</f>
        <v/>
      </c>
      <c r="D748" s="8" t="str">
        <f>IF(A748="","",ROUND(+[1]AcumSYS!N749/[1]AcumSYS!$C$2*14,2))</f>
        <v/>
      </c>
      <c r="E748" s="8" t="str">
        <f t="shared" si="34"/>
        <v/>
      </c>
      <c r="F748" s="8" t="str">
        <f t="shared" si="35"/>
        <v/>
      </c>
    </row>
    <row r="749" spans="1:6" x14ac:dyDescent="0.25">
      <c r="A749" s="8" t="str">
        <f>+'[1]Reporte de Formatos'!T753</f>
        <v/>
      </c>
      <c r="B749" s="8" t="str">
        <f t="shared" si="33"/>
        <v/>
      </c>
      <c r="C749" s="8" t="str">
        <f>IF(A749="","",ROUND(+[1]AcumSYS!N750/[1]AcumSYS!$C$2*14,2))</f>
        <v/>
      </c>
      <c r="D749" s="8" t="str">
        <f>IF(A749="","",ROUND(+[1]AcumSYS!N750/[1]AcumSYS!$C$2*14,2))</f>
        <v/>
      </c>
      <c r="E749" s="8" t="str">
        <f t="shared" si="34"/>
        <v/>
      </c>
      <c r="F749" s="8" t="str">
        <f t="shared" si="35"/>
        <v/>
      </c>
    </row>
    <row r="750" spans="1:6" x14ac:dyDescent="0.25">
      <c r="A750" s="8" t="str">
        <f>+'[1]Reporte de Formatos'!T754</f>
        <v/>
      </c>
      <c r="B750" s="8" t="str">
        <f t="shared" si="33"/>
        <v/>
      </c>
      <c r="C750" s="8" t="str">
        <f>IF(A750="","",ROUND(+[1]AcumSYS!N751/[1]AcumSYS!$C$2*14,2))</f>
        <v/>
      </c>
      <c r="D750" s="8" t="str">
        <f>IF(A750="","",ROUND(+[1]AcumSYS!N751/[1]AcumSYS!$C$2*14,2))</f>
        <v/>
      </c>
      <c r="E750" s="8" t="str">
        <f t="shared" si="34"/>
        <v/>
      </c>
      <c r="F750" s="8" t="str">
        <f t="shared" si="35"/>
        <v/>
      </c>
    </row>
    <row r="751" spans="1:6" x14ac:dyDescent="0.25">
      <c r="A751" s="8" t="str">
        <f>+'[1]Reporte de Formatos'!T755</f>
        <v/>
      </c>
      <c r="B751" s="8" t="str">
        <f t="shared" si="33"/>
        <v/>
      </c>
      <c r="C751" s="8" t="str">
        <f>IF(A751="","",ROUND(+[1]AcumSYS!N752/[1]AcumSYS!$C$2*14,2))</f>
        <v/>
      </c>
      <c r="D751" s="8" t="str">
        <f>IF(A751="","",ROUND(+[1]AcumSYS!N752/[1]AcumSYS!$C$2*14,2))</f>
        <v/>
      </c>
      <c r="E751" s="8" t="str">
        <f t="shared" si="34"/>
        <v/>
      </c>
      <c r="F751" s="8" t="str">
        <f t="shared" si="35"/>
        <v/>
      </c>
    </row>
    <row r="752" spans="1:6" x14ac:dyDescent="0.25">
      <c r="A752" s="8" t="str">
        <f>+'[1]Reporte de Formatos'!T756</f>
        <v/>
      </c>
      <c r="B752" s="8" t="str">
        <f t="shared" si="33"/>
        <v/>
      </c>
      <c r="C752" s="8" t="str">
        <f>IF(A752="","",ROUND(+[1]AcumSYS!N753/[1]AcumSYS!$C$2*14,2))</f>
        <v/>
      </c>
      <c r="D752" s="8" t="str">
        <f>IF(A752="","",ROUND(+[1]AcumSYS!N753/[1]AcumSYS!$C$2*14,2))</f>
        <v/>
      </c>
      <c r="E752" s="8" t="str">
        <f t="shared" si="34"/>
        <v/>
      </c>
      <c r="F752" s="8" t="str">
        <f t="shared" si="35"/>
        <v/>
      </c>
    </row>
    <row r="753" spans="1:6" x14ac:dyDescent="0.25">
      <c r="A753" s="8" t="str">
        <f>+'[1]Reporte de Formatos'!T757</f>
        <v/>
      </c>
      <c r="B753" s="8" t="str">
        <f t="shared" si="33"/>
        <v/>
      </c>
      <c r="C753" s="8" t="str">
        <f>IF(A753="","",ROUND(+[1]AcumSYS!N754/[1]AcumSYS!$C$2*14,2))</f>
        <v/>
      </c>
      <c r="D753" s="8" t="str">
        <f>IF(A753="","",ROUND(+[1]AcumSYS!N754/[1]AcumSYS!$C$2*14,2))</f>
        <v/>
      </c>
      <c r="E753" s="8" t="str">
        <f t="shared" si="34"/>
        <v/>
      </c>
      <c r="F753" s="8" t="str">
        <f t="shared" si="35"/>
        <v/>
      </c>
    </row>
    <row r="754" spans="1:6" x14ac:dyDescent="0.25">
      <c r="A754" s="8" t="str">
        <f>+'[1]Reporte de Formatos'!T758</f>
        <v/>
      </c>
      <c r="B754" s="8" t="str">
        <f t="shared" si="33"/>
        <v/>
      </c>
      <c r="C754" s="8" t="str">
        <f>IF(A754="","",ROUND(+[1]AcumSYS!N755/[1]AcumSYS!$C$2*14,2))</f>
        <v/>
      </c>
      <c r="D754" s="8" t="str">
        <f>IF(A754="","",ROUND(+[1]AcumSYS!N755/[1]AcumSYS!$C$2*14,2))</f>
        <v/>
      </c>
      <c r="E754" s="8" t="str">
        <f t="shared" si="34"/>
        <v/>
      </c>
      <c r="F754" s="8" t="str">
        <f t="shared" si="35"/>
        <v/>
      </c>
    </row>
    <row r="755" spans="1:6" x14ac:dyDescent="0.25">
      <c r="A755" s="8" t="str">
        <f>+'[1]Reporte de Formatos'!T759</f>
        <v/>
      </c>
      <c r="B755" s="8" t="str">
        <f t="shared" si="33"/>
        <v/>
      </c>
      <c r="C755" s="8" t="str">
        <f>IF(A755="","",ROUND(+[1]AcumSYS!N756/[1]AcumSYS!$C$2*14,2))</f>
        <v/>
      </c>
      <c r="D755" s="8" t="str">
        <f>IF(A755="","",ROUND(+[1]AcumSYS!N756/[1]AcumSYS!$C$2*14,2))</f>
        <v/>
      </c>
      <c r="E755" s="8" t="str">
        <f t="shared" si="34"/>
        <v/>
      </c>
      <c r="F755" s="8" t="str">
        <f t="shared" si="35"/>
        <v/>
      </c>
    </row>
    <row r="756" spans="1:6" x14ac:dyDescent="0.25">
      <c r="A756" s="8" t="str">
        <f>+'[1]Reporte de Formatos'!T760</f>
        <v/>
      </c>
      <c r="B756" s="8" t="str">
        <f t="shared" si="33"/>
        <v/>
      </c>
      <c r="C756" s="8" t="str">
        <f>IF(A756="","",ROUND(+[1]AcumSYS!N757/[1]AcumSYS!$C$2*14,2))</f>
        <v/>
      </c>
      <c r="D756" s="8" t="str">
        <f>IF(A756="","",ROUND(+[1]AcumSYS!N757/[1]AcumSYS!$C$2*14,2))</f>
        <v/>
      </c>
      <c r="E756" s="8" t="str">
        <f t="shared" si="34"/>
        <v/>
      </c>
      <c r="F756" s="8" t="str">
        <f t="shared" si="35"/>
        <v/>
      </c>
    </row>
    <row r="757" spans="1:6" x14ac:dyDescent="0.25">
      <c r="A757" s="8" t="str">
        <f>+'[1]Reporte de Formatos'!T761</f>
        <v/>
      </c>
      <c r="B757" s="8" t="str">
        <f t="shared" si="33"/>
        <v/>
      </c>
      <c r="C757" s="8" t="str">
        <f>IF(A757="","",ROUND(+[1]AcumSYS!N758/[1]AcumSYS!$C$2*14,2))</f>
        <v/>
      </c>
      <c r="D757" s="8" t="str">
        <f>IF(A757="","",ROUND(+[1]AcumSYS!N758/[1]AcumSYS!$C$2*14,2))</f>
        <v/>
      </c>
      <c r="E757" s="8" t="str">
        <f t="shared" si="34"/>
        <v/>
      </c>
      <c r="F757" s="8" t="str">
        <f t="shared" si="35"/>
        <v/>
      </c>
    </row>
    <row r="758" spans="1:6" x14ac:dyDescent="0.25">
      <c r="A758" s="8" t="str">
        <f>+'[1]Reporte de Formatos'!T762</f>
        <v/>
      </c>
      <c r="B758" s="8" t="str">
        <f t="shared" si="33"/>
        <v/>
      </c>
      <c r="C758" s="8" t="str">
        <f>IF(A758="","",ROUND(+[1]AcumSYS!N759/[1]AcumSYS!$C$2*14,2))</f>
        <v/>
      </c>
      <c r="D758" s="8" t="str">
        <f>IF(A758="","",ROUND(+[1]AcumSYS!N759/[1]AcumSYS!$C$2*14,2))</f>
        <v/>
      </c>
      <c r="E758" s="8" t="str">
        <f t="shared" si="34"/>
        <v/>
      </c>
      <c r="F758" s="8" t="str">
        <f t="shared" si="35"/>
        <v/>
      </c>
    </row>
    <row r="759" spans="1:6" x14ac:dyDescent="0.25">
      <c r="A759" s="8" t="str">
        <f>+'[1]Reporte de Formatos'!T763</f>
        <v/>
      </c>
      <c r="B759" s="8" t="str">
        <f t="shared" si="33"/>
        <v/>
      </c>
      <c r="C759" s="8" t="str">
        <f>IF(A759="","",ROUND(+[1]AcumSYS!N760/[1]AcumSYS!$C$2*14,2))</f>
        <v/>
      </c>
      <c r="D759" s="8" t="str">
        <f>IF(A759="","",ROUND(+[1]AcumSYS!N760/[1]AcumSYS!$C$2*14,2))</f>
        <v/>
      </c>
      <c r="E759" s="8" t="str">
        <f t="shared" si="34"/>
        <v/>
      </c>
      <c r="F759" s="8" t="str">
        <f t="shared" si="35"/>
        <v/>
      </c>
    </row>
    <row r="760" spans="1:6" x14ac:dyDescent="0.25">
      <c r="A760" s="8" t="str">
        <f>+'[1]Reporte de Formatos'!T764</f>
        <v/>
      </c>
      <c r="B760" s="8" t="str">
        <f t="shared" si="33"/>
        <v/>
      </c>
      <c r="C760" s="8" t="str">
        <f>IF(A760="","",ROUND(+[1]AcumSYS!N761/[1]AcumSYS!$C$2*14,2))</f>
        <v/>
      </c>
      <c r="D760" s="8" t="str">
        <f>IF(A760="","",ROUND(+[1]AcumSYS!N761/[1]AcumSYS!$C$2*14,2))</f>
        <v/>
      </c>
      <c r="E760" s="8" t="str">
        <f t="shared" si="34"/>
        <v/>
      </c>
      <c r="F760" s="8" t="str">
        <f t="shared" si="35"/>
        <v/>
      </c>
    </row>
    <row r="761" spans="1:6" x14ac:dyDescent="0.25">
      <c r="A761" s="8" t="str">
        <f>+'[1]Reporte de Formatos'!T765</f>
        <v/>
      </c>
      <c r="B761" s="8" t="str">
        <f t="shared" si="33"/>
        <v/>
      </c>
      <c r="C761" s="8" t="str">
        <f>IF(A761="","",ROUND(+[1]AcumSYS!N762/[1]AcumSYS!$C$2*14,2))</f>
        <v/>
      </c>
      <c r="D761" s="8" t="str">
        <f>IF(A761="","",ROUND(+[1]AcumSYS!N762/[1]AcumSYS!$C$2*14,2))</f>
        <v/>
      </c>
      <c r="E761" s="8" t="str">
        <f t="shared" si="34"/>
        <v/>
      </c>
      <c r="F761" s="8" t="str">
        <f t="shared" si="35"/>
        <v/>
      </c>
    </row>
    <row r="762" spans="1:6" x14ac:dyDescent="0.25">
      <c r="A762" s="8" t="str">
        <f>+'[1]Reporte de Formatos'!T766</f>
        <v/>
      </c>
      <c r="B762" s="8" t="str">
        <f t="shared" si="33"/>
        <v/>
      </c>
      <c r="C762" s="8" t="str">
        <f>IF(A762="","",ROUND(+[1]AcumSYS!N763/[1]AcumSYS!$C$2*14,2))</f>
        <v/>
      </c>
      <c r="D762" s="8" t="str">
        <f>IF(A762="","",ROUND(+[1]AcumSYS!N763/[1]AcumSYS!$C$2*14,2))</f>
        <v/>
      </c>
      <c r="E762" s="8" t="str">
        <f t="shared" si="34"/>
        <v/>
      </c>
      <c r="F762" s="8" t="str">
        <f t="shared" si="35"/>
        <v/>
      </c>
    </row>
    <row r="763" spans="1:6" x14ac:dyDescent="0.25">
      <c r="A763" s="8" t="str">
        <f>+'[1]Reporte de Formatos'!T767</f>
        <v/>
      </c>
      <c r="B763" s="8" t="str">
        <f t="shared" si="33"/>
        <v/>
      </c>
      <c r="C763" s="8" t="str">
        <f>IF(A763="","",ROUND(+[1]AcumSYS!N764/[1]AcumSYS!$C$2*14,2))</f>
        <v/>
      </c>
      <c r="D763" s="8" t="str">
        <f>IF(A763="","",ROUND(+[1]AcumSYS!N764/[1]AcumSYS!$C$2*14,2))</f>
        <v/>
      </c>
      <c r="E763" s="8" t="str">
        <f t="shared" si="34"/>
        <v/>
      </c>
      <c r="F763" s="8" t="str">
        <f t="shared" si="35"/>
        <v/>
      </c>
    </row>
    <row r="764" spans="1:6" x14ac:dyDescent="0.25">
      <c r="A764" s="8" t="str">
        <f>+'[1]Reporte de Formatos'!T768</f>
        <v/>
      </c>
      <c r="B764" s="8" t="str">
        <f t="shared" si="33"/>
        <v/>
      </c>
      <c r="C764" s="8" t="str">
        <f>IF(A764="","",ROUND(+[1]AcumSYS!N765/[1]AcumSYS!$C$2*14,2))</f>
        <v/>
      </c>
      <c r="D764" s="8" t="str">
        <f>IF(A764="","",ROUND(+[1]AcumSYS!N765/[1]AcumSYS!$C$2*14,2))</f>
        <v/>
      </c>
      <c r="E764" s="8" t="str">
        <f t="shared" si="34"/>
        <v/>
      </c>
      <c r="F764" s="8" t="str">
        <f t="shared" si="35"/>
        <v/>
      </c>
    </row>
    <row r="765" spans="1:6" x14ac:dyDescent="0.25">
      <c r="A765" s="8" t="str">
        <f>+'[1]Reporte de Formatos'!T769</f>
        <v/>
      </c>
      <c r="B765" s="8" t="str">
        <f t="shared" si="33"/>
        <v/>
      </c>
      <c r="C765" s="8" t="str">
        <f>IF(A765="","",ROUND(+[1]AcumSYS!N766/[1]AcumSYS!$C$2*14,2))</f>
        <v/>
      </c>
      <c r="D765" s="8" t="str">
        <f>IF(A765="","",ROUND(+[1]AcumSYS!N766/[1]AcumSYS!$C$2*14,2))</f>
        <v/>
      </c>
      <c r="E765" s="8" t="str">
        <f t="shared" si="34"/>
        <v/>
      </c>
      <c r="F765" s="8" t="str">
        <f t="shared" si="35"/>
        <v/>
      </c>
    </row>
    <row r="766" spans="1:6" x14ac:dyDescent="0.25">
      <c r="A766" s="8" t="str">
        <f>+'[1]Reporte de Formatos'!T770</f>
        <v/>
      </c>
      <c r="B766" s="8" t="str">
        <f t="shared" si="33"/>
        <v/>
      </c>
      <c r="C766" s="8" t="str">
        <f>IF(A766="","",ROUND(+[1]AcumSYS!N767/[1]AcumSYS!$C$2*14,2))</f>
        <v/>
      </c>
      <c r="D766" s="8" t="str">
        <f>IF(A766="","",ROUND(+[1]AcumSYS!N767/[1]AcumSYS!$C$2*14,2))</f>
        <v/>
      </c>
      <c r="E766" s="8" t="str">
        <f t="shared" si="34"/>
        <v/>
      </c>
      <c r="F766" s="8" t="str">
        <f t="shared" si="35"/>
        <v/>
      </c>
    </row>
    <row r="767" spans="1:6" x14ac:dyDescent="0.25">
      <c r="A767" s="8" t="str">
        <f>+'[1]Reporte de Formatos'!T771</f>
        <v/>
      </c>
      <c r="B767" s="8" t="str">
        <f t="shared" si="33"/>
        <v/>
      </c>
      <c r="C767" s="8" t="str">
        <f>IF(A767="","",ROUND(+[1]AcumSYS!N768/[1]AcumSYS!$C$2*14,2))</f>
        <v/>
      </c>
      <c r="D767" s="8" t="str">
        <f>IF(A767="","",ROUND(+[1]AcumSYS!N768/[1]AcumSYS!$C$2*14,2))</f>
        <v/>
      </c>
      <c r="E767" s="8" t="str">
        <f t="shared" si="34"/>
        <v/>
      </c>
      <c r="F767" s="8" t="str">
        <f t="shared" si="35"/>
        <v/>
      </c>
    </row>
    <row r="768" spans="1:6" x14ac:dyDescent="0.25">
      <c r="A768" s="8" t="str">
        <f>+'[1]Reporte de Formatos'!T772</f>
        <v/>
      </c>
      <c r="B768" s="8" t="str">
        <f t="shared" si="33"/>
        <v/>
      </c>
      <c r="C768" s="8" t="str">
        <f>IF(A768="","",ROUND(+[1]AcumSYS!N769/[1]AcumSYS!$C$2*14,2))</f>
        <v/>
      </c>
      <c r="D768" s="8" t="str">
        <f>IF(A768="","",ROUND(+[1]AcumSYS!N769/[1]AcumSYS!$C$2*14,2))</f>
        <v/>
      </c>
      <c r="E768" s="8" t="str">
        <f t="shared" si="34"/>
        <v/>
      </c>
      <c r="F768" s="8" t="str">
        <f t="shared" si="35"/>
        <v/>
      </c>
    </row>
    <row r="769" spans="1:6" x14ac:dyDescent="0.25">
      <c r="A769" s="8" t="str">
        <f>+'[1]Reporte de Formatos'!T773</f>
        <v/>
      </c>
      <c r="B769" s="8" t="str">
        <f t="shared" si="33"/>
        <v/>
      </c>
      <c r="C769" s="8" t="str">
        <f>IF(A769="","",ROUND(+[1]AcumSYS!N770/[1]AcumSYS!$C$2*14,2))</f>
        <v/>
      </c>
      <c r="D769" s="8" t="str">
        <f>IF(A769="","",ROUND(+[1]AcumSYS!N770/[1]AcumSYS!$C$2*14,2))</f>
        <v/>
      </c>
      <c r="E769" s="8" t="str">
        <f t="shared" si="34"/>
        <v/>
      </c>
      <c r="F769" s="8" t="str">
        <f t="shared" si="35"/>
        <v/>
      </c>
    </row>
    <row r="770" spans="1:6" x14ac:dyDescent="0.25">
      <c r="A770" s="8" t="str">
        <f>+'[1]Reporte de Formatos'!T774</f>
        <v/>
      </c>
      <c r="B770" s="8" t="str">
        <f t="shared" si="33"/>
        <v/>
      </c>
      <c r="C770" s="8" t="str">
        <f>IF(A770="","",ROUND(+[1]AcumSYS!N771/[1]AcumSYS!$C$2*14,2))</f>
        <v/>
      </c>
      <c r="D770" s="8" t="str">
        <f>IF(A770="","",ROUND(+[1]AcumSYS!N771/[1]AcumSYS!$C$2*14,2))</f>
        <v/>
      </c>
      <c r="E770" s="8" t="str">
        <f t="shared" si="34"/>
        <v/>
      </c>
      <c r="F770" s="8" t="str">
        <f t="shared" si="35"/>
        <v/>
      </c>
    </row>
    <row r="771" spans="1:6" x14ac:dyDescent="0.25">
      <c r="A771" s="8" t="str">
        <f>+'[1]Reporte de Formatos'!T775</f>
        <v/>
      </c>
      <c r="B771" s="8" t="str">
        <f t="shared" si="33"/>
        <v/>
      </c>
      <c r="C771" s="8" t="str">
        <f>IF(A771="","",ROUND(+[1]AcumSYS!N772/[1]AcumSYS!$C$2*14,2))</f>
        <v/>
      </c>
      <c r="D771" s="8" t="str">
        <f>IF(A771="","",ROUND(+[1]AcumSYS!N772/[1]AcumSYS!$C$2*14,2))</f>
        <v/>
      </c>
      <c r="E771" s="8" t="str">
        <f t="shared" si="34"/>
        <v/>
      </c>
      <c r="F771" s="8" t="str">
        <f t="shared" si="35"/>
        <v/>
      </c>
    </row>
    <row r="772" spans="1:6" x14ac:dyDescent="0.25">
      <c r="A772" s="8" t="str">
        <f>+'[1]Reporte de Formatos'!T776</f>
        <v/>
      </c>
      <c r="B772" s="8" t="str">
        <f t="shared" ref="B772:B835" si="36">IF(A772="","","Compensacion")</f>
        <v/>
      </c>
      <c r="C772" s="8" t="str">
        <f>IF(A772="","",ROUND(+[1]AcumSYS!N773/[1]AcumSYS!$C$2*14,2))</f>
        <v/>
      </c>
      <c r="D772" s="8" t="str">
        <f>IF(A772="","",ROUND(+[1]AcumSYS!N773/[1]AcumSYS!$C$2*14,2))</f>
        <v/>
      </c>
      <c r="E772" s="8" t="str">
        <f t="shared" ref="E772:E835" si="37">IF(A772="","","Pesos Mexicanos")</f>
        <v/>
      </c>
      <c r="F772" s="8" t="str">
        <f t="shared" ref="F772:F835" si="38">IF(A772="","","Catorcenal")</f>
        <v/>
      </c>
    </row>
    <row r="773" spans="1:6" x14ac:dyDescent="0.25">
      <c r="A773" s="8" t="str">
        <f>+'[1]Reporte de Formatos'!T777</f>
        <v/>
      </c>
      <c r="B773" s="8" t="str">
        <f t="shared" si="36"/>
        <v/>
      </c>
      <c r="C773" s="8" t="str">
        <f>IF(A773="","",ROUND(+[1]AcumSYS!N774/[1]AcumSYS!$C$2*14,2))</f>
        <v/>
      </c>
      <c r="D773" s="8" t="str">
        <f>IF(A773="","",ROUND(+[1]AcumSYS!N774/[1]AcumSYS!$C$2*14,2))</f>
        <v/>
      </c>
      <c r="E773" s="8" t="str">
        <f t="shared" si="37"/>
        <v/>
      </c>
      <c r="F773" s="8" t="str">
        <f t="shared" si="38"/>
        <v/>
      </c>
    </row>
    <row r="774" spans="1:6" x14ac:dyDescent="0.25">
      <c r="A774" s="8" t="str">
        <f>+'[1]Reporte de Formatos'!T778</f>
        <v/>
      </c>
      <c r="B774" s="8" t="str">
        <f t="shared" si="36"/>
        <v/>
      </c>
      <c r="C774" s="8" t="str">
        <f>IF(A774="","",ROUND(+[1]AcumSYS!N775/[1]AcumSYS!$C$2*14,2))</f>
        <v/>
      </c>
      <c r="D774" s="8" t="str">
        <f>IF(A774="","",ROUND(+[1]AcumSYS!N775/[1]AcumSYS!$C$2*14,2))</f>
        <v/>
      </c>
      <c r="E774" s="8" t="str">
        <f t="shared" si="37"/>
        <v/>
      </c>
      <c r="F774" s="8" t="str">
        <f t="shared" si="38"/>
        <v/>
      </c>
    </row>
    <row r="775" spans="1:6" x14ac:dyDescent="0.25">
      <c r="A775" s="8" t="str">
        <f>+'[1]Reporte de Formatos'!T779</f>
        <v/>
      </c>
      <c r="B775" s="8" t="str">
        <f t="shared" si="36"/>
        <v/>
      </c>
      <c r="C775" s="8" t="str">
        <f>IF(A775="","",ROUND(+[1]AcumSYS!N776/[1]AcumSYS!$C$2*14,2))</f>
        <v/>
      </c>
      <c r="D775" s="8" t="str">
        <f>IF(A775="","",ROUND(+[1]AcumSYS!N776/[1]AcumSYS!$C$2*14,2))</f>
        <v/>
      </c>
      <c r="E775" s="8" t="str">
        <f t="shared" si="37"/>
        <v/>
      </c>
      <c r="F775" s="8" t="str">
        <f t="shared" si="38"/>
        <v/>
      </c>
    </row>
    <row r="776" spans="1:6" x14ac:dyDescent="0.25">
      <c r="A776" s="8" t="str">
        <f>+'[1]Reporte de Formatos'!T780</f>
        <v/>
      </c>
      <c r="B776" s="8" t="str">
        <f t="shared" si="36"/>
        <v/>
      </c>
      <c r="C776" s="8" t="str">
        <f>IF(A776="","",ROUND(+[1]AcumSYS!N777/[1]AcumSYS!$C$2*14,2))</f>
        <v/>
      </c>
      <c r="D776" s="8" t="str">
        <f>IF(A776="","",ROUND(+[1]AcumSYS!N777/[1]AcumSYS!$C$2*14,2))</f>
        <v/>
      </c>
      <c r="E776" s="8" t="str">
        <f t="shared" si="37"/>
        <v/>
      </c>
      <c r="F776" s="8" t="str">
        <f t="shared" si="38"/>
        <v/>
      </c>
    </row>
    <row r="777" spans="1:6" x14ac:dyDescent="0.25">
      <c r="A777" s="8" t="str">
        <f>+'[1]Reporte de Formatos'!T781</f>
        <v/>
      </c>
      <c r="B777" s="8" t="str">
        <f t="shared" si="36"/>
        <v/>
      </c>
      <c r="C777" s="8" t="str">
        <f>IF(A777="","",ROUND(+[1]AcumSYS!N778/[1]AcumSYS!$C$2*14,2))</f>
        <v/>
      </c>
      <c r="D777" s="8" t="str">
        <f>IF(A777="","",ROUND(+[1]AcumSYS!N778/[1]AcumSYS!$C$2*14,2))</f>
        <v/>
      </c>
      <c r="E777" s="8" t="str">
        <f t="shared" si="37"/>
        <v/>
      </c>
      <c r="F777" s="8" t="str">
        <f t="shared" si="38"/>
        <v/>
      </c>
    </row>
    <row r="778" spans="1:6" x14ac:dyDescent="0.25">
      <c r="A778" s="8" t="str">
        <f>+'[1]Reporte de Formatos'!T782</f>
        <v/>
      </c>
      <c r="B778" s="8" t="str">
        <f t="shared" si="36"/>
        <v/>
      </c>
      <c r="C778" s="8" t="str">
        <f>IF(A778="","",ROUND(+[1]AcumSYS!N779/[1]AcumSYS!$C$2*14,2))</f>
        <v/>
      </c>
      <c r="D778" s="8" t="str">
        <f>IF(A778="","",ROUND(+[1]AcumSYS!N779/[1]AcumSYS!$C$2*14,2))</f>
        <v/>
      </c>
      <c r="E778" s="8" t="str">
        <f t="shared" si="37"/>
        <v/>
      </c>
      <c r="F778" s="8" t="str">
        <f t="shared" si="38"/>
        <v/>
      </c>
    </row>
    <row r="779" spans="1:6" x14ac:dyDescent="0.25">
      <c r="A779" s="8" t="str">
        <f>+'[1]Reporte de Formatos'!T783</f>
        <v/>
      </c>
      <c r="B779" s="8" t="str">
        <f t="shared" si="36"/>
        <v/>
      </c>
      <c r="C779" s="8" t="str">
        <f>IF(A779="","",ROUND(+[1]AcumSYS!N780/[1]AcumSYS!$C$2*14,2))</f>
        <v/>
      </c>
      <c r="D779" s="8" t="str">
        <f>IF(A779="","",ROUND(+[1]AcumSYS!N780/[1]AcumSYS!$C$2*14,2))</f>
        <v/>
      </c>
      <c r="E779" s="8" t="str">
        <f t="shared" si="37"/>
        <v/>
      </c>
      <c r="F779" s="8" t="str">
        <f t="shared" si="38"/>
        <v/>
      </c>
    </row>
    <row r="780" spans="1:6" x14ac:dyDescent="0.25">
      <c r="A780" s="8" t="str">
        <f>+'[1]Reporte de Formatos'!T784</f>
        <v/>
      </c>
      <c r="B780" s="8" t="str">
        <f t="shared" si="36"/>
        <v/>
      </c>
      <c r="C780" s="8" t="str">
        <f>IF(A780="","",ROUND(+[1]AcumSYS!N781/[1]AcumSYS!$C$2*14,2))</f>
        <v/>
      </c>
      <c r="D780" s="8" t="str">
        <f>IF(A780="","",ROUND(+[1]AcumSYS!N781/[1]AcumSYS!$C$2*14,2))</f>
        <v/>
      </c>
      <c r="E780" s="8" t="str">
        <f t="shared" si="37"/>
        <v/>
      </c>
      <c r="F780" s="8" t="str">
        <f t="shared" si="38"/>
        <v/>
      </c>
    </row>
    <row r="781" spans="1:6" x14ac:dyDescent="0.25">
      <c r="A781" s="8" t="str">
        <f>+'[1]Reporte de Formatos'!T785</f>
        <v/>
      </c>
      <c r="B781" s="8" t="str">
        <f t="shared" si="36"/>
        <v/>
      </c>
      <c r="C781" s="8" t="str">
        <f>IF(A781="","",ROUND(+[1]AcumSYS!N782/[1]AcumSYS!$C$2*14,2))</f>
        <v/>
      </c>
      <c r="D781" s="8" t="str">
        <f>IF(A781="","",ROUND(+[1]AcumSYS!N782/[1]AcumSYS!$C$2*14,2))</f>
        <v/>
      </c>
      <c r="E781" s="8" t="str">
        <f t="shared" si="37"/>
        <v/>
      </c>
      <c r="F781" s="8" t="str">
        <f t="shared" si="38"/>
        <v/>
      </c>
    </row>
    <row r="782" spans="1:6" x14ac:dyDescent="0.25">
      <c r="A782" s="8" t="str">
        <f>+'[1]Reporte de Formatos'!T786</f>
        <v/>
      </c>
      <c r="B782" s="8" t="str">
        <f t="shared" si="36"/>
        <v/>
      </c>
      <c r="C782" s="8" t="str">
        <f>IF(A782="","",ROUND(+[1]AcumSYS!N783/[1]AcumSYS!$C$2*14,2))</f>
        <v/>
      </c>
      <c r="D782" s="8" t="str">
        <f>IF(A782="","",ROUND(+[1]AcumSYS!N783/[1]AcumSYS!$C$2*14,2))</f>
        <v/>
      </c>
      <c r="E782" s="8" t="str">
        <f t="shared" si="37"/>
        <v/>
      </c>
      <c r="F782" s="8" t="str">
        <f t="shared" si="38"/>
        <v/>
      </c>
    </row>
    <row r="783" spans="1:6" x14ac:dyDescent="0.25">
      <c r="A783" s="8" t="str">
        <f>+'[1]Reporte de Formatos'!T787</f>
        <v/>
      </c>
      <c r="B783" s="8" t="str">
        <f t="shared" si="36"/>
        <v/>
      </c>
      <c r="C783" s="8" t="str">
        <f>IF(A783="","",ROUND(+[1]AcumSYS!N784/[1]AcumSYS!$C$2*14,2))</f>
        <v/>
      </c>
      <c r="D783" s="8" t="str">
        <f>IF(A783="","",ROUND(+[1]AcumSYS!N784/[1]AcumSYS!$C$2*14,2))</f>
        <v/>
      </c>
      <c r="E783" s="8" t="str">
        <f t="shared" si="37"/>
        <v/>
      </c>
      <c r="F783" s="8" t="str">
        <f t="shared" si="38"/>
        <v/>
      </c>
    </row>
    <row r="784" spans="1:6" x14ac:dyDescent="0.25">
      <c r="A784" s="8" t="str">
        <f>+'[1]Reporte de Formatos'!T788</f>
        <v/>
      </c>
      <c r="B784" s="8" t="str">
        <f t="shared" si="36"/>
        <v/>
      </c>
      <c r="C784" s="8" t="str">
        <f>IF(A784="","",ROUND(+[1]AcumSYS!N785/[1]AcumSYS!$C$2*14,2))</f>
        <v/>
      </c>
      <c r="D784" s="8" t="str">
        <f>IF(A784="","",ROUND(+[1]AcumSYS!N785/[1]AcumSYS!$C$2*14,2))</f>
        <v/>
      </c>
      <c r="E784" s="8" t="str">
        <f t="shared" si="37"/>
        <v/>
      </c>
      <c r="F784" s="8" t="str">
        <f t="shared" si="38"/>
        <v/>
      </c>
    </row>
    <row r="785" spans="1:6" x14ac:dyDescent="0.25">
      <c r="A785" s="8" t="str">
        <f>+'[1]Reporte de Formatos'!T789</f>
        <v/>
      </c>
      <c r="B785" s="8" t="str">
        <f t="shared" si="36"/>
        <v/>
      </c>
      <c r="C785" s="8" t="str">
        <f>IF(A785="","",ROUND(+[1]AcumSYS!N786/[1]AcumSYS!$C$2*14,2))</f>
        <v/>
      </c>
      <c r="D785" s="8" t="str">
        <f>IF(A785="","",ROUND(+[1]AcumSYS!N786/[1]AcumSYS!$C$2*14,2))</f>
        <v/>
      </c>
      <c r="E785" s="8" t="str">
        <f t="shared" si="37"/>
        <v/>
      </c>
      <c r="F785" s="8" t="str">
        <f t="shared" si="38"/>
        <v/>
      </c>
    </row>
    <row r="786" spans="1:6" x14ac:dyDescent="0.25">
      <c r="A786" s="8" t="str">
        <f>+'[1]Reporte de Formatos'!T790</f>
        <v/>
      </c>
      <c r="B786" s="8" t="str">
        <f t="shared" si="36"/>
        <v/>
      </c>
      <c r="C786" s="8" t="str">
        <f>IF(A786="","",ROUND(+[1]AcumSYS!N787/[1]AcumSYS!$C$2*14,2))</f>
        <v/>
      </c>
      <c r="D786" s="8" t="str">
        <f>IF(A786="","",ROUND(+[1]AcumSYS!N787/[1]AcumSYS!$C$2*14,2))</f>
        <v/>
      </c>
      <c r="E786" s="8" t="str">
        <f t="shared" si="37"/>
        <v/>
      </c>
      <c r="F786" s="8" t="str">
        <f t="shared" si="38"/>
        <v/>
      </c>
    </row>
    <row r="787" spans="1:6" x14ac:dyDescent="0.25">
      <c r="A787" s="8" t="str">
        <f>+'[1]Reporte de Formatos'!T791</f>
        <v/>
      </c>
      <c r="B787" s="8" t="str">
        <f t="shared" si="36"/>
        <v/>
      </c>
      <c r="C787" s="8" t="str">
        <f>IF(A787="","",ROUND(+[1]AcumSYS!N788/[1]AcumSYS!$C$2*14,2))</f>
        <v/>
      </c>
      <c r="D787" s="8" t="str">
        <f>IF(A787="","",ROUND(+[1]AcumSYS!N788/[1]AcumSYS!$C$2*14,2))</f>
        <v/>
      </c>
      <c r="E787" s="8" t="str">
        <f t="shared" si="37"/>
        <v/>
      </c>
      <c r="F787" s="8" t="str">
        <f t="shared" si="38"/>
        <v/>
      </c>
    </row>
    <row r="788" spans="1:6" x14ac:dyDescent="0.25">
      <c r="A788" s="8" t="str">
        <f>+'[1]Reporte de Formatos'!T792</f>
        <v/>
      </c>
      <c r="B788" s="8" t="str">
        <f t="shared" si="36"/>
        <v/>
      </c>
      <c r="C788" s="8" t="str">
        <f>IF(A788="","",ROUND(+[1]AcumSYS!N789/[1]AcumSYS!$C$2*14,2))</f>
        <v/>
      </c>
      <c r="D788" s="8" t="str">
        <f>IF(A788="","",ROUND(+[1]AcumSYS!N789/[1]AcumSYS!$C$2*14,2))</f>
        <v/>
      </c>
      <c r="E788" s="8" t="str">
        <f t="shared" si="37"/>
        <v/>
      </c>
      <c r="F788" s="8" t="str">
        <f t="shared" si="38"/>
        <v/>
      </c>
    </row>
    <row r="789" spans="1:6" x14ac:dyDescent="0.25">
      <c r="A789" s="8" t="str">
        <f>+'[1]Reporte de Formatos'!T793</f>
        <v/>
      </c>
      <c r="B789" s="8" t="str">
        <f t="shared" si="36"/>
        <v/>
      </c>
      <c r="C789" s="8" t="str">
        <f>IF(A789="","",ROUND(+[1]AcumSYS!N790/[1]AcumSYS!$C$2*14,2))</f>
        <v/>
      </c>
      <c r="D789" s="8" t="str">
        <f>IF(A789="","",ROUND(+[1]AcumSYS!N790/[1]AcumSYS!$C$2*14,2))</f>
        <v/>
      </c>
      <c r="E789" s="8" t="str">
        <f t="shared" si="37"/>
        <v/>
      </c>
      <c r="F789" s="8" t="str">
        <f t="shared" si="38"/>
        <v/>
      </c>
    </row>
    <row r="790" spans="1:6" x14ac:dyDescent="0.25">
      <c r="A790" s="8" t="str">
        <f>+'[1]Reporte de Formatos'!T794</f>
        <v/>
      </c>
      <c r="B790" s="8" t="str">
        <f t="shared" si="36"/>
        <v/>
      </c>
      <c r="C790" s="8" t="str">
        <f>IF(A790="","",ROUND(+[1]AcumSYS!N791/[1]AcumSYS!$C$2*14,2))</f>
        <v/>
      </c>
      <c r="D790" s="8" t="str">
        <f>IF(A790="","",ROUND(+[1]AcumSYS!N791/[1]AcumSYS!$C$2*14,2))</f>
        <v/>
      </c>
      <c r="E790" s="8" t="str">
        <f t="shared" si="37"/>
        <v/>
      </c>
      <c r="F790" s="8" t="str">
        <f t="shared" si="38"/>
        <v/>
      </c>
    </row>
    <row r="791" spans="1:6" x14ac:dyDescent="0.25">
      <c r="A791" s="8" t="str">
        <f>+'[1]Reporte de Formatos'!T795</f>
        <v/>
      </c>
      <c r="B791" s="8" t="str">
        <f t="shared" si="36"/>
        <v/>
      </c>
      <c r="C791" s="8" t="str">
        <f>IF(A791="","",ROUND(+[1]AcumSYS!N792/[1]AcumSYS!$C$2*14,2))</f>
        <v/>
      </c>
      <c r="D791" s="8" t="str">
        <f>IF(A791="","",ROUND(+[1]AcumSYS!N792/[1]AcumSYS!$C$2*14,2))</f>
        <v/>
      </c>
      <c r="E791" s="8" t="str">
        <f t="shared" si="37"/>
        <v/>
      </c>
      <c r="F791" s="8" t="str">
        <f t="shared" si="38"/>
        <v/>
      </c>
    </row>
    <row r="792" spans="1:6" x14ac:dyDescent="0.25">
      <c r="A792" s="8" t="str">
        <f>+'[1]Reporte de Formatos'!T796</f>
        <v/>
      </c>
      <c r="B792" s="8" t="str">
        <f t="shared" si="36"/>
        <v/>
      </c>
      <c r="C792" s="8" t="str">
        <f>IF(A792="","",ROUND(+[1]AcumSYS!N793/[1]AcumSYS!$C$2*14,2))</f>
        <v/>
      </c>
      <c r="D792" s="8" t="str">
        <f>IF(A792="","",ROUND(+[1]AcumSYS!N793/[1]AcumSYS!$C$2*14,2))</f>
        <v/>
      </c>
      <c r="E792" s="8" t="str">
        <f t="shared" si="37"/>
        <v/>
      </c>
      <c r="F792" s="8" t="str">
        <f t="shared" si="38"/>
        <v/>
      </c>
    </row>
    <row r="793" spans="1:6" x14ac:dyDescent="0.25">
      <c r="A793" s="8" t="str">
        <f>+'[1]Reporte de Formatos'!T797</f>
        <v/>
      </c>
      <c r="B793" s="8" t="str">
        <f t="shared" si="36"/>
        <v/>
      </c>
      <c r="C793" s="8" t="str">
        <f>IF(A793="","",ROUND(+[1]AcumSYS!N794/[1]AcumSYS!$C$2*14,2))</f>
        <v/>
      </c>
      <c r="D793" s="8" t="str">
        <f>IF(A793="","",ROUND(+[1]AcumSYS!N794/[1]AcumSYS!$C$2*14,2))</f>
        <v/>
      </c>
      <c r="E793" s="8" t="str">
        <f t="shared" si="37"/>
        <v/>
      </c>
      <c r="F793" s="8" t="str">
        <f t="shared" si="38"/>
        <v/>
      </c>
    </row>
    <row r="794" spans="1:6" x14ac:dyDescent="0.25">
      <c r="A794" s="8" t="str">
        <f>+'[1]Reporte de Formatos'!T798</f>
        <v/>
      </c>
      <c r="B794" s="8" t="str">
        <f t="shared" si="36"/>
        <v/>
      </c>
      <c r="C794" s="8" t="str">
        <f>IF(A794="","",ROUND(+[1]AcumSYS!N795/[1]AcumSYS!$C$2*14,2))</f>
        <v/>
      </c>
      <c r="D794" s="8" t="str">
        <f>IF(A794="","",ROUND(+[1]AcumSYS!N795/[1]AcumSYS!$C$2*14,2))</f>
        <v/>
      </c>
      <c r="E794" s="8" t="str">
        <f t="shared" si="37"/>
        <v/>
      </c>
      <c r="F794" s="8" t="str">
        <f t="shared" si="38"/>
        <v/>
      </c>
    </row>
    <row r="795" spans="1:6" x14ac:dyDescent="0.25">
      <c r="A795" s="8" t="str">
        <f>+'[1]Reporte de Formatos'!T799</f>
        <v/>
      </c>
      <c r="B795" s="8" t="str">
        <f t="shared" si="36"/>
        <v/>
      </c>
      <c r="C795" s="8" t="str">
        <f>IF(A795="","",ROUND(+[1]AcumSYS!N796/[1]AcumSYS!$C$2*14,2))</f>
        <v/>
      </c>
      <c r="D795" s="8" t="str">
        <f>IF(A795="","",ROUND(+[1]AcumSYS!N796/[1]AcumSYS!$C$2*14,2))</f>
        <v/>
      </c>
      <c r="E795" s="8" t="str">
        <f t="shared" si="37"/>
        <v/>
      </c>
      <c r="F795" s="8" t="str">
        <f t="shared" si="38"/>
        <v/>
      </c>
    </row>
    <row r="796" spans="1:6" x14ac:dyDescent="0.25">
      <c r="A796" s="8" t="str">
        <f>+'[1]Reporte de Formatos'!T800</f>
        <v/>
      </c>
      <c r="B796" s="8" t="str">
        <f t="shared" si="36"/>
        <v/>
      </c>
      <c r="C796" s="8" t="str">
        <f>IF(A796="","",ROUND(+[1]AcumSYS!N797/[1]AcumSYS!$C$2*14,2))</f>
        <v/>
      </c>
      <c r="D796" s="8" t="str">
        <f>IF(A796="","",ROUND(+[1]AcumSYS!N797/[1]AcumSYS!$C$2*14,2))</f>
        <v/>
      </c>
      <c r="E796" s="8" t="str">
        <f t="shared" si="37"/>
        <v/>
      </c>
      <c r="F796" s="8" t="str">
        <f t="shared" si="38"/>
        <v/>
      </c>
    </row>
    <row r="797" spans="1:6" x14ac:dyDescent="0.25">
      <c r="A797" s="8" t="str">
        <f>+'[1]Reporte de Formatos'!T801</f>
        <v/>
      </c>
      <c r="B797" s="8" t="str">
        <f t="shared" si="36"/>
        <v/>
      </c>
      <c r="C797" s="8" t="str">
        <f>IF(A797="","",ROUND(+[1]AcumSYS!N798/[1]AcumSYS!$C$2*14,2))</f>
        <v/>
      </c>
      <c r="D797" s="8" t="str">
        <f>IF(A797="","",ROUND(+[1]AcumSYS!N798/[1]AcumSYS!$C$2*14,2))</f>
        <v/>
      </c>
      <c r="E797" s="8" t="str">
        <f t="shared" si="37"/>
        <v/>
      </c>
      <c r="F797" s="8" t="str">
        <f t="shared" si="38"/>
        <v/>
      </c>
    </row>
    <row r="798" spans="1:6" x14ac:dyDescent="0.25">
      <c r="A798" s="8" t="str">
        <f>+'[1]Reporte de Formatos'!T802</f>
        <v/>
      </c>
      <c r="B798" s="8" t="str">
        <f t="shared" si="36"/>
        <v/>
      </c>
      <c r="C798" s="8" t="str">
        <f>IF(A798="","",ROUND(+[1]AcumSYS!N799/[1]AcumSYS!$C$2*14,2))</f>
        <v/>
      </c>
      <c r="D798" s="8" t="str">
        <f>IF(A798="","",ROUND(+[1]AcumSYS!N799/[1]AcumSYS!$C$2*14,2))</f>
        <v/>
      </c>
      <c r="E798" s="8" t="str">
        <f t="shared" si="37"/>
        <v/>
      </c>
      <c r="F798" s="8" t="str">
        <f t="shared" si="38"/>
        <v/>
      </c>
    </row>
    <row r="799" spans="1:6" x14ac:dyDescent="0.25">
      <c r="A799" s="8" t="str">
        <f>+'[1]Reporte de Formatos'!T803</f>
        <v/>
      </c>
      <c r="B799" s="8" t="str">
        <f t="shared" si="36"/>
        <v/>
      </c>
      <c r="C799" s="8" t="str">
        <f>IF(A799="","",ROUND(+[1]AcumSYS!N800/[1]AcumSYS!$C$2*14,2))</f>
        <v/>
      </c>
      <c r="D799" s="8" t="str">
        <f>IF(A799="","",ROUND(+[1]AcumSYS!N800/[1]AcumSYS!$C$2*14,2))</f>
        <v/>
      </c>
      <c r="E799" s="8" t="str">
        <f t="shared" si="37"/>
        <v/>
      </c>
      <c r="F799" s="8" t="str">
        <f t="shared" si="38"/>
        <v/>
      </c>
    </row>
    <row r="800" spans="1:6" x14ac:dyDescent="0.25">
      <c r="A800" s="8" t="str">
        <f>+'[1]Reporte de Formatos'!T804</f>
        <v/>
      </c>
      <c r="B800" s="8" t="str">
        <f t="shared" si="36"/>
        <v/>
      </c>
      <c r="C800" s="8" t="str">
        <f>IF(A800="","",ROUND(+[1]AcumSYS!N801/[1]AcumSYS!$C$2*14,2))</f>
        <v/>
      </c>
      <c r="D800" s="8" t="str">
        <f>IF(A800="","",ROUND(+[1]AcumSYS!N801/[1]AcumSYS!$C$2*14,2))</f>
        <v/>
      </c>
      <c r="E800" s="8" t="str">
        <f t="shared" si="37"/>
        <v/>
      </c>
      <c r="F800" s="8" t="str">
        <f t="shared" si="38"/>
        <v/>
      </c>
    </row>
    <row r="801" spans="1:6" x14ac:dyDescent="0.25">
      <c r="A801" s="8" t="str">
        <f>+'[1]Reporte de Formatos'!T805</f>
        <v/>
      </c>
      <c r="B801" s="8" t="str">
        <f t="shared" si="36"/>
        <v/>
      </c>
      <c r="C801" s="8" t="str">
        <f>IF(A801="","",ROUND(+[1]AcumSYS!N802/[1]AcumSYS!$C$2*14,2))</f>
        <v/>
      </c>
      <c r="D801" s="8" t="str">
        <f>IF(A801="","",ROUND(+[1]AcumSYS!N802/[1]AcumSYS!$C$2*14,2))</f>
        <v/>
      </c>
      <c r="E801" s="8" t="str">
        <f t="shared" si="37"/>
        <v/>
      </c>
      <c r="F801" s="8" t="str">
        <f t="shared" si="38"/>
        <v/>
      </c>
    </row>
    <row r="802" spans="1:6" x14ac:dyDescent="0.25">
      <c r="A802" s="8" t="str">
        <f>+'[1]Reporte de Formatos'!T806</f>
        <v/>
      </c>
      <c r="B802" s="8" t="str">
        <f t="shared" si="36"/>
        <v/>
      </c>
      <c r="C802" s="8" t="str">
        <f>IF(A802="","",ROUND(+[1]AcumSYS!N803/[1]AcumSYS!$C$2*14,2))</f>
        <v/>
      </c>
      <c r="D802" s="8" t="str">
        <f>IF(A802="","",ROUND(+[1]AcumSYS!N803/[1]AcumSYS!$C$2*14,2))</f>
        <v/>
      </c>
      <c r="E802" s="8" t="str">
        <f t="shared" si="37"/>
        <v/>
      </c>
      <c r="F802" s="8" t="str">
        <f t="shared" si="38"/>
        <v/>
      </c>
    </row>
    <row r="803" spans="1:6" x14ac:dyDescent="0.25">
      <c r="A803" s="8" t="str">
        <f>+'[1]Reporte de Formatos'!T807</f>
        <v/>
      </c>
      <c r="B803" s="8" t="str">
        <f t="shared" si="36"/>
        <v/>
      </c>
      <c r="C803" s="8" t="str">
        <f>IF(A803="","",ROUND(+[1]AcumSYS!N804/[1]AcumSYS!$C$2*14,2))</f>
        <v/>
      </c>
      <c r="D803" s="8" t="str">
        <f>IF(A803="","",ROUND(+[1]AcumSYS!N804/[1]AcumSYS!$C$2*14,2))</f>
        <v/>
      </c>
      <c r="E803" s="8" t="str">
        <f t="shared" si="37"/>
        <v/>
      </c>
      <c r="F803" s="8" t="str">
        <f t="shared" si="38"/>
        <v/>
      </c>
    </row>
    <row r="804" spans="1:6" x14ac:dyDescent="0.25">
      <c r="A804" s="8" t="str">
        <f>+'[1]Reporte de Formatos'!T808</f>
        <v/>
      </c>
      <c r="B804" s="8" t="str">
        <f t="shared" si="36"/>
        <v/>
      </c>
      <c r="C804" s="8" t="str">
        <f>IF(A804="","",ROUND(+[1]AcumSYS!N805/[1]AcumSYS!$C$2*14,2))</f>
        <v/>
      </c>
      <c r="D804" s="8" t="str">
        <f>IF(A804="","",ROUND(+[1]AcumSYS!N805/[1]AcumSYS!$C$2*14,2))</f>
        <v/>
      </c>
      <c r="E804" s="8" t="str">
        <f t="shared" si="37"/>
        <v/>
      </c>
      <c r="F804" s="8" t="str">
        <f t="shared" si="38"/>
        <v/>
      </c>
    </row>
    <row r="805" spans="1:6" x14ac:dyDescent="0.25">
      <c r="A805" s="8" t="str">
        <f>+'[1]Reporte de Formatos'!T809</f>
        <v/>
      </c>
      <c r="B805" s="8" t="str">
        <f t="shared" si="36"/>
        <v/>
      </c>
      <c r="C805" s="8" t="str">
        <f>IF(A805="","",ROUND(+[1]AcumSYS!N806/[1]AcumSYS!$C$2*14,2))</f>
        <v/>
      </c>
      <c r="D805" s="8" t="str">
        <f>IF(A805="","",ROUND(+[1]AcumSYS!N806/[1]AcumSYS!$C$2*14,2))</f>
        <v/>
      </c>
      <c r="E805" s="8" t="str">
        <f t="shared" si="37"/>
        <v/>
      </c>
      <c r="F805" s="8" t="str">
        <f t="shared" si="38"/>
        <v/>
      </c>
    </row>
    <row r="806" spans="1:6" x14ac:dyDescent="0.25">
      <c r="A806" s="8" t="str">
        <f>+'[1]Reporte de Formatos'!T810</f>
        <v/>
      </c>
      <c r="B806" s="8" t="str">
        <f t="shared" si="36"/>
        <v/>
      </c>
      <c r="C806" s="8" t="str">
        <f>IF(A806="","",ROUND(+[1]AcumSYS!N807/[1]AcumSYS!$C$2*14,2))</f>
        <v/>
      </c>
      <c r="D806" s="8" t="str">
        <f>IF(A806="","",ROUND(+[1]AcumSYS!N807/[1]AcumSYS!$C$2*14,2))</f>
        <v/>
      </c>
      <c r="E806" s="8" t="str">
        <f t="shared" si="37"/>
        <v/>
      </c>
      <c r="F806" s="8" t="str">
        <f t="shared" si="38"/>
        <v/>
      </c>
    </row>
    <row r="807" spans="1:6" x14ac:dyDescent="0.25">
      <c r="A807" s="8" t="str">
        <f>+'[1]Reporte de Formatos'!T811</f>
        <v/>
      </c>
      <c r="B807" s="8" t="str">
        <f t="shared" si="36"/>
        <v/>
      </c>
      <c r="C807" s="8" t="str">
        <f>IF(A807="","",ROUND(+[1]AcumSYS!N808/[1]AcumSYS!$C$2*14,2))</f>
        <v/>
      </c>
      <c r="D807" s="8" t="str">
        <f>IF(A807="","",ROUND(+[1]AcumSYS!N808/[1]AcumSYS!$C$2*14,2))</f>
        <v/>
      </c>
      <c r="E807" s="8" t="str">
        <f t="shared" si="37"/>
        <v/>
      </c>
      <c r="F807" s="8" t="str">
        <f t="shared" si="38"/>
        <v/>
      </c>
    </row>
    <row r="808" spans="1:6" x14ac:dyDescent="0.25">
      <c r="A808" s="8" t="str">
        <f>+'[1]Reporte de Formatos'!T812</f>
        <v/>
      </c>
      <c r="B808" s="8" t="str">
        <f t="shared" si="36"/>
        <v/>
      </c>
      <c r="C808" s="8" t="str">
        <f>IF(A808="","",ROUND(+[1]AcumSYS!N809/[1]AcumSYS!$C$2*14,2))</f>
        <v/>
      </c>
      <c r="D808" s="8" t="str">
        <f>IF(A808="","",ROUND(+[1]AcumSYS!N809/[1]AcumSYS!$C$2*14,2))</f>
        <v/>
      </c>
      <c r="E808" s="8" t="str">
        <f t="shared" si="37"/>
        <v/>
      </c>
      <c r="F808" s="8" t="str">
        <f t="shared" si="38"/>
        <v/>
      </c>
    </row>
    <row r="809" spans="1:6" x14ac:dyDescent="0.25">
      <c r="A809" s="8" t="str">
        <f>+'[1]Reporte de Formatos'!T813</f>
        <v/>
      </c>
      <c r="B809" s="8" t="str">
        <f t="shared" si="36"/>
        <v/>
      </c>
      <c r="C809" s="8" t="str">
        <f>IF(A809="","",ROUND(+[1]AcumSYS!N810/[1]AcumSYS!$C$2*14,2))</f>
        <v/>
      </c>
      <c r="D809" s="8" t="str">
        <f>IF(A809="","",ROUND(+[1]AcumSYS!N810/[1]AcumSYS!$C$2*14,2))</f>
        <v/>
      </c>
      <c r="E809" s="8" t="str">
        <f t="shared" si="37"/>
        <v/>
      </c>
      <c r="F809" s="8" t="str">
        <f t="shared" si="38"/>
        <v/>
      </c>
    </row>
    <row r="810" spans="1:6" x14ac:dyDescent="0.25">
      <c r="A810" s="8" t="str">
        <f>+'[1]Reporte de Formatos'!T814</f>
        <v/>
      </c>
      <c r="B810" s="8" t="str">
        <f t="shared" si="36"/>
        <v/>
      </c>
      <c r="C810" s="8" t="str">
        <f>IF(A810="","",ROUND(+[1]AcumSYS!N811/[1]AcumSYS!$C$2*14,2))</f>
        <v/>
      </c>
      <c r="D810" s="8" t="str">
        <f>IF(A810="","",ROUND(+[1]AcumSYS!N811/[1]AcumSYS!$C$2*14,2))</f>
        <v/>
      </c>
      <c r="E810" s="8" t="str">
        <f t="shared" si="37"/>
        <v/>
      </c>
      <c r="F810" s="8" t="str">
        <f t="shared" si="38"/>
        <v/>
      </c>
    </row>
    <row r="811" spans="1:6" x14ac:dyDescent="0.25">
      <c r="A811" s="8" t="str">
        <f>+'[1]Reporte de Formatos'!T815</f>
        <v/>
      </c>
      <c r="B811" s="8" t="str">
        <f t="shared" si="36"/>
        <v/>
      </c>
      <c r="C811" s="8" t="str">
        <f>IF(A811="","",ROUND(+[1]AcumSYS!N812/[1]AcumSYS!$C$2*14,2))</f>
        <v/>
      </c>
      <c r="D811" s="8" t="str">
        <f>IF(A811="","",ROUND(+[1]AcumSYS!N812/[1]AcumSYS!$C$2*14,2))</f>
        <v/>
      </c>
      <c r="E811" s="8" t="str">
        <f t="shared" si="37"/>
        <v/>
      </c>
      <c r="F811" s="8" t="str">
        <f t="shared" si="38"/>
        <v/>
      </c>
    </row>
    <row r="812" spans="1:6" x14ac:dyDescent="0.25">
      <c r="A812" s="8" t="str">
        <f>+'[1]Reporte de Formatos'!T816</f>
        <v/>
      </c>
      <c r="B812" s="8" t="str">
        <f t="shared" si="36"/>
        <v/>
      </c>
      <c r="C812" s="8" t="str">
        <f>IF(A812="","",ROUND(+[1]AcumSYS!N813/[1]AcumSYS!$C$2*14,2))</f>
        <v/>
      </c>
      <c r="D812" s="8" t="str">
        <f>IF(A812="","",ROUND(+[1]AcumSYS!N813/[1]AcumSYS!$C$2*14,2))</f>
        <v/>
      </c>
      <c r="E812" s="8" t="str">
        <f t="shared" si="37"/>
        <v/>
      </c>
      <c r="F812" s="8" t="str">
        <f t="shared" si="38"/>
        <v/>
      </c>
    </row>
    <row r="813" spans="1:6" x14ac:dyDescent="0.25">
      <c r="A813" s="8" t="str">
        <f>+'[1]Reporte de Formatos'!T817</f>
        <v/>
      </c>
      <c r="B813" s="8" t="str">
        <f t="shared" si="36"/>
        <v/>
      </c>
      <c r="C813" s="8" t="str">
        <f>IF(A813="","",ROUND(+[1]AcumSYS!N814/[1]AcumSYS!$C$2*14,2))</f>
        <v/>
      </c>
      <c r="D813" s="8" t="str">
        <f>IF(A813="","",ROUND(+[1]AcumSYS!N814/[1]AcumSYS!$C$2*14,2))</f>
        <v/>
      </c>
      <c r="E813" s="8" t="str">
        <f t="shared" si="37"/>
        <v/>
      </c>
      <c r="F813" s="8" t="str">
        <f t="shared" si="38"/>
        <v/>
      </c>
    </row>
    <row r="814" spans="1:6" x14ac:dyDescent="0.25">
      <c r="A814" s="8" t="str">
        <f>+'[1]Reporte de Formatos'!T818</f>
        <v/>
      </c>
      <c r="B814" s="8" t="str">
        <f t="shared" si="36"/>
        <v/>
      </c>
      <c r="C814" s="8" t="str">
        <f>IF(A814="","",ROUND(+[1]AcumSYS!N815/[1]AcumSYS!$C$2*14,2))</f>
        <v/>
      </c>
      <c r="D814" s="8" t="str">
        <f>IF(A814="","",ROUND(+[1]AcumSYS!N815/[1]AcumSYS!$C$2*14,2))</f>
        <v/>
      </c>
      <c r="E814" s="8" t="str">
        <f t="shared" si="37"/>
        <v/>
      </c>
      <c r="F814" s="8" t="str">
        <f t="shared" si="38"/>
        <v/>
      </c>
    </row>
    <row r="815" spans="1:6" x14ac:dyDescent="0.25">
      <c r="A815" s="8" t="str">
        <f>+'[1]Reporte de Formatos'!T819</f>
        <v/>
      </c>
      <c r="B815" s="8" t="str">
        <f t="shared" si="36"/>
        <v/>
      </c>
      <c r="C815" s="8" t="str">
        <f>IF(A815="","",ROUND(+[1]AcumSYS!N816/[1]AcumSYS!$C$2*14,2))</f>
        <v/>
      </c>
      <c r="D815" s="8" t="str">
        <f>IF(A815="","",ROUND(+[1]AcumSYS!N816/[1]AcumSYS!$C$2*14,2))</f>
        <v/>
      </c>
      <c r="E815" s="8" t="str">
        <f t="shared" si="37"/>
        <v/>
      </c>
      <c r="F815" s="8" t="str">
        <f t="shared" si="38"/>
        <v/>
      </c>
    </row>
    <row r="816" spans="1:6" x14ac:dyDescent="0.25">
      <c r="A816" s="8" t="str">
        <f>+'[1]Reporte de Formatos'!T820</f>
        <v/>
      </c>
      <c r="B816" s="8" t="str">
        <f t="shared" si="36"/>
        <v/>
      </c>
      <c r="C816" s="8" t="str">
        <f>IF(A816="","",ROUND(+[1]AcumSYS!N817/[1]AcumSYS!$C$2*14,2))</f>
        <v/>
      </c>
      <c r="D816" s="8" t="str">
        <f>IF(A816="","",ROUND(+[1]AcumSYS!N817/[1]AcumSYS!$C$2*14,2))</f>
        <v/>
      </c>
      <c r="E816" s="8" t="str">
        <f t="shared" si="37"/>
        <v/>
      </c>
      <c r="F816" s="8" t="str">
        <f t="shared" si="38"/>
        <v/>
      </c>
    </row>
    <row r="817" spans="1:6" x14ac:dyDescent="0.25">
      <c r="A817" s="8" t="str">
        <f>+'[1]Reporte de Formatos'!T821</f>
        <v/>
      </c>
      <c r="B817" s="8" t="str">
        <f t="shared" si="36"/>
        <v/>
      </c>
      <c r="C817" s="8" t="str">
        <f>IF(A817="","",ROUND(+[1]AcumSYS!N818/[1]AcumSYS!$C$2*14,2))</f>
        <v/>
      </c>
      <c r="D817" s="8" t="str">
        <f>IF(A817="","",ROUND(+[1]AcumSYS!N818/[1]AcumSYS!$C$2*14,2))</f>
        <v/>
      </c>
      <c r="E817" s="8" t="str">
        <f t="shared" si="37"/>
        <v/>
      </c>
      <c r="F817" s="8" t="str">
        <f t="shared" si="38"/>
        <v/>
      </c>
    </row>
    <row r="818" spans="1:6" x14ac:dyDescent="0.25">
      <c r="A818" s="8" t="str">
        <f>+'[1]Reporte de Formatos'!T822</f>
        <v/>
      </c>
      <c r="B818" s="8" t="str">
        <f t="shared" si="36"/>
        <v/>
      </c>
      <c r="C818" s="8" t="str">
        <f>IF(A818="","",ROUND(+[1]AcumSYS!N819/[1]AcumSYS!$C$2*14,2))</f>
        <v/>
      </c>
      <c r="D818" s="8" t="str">
        <f>IF(A818="","",ROUND(+[1]AcumSYS!N819/[1]AcumSYS!$C$2*14,2))</f>
        <v/>
      </c>
      <c r="E818" s="8" t="str">
        <f t="shared" si="37"/>
        <v/>
      </c>
      <c r="F818" s="8" t="str">
        <f t="shared" si="38"/>
        <v/>
      </c>
    </row>
    <row r="819" spans="1:6" x14ac:dyDescent="0.25">
      <c r="A819" s="8" t="str">
        <f>+'[1]Reporte de Formatos'!T823</f>
        <v/>
      </c>
      <c r="B819" s="8" t="str">
        <f t="shared" si="36"/>
        <v/>
      </c>
      <c r="C819" s="8" t="str">
        <f>IF(A819="","",ROUND(+[1]AcumSYS!N820/[1]AcumSYS!$C$2*14,2))</f>
        <v/>
      </c>
      <c r="D819" s="8" t="str">
        <f>IF(A819="","",ROUND(+[1]AcumSYS!N820/[1]AcumSYS!$C$2*14,2))</f>
        <v/>
      </c>
      <c r="E819" s="8" t="str">
        <f t="shared" si="37"/>
        <v/>
      </c>
      <c r="F819" s="8" t="str">
        <f t="shared" si="38"/>
        <v/>
      </c>
    </row>
    <row r="820" spans="1:6" x14ac:dyDescent="0.25">
      <c r="A820" s="8" t="str">
        <f>+'[1]Reporte de Formatos'!T824</f>
        <v/>
      </c>
      <c r="B820" s="8" t="str">
        <f t="shared" si="36"/>
        <v/>
      </c>
      <c r="C820" s="8" t="str">
        <f>IF(A820="","",ROUND(+[1]AcumSYS!N821/[1]AcumSYS!$C$2*14,2))</f>
        <v/>
      </c>
      <c r="D820" s="8" t="str">
        <f>IF(A820="","",ROUND(+[1]AcumSYS!N821/[1]AcumSYS!$C$2*14,2))</f>
        <v/>
      </c>
      <c r="E820" s="8" t="str">
        <f t="shared" si="37"/>
        <v/>
      </c>
      <c r="F820" s="8" t="str">
        <f t="shared" si="38"/>
        <v/>
      </c>
    </row>
    <row r="821" spans="1:6" x14ac:dyDescent="0.25">
      <c r="A821" s="8" t="str">
        <f>+'[1]Reporte de Formatos'!T825</f>
        <v/>
      </c>
      <c r="B821" s="8" t="str">
        <f t="shared" si="36"/>
        <v/>
      </c>
      <c r="C821" s="8" t="str">
        <f>IF(A821="","",ROUND(+[1]AcumSYS!N822/[1]AcumSYS!$C$2*14,2))</f>
        <v/>
      </c>
      <c r="D821" s="8" t="str">
        <f>IF(A821="","",ROUND(+[1]AcumSYS!N822/[1]AcumSYS!$C$2*14,2))</f>
        <v/>
      </c>
      <c r="E821" s="8" t="str">
        <f t="shared" si="37"/>
        <v/>
      </c>
      <c r="F821" s="8" t="str">
        <f t="shared" si="38"/>
        <v/>
      </c>
    </row>
    <row r="822" spans="1:6" x14ac:dyDescent="0.25">
      <c r="A822" s="8" t="str">
        <f>+'[1]Reporte de Formatos'!T826</f>
        <v/>
      </c>
      <c r="B822" s="8" t="str">
        <f t="shared" si="36"/>
        <v/>
      </c>
      <c r="C822" s="8" t="str">
        <f>IF(A822="","",ROUND(+[1]AcumSYS!N823/[1]AcumSYS!$C$2*14,2))</f>
        <v/>
      </c>
      <c r="D822" s="8" t="str">
        <f>IF(A822="","",ROUND(+[1]AcumSYS!N823/[1]AcumSYS!$C$2*14,2))</f>
        <v/>
      </c>
      <c r="E822" s="8" t="str">
        <f t="shared" si="37"/>
        <v/>
      </c>
      <c r="F822" s="8" t="str">
        <f t="shared" si="38"/>
        <v/>
      </c>
    </row>
    <row r="823" spans="1:6" x14ac:dyDescent="0.25">
      <c r="A823" s="8" t="str">
        <f>+'[1]Reporte de Formatos'!T827</f>
        <v/>
      </c>
      <c r="B823" s="8" t="str">
        <f t="shared" si="36"/>
        <v/>
      </c>
      <c r="C823" s="8" t="str">
        <f>IF(A823="","",ROUND(+[1]AcumSYS!N824/[1]AcumSYS!$C$2*14,2))</f>
        <v/>
      </c>
      <c r="D823" s="8" t="str">
        <f>IF(A823="","",ROUND(+[1]AcumSYS!N824/[1]AcumSYS!$C$2*14,2))</f>
        <v/>
      </c>
      <c r="E823" s="8" t="str">
        <f t="shared" si="37"/>
        <v/>
      </c>
      <c r="F823" s="8" t="str">
        <f t="shared" si="38"/>
        <v/>
      </c>
    </row>
    <row r="824" spans="1:6" x14ac:dyDescent="0.25">
      <c r="A824" s="8" t="str">
        <f>+'[1]Reporte de Formatos'!T828</f>
        <v/>
      </c>
      <c r="B824" s="8" t="str">
        <f t="shared" si="36"/>
        <v/>
      </c>
      <c r="C824" s="8" t="str">
        <f>IF(A824="","",ROUND(+[1]AcumSYS!N825/[1]AcumSYS!$C$2*14,2))</f>
        <v/>
      </c>
      <c r="D824" s="8" t="str">
        <f>IF(A824="","",ROUND(+[1]AcumSYS!N825/[1]AcumSYS!$C$2*14,2))</f>
        <v/>
      </c>
      <c r="E824" s="8" t="str">
        <f t="shared" si="37"/>
        <v/>
      </c>
      <c r="F824" s="8" t="str">
        <f t="shared" si="38"/>
        <v/>
      </c>
    </row>
    <row r="825" spans="1:6" x14ac:dyDescent="0.25">
      <c r="A825" s="8" t="str">
        <f>+'[1]Reporte de Formatos'!T829</f>
        <v/>
      </c>
      <c r="B825" s="8" t="str">
        <f t="shared" si="36"/>
        <v/>
      </c>
      <c r="C825" s="8" t="str">
        <f>IF(A825="","",ROUND(+[1]AcumSYS!N826/[1]AcumSYS!$C$2*14,2))</f>
        <v/>
      </c>
      <c r="D825" s="8" t="str">
        <f>IF(A825="","",ROUND(+[1]AcumSYS!N826/[1]AcumSYS!$C$2*14,2))</f>
        <v/>
      </c>
      <c r="E825" s="8" t="str">
        <f t="shared" si="37"/>
        <v/>
      </c>
      <c r="F825" s="8" t="str">
        <f t="shared" si="38"/>
        <v/>
      </c>
    </row>
    <row r="826" spans="1:6" x14ac:dyDescent="0.25">
      <c r="A826" s="8" t="str">
        <f>+'[1]Reporte de Formatos'!T830</f>
        <v/>
      </c>
      <c r="B826" s="8" t="str">
        <f t="shared" si="36"/>
        <v/>
      </c>
      <c r="C826" s="8" t="str">
        <f>IF(A826="","",ROUND(+[1]AcumSYS!N827/[1]AcumSYS!$C$2*14,2))</f>
        <v/>
      </c>
      <c r="D826" s="8" t="str">
        <f>IF(A826="","",ROUND(+[1]AcumSYS!N827/[1]AcumSYS!$C$2*14,2))</f>
        <v/>
      </c>
      <c r="E826" s="8" t="str">
        <f t="shared" si="37"/>
        <v/>
      </c>
      <c r="F826" s="8" t="str">
        <f t="shared" si="38"/>
        <v/>
      </c>
    </row>
    <row r="827" spans="1:6" x14ac:dyDescent="0.25">
      <c r="A827" s="8" t="str">
        <f>+'[1]Reporte de Formatos'!T831</f>
        <v/>
      </c>
      <c r="B827" s="8" t="str">
        <f t="shared" si="36"/>
        <v/>
      </c>
      <c r="C827" s="8" t="str">
        <f>IF(A827="","",ROUND(+[1]AcumSYS!N828/[1]AcumSYS!$C$2*14,2))</f>
        <v/>
      </c>
      <c r="D827" s="8" t="str">
        <f>IF(A827="","",ROUND(+[1]AcumSYS!N828/[1]AcumSYS!$C$2*14,2))</f>
        <v/>
      </c>
      <c r="E827" s="8" t="str">
        <f t="shared" si="37"/>
        <v/>
      </c>
      <c r="F827" s="8" t="str">
        <f t="shared" si="38"/>
        <v/>
      </c>
    </row>
    <row r="828" spans="1:6" x14ac:dyDescent="0.25">
      <c r="A828" s="8" t="str">
        <f>+'[1]Reporte de Formatos'!T832</f>
        <v/>
      </c>
      <c r="B828" s="8" t="str">
        <f t="shared" si="36"/>
        <v/>
      </c>
      <c r="C828" s="8" t="str">
        <f>IF(A828="","",ROUND(+[1]AcumSYS!N829/[1]AcumSYS!$C$2*14,2))</f>
        <v/>
      </c>
      <c r="D828" s="8" t="str">
        <f>IF(A828="","",ROUND(+[1]AcumSYS!N829/[1]AcumSYS!$C$2*14,2))</f>
        <v/>
      </c>
      <c r="E828" s="8" t="str">
        <f t="shared" si="37"/>
        <v/>
      </c>
      <c r="F828" s="8" t="str">
        <f t="shared" si="38"/>
        <v/>
      </c>
    </row>
    <row r="829" spans="1:6" x14ac:dyDescent="0.25">
      <c r="A829" s="8" t="str">
        <f>+'[1]Reporte de Formatos'!T833</f>
        <v/>
      </c>
      <c r="B829" s="8" t="str">
        <f t="shared" si="36"/>
        <v/>
      </c>
      <c r="C829" s="8" t="str">
        <f>IF(A829="","",ROUND(+[1]AcumSYS!N830/[1]AcumSYS!$C$2*14,2))</f>
        <v/>
      </c>
      <c r="D829" s="8" t="str">
        <f>IF(A829="","",ROUND(+[1]AcumSYS!N830/[1]AcumSYS!$C$2*14,2))</f>
        <v/>
      </c>
      <c r="E829" s="8" t="str">
        <f t="shared" si="37"/>
        <v/>
      </c>
      <c r="F829" s="8" t="str">
        <f t="shared" si="38"/>
        <v/>
      </c>
    </row>
    <row r="830" spans="1:6" x14ac:dyDescent="0.25">
      <c r="A830" s="8" t="str">
        <f>+'[1]Reporte de Formatos'!T834</f>
        <v/>
      </c>
      <c r="B830" s="8" t="str">
        <f t="shared" si="36"/>
        <v/>
      </c>
      <c r="C830" s="8" t="str">
        <f>IF(A830="","",ROUND(+[1]AcumSYS!N831/[1]AcumSYS!$C$2*14,2))</f>
        <v/>
      </c>
      <c r="D830" s="8" t="str">
        <f>IF(A830="","",ROUND(+[1]AcumSYS!N831/[1]AcumSYS!$C$2*14,2))</f>
        <v/>
      </c>
      <c r="E830" s="8" t="str">
        <f t="shared" si="37"/>
        <v/>
      </c>
      <c r="F830" s="8" t="str">
        <f t="shared" si="38"/>
        <v/>
      </c>
    </row>
    <row r="831" spans="1:6" x14ac:dyDescent="0.25">
      <c r="A831" s="8" t="str">
        <f>+'[1]Reporte de Formatos'!T835</f>
        <v/>
      </c>
      <c r="B831" s="8" t="str">
        <f t="shared" si="36"/>
        <v/>
      </c>
      <c r="C831" s="8" t="str">
        <f>IF(A831="","",ROUND(+[1]AcumSYS!N832/[1]AcumSYS!$C$2*14,2))</f>
        <v/>
      </c>
      <c r="D831" s="8" t="str">
        <f>IF(A831="","",ROUND(+[1]AcumSYS!N832/[1]AcumSYS!$C$2*14,2))</f>
        <v/>
      </c>
      <c r="E831" s="8" t="str">
        <f t="shared" si="37"/>
        <v/>
      </c>
      <c r="F831" s="8" t="str">
        <f t="shared" si="38"/>
        <v/>
      </c>
    </row>
    <row r="832" spans="1:6" x14ac:dyDescent="0.25">
      <c r="A832" s="8" t="str">
        <f>+'[1]Reporte de Formatos'!T836</f>
        <v/>
      </c>
      <c r="B832" s="8" t="str">
        <f t="shared" si="36"/>
        <v/>
      </c>
      <c r="C832" s="8" t="str">
        <f>IF(A832="","",ROUND(+[1]AcumSYS!N833/[1]AcumSYS!$C$2*14,2))</f>
        <v/>
      </c>
      <c r="D832" s="8" t="str">
        <f>IF(A832="","",ROUND(+[1]AcumSYS!N833/[1]AcumSYS!$C$2*14,2))</f>
        <v/>
      </c>
      <c r="E832" s="8" t="str">
        <f t="shared" si="37"/>
        <v/>
      </c>
      <c r="F832" s="8" t="str">
        <f t="shared" si="38"/>
        <v/>
      </c>
    </row>
    <row r="833" spans="1:6" x14ac:dyDescent="0.25">
      <c r="A833" s="8" t="str">
        <f>+'[1]Reporte de Formatos'!T837</f>
        <v/>
      </c>
      <c r="B833" s="8" t="str">
        <f t="shared" si="36"/>
        <v/>
      </c>
      <c r="C833" s="8" t="str">
        <f>IF(A833="","",ROUND(+[1]AcumSYS!N834/[1]AcumSYS!$C$2*14,2))</f>
        <v/>
      </c>
      <c r="D833" s="8" t="str">
        <f>IF(A833="","",ROUND(+[1]AcumSYS!N834/[1]AcumSYS!$C$2*14,2))</f>
        <v/>
      </c>
      <c r="E833" s="8" t="str">
        <f t="shared" si="37"/>
        <v/>
      </c>
      <c r="F833" s="8" t="str">
        <f t="shared" si="38"/>
        <v/>
      </c>
    </row>
    <row r="834" spans="1:6" x14ac:dyDescent="0.25">
      <c r="A834" s="8" t="str">
        <f>+'[1]Reporte de Formatos'!T838</f>
        <v/>
      </c>
      <c r="B834" s="8" t="str">
        <f t="shared" si="36"/>
        <v/>
      </c>
      <c r="C834" s="8" t="str">
        <f>IF(A834="","",ROUND(+[1]AcumSYS!N835/[1]AcumSYS!$C$2*14,2))</f>
        <v/>
      </c>
      <c r="D834" s="8" t="str">
        <f>IF(A834="","",ROUND(+[1]AcumSYS!N835/[1]AcumSYS!$C$2*14,2))</f>
        <v/>
      </c>
      <c r="E834" s="8" t="str">
        <f t="shared" si="37"/>
        <v/>
      </c>
      <c r="F834" s="8" t="str">
        <f t="shared" si="38"/>
        <v/>
      </c>
    </row>
    <row r="835" spans="1:6" x14ac:dyDescent="0.25">
      <c r="A835" s="8" t="str">
        <f>+'[1]Reporte de Formatos'!T839</f>
        <v/>
      </c>
      <c r="B835" s="8" t="str">
        <f t="shared" si="36"/>
        <v/>
      </c>
      <c r="C835" s="8" t="str">
        <f>IF(A835="","",ROUND(+[1]AcumSYS!N836/[1]AcumSYS!$C$2*14,2))</f>
        <v/>
      </c>
      <c r="D835" s="8" t="str">
        <f>IF(A835="","",ROUND(+[1]AcumSYS!N836/[1]AcumSYS!$C$2*14,2))</f>
        <v/>
      </c>
      <c r="E835" s="8" t="str">
        <f t="shared" si="37"/>
        <v/>
      </c>
      <c r="F835" s="8" t="str">
        <f t="shared" si="38"/>
        <v/>
      </c>
    </row>
    <row r="836" spans="1:6" x14ac:dyDescent="0.25">
      <c r="A836" s="8" t="str">
        <f>+'[1]Reporte de Formatos'!T840</f>
        <v/>
      </c>
      <c r="B836" s="8" t="str">
        <f t="shared" ref="B836:B899" si="39">IF(A836="","","Compensacion")</f>
        <v/>
      </c>
      <c r="C836" s="8" t="str">
        <f>IF(A836="","",ROUND(+[1]AcumSYS!N837/[1]AcumSYS!$C$2*14,2))</f>
        <v/>
      </c>
      <c r="D836" s="8" t="str">
        <f>IF(A836="","",ROUND(+[1]AcumSYS!N837/[1]AcumSYS!$C$2*14,2))</f>
        <v/>
      </c>
      <c r="E836" s="8" t="str">
        <f t="shared" ref="E836:E899" si="40">IF(A836="","","Pesos Mexicanos")</f>
        <v/>
      </c>
      <c r="F836" s="8" t="str">
        <f t="shared" ref="F836:F899" si="41">IF(A836="","","Catorcenal")</f>
        <v/>
      </c>
    </row>
    <row r="837" spans="1:6" x14ac:dyDescent="0.25">
      <c r="A837" s="8" t="str">
        <f>+'[1]Reporte de Formatos'!T841</f>
        <v/>
      </c>
      <c r="B837" s="8" t="str">
        <f t="shared" si="39"/>
        <v/>
      </c>
      <c r="C837" s="8" t="str">
        <f>IF(A837="","",ROUND(+[1]AcumSYS!N838/[1]AcumSYS!$C$2*14,2))</f>
        <v/>
      </c>
      <c r="D837" s="8" t="str">
        <f>IF(A837="","",ROUND(+[1]AcumSYS!N838/[1]AcumSYS!$C$2*14,2))</f>
        <v/>
      </c>
      <c r="E837" s="8" t="str">
        <f t="shared" si="40"/>
        <v/>
      </c>
      <c r="F837" s="8" t="str">
        <f t="shared" si="41"/>
        <v/>
      </c>
    </row>
    <row r="838" spans="1:6" x14ac:dyDescent="0.25">
      <c r="A838" s="8" t="str">
        <f>+'[1]Reporte de Formatos'!T842</f>
        <v/>
      </c>
      <c r="B838" s="8" t="str">
        <f t="shared" si="39"/>
        <v/>
      </c>
      <c r="C838" s="8" t="str">
        <f>IF(A838="","",ROUND(+[1]AcumSYS!N839/[1]AcumSYS!$C$2*14,2))</f>
        <v/>
      </c>
      <c r="D838" s="8" t="str">
        <f>IF(A838="","",ROUND(+[1]AcumSYS!N839/[1]AcumSYS!$C$2*14,2))</f>
        <v/>
      </c>
      <c r="E838" s="8" t="str">
        <f t="shared" si="40"/>
        <v/>
      </c>
      <c r="F838" s="8" t="str">
        <f t="shared" si="41"/>
        <v/>
      </c>
    </row>
    <row r="839" spans="1:6" x14ac:dyDescent="0.25">
      <c r="A839" s="8" t="str">
        <f>+'[1]Reporte de Formatos'!T843</f>
        <v/>
      </c>
      <c r="B839" s="8" t="str">
        <f t="shared" si="39"/>
        <v/>
      </c>
      <c r="C839" s="8" t="str">
        <f>IF(A839="","",ROUND(+[1]AcumSYS!N840/[1]AcumSYS!$C$2*14,2))</f>
        <v/>
      </c>
      <c r="D839" s="8" t="str">
        <f>IF(A839="","",ROUND(+[1]AcumSYS!N840/[1]AcumSYS!$C$2*14,2))</f>
        <v/>
      </c>
      <c r="E839" s="8" t="str">
        <f t="shared" si="40"/>
        <v/>
      </c>
      <c r="F839" s="8" t="str">
        <f t="shared" si="41"/>
        <v/>
      </c>
    </row>
    <row r="840" spans="1:6" x14ac:dyDescent="0.25">
      <c r="A840" s="8" t="str">
        <f>+'[1]Reporte de Formatos'!T844</f>
        <v/>
      </c>
      <c r="B840" s="8" t="str">
        <f t="shared" si="39"/>
        <v/>
      </c>
      <c r="C840" s="8" t="str">
        <f>IF(A840="","",ROUND(+[1]AcumSYS!N841/[1]AcumSYS!$C$2*14,2))</f>
        <v/>
      </c>
      <c r="D840" s="8" t="str">
        <f>IF(A840="","",ROUND(+[1]AcumSYS!N841/[1]AcumSYS!$C$2*14,2))</f>
        <v/>
      </c>
      <c r="E840" s="8" t="str">
        <f t="shared" si="40"/>
        <v/>
      </c>
      <c r="F840" s="8" t="str">
        <f t="shared" si="41"/>
        <v/>
      </c>
    </row>
    <row r="841" spans="1:6" x14ac:dyDescent="0.25">
      <c r="A841" s="8" t="str">
        <f>+'[1]Reporte de Formatos'!T845</f>
        <v/>
      </c>
      <c r="B841" s="8" t="str">
        <f t="shared" si="39"/>
        <v/>
      </c>
      <c r="C841" s="8" t="str">
        <f>IF(A841="","",ROUND(+[1]AcumSYS!N842/[1]AcumSYS!$C$2*14,2))</f>
        <v/>
      </c>
      <c r="D841" s="8" t="str">
        <f>IF(A841="","",ROUND(+[1]AcumSYS!N842/[1]AcumSYS!$C$2*14,2))</f>
        <v/>
      </c>
      <c r="E841" s="8" t="str">
        <f t="shared" si="40"/>
        <v/>
      </c>
      <c r="F841" s="8" t="str">
        <f t="shared" si="41"/>
        <v/>
      </c>
    </row>
    <row r="842" spans="1:6" x14ac:dyDescent="0.25">
      <c r="A842" s="8" t="str">
        <f>+'[1]Reporte de Formatos'!T846</f>
        <v/>
      </c>
      <c r="B842" s="8" t="str">
        <f t="shared" si="39"/>
        <v/>
      </c>
      <c r="C842" s="8" t="str">
        <f>IF(A842="","",ROUND(+[1]AcumSYS!N843/[1]AcumSYS!$C$2*14,2))</f>
        <v/>
      </c>
      <c r="D842" s="8" t="str">
        <f>IF(A842="","",ROUND(+[1]AcumSYS!N843/[1]AcumSYS!$C$2*14,2))</f>
        <v/>
      </c>
      <c r="E842" s="8" t="str">
        <f t="shared" si="40"/>
        <v/>
      </c>
      <c r="F842" s="8" t="str">
        <f t="shared" si="41"/>
        <v/>
      </c>
    </row>
    <row r="843" spans="1:6" x14ac:dyDescent="0.25">
      <c r="A843" s="8" t="str">
        <f>+'[1]Reporte de Formatos'!T847</f>
        <v/>
      </c>
      <c r="B843" s="8" t="str">
        <f t="shared" si="39"/>
        <v/>
      </c>
      <c r="C843" s="8" t="str">
        <f>IF(A843="","",ROUND(+[1]AcumSYS!N844/[1]AcumSYS!$C$2*14,2))</f>
        <v/>
      </c>
      <c r="D843" s="8" t="str">
        <f>IF(A843="","",ROUND(+[1]AcumSYS!N844/[1]AcumSYS!$C$2*14,2))</f>
        <v/>
      </c>
      <c r="E843" s="8" t="str">
        <f t="shared" si="40"/>
        <v/>
      </c>
      <c r="F843" s="8" t="str">
        <f t="shared" si="41"/>
        <v/>
      </c>
    </row>
    <row r="844" spans="1:6" x14ac:dyDescent="0.25">
      <c r="A844" s="8" t="str">
        <f>+'[1]Reporte de Formatos'!T848</f>
        <v/>
      </c>
      <c r="B844" s="8" t="str">
        <f t="shared" si="39"/>
        <v/>
      </c>
      <c r="C844" s="8" t="str">
        <f>IF(A844="","",ROUND(+[1]AcumSYS!N845/[1]AcumSYS!$C$2*14,2))</f>
        <v/>
      </c>
      <c r="D844" s="8" t="str">
        <f>IF(A844="","",ROUND(+[1]AcumSYS!N845/[1]AcumSYS!$C$2*14,2))</f>
        <v/>
      </c>
      <c r="E844" s="8" t="str">
        <f t="shared" si="40"/>
        <v/>
      </c>
      <c r="F844" s="8" t="str">
        <f t="shared" si="41"/>
        <v/>
      </c>
    </row>
    <row r="845" spans="1:6" x14ac:dyDescent="0.25">
      <c r="A845" s="8" t="str">
        <f>+'[1]Reporte de Formatos'!T849</f>
        <v/>
      </c>
      <c r="B845" s="8" t="str">
        <f t="shared" si="39"/>
        <v/>
      </c>
      <c r="C845" s="8" t="str">
        <f>IF(A845="","",ROUND(+[1]AcumSYS!N846/[1]AcumSYS!$C$2*14,2))</f>
        <v/>
      </c>
      <c r="D845" s="8" t="str">
        <f>IF(A845="","",ROUND(+[1]AcumSYS!N846/[1]AcumSYS!$C$2*14,2))</f>
        <v/>
      </c>
      <c r="E845" s="8" t="str">
        <f t="shared" si="40"/>
        <v/>
      </c>
      <c r="F845" s="8" t="str">
        <f t="shared" si="41"/>
        <v/>
      </c>
    </row>
    <row r="846" spans="1:6" x14ac:dyDescent="0.25">
      <c r="A846" s="8" t="str">
        <f>+'[1]Reporte de Formatos'!T850</f>
        <v/>
      </c>
      <c r="B846" s="8" t="str">
        <f t="shared" si="39"/>
        <v/>
      </c>
      <c r="C846" s="8" t="str">
        <f>IF(A846="","",ROUND(+[1]AcumSYS!N847/[1]AcumSYS!$C$2*14,2))</f>
        <v/>
      </c>
      <c r="D846" s="8" t="str">
        <f>IF(A846="","",ROUND(+[1]AcumSYS!N847/[1]AcumSYS!$C$2*14,2))</f>
        <v/>
      </c>
      <c r="E846" s="8" t="str">
        <f t="shared" si="40"/>
        <v/>
      </c>
      <c r="F846" s="8" t="str">
        <f t="shared" si="41"/>
        <v/>
      </c>
    </row>
    <row r="847" spans="1:6" x14ac:dyDescent="0.25">
      <c r="A847" s="8" t="str">
        <f>+'[1]Reporte de Formatos'!T851</f>
        <v/>
      </c>
      <c r="B847" s="8" t="str">
        <f t="shared" si="39"/>
        <v/>
      </c>
      <c r="C847" s="8" t="str">
        <f>IF(A847="","",ROUND(+[1]AcumSYS!N848/[1]AcumSYS!$C$2*14,2))</f>
        <v/>
      </c>
      <c r="D847" s="8" t="str">
        <f>IF(A847="","",ROUND(+[1]AcumSYS!N848/[1]AcumSYS!$C$2*14,2))</f>
        <v/>
      </c>
      <c r="E847" s="8" t="str">
        <f t="shared" si="40"/>
        <v/>
      </c>
      <c r="F847" s="8" t="str">
        <f t="shared" si="41"/>
        <v/>
      </c>
    </row>
    <row r="848" spans="1:6" x14ac:dyDescent="0.25">
      <c r="A848" s="8" t="str">
        <f>+'[1]Reporte de Formatos'!T852</f>
        <v/>
      </c>
      <c r="B848" s="8" t="str">
        <f t="shared" si="39"/>
        <v/>
      </c>
      <c r="C848" s="8" t="str">
        <f>IF(A848="","",ROUND(+[1]AcumSYS!N849/[1]AcumSYS!$C$2*14,2))</f>
        <v/>
      </c>
      <c r="D848" s="8" t="str">
        <f>IF(A848="","",ROUND(+[1]AcumSYS!N849/[1]AcumSYS!$C$2*14,2))</f>
        <v/>
      </c>
      <c r="E848" s="8" t="str">
        <f t="shared" si="40"/>
        <v/>
      </c>
      <c r="F848" s="8" t="str">
        <f t="shared" si="41"/>
        <v/>
      </c>
    </row>
    <row r="849" spans="1:6" x14ac:dyDescent="0.25">
      <c r="A849" s="8" t="str">
        <f>+'[1]Reporte de Formatos'!T853</f>
        <v/>
      </c>
      <c r="B849" s="8" t="str">
        <f t="shared" si="39"/>
        <v/>
      </c>
      <c r="C849" s="8" t="str">
        <f>IF(A849="","",ROUND(+[1]AcumSYS!N850/[1]AcumSYS!$C$2*14,2))</f>
        <v/>
      </c>
      <c r="D849" s="8" t="str">
        <f>IF(A849="","",ROUND(+[1]AcumSYS!N850/[1]AcumSYS!$C$2*14,2))</f>
        <v/>
      </c>
      <c r="E849" s="8" t="str">
        <f t="shared" si="40"/>
        <v/>
      </c>
      <c r="F849" s="8" t="str">
        <f t="shared" si="41"/>
        <v/>
      </c>
    </row>
    <row r="850" spans="1:6" x14ac:dyDescent="0.25">
      <c r="A850" s="8" t="str">
        <f>+'[1]Reporte de Formatos'!T854</f>
        <v/>
      </c>
      <c r="B850" s="8" t="str">
        <f t="shared" si="39"/>
        <v/>
      </c>
      <c r="C850" s="8" t="str">
        <f>IF(A850="","",ROUND(+[1]AcumSYS!N851/[1]AcumSYS!$C$2*14,2))</f>
        <v/>
      </c>
      <c r="D850" s="8" t="str">
        <f>IF(A850="","",ROUND(+[1]AcumSYS!N851/[1]AcumSYS!$C$2*14,2))</f>
        <v/>
      </c>
      <c r="E850" s="8" t="str">
        <f t="shared" si="40"/>
        <v/>
      </c>
      <c r="F850" s="8" t="str">
        <f t="shared" si="41"/>
        <v/>
      </c>
    </row>
    <row r="851" spans="1:6" x14ac:dyDescent="0.25">
      <c r="A851" s="8" t="str">
        <f>+'[1]Reporte de Formatos'!T855</f>
        <v/>
      </c>
      <c r="B851" s="8" t="str">
        <f t="shared" si="39"/>
        <v/>
      </c>
      <c r="C851" s="8" t="str">
        <f>IF(A851="","",ROUND(+[1]AcumSYS!N852/[1]AcumSYS!$C$2*14,2))</f>
        <v/>
      </c>
      <c r="D851" s="8" t="str">
        <f>IF(A851="","",ROUND(+[1]AcumSYS!N852/[1]AcumSYS!$C$2*14,2))</f>
        <v/>
      </c>
      <c r="E851" s="8" t="str">
        <f t="shared" si="40"/>
        <v/>
      </c>
      <c r="F851" s="8" t="str">
        <f t="shared" si="41"/>
        <v/>
      </c>
    </row>
    <row r="852" spans="1:6" x14ac:dyDescent="0.25">
      <c r="A852" s="8" t="str">
        <f>+'[1]Reporte de Formatos'!T856</f>
        <v/>
      </c>
      <c r="B852" s="8" t="str">
        <f t="shared" si="39"/>
        <v/>
      </c>
      <c r="C852" s="8" t="str">
        <f>IF(A852="","",ROUND(+[1]AcumSYS!N853/[1]AcumSYS!$C$2*14,2))</f>
        <v/>
      </c>
      <c r="D852" s="8" t="str">
        <f>IF(A852="","",ROUND(+[1]AcumSYS!N853/[1]AcumSYS!$C$2*14,2))</f>
        <v/>
      </c>
      <c r="E852" s="8" t="str">
        <f t="shared" si="40"/>
        <v/>
      </c>
      <c r="F852" s="8" t="str">
        <f t="shared" si="41"/>
        <v/>
      </c>
    </row>
    <row r="853" spans="1:6" x14ac:dyDescent="0.25">
      <c r="A853" s="8" t="str">
        <f>+'[1]Reporte de Formatos'!T857</f>
        <v/>
      </c>
      <c r="B853" s="8" t="str">
        <f t="shared" si="39"/>
        <v/>
      </c>
      <c r="C853" s="8" t="str">
        <f>IF(A853="","",ROUND(+[1]AcumSYS!N854/[1]AcumSYS!$C$2*14,2))</f>
        <v/>
      </c>
      <c r="D853" s="8" t="str">
        <f>IF(A853="","",ROUND(+[1]AcumSYS!N854/[1]AcumSYS!$C$2*14,2))</f>
        <v/>
      </c>
      <c r="E853" s="8" t="str">
        <f t="shared" si="40"/>
        <v/>
      </c>
      <c r="F853" s="8" t="str">
        <f t="shared" si="41"/>
        <v/>
      </c>
    </row>
    <row r="854" spans="1:6" x14ac:dyDescent="0.25">
      <c r="A854" s="8" t="str">
        <f>+'[1]Reporte de Formatos'!T858</f>
        <v/>
      </c>
      <c r="B854" s="8" t="str">
        <f t="shared" si="39"/>
        <v/>
      </c>
      <c r="C854" s="8" t="str">
        <f>IF(A854="","",ROUND(+[1]AcumSYS!N855/[1]AcumSYS!$C$2*14,2))</f>
        <v/>
      </c>
      <c r="D854" s="8" t="str">
        <f>IF(A854="","",ROUND(+[1]AcumSYS!N855/[1]AcumSYS!$C$2*14,2))</f>
        <v/>
      </c>
      <c r="E854" s="8" t="str">
        <f t="shared" si="40"/>
        <v/>
      </c>
      <c r="F854" s="8" t="str">
        <f t="shared" si="41"/>
        <v/>
      </c>
    </row>
    <row r="855" spans="1:6" x14ac:dyDescent="0.25">
      <c r="A855" s="8" t="str">
        <f>+'[1]Reporte de Formatos'!T859</f>
        <v/>
      </c>
      <c r="B855" s="8" t="str">
        <f t="shared" si="39"/>
        <v/>
      </c>
      <c r="C855" s="8" t="str">
        <f>IF(A855="","",ROUND(+[1]AcumSYS!N856/[1]AcumSYS!$C$2*14,2))</f>
        <v/>
      </c>
      <c r="D855" s="8" t="str">
        <f>IF(A855="","",ROUND(+[1]AcumSYS!N856/[1]AcumSYS!$C$2*14,2))</f>
        <v/>
      </c>
      <c r="E855" s="8" t="str">
        <f t="shared" si="40"/>
        <v/>
      </c>
      <c r="F855" s="8" t="str">
        <f t="shared" si="41"/>
        <v/>
      </c>
    </row>
    <row r="856" spans="1:6" x14ac:dyDescent="0.25">
      <c r="A856" s="8" t="str">
        <f>+'[1]Reporte de Formatos'!T860</f>
        <v/>
      </c>
      <c r="B856" s="8" t="str">
        <f t="shared" si="39"/>
        <v/>
      </c>
      <c r="C856" s="8" t="str">
        <f>IF(A856="","",ROUND(+[1]AcumSYS!N857/[1]AcumSYS!$C$2*14,2))</f>
        <v/>
      </c>
      <c r="D856" s="8" t="str">
        <f>IF(A856="","",ROUND(+[1]AcumSYS!N857/[1]AcumSYS!$C$2*14,2))</f>
        <v/>
      </c>
      <c r="E856" s="8" t="str">
        <f t="shared" si="40"/>
        <v/>
      </c>
      <c r="F856" s="8" t="str">
        <f t="shared" si="41"/>
        <v/>
      </c>
    </row>
    <row r="857" spans="1:6" x14ac:dyDescent="0.25">
      <c r="A857" s="8" t="str">
        <f>+'[1]Reporte de Formatos'!T861</f>
        <v/>
      </c>
      <c r="B857" s="8" t="str">
        <f t="shared" si="39"/>
        <v/>
      </c>
      <c r="C857" s="8" t="str">
        <f>IF(A857="","",ROUND(+[1]AcumSYS!N858/[1]AcumSYS!$C$2*14,2))</f>
        <v/>
      </c>
      <c r="D857" s="8" t="str">
        <f>IF(A857="","",ROUND(+[1]AcumSYS!N858/[1]AcumSYS!$C$2*14,2))</f>
        <v/>
      </c>
      <c r="E857" s="8" t="str">
        <f t="shared" si="40"/>
        <v/>
      </c>
      <c r="F857" s="8" t="str">
        <f t="shared" si="41"/>
        <v/>
      </c>
    </row>
    <row r="858" spans="1:6" x14ac:dyDescent="0.25">
      <c r="A858" s="8" t="str">
        <f>+'[1]Reporte de Formatos'!T862</f>
        <v/>
      </c>
      <c r="B858" s="8" t="str">
        <f t="shared" si="39"/>
        <v/>
      </c>
      <c r="C858" s="8" t="str">
        <f>IF(A858="","",ROUND(+[1]AcumSYS!N859/[1]AcumSYS!$C$2*14,2))</f>
        <v/>
      </c>
      <c r="D858" s="8" t="str">
        <f>IF(A858="","",ROUND(+[1]AcumSYS!N859/[1]AcumSYS!$C$2*14,2))</f>
        <v/>
      </c>
      <c r="E858" s="8" t="str">
        <f t="shared" si="40"/>
        <v/>
      </c>
      <c r="F858" s="8" t="str">
        <f t="shared" si="41"/>
        <v/>
      </c>
    </row>
    <row r="859" spans="1:6" x14ac:dyDescent="0.25">
      <c r="A859" s="8" t="str">
        <f>+'[1]Reporte de Formatos'!T863</f>
        <v/>
      </c>
      <c r="B859" s="8" t="str">
        <f t="shared" si="39"/>
        <v/>
      </c>
      <c r="C859" s="8" t="str">
        <f>IF(A859="","",ROUND(+[1]AcumSYS!N860/[1]AcumSYS!$C$2*14,2))</f>
        <v/>
      </c>
      <c r="D859" s="8" t="str">
        <f>IF(A859="","",ROUND(+[1]AcumSYS!N860/[1]AcumSYS!$C$2*14,2))</f>
        <v/>
      </c>
      <c r="E859" s="8" t="str">
        <f t="shared" si="40"/>
        <v/>
      </c>
      <c r="F859" s="8" t="str">
        <f t="shared" si="41"/>
        <v/>
      </c>
    </row>
    <row r="860" spans="1:6" x14ac:dyDescent="0.25">
      <c r="A860" s="8" t="str">
        <f>+'[1]Reporte de Formatos'!T864</f>
        <v/>
      </c>
      <c r="B860" s="8" t="str">
        <f t="shared" si="39"/>
        <v/>
      </c>
      <c r="C860" s="8" t="str">
        <f>IF(A860="","",ROUND(+[1]AcumSYS!N861/[1]AcumSYS!$C$2*14,2))</f>
        <v/>
      </c>
      <c r="D860" s="8" t="str">
        <f>IF(A860="","",ROUND(+[1]AcumSYS!N861/[1]AcumSYS!$C$2*14,2))</f>
        <v/>
      </c>
      <c r="E860" s="8" t="str">
        <f t="shared" si="40"/>
        <v/>
      </c>
      <c r="F860" s="8" t="str">
        <f t="shared" si="41"/>
        <v/>
      </c>
    </row>
    <row r="861" spans="1:6" x14ac:dyDescent="0.25">
      <c r="A861" s="8" t="str">
        <f>+'[1]Reporte de Formatos'!T865</f>
        <v/>
      </c>
      <c r="B861" s="8" t="str">
        <f t="shared" si="39"/>
        <v/>
      </c>
      <c r="C861" s="8" t="str">
        <f>IF(A861="","",ROUND(+[1]AcumSYS!N862/[1]AcumSYS!$C$2*14,2))</f>
        <v/>
      </c>
      <c r="D861" s="8" t="str">
        <f>IF(A861="","",ROUND(+[1]AcumSYS!N862/[1]AcumSYS!$C$2*14,2))</f>
        <v/>
      </c>
      <c r="E861" s="8" t="str">
        <f t="shared" si="40"/>
        <v/>
      </c>
      <c r="F861" s="8" t="str">
        <f t="shared" si="41"/>
        <v/>
      </c>
    </row>
    <row r="862" spans="1:6" x14ac:dyDescent="0.25">
      <c r="A862" s="8" t="str">
        <f>+'[1]Reporte de Formatos'!T866</f>
        <v/>
      </c>
      <c r="B862" s="8" t="str">
        <f t="shared" si="39"/>
        <v/>
      </c>
      <c r="C862" s="8" t="str">
        <f>IF(A862="","",ROUND(+[1]AcumSYS!N863/[1]AcumSYS!$C$2*14,2))</f>
        <v/>
      </c>
      <c r="D862" s="8" t="str">
        <f>IF(A862="","",ROUND(+[1]AcumSYS!N863/[1]AcumSYS!$C$2*14,2))</f>
        <v/>
      </c>
      <c r="E862" s="8" t="str">
        <f t="shared" si="40"/>
        <v/>
      </c>
      <c r="F862" s="8" t="str">
        <f t="shared" si="41"/>
        <v/>
      </c>
    </row>
    <row r="863" spans="1:6" x14ac:dyDescent="0.25">
      <c r="A863" s="8" t="str">
        <f>+'[1]Reporte de Formatos'!T867</f>
        <v/>
      </c>
      <c r="B863" s="8" t="str">
        <f t="shared" si="39"/>
        <v/>
      </c>
      <c r="C863" s="8" t="str">
        <f>IF(A863="","",ROUND(+[1]AcumSYS!N864/[1]AcumSYS!$C$2*14,2))</f>
        <v/>
      </c>
      <c r="D863" s="8" t="str">
        <f>IF(A863="","",ROUND(+[1]AcumSYS!N864/[1]AcumSYS!$C$2*14,2))</f>
        <v/>
      </c>
      <c r="E863" s="8" t="str">
        <f t="shared" si="40"/>
        <v/>
      </c>
      <c r="F863" s="8" t="str">
        <f t="shared" si="41"/>
        <v/>
      </c>
    </row>
    <row r="864" spans="1:6" x14ac:dyDescent="0.25">
      <c r="A864" s="8" t="str">
        <f>+'[1]Reporte de Formatos'!T868</f>
        <v/>
      </c>
      <c r="B864" s="8" t="str">
        <f t="shared" si="39"/>
        <v/>
      </c>
      <c r="C864" s="8" t="str">
        <f>IF(A864="","",ROUND(+[1]AcumSYS!N865/[1]AcumSYS!$C$2*14,2))</f>
        <v/>
      </c>
      <c r="D864" s="8" t="str">
        <f>IF(A864="","",ROUND(+[1]AcumSYS!N865/[1]AcumSYS!$C$2*14,2))</f>
        <v/>
      </c>
      <c r="E864" s="8" t="str">
        <f t="shared" si="40"/>
        <v/>
      </c>
      <c r="F864" s="8" t="str">
        <f t="shared" si="41"/>
        <v/>
      </c>
    </row>
    <row r="865" spans="1:6" x14ac:dyDescent="0.25">
      <c r="A865" s="8" t="str">
        <f>+'[1]Reporte de Formatos'!T869</f>
        <v/>
      </c>
      <c r="B865" s="8" t="str">
        <f t="shared" si="39"/>
        <v/>
      </c>
      <c r="C865" s="8" t="str">
        <f>IF(A865="","",ROUND(+[1]AcumSYS!N866/[1]AcumSYS!$C$2*14,2))</f>
        <v/>
      </c>
      <c r="D865" s="8" t="str">
        <f>IF(A865="","",ROUND(+[1]AcumSYS!N866/[1]AcumSYS!$C$2*14,2))</f>
        <v/>
      </c>
      <c r="E865" s="8" t="str">
        <f t="shared" si="40"/>
        <v/>
      </c>
      <c r="F865" s="8" t="str">
        <f t="shared" si="41"/>
        <v/>
      </c>
    </row>
    <row r="866" spans="1:6" x14ac:dyDescent="0.25">
      <c r="A866" s="8" t="str">
        <f>+'[1]Reporte de Formatos'!T870</f>
        <v/>
      </c>
      <c r="B866" s="8" t="str">
        <f t="shared" si="39"/>
        <v/>
      </c>
      <c r="C866" s="8" t="str">
        <f>IF(A866="","",ROUND(+[1]AcumSYS!N867/[1]AcumSYS!$C$2*14,2))</f>
        <v/>
      </c>
      <c r="D866" s="8" t="str">
        <f>IF(A866="","",ROUND(+[1]AcumSYS!N867/[1]AcumSYS!$C$2*14,2))</f>
        <v/>
      </c>
      <c r="E866" s="8" t="str">
        <f t="shared" si="40"/>
        <v/>
      </c>
      <c r="F866" s="8" t="str">
        <f t="shared" si="41"/>
        <v/>
      </c>
    </row>
    <row r="867" spans="1:6" x14ac:dyDescent="0.25">
      <c r="A867" s="8" t="str">
        <f>+'[1]Reporte de Formatos'!T871</f>
        <v/>
      </c>
      <c r="B867" s="8" t="str">
        <f t="shared" si="39"/>
        <v/>
      </c>
      <c r="C867" s="8" t="str">
        <f>IF(A867="","",ROUND(+[1]AcumSYS!N868/[1]AcumSYS!$C$2*14,2))</f>
        <v/>
      </c>
      <c r="D867" s="8" t="str">
        <f>IF(A867="","",ROUND(+[1]AcumSYS!N868/[1]AcumSYS!$C$2*14,2))</f>
        <v/>
      </c>
      <c r="E867" s="8" t="str">
        <f t="shared" si="40"/>
        <v/>
      </c>
      <c r="F867" s="8" t="str">
        <f t="shared" si="41"/>
        <v/>
      </c>
    </row>
    <row r="868" spans="1:6" x14ac:dyDescent="0.25">
      <c r="A868" s="8" t="str">
        <f>+'[1]Reporte de Formatos'!T872</f>
        <v/>
      </c>
      <c r="B868" s="8" t="str">
        <f t="shared" si="39"/>
        <v/>
      </c>
      <c r="C868" s="8" t="str">
        <f>IF(A868="","",ROUND(+[1]AcumSYS!N869/[1]AcumSYS!$C$2*14,2))</f>
        <v/>
      </c>
      <c r="D868" s="8" t="str">
        <f>IF(A868="","",ROUND(+[1]AcumSYS!N869/[1]AcumSYS!$C$2*14,2))</f>
        <v/>
      </c>
      <c r="E868" s="8" t="str">
        <f t="shared" si="40"/>
        <v/>
      </c>
      <c r="F868" s="8" t="str">
        <f t="shared" si="41"/>
        <v/>
      </c>
    </row>
    <row r="869" spans="1:6" x14ac:dyDescent="0.25">
      <c r="A869" s="8" t="str">
        <f>+'[1]Reporte de Formatos'!T873</f>
        <v/>
      </c>
      <c r="B869" s="8" t="str">
        <f t="shared" si="39"/>
        <v/>
      </c>
      <c r="C869" s="8" t="str">
        <f>IF(A869="","",ROUND(+[1]AcumSYS!N870/[1]AcumSYS!$C$2*14,2))</f>
        <v/>
      </c>
      <c r="D869" s="8" t="str">
        <f>IF(A869="","",ROUND(+[1]AcumSYS!N870/[1]AcumSYS!$C$2*14,2))</f>
        <v/>
      </c>
      <c r="E869" s="8" t="str">
        <f t="shared" si="40"/>
        <v/>
      </c>
      <c r="F869" s="8" t="str">
        <f t="shared" si="41"/>
        <v/>
      </c>
    </row>
    <row r="870" spans="1:6" x14ac:dyDescent="0.25">
      <c r="A870" s="8" t="str">
        <f>+'[1]Reporte de Formatos'!T874</f>
        <v/>
      </c>
      <c r="B870" s="8" t="str">
        <f t="shared" si="39"/>
        <v/>
      </c>
      <c r="C870" s="8" t="str">
        <f>IF(A870="","",ROUND(+[1]AcumSYS!N871/[1]AcumSYS!$C$2*14,2))</f>
        <v/>
      </c>
      <c r="D870" s="8" t="str">
        <f>IF(A870="","",ROUND(+[1]AcumSYS!N871/[1]AcumSYS!$C$2*14,2))</f>
        <v/>
      </c>
      <c r="E870" s="8" t="str">
        <f t="shared" si="40"/>
        <v/>
      </c>
      <c r="F870" s="8" t="str">
        <f t="shared" si="41"/>
        <v/>
      </c>
    </row>
    <row r="871" spans="1:6" x14ac:dyDescent="0.25">
      <c r="A871" s="8" t="str">
        <f>+'[1]Reporte de Formatos'!T875</f>
        <v/>
      </c>
      <c r="B871" s="8" t="str">
        <f t="shared" si="39"/>
        <v/>
      </c>
      <c r="C871" s="8" t="str">
        <f>IF(A871="","",ROUND(+[1]AcumSYS!N872/[1]AcumSYS!$C$2*14,2))</f>
        <v/>
      </c>
      <c r="D871" s="8" t="str">
        <f>IF(A871="","",ROUND(+[1]AcumSYS!N872/[1]AcumSYS!$C$2*14,2))</f>
        <v/>
      </c>
      <c r="E871" s="8" t="str">
        <f t="shared" si="40"/>
        <v/>
      </c>
      <c r="F871" s="8" t="str">
        <f t="shared" si="41"/>
        <v/>
      </c>
    </row>
    <row r="872" spans="1:6" x14ac:dyDescent="0.25">
      <c r="A872" s="8" t="str">
        <f>+'[1]Reporte de Formatos'!T876</f>
        <v/>
      </c>
      <c r="B872" s="8" t="str">
        <f t="shared" si="39"/>
        <v/>
      </c>
      <c r="C872" s="8" t="str">
        <f>IF(A872="","",ROUND(+[1]AcumSYS!N873/[1]AcumSYS!$C$2*14,2))</f>
        <v/>
      </c>
      <c r="D872" s="8" t="str">
        <f>IF(A872="","",ROUND(+[1]AcumSYS!N873/[1]AcumSYS!$C$2*14,2))</f>
        <v/>
      </c>
      <c r="E872" s="8" t="str">
        <f t="shared" si="40"/>
        <v/>
      </c>
      <c r="F872" s="8" t="str">
        <f t="shared" si="41"/>
        <v/>
      </c>
    </row>
    <row r="873" spans="1:6" x14ac:dyDescent="0.25">
      <c r="A873" s="8" t="str">
        <f>+'[1]Reporte de Formatos'!T877</f>
        <v/>
      </c>
      <c r="B873" s="8" t="str">
        <f t="shared" si="39"/>
        <v/>
      </c>
      <c r="C873" s="8" t="str">
        <f>IF(A873="","",ROUND(+[1]AcumSYS!N874/[1]AcumSYS!$C$2*14,2))</f>
        <v/>
      </c>
      <c r="D873" s="8" t="str">
        <f>IF(A873="","",ROUND(+[1]AcumSYS!N874/[1]AcumSYS!$C$2*14,2))</f>
        <v/>
      </c>
      <c r="E873" s="8" t="str">
        <f t="shared" si="40"/>
        <v/>
      </c>
      <c r="F873" s="8" t="str">
        <f t="shared" si="41"/>
        <v/>
      </c>
    </row>
    <row r="874" spans="1:6" x14ac:dyDescent="0.25">
      <c r="A874" s="8" t="str">
        <f>+'[1]Reporte de Formatos'!T878</f>
        <v/>
      </c>
      <c r="B874" s="8" t="str">
        <f t="shared" si="39"/>
        <v/>
      </c>
      <c r="C874" s="8" t="str">
        <f>IF(A874="","",ROUND(+[1]AcumSYS!N875/[1]AcumSYS!$C$2*14,2))</f>
        <v/>
      </c>
      <c r="D874" s="8" t="str">
        <f>IF(A874="","",ROUND(+[1]AcumSYS!N875/[1]AcumSYS!$C$2*14,2))</f>
        <v/>
      </c>
      <c r="E874" s="8" t="str">
        <f t="shared" si="40"/>
        <v/>
      </c>
      <c r="F874" s="8" t="str">
        <f t="shared" si="41"/>
        <v/>
      </c>
    </row>
    <row r="875" spans="1:6" x14ac:dyDescent="0.25">
      <c r="A875" s="8" t="str">
        <f>+'[1]Reporte de Formatos'!T879</f>
        <v/>
      </c>
      <c r="B875" s="8" t="str">
        <f t="shared" si="39"/>
        <v/>
      </c>
      <c r="C875" s="8" t="str">
        <f>IF(A875="","",ROUND(+[1]AcumSYS!N876/[1]AcumSYS!$C$2*14,2))</f>
        <v/>
      </c>
      <c r="D875" s="8" t="str">
        <f>IF(A875="","",ROUND(+[1]AcumSYS!N876/[1]AcumSYS!$C$2*14,2))</f>
        <v/>
      </c>
      <c r="E875" s="8" t="str">
        <f t="shared" si="40"/>
        <v/>
      </c>
      <c r="F875" s="8" t="str">
        <f t="shared" si="41"/>
        <v/>
      </c>
    </row>
    <row r="876" spans="1:6" x14ac:dyDescent="0.25">
      <c r="A876" s="8" t="str">
        <f>+'[1]Reporte de Formatos'!T880</f>
        <v/>
      </c>
      <c r="B876" s="8" t="str">
        <f t="shared" si="39"/>
        <v/>
      </c>
      <c r="C876" s="8" t="str">
        <f>IF(A876="","",ROUND(+[1]AcumSYS!N877/[1]AcumSYS!$C$2*14,2))</f>
        <v/>
      </c>
      <c r="D876" s="8" t="str">
        <f>IF(A876="","",ROUND(+[1]AcumSYS!N877/[1]AcumSYS!$C$2*14,2))</f>
        <v/>
      </c>
      <c r="E876" s="8" t="str">
        <f t="shared" si="40"/>
        <v/>
      </c>
      <c r="F876" s="8" t="str">
        <f t="shared" si="41"/>
        <v/>
      </c>
    </row>
    <row r="877" spans="1:6" x14ac:dyDescent="0.25">
      <c r="A877" s="8" t="str">
        <f>+'[1]Reporte de Formatos'!T881</f>
        <v/>
      </c>
      <c r="B877" s="8" t="str">
        <f t="shared" si="39"/>
        <v/>
      </c>
      <c r="C877" s="8" t="str">
        <f>IF(A877="","",ROUND(+[1]AcumSYS!N878/[1]AcumSYS!$C$2*14,2))</f>
        <v/>
      </c>
      <c r="D877" s="8" t="str">
        <f>IF(A877="","",ROUND(+[1]AcumSYS!N878/[1]AcumSYS!$C$2*14,2))</f>
        <v/>
      </c>
      <c r="E877" s="8" t="str">
        <f t="shared" si="40"/>
        <v/>
      </c>
      <c r="F877" s="8" t="str">
        <f t="shared" si="41"/>
        <v/>
      </c>
    </row>
    <row r="878" spans="1:6" x14ac:dyDescent="0.25">
      <c r="A878" s="8" t="str">
        <f>+'[1]Reporte de Formatos'!T882</f>
        <v/>
      </c>
      <c r="B878" s="8" t="str">
        <f t="shared" si="39"/>
        <v/>
      </c>
      <c r="C878" s="8" t="str">
        <f>IF(A878="","",ROUND(+[1]AcumSYS!N879/[1]AcumSYS!$C$2*14,2))</f>
        <v/>
      </c>
      <c r="D878" s="8" t="str">
        <f>IF(A878="","",ROUND(+[1]AcumSYS!N879/[1]AcumSYS!$C$2*14,2))</f>
        <v/>
      </c>
      <c r="E878" s="8" t="str">
        <f t="shared" si="40"/>
        <v/>
      </c>
      <c r="F878" s="8" t="str">
        <f t="shared" si="41"/>
        <v/>
      </c>
    </row>
    <row r="879" spans="1:6" x14ac:dyDescent="0.25">
      <c r="A879" s="8" t="str">
        <f>+'[1]Reporte de Formatos'!T883</f>
        <v/>
      </c>
      <c r="B879" s="8" t="str">
        <f t="shared" si="39"/>
        <v/>
      </c>
      <c r="C879" s="8" t="str">
        <f>IF(A879="","",ROUND(+[1]AcumSYS!N880/[1]AcumSYS!$C$2*14,2))</f>
        <v/>
      </c>
      <c r="D879" s="8" t="str">
        <f>IF(A879="","",ROUND(+[1]AcumSYS!N880/[1]AcumSYS!$C$2*14,2))</f>
        <v/>
      </c>
      <c r="E879" s="8" t="str">
        <f t="shared" si="40"/>
        <v/>
      </c>
      <c r="F879" s="8" t="str">
        <f t="shared" si="41"/>
        <v/>
      </c>
    </row>
    <row r="880" spans="1:6" x14ac:dyDescent="0.25">
      <c r="A880" s="8" t="str">
        <f>+'[1]Reporte de Formatos'!T884</f>
        <v/>
      </c>
      <c r="B880" s="8" t="str">
        <f t="shared" si="39"/>
        <v/>
      </c>
      <c r="C880" s="8" t="str">
        <f>IF(A880="","",ROUND(+[1]AcumSYS!N881/[1]AcumSYS!$C$2*14,2))</f>
        <v/>
      </c>
      <c r="D880" s="8" t="str">
        <f>IF(A880="","",ROUND(+[1]AcumSYS!N881/[1]AcumSYS!$C$2*14,2))</f>
        <v/>
      </c>
      <c r="E880" s="8" t="str">
        <f t="shared" si="40"/>
        <v/>
      </c>
      <c r="F880" s="8" t="str">
        <f t="shared" si="41"/>
        <v/>
      </c>
    </row>
    <row r="881" spans="1:6" x14ac:dyDescent="0.25">
      <c r="A881" s="8" t="str">
        <f>+'[1]Reporte de Formatos'!T885</f>
        <v/>
      </c>
      <c r="B881" s="8" t="str">
        <f t="shared" si="39"/>
        <v/>
      </c>
      <c r="C881" s="8" t="str">
        <f>IF(A881="","",ROUND(+[1]AcumSYS!N882/[1]AcumSYS!$C$2*14,2))</f>
        <v/>
      </c>
      <c r="D881" s="8" t="str">
        <f>IF(A881="","",ROUND(+[1]AcumSYS!N882/[1]AcumSYS!$C$2*14,2))</f>
        <v/>
      </c>
      <c r="E881" s="8" t="str">
        <f t="shared" si="40"/>
        <v/>
      </c>
      <c r="F881" s="8" t="str">
        <f t="shared" si="41"/>
        <v/>
      </c>
    </row>
    <row r="882" spans="1:6" x14ac:dyDescent="0.25">
      <c r="A882" s="8" t="str">
        <f>+'[1]Reporte de Formatos'!T886</f>
        <v/>
      </c>
      <c r="B882" s="8" t="str">
        <f t="shared" si="39"/>
        <v/>
      </c>
      <c r="C882" s="8" t="str">
        <f>IF(A882="","",ROUND(+[1]AcumSYS!N883/[1]AcumSYS!$C$2*14,2))</f>
        <v/>
      </c>
      <c r="D882" s="8" t="str">
        <f>IF(A882="","",ROUND(+[1]AcumSYS!N883/[1]AcumSYS!$C$2*14,2))</f>
        <v/>
      </c>
      <c r="E882" s="8" t="str">
        <f t="shared" si="40"/>
        <v/>
      </c>
      <c r="F882" s="8" t="str">
        <f t="shared" si="41"/>
        <v/>
      </c>
    </row>
    <row r="883" spans="1:6" x14ac:dyDescent="0.25">
      <c r="A883" s="8" t="str">
        <f>+'[1]Reporte de Formatos'!T887</f>
        <v/>
      </c>
      <c r="B883" s="8" t="str">
        <f t="shared" si="39"/>
        <v/>
      </c>
      <c r="C883" s="8" t="str">
        <f>IF(A883="","",ROUND(+[1]AcumSYS!N884/[1]AcumSYS!$C$2*14,2))</f>
        <v/>
      </c>
      <c r="D883" s="8" t="str">
        <f>IF(A883="","",ROUND(+[1]AcumSYS!N884/[1]AcumSYS!$C$2*14,2))</f>
        <v/>
      </c>
      <c r="E883" s="8" t="str">
        <f t="shared" si="40"/>
        <v/>
      </c>
      <c r="F883" s="8" t="str">
        <f t="shared" si="41"/>
        <v/>
      </c>
    </row>
    <row r="884" spans="1:6" x14ac:dyDescent="0.25">
      <c r="A884" s="8" t="str">
        <f>+'[1]Reporte de Formatos'!T888</f>
        <v/>
      </c>
      <c r="B884" s="8" t="str">
        <f t="shared" si="39"/>
        <v/>
      </c>
      <c r="C884" s="8" t="str">
        <f>IF(A884="","",ROUND(+[1]AcumSYS!N885/[1]AcumSYS!$C$2*14,2))</f>
        <v/>
      </c>
      <c r="D884" s="8" t="str">
        <f>IF(A884="","",ROUND(+[1]AcumSYS!N885/[1]AcumSYS!$C$2*14,2))</f>
        <v/>
      </c>
      <c r="E884" s="8" t="str">
        <f t="shared" si="40"/>
        <v/>
      </c>
      <c r="F884" s="8" t="str">
        <f t="shared" si="41"/>
        <v/>
      </c>
    </row>
    <row r="885" spans="1:6" x14ac:dyDescent="0.25">
      <c r="A885" s="8" t="str">
        <f>+'[1]Reporte de Formatos'!T889</f>
        <v/>
      </c>
      <c r="B885" s="8" t="str">
        <f t="shared" si="39"/>
        <v/>
      </c>
      <c r="C885" s="8" t="str">
        <f>IF(A885="","",ROUND(+[1]AcumSYS!N886/[1]AcumSYS!$C$2*14,2))</f>
        <v/>
      </c>
      <c r="D885" s="8" t="str">
        <f>IF(A885="","",ROUND(+[1]AcumSYS!N886/[1]AcumSYS!$C$2*14,2))</f>
        <v/>
      </c>
      <c r="E885" s="8" t="str">
        <f t="shared" si="40"/>
        <v/>
      </c>
      <c r="F885" s="8" t="str">
        <f t="shared" si="41"/>
        <v/>
      </c>
    </row>
    <row r="886" spans="1:6" x14ac:dyDescent="0.25">
      <c r="A886" s="8" t="str">
        <f>+'[1]Reporte de Formatos'!T890</f>
        <v/>
      </c>
      <c r="B886" s="8" t="str">
        <f t="shared" si="39"/>
        <v/>
      </c>
      <c r="C886" s="8" t="str">
        <f>IF(A886="","",ROUND(+[1]AcumSYS!N887/[1]AcumSYS!$C$2*14,2))</f>
        <v/>
      </c>
      <c r="D886" s="8" t="str">
        <f>IF(A886="","",ROUND(+[1]AcumSYS!N887/[1]AcumSYS!$C$2*14,2))</f>
        <v/>
      </c>
      <c r="E886" s="8" t="str">
        <f t="shared" si="40"/>
        <v/>
      </c>
      <c r="F886" s="8" t="str">
        <f t="shared" si="41"/>
        <v/>
      </c>
    </row>
    <row r="887" spans="1:6" x14ac:dyDescent="0.25">
      <c r="A887" s="8" t="str">
        <f>+'[1]Reporte de Formatos'!T891</f>
        <v/>
      </c>
      <c r="B887" s="8" t="str">
        <f t="shared" si="39"/>
        <v/>
      </c>
      <c r="C887" s="8" t="str">
        <f>IF(A887="","",ROUND(+[1]AcumSYS!N888/[1]AcumSYS!$C$2*14,2))</f>
        <v/>
      </c>
      <c r="D887" s="8" t="str">
        <f>IF(A887="","",ROUND(+[1]AcumSYS!N888/[1]AcumSYS!$C$2*14,2))</f>
        <v/>
      </c>
      <c r="E887" s="8" t="str">
        <f t="shared" si="40"/>
        <v/>
      </c>
      <c r="F887" s="8" t="str">
        <f t="shared" si="41"/>
        <v/>
      </c>
    </row>
    <row r="888" spans="1:6" x14ac:dyDescent="0.25">
      <c r="A888" s="8" t="str">
        <f>+'[1]Reporte de Formatos'!T892</f>
        <v/>
      </c>
      <c r="B888" s="8" t="str">
        <f t="shared" si="39"/>
        <v/>
      </c>
      <c r="C888" s="8" t="str">
        <f>IF(A888="","",ROUND(+[1]AcumSYS!N889/[1]AcumSYS!$C$2*14,2))</f>
        <v/>
      </c>
      <c r="D888" s="8" t="str">
        <f>IF(A888="","",ROUND(+[1]AcumSYS!N889/[1]AcumSYS!$C$2*14,2))</f>
        <v/>
      </c>
      <c r="E888" s="8" t="str">
        <f t="shared" si="40"/>
        <v/>
      </c>
      <c r="F888" s="8" t="str">
        <f t="shared" si="41"/>
        <v/>
      </c>
    </row>
    <row r="889" spans="1:6" x14ac:dyDescent="0.25">
      <c r="A889" s="8" t="str">
        <f>+'[1]Reporte de Formatos'!T893</f>
        <v/>
      </c>
      <c r="B889" s="8" t="str">
        <f t="shared" si="39"/>
        <v/>
      </c>
      <c r="C889" s="8" t="str">
        <f>IF(A889="","",ROUND(+[1]AcumSYS!N890/[1]AcumSYS!$C$2*14,2))</f>
        <v/>
      </c>
      <c r="D889" s="8" t="str">
        <f>IF(A889="","",ROUND(+[1]AcumSYS!N890/[1]AcumSYS!$C$2*14,2))</f>
        <v/>
      </c>
      <c r="E889" s="8" t="str">
        <f t="shared" si="40"/>
        <v/>
      </c>
      <c r="F889" s="8" t="str">
        <f t="shared" si="41"/>
        <v/>
      </c>
    </row>
    <row r="890" spans="1:6" x14ac:dyDescent="0.25">
      <c r="A890" s="8" t="str">
        <f>+'[1]Reporte de Formatos'!T894</f>
        <v/>
      </c>
      <c r="B890" s="8" t="str">
        <f t="shared" si="39"/>
        <v/>
      </c>
      <c r="C890" s="8" t="str">
        <f>IF(A890="","",ROUND(+[1]AcumSYS!N891/[1]AcumSYS!$C$2*14,2))</f>
        <v/>
      </c>
      <c r="D890" s="8" t="str">
        <f>IF(A890="","",ROUND(+[1]AcumSYS!N891/[1]AcumSYS!$C$2*14,2))</f>
        <v/>
      </c>
      <c r="E890" s="8" t="str">
        <f t="shared" si="40"/>
        <v/>
      </c>
      <c r="F890" s="8" t="str">
        <f t="shared" si="41"/>
        <v/>
      </c>
    </row>
    <row r="891" spans="1:6" x14ac:dyDescent="0.25">
      <c r="A891" s="8" t="str">
        <f>+'[1]Reporte de Formatos'!T895</f>
        <v/>
      </c>
      <c r="B891" s="8" t="str">
        <f t="shared" si="39"/>
        <v/>
      </c>
      <c r="C891" s="8" t="str">
        <f>IF(A891="","",ROUND(+[1]AcumSYS!N892/[1]AcumSYS!$C$2*14,2))</f>
        <v/>
      </c>
      <c r="D891" s="8" t="str">
        <f>IF(A891="","",ROUND(+[1]AcumSYS!N892/[1]AcumSYS!$C$2*14,2))</f>
        <v/>
      </c>
      <c r="E891" s="8" t="str">
        <f t="shared" si="40"/>
        <v/>
      </c>
      <c r="F891" s="8" t="str">
        <f t="shared" si="41"/>
        <v/>
      </c>
    </row>
    <row r="892" spans="1:6" x14ac:dyDescent="0.25">
      <c r="A892" s="8" t="str">
        <f>+'[1]Reporte de Formatos'!T896</f>
        <v/>
      </c>
      <c r="B892" s="8" t="str">
        <f t="shared" si="39"/>
        <v/>
      </c>
      <c r="C892" s="8" t="str">
        <f>IF(A892="","",ROUND(+[1]AcumSYS!N893/[1]AcumSYS!$C$2*14,2))</f>
        <v/>
      </c>
      <c r="D892" s="8" t="str">
        <f>IF(A892="","",ROUND(+[1]AcumSYS!N893/[1]AcumSYS!$C$2*14,2))</f>
        <v/>
      </c>
      <c r="E892" s="8" t="str">
        <f t="shared" si="40"/>
        <v/>
      </c>
      <c r="F892" s="8" t="str">
        <f t="shared" si="41"/>
        <v/>
      </c>
    </row>
    <row r="893" spans="1:6" x14ac:dyDescent="0.25">
      <c r="A893" s="8" t="str">
        <f>+'[1]Reporte de Formatos'!T897</f>
        <v/>
      </c>
      <c r="B893" s="8" t="str">
        <f t="shared" si="39"/>
        <v/>
      </c>
      <c r="C893" s="8" t="str">
        <f>IF(A893="","",ROUND(+[1]AcumSYS!N894/[1]AcumSYS!$C$2*14,2))</f>
        <v/>
      </c>
      <c r="D893" s="8" t="str">
        <f>IF(A893="","",ROUND(+[1]AcumSYS!N894/[1]AcumSYS!$C$2*14,2))</f>
        <v/>
      </c>
      <c r="E893" s="8" t="str">
        <f t="shared" si="40"/>
        <v/>
      </c>
      <c r="F893" s="8" t="str">
        <f t="shared" si="41"/>
        <v/>
      </c>
    </row>
    <row r="894" spans="1:6" x14ac:dyDescent="0.25">
      <c r="A894" s="8" t="str">
        <f>+'[1]Reporte de Formatos'!T898</f>
        <v/>
      </c>
      <c r="B894" s="8" t="str">
        <f t="shared" si="39"/>
        <v/>
      </c>
      <c r="C894" s="8" t="str">
        <f>IF(A894="","",ROUND(+[1]AcumSYS!N895/[1]AcumSYS!$C$2*14,2))</f>
        <v/>
      </c>
      <c r="D894" s="8" t="str">
        <f>IF(A894="","",ROUND(+[1]AcumSYS!N895/[1]AcumSYS!$C$2*14,2))</f>
        <v/>
      </c>
      <c r="E894" s="8" t="str">
        <f t="shared" si="40"/>
        <v/>
      </c>
      <c r="F894" s="8" t="str">
        <f t="shared" si="41"/>
        <v/>
      </c>
    </row>
    <row r="895" spans="1:6" x14ac:dyDescent="0.25">
      <c r="A895" s="8" t="str">
        <f>+'[1]Reporte de Formatos'!T899</f>
        <v/>
      </c>
      <c r="B895" s="8" t="str">
        <f t="shared" si="39"/>
        <v/>
      </c>
      <c r="C895" s="8" t="str">
        <f>IF(A895="","",ROUND(+[1]AcumSYS!N896/[1]AcumSYS!$C$2*14,2))</f>
        <v/>
      </c>
      <c r="D895" s="8" t="str">
        <f>IF(A895="","",ROUND(+[1]AcumSYS!N896/[1]AcumSYS!$C$2*14,2))</f>
        <v/>
      </c>
      <c r="E895" s="8" t="str">
        <f t="shared" si="40"/>
        <v/>
      </c>
      <c r="F895" s="8" t="str">
        <f t="shared" si="41"/>
        <v/>
      </c>
    </row>
    <row r="896" spans="1:6" x14ac:dyDescent="0.25">
      <c r="A896" s="8" t="str">
        <f>+'[1]Reporte de Formatos'!T900</f>
        <v/>
      </c>
      <c r="B896" s="8" t="str">
        <f t="shared" si="39"/>
        <v/>
      </c>
      <c r="C896" s="8" t="str">
        <f>IF(A896="","",ROUND(+[1]AcumSYS!N897/[1]AcumSYS!$C$2*14,2))</f>
        <v/>
      </c>
      <c r="D896" s="8" t="str">
        <f>IF(A896="","",ROUND(+[1]AcumSYS!N897/[1]AcumSYS!$C$2*14,2))</f>
        <v/>
      </c>
      <c r="E896" s="8" t="str">
        <f t="shared" si="40"/>
        <v/>
      </c>
      <c r="F896" s="8" t="str">
        <f t="shared" si="41"/>
        <v/>
      </c>
    </row>
    <row r="897" spans="1:6" x14ac:dyDescent="0.25">
      <c r="A897" s="8" t="str">
        <f>+'[1]Reporte de Formatos'!T901</f>
        <v/>
      </c>
      <c r="B897" s="8" t="str">
        <f t="shared" si="39"/>
        <v/>
      </c>
      <c r="C897" s="8" t="str">
        <f>IF(A897="","",ROUND(+[1]AcumSYS!N898/[1]AcumSYS!$C$2*14,2))</f>
        <v/>
      </c>
      <c r="D897" s="8" t="str">
        <f>IF(A897="","",ROUND(+[1]AcumSYS!N898/[1]AcumSYS!$C$2*14,2))</f>
        <v/>
      </c>
      <c r="E897" s="8" t="str">
        <f t="shared" si="40"/>
        <v/>
      </c>
      <c r="F897" s="8" t="str">
        <f t="shared" si="41"/>
        <v/>
      </c>
    </row>
    <row r="898" spans="1:6" x14ac:dyDescent="0.25">
      <c r="A898" s="8" t="str">
        <f>+'[1]Reporte de Formatos'!T902</f>
        <v/>
      </c>
      <c r="B898" s="8" t="str">
        <f t="shared" si="39"/>
        <v/>
      </c>
      <c r="C898" s="8" t="str">
        <f>IF(A898="","",ROUND(+[1]AcumSYS!N899/[1]AcumSYS!$C$2*14,2))</f>
        <v/>
      </c>
      <c r="D898" s="8" t="str">
        <f>IF(A898="","",ROUND(+[1]AcumSYS!N899/[1]AcumSYS!$C$2*14,2))</f>
        <v/>
      </c>
      <c r="E898" s="8" t="str">
        <f t="shared" si="40"/>
        <v/>
      </c>
      <c r="F898" s="8" t="str">
        <f t="shared" si="41"/>
        <v/>
      </c>
    </row>
    <row r="899" spans="1:6" x14ac:dyDescent="0.25">
      <c r="A899" s="8" t="str">
        <f>+'[1]Reporte de Formatos'!T903</f>
        <v/>
      </c>
      <c r="B899" s="8" t="str">
        <f t="shared" si="39"/>
        <v/>
      </c>
      <c r="C899" s="8" t="str">
        <f>IF(A899="","",ROUND(+[1]AcumSYS!N900/[1]AcumSYS!$C$2*14,2))</f>
        <v/>
      </c>
      <c r="D899" s="8" t="str">
        <f>IF(A899="","",ROUND(+[1]AcumSYS!N900/[1]AcumSYS!$C$2*14,2))</f>
        <v/>
      </c>
      <c r="E899" s="8" t="str">
        <f t="shared" si="40"/>
        <v/>
      </c>
      <c r="F899" s="8" t="str">
        <f t="shared" si="41"/>
        <v/>
      </c>
    </row>
    <row r="900" spans="1:6" x14ac:dyDescent="0.25">
      <c r="A900" s="8" t="str">
        <f>+'[1]Reporte de Formatos'!T904</f>
        <v/>
      </c>
      <c r="B900" s="8" t="str">
        <f t="shared" ref="B900:B963" si="42">IF(A900="","","Compensacion")</f>
        <v/>
      </c>
      <c r="C900" s="8" t="str">
        <f>IF(A900="","",ROUND(+[1]AcumSYS!N901/[1]AcumSYS!$C$2*14,2))</f>
        <v/>
      </c>
      <c r="D900" s="8" t="str">
        <f>IF(A900="","",ROUND(+[1]AcumSYS!N901/[1]AcumSYS!$C$2*14,2))</f>
        <v/>
      </c>
      <c r="E900" s="8" t="str">
        <f t="shared" ref="E900:E963" si="43">IF(A900="","","Pesos Mexicanos")</f>
        <v/>
      </c>
      <c r="F900" s="8" t="str">
        <f t="shared" ref="F900:F963" si="44">IF(A900="","","Catorcenal")</f>
        <v/>
      </c>
    </row>
    <row r="901" spans="1:6" x14ac:dyDescent="0.25">
      <c r="A901" s="8" t="str">
        <f>+'[1]Reporte de Formatos'!T905</f>
        <v/>
      </c>
      <c r="B901" s="8" t="str">
        <f t="shared" si="42"/>
        <v/>
      </c>
      <c r="C901" s="8" t="str">
        <f>IF(A901="","",ROUND(+[1]AcumSYS!N902/[1]AcumSYS!$C$2*14,2))</f>
        <v/>
      </c>
      <c r="D901" s="8" t="str">
        <f>IF(A901="","",ROUND(+[1]AcumSYS!N902/[1]AcumSYS!$C$2*14,2))</f>
        <v/>
      </c>
      <c r="E901" s="8" t="str">
        <f t="shared" si="43"/>
        <v/>
      </c>
      <c r="F901" s="8" t="str">
        <f t="shared" si="44"/>
        <v/>
      </c>
    </row>
    <row r="902" spans="1:6" x14ac:dyDescent="0.25">
      <c r="A902" s="8" t="str">
        <f>+'[1]Reporte de Formatos'!T906</f>
        <v/>
      </c>
      <c r="B902" s="8" t="str">
        <f t="shared" si="42"/>
        <v/>
      </c>
      <c r="C902" s="8" t="str">
        <f>IF(A902="","",ROUND(+[1]AcumSYS!N903/[1]AcumSYS!$C$2*14,2))</f>
        <v/>
      </c>
      <c r="D902" s="8" t="str">
        <f>IF(A902="","",ROUND(+[1]AcumSYS!N903/[1]AcumSYS!$C$2*14,2))</f>
        <v/>
      </c>
      <c r="E902" s="8" t="str">
        <f t="shared" si="43"/>
        <v/>
      </c>
      <c r="F902" s="8" t="str">
        <f t="shared" si="44"/>
        <v/>
      </c>
    </row>
    <row r="903" spans="1:6" x14ac:dyDescent="0.25">
      <c r="A903" s="8" t="str">
        <f>+'[1]Reporte de Formatos'!T907</f>
        <v/>
      </c>
      <c r="B903" s="8" t="str">
        <f t="shared" si="42"/>
        <v/>
      </c>
      <c r="C903" s="8" t="str">
        <f>IF(A903="","",ROUND(+[1]AcumSYS!N904/[1]AcumSYS!$C$2*14,2))</f>
        <v/>
      </c>
      <c r="D903" s="8" t="str">
        <f>IF(A903="","",ROUND(+[1]AcumSYS!N904/[1]AcumSYS!$C$2*14,2))</f>
        <v/>
      </c>
      <c r="E903" s="8" t="str">
        <f t="shared" si="43"/>
        <v/>
      </c>
      <c r="F903" s="8" t="str">
        <f t="shared" si="44"/>
        <v/>
      </c>
    </row>
    <row r="904" spans="1:6" x14ac:dyDescent="0.25">
      <c r="A904" s="8" t="str">
        <f>+'[1]Reporte de Formatos'!T908</f>
        <v/>
      </c>
      <c r="B904" s="8" t="str">
        <f t="shared" si="42"/>
        <v/>
      </c>
      <c r="C904" s="8" t="str">
        <f>IF(A904="","",ROUND(+[1]AcumSYS!N905/[1]AcumSYS!$C$2*14,2))</f>
        <v/>
      </c>
      <c r="D904" s="8" t="str">
        <f>IF(A904="","",ROUND(+[1]AcumSYS!N905/[1]AcumSYS!$C$2*14,2))</f>
        <v/>
      </c>
      <c r="E904" s="8" t="str">
        <f t="shared" si="43"/>
        <v/>
      </c>
      <c r="F904" s="8" t="str">
        <f t="shared" si="44"/>
        <v/>
      </c>
    </row>
    <row r="905" spans="1:6" x14ac:dyDescent="0.25">
      <c r="A905" s="8" t="str">
        <f>+'[1]Reporte de Formatos'!T909</f>
        <v/>
      </c>
      <c r="B905" s="8" t="str">
        <f t="shared" si="42"/>
        <v/>
      </c>
      <c r="C905" s="8" t="str">
        <f>IF(A905="","",ROUND(+[1]AcumSYS!N906/[1]AcumSYS!$C$2*14,2))</f>
        <v/>
      </c>
      <c r="D905" s="8" t="str">
        <f>IF(A905="","",ROUND(+[1]AcumSYS!N906/[1]AcumSYS!$C$2*14,2))</f>
        <v/>
      </c>
      <c r="E905" s="8" t="str">
        <f t="shared" si="43"/>
        <v/>
      </c>
      <c r="F905" s="8" t="str">
        <f t="shared" si="44"/>
        <v/>
      </c>
    </row>
    <row r="906" spans="1:6" x14ac:dyDescent="0.25">
      <c r="A906" s="8" t="str">
        <f>+'[1]Reporte de Formatos'!T910</f>
        <v/>
      </c>
      <c r="B906" s="8" t="str">
        <f t="shared" si="42"/>
        <v/>
      </c>
      <c r="C906" s="8" t="str">
        <f>IF(A906="","",ROUND(+[1]AcumSYS!N907/[1]AcumSYS!$C$2*14,2))</f>
        <v/>
      </c>
      <c r="D906" s="8" t="str">
        <f>IF(A906="","",ROUND(+[1]AcumSYS!N907/[1]AcumSYS!$C$2*14,2))</f>
        <v/>
      </c>
      <c r="E906" s="8" t="str">
        <f t="shared" si="43"/>
        <v/>
      </c>
      <c r="F906" s="8" t="str">
        <f t="shared" si="44"/>
        <v/>
      </c>
    </row>
    <row r="907" spans="1:6" x14ac:dyDescent="0.25">
      <c r="A907" s="8" t="str">
        <f>+'[1]Reporte de Formatos'!T911</f>
        <v/>
      </c>
      <c r="B907" s="8" t="str">
        <f t="shared" si="42"/>
        <v/>
      </c>
      <c r="C907" s="8" t="str">
        <f>IF(A907="","",ROUND(+[1]AcumSYS!N908/[1]AcumSYS!$C$2*14,2))</f>
        <v/>
      </c>
      <c r="D907" s="8" t="str">
        <f>IF(A907="","",ROUND(+[1]AcumSYS!N908/[1]AcumSYS!$C$2*14,2))</f>
        <v/>
      </c>
      <c r="E907" s="8" t="str">
        <f t="shared" si="43"/>
        <v/>
      </c>
      <c r="F907" s="8" t="str">
        <f t="shared" si="44"/>
        <v/>
      </c>
    </row>
    <row r="908" spans="1:6" x14ac:dyDescent="0.25">
      <c r="A908" s="8" t="str">
        <f>+'[1]Reporte de Formatos'!T912</f>
        <v/>
      </c>
      <c r="B908" s="8" t="str">
        <f t="shared" si="42"/>
        <v/>
      </c>
      <c r="C908" s="8" t="str">
        <f>IF(A908="","",ROUND(+[1]AcumSYS!N909/[1]AcumSYS!$C$2*14,2))</f>
        <v/>
      </c>
      <c r="D908" s="8" t="str">
        <f>IF(A908="","",ROUND(+[1]AcumSYS!N909/[1]AcumSYS!$C$2*14,2))</f>
        <v/>
      </c>
      <c r="E908" s="8" t="str">
        <f t="shared" si="43"/>
        <v/>
      </c>
      <c r="F908" s="8" t="str">
        <f t="shared" si="44"/>
        <v/>
      </c>
    </row>
    <row r="909" spans="1:6" x14ac:dyDescent="0.25">
      <c r="A909" s="8" t="str">
        <f>+'[1]Reporte de Formatos'!T913</f>
        <v/>
      </c>
      <c r="B909" s="8" t="str">
        <f t="shared" si="42"/>
        <v/>
      </c>
      <c r="C909" s="8" t="str">
        <f>IF(A909="","",ROUND(+[1]AcumSYS!N910/[1]AcumSYS!$C$2*14,2))</f>
        <v/>
      </c>
      <c r="D909" s="8" t="str">
        <f>IF(A909="","",ROUND(+[1]AcumSYS!N910/[1]AcumSYS!$C$2*14,2))</f>
        <v/>
      </c>
      <c r="E909" s="8" t="str">
        <f t="shared" si="43"/>
        <v/>
      </c>
      <c r="F909" s="8" t="str">
        <f t="shared" si="44"/>
        <v/>
      </c>
    </row>
    <row r="910" spans="1:6" x14ac:dyDescent="0.25">
      <c r="A910" s="8" t="str">
        <f>+'[1]Reporte de Formatos'!T914</f>
        <v/>
      </c>
      <c r="B910" s="8" t="str">
        <f t="shared" si="42"/>
        <v/>
      </c>
      <c r="C910" s="8" t="str">
        <f>IF(A910="","",ROUND(+[1]AcumSYS!N911/[1]AcumSYS!$C$2*14,2))</f>
        <v/>
      </c>
      <c r="D910" s="8" t="str">
        <f>IF(A910="","",ROUND(+[1]AcumSYS!N911/[1]AcumSYS!$C$2*14,2))</f>
        <v/>
      </c>
      <c r="E910" s="8" t="str">
        <f t="shared" si="43"/>
        <v/>
      </c>
      <c r="F910" s="8" t="str">
        <f t="shared" si="44"/>
        <v/>
      </c>
    </row>
    <row r="911" spans="1:6" x14ac:dyDescent="0.25">
      <c r="A911" s="8" t="str">
        <f>+'[1]Reporte de Formatos'!T915</f>
        <v/>
      </c>
      <c r="B911" s="8" t="str">
        <f t="shared" si="42"/>
        <v/>
      </c>
      <c r="C911" s="8" t="str">
        <f>IF(A911="","",ROUND(+[1]AcumSYS!N912/[1]AcumSYS!$C$2*14,2))</f>
        <v/>
      </c>
      <c r="D911" s="8" t="str">
        <f>IF(A911="","",ROUND(+[1]AcumSYS!N912/[1]AcumSYS!$C$2*14,2))</f>
        <v/>
      </c>
      <c r="E911" s="8" t="str">
        <f t="shared" si="43"/>
        <v/>
      </c>
      <c r="F911" s="8" t="str">
        <f t="shared" si="44"/>
        <v/>
      </c>
    </row>
    <row r="912" spans="1:6" x14ac:dyDescent="0.25">
      <c r="A912" s="8" t="str">
        <f>+'[1]Reporte de Formatos'!T916</f>
        <v/>
      </c>
      <c r="B912" s="8" t="str">
        <f t="shared" si="42"/>
        <v/>
      </c>
      <c r="C912" s="8" t="str">
        <f>IF(A912="","",ROUND(+[1]AcumSYS!N913/[1]AcumSYS!$C$2*14,2))</f>
        <v/>
      </c>
      <c r="D912" s="8" t="str">
        <f>IF(A912="","",ROUND(+[1]AcumSYS!N913/[1]AcumSYS!$C$2*14,2))</f>
        <v/>
      </c>
      <c r="E912" s="8" t="str">
        <f t="shared" si="43"/>
        <v/>
      </c>
      <c r="F912" s="8" t="str">
        <f t="shared" si="44"/>
        <v/>
      </c>
    </row>
    <row r="913" spans="1:6" x14ac:dyDescent="0.25">
      <c r="A913" s="8" t="str">
        <f>+'[1]Reporte de Formatos'!T917</f>
        <v/>
      </c>
      <c r="B913" s="8" t="str">
        <f t="shared" si="42"/>
        <v/>
      </c>
      <c r="C913" s="8" t="str">
        <f>IF(A913="","",ROUND(+[1]AcumSYS!N914/[1]AcumSYS!$C$2*14,2))</f>
        <v/>
      </c>
      <c r="D913" s="8" t="str">
        <f>IF(A913="","",ROUND(+[1]AcumSYS!N914/[1]AcumSYS!$C$2*14,2))</f>
        <v/>
      </c>
      <c r="E913" s="8" t="str">
        <f t="shared" si="43"/>
        <v/>
      </c>
      <c r="F913" s="8" t="str">
        <f t="shared" si="44"/>
        <v/>
      </c>
    </row>
    <row r="914" spans="1:6" x14ac:dyDescent="0.25">
      <c r="A914" s="8" t="str">
        <f>+'[1]Reporte de Formatos'!T918</f>
        <v/>
      </c>
      <c r="B914" s="8" t="str">
        <f t="shared" si="42"/>
        <v/>
      </c>
      <c r="C914" s="8" t="str">
        <f>IF(A914="","",ROUND(+[1]AcumSYS!N915/[1]AcumSYS!$C$2*14,2))</f>
        <v/>
      </c>
      <c r="D914" s="8" t="str">
        <f>IF(A914="","",ROUND(+[1]AcumSYS!N915/[1]AcumSYS!$C$2*14,2))</f>
        <v/>
      </c>
      <c r="E914" s="8" t="str">
        <f t="shared" si="43"/>
        <v/>
      </c>
      <c r="F914" s="8" t="str">
        <f t="shared" si="44"/>
        <v/>
      </c>
    </row>
    <row r="915" spans="1:6" x14ac:dyDescent="0.25">
      <c r="A915" s="8" t="str">
        <f>+'[1]Reporte de Formatos'!T919</f>
        <v/>
      </c>
      <c r="B915" s="8" t="str">
        <f t="shared" si="42"/>
        <v/>
      </c>
      <c r="C915" s="8" t="str">
        <f>IF(A915="","",ROUND(+[1]AcumSYS!N916/[1]AcumSYS!$C$2*14,2))</f>
        <v/>
      </c>
      <c r="D915" s="8" t="str">
        <f>IF(A915="","",ROUND(+[1]AcumSYS!N916/[1]AcumSYS!$C$2*14,2))</f>
        <v/>
      </c>
      <c r="E915" s="8" t="str">
        <f t="shared" si="43"/>
        <v/>
      </c>
      <c r="F915" s="8" t="str">
        <f t="shared" si="44"/>
        <v/>
      </c>
    </row>
    <row r="916" spans="1:6" x14ac:dyDescent="0.25">
      <c r="A916" s="8" t="str">
        <f>+'[1]Reporte de Formatos'!T920</f>
        <v/>
      </c>
      <c r="B916" s="8" t="str">
        <f t="shared" si="42"/>
        <v/>
      </c>
      <c r="C916" s="8" t="str">
        <f>IF(A916="","",ROUND(+[1]AcumSYS!N917/[1]AcumSYS!$C$2*14,2))</f>
        <v/>
      </c>
      <c r="D916" s="8" t="str">
        <f>IF(A916="","",ROUND(+[1]AcumSYS!N917/[1]AcumSYS!$C$2*14,2))</f>
        <v/>
      </c>
      <c r="E916" s="8" t="str">
        <f t="shared" si="43"/>
        <v/>
      </c>
      <c r="F916" s="8" t="str">
        <f t="shared" si="44"/>
        <v/>
      </c>
    </row>
    <row r="917" spans="1:6" x14ac:dyDescent="0.25">
      <c r="A917" s="8" t="str">
        <f>+'[1]Reporte de Formatos'!T921</f>
        <v/>
      </c>
      <c r="B917" s="8" t="str">
        <f t="shared" si="42"/>
        <v/>
      </c>
      <c r="C917" s="8" t="str">
        <f>IF(A917="","",ROUND(+[1]AcumSYS!N918/[1]AcumSYS!$C$2*14,2))</f>
        <v/>
      </c>
      <c r="D917" s="8" t="str">
        <f>IF(A917="","",ROUND(+[1]AcumSYS!N918/[1]AcumSYS!$C$2*14,2))</f>
        <v/>
      </c>
      <c r="E917" s="8" t="str">
        <f t="shared" si="43"/>
        <v/>
      </c>
      <c r="F917" s="8" t="str">
        <f t="shared" si="44"/>
        <v/>
      </c>
    </row>
    <row r="918" spans="1:6" x14ac:dyDescent="0.25">
      <c r="A918" s="8" t="str">
        <f>+'[1]Reporte de Formatos'!T922</f>
        <v/>
      </c>
      <c r="B918" s="8" t="str">
        <f t="shared" si="42"/>
        <v/>
      </c>
      <c r="C918" s="8" t="str">
        <f>IF(A918="","",ROUND(+[1]AcumSYS!N919/[1]AcumSYS!$C$2*14,2))</f>
        <v/>
      </c>
      <c r="D918" s="8" t="str">
        <f>IF(A918="","",ROUND(+[1]AcumSYS!N919/[1]AcumSYS!$C$2*14,2))</f>
        <v/>
      </c>
      <c r="E918" s="8" t="str">
        <f t="shared" si="43"/>
        <v/>
      </c>
      <c r="F918" s="8" t="str">
        <f t="shared" si="44"/>
        <v/>
      </c>
    </row>
    <row r="919" spans="1:6" x14ac:dyDescent="0.25">
      <c r="A919" s="8" t="str">
        <f>+'[1]Reporte de Formatos'!T923</f>
        <v/>
      </c>
      <c r="B919" s="8" t="str">
        <f t="shared" si="42"/>
        <v/>
      </c>
      <c r="C919" s="8" t="str">
        <f>IF(A919="","",ROUND(+[1]AcumSYS!N920/[1]AcumSYS!$C$2*14,2))</f>
        <v/>
      </c>
      <c r="D919" s="8" t="str">
        <f>IF(A919="","",ROUND(+[1]AcumSYS!N920/[1]AcumSYS!$C$2*14,2))</f>
        <v/>
      </c>
      <c r="E919" s="8" t="str">
        <f t="shared" si="43"/>
        <v/>
      </c>
      <c r="F919" s="8" t="str">
        <f t="shared" si="44"/>
        <v/>
      </c>
    </row>
    <row r="920" spans="1:6" x14ac:dyDescent="0.25">
      <c r="A920" s="8" t="str">
        <f>+'[1]Reporte de Formatos'!T924</f>
        <v/>
      </c>
      <c r="B920" s="8" t="str">
        <f t="shared" si="42"/>
        <v/>
      </c>
      <c r="C920" s="8" t="str">
        <f>IF(A920="","",ROUND(+[1]AcumSYS!N921/[1]AcumSYS!$C$2*14,2))</f>
        <v/>
      </c>
      <c r="D920" s="8" t="str">
        <f>IF(A920="","",ROUND(+[1]AcumSYS!N921/[1]AcumSYS!$C$2*14,2))</f>
        <v/>
      </c>
      <c r="E920" s="8" t="str">
        <f t="shared" si="43"/>
        <v/>
      </c>
      <c r="F920" s="8" t="str">
        <f t="shared" si="44"/>
        <v/>
      </c>
    </row>
    <row r="921" spans="1:6" x14ac:dyDescent="0.25">
      <c r="A921" s="8" t="str">
        <f>+'[1]Reporte de Formatos'!T925</f>
        <v/>
      </c>
      <c r="B921" s="8" t="str">
        <f t="shared" si="42"/>
        <v/>
      </c>
      <c r="C921" s="8" t="str">
        <f>IF(A921="","",ROUND(+[1]AcumSYS!N922/[1]AcumSYS!$C$2*14,2))</f>
        <v/>
      </c>
      <c r="D921" s="8" t="str">
        <f>IF(A921="","",ROUND(+[1]AcumSYS!N922/[1]AcumSYS!$C$2*14,2))</f>
        <v/>
      </c>
      <c r="E921" s="8" t="str">
        <f t="shared" si="43"/>
        <v/>
      </c>
      <c r="F921" s="8" t="str">
        <f t="shared" si="44"/>
        <v/>
      </c>
    </row>
    <row r="922" spans="1:6" x14ac:dyDescent="0.25">
      <c r="A922" s="8" t="str">
        <f>+'[1]Reporte de Formatos'!T926</f>
        <v/>
      </c>
      <c r="B922" s="8" t="str">
        <f t="shared" si="42"/>
        <v/>
      </c>
      <c r="C922" s="8" t="str">
        <f>IF(A922="","",ROUND(+[1]AcumSYS!N923/[1]AcumSYS!$C$2*14,2))</f>
        <v/>
      </c>
      <c r="D922" s="8" t="str">
        <f>IF(A922="","",ROUND(+[1]AcumSYS!N923/[1]AcumSYS!$C$2*14,2))</f>
        <v/>
      </c>
      <c r="E922" s="8" t="str">
        <f t="shared" si="43"/>
        <v/>
      </c>
      <c r="F922" s="8" t="str">
        <f t="shared" si="44"/>
        <v/>
      </c>
    </row>
    <row r="923" spans="1:6" x14ac:dyDescent="0.25">
      <c r="A923" s="8" t="str">
        <f>+'[1]Reporte de Formatos'!T927</f>
        <v/>
      </c>
      <c r="B923" s="8" t="str">
        <f t="shared" si="42"/>
        <v/>
      </c>
      <c r="C923" s="8" t="str">
        <f>IF(A923="","",ROUND(+[1]AcumSYS!N924/[1]AcumSYS!$C$2*14,2))</f>
        <v/>
      </c>
      <c r="D923" s="8" t="str">
        <f>IF(A923="","",ROUND(+[1]AcumSYS!N924/[1]AcumSYS!$C$2*14,2))</f>
        <v/>
      </c>
      <c r="E923" s="8" t="str">
        <f t="shared" si="43"/>
        <v/>
      </c>
      <c r="F923" s="8" t="str">
        <f t="shared" si="44"/>
        <v/>
      </c>
    </row>
    <row r="924" spans="1:6" x14ac:dyDescent="0.25">
      <c r="A924" s="8" t="str">
        <f>+'[1]Reporte de Formatos'!T928</f>
        <v/>
      </c>
      <c r="B924" s="8" t="str">
        <f t="shared" si="42"/>
        <v/>
      </c>
      <c r="C924" s="8" t="str">
        <f>IF(A924="","",ROUND(+[1]AcumSYS!N925/[1]AcumSYS!$C$2*14,2))</f>
        <v/>
      </c>
      <c r="D924" s="8" t="str">
        <f>IF(A924="","",ROUND(+[1]AcumSYS!N925/[1]AcumSYS!$C$2*14,2))</f>
        <v/>
      </c>
      <c r="E924" s="8" t="str">
        <f t="shared" si="43"/>
        <v/>
      </c>
      <c r="F924" s="8" t="str">
        <f t="shared" si="44"/>
        <v/>
      </c>
    </row>
    <row r="925" spans="1:6" x14ac:dyDescent="0.25">
      <c r="A925" s="8" t="str">
        <f>+'[1]Reporte de Formatos'!T929</f>
        <v/>
      </c>
      <c r="B925" s="8" t="str">
        <f t="shared" si="42"/>
        <v/>
      </c>
      <c r="C925" s="8" t="str">
        <f>IF(A925="","",ROUND(+[1]AcumSYS!N926/[1]AcumSYS!$C$2*14,2))</f>
        <v/>
      </c>
      <c r="D925" s="8" t="str">
        <f>IF(A925="","",ROUND(+[1]AcumSYS!N926/[1]AcumSYS!$C$2*14,2))</f>
        <v/>
      </c>
      <c r="E925" s="8" t="str">
        <f t="shared" si="43"/>
        <v/>
      </c>
      <c r="F925" s="8" t="str">
        <f t="shared" si="44"/>
        <v/>
      </c>
    </row>
    <row r="926" spans="1:6" x14ac:dyDescent="0.25">
      <c r="A926" s="8" t="str">
        <f>+'[1]Reporte de Formatos'!T930</f>
        <v/>
      </c>
      <c r="B926" s="8" t="str">
        <f t="shared" si="42"/>
        <v/>
      </c>
      <c r="C926" s="8" t="str">
        <f>IF(A926="","",ROUND(+[1]AcumSYS!N927/[1]AcumSYS!$C$2*14,2))</f>
        <v/>
      </c>
      <c r="D926" s="8" t="str">
        <f>IF(A926="","",ROUND(+[1]AcumSYS!N927/[1]AcumSYS!$C$2*14,2))</f>
        <v/>
      </c>
      <c r="E926" s="8" t="str">
        <f t="shared" si="43"/>
        <v/>
      </c>
      <c r="F926" s="8" t="str">
        <f t="shared" si="44"/>
        <v/>
      </c>
    </row>
    <row r="927" spans="1:6" x14ac:dyDescent="0.25">
      <c r="A927" s="8" t="str">
        <f>+'[1]Reporte de Formatos'!T931</f>
        <v/>
      </c>
      <c r="B927" s="8" t="str">
        <f t="shared" si="42"/>
        <v/>
      </c>
      <c r="C927" s="8" t="str">
        <f>IF(A927="","",ROUND(+[1]AcumSYS!N928/[1]AcumSYS!$C$2*14,2))</f>
        <v/>
      </c>
      <c r="D927" s="8" t="str">
        <f>IF(A927="","",ROUND(+[1]AcumSYS!N928/[1]AcumSYS!$C$2*14,2))</f>
        <v/>
      </c>
      <c r="E927" s="8" t="str">
        <f t="shared" si="43"/>
        <v/>
      </c>
      <c r="F927" s="8" t="str">
        <f t="shared" si="44"/>
        <v/>
      </c>
    </row>
    <row r="928" spans="1:6" x14ac:dyDescent="0.25">
      <c r="A928" s="8" t="str">
        <f>+'[1]Reporte de Formatos'!T932</f>
        <v/>
      </c>
      <c r="B928" s="8" t="str">
        <f t="shared" si="42"/>
        <v/>
      </c>
      <c r="C928" s="8" t="str">
        <f>IF(A928="","",ROUND(+[1]AcumSYS!N929/[1]AcumSYS!$C$2*14,2))</f>
        <v/>
      </c>
      <c r="D928" s="8" t="str">
        <f>IF(A928="","",ROUND(+[1]AcumSYS!N929/[1]AcumSYS!$C$2*14,2))</f>
        <v/>
      </c>
      <c r="E928" s="8" t="str">
        <f t="shared" si="43"/>
        <v/>
      </c>
      <c r="F928" s="8" t="str">
        <f t="shared" si="44"/>
        <v/>
      </c>
    </row>
    <row r="929" spans="1:6" x14ac:dyDescent="0.25">
      <c r="A929" s="8" t="str">
        <f>+'[1]Reporte de Formatos'!T933</f>
        <v/>
      </c>
      <c r="B929" s="8" t="str">
        <f t="shared" si="42"/>
        <v/>
      </c>
      <c r="C929" s="8" t="str">
        <f>IF(A929="","",ROUND(+[1]AcumSYS!N930/[1]AcumSYS!$C$2*14,2))</f>
        <v/>
      </c>
      <c r="D929" s="8" t="str">
        <f>IF(A929="","",ROUND(+[1]AcumSYS!N930/[1]AcumSYS!$C$2*14,2))</f>
        <v/>
      </c>
      <c r="E929" s="8" t="str">
        <f t="shared" si="43"/>
        <v/>
      </c>
      <c r="F929" s="8" t="str">
        <f t="shared" si="44"/>
        <v/>
      </c>
    </row>
    <row r="930" spans="1:6" x14ac:dyDescent="0.25">
      <c r="A930" s="8" t="str">
        <f>+'[1]Reporte de Formatos'!T934</f>
        <v/>
      </c>
      <c r="B930" s="8" t="str">
        <f t="shared" si="42"/>
        <v/>
      </c>
      <c r="C930" s="8" t="str">
        <f>IF(A930="","",ROUND(+[1]AcumSYS!N931/[1]AcumSYS!$C$2*14,2))</f>
        <v/>
      </c>
      <c r="D930" s="8" t="str">
        <f>IF(A930="","",ROUND(+[1]AcumSYS!N931/[1]AcumSYS!$C$2*14,2))</f>
        <v/>
      </c>
      <c r="E930" s="8" t="str">
        <f t="shared" si="43"/>
        <v/>
      </c>
      <c r="F930" s="8" t="str">
        <f t="shared" si="44"/>
        <v/>
      </c>
    </row>
    <row r="931" spans="1:6" x14ac:dyDescent="0.25">
      <c r="A931" s="8" t="str">
        <f>+'[1]Reporte de Formatos'!T935</f>
        <v/>
      </c>
      <c r="B931" s="8" t="str">
        <f t="shared" si="42"/>
        <v/>
      </c>
      <c r="C931" s="8" t="str">
        <f>IF(A931="","",ROUND(+[1]AcumSYS!N932/[1]AcumSYS!$C$2*14,2))</f>
        <v/>
      </c>
      <c r="D931" s="8" t="str">
        <f>IF(A931="","",ROUND(+[1]AcumSYS!N932/[1]AcumSYS!$C$2*14,2))</f>
        <v/>
      </c>
      <c r="E931" s="8" t="str">
        <f t="shared" si="43"/>
        <v/>
      </c>
      <c r="F931" s="8" t="str">
        <f t="shared" si="44"/>
        <v/>
      </c>
    </row>
    <row r="932" spans="1:6" x14ac:dyDescent="0.25">
      <c r="A932" s="8" t="str">
        <f>+'[1]Reporte de Formatos'!T936</f>
        <v/>
      </c>
      <c r="B932" s="8" t="str">
        <f t="shared" si="42"/>
        <v/>
      </c>
      <c r="C932" s="8" t="str">
        <f>IF(A932="","",ROUND(+[1]AcumSYS!N933/[1]AcumSYS!$C$2*14,2))</f>
        <v/>
      </c>
      <c r="D932" s="8" t="str">
        <f>IF(A932="","",ROUND(+[1]AcumSYS!N933/[1]AcumSYS!$C$2*14,2))</f>
        <v/>
      </c>
      <c r="E932" s="8" t="str">
        <f t="shared" si="43"/>
        <v/>
      </c>
      <c r="F932" s="8" t="str">
        <f t="shared" si="44"/>
        <v/>
      </c>
    </row>
    <row r="933" spans="1:6" x14ac:dyDescent="0.25">
      <c r="A933" s="8" t="str">
        <f>+'[1]Reporte de Formatos'!T937</f>
        <v/>
      </c>
      <c r="B933" s="8" t="str">
        <f t="shared" si="42"/>
        <v/>
      </c>
      <c r="C933" s="8" t="str">
        <f>IF(A933="","",ROUND(+[1]AcumSYS!N934/[1]AcumSYS!$C$2*14,2))</f>
        <v/>
      </c>
      <c r="D933" s="8" t="str">
        <f>IF(A933="","",ROUND(+[1]AcumSYS!N934/[1]AcumSYS!$C$2*14,2))</f>
        <v/>
      </c>
      <c r="E933" s="8" t="str">
        <f t="shared" si="43"/>
        <v/>
      </c>
      <c r="F933" s="8" t="str">
        <f t="shared" si="44"/>
        <v/>
      </c>
    </row>
    <row r="934" spans="1:6" x14ac:dyDescent="0.25">
      <c r="A934" s="8" t="str">
        <f>+'[1]Reporte de Formatos'!T938</f>
        <v/>
      </c>
      <c r="B934" s="8" t="str">
        <f t="shared" si="42"/>
        <v/>
      </c>
      <c r="C934" s="8" t="str">
        <f>IF(A934="","",ROUND(+[1]AcumSYS!N935/[1]AcumSYS!$C$2*14,2))</f>
        <v/>
      </c>
      <c r="D934" s="8" t="str">
        <f>IF(A934="","",ROUND(+[1]AcumSYS!N935/[1]AcumSYS!$C$2*14,2))</f>
        <v/>
      </c>
      <c r="E934" s="8" t="str">
        <f t="shared" si="43"/>
        <v/>
      </c>
      <c r="F934" s="8" t="str">
        <f t="shared" si="44"/>
        <v/>
      </c>
    </row>
    <row r="935" spans="1:6" x14ac:dyDescent="0.25">
      <c r="A935" s="8" t="str">
        <f>+'[1]Reporte de Formatos'!T939</f>
        <v/>
      </c>
      <c r="B935" s="8" t="str">
        <f t="shared" si="42"/>
        <v/>
      </c>
      <c r="C935" s="8" t="str">
        <f>IF(A935="","",ROUND(+[1]AcumSYS!N936/[1]AcumSYS!$C$2*14,2))</f>
        <v/>
      </c>
      <c r="D935" s="8" t="str">
        <f>IF(A935="","",ROUND(+[1]AcumSYS!N936/[1]AcumSYS!$C$2*14,2))</f>
        <v/>
      </c>
      <c r="E935" s="8" t="str">
        <f t="shared" si="43"/>
        <v/>
      </c>
      <c r="F935" s="8" t="str">
        <f t="shared" si="44"/>
        <v/>
      </c>
    </row>
    <row r="936" spans="1:6" x14ac:dyDescent="0.25">
      <c r="A936" s="8" t="str">
        <f>+'[1]Reporte de Formatos'!T940</f>
        <v/>
      </c>
      <c r="B936" s="8" t="str">
        <f t="shared" si="42"/>
        <v/>
      </c>
      <c r="C936" s="8" t="str">
        <f>IF(A936="","",ROUND(+[1]AcumSYS!N937/[1]AcumSYS!$C$2*14,2))</f>
        <v/>
      </c>
      <c r="D936" s="8" t="str">
        <f>IF(A936="","",ROUND(+[1]AcumSYS!N937/[1]AcumSYS!$C$2*14,2))</f>
        <v/>
      </c>
      <c r="E936" s="8" t="str">
        <f t="shared" si="43"/>
        <v/>
      </c>
      <c r="F936" s="8" t="str">
        <f t="shared" si="44"/>
        <v/>
      </c>
    </row>
    <row r="937" spans="1:6" x14ac:dyDescent="0.25">
      <c r="A937" s="8" t="str">
        <f>+'[1]Reporte de Formatos'!T941</f>
        <v/>
      </c>
      <c r="B937" s="8" t="str">
        <f t="shared" si="42"/>
        <v/>
      </c>
      <c r="C937" s="8" t="str">
        <f>IF(A937="","",ROUND(+[1]AcumSYS!N938/[1]AcumSYS!$C$2*14,2))</f>
        <v/>
      </c>
      <c r="D937" s="8" t="str">
        <f>IF(A937="","",ROUND(+[1]AcumSYS!N938/[1]AcumSYS!$C$2*14,2))</f>
        <v/>
      </c>
      <c r="E937" s="8" t="str">
        <f t="shared" si="43"/>
        <v/>
      </c>
      <c r="F937" s="8" t="str">
        <f t="shared" si="44"/>
        <v/>
      </c>
    </row>
    <row r="938" spans="1:6" x14ac:dyDescent="0.25">
      <c r="A938" s="8" t="str">
        <f>+'[1]Reporte de Formatos'!T942</f>
        <v/>
      </c>
      <c r="B938" s="8" t="str">
        <f t="shared" si="42"/>
        <v/>
      </c>
      <c r="C938" s="8" t="str">
        <f>IF(A938="","",ROUND(+[1]AcumSYS!N939/[1]AcumSYS!$C$2*14,2))</f>
        <v/>
      </c>
      <c r="D938" s="8" t="str">
        <f>IF(A938="","",ROUND(+[1]AcumSYS!N939/[1]AcumSYS!$C$2*14,2))</f>
        <v/>
      </c>
      <c r="E938" s="8" t="str">
        <f t="shared" si="43"/>
        <v/>
      </c>
      <c r="F938" s="8" t="str">
        <f t="shared" si="44"/>
        <v/>
      </c>
    </row>
    <row r="939" spans="1:6" x14ac:dyDescent="0.25">
      <c r="A939" s="8" t="str">
        <f>+'[1]Reporte de Formatos'!T943</f>
        <v/>
      </c>
      <c r="B939" s="8" t="str">
        <f t="shared" si="42"/>
        <v/>
      </c>
      <c r="C939" s="8" t="str">
        <f>IF(A939="","",ROUND(+[1]AcumSYS!N940/[1]AcumSYS!$C$2*14,2))</f>
        <v/>
      </c>
      <c r="D939" s="8" t="str">
        <f>IF(A939="","",ROUND(+[1]AcumSYS!N940/[1]AcumSYS!$C$2*14,2))</f>
        <v/>
      </c>
      <c r="E939" s="8" t="str">
        <f t="shared" si="43"/>
        <v/>
      </c>
      <c r="F939" s="8" t="str">
        <f t="shared" si="44"/>
        <v/>
      </c>
    </row>
    <row r="940" spans="1:6" x14ac:dyDescent="0.25">
      <c r="A940" s="8" t="str">
        <f>+'[1]Reporte de Formatos'!T944</f>
        <v/>
      </c>
      <c r="B940" s="8" t="str">
        <f t="shared" si="42"/>
        <v/>
      </c>
      <c r="C940" s="8" t="str">
        <f>IF(A940="","",ROUND(+[1]AcumSYS!N941/[1]AcumSYS!$C$2*14,2))</f>
        <v/>
      </c>
      <c r="D940" s="8" t="str">
        <f>IF(A940="","",ROUND(+[1]AcumSYS!N941/[1]AcumSYS!$C$2*14,2))</f>
        <v/>
      </c>
      <c r="E940" s="8" t="str">
        <f t="shared" si="43"/>
        <v/>
      </c>
      <c r="F940" s="8" t="str">
        <f t="shared" si="44"/>
        <v/>
      </c>
    </row>
    <row r="941" spans="1:6" x14ac:dyDescent="0.25">
      <c r="A941" s="8" t="str">
        <f>+'[1]Reporte de Formatos'!T945</f>
        <v/>
      </c>
      <c r="B941" s="8" t="str">
        <f t="shared" si="42"/>
        <v/>
      </c>
      <c r="C941" s="8" t="str">
        <f>IF(A941="","",ROUND(+[1]AcumSYS!N942/[1]AcumSYS!$C$2*14,2))</f>
        <v/>
      </c>
      <c r="D941" s="8" t="str">
        <f>IF(A941="","",ROUND(+[1]AcumSYS!N942/[1]AcumSYS!$C$2*14,2))</f>
        <v/>
      </c>
      <c r="E941" s="8" t="str">
        <f t="shared" si="43"/>
        <v/>
      </c>
      <c r="F941" s="8" t="str">
        <f t="shared" si="44"/>
        <v/>
      </c>
    </row>
    <row r="942" spans="1:6" x14ac:dyDescent="0.25">
      <c r="A942" s="8" t="str">
        <f>+'[1]Reporte de Formatos'!T946</f>
        <v/>
      </c>
      <c r="B942" s="8" t="str">
        <f t="shared" si="42"/>
        <v/>
      </c>
      <c r="C942" s="8" t="str">
        <f>IF(A942="","",ROUND(+[1]AcumSYS!N943/[1]AcumSYS!$C$2*14,2))</f>
        <v/>
      </c>
      <c r="D942" s="8" t="str">
        <f>IF(A942="","",ROUND(+[1]AcumSYS!N943/[1]AcumSYS!$C$2*14,2))</f>
        <v/>
      </c>
      <c r="E942" s="8" t="str">
        <f t="shared" si="43"/>
        <v/>
      </c>
      <c r="F942" s="8" t="str">
        <f t="shared" si="44"/>
        <v/>
      </c>
    </row>
    <row r="943" spans="1:6" x14ac:dyDescent="0.25">
      <c r="A943" s="8" t="str">
        <f>+'[1]Reporte de Formatos'!T947</f>
        <v/>
      </c>
      <c r="B943" s="8" t="str">
        <f t="shared" si="42"/>
        <v/>
      </c>
      <c r="C943" s="8" t="str">
        <f>IF(A943="","",ROUND(+[1]AcumSYS!N944/[1]AcumSYS!$C$2*14,2))</f>
        <v/>
      </c>
      <c r="D943" s="8" t="str">
        <f>IF(A943="","",ROUND(+[1]AcumSYS!N944/[1]AcumSYS!$C$2*14,2))</f>
        <v/>
      </c>
      <c r="E943" s="8" t="str">
        <f t="shared" si="43"/>
        <v/>
      </c>
      <c r="F943" s="8" t="str">
        <f t="shared" si="44"/>
        <v/>
      </c>
    </row>
    <row r="944" spans="1:6" x14ac:dyDescent="0.25">
      <c r="A944" s="8" t="str">
        <f>+'[1]Reporte de Formatos'!T948</f>
        <v/>
      </c>
      <c r="B944" s="8" t="str">
        <f t="shared" si="42"/>
        <v/>
      </c>
      <c r="C944" s="8" t="str">
        <f>IF(A944="","",ROUND(+[1]AcumSYS!N945/[1]AcumSYS!$C$2*14,2))</f>
        <v/>
      </c>
      <c r="D944" s="8" t="str">
        <f>IF(A944="","",ROUND(+[1]AcumSYS!N945/[1]AcumSYS!$C$2*14,2))</f>
        <v/>
      </c>
      <c r="E944" s="8" t="str">
        <f t="shared" si="43"/>
        <v/>
      </c>
      <c r="F944" s="8" t="str">
        <f t="shared" si="44"/>
        <v/>
      </c>
    </row>
    <row r="945" spans="1:6" x14ac:dyDescent="0.25">
      <c r="A945" s="8" t="str">
        <f>+'[1]Reporte de Formatos'!T949</f>
        <v/>
      </c>
      <c r="B945" s="8" t="str">
        <f t="shared" si="42"/>
        <v/>
      </c>
      <c r="C945" s="8" t="str">
        <f>IF(A945="","",ROUND(+[1]AcumSYS!N946/[1]AcumSYS!$C$2*14,2))</f>
        <v/>
      </c>
      <c r="D945" s="8" t="str">
        <f>IF(A945="","",ROUND(+[1]AcumSYS!N946/[1]AcumSYS!$C$2*14,2))</f>
        <v/>
      </c>
      <c r="E945" s="8" t="str">
        <f t="shared" si="43"/>
        <v/>
      </c>
      <c r="F945" s="8" t="str">
        <f t="shared" si="44"/>
        <v/>
      </c>
    </row>
    <row r="946" spans="1:6" x14ac:dyDescent="0.25">
      <c r="A946" s="8" t="str">
        <f>+'[1]Reporte de Formatos'!T950</f>
        <v/>
      </c>
      <c r="B946" s="8" t="str">
        <f t="shared" si="42"/>
        <v/>
      </c>
      <c r="C946" s="8" t="str">
        <f>IF(A946="","",ROUND(+[1]AcumSYS!N947/[1]AcumSYS!$C$2*14,2))</f>
        <v/>
      </c>
      <c r="D946" s="8" t="str">
        <f>IF(A946="","",ROUND(+[1]AcumSYS!N947/[1]AcumSYS!$C$2*14,2))</f>
        <v/>
      </c>
      <c r="E946" s="8" t="str">
        <f t="shared" si="43"/>
        <v/>
      </c>
      <c r="F946" s="8" t="str">
        <f t="shared" si="44"/>
        <v/>
      </c>
    </row>
    <row r="947" spans="1:6" x14ac:dyDescent="0.25">
      <c r="A947" s="8" t="str">
        <f>+'[1]Reporte de Formatos'!T951</f>
        <v/>
      </c>
      <c r="B947" s="8" t="str">
        <f t="shared" si="42"/>
        <v/>
      </c>
      <c r="C947" s="8" t="str">
        <f>IF(A947="","",ROUND(+[1]AcumSYS!N948/[1]AcumSYS!$C$2*14,2))</f>
        <v/>
      </c>
      <c r="D947" s="8" t="str">
        <f>IF(A947="","",ROUND(+[1]AcumSYS!N948/[1]AcumSYS!$C$2*14,2))</f>
        <v/>
      </c>
      <c r="E947" s="8" t="str">
        <f t="shared" si="43"/>
        <v/>
      </c>
      <c r="F947" s="8" t="str">
        <f t="shared" si="44"/>
        <v/>
      </c>
    </row>
    <row r="948" spans="1:6" x14ac:dyDescent="0.25">
      <c r="A948" s="8" t="str">
        <f>+'[1]Reporte de Formatos'!T952</f>
        <v/>
      </c>
      <c r="B948" s="8" t="str">
        <f t="shared" si="42"/>
        <v/>
      </c>
      <c r="C948" s="8" t="str">
        <f>IF(A948="","",ROUND(+[1]AcumSYS!N949/[1]AcumSYS!$C$2*14,2))</f>
        <v/>
      </c>
      <c r="D948" s="8" t="str">
        <f>IF(A948="","",ROUND(+[1]AcumSYS!N949/[1]AcumSYS!$C$2*14,2))</f>
        <v/>
      </c>
      <c r="E948" s="8" t="str">
        <f t="shared" si="43"/>
        <v/>
      </c>
      <c r="F948" s="8" t="str">
        <f t="shared" si="44"/>
        <v/>
      </c>
    </row>
    <row r="949" spans="1:6" x14ac:dyDescent="0.25">
      <c r="A949" s="8" t="str">
        <f>+'[1]Reporte de Formatos'!T953</f>
        <v/>
      </c>
      <c r="B949" s="8" t="str">
        <f t="shared" si="42"/>
        <v/>
      </c>
      <c r="C949" s="8" t="str">
        <f>IF(A949="","",ROUND(+[1]AcumSYS!N950/[1]AcumSYS!$C$2*14,2))</f>
        <v/>
      </c>
      <c r="D949" s="8" t="str">
        <f>IF(A949="","",ROUND(+[1]AcumSYS!N950/[1]AcumSYS!$C$2*14,2))</f>
        <v/>
      </c>
      <c r="E949" s="8" t="str">
        <f t="shared" si="43"/>
        <v/>
      </c>
      <c r="F949" s="8" t="str">
        <f t="shared" si="44"/>
        <v/>
      </c>
    </row>
    <row r="950" spans="1:6" x14ac:dyDescent="0.25">
      <c r="A950" s="8" t="str">
        <f>+'[1]Reporte de Formatos'!T954</f>
        <v/>
      </c>
      <c r="B950" s="8" t="str">
        <f t="shared" si="42"/>
        <v/>
      </c>
      <c r="C950" s="8" t="str">
        <f>IF(A950="","",ROUND(+[1]AcumSYS!N951/[1]AcumSYS!$C$2*14,2))</f>
        <v/>
      </c>
      <c r="D950" s="8" t="str">
        <f>IF(A950="","",ROUND(+[1]AcumSYS!N951/[1]AcumSYS!$C$2*14,2))</f>
        <v/>
      </c>
      <c r="E950" s="8" t="str">
        <f t="shared" si="43"/>
        <v/>
      </c>
      <c r="F950" s="8" t="str">
        <f t="shared" si="44"/>
        <v/>
      </c>
    </row>
    <row r="951" spans="1:6" x14ac:dyDescent="0.25">
      <c r="A951" s="8" t="str">
        <f>+'[1]Reporte de Formatos'!T955</f>
        <v/>
      </c>
      <c r="B951" s="8" t="str">
        <f t="shared" si="42"/>
        <v/>
      </c>
      <c r="C951" s="8" t="str">
        <f>IF(A951="","",ROUND(+[1]AcumSYS!N952/[1]AcumSYS!$C$2*14,2))</f>
        <v/>
      </c>
      <c r="D951" s="8" t="str">
        <f>IF(A951="","",ROUND(+[1]AcumSYS!N952/[1]AcumSYS!$C$2*14,2))</f>
        <v/>
      </c>
      <c r="E951" s="8" t="str">
        <f t="shared" si="43"/>
        <v/>
      </c>
      <c r="F951" s="8" t="str">
        <f t="shared" si="44"/>
        <v/>
      </c>
    </row>
    <row r="952" spans="1:6" x14ac:dyDescent="0.25">
      <c r="A952" s="8" t="str">
        <f>+'[1]Reporte de Formatos'!T956</f>
        <v/>
      </c>
      <c r="B952" s="8" t="str">
        <f t="shared" si="42"/>
        <v/>
      </c>
      <c r="C952" s="8" t="str">
        <f>IF(A952="","",ROUND(+[1]AcumSYS!N953/[1]AcumSYS!$C$2*14,2))</f>
        <v/>
      </c>
      <c r="D952" s="8" t="str">
        <f>IF(A952="","",ROUND(+[1]AcumSYS!N953/[1]AcumSYS!$C$2*14,2))</f>
        <v/>
      </c>
      <c r="E952" s="8" t="str">
        <f t="shared" si="43"/>
        <v/>
      </c>
      <c r="F952" s="8" t="str">
        <f t="shared" si="44"/>
        <v/>
      </c>
    </row>
    <row r="953" spans="1:6" x14ac:dyDescent="0.25">
      <c r="A953" s="8" t="str">
        <f>+'[1]Reporte de Formatos'!T957</f>
        <v/>
      </c>
      <c r="B953" s="8" t="str">
        <f t="shared" si="42"/>
        <v/>
      </c>
      <c r="C953" s="8" t="str">
        <f>IF(A953="","",ROUND(+[1]AcumSYS!N954/[1]AcumSYS!$C$2*14,2))</f>
        <v/>
      </c>
      <c r="D953" s="8" t="str">
        <f>IF(A953="","",ROUND(+[1]AcumSYS!N954/[1]AcumSYS!$C$2*14,2))</f>
        <v/>
      </c>
      <c r="E953" s="8" t="str">
        <f t="shared" si="43"/>
        <v/>
      </c>
      <c r="F953" s="8" t="str">
        <f t="shared" si="44"/>
        <v/>
      </c>
    </row>
    <row r="954" spans="1:6" x14ac:dyDescent="0.25">
      <c r="A954" s="8" t="str">
        <f>+'[1]Reporte de Formatos'!T958</f>
        <v/>
      </c>
      <c r="B954" s="8" t="str">
        <f t="shared" si="42"/>
        <v/>
      </c>
      <c r="C954" s="8" t="str">
        <f>IF(A954="","",ROUND(+[1]AcumSYS!N955/[1]AcumSYS!$C$2*14,2))</f>
        <v/>
      </c>
      <c r="D954" s="8" t="str">
        <f>IF(A954="","",ROUND(+[1]AcumSYS!N955/[1]AcumSYS!$C$2*14,2))</f>
        <v/>
      </c>
      <c r="E954" s="8" t="str">
        <f t="shared" si="43"/>
        <v/>
      </c>
      <c r="F954" s="8" t="str">
        <f t="shared" si="44"/>
        <v/>
      </c>
    </row>
    <row r="955" spans="1:6" x14ac:dyDescent="0.25">
      <c r="A955" s="8" t="str">
        <f>+'[1]Reporte de Formatos'!T959</f>
        <v/>
      </c>
      <c r="B955" s="8" t="str">
        <f t="shared" si="42"/>
        <v/>
      </c>
      <c r="C955" s="8" t="str">
        <f>IF(A955="","",ROUND(+[1]AcumSYS!N956/[1]AcumSYS!$C$2*14,2))</f>
        <v/>
      </c>
      <c r="D955" s="8" t="str">
        <f>IF(A955="","",ROUND(+[1]AcumSYS!N956/[1]AcumSYS!$C$2*14,2))</f>
        <v/>
      </c>
      <c r="E955" s="8" t="str">
        <f t="shared" si="43"/>
        <v/>
      </c>
      <c r="F955" s="8" t="str">
        <f t="shared" si="44"/>
        <v/>
      </c>
    </row>
    <row r="956" spans="1:6" x14ac:dyDescent="0.25">
      <c r="A956" s="8" t="str">
        <f>+'[1]Reporte de Formatos'!T960</f>
        <v/>
      </c>
      <c r="B956" s="8" t="str">
        <f t="shared" si="42"/>
        <v/>
      </c>
      <c r="C956" s="8" t="str">
        <f>IF(A956="","",ROUND(+[1]AcumSYS!N957/[1]AcumSYS!$C$2*14,2))</f>
        <v/>
      </c>
      <c r="D956" s="8" t="str">
        <f>IF(A956="","",ROUND(+[1]AcumSYS!N957/[1]AcumSYS!$C$2*14,2))</f>
        <v/>
      </c>
      <c r="E956" s="8" t="str">
        <f t="shared" si="43"/>
        <v/>
      </c>
      <c r="F956" s="8" t="str">
        <f t="shared" si="44"/>
        <v/>
      </c>
    </row>
    <row r="957" spans="1:6" x14ac:dyDescent="0.25">
      <c r="A957" s="8" t="str">
        <f>+'[1]Reporte de Formatos'!T961</f>
        <v/>
      </c>
      <c r="B957" s="8" t="str">
        <f t="shared" si="42"/>
        <v/>
      </c>
      <c r="C957" s="8" t="str">
        <f>IF(A957="","",ROUND(+[1]AcumSYS!N958/[1]AcumSYS!$C$2*14,2))</f>
        <v/>
      </c>
      <c r="D957" s="8" t="str">
        <f>IF(A957="","",ROUND(+[1]AcumSYS!N958/[1]AcumSYS!$C$2*14,2))</f>
        <v/>
      </c>
      <c r="E957" s="8" t="str">
        <f t="shared" si="43"/>
        <v/>
      </c>
      <c r="F957" s="8" t="str">
        <f t="shared" si="44"/>
        <v/>
      </c>
    </row>
    <row r="958" spans="1:6" x14ac:dyDescent="0.25">
      <c r="A958" s="8" t="str">
        <f>+'[1]Reporte de Formatos'!T962</f>
        <v/>
      </c>
      <c r="B958" s="8" t="str">
        <f t="shared" si="42"/>
        <v/>
      </c>
      <c r="C958" s="8" t="str">
        <f>IF(A958="","",ROUND(+[1]AcumSYS!N959/[1]AcumSYS!$C$2*14,2))</f>
        <v/>
      </c>
      <c r="D958" s="8" t="str">
        <f>IF(A958="","",ROUND(+[1]AcumSYS!N959/[1]AcumSYS!$C$2*14,2))</f>
        <v/>
      </c>
      <c r="E958" s="8" t="str">
        <f t="shared" si="43"/>
        <v/>
      </c>
      <c r="F958" s="8" t="str">
        <f t="shared" si="44"/>
        <v/>
      </c>
    </row>
    <row r="959" spans="1:6" x14ac:dyDescent="0.25">
      <c r="A959" s="8" t="str">
        <f>+'[1]Reporte de Formatos'!T963</f>
        <v/>
      </c>
      <c r="B959" s="8" t="str">
        <f t="shared" si="42"/>
        <v/>
      </c>
      <c r="C959" s="8" t="str">
        <f>IF(A959="","",ROUND(+[1]AcumSYS!N960/[1]AcumSYS!$C$2*14,2))</f>
        <v/>
      </c>
      <c r="D959" s="8" t="str">
        <f>IF(A959="","",ROUND(+[1]AcumSYS!N960/[1]AcumSYS!$C$2*14,2))</f>
        <v/>
      </c>
      <c r="E959" s="8" t="str">
        <f t="shared" si="43"/>
        <v/>
      </c>
      <c r="F959" s="8" t="str">
        <f t="shared" si="44"/>
        <v/>
      </c>
    </row>
    <row r="960" spans="1:6" x14ac:dyDescent="0.25">
      <c r="A960" s="8" t="str">
        <f>+'[1]Reporte de Formatos'!T964</f>
        <v/>
      </c>
      <c r="B960" s="8" t="str">
        <f t="shared" si="42"/>
        <v/>
      </c>
      <c r="C960" s="8" t="str">
        <f>IF(A960="","",ROUND(+[1]AcumSYS!N961/[1]AcumSYS!$C$2*14,2))</f>
        <v/>
      </c>
      <c r="D960" s="8" t="str">
        <f>IF(A960="","",ROUND(+[1]AcumSYS!N961/[1]AcumSYS!$C$2*14,2))</f>
        <v/>
      </c>
      <c r="E960" s="8" t="str">
        <f t="shared" si="43"/>
        <v/>
      </c>
      <c r="F960" s="8" t="str">
        <f t="shared" si="44"/>
        <v/>
      </c>
    </row>
    <row r="961" spans="1:6" x14ac:dyDescent="0.25">
      <c r="A961" s="8" t="str">
        <f>+'[1]Reporte de Formatos'!T965</f>
        <v/>
      </c>
      <c r="B961" s="8" t="str">
        <f t="shared" si="42"/>
        <v/>
      </c>
      <c r="C961" s="8" t="str">
        <f>IF(A961="","",ROUND(+[1]AcumSYS!N962/[1]AcumSYS!$C$2*14,2))</f>
        <v/>
      </c>
      <c r="D961" s="8" t="str">
        <f>IF(A961="","",ROUND(+[1]AcumSYS!N962/[1]AcumSYS!$C$2*14,2))</f>
        <v/>
      </c>
      <c r="E961" s="8" t="str">
        <f t="shared" si="43"/>
        <v/>
      </c>
      <c r="F961" s="8" t="str">
        <f t="shared" si="44"/>
        <v/>
      </c>
    </row>
    <row r="962" spans="1:6" x14ac:dyDescent="0.25">
      <c r="A962" s="8" t="str">
        <f>+'[1]Reporte de Formatos'!T966</f>
        <v/>
      </c>
      <c r="B962" s="8" t="str">
        <f t="shared" si="42"/>
        <v/>
      </c>
      <c r="C962" s="8" t="str">
        <f>IF(A962="","",ROUND(+[1]AcumSYS!N963/[1]AcumSYS!$C$2*14,2))</f>
        <v/>
      </c>
      <c r="D962" s="8" t="str">
        <f>IF(A962="","",ROUND(+[1]AcumSYS!N963/[1]AcumSYS!$C$2*14,2))</f>
        <v/>
      </c>
      <c r="E962" s="8" t="str">
        <f t="shared" si="43"/>
        <v/>
      </c>
      <c r="F962" s="8" t="str">
        <f t="shared" si="44"/>
        <v/>
      </c>
    </row>
    <row r="963" spans="1:6" x14ac:dyDescent="0.25">
      <c r="A963" s="8" t="str">
        <f>+'[1]Reporte de Formatos'!T967</f>
        <v/>
      </c>
      <c r="B963" s="8" t="str">
        <f t="shared" si="42"/>
        <v/>
      </c>
      <c r="C963" s="8" t="str">
        <f>IF(A963="","",ROUND(+[1]AcumSYS!N964/[1]AcumSYS!$C$2*14,2))</f>
        <v/>
      </c>
      <c r="D963" s="8" t="str">
        <f>IF(A963="","",ROUND(+[1]AcumSYS!N964/[1]AcumSYS!$C$2*14,2))</f>
        <v/>
      </c>
      <c r="E963" s="8" t="str">
        <f t="shared" si="43"/>
        <v/>
      </c>
      <c r="F963" s="8" t="str">
        <f t="shared" si="44"/>
        <v/>
      </c>
    </row>
    <row r="964" spans="1:6" x14ac:dyDescent="0.25">
      <c r="A964" s="8" t="str">
        <f>+'[1]Reporte de Formatos'!T968</f>
        <v/>
      </c>
      <c r="B964" s="8" t="str">
        <f t="shared" ref="B964:B1027" si="45">IF(A964="","","Compensacion")</f>
        <v/>
      </c>
      <c r="C964" s="8" t="str">
        <f>IF(A964="","",ROUND(+[1]AcumSYS!N965/[1]AcumSYS!$C$2*14,2))</f>
        <v/>
      </c>
      <c r="D964" s="8" t="str">
        <f>IF(A964="","",ROUND(+[1]AcumSYS!N965/[1]AcumSYS!$C$2*14,2))</f>
        <v/>
      </c>
      <c r="E964" s="8" t="str">
        <f t="shared" ref="E964:E1027" si="46">IF(A964="","","Pesos Mexicanos")</f>
        <v/>
      </c>
      <c r="F964" s="8" t="str">
        <f t="shared" ref="F964:F1027" si="47">IF(A964="","","Catorcenal")</f>
        <v/>
      </c>
    </row>
    <row r="965" spans="1:6" x14ac:dyDescent="0.25">
      <c r="A965" s="8" t="str">
        <f>+'[1]Reporte de Formatos'!T969</f>
        <v/>
      </c>
      <c r="B965" s="8" t="str">
        <f t="shared" si="45"/>
        <v/>
      </c>
      <c r="C965" s="8" t="str">
        <f>IF(A965="","",ROUND(+[1]AcumSYS!N966/[1]AcumSYS!$C$2*14,2))</f>
        <v/>
      </c>
      <c r="D965" s="8" t="str">
        <f>IF(A965="","",ROUND(+[1]AcumSYS!N966/[1]AcumSYS!$C$2*14,2))</f>
        <v/>
      </c>
      <c r="E965" s="8" t="str">
        <f t="shared" si="46"/>
        <v/>
      </c>
      <c r="F965" s="8" t="str">
        <f t="shared" si="47"/>
        <v/>
      </c>
    </row>
    <row r="966" spans="1:6" x14ac:dyDescent="0.25">
      <c r="A966" s="8" t="str">
        <f>+'[1]Reporte de Formatos'!T970</f>
        <v/>
      </c>
      <c r="B966" s="8" t="str">
        <f t="shared" si="45"/>
        <v/>
      </c>
      <c r="C966" s="8" t="str">
        <f>IF(A966="","",ROUND(+[1]AcumSYS!N967/[1]AcumSYS!$C$2*14,2))</f>
        <v/>
      </c>
      <c r="D966" s="8" t="str">
        <f>IF(A966="","",ROUND(+[1]AcumSYS!N967/[1]AcumSYS!$C$2*14,2))</f>
        <v/>
      </c>
      <c r="E966" s="8" t="str">
        <f t="shared" si="46"/>
        <v/>
      </c>
      <c r="F966" s="8" t="str">
        <f t="shared" si="47"/>
        <v/>
      </c>
    </row>
    <row r="967" spans="1:6" x14ac:dyDescent="0.25">
      <c r="A967" s="8" t="str">
        <f>+'[1]Reporte de Formatos'!T971</f>
        <v/>
      </c>
      <c r="B967" s="8" t="str">
        <f t="shared" si="45"/>
        <v/>
      </c>
      <c r="C967" s="8" t="str">
        <f>IF(A967="","",ROUND(+[1]AcumSYS!N968/[1]AcumSYS!$C$2*14,2))</f>
        <v/>
      </c>
      <c r="D967" s="8" t="str">
        <f>IF(A967="","",ROUND(+[1]AcumSYS!N968/[1]AcumSYS!$C$2*14,2))</f>
        <v/>
      </c>
      <c r="E967" s="8" t="str">
        <f t="shared" si="46"/>
        <v/>
      </c>
      <c r="F967" s="8" t="str">
        <f t="shared" si="47"/>
        <v/>
      </c>
    </row>
    <row r="968" spans="1:6" x14ac:dyDescent="0.25">
      <c r="A968" s="8" t="str">
        <f>+'[1]Reporte de Formatos'!T972</f>
        <v/>
      </c>
      <c r="B968" s="8" t="str">
        <f t="shared" si="45"/>
        <v/>
      </c>
      <c r="C968" s="8" t="str">
        <f>IF(A968="","",ROUND(+[1]AcumSYS!N969/[1]AcumSYS!$C$2*14,2))</f>
        <v/>
      </c>
      <c r="D968" s="8" t="str">
        <f>IF(A968="","",ROUND(+[1]AcumSYS!N969/[1]AcumSYS!$C$2*14,2))</f>
        <v/>
      </c>
      <c r="E968" s="8" t="str">
        <f t="shared" si="46"/>
        <v/>
      </c>
      <c r="F968" s="8" t="str">
        <f t="shared" si="47"/>
        <v/>
      </c>
    </row>
    <row r="969" spans="1:6" x14ac:dyDescent="0.25">
      <c r="A969" s="8" t="str">
        <f>+'[1]Reporte de Formatos'!T973</f>
        <v/>
      </c>
      <c r="B969" s="8" t="str">
        <f t="shared" si="45"/>
        <v/>
      </c>
      <c r="C969" s="8" t="str">
        <f>IF(A969="","",ROUND(+[1]AcumSYS!N970/[1]AcumSYS!$C$2*14,2))</f>
        <v/>
      </c>
      <c r="D969" s="8" t="str">
        <f>IF(A969="","",ROUND(+[1]AcumSYS!N970/[1]AcumSYS!$C$2*14,2))</f>
        <v/>
      </c>
      <c r="E969" s="8" t="str">
        <f t="shared" si="46"/>
        <v/>
      </c>
      <c r="F969" s="8" t="str">
        <f t="shared" si="47"/>
        <v/>
      </c>
    </row>
    <row r="970" spans="1:6" x14ac:dyDescent="0.25">
      <c r="A970" s="8" t="str">
        <f>+'[1]Reporte de Formatos'!T974</f>
        <v/>
      </c>
      <c r="B970" s="8" t="str">
        <f t="shared" si="45"/>
        <v/>
      </c>
      <c r="C970" s="8" t="str">
        <f>IF(A970="","",ROUND(+[1]AcumSYS!N971/[1]AcumSYS!$C$2*14,2))</f>
        <v/>
      </c>
      <c r="D970" s="8" t="str">
        <f>IF(A970="","",ROUND(+[1]AcumSYS!N971/[1]AcumSYS!$C$2*14,2))</f>
        <v/>
      </c>
      <c r="E970" s="8" t="str">
        <f t="shared" si="46"/>
        <v/>
      </c>
      <c r="F970" s="8" t="str">
        <f t="shared" si="47"/>
        <v/>
      </c>
    </row>
    <row r="971" spans="1:6" x14ac:dyDescent="0.25">
      <c r="A971" s="8" t="str">
        <f>+'[1]Reporte de Formatos'!T975</f>
        <v/>
      </c>
      <c r="B971" s="8" t="str">
        <f t="shared" si="45"/>
        <v/>
      </c>
      <c r="C971" s="8" t="str">
        <f>IF(A971="","",ROUND(+[1]AcumSYS!N972/[1]AcumSYS!$C$2*14,2))</f>
        <v/>
      </c>
      <c r="D971" s="8" t="str">
        <f>IF(A971="","",ROUND(+[1]AcumSYS!N972/[1]AcumSYS!$C$2*14,2))</f>
        <v/>
      </c>
      <c r="E971" s="8" t="str">
        <f t="shared" si="46"/>
        <v/>
      </c>
      <c r="F971" s="8" t="str">
        <f t="shared" si="47"/>
        <v/>
      </c>
    </row>
    <row r="972" spans="1:6" x14ac:dyDescent="0.25">
      <c r="A972" s="8" t="str">
        <f>+'[1]Reporte de Formatos'!T976</f>
        <v/>
      </c>
      <c r="B972" s="8" t="str">
        <f t="shared" si="45"/>
        <v/>
      </c>
      <c r="C972" s="8" t="str">
        <f>IF(A972="","",ROUND(+[1]AcumSYS!N973/[1]AcumSYS!$C$2*14,2))</f>
        <v/>
      </c>
      <c r="D972" s="8" t="str">
        <f>IF(A972="","",ROUND(+[1]AcumSYS!N973/[1]AcumSYS!$C$2*14,2))</f>
        <v/>
      </c>
      <c r="E972" s="8" t="str">
        <f t="shared" si="46"/>
        <v/>
      </c>
      <c r="F972" s="8" t="str">
        <f t="shared" si="47"/>
        <v/>
      </c>
    </row>
    <row r="973" spans="1:6" x14ac:dyDescent="0.25">
      <c r="A973" s="8" t="str">
        <f>+'[1]Reporte de Formatos'!T977</f>
        <v/>
      </c>
      <c r="B973" s="8" t="str">
        <f t="shared" si="45"/>
        <v/>
      </c>
      <c r="C973" s="8" t="str">
        <f>IF(A973="","",ROUND(+[1]AcumSYS!N974/[1]AcumSYS!$C$2*14,2))</f>
        <v/>
      </c>
      <c r="D973" s="8" t="str">
        <f>IF(A973="","",ROUND(+[1]AcumSYS!N974/[1]AcumSYS!$C$2*14,2))</f>
        <v/>
      </c>
      <c r="E973" s="8" t="str">
        <f t="shared" si="46"/>
        <v/>
      </c>
      <c r="F973" s="8" t="str">
        <f t="shared" si="47"/>
        <v/>
      </c>
    </row>
    <row r="974" spans="1:6" x14ac:dyDescent="0.25">
      <c r="A974" s="8" t="str">
        <f>+'[1]Reporte de Formatos'!T978</f>
        <v/>
      </c>
      <c r="B974" s="8" t="str">
        <f t="shared" si="45"/>
        <v/>
      </c>
      <c r="C974" s="8" t="str">
        <f>IF(A974="","",ROUND(+[1]AcumSYS!N975/[1]AcumSYS!$C$2*14,2))</f>
        <v/>
      </c>
      <c r="D974" s="8" t="str">
        <f>IF(A974="","",ROUND(+[1]AcumSYS!N975/[1]AcumSYS!$C$2*14,2))</f>
        <v/>
      </c>
      <c r="E974" s="8" t="str">
        <f t="shared" si="46"/>
        <v/>
      </c>
      <c r="F974" s="8" t="str">
        <f t="shared" si="47"/>
        <v/>
      </c>
    </row>
    <row r="975" spans="1:6" x14ac:dyDescent="0.25">
      <c r="A975" s="8" t="str">
        <f>+'[1]Reporte de Formatos'!T979</f>
        <v/>
      </c>
      <c r="B975" s="8" t="str">
        <f t="shared" si="45"/>
        <v/>
      </c>
      <c r="C975" s="8" t="str">
        <f>IF(A975="","",ROUND(+[1]AcumSYS!N976/[1]AcumSYS!$C$2*14,2))</f>
        <v/>
      </c>
      <c r="D975" s="8" t="str">
        <f>IF(A975="","",ROUND(+[1]AcumSYS!N976/[1]AcumSYS!$C$2*14,2))</f>
        <v/>
      </c>
      <c r="E975" s="8" t="str">
        <f t="shared" si="46"/>
        <v/>
      </c>
      <c r="F975" s="8" t="str">
        <f t="shared" si="47"/>
        <v/>
      </c>
    </row>
    <row r="976" spans="1:6" x14ac:dyDescent="0.25">
      <c r="A976" s="8" t="str">
        <f>+'[1]Reporte de Formatos'!T980</f>
        <v/>
      </c>
      <c r="B976" s="8" t="str">
        <f t="shared" si="45"/>
        <v/>
      </c>
      <c r="C976" s="8" t="str">
        <f>IF(A976="","",ROUND(+[1]AcumSYS!N977/[1]AcumSYS!$C$2*14,2))</f>
        <v/>
      </c>
      <c r="D976" s="8" t="str">
        <f>IF(A976="","",ROUND(+[1]AcumSYS!N977/[1]AcumSYS!$C$2*14,2))</f>
        <v/>
      </c>
      <c r="E976" s="8" t="str">
        <f t="shared" si="46"/>
        <v/>
      </c>
      <c r="F976" s="8" t="str">
        <f t="shared" si="47"/>
        <v/>
      </c>
    </row>
    <row r="977" spans="1:6" x14ac:dyDescent="0.25">
      <c r="A977" s="8" t="str">
        <f>+'[1]Reporte de Formatos'!T981</f>
        <v/>
      </c>
      <c r="B977" s="8" t="str">
        <f t="shared" si="45"/>
        <v/>
      </c>
      <c r="C977" s="8" t="str">
        <f>IF(A977="","",ROUND(+[1]AcumSYS!N978/[1]AcumSYS!$C$2*14,2))</f>
        <v/>
      </c>
      <c r="D977" s="8" t="str">
        <f>IF(A977="","",ROUND(+[1]AcumSYS!N978/[1]AcumSYS!$C$2*14,2))</f>
        <v/>
      </c>
      <c r="E977" s="8" t="str">
        <f t="shared" si="46"/>
        <v/>
      </c>
      <c r="F977" s="8" t="str">
        <f t="shared" si="47"/>
        <v/>
      </c>
    </row>
    <row r="978" spans="1:6" x14ac:dyDescent="0.25">
      <c r="A978" s="8" t="str">
        <f>+'[1]Reporte de Formatos'!T982</f>
        <v/>
      </c>
      <c r="B978" s="8" t="str">
        <f t="shared" si="45"/>
        <v/>
      </c>
      <c r="C978" s="8" t="str">
        <f>IF(A978="","",ROUND(+[1]AcumSYS!N979/[1]AcumSYS!$C$2*14,2))</f>
        <v/>
      </c>
      <c r="D978" s="8" t="str">
        <f>IF(A978="","",ROUND(+[1]AcumSYS!N979/[1]AcumSYS!$C$2*14,2))</f>
        <v/>
      </c>
      <c r="E978" s="8" t="str">
        <f t="shared" si="46"/>
        <v/>
      </c>
      <c r="F978" s="8" t="str">
        <f t="shared" si="47"/>
        <v/>
      </c>
    </row>
    <row r="979" spans="1:6" x14ac:dyDescent="0.25">
      <c r="A979" s="8" t="str">
        <f>+'[1]Reporte de Formatos'!T983</f>
        <v/>
      </c>
      <c r="B979" s="8" t="str">
        <f t="shared" si="45"/>
        <v/>
      </c>
      <c r="C979" s="8" t="str">
        <f>IF(A979="","",ROUND(+[1]AcumSYS!N980/[1]AcumSYS!$C$2*14,2))</f>
        <v/>
      </c>
      <c r="D979" s="8" t="str">
        <f>IF(A979="","",ROUND(+[1]AcumSYS!N980/[1]AcumSYS!$C$2*14,2))</f>
        <v/>
      </c>
      <c r="E979" s="8" t="str">
        <f t="shared" si="46"/>
        <v/>
      </c>
      <c r="F979" s="8" t="str">
        <f t="shared" si="47"/>
        <v/>
      </c>
    </row>
    <row r="980" spans="1:6" x14ac:dyDescent="0.25">
      <c r="A980" s="8" t="str">
        <f>+'[1]Reporte de Formatos'!T984</f>
        <v/>
      </c>
      <c r="B980" s="8" t="str">
        <f t="shared" si="45"/>
        <v/>
      </c>
      <c r="C980" s="8" t="str">
        <f>IF(A980="","",ROUND(+[1]AcumSYS!N981/[1]AcumSYS!$C$2*14,2))</f>
        <v/>
      </c>
      <c r="D980" s="8" t="str">
        <f>IF(A980="","",ROUND(+[1]AcumSYS!N981/[1]AcumSYS!$C$2*14,2))</f>
        <v/>
      </c>
      <c r="E980" s="8" t="str">
        <f t="shared" si="46"/>
        <v/>
      </c>
      <c r="F980" s="8" t="str">
        <f t="shared" si="47"/>
        <v/>
      </c>
    </row>
    <row r="981" spans="1:6" x14ac:dyDescent="0.25">
      <c r="A981" s="8" t="str">
        <f>+'[1]Reporte de Formatos'!T985</f>
        <v/>
      </c>
      <c r="B981" s="8" t="str">
        <f t="shared" si="45"/>
        <v/>
      </c>
      <c r="C981" s="8" t="str">
        <f>IF(A981="","",ROUND(+[1]AcumSYS!N982/[1]AcumSYS!$C$2*14,2))</f>
        <v/>
      </c>
      <c r="D981" s="8" t="str">
        <f>IF(A981="","",ROUND(+[1]AcumSYS!N982/[1]AcumSYS!$C$2*14,2))</f>
        <v/>
      </c>
      <c r="E981" s="8" t="str">
        <f t="shared" si="46"/>
        <v/>
      </c>
      <c r="F981" s="8" t="str">
        <f t="shared" si="47"/>
        <v/>
      </c>
    </row>
    <row r="982" spans="1:6" x14ac:dyDescent="0.25">
      <c r="A982" s="8" t="str">
        <f>+'[1]Reporte de Formatos'!T986</f>
        <v/>
      </c>
      <c r="B982" s="8" t="str">
        <f t="shared" si="45"/>
        <v/>
      </c>
      <c r="C982" s="8" t="str">
        <f>IF(A982="","",ROUND(+[1]AcumSYS!N983/[1]AcumSYS!$C$2*14,2))</f>
        <v/>
      </c>
      <c r="D982" s="8" t="str">
        <f>IF(A982="","",ROUND(+[1]AcumSYS!N983/[1]AcumSYS!$C$2*14,2))</f>
        <v/>
      </c>
      <c r="E982" s="8" t="str">
        <f t="shared" si="46"/>
        <v/>
      </c>
      <c r="F982" s="8" t="str">
        <f t="shared" si="47"/>
        <v/>
      </c>
    </row>
    <row r="983" spans="1:6" x14ac:dyDescent="0.25">
      <c r="A983" s="8" t="str">
        <f>+'[1]Reporte de Formatos'!T987</f>
        <v/>
      </c>
      <c r="B983" s="8" t="str">
        <f t="shared" si="45"/>
        <v/>
      </c>
      <c r="C983" s="8" t="str">
        <f>IF(A983="","",ROUND(+[1]AcumSYS!N984/[1]AcumSYS!$C$2*14,2))</f>
        <v/>
      </c>
      <c r="D983" s="8" t="str">
        <f>IF(A983="","",ROUND(+[1]AcumSYS!N984/[1]AcumSYS!$C$2*14,2))</f>
        <v/>
      </c>
      <c r="E983" s="8" t="str">
        <f t="shared" si="46"/>
        <v/>
      </c>
      <c r="F983" s="8" t="str">
        <f t="shared" si="47"/>
        <v/>
      </c>
    </row>
    <row r="984" spans="1:6" x14ac:dyDescent="0.25">
      <c r="A984" s="8" t="str">
        <f>+'[1]Reporte de Formatos'!T988</f>
        <v/>
      </c>
      <c r="B984" s="8" t="str">
        <f t="shared" si="45"/>
        <v/>
      </c>
      <c r="C984" s="8" t="str">
        <f>IF(A984="","",ROUND(+[1]AcumSYS!N985/[1]AcumSYS!$C$2*14,2))</f>
        <v/>
      </c>
      <c r="D984" s="8" t="str">
        <f>IF(A984="","",ROUND(+[1]AcumSYS!N985/[1]AcumSYS!$C$2*14,2))</f>
        <v/>
      </c>
      <c r="E984" s="8" t="str">
        <f t="shared" si="46"/>
        <v/>
      </c>
      <c r="F984" s="8" t="str">
        <f t="shared" si="47"/>
        <v/>
      </c>
    </row>
    <row r="985" spans="1:6" x14ac:dyDescent="0.25">
      <c r="A985" s="8" t="str">
        <f>+'[1]Reporte de Formatos'!T989</f>
        <v/>
      </c>
      <c r="B985" s="8" t="str">
        <f t="shared" si="45"/>
        <v/>
      </c>
      <c r="C985" s="8" t="str">
        <f>IF(A985="","",ROUND(+[1]AcumSYS!N986/[1]AcumSYS!$C$2*14,2))</f>
        <v/>
      </c>
      <c r="D985" s="8" t="str">
        <f>IF(A985="","",ROUND(+[1]AcumSYS!N986/[1]AcumSYS!$C$2*14,2))</f>
        <v/>
      </c>
      <c r="E985" s="8" t="str">
        <f t="shared" si="46"/>
        <v/>
      </c>
      <c r="F985" s="8" t="str">
        <f t="shared" si="47"/>
        <v/>
      </c>
    </row>
    <row r="986" spans="1:6" x14ac:dyDescent="0.25">
      <c r="A986" s="8" t="str">
        <f>+'[1]Reporte de Formatos'!T990</f>
        <v/>
      </c>
      <c r="B986" s="8" t="str">
        <f t="shared" si="45"/>
        <v/>
      </c>
      <c r="C986" s="8" t="str">
        <f>IF(A986="","",ROUND(+[1]AcumSYS!N987/[1]AcumSYS!$C$2*14,2))</f>
        <v/>
      </c>
      <c r="D986" s="8" t="str">
        <f>IF(A986="","",ROUND(+[1]AcumSYS!N987/[1]AcumSYS!$C$2*14,2))</f>
        <v/>
      </c>
      <c r="E986" s="8" t="str">
        <f t="shared" si="46"/>
        <v/>
      </c>
      <c r="F986" s="8" t="str">
        <f t="shared" si="47"/>
        <v/>
      </c>
    </row>
    <row r="987" spans="1:6" x14ac:dyDescent="0.25">
      <c r="A987" s="8" t="str">
        <f>+'[1]Reporte de Formatos'!T991</f>
        <v/>
      </c>
      <c r="B987" s="8" t="str">
        <f t="shared" si="45"/>
        <v/>
      </c>
      <c r="C987" s="8" t="str">
        <f>IF(A987="","",ROUND(+[1]AcumSYS!N988/[1]AcumSYS!$C$2*14,2))</f>
        <v/>
      </c>
      <c r="D987" s="8" t="str">
        <f>IF(A987="","",ROUND(+[1]AcumSYS!N988/[1]AcumSYS!$C$2*14,2))</f>
        <v/>
      </c>
      <c r="E987" s="8" t="str">
        <f t="shared" si="46"/>
        <v/>
      </c>
      <c r="F987" s="8" t="str">
        <f t="shared" si="47"/>
        <v/>
      </c>
    </row>
    <row r="988" spans="1:6" x14ac:dyDescent="0.25">
      <c r="A988" s="8" t="str">
        <f>+'[1]Reporte de Formatos'!T992</f>
        <v/>
      </c>
      <c r="B988" s="8" t="str">
        <f t="shared" si="45"/>
        <v/>
      </c>
      <c r="C988" s="8" t="str">
        <f>IF(A988="","",ROUND(+[1]AcumSYS!N989/[1]AcumSYS!$C$2*14,2))</f>
        <v/>
      </c>
      <c r="D988" s="8" t="str">
        <f>IF(A988="","",ROUND(+[1]AcumSYS!N989/[1]AcumSYS!$C$2*14,2))</f>
        <v/>
      </c>
      <c r="E988" s="8" t="str">
        <f t="shared" si="46"/>
        <v/>
      </c>
      <c r="F988" s="8" t="str">
        <f t="shared" si="47"/>
        <v/>
      </c>
    </row>
    <row r="989" spans="1:6" x14ac:dyDescent="0.25">
      <c r="A989" s="8" t="str">
        <f>+'[1]Reporte de Formatos'!T993</f>
        <v/>
      </c>
      <c r="B989" s="8" t="str">
        <f t="shared" si="45"/>
        <v/>
      </c>
      <c r="C989" s="8" t="str">
        <f>IF(A989="","",ROUND(+[1]AcumSYS!N990/[1]AcumSYS!$C$2*14,2))</f>
        <v/>
      </c>
      <c r="D989" s="8" t="str">
        <f>IF(A989="","",ROUND(+[1]AcumSYS!N990/[1]AcumSYS!$C$2*14,2))</f>
        <v/>
      </c>
      <c r="E989" s="8" t="str">
        <f t="shared" si="46"/>
        <v/>
      </c>
      <c r="F989" s="8" t="str">
        <f t="shared" si="47"/>
        <v/>
      </c>
    </row>
    <row r="990" spans="1:6" x14ac:dyDescent="0.25">
      <c r="A990" s="8" t="str">
        <f>+'[1]Reporte de Formatos'!T994</f>
        <v/>
      </c>
      <c r="B990" s="8" t="str">
        <f t="shared" si="45"/>
        <v/>
      </c>
      <c r="C990" s="8" t="str">
        <f>IF(A990="","",ROUND(+[1]AcumSYS!N991/[1]AcumSYS!$C$2*14,2))</f>
        <v/>
      </c>
      <c r="D990" s="8" t="str">
        <f>IF(A990="","",ROUND(+[1]AcumSYS!N991/[1]AcumSYS!$C$2*14,2))</f>
        <v/>
      </c>
      <c r="E990" s="8" t="str">
        <f t="shared" si="46"/>
        <v/>
      </c>
      <c r="F990" s="8" t="str">
        <f t="shared" si="47"/>
        <v/>
      </c>
    </row>
    <row r="991" spans="1:6" x14ac:dyDescent="0.25">
      <c r="A991" s="8" t="str">
        <f>+'[1]Reporte de Formatos'!T995</f>
        <v/>
      </c>
      <c r="B991" s="8" t="str">
        <f t="shared" si="45"/>
        <v/>
      </c>
      <c r="C991" s="8" t="str">
        <f>IF(A991="","",ROUND(+[1]AcumSYS!N992/[1]AcumSYS!$C$2*14,2))</f>
        <v/>
      </c>
      <c r="D991" s="8" t="str">
        <f>IF(A991="","",ROUND(+[1]AcumSYS!N992/[1]AcumSYS!$C$2*14,2))</f>
        <v/>
      </c>
      <c r="E991" s="8" t="str">
        <f t="shared" si="46"/>
        <v/>
      </c>
      <c r="F991" s="8" t="str">
        <f t="shared" si="47"/>
        <v/>
      </c>
    </row>
    <row r="992" spans="1:6" x14ac:dyDescent="0.25">
      <c r="A992" s="8" t="str">
        <f>+'[1]Reporte de Formatos'!T996</f>
        <v/>
      </c>
      <c r="B992" s="8" t="str">
        <f t="shared" si="45"/>
        <v/>
      </c>
      <c r="C992" s="8" t="str">
        <f>IF(A992="","",ROUND(+[1]AcumSYS!N993/[1]AcumSYS!$C$2*14,2))</f>
        <v/>
      </c>
      <c r="D992" s="8" t="str">
        <f>IF(A992="","",ROUND(+[1]AcumSYS!N993/[1]AcumSYS!$C$2*14,2))</f>
        <v/>
      </c>
      <c r="E992" s="8" t="str">
        <f t="shared" si="46"/>
        <v/>
      </c>
      <c r="F992" s="8" t="str">
        <f t="shared" si="47"/>
        <v/>
      </c>
    </row>
    <row r="993" spans="1:6" x14ac:dyDescent="0.25">
      <c r="A993" s="8" t="str">
        <f>+'[1]Reporte de Formatos'!T997</f>
        <v/>
      </c>
      <c r="B993" s="8" t="str">
        <f t="shared" si="45"/>
        <v/>
      </c>
      <c r="C993" s="8" t="str">
        <f>IF(A993="","",ROUND(+[1]AcumSYS!N994/[1]AcumSYS!$C$2*14,2))</f>
        <v/>
      </c>
      <c r="D993" s="8" t="str">
        <f>IF(A993="","",ROUND(+[1]AcumSYS!N994/[1]AcumSYS!$C$2*14,2))</f>
        <v/>
      </c>
      <c r="E993" s="8" t="str">
        <f t="shared" si="46"/>
        <v/>
      </c>
      <c r="F993" s="8" t="str">
        <f t="shared" si="47"/>
        <v/>
      </c>
    </row>
    <row r="994" spans="1:6" x14ac:dyDescent="0.25">
      <c r="A994" s="8" t="str">
        <f>+'[1]Reporte de Formatos'!T998</f>
        <v/>
      </c>
      <c r="B994" s="8" t="str">
        <f t="shared" si="45"/>
        <v/>
      </c>
      <c r="C994" s="8" t="str">
        <f>IF(A994="","",ROUND(+[1]AcumSYS!N995/[1]AcumSYS!$C$2*14,2))</f>
        <v/>
      </c>
      <c r="D994" s="8" t="str">
        <f>IF(A994="","",ROUND(+[1]AcumSYS!N995/[1]AcumSYS!$C$2*14,2))</f>
        <v/>
      </c>
      <c r="E994" s="8" t="str">
        <f t="shared" si="46"/>
        <v/>
      </c>
      <c r="F994" s="8" t="str">
        <f t="shared" si="47"/>
        <v/>
      </c>
    </row>
    <row r="995" spans="1:6" x14ac:dyDescent="0.25">
      <c r="A995" s="8" t="str">
        <f>+'[1]Reporte de Formatos'!T999</f>
        <v/>
      </c>
      <c r="B995" s="8" t="str">
        <f t="shared" si="45"/>
        <v/>
      </c>
      <c r="C995" s="8" t="str">
        <f>IF(A995="","",ROUND(+[1]AcumSYS!N996/[1]AcumSYS!$C$2*14,2))</f>
        <v/>
      </c>
      <c r="D995" s="8" t="str">
        <f>IF(A995="","",ROUND(+[1]AcumSYS!N996/[1]AcumSYS!$C$2*14,2))</f>
        <v/>
      </c>
      <c r="E995" s="8" t="str">
        <f t="shared" si="46"/>
        <v/>
      </c>
      <c r="F995" s="8" t="str">
        <f t="shared" si="47"/>
        <v/>
      </c>
    </row>
    <row r="996" spans="1:6" x14ac:dyDescent="0.25">
      <c r="A996" s="8" t="str">
        <f>+'[1]Reporte de Formatos'!T1000</f>
        <v/>
      </c>
      <c r="B996" s="8" t="str">
        <f t="shared" si="45"/>
        <v/>
      </c>
      <c r="C996" s="8" t="str">
        <f>IF(A996="","",ROUND(+[1]AcumSYS!N997/[1]AcumSYS!$C$2*14,2))</f>
        <v/>
      </c>
      <c r="D996" s="8" t="str">
        <f>IF(A996="","",ROUND(+[1]AcumSYS!N997/[1]AcumSYS!$C$2*14,2))</f>
        <v/>
      </c>
      <c r="E996" s="8" t="str">
        <f t="shared" si="46"/>
        <v/>
      </c>
      <c r="F996" s="8" t="str">
        <f t="shared" si="47"/>
        <v/>
      </c>
    </row>
    <row r="997" spans="1:6" x14ac:dyDescent="0.25">
      <c r="A997" s="8" t="str">
        <f>+'[1]Reporte de Formatos'!T1001</f>
        <v/>
      </c>
      <c r="B997" s="8" t="str">
        <f t="shared" si="45"/>
        <v/>
      </c>
      <c r="C997" s="8" t="str">
        <f>IF(A997="","",ROUND(+[1]AcumSYS!N998/[1]AcumSYS!$C$2*14,2))</f>
        <v/>
      </c>
      <c r="D997" s="8" t="str">
        <f>IF(A997="","",ROUND(+[1]AcumSYS!N998/[1]AcumSYS!$C$2*14,2))</f>
        <v/>
      </c>
      <c r="E997" s="8" t="str">
        <f t="shared" si="46"/>
        <v/>
      </c>
      <c r="F997" s="8" t="str">
        <f t="shared" si="47"/>
        <v/>
      </c>
    </row>
    <row r="998" spans="1:6" x14ac:dyDescent="0.25">
      <c r="A998" s="8" t="str">
        <f>+'[1]Reporte de Formatos'!T1002</f>
        <v/>
      </c>
      <c r="B998" s="8" t="str">
        <f t="shared" si="45"/>
        <v/>
      </c>
      <c r="C998" s="8" t="str">
        <f>IF(A998="","",ROUND(+[1]AcumSYS!N999/[1]AcumSYS!$C$2*14,2))</f>
        <v/>
      </c>
      <c r="D998" s="8" t="str">
        <f>IF(A998="","",ROUND(+[1]AcumSYS!N999/[1]AcumSYS!$C$2*14,2))</f>
        <v/>
      </c>
      <c r="E998" s="8" t="str">
        <f t="shared" si="46"/>
        <v/>
      </c>
      <c r="F998" s="8" t="str">
        <f t="shared" si="47"/>
        <v/>
      </c>
    </row>
    <row r="999" spans="1:6" x14ac:dyDescent="0.25">
      <c r="A999" s="8" t="str">
        <f>+'[1]Reporte de Formatos'!T1003</f>
        <v/>
      </c>
      <c r="B999" s="8" t="str">
        <f t="shared" si="45"/>
        <v/>
      </c>
      <c r="C999" s="8" t="str">
        <f>IF(A999="","",ROUND(+[1]AcumSYS!N1000/[1]AcumSYS!$C$2*14,2))</f>
        <v/>
      </c>
      <c r="D999" s="8" t="str">
        <f>IF(A999="","",ROUND(+[1]AcumSYS!N1000/[1]AcumSYS!$C$2*14,2))</f>
        <v/>
      </c>
      <c r="E999" s="8" t="str">
        <f t="shared" si="46"/>
        <v/>
      </c>
      <c r="F999" s="8" t="str">
        <f t="shared" si="47"/>
        <v/>
      </c>
    </row>
    <row r="1000" spans="1:6" x14ac:dyDescent="0.25">
      <c r="A1000" s="8" t="str">
        <f>+'[1]Reporte de Formatos'!T1004</f>
        <v/>
      </c>
      <c r="B1000" s="8" t="str">
        <f t="shared" si="45"/>
        <v/>
      </c>
      <c r="C1000" s="8" t="str">
        <f>IF(A1000="","",ROUND(+[1]AcumSYS!N1001/[1]AcumSYS!$C$2*14,2))</f>
        <v/>
      </c>
      <c r="D1000" s="8" t="str">
        <f>IF(A1000="","",ROUND(+[1]AcumSYS!N1001/[1]AcumSYS!$C$2*14,2))</f>
        <v/>
      </c>
      <c r="E1000" s="8" t="str">
        <f t="shared" si="46"/>
        <v/>
      </c>
      <c r="F1000" s="8" t="str">
        <f t="shared" si="47"/>
        <v/>
      </c>
    </row>
    <row r="1001" spans="1:6" x14ac:dyDescent="0.25">
      <c r="A1001" s="8" t="str">
        <f>+'[1]Reporte de Formatos'!T1005</f>
        <v/>
      </c>
      <c r="B1001" s="8" t="str">
        <f t="shared" si="45"/>
        <v/>
      </c>
      <c r="C1001" s="8" t="str">
        <f>IF(A1001="","",ROUND(+[1]AcumSYS!N1002/[1]AcumSYS!$C$2*14,2))</f>
        <v/>
      </c>
      <c r="D1001" s="8" t="str">
        <f>IF(A1001="","",ROUND(+[1]AcumSYS!N1002/[1]AcumSYS!$C$2*14,2))</f>
        <v/>
      </c>
      <c r="E1001" s="8" t="str">
        <f t="shared" si="46"/>
        <v/>
      </c>
      <c r="F1001" s="8" t="str">
        <f t="shared" si="47"/>
        <v/>
      </c>
    </row>
    <row r="1002" spans="1:6" x14ac:dyDescent="0.25">
      <c r="A1002" s="8" t="str">
        <f>+'[1]Reporte de Formatos'!T1006</f>
        <v/>
      </c>
      <c r="B1002" s="8" t="str">
        <f t="shared" si="45"/>
        <v/>
      </c>
      <c r="C1002" s="8" t="str">
        <f>IF(A1002="","",ROUND(+[1]AcumSYS!N1003/[1]AcumSYS!$C$2*14,2))</f>
        <v/>
      </c>
      <c r="D1002" s="8" t="str">
        <f>IF(A1002="","",ROUND(+[1]AcumSYS!N1003/[1]AcumSYS!$C$2*14,2))</f>
        <v/>
      </c>
      <c r="E1002" s="8" t="str">
        <f t="shared" si="46"/>
        <v/>
      </c>
      <c r="F1002" s="8" t="str">
        <f t="shared" si="47"/>
        <v/>
      </c>
    </row>
    <row r="1003" spans="1:6" x14ac:dyDescent="0.25">
      <c r="A1003" s="8" t="str">
        <f>+'[1]Reporte de Formatos'!T1007</f>
        <v/>
      </c>
      <c r="B1003" s="8" t="str">
        <f t="shared" si="45"/>
        <v/>
      </c>
      <c r="C1003" s="8" t="str">
        <f>IF(A1003="","",ROUND(+[1]AcumSYS!N1004/[1]AcumSYS!$C$2*14,2))</f>
        <v/>
      </c>
      <c r="D1003" s="8" t="str">
        <f>IF(A1003="","",ROUND(+[1]AcumSYS!N1004/[1]AcumSYS!$C$2*14,2))</f>
        <v/>
      </c>
      <c r="E1003" s="8" t="str">
        <f t="shared" si="46"/>
        <v/>
      </c>
      <c r="F1003" s="8" t="str">
        <f t="shared" si="47"/>
        <v/>
      </c>
    </row>
    <row r="1004" spans="1:6" x14ac:dyDescent="0.25">
      <c r="A1004" s="8" t="str">
        <f>+'[1]Reporte de Formatos'!T1008</f>
        <v/>
      </c>
      <c r="B1004" s="8" t="str">
        <f t="shared" si="45"/>
        <v/>
      </c>
      <c r="C1004" s="8" t="str">
        <f>IF(A1004="","",ROUND(+[1]AcumSYS!N1005/[1]AcumSYS!$C$2*14,2))</f>
        <v/>
      </c>
      <c r="D1004" s="8" t="str">
        <f>IF(A1004="","",ROUND(+[1]AcumSYS!N1005/[1]AcumSYS!$C$2*14,2))</f>
        <v/>
      </c>
      <c r="E1004" s="8" t="str">
        <f t="shared" si="46"/>
        <v/>
      </c>
      <c r="F1004" s="8" t="str">
        <f t="shared" si="47"/>
        <v/>
      </c>
    </row>
    <row r="1005" spans="1:6" x14ac:dyDescent="0.25">
      <c r="A1005" s="8" t="str">
        <f>+'[1]Reporte de Formatos'!T1009</f>
        <v/>
      </c>
      <c r="B1005" s="8" t="str">
        <f t="shared" si="45"/>
        <v/>
      </c>
      <c r="C1005" s="8" t="str">
        <f>IF(A1005="","",ROUND(+[1]AcumSYS!N1006/[1]AcumSYS!$C$2*14,2))</f>
        <v/>
      </c>
      <c r="D1005" s="8" t="str">
        <f>IF(A1005="","",ROUND(+[1]AcumSYS!N1006/[1]AcumSYS!$C$2*14,2))</f>
        <v/>
      </c>
      <c r="E1005" s="8" t="str">
        <f t="shared" si="46"/>
        <v/>
      </c>
      <c r="F1005" s="8" t="str">
        <f t="shared" si="47"/>
        <v/>
      </c>
    </row>
    <row r="1006" spans="1:6" x14ac:dyDescent="0.25">
      <c r="A1006" s="8" t="str">
        <f>+'[1]Reporte de Formatos'!T1010</f>
        <v/>
      </c>
      <c r="B1006" s="8" t="str">
        <f t="shared" si="45"/>
        <v/>
      </c>
      <c r="C1006" s="8" t="str">
        <f>IF(A1006="","",ROUND(+[1]AcumSYS!N1007/[1]AcumSYS!$C$2*14,2))</f>
        <v/>
      </c>
      <c r="D1006" s="8" t="str">
        <f>IF(A1006="","",ROUND(+[1]AcumSYS!N1007/[1]AcumSYS!$C$2*14,2))</f>
        <v/>
      </c>
      <c r="E1006" s="8" t="str">
        <f t="shared" si="46"/>
        <v/>
      </c>
      <c r="F1006" s="8" t="str">
        <f t="shared" si="47"/>
        <v/>
      </c>
    </row>
    <row r="1007" spans="1:6" x14ac:dyDescent="0.25">
      <c r="A1007" s="8" t="str">
        <f>+'[1]Reporte de Formatos'!T1011</f>
        <v/>
      </c>
      <c r="B1007" s="8" t="str">
        <f t="shared" si="45"/>
        <v/>
      </c>
      <c r="C1007" s="8" t="str">
        <f>IF(A1007="","",ROUND(+[1]AcumSYS!N1008/[1]AcumSYS!$C$2*14,2))</f>
        <v/>
      </c>
      <c r="D1007" s="8" t="str">
        <f>IF(A1007="","",ROUND(+[1]AcumSYS!N1008/[1]AcumSYS!$C$2*14,2))</f>
        <v/>
      </c>
      <c r="E1007" s="8" t="str">
        <f t="shared" si="46"/>
        <v/>
      </c>
      <c r="F1007" s="8" t="str">
        <f t="shared" si="47"/>
        <v/>
      </c>
    </row>
    <row r="1008" spans="1:6" x14ac:dyDescent="0.25">
      <c r="A1008" s="8" t="str">
        <f>+'[1]Reporte de Formatos'!T1012</f>
        <v/>
      </c>
      <c r="B1008" s="8" t="str">
        <f t="shared" si="45"/>
        <v/>
      </c>
      <c r="C1008" s="8" t="str">
        <f>IF(A1008="","",ROUND(+[1]AcumSYS!N1009/[1]AcumSYS!$C$2*14,2))</f>
        <v/>
      </c>
      <c r="D1008" s="8" t="str">
        <f>IF(A1008="","",ROUND(+[1]AcumSYS!N1009/[1]AcumSYS!$C$2*14,2))</f>
        <v/>
      </c>
      <c r="E1008" s="8" t="str">
        <f t="shared" si="46"/>
        <v/>
      </c>
      <c r="F1008" s="8" t="str">
        <f t="shared" si="47"/>
        <v/>
      </c>
    </row>
    <row r="1009" spans="1:6" x14ac:dyDescent="0.25">
      <c r="A1009" s="8" t="str">
        <f>+'[1]Reporte de Formatos'!T1013</f>
        <v/>
      </c>
      <c r="B1009" s="8" t="str">
        <f t="shared" si="45"/>
        <v/>
      </c>
      <c r="C1009" s="8" t="str">
        <f>IF(A1009="","",ROUND(+[1]AcumSYS!N1010/[1]AcumSYS!$C$2*14,2))</f>
        <v/>
      </c>
      <c r="D1009" s="8" t="str">
        <f>IF(A1009="","",ROUND(+[1]AcumSYS!N1010/[1]AcumSYS!$C$2*14,2))</f>
        <v/>
      </c>
      <c r="E1009" s="8" t="str">
        <f t="shared" si="46"/>
        <v/>
      </c>
      <c r="F1009" s="8" t="str">
        <f t="shared" si="47"/>
        <v/>
      </c>
    </row>
    <row r="1010" spans="1:6" x14ac:dyDescent="0.25">
      <c r="A1010" s="8" t="str">
        <f>+'[1]Reporte de Formatos'!T1014</f>
        <v/>
      </c>
      <c r="B1010" s="8" t="str">
        <f t="shared" si="45"/>
        <v/>
      </c>
      <c r="C1010" s="8" t="str">
        <f>IF(A1010="","",ROUND(+[1]AcumSYS!N1011/[1]AcumSYS!$C$2*14,2))</f>
        <v/>
      </c>
      <c r="D1010" s="8" t="str">
        <f>IF(A1010="","",ROUND(+[1]AcumSYS!N1011/[1]AcumSYS!$C$2*14,2))</f>
        <v/>
      </c>
      <c r="E1010" s="8" t="str">
        <f t="shared" si="46"/>
        <v/>
      </c>
      <c r="F1010" s="8" t="str">
        <f t="shared" si="47"/>
        <v/>
      </c>
    </row>
    <row r="1011" spans="1:6" x14ac:dyDescent="0.25">
      <c r="A1011" s="8" t="str">
        <f>+'[1]Reporte de Formatos'!T1015</f>
        <v/>
      </c>
      <c r="B1011" s="8" t="str">
        <f t="shared" si="45"/>
        <v/>
      </c>
      <c r="C1011" s="8" t="str">
        <f>IF(A1011="","",ROUND(+[1]AcumSYS!N1012/[1]AcumSYS!$C$2*14,2))</f>
        <v/>
      </c>
      <c r="D1011" s="8" t="str">
        <f>IF(A1011="","",ROUND(+[1]AcumSYS!N1012/[1]AcumSYS!$C$2*14,2))</f>
        <v/>
      </c>
      <c r="E1011" s="8" t="str">
        <f t="shared" si="46"/>
        <v/>
      </c>
      <c r="F1011" s="8" t="str">
        <f t="shared" si="47"/>
        <v/>
      </c>
    </row>
    <row r="1012" spans="1:6" x14ac:dyDescent="0.25">
      <c r="A1012" s="8" t="str">
        <f>+'[1]Reporte de Formatos'!T1016</f>
        <v/>
      </c>
      <c r="B1012" s="8" t="str">
        <f t="shared" si="45"/>
        <v/>
      </c>
      <c r="C1012" s="8" t="str">
        <f>IF(A1012="","",ROUND(+[1]AcumSYS!N1013/[1]AcumSYS!$C$2*14,2))</f>
        <v/>
      </c>
      <c r="D1012" s="8" t="str">
        <f>IF(A1012="","",ROUND(+[1]AcumSYS!N1013/[1]AcumSYS!$C$2*14,2))</f>
        <v/>
      </c>
      <c r="E1012" s="8" t="str">
        <f t="shared" si="46"/>
        <v/>
      </c>
      <c r="F1012" s="8" t="str">
        <f t="shared" si="47"/>
        <v/>
      </c>
    </row>
    <row r="1013" spans="1:6" x14ac:dyDescent="0.25">
      <c r="A1013" s="8" t="str">
        <f>+'[1]Reporte de Formatos'!T1017</f>
        <v/>
      </c>
      <c r="B1013" s="8" t="str">
        <f t="shared" si="45"/>
        <v/>
      </c>
      <c r="C1013" s="8" t="str">
        <f>IF(A1013="","",ROUND(+[1]AcumSYS!N1014/[1]AcumSYS!$C$2*14,2))</f>
        <v/>
      </c>
      <c r="D1013" s="8" t="str">
        <f>IF(A1013="","",ROUND(+[1]AcumSYS!N1014/[1]AcumSYS!$C$2*14,2))</f>
        <v/>
      </c>
      <c r="E1013" s="8" t="str">
        <f t="shared" si="46"/>
        <v/>
      </c>
      <c r="F1013" s="8" t="str">
        <f t="shared" si="47"/>
        <v/>
      </c>
    </row>
    <row r="1014" spans="1:6" x14ac:dyDescent="0.25">
      <c r="A1014" s="8" t="str">
        <f>+'[1]Reporte de Formatos'!T1018</f>
        <v/>
      </c>
      <c r="B1014" s="8" t="str">
        <f t="shared" si="45"/>
        <v/>
      </c>
      <c r="C1014" s="8" t="str">
        <f>IF(A1014="","",ROUND(+[1]AcumSYS!N1015/[1]AcumSYS!$C$2*14,2))</f>
        <v/>
      </c>
      <c r="D1014" s="8" t="str">
        <f>IF(A1014="","",ROUND(+[1]AcumSYS!N1015/[1]AcumSYS!$C$2*14,2))</f>
        <v/>
      </c>
      <c r="E1014" s="8" t="str">
        <f t="shared" si="46"/>
        <v/>
      </c>
      <c r="F1014" s="8" t="str">
        <f t="shared" si="47"/>
        <v/>
      </c>
    </row>
    <row r="1015" spans="1:6" x14ac:dyDescent="0.25">
      <c r="A1015" s="8" t="str">
        <f>+'[1]Reporte de Formatos'!T1019</f>
        <v/>
      </c>
      <c r="B1015" s="8" t="str">
        <f t="shared" si="45"/>
        <v/>
      </c>
      <c r="C1015" s="8" t="str">
        <f>IF(A1015="","",ROUND(+[1]AcumSYS!N1016/[1]AcumSYS!$C$2*14,2))</f>
        <v/>
      </c>
      <c r="D1015" s="8" t="str">
        <f>IF(A1015="","",ROUND(+[1]AcumSYS!N1016/[1]AcumSYS!$C$2*14,2))</f>
        <v/>
      </c>
      <c r="E1015" s="8" t="str">
        <f t="shared" si="46"/>
        <v/>
      </c>
      <c r="F1015" s="8" t="str">
        <f t="shared" si="47"/>
        <v/>
      </c>
    </row>
    <row r="1016" spans="1:6" x14ac:dyDescent="0.25">
      <c r="A1016" s="8" t="str">
        <f>+'[1]Reporte de Formatos'!T1020</f>
        <v/>
      </c>
      <c r="B1016" s="8" t="str">
        <f t="shared" si="45"/>
        <v/>
      </c>
      <c r="C1016" s="8" t="str">
        <f>IF(A1016="","",ROUND(+[1]AcumSYS!N1017/[1]AcumSYS!$C$2*14,2))</f>
        <v/>
      </c>
      <c r="D1016" s="8" t="str">
        <f>IF(A1016="","",ROUND(+[1]AcumSYS!N1017/[1]AcumSYS!$C$2*14,2))</f>
        <v/>
      </c>
      <c r="E1016" s="8" t="str">
        <f t="shared" si="46"/>
        <v/>
      </c>
      <c r="F1016" s="8" t="str">
        <f t="shared" si="47"/>
        <v/>
      </c>
    </row>
    <row r="1017" spans="1:6" x14ac:dyDescent="0.25">
      <c r="A1017" s="8" t="str">
        <f>+'[1]Reporte de Formatos'!T1021</f>
        <v/>
      </c>
      <c r="B1017" s="8" t="str">
        <f t="shared" si="45"/>
        <v/>
      </c>
      <c r="C1017" s="8" t="str">
        <f>IF(A1017="","",ROUND(+[1]AcumSYS!N1018/[1]AcumSYS!$C$2*14,2))</f>
        <v/>
      </c>
      <c r="D1017" s="8" t="str">
        <f>IF(A1017="","",ROUND(+[1]AcumSYS!N1018/[1]AcumSYS!$C$2*14,2))</f>
        <v/>
      </c>
      <c r="E1017" s="8" t="str">
        <f t="shared" si="46"/>
        <v/>
      </c>
      <c r="F1017" s="8" t="str">
        <f t="shared" si="47"/>
        <v/>
      </c>
    </row>
    <row r="1018" spans="1:6" x14ac:dyDescent="0.25">
      <c r="A1018" s="8" t="str">
        <f>+'[1]Reporte de Formatos'!T1022</f>
        <v/>
      </c>
      <c r="B1018" s="8" t="str">
        <f t="shared" si="45"/>
        <v/>
      </c>
      <c r="C1018" s="8" t="str">
        <f>IF(A1018="","",ROUND(+[1]AcumSYS!N1019/[1]AcumSYS!$C$2*14,2))</f>
        <v/>
      </c>
      <c r="D1018" s="8" t="str">
        <f>IF(A1018="","",ROUND(+[1]AcumSYS!N1019/[1]AcumSYS!$C$2*14,2))</f>
        <v/>
      </c>
      <c r="E1018" s="8" t="str">
        <f t="shared" si="46"/>
        <v/>
      </c>
      <c r="F1018" s="8" t="str">
        <f t="shared" si="47"/>
        <v/>
      </c>
    </row>
    <row r="1019" spans="1:6" x14ac:dyDescent="0.25">
      <c r="A1019" s="8" t="str">
        <f>+'[1]Reporte de Formatos'!T1023</f>
        <v/>
      </c>
      <c r="B1019" s="8" t="str">
        <f t="shared" si="45"/>
        <v/>
      </c>
      <c r="C1019" s="8" t="str">
        <f>IF(A1019="","",ROUND(+[1]AcumSYS!N1020/[1]AcumSYS!$C$2*14,2))</f>
        <v/>
      </c>
      <c r="D1019" s="8" t="str">
        <f>IF(A1019="","",ROUND(+[1]AcumSYS!N1020/[1]AcumSYS!$C$2*14,2))</f>
        <v/>
      </c>
      <c r="E1019" s="8" t="str">
        <f t="shared" si="46"/>
        <v/>
      </c>
      <c r="F1019" s="8" t="str">
        <f t="shared" si="47"/>
        <v/>
      </c>
    </row>
    <row r="1020" spans="1:6" x14ac:dyDescent="0.25">
      <c r="A1020" s="8" t="str">
        <f>+'[1]Reporte de Formatos'!T1024</f>
        <v/>
      </c>
      <c r="B1020" s="8" t="str">
        <f t="shared" si="45"/>
        <v/>
      </c>
      <c r="C1020" s="8" t="str">
        <f>IF(A1020="","",ROUND(+[1]AcumSYS!N1021/[1]AcumSYS!$C$2*14,2))</f>
        <v/>
      </c>
      <c r="D1020" s="8" t="str">
        <f>IF(A1020="","",ROUND(+[1]AcumSYS!N1021/[1]AcumSYS!$C$2*14,2))</f>
        <v/>
      </c>
      <c r="E1020" s="8" t="str">
        <f t="shared" si="46"/>
        <v/>
      </c>
      <c r="F1020" s="8" t="str">
        <f t="shared" si="47"/>
        <v/>
      </c>
    </row>
    <row r="1021" spans="1:6" x14ac:dyDescent="0.25">
      <c r="A1021" s="8" t="str">
        <f>+'[1]Reporte de Formatos'!T1025</f>
        <v/>
      </c>
      <c r="B1021" s="8" t="str">
        <f t="shared" si="45"/>
        <v/>
      </c>
      <c r="C1021" s="8" t="str">
        <f>IF(A1021="","",ROUND(+[1]AcumSYS!N1022/[1]AcumSYS!$C$2*14,2))</f>
        <v/>
      </c>
      <c r="D1021" s="8" t="str">
        <f>IF(A1021="","",ROUND(+[1]AcumSYS!N1022/[1]AcumSYS!$C$2*14,2))</f>
        <v/>
      </c>
      <c r="E1021" s="8" t="str">
        <f t="shared" si="46"/>
        <v/>
      </c>
      <c r="F1021" s="8" t="str">
        <f t="shared" si="47"/>
        <v/>
      </c>
    </row>
    <row r="1022" spans="1:6" x14ac:dyDescent="0.25">
      <c r="A1022" s="8" t="str">
        <f>+'[1]Reporte de Formatos'!T1026</f>
        <v/>
      </c>
      <c r="B1022" s="8" t="str">
        <f t="shared" si="45"/>
        <v/>
      </c>
      <c r="C1022" s="8" t="str">
        <f>IF(A1022="","",ROUND(+[1]AcumSYS!N1023/[1]AcumSYS!$C$2*14,2))</f>
        <v/>
      </c>
      <c r="D1022" s="8" t="str">
        <f>IF(A1022="","",ROUND(+[1]AcumSYS!N1023/[1]AcumSYS!$C$2*14,2))</f>
        <v/>
      </c>
      <c r="E1022" s="8" t="str">
        <f t="shared" si="46"/>
        <v/>
      </c>
      <c r="F1022" s="8" t="str">
        <f t="shared" si="47"/>
        <v/>
      </c>
    </row>
    <row r="1023" spans="1:6" x14ac:dyDescent="0.25">
      <c r="A1023" s="8" t="str">
        <f>+'[1]Reporte de Formatos'!T1027</f>
        <v/>
      </c>
      <c r="B1023" s="8" t="str">
        <f t="shared" si="45"/>
        <v/>
      </c>
      <c r="C1023" s="8" t="str">
        <f>IF(A1023="","",ROUND(+[1]AcumSYS!N1024/[1]AcumSYS!$C$2*14,2))</f>
        <v/>
      </c>
      <c r="D1023" s="8" t="str">
        <f>IF(A1023="","",ROUND(+[1]AcumSYS!N1024/[1]AcumSYS!$C$2*14,2))</f>
        <v/>
      </c>
      <c r="E1023" s="8" t="str">
        <f t="shared" si="46"/>
        <v/>
      </c>
      <c r="F1023" s="8" t="str">
        <f t="shared" si="47"/>
        <v/>
      </c>
    </row>
    <row r="1024" spans="1:6" x14ac:dyDescent="0.25">
      <c r="A1024" s="8" t="str">
        <f>+'[1]Reporte de Formatos'!T1028</f>
        <v/>
      </c>
      <c r="B1024" s="8" t="str">
        <f t="shared" si="45"/>
        <v/>
      </c>
      <c r="C1024" s="8" t="str">
        <f>IF(A1024="","",ROUND(+[1]AcumSYS!N1025/[1]AcumSYS!$C$2*14,2))</f>
        <v/>
      </c>
      <c r="D1024" s="8" t="str">
        <f>IF(A1024="","",ROUND(+[1]AcumSYS!N1025/[1]AcumSYS!$C$2*14,2))</f>
        <v/>
      </c>
      <c r="E1024" s="8" t="str">
        <f t="shared" si="46"/>
        <v/>
      </c>
      <c r="F1024" s="8" t="str">
        <f t="shared" si="47"/>
        <v/>
      </c>
    </row>
    <row r="1025" spans="1:6" x14ac:dyDescent="0.25">
      <c r="A1025" s="8" t="str">
        <f>+'[1]Reporte de Formatos'!T1029</f>
        <v/>
      </c>
      <c r="B1025" s="8" t="str">
        <f t="shared" si="45"/>
        <v/>
      </c>
      <c r="C1025" s="8" t="str">
        <f>IF(A1025="","",ROUND(+[1]AcumSYS!N1026/[1]AcumSYS!$C$2*14,2))</f>
        <v/>
      </c>
      <c r="D1025" s="8" t="str">
        <f>IF(A1025="","",ROUND(+[1]AcumSYS!N1026/[1]AcumSYS!$C$2*14,2))</f>
        <v/>
      </c>
      <c r="E1025" s="8" t="str">
        <f t="shared" si="46"/>
        <v/>
      </c>
      <c r="F1025" s="8" t="str">
        <f t="shared" si="47"/>
        <v/>
      </c>
    </row>
    <row r="1026" spans="1:6" x14ac:dyDescent="0.25">
      <c r="A1026" s="8" t="str">
        <f>+'[1]Reporte de Formatos'!T1030</f>
        <v/>
      </c>
      <c r="B1026" s="8" t="str">
        <f t="shared" si="45"/>
        <v/>
      </c>
      <c r="C1026" s="8" t="str">
        <f>IF(A1026="","",ROUND(+[1]AcumSYS!N1027/[1]AcumSYS!$C$2*14,2))</f>
        <v/>
      </c>
      <c r="D1026" s="8" t="str">
        <f>IF(A1026="","",ROUND(+[1]AcumSYS!N1027/[1]AcumSYS!$C$2*14,2))</f>
        <v/>
      </c>
      <c r="E1026" s="8" t="str">
        <f t="shared" si="46"/>
        <v/>
      </c>
      <c r="F1026" s="8" t="str">
        <f t="shared" si="47"/>
        <v/>
      </c>
    </row>
    <row r="1027" spans="1:6" x14ac:dyDescent="0.25">
      <c r="A1027" s="8" t="str">
        <f>+'[1]Reporte de Formatos'!T1031</f>
        <v/>
      </c>
      <c r="B1027" s="8" t="str">
        <f t="shared" si="45"/>
        <v/>
      </c>
      <c r="C1027" s="8" t="str">
        <f>IF(A1027="","",ROUND(+[1]AcumSYS!N1028/[1]AcumSYS!$C$2*14,2))</f>
        <v/>
      </c>
      <c r="D1027" s="8" t="str">
        <f>IF(A1027="","",ROUND(+[1]AcumSYS!N1028/[1]AcumSYS!$C$2*14,2))</f>
        <v/>
      </c>
      <c r="E1027" s="8" t="str">
        <f t="shared" si="46"/>
        <v/>
      </c>
      <c r="F1027" s="8" t="str">
        <f t="shared" si="47"/>
        <v/>
      </c>
    </row>
    <row r="1028" spans="1:6" x14ac:dyDescent="0.25">
      <c r="A1028" s="8" t="str">
        <f>+'[1]Reporte de Formatos'!T1032</f>
        <v/>
      </c>
      <c r="B1028" s="8" t="str">
        <f t="shared" ref="B1028:B1091" si="48">IF(A1028="","","Compensacion")</f>
        <v/>
      </c>
      <c r="C1028" s="8" t="str">
        <f>IF(A1028="","",ROUND(+[1]AcumSYS!N1029/[1]AcumSYS!$C$2*14,2))</f>
        <v/>
      </c>
      <c r="D1028" s="8" t="str">
        <f>IF(A1028="","",ROUND(+[1]AcumSYS!N1029/[1]AcumSYS!$C$2*14,2))</f>
        <v/>
      </c>
      <c r="E1028" s="8" t="str">
        <f t="shared" ref="E1028:E1091" si="49">IF(A1028="","","Pesos Mexicanos")</f>
        <v/>
      </c>
      <c r="F1028" s="8" t="str">
        <f t="shared" ref="F1028:F1091" si="50">IF(A1028="","","Catorcenal")</f>
        <v/>
      </c>
    </row>
    <row r="1029" spans="1:6" x14ac:dyDescent="0.25">
      <c r="A1029" s="8" t="str">
        <f>+'[1]Reporte de Formatos'!T1033</f>
        <v/>
      </c>
      <c r="B1029" s="8" t="str">
        <f t="shared" si="48"/>
        <v/>
      </c>
      <c r="C1029" s="8" t="str">
        <f>IF(A1029="","",ROUND(+[1]AcumSYS!N1030/[1]AcumSYS!$C$2*14,2))</f>
        <v/>
      </c>
      <c r="D1029" s="8" t="str">
        <f>IF(A1029="","",ROUND(+[1]AcumSYS!N1030/[1]AcumSYS!$C$2*14,2))</f>
        <v/>
      </c>
      <c r="E1029" s="8" t="str">
        <f t="shared" si="49"/>
        <v/>
      </c>
      <c r="F1029" s="8" t="str">
        <f t="shared" si="50"/>
        <v/>
      </c>
    </row>
    <row r="1030" spans="1:6" x14ac:dyDescent="0.25">
      <c r="A1030" s="8" t="str">
        <f>+'[1]Reporte de Formatos'!T1034</f>
        <v/>
      </c>
      <c r="B1030" s="8" t="str">
        <f t="shared" si="48"/>
        <v/>
      </c>
      <c r="C1030" s="8" t="str">
        <f>IF(A1030="","",ROUND(+[1]AcumSYS!N1031/[1]AcumSYS!$C$2*14,2))</f>
        <v/>
      </c>
      <c r="D1030" s="8" t="str">
        <f>IF(A1030="","",ROUND(+[1]AcumSYS!N1031/[1]AcumSYS!$C$2*14,2))</f>
        <v/>
      </c>
      <c r="E1030" s="8" t="str">
        <f t="shared" si="49"/>
        <v/>
      </c>
      <c r="F1030" s="8" t="str">
        <f t="shared" si="50"/>
        <v/>
      </c>
    </row>
    <row r="1031" spans="1:6" x14ac:dyDescent="0.25">
      <c r="A1031" s="8" t="str">
        <f>+'[1]Reporte de Formatos'!T1035</f>
        <v/>
      </c>
      <c r="B1031" s="8" t="str">
        <f t="shared" si="48"/>
        <v/>
      </c>
      <c r="C1031" s="8" t="str">
        <f>IF(A1031="","",ROUND(+[1]AcumSYS!N1032/[1]AcumSYS!$C$2*14,2))</f>
        <v/>
      </c>
      <c r="D1031" s="8" t="str">
        <f>IF(A1031="","",ROUND(+[1]AcumSYS!N1032/[1]AcumSYS!$C$2*14,2))</f>
        <v/>
      </c>
      <c r="E1031" s="8" t="str">
        <f t="shared" si="49"/>
        <v/>
      </c>
      <c r="F1031" s="8" t="str">
        <f t="shared" si="50"/>
        <v/>
      </c>
    </row>
    <row r="1032" spans="1:6" x14ac:dyDescent="0.25">
      <c r="A1032" s="8" t="str">
        <f>+'[1]Reporte de Formatos'!T1036</f>
        <v/>
      </c>
      <c r="B1032" s="8" t="str">
        <f t="shared" si="48"/>
        <v/>
      </c>
      <c r="C1032" s="8" t="str">
        <f>IF(A1032="","",ROUND(+[1]AcumSYS!N1033/[1]AcumSYS!$C$2*14,2))</f>
        <v/>
      </c>
      <c r="D1032" s="8" t="str">
        <f>IF(A1032="","",ROUND(+[1]AcumSYS!N1033/[1]AcumSYS!$C$2*14,2))</f>
        <v/>
      </c>
      <c r="E1032" s="8" t="str">
        <f t="shared" si="49"/>
        <v/>
      </c>
      <c r="F1032" s="8" t="str">
        <f t="shared" si="50"/>
        <v/>
      </c>
    </row>
    <row r="1033" spans="1:6" x14ac:dyDescent="0.25">
      <c r="A1033" s="8" t="str">
        <f>+'[1]Reporte de Formatos'!T1037</f>
        <v/>
      </c>
      <c r="B1033" s="8" t="str">
        <f t="shared" si="48"/>
        <v/>
      </c>
      <c r="C1033" s="8" t="str">
        <f>IF(A1033="","",ROUND(+[1]AcumSYS!N1034/[1]AcumSYS!$C$2*14,2))</f>
        <v/>
      </c>
      <c r="D1033" s="8" t="str">
        <f>IF(A1033="","",ROUND(+[1]AcumSYS!N1034/[1]AcumSYS!$C$2*14,2))</f>
        <v/>
      </c>
      <c r="E1033" s="8" t="str">
        <f t="shared" si="49"/>
        <v/>
      </c>
      <c r="F1033" s="8" t="str">
        <f t="shared" si="50"/>
        <v/>
      </c>
    </row>
    <row r="1034" spans="1:6" x14ac:dyDescent="0.25">
      <c r="A1034" s="8" t="str">
        <f>+'[1]Reporte de Formatos'!T1038</f>
        <v/>
      </c>
      <c r="B1034" s="8" t="str">
        <f t="shared" si="48"/>
        <v/>
      </c>
      <c r="C1034" s="8" t="str">
        <f>IF(A1034="","",ROUND(+[1]AcumSYS!N1035/[1]AcumSYS!$C$2*14,2))</f>
        <v/>
      </c>
      <c r="D1034" s="8" t="str">
        <f>IF(A1034="","",ROUND(+[1]AcumSYS!N1035/[1]AcumSYS!$C$2*14,2))</f>
        <v/>
      </c>
      <c r="E1034" s="8" t="str">
        <f t="shared" si="49"/>
        <v/>
      </c>
      <c r="F1034" s="8" t="str">
        <f t="shared" si="50"/>
        <v/>
      </c>
    </row>
    <row r="1035" spans="1:6" x14ac:dyDescent="0.25">
      <c r="A1035" s="8" t="str">
        <f>+'[1]Reporte de Formatos'!T1039</f>
        <v/>
      </c>
      <c r="B1035" s="8" t="str">
        <f t="shared" si="48"/>
        <v/>
      </c>
      <c r="C1035" s="8" t="str">
        <f>IF(A1035="","",ROUND(+[1]AcumSYS!N1036/[1]AcumSYS!$C$2*14,2))</f>
        <v/>
      </c>
      <c r="D1035" s="8" t="str">
        <f>IF(A1035="","",ROUND(+[1]AcumSYS!N1036/[1]AcumSYS!$C$2*14,2))</f>
        <v/>
      </c>
      <c r="E1035" s="8" t="str">
        <f t="shared" si="49"/>
        <v/>
      </c>
      <c r="F1035" s="8" t="str">
        <f t="shared" si="50"/>
        <v/>
      </c>
    </row>
    <row r="1036" spans="1:6" x14ac:dyDescent="0.25">
      <c r="A1036" s="8" t="str">
        <f>+'[1]Reporte de Formatos'!T1040</f>
        <v/>
      </c>
      <c r="B1036" s="8" t="str">
        <f t="shared" si="48"/>
        <v/>
      </c>
      <c r="C1036" s="8" t="str">
        <f>IF(A1036="","",ROUND(+[1]AcumSYS!N1037/[1]AcumSYS!$C$2*14,2))</f>
        <v/>
      </c>
      <c r="D1036" s="8" t="str">
        <f>IF(A1036="","",ROUND(+[1]AcumSYS!N1037/[1]AcumSYS!$C$2*14,2))</f>
        <v/>
      </c>
      <c r="E1036" s="8" t="str">
        <f t="shared" si="49"/>
        <v/>
      </c>
      <c r="F1036" s="8" t="str">
        <f t="shared" si="50"/>
        <v/>
      </c>
    </row>
    <row r="1037" spans="1:6" x14ac:dyDescent="0.25">
      <c r="A1037" s="8" t="str">
        <f>+'[1]Reporte de Formatos'!T1041</f>
        <v/>
      </c>
      <c r="B1037" s="8" t="str">
        <f t="shared" si="48"/>
        <v/>
      </c>
      <c r="C1037" s="8" t="str">
        <f>IF(A1037="","",ROUND(+[1]AcumSYS!N1038/[1]AcumSYS!$C$2*14,2))</f>
        <v/>
      </c>
      <c r="D1037" s="8" t="str">
        <f>IF(A1037="","",ROUND(+[1]AcumSYS!N1038/[1]AcumSYS!$C$2*14,2))</f>
        <v/>
      </c>
      <c r="E1037" s="8" t="str">
        <f t="shared" si="49"/>
        <v/>
      </c>
      <c r="F1037" s="8" t="str">
        <f t="shared" si="50"/>
        <v/>
      </c>
    </row>
    <row r="1038" spans="1:6" x14ac:dyDescent="0.25">
      <c r="A1038" s="8" t="str">
        <f>+'[1]Reporte de Formatos'!T1042</f>
        <v/>
      </c>
      <c r="B1038" s="8" t="str">
        <f t="shared" si="48"/>
        <v/>
      </c>
      <c r="C1038" s="8" t="str">
        <f>IF(A1038="","",ROUND(+[1]AcumSYS!N1039/[1]AcumSYS!$C$2*14,2))</f>
        <v/>
      </c>
      <c r="D1038" s="8" t="str">
        <f>IF(A1038="","",ROUND(+[1]AcumSYS!N1039/[1]AcumSYS!$C$2*14,2))</f>
        <v/>
      </c>
      <c r="E1038" s="8" t="str">
        <f t="shared" si="49"/>
        <v/>
      </c>
      <c r="F1038" s="8" t="str">
        <f t="shared" si="50"/>
        <v/>
      </c>
    </row>
    <row r="1039" spans="1:6" x14ac:dyDescent="0.25">
      <c r="A1039" s="8" t="str">
        <f>+'[1]Reporte de Formatos'!T1043</f>
        <v/>
      </c>
      <c r="B1039" s="8" t="str">
        <f t="shared" si="48"/>
        <v/>
      </c>
      <c r="C1039" s="8" t="str">
        <f>IF(A1039="","",ROUND(+[1]AcumSYS!N1040/[1]AcumSYS!$C$2*14,2))</f>
        <v/>
      </c>
      <c r="D1039" s="8" t="str">
        <f>IF(A1039="","",ROUND(+[1]AcumSYS!N1040/[1]AcumSYS!$C$2*14,2))</f>
        <v/>
      </c>
      <c r="E1039" s="8" t="str">
        <f t="shared" si="49"/>
        <v/>
      </c>
      <c r="F1039" s="8" t="str">
        <f t="shared" si="50"/>
        <v/>
      </c>
    </row>
    <row r="1040" spans="1:6" x14ac:dyDescent="0.25">
      <c r="A1040" s="8" t="str">
        <f>+'[1]Reporte de Formatos'!T1044</f>
        <v/>
      </c>
      <c r="B1040" s="8" t="str">
        <f t="shared" si="48"/>
        <v/>
      </c>
      <c r="C1040" s="8" t="str">
        <f>IF(A1040="","",ROUND(+[1]AcumSYS!N1041/[1]AcumSYS!$C$2*14,2))</f>
        <v/>
      </c>
      <c r="D1040" s="8" t="str">
        <f>IF(A1040="","",ROUND(+[1]AcumSYS!N1041/[1]AcumSYS!$C$2*14,2))</f>
        <v/>
      </c>
      <c r="E1040" s="8" t="str">
        <f t="shared" si="49"/>
        <v/>
      </c>
      <c r="F1040" s="8" t="str">
        <f t="shared" si="50"/>
        <v/>
      </c>
    </row>
    <row r="1041" spans="1:6" x14ac:dyDescent="0.25">
      <c r="A1041" s="8" t="str">
        <f>+'[1]Reporte de Formatos'!T1045</f>
        <v/>
      </c>
      <c r="B1041" s="8" t="str">
        <f t="shared" si="48"/>
        <v/>
      </c>
      <c r="C1041" s="8" t="str">
        <f>IF(A1041="","",ROUND(+[1]AcumSYS!N1042/[1]AcumSYS!$C$2*14,2))</f>
        <v/>
      </c>
      <c r="D1041" s="8" t="str">
        <f>IF(A1041="","",ROUND(+[1]AcumSYS!N1042/[1]AcumSYS!$C$2*14,2))</f>
        <v/>
      </c>
      <c r="E1041" s="8" t="str">
        <f t="shared" si="49"/>
        <v/>
      </c>
      <c r="F1041" s="8" t="str">
        <f t="shared" si="50"/>
        <v/>
      </c>
    </row>
    <row r="1042" spans="1:6" x14ac:dyDescent="0.25">
      <c r="A1042" s="8" t="str">
        <f>+'[1]Reporte de Formatos'!T1046</f>
        <v/>
      </c>
      <c r="B1042" s="8" t="str">
        <f t="shared" si="48"/>
        <v/>
      </c>
      <c r="C1042" s="8" t="str">
        <f>IF(A1042="","",ROUND(+[1]AcumSYS!N1043/[1]AcumSYS!$C$2*14,2))</f>
        <v/>
      </c>
      <c r="D1042" s="8" t="str">
        <f>IF(A1042="","",ROUND(+[1]AcumSYS!N1043/[1]AcumSYS!$C$2*14,2))</f>
        <v/>
      </c>
      <c r="E1042" s="8" t="str">
        <f t="shared" si="49"/>
        <v/>
      </c>
      <c r="F1042" s="8" t="str">
        <f t="shared" si="50"/>
        <v/>
      </c>
    </row>
    <row r="1043" spans="1:6" x14ac:dyDescent="0.25">
      <c r="A1043" s="8" t="str">
        <f>+'[1]Reporte de Formatos'!T1047</f>
        <v/>
      </c>
      <c r="B1043" s="8" t="str">
        <f t="shared" si="48"/>
        <v/>
      </c>
      <c r="C1043" s="8" t="str">
        <f>IF(A1043="","",ROUND(+[1]AcumSYS!N1044/[1]AcumSYS!$C$2*14,2))</f>
        <v/>
      </c>
      <c r="D1043" s="8" t="str">
        <f>IF(A1043="","",ROUND(+[1]AcumSYS!N1044/[1]AcumSYS!$C$2*14,2))</f>
        <v/>
      </c>
      <c r="E1043" s="8" t="str">
        <f t="shared" si="49"/>
        <v/>
      </c>
      <c r="F1043" s="8" t="str">
        <f t="shared" si="50"/>
        <v/>
      </c>
    </row>
    <row r="1044" spans="1:6" x14ac:dyDescent="0.25">
      <c r="A1044" s="8" t="str">
        <f>+'[1]Reporte de Formatos'!T1048</f>
        <v/>
      </c>
      <c r="B1044" s="8" t="str">
        <f t="shared" si="48"/>
        <v/>
      </c>
      <c r="C1044" s="8" t="str">
        <f>IF(A1044="","",ROUND(+[1]AcumSYS!N1045/[1]AcumSYS!$C$2*14,2))</f>
        <v/>
      </c>
      <c r="D1044" s="8" t="str">
        <f>IF(A1044="","",ROUND(+[1]AcumSYS!N1045/[1]AcumSYS!$C$2*14,2))</f>
        <v/>
      </c>
      <c r="E1044" s="8" t="str">
        <f t="shared" si="49"/>
        <v/>
      </c>
      <c r="F1044" s="8" t="str">
        <f t="shared" si="50"/>
        <v/>
      </c>
    </row>
    <row r="1045" spans="1:6" x14ac:dyDescent="0.25">
      <c r="A1045" s="8" t="str">
        <f>+'[1]Reporte de Formatos'!T1049</f>
        <v/>
      </c>
      <c r="B1045" s="8" t="str">
        <f t="shared" si="48"/>
        <v/>
      </c>
      <c r="C1045" s="8" t="str">
        <f>IF(A1045="","",ROUND(+[1]AcumSYS!N1046/[1]AcumSYS!$C$2*14,2))</f>
        <v/>
      </c>
      <c r="D1045" s="8" t="str">
        <f>IF(A1045="","",ROUND(+[1]AcumSYS!N1046/[1]AcumSYS!$C$2*14,2))</f>
        <v/>
      </c>
      <c r="E1045" s="8" t="str">
        <f t="shared" si="49"/>
        <v/>
      </c>
      <c r="F1045" s="8" t="str">
        <f t="shared" si="50"/>
        <v/>
      </c>
    </row>
    <row r="1046" spans="1:6" x14ac:dyDescent="0.25">
      <c r="A1046" s="8" t="str">
        <f>+'[1]Reporte de Formatos'!T1050</f>
        <v/>
      </c>
      <c r="B1046" s="8" t="str">
        <f t="shared" si="48"/>
        <v/>
      </c>
      <c r="C1046" s="8" t="str">
        <f>IF(A1046="","",ROUND(+[1]AcumSYS!N1047/[1]AcumSYS!$C$2*14,2))</f>
        <v/>
      </c>
      <c r="D1046" s="8" t="str">
        <f>IF(A1046="","",ROUND(+[1]AcumSYS!N1047/[1]AcumSYS!$C$2*14,2))</f>
        <v/>
      </c>
      <c r="E1046" s="8" t="str">
        <f t="shared" si="49"/>
        <v/>
      </c>
      <c r="F1046" s="8" t="str">
        <f t="shared" si="50"/>
        <v/>
      </c>
    </row>
    <row r="1047" spans="1:6" x14ac:dyDescent="0.25">
      <c r="A1047" s="8" t="str">
        <f>+'[1]Reporte de Formatos'!T1051</f>
        <v/>
      </c>
      <c r="B1047" s="8" t="str">
        <f t="shared" si="48"/>
        <v/>
      </c>
      <c r="C1047" s="8" t="str">
        <f>IF(A1047="","",ROUND(+[1]AcumSYS!N1048/[1]AcumSYS!$C$2*14,2))</f>
        <v/>
      </c>
      <c r="D1047" s="8" t="str">
        <f>IF(A1047="","",ROUND(+[1]AcumSYS!N1048/[1]AcumSYS!$C$2*14,2))</f>
        <v/>
      </c>
      <c r="E1047" s="8" t="str">
        <f t="shared" si="49"/>
        <v/>
      </c>
      <c r="F1047" s="8" t="str">
        <f t="shared" si="50"/>
        <v/>
      </c>
    </row>
    <row r="1048" spans="1:6" x14ac:dyDescent="0.25">
      <c r="A1048" s="8" t="str">
        <f>+'[1]Reporte de Formatos'!T1052</f>
        <v/>
      </c>
      <c r="B1048" s="8" t="str">
        <f t="shared" si="48"/>
        <v/>
      </c>
      <c r="C1048" s="8" t="str">
        <f>IF(A1048="","",ROUND(+[1]AcumSYS!N1049/[1]AcumSYS!$C$2*14,2))</f>
        <v/>
      </c>
      <c r="D1048" s="8" t="str">
        <f>IF(A1048="","",ROUND(+[1]AcumSYS!N1049/[1]AcumSYS!$C$2*14,2))</f>
        <v/>
      </c>
      <c r="E1048" s="8" t="str">
        <f t="shared" si="49"/>
        <v/>
      </c>
      <c r="F1048" s="8" t="str">
        <f t="shared" si="50"/>
        <v/>
      </c>
    </row>
    <row r="1049" spans="1:6" x14ac:dyDescent="0.25">
      <c r="A1049" s="8" t="str">
        <f>+'[1]Reporte de Formatos'!T1053</f>
        <v/>
      </c>
      <c r="B1049" s="8" t="str">
        <f t="shared" si="48"/>
        <v/>
      </c>
      <c r="C1049" s="8" t="str">
        <f>IF(A1049="","",ROUND(+[1]AcumSYS!N1050/[1]AcumSYS!$C$2*14,2))</f>
        <v/>
      </c>
      <c r="D1049" s="8" t="str">
        <f>IF(A1049="","",ROUND(+[1]AcumSYS!N1050/[1]AcumSYS!$C$2*14,2))</f>
        <v/>
      </c>
      <c r="E1049" s="8" t="str">
        <f t="shared" si="49"/>
        <v/>
      </c>
      <c r="F1049" s="8" t="str">
        <f t="shared" si="50"/>
        <v/>
      </c>
    </row>
    <row r="1050" spans="1:6" x14ac:dyDescent="0.25">
      <c r="A1050" s="8" t="str">
        <f>+'[1]Reporte de Formatos'!T1054</f>
        <v/>
      </c>
      <c r="B1050" s="8" t="str">
        <f t="shared" si="48"/>
        <v/>
      </c>
      <c r="C1050" s="8" t="str">
        <f>IF(A1050="","",ROUND(+[1]AcumSYS!N1051/[1]AcumSYS!$C$2*14,2))</f>
        <v/>
      </c>
      <c r="D1050" s="8" t="str">
        <f>IF(A1050="","",ROUND(+[1]AcumSYS!N1051/[1]AcumSYS!$C$2*14,2))</f>
        <v/>
      </c>
      <c r="E1050" s="8" t="str">
        <f t="shared" si="49"/>
        <v/>
      </c>
      <c r="F1050" s="8" t="str">
        <f t="shared" si="50"/>
        <v/>
      </c>
    </row>
    <row r="1051" spans="1:6" x14ac:dyDescent="0.25">
      <c r="A1051" s="8" t="str">
        <f>+'[1]Reporte de Formatos'!T1055</f>
        <v/>
      </c>
      <c r="B1051" s="8" t="str">
        <f t="shared" si="48"/>
        <v/>
      </c>
      <c r="C1051" s="8" t="str">
        <f>IF(A1051="","",ROUND(+[1]AcumSYS!N1052/[1]AcumSYS!$C$2*14,2))</f>
        <v/>
      </c>
      <c r="D1051" s="8" t="str">
        <f>IF(A1051="","",ROUND(+[1]AcumSYS!N1052/[1]AcumSYS!$C$2*14,2))</f>
        <v/>
      </c>
      <c r="E1051" s="8" t="str">
        <f t="shared" si="49"/>
        <v/>
      </c>
      <c r="F1051" s="8" t="str">
        <f t="shared" si="50"/>
        <v/>
      </c>
    </row>
    <row r="1052" spans="1:6" x14ac:dyDescent="0.25">
      <c r="A1052" s="8" t="str">
        <f>+'[1]Reporte de Formatos'!T1056</f>
        <v/>
      </c>
      <c r="B1052" s="8" t="str">
        <f t="shared" si="48"/>
        <v/>
      </c>
      <c r="C1052" s="8" t="str">
        <f>IF(A1052="","",ROUND(+[1]AcumSYS!N1053/[1]AcumSYS!$C$2*14,2))</f>
        <v/>
      </c>
      <c r="D1052" s="8" t="str">
        <f>IF(A1052="","",ROUND(+[1]AcumSYS!N1053/[1]AcumSYS!$C$2*14,2))</f>
        <v/>
      </c>
      <c r="E1052" s="8" t="str">
        <f t="shared" si="49"/>
        <v/>
      </c>
      <c r="F1052" s="8" t="str">
        <f t="shared" si="50"/>
        <v/>
      </c>
    </row>
    <row r="1053" spans="1:6" x14ac:dyDescent="0.25">
      <c r="A1053" s="8" t="str">
        <f>+'[1]Reporte de Formatos'!T1057</f>
        <v/>
      </c>
      <c r="B1053" s="8" t="str">
        <f t="shared" si="48"/>
        <v/>
      </c>
      <c r="C1053" s="8" t="str">
        <f>IF(A1053="","",ROUND(+[1]AcumSYS!N1054/[1]AcumSYS!$C$2*14,2))</f>
        <v/>
      </c>
      <c r="D1053" s="8" t="str">
        <f>IF(A1053="","",ROUND(+[1]AcumSYS!N1054/[1]AcumSYS!$C$2*14,2))</f>
        <v/>
      </c>
      <c r="E1053" s="8" t="str">
        <f t="shared" si="49"/>
        <v/>
      </c>
      <c r="F1053" s="8" t="str">
        <f t="shared" si="50"/>
        <v/>
      </c>
    </row>
    <row r="1054" spans="1:6" x14ac:dyDescent="0.25">
      <c r="A1054" s="8" t="str">
        <f>+'[1]Reporte de Formatos'!T1058</f>
        <v/>
      </c>
      <c r="B1054" s="8" t="str">
        <f t="shared" si="48"/>
        <v/>
      </c>
      <c r="C1054" s="8" t="str">
        <f>IF(A1054="","",ROUND(+[1]AcumSYS!N1055/[1]AcumSYS!$C$2*14,2))</f>
        <v/>
      </c>
      <c r="D1054" s="8" t="str">
        <f>IF(A1054="","",ROUND(+[1]AcumSYS!N1055/[1]AcumSYS!$C$2*14,2))</f>
        <v/>
      </c>
      <c r="E1054" s="8" t="str">
        <f t="shared" si="49"/>
        <v/>
      </c>
      <c r="F1054" s="8" t="str">
        <f t="shared" si="50"/>
        <v/>
      </c>
    </row>
    <row r="1055" spans="1:6" x14ac:dyDescent="0.25">
      <c r="A1055" s="8" t="str">
        <f>+'[1]Reporte de Formatos'!T1059</f>
        <v/>
      </c>
      <c r="B1055" s="8" t="str">
        <f t="shared" si="48"/>
        <v/>
      </c>
      <c r="C1055" s="8" t="str">
        <f>IF(A1055="","",ROUND(+[1]AcumSYS!N1056/[1]AcumSYS!$C$2*14,2))</f>
        <v/>
      </c>
      <c r="D1055" s="8" t="str">
        <f>IF(A1055="","",ROUND(+[1]AcumSYS!N1056/[1]AcumSYS!$C$2*14,2))</f>
        <v/>
      </c>
      <c r="E1055" s="8" t="str">
        <f t="shared" si="49"/>
        <v/>
      </c>
      <c r="F1055" s="8" t="str">
        <f t="shared" si="50"/>
        <v/>
      </c>
    </row>
    <row r="1056" spans="1:6" x14ac:dyDescent="0.25">
      <c r="A1056" s="8" t="str">
        <f>+'[1]Reporte de Formatos'!T1060</f>
        <v/>
      </c>
      <c r="B1056" s="8" t="str">
        <f t="shared" si="48"/>
        <v/>
      </c>
      <c r="C1056" s="8" t="str">
        <f>IF(A1056="","",ROUND(+[1]AcumSYS!N1057/[1]AcumSYS!$C$2*14,2))</f>
        <v/>
      </c>
      <c r="D1056" s="8" t="str">
        <f>IF(A1056="","",ROUND(+[1]AcumSYS!N1057/[1]AcumSYS!$C$2*14,2))</f>
        <v/>
      </c>
      <c r="E1056" s="8" t="str">
        <f t="shared" si="49"/>
        <v/>
      </c>
      <c r="F1056" s="8" t="str">
        <f t="shared" si="50"/>
        <v/>
      </c>
    </row>
    <row r="1057" spans="1:6" x14ac:dyDescent="0.25">
      <c r="A1057" s="8" t="str">
        <f>+'[1]Reporte de Formatos'!T1061</f>
        <v/>
      </c>
      <c r="B1057" s="8" t="str">
        <f t="shared" si="48"/>
        <v/>
      </c>
      <c r="C1057" s="8" t="str">
        <f>IF(A1057="","",ROUND(+[1]AcumSYS!N1058/[1]AcumSYS!$C$2*14,2))</f>
        <v/>
      </c>
      <c r="D1057" s="8" t="str">
        <f>IF(A1057="","",ROUND(+[1]AcumSYS!N1058/[1]AcumSYS!$C$2*14,2))</f>
        <v/>
      </c>
      <c r="E1057" s="8" t="str">
        <f t="shared" si="49"/>
        <v/>
      </c>
      <c r="F1057" s="8" t="str">
        <f t="shared" si="50"/>
        <v/>
      </c>
    </row>
    <row r="1058" spans="1:6" x14ac:dyDescent="0.25">
      <c r="A1058" s="8" t="str">
        <f>+'[1]Reporte de Formatos'!T1062</f>
        <v/>
      </c>
      <c r="B1058" s="8" t="str">
        <f t="shared" si="48"/>
        <v/>
      </c>
      <c r="C1058" s="8" t="str">
        <f>IF(A1058="","",ROUND(+[1]AcumSYS!N1059/[1]AcumSYS!$C$2*14,2))</f>
        <v/>
      </c>
      <c r="D1058" s="8" t="str">
        <f>IF(A1058="","",ROUND(+[1]AcumSYS!N1059/[1]AcumSYS!$C$2*14,2))</f>
        <v/>
      </c>
      <c r="E1058" s="8" t="str">
        <f t="shared" si="49"/>
        <v/>
      </c>
      <c r="F1058" s="8" t="str">
        <f t="shared" si="50"/>
        <v/>
      </c>
    </row>
    <row r="1059" spans="1:6" x14ac:dyDescent="0.25">
      <c r="A1059" s="8" t="str">
        <f>+'[1]Reporte de Formatos'!T1063</f>
        <v/>
      </c>
      <c r="B1059" s="8" t="str">
        <f t="shared" si="48"/>
        <v/>
      </c>
      <c r="C1059" s="8" t="str">
        <f>IF(A1059="","",ROUND(+[1]AcumSYS!N1060/[1]AcumSYS!$C$2*14,2))</f>
        <v/>
      </c>
      <c r="D1059" s="8" t="str">
        <f>IF(A1059="","",ROUND(+[1]AcumSYS!N1060/[1]AcumSYS!$C$2*14,2))</f>
        <v/>
      </c>
      <c r="E1059" s="8" t="str">
        <f t="shared" si="49"/>
        <v/>
      </c>
      <c r="F1059" s="8" t="str">
        <f t="shared" si="50"/>
        <v/>
      </c>
    </row>
    <row r="1060" spans="1:6" x14ac:dyDescent="0.25">
      <c r="A1060" s="8" t="str">
        <f>+'[1]Reporte de Formatos'!T1064</f>
        <v/>
      </c>
      <c r="B1060" s="8" t="str">
        <f t="shared" si="48"/>
        <v/>
      </c>
      <c r="C1060" s="8" t="str">
        <f>IF(A1060="","",ROUND(+[1]AcumSYS!N1061/[1]AcumSYS!$C$2*14,2))</f>
        <v/>
      </c>
      <c r="D1060" s="8" t="str">
        <f>IF(A1060="","",ROUND(+[1]AcumSYS!N1061/[1]AcumSYS!$C$2*14,2))</f>
        <v/>
      </c>
      <c r="E1060" s="8" t="str">
        <f t="shared" si="49"/>
        <v/>
      </c>
      <c r="F1060" s="8" t="str">
        <f t="shared" si="50"/>
        <v/>
      </c>
    </row>
    <row r="1061" spans="1:6" x14ac:dyDescent="0.25">
      <c r="A1061" s="8" t="str">
        <f>+'[1]Reporte de Formatos'!T1065</f>
        <v/>
      </c>
      <c r="B1061" s="8" t="str">
        <f t="shared" si="48"/>
        <v/>
      </c>
      <c r="C1061" s="8" t="str">
        <f>IF(A1061="","",ROUND(+[1]AcumSYS!N1062/[1]AcumSYS!$C$2*14,2))</f>
        <v/>
      </c>
      <c r="D1061" s="8" t="str">
        <f>IF(A1061="","",ROUND(+[1]AcumSYS!N1062/[1]AcumSYS!$C$2*14,2))</f>
        <v/>
      </c>
      <c r="E1061" s="8" t="str">
        <f t="shared" si="49"/>
        <v/>
      </c>
      <c r="F1061" s="8" t="str">
        <f t="shared" si="50"/>
        <v/>
      </c>
    </row>
    <row r="1062" spans="1:6" x14ac:dyDescent="0.25">
      <c r="A1062" s="8" t="str">
        <f>+'[1]Reporte de Formatos'!T1066</f>
        <v/>
      </c>
      <c r="B1062" s="8" t="str">
        <f t="shared" si="48"/>
        <v/>
      </c>
      <c r="C1062" s="8" t="str">
        <f>IF(A1062="","",ROUND(+[1]AcumSYS!N1063/[1]AcumSYS!$C$2*14,2))</f>
        <v/>
      </c>
      <c r="D1062" s="8" t="str">
        <f>IF(A1062="","",ROUND(+[1]AcumSYS!N1063/[1]AcumSYS!$C$2*14,2))</f>
        <v/>
      </c>
      <c r="E1062" s="8" t="str">
        <f t="shared" si="49"/>
        <v/>
      </c>
      <c r="F1062" s="8" t="str">
        <f t="shared" si="50"/>
        <v/>
      </c>
    </row>
    <row r="1063" spans="1:6" x14ac:dyDescent="0.25">
      <c r="A1063" s="8" t="str">
        <f>+'[1]Reporte de Formatos'!T1067</f>
        <v/>
      </c>
      <c r="B1063" s="8" t="str">
        <f t="shared" si="48"/>
        <v/>
      </c>
      <c r="C1063" s="8" t="str">
        <f>IF(A1063="","",ROUND(+[1]AcumSYS!N1064/[1]AcumSYS!$C$2*14,2))</f>
        <v/>
      </c>
      <c r="D1063" s="8" t="str">
        <f>IF(A1063="","",ROUND(+[1]AcumSYS!N1064/[1]AcumSYS!$C$2*14,2))</f>
        <v/>
      </c>
      <c r="E1063" s="8" t="str">
        <f t="shared" si="49"/>
        <v/>
      </c>
      <c r="F1063" s="8" t="str">
        <f t="shared" si="50"/>
        <v/>
      </c>
    </row>
    <row r="1064" spans="1:6" x14ac:dyDescent="0.25">
      <c r="A1064" s="8" t="str">
        <f>+'[1]Reporte de Formatos'!T1068</f>
        <v/>
      </c>
      <c r="B1064" s="8" t="str">
        <f t="shared" si="48"/>
        <v/>
      </c>
      <c r="C1064" s="8" t="str">
        <f>IF(A1064="","",ROUND(+[1]AcumSYS!N1065/[1]AcumSYS!$C$2*14,2))</f>
        <v/>
      </c>
      <c r="D1064" s="8" t="str">
        <f>IF(A1064="","",ROUND(+[1]AcumSYS!N1065/[1]AcumSYS!$C$2*14,2))</f>
        <v/>
      </c>
      <c r="E1064" s="8" t="str">
        <f t="shared" si="49"/>
        <v/>
      </c>
      <c r="F1064" s="8" t="str">
        <f t="shared" si="50"/>
        <v/>
      </c>
    </row>
    <row r="1065" spans="1:6" x14ac:dyDescent="0.25">
      <c r="A1065" s="8" t="str">
        <f>+'[1]Reporte de Formatos'!T1069</f>
        <v/>
      </c>
      <c r="B1065" s="8" t="str">
        <f t="shared" si="48"/>
        <v/>
      </c>
      <c r="C1065" s="8" t="str">
        <f>IF(A1065="","",ROUND(+[1]AcumSYS!N1066/[1]AcumSYS!$C$2*14,2))</f>
        <v/>
      </c>
      <c r="D1065" s="8" t="str">
        <f>IF(A1065="","",ROUND(+[1]AcumSYS!N1066/[1]AcumSYS!$C$2*14,2))</f>
        <v/>
      </c>
      <c r="E1065" s="8" t="str">
        <f t="shared" si="49"/>
        <v/>
      </c>
      <c r="F1065" s="8" t="str">
        <f t="shared" si="50"/>
        <v/>
      </c>
    </row>
    <row r="1066" spans="1:6" x14ac:dyDescent="0.25">
      <c r="A1066" s="8" t="str">
        <f>+'[1]Reporte de Formatos'!T1070</f>
        <v/>
      </c>
      <c r="B1066" s="8" t="str">
        <f t="shared" si="48"/>
        <v/>
      </c>
      <c r="C1066" s="8" t="str">
        <f>IF(A1066="","",ROUND(+[1]AcumSYS!N1067/[1]AcumSYS!$C$2*14,2))</f>
        <v/>
      </c>
      <c r="D1066" s="8" t="str">
        <f>IF(A1066="","",ROUND(+[1]AcumSYS!N1067/[1]AcumSYS!$C$2*14,2))</f>
        <v/>
      </c>
      <c r="E1066" s="8" t="str">
        <f t="shared" si="49"/>
        <v/>
      </c>
      <c r="F1066" s="8" t="str">
        <f t="shared" si="50"/>
        <v/>
      </c>
    </row>
    <row r="1067" spans="1:6" x14ac:dyDescent="0.25">
      <c r="A1067" s="8" t="str">
        <f>+'[1]Reporte de Formatos'!T1071</f>
        <v/>
      </c>
      <c r="B1067" s="8" t="str">
        <f t="shared" si="48"/>
        <v/>
      </c>
      <c r="C1067" s="8" t="str">
        <f>IF(A1067="","",ROUND(+[1]AcumSYS!N1068/[1]AcumSYS!$C$2*14,2))</f>
        <v/>
      </c>
      <c r="D1067" s="8" t="str">
        <f>IF(A1067="","",ROUND(+[1]AcumSYS!N1068/[1]AcumSYS!$C$2*14,2))</f>
        <v/>
      </c>
      <c r="E1067" s="8" t="str">
        <f t="shared" si="49"/>
        <v/>
      </c>
      <c r="F1067" s="8" t="str">
        <f t="shared" si="50"/>
        <v/>
      </c>
    </row>
    <row r="1068" spans="1:6" x14ac:dyDescent="0.25">
      <c r="A1068" s="8" t="str">
        <f>+'[1]Reporte de Formatos'!T1072</f>
        <v/>
      </c>
      <c r="B1068" s="8" t="str">
        <f t="shared" si="48"/>
        <v/>
      </c>
      <c r="C1068" s="8" t="str">
        <f>IF(A1068="","",ROUND(+[1]AcumSYS!N1069/[1]AcumSYS!$C$2*14,2))</f>
        <v/>
      </c>
      <c r="D1068" s="8" t="str">
        <f>IF(A1068="","",ROUND(+[1]AcumSYS!N1069/[1]AcumSYS!$C$2*14,2))</f>
        <v/>
      </c>
      <c r="E1068" s="8" t="str">
        <f t="shared" si="49"/>
        <v/>
      </c>
      <c r="F1068" s="8" t="str">
        <f t="shared" si="50"/>
        <v/>
      </c>
    </row>
    <row r="1069" spans="1:6" x14ac:dyDescent="0.25">
      <c r="A1069" s="8" t="str">
        <f>+'[1]Reporte de Formatos'!T1073</f>
        <v/>
      </c>
      <c r="B1069" s="8" t="str">
        <f t="shared" si="48"/>
        <v/>
      </c>
      <c r="C1069" s="8" t="str">
        <f>IF(A1069="","",ROUND(+[1]AcumSYS!N1070/[1]AcumSYS!$C$2*14,2))</f>
        <v/>
      </c>
      <c r="D1069" s="8" t="str">
        <f>IF(A1069="","",ROUND(+[1]AcumSYS!N1070/[1]AcumSYS!$C$2*14,2))</f>
        <v/>
      </c>
      <c r="E1069" s="8" t="str">
        <f t="shared" si="49"/>
        <v/>
      </c>
      <c r="F1069" s="8" t="str">
        <f t="shared" si="50"/>
        <v/>
      </c>
    </row>
    <row r="1070" spans="1:6" x14ac:dyDescent="0.25">
      <c r="A1070" s="8" t="str">
        <f>+'[1]Reporte de Formatos'!T1074</f>
        <v/>
      </c>
      <c r="B1070" s="8" t="str">
        <f t="shared" si="48"/>
        <v/>
      </c>
      <c r="C1070" s="8" t="str">
        <f>IF(A1070="","",ROUND(+[1]AcumSYS!N1071/[1]AcumSYS!$C$2*14,2))</f>
        <v/>
      </c>
      <c r="D1070" s="8" t="str">
        <f>IF(A1070="","",ROUND(+[1]AcumSYS!N1071/[1]AcumSYS!$C$2*14,2))</f>
        <v/>
      </c>
      <c r="E1070" s="8" t="str">
        <f t="shared" si="49"/>
        <v/>
      </c>
      <c r="F1070" s="8" t="str">
        <f t="shared" si="50"/>
        <v/>
      </c>
    </row>
    <row r="1071" spans="1:6" x14ac:dyDescent="0.25">
      <c r="A1071" s="8" t="str">
        <f>+'[1]Reporte de Formatos'!T1075</f>
        <v/>
      </c>
      <c r="B1071" s="8" t="str">
        <f t="shared" si="48"/>
        <v/>
      </c>
      <c r="C1071" s="8" t="str">
        <f>IF(A1071="","",ROUND(+[1]AcumSYS!N1072/[1]AcumSYS!$C$2*14,2))</f>
        <v/>
      </c>
      <c r="D1071" s="8" t="str">
        <f>IF(A1071="","",ROUND(+[1]AcumSYS!N1072/[1]AcumSYS!$C$2*14,2))</f>
        <v/>
      </c>
      <c r="E1071" s="8" t="str">
        <f t="shared" si="49"/>
        <v/>
      </c>
      <c r="F1071" s="8" t="str">
        <f t="shared" si="50"/>
        <v/>
      </c>
    </row>
    <row r="1072" spans="1:6" x14ac:dyDescent="0.25">
      <c r="A1072" s="8" t="str">
        <f>+'[1]Reporte de Formatos'!T1076</f>
        <v/>
      </c>
      <c r="B1072" s="8" t="str">
        <f t="shared" si="48"/>
        <v/>
      </c>
      <c r="C1072" s="8" t="str">
        <f>IF(A1072="","",ROUND(+[1]AcumSYS!N1073/[1]AcumSYS!$C$2*14,2))</f>
        <v/>
      </c>
      <c r="D1072" s="8" t="str">
        <f>IF(A1072="","",ROUND(+[1]AcumSYS!N1073/[1]AcumSYS!$C$2*14,2))</f>
        <v/>
      </c>
      <c r="E1072" s="8" t="str">
        <f t="shared" si="49"/>
        <v/>
      </c>
      <c r="F1072" s="8" t="str">
        <f t="shared" si="50"/>
        <v/>
      </c>
    </row>
    <row r="1073" spans="1:6" x14ac:dyDescent="0.25">
      <c r="A1073" s="8" t="str">
        <f>+'[1]Reporte de Formatos'!T1077</f>
        <v/>
      </c>
      <c r="B1073" s="8" t="str">
        <f t="shared" si="48"/>
        <v/>
      </c>
      <c r="C1073" s="8" t="str">
        <f>IF(A1073="","",ROUND(+[1]AcumSYS!N1074/[1]AcumSYS!$C$2*14,2))</f>
        <v/>
      </c>
      <c r="D1073" s="8" t="str">
        <f>IF(A1073="","",ROUND(+[1]AcumSYS!N1074/[1]AcumSYS!$C$2*14,2))</f>
        <v/>
      </c>
      <c r="E1073" s="8" t="str">
        <f t="shared" si="49"/>
        <v/>
      </c>
      <c r="F1073" s="8" t="str">
        <f t="shared" si="50"/>
        <v/>
      </c>
    </row>
    <row r="1074" spans="1:6" x14ac:dyDescent="0.25">
      <c r="A1074" s="8" t="str">
        <f>+'[1]Reporte de Formatos'!T1078</f>
        <v/>
      </c>
      <c r="B1074" s="8" t="str">
        <f t="shared" si="48"/>
        <v/>
      </c>
      <c r="C1074" s="8" t="str">
        <f>IF(A1074="","",ROUND(+[1]AcumSYS!N1075/[1]AcumSYS!$C$2*14,2))</f>
        <v/>
      </c>
      <c r="D1074" s="8" t="str">
        <f>IF(A1074="","",ROUND(+[1]AcumSYS!N1075/[1]AcumSYS!$C$2*14,2))</f>
        <v/>
      </c>
      <c r="E1074" s="8" t="str">
        <f t="shared" si="49"/>
        <v/>
      </c>
      <c r="F1074" s="8" t="str">
        <f t="shared" si="50"/>
        <v/>
      </c>
    </row>
    <row r="1075" spans="1:6" x14ac:dyDescent="0.25">
      <c r="A1075" s="8" t="str">
        <f>+'[1]Reporte de Formatos'!T1079</f>
        <v/>
      </c>
      <c r="B1075" s="8" t="str">
        <f t="shared" si="48"/>
        <v/>
      </c>
      <c r="C1075" s="8" t="str">
        <f>IF(A1075="","",ROUND(+[1]AcumSYS!N1076/[1]AcumSYS!$C$2*14,2))</f>
        <v/>
      </c>
      <c r="D1075" s="8" t="str">
        <f>IF(A1075="","",ROUND(+[1]AcumSYS!N1076/[1]AcumSYS!$C$2*14,2))</f>
        <v/>
      </c>
      <c r="E1075" s="8" t="str">
        <f t="shared" si="49"/>
        <v/>
      </c>
      <c r="F1075" s="8" t="str">
        <f t="shared" si="50"/>
        <v/>
      </c>
    </row>
    <row r="1076" spans="1:6" x14ac:dyDescent="0.25">
      <c r="A1076" s="8" t="str">
        <f>+'[1]Reporte de Formatos'!T1080</f>
        <v/>
      </c>
      <c r="B1076" s="8" t="str">
        <f t="shared" si="48"/>
        <v/>
      </c>
      <c r="C1076" s="8" t="str">
        <f>IF(A1076="","",ROUND(+[1]AcumSYS!N1077/[1]AcumSYS!$C$2*14,2))</f>
        <v/>
      </c>
      <c r="D1076" s="8" t="str">
        <f>IF(A1076="","",ROUND(+[1]AcumSYS!N1077/[1]AcumSYS!$C$2*14,2))</f>
        <v/>
      </c>
      <c r="E1076" s="8" t="str">
        <f t="shared" si="49"/>
        <v/>
      </c>
      <c r="F1076" s="8" t="str">
        <f t="shared" si="50"/>
        <v/>
      </c>
    </row>
    <row r="1077" spans="1:6" x14ac:dyDescent="0.25">
      <c r="A1077" s="8" t="str">
        <f>+'[1]Reporte de Formatos'!T1081</f>
        <v/>
      </c>
      <c r="B1077" s="8" t="str">
        <f t="shared" si="48"/>
        <v/>
      </c>
      <c r="C1077" s="8" t="str">
        <f>IF(A1077="","",ROUND(+[1]AcumSYS!N1078/[1]AcumSYS!$C$2*14,2))</f>
        <v/>
      </c>
      <c r="D1077" s="8" t="str">
        <f>IF(A1077="","",ROUND(+[1]AcumSYS!N1078/[1]AcumSYS!$C$2*14,2))</f>
        <v/>
      </c>
      <c r="E1077" s="8" t="str">
        <f t="shared" si="49"/>
        <v/>
      </c>
      <c r="F1077" s="8" t="str">
        <f t="shared" si="50"/>
        <v/>
      </c>
    </row>
    <row r="1078" spans="1:6" x14ac:dyDescent="0.25">
      <c r="A1078" s="8" t="str">
        <f>+'[1]Reporte de Formatos'!T1082</f>
        <v/>
      </c>
      <c r="B1078" s="8" t="str">
        <f t="shared" si="48"/>
        <v/>
      </c>
      <c r="C1078" s="8" t="str">
        <f>IF(A1078="","",ROUND(+[1]AcumSYS!N1079/[1]AcumSYS!$C$2*14,2))</f>
        <v/>
      </c>
      <c r="D1078" s="8" t="str">
        <f>IF(A1078="","",ROUND(+[1]AcumSYS!N1079/[1]AcumSYS!$C$2*14,2))</f>
        <v/>
      </c>
      <c r="E1078" s="8" t="str">
        <f t="shared" si="49"/>
        <v/>
      </c>
      <c r="F1078" s="8" t="str">
        <f t="shared" si="50"/>
        <v/>
      </c>
    </row>
    <row r="1079" spans="1:6" x14ac:dyDescent="0.25">
      <c r="A1079" s="8" t="str">
        <f>+'[1]Reporte de Formatos'!T1083</f>
        <v/>
      </c>
      <c r="B1079" s="8" t="str">
        <f t="shared" si="48"/>
        <v/>
      </c>
      <c r="C1079" s="8" t="str">
        <f>IF(A1079="","",ROUND(+[1]AcumSYS!N1080/[1]AcumSYS!$C$2*14,2))</f>
        <v/>
      </c>
      <c r="D1079" s="8" t="str">
        <f>IF(A1079="","",ROUND(+[1]AcumSYS!N1080/[1]AcumSYS!$C$2*14,2))</f>
        <v/>
      </c>
      <c r="E1079" s="8" t="str">
        <f t="shared" si="49"/>
        <v/>
      </c>
      <c r="F1079" s="8" t="str">
        <f t="shared" si="50"/>
        <v/>
      </c>
    </row>
    <row r="1080" spans="1:6" x14ac:dyDescent="0.25">
      <c r="A1080" s="8" t="str">
        <f>+'[1]Reporte de Formatos'!T1084</f>
        <v/>
      </c>
      <c r="B1080" s="8" t="str">
        <f t="shared" si="48"/>
        <v/>
      </c>
      <c r="C1080" s="8" t="str">
        <f>IF(A1080="","",ROUND(+[1]AcumSYS!N1081/[1]AcumSYS!$C$2*14,2))</f>
        <v/>
      </c>
      <c r="D1080" s="8" t="str">
        <f>IF(A1080="","",ROUND(+[1]AcumSYS!N1081/[1]AcumSYS!$C$2*14,2))</f>
        <v/>
      </c>
      <c r="E1080" s="8" t="str">
        <f t="shared" si="49"/>
        <v/>
      </c>
      <c r="F1080" s="8" t="str">
        <f t="shared" si="50"/>
        <v/>
      </c>
    </row>
    <row r="1081" spans="1:6" x14ac:dyDescent="0.25">
      <c r="A1081" s="8" t="str">
        <f>+'[1]Reporte de Formatos'!T1085</f>
        <v/>
      </c>
      <c r="B1081" s="8" t="str">
        <f t="shared" si="48"/>
        <v/>
      </c>
      <c r="C1081" s="8" t="str">
        <f>IF(A1081="","",ROUND(+[1]AcumSYS!N1082/[1]AcumSYS!$C$2*14,2))</f>
        <v/>
      </c>
      <c r="D1081" s="8" t="str">
        <f>IF(A1081="","",ROUND(+[1]AcumSYS!N1082/[1]AcumSYS!$C$2*14,2))</f>
        <v/>
      </c>
      <c r="E1081" s="8" t="str">
        <f t="shared" si="49"/>
        <v/>
      </c>
      <c r="F1081" s="8" t="str">
        <f t="shared" si="50"/>
        <v/>
      </c>
    </row>
    <row r="1082" spans="1:6" x14ac:dyDescent="0.25">
      <c r="A1082" s="8" t="str">
        <f>+'[1]Reporte de Formatos'!T1086</f>
        <v/>
      </c>
      <c r="B1082" s="8" t="str">
        <f t="shared" si="48"/>
        <v/>
      </c>
      <c r="C1082" s="8" t="str">
        <f>IF(A1082="","",ROUND(+[1]AcumSYS!N1083/[1]AcumSYS!$C$2*14,2))</f>
        <v/>
      </c>
      <c r="D1082" s="8" t="str">
        <f>IF(A1082="","",ROUND(+[1]AcumSYS!N1083/[1]AcumSYS!$C$2*14,2))</f>
        <v/>
      </c>
      <c r="E1082" s="8" t="str">
        <f t="shared" si="49"/>
        <v/>
      </c>
      <c r="F1082" s="8" t="str">
        <f t="shared" si="50"/>
        <v/>
      </c>
    </row>
    <row r="1083" spans="1:6" x14ac:dyDescent="0.25">
      <c r="A1083" s="8" t="str">
        <f>+'[1]Reporte de Formatos'!T1087</f>
        <v/>
      </c>
      <c r="B1083" s="8" t="str">
        <f t="shared" si="48"/>
        <v/>
      </c>
      <c r="C1083" s="8" t="str">
        <f>IF(A1083="","",ROUND(+[1]AcumSYS!N1084/[1]AcumSYS!$C$2*14,2))</f>
        <v/>
      </c>
      <c r="D1083" s="8" t="str">
        <f>IF(A1083="","",ROUND(+[1]AcumSYS!N1084/[1]AcumSYS!$C$2*14,2))</f>
        <v/>
      </c>
      <c r="E1083" s="8" t="str">
        <f t="shared" si="49"/>
        <v/>
      </c>
      <c r="F1083" s="8" t="str">
        <f t="shared" si="50"/>
        <v/>
      </c>
    </row>
    <row r="1084" spans="1:6" x14ac:dyDescent="0.25">
      <c r="A1084" s="8" t="str">
        <f>+'[1]Reporte de Formatos'!T1088</f>
        <v/>
      </c>
      <c r="B1084" s="8" t="str">
        <f t="shared" si="48"/>
        <v/>
      </c>
      <c r="C1084" s="8" t="str">
        <f>IF(A1084="","",ROUND(+[1]AcumSYS!N1085/[1]AcumSYS!$C$2*14,2))</f>
        <v/>
      </c>
      <c r="D1084" s="8" t="str">
        <f>IF(A1084="","",ROUND(+[1]AcumSYS!N1085/[1]AcumSYS!$C$2*14,2))</f>
        <v/>
      </c>
      <c r="E1084" s="8" t="str">
        <f t="shared" si="49"/>
        <v/>
      </c>
      <c r="F1084" s="8" t="str">
        <f t="shared" si="50"/>
        <v/>
      </c>
    </row>
    <row r="1085" spans="1:6" x14ac:dyDescent="0.25">
      <c r="A1085" s="8" t="str">
        <f>+'[1]Reporte de Formatos'!T1089</f>
        <v/>
      </c>
      <c r="B1085" s="8" t="str">
        <f t="shared" si="48"/>
        <v/>
      </c>
      <c r="C1085" s="8" t="str">
        <f>IF(A1085="","",ROUND(+[1]AcumSYS!N1086/[1]AcumSYS!$C$2*14,2))</f>
        <v/>
      </c>
      <c r="D1085" s="8" t="str">
        <f>IF(A1085="","",ROUND(+[1]AcumSYS!N1086/[1]AcumSYS!$C$2*14,2))</f>
        <v/>
      </c>
      <c r="E1085" s="8" t="str">
        <f t="shared" si="49"/>
        <v/>
      </c>
      <c r="F1085" s="8" t="str">
        <f t="shared" si="50"/>
        <v/>
      </c>
    </row>
    <row r="1086" spans="1:6" x14ac:dyDescent="0.25">
      <c r="A1086" s="8" t="str">
        <f>+'[1]Reporte de Formatos'!T1090</f>
        <v/>
      </c>
      <c r="B1086" s="8" t="str">
        <f t="shared" si="48"/>
        <v/>
      </c>
      <c r="C1086" s="8" t="str">
        <f>IF(A1086="","",ROUND(+[1]AcumSYS!N1087/[1]AcumSYS!$C$2*14,2))</f>
        <v/>
      </c>
      <c r="D1086" s="8" t="str">
        <f>IF(A1086="","",ROUND(+[1]AcumSYS!N1087/[1]AcumSYS!$C$2*14,2))</f>
        <v/>
      </c>
      <c r="E1086" s="8" t="str">
        <f t="shared" si="49"/>
        <v/>
      </c>
      <c r="F1086" s="8" t="str">
        <f t="shared" si="50"/>
        <v/>
      </c>
    </row>
    <row r="1087" spans="1:6" x14ac:dyDescent="0.25">
      <c r="A1087" s="8" t="str">
        <f>+'[1]Reporte de Formatos'!T1091</f>
        <v/>
      </c>
      <c r="B1087" s="8" t="str">
        <f t="shared" si="48"/>
        <v/>
      </c>
      <c r="C1087" s="8" t="str">
        <f>IF(A1087="","",ROUND(+[1]AcumSYS!N1088/[1]AcumSYS!$C$2*14,2))</f>
        <v/>
      </c>
      <c r="D1087" s="8" t="str">
        <f>IF(A1087="","",ROUND(+[1]AcumSYS!N1088/[1]AcumSYS!$C$2*14,2))</f>
        <v/>
      </c>
      <c r="E1087" s="8" t="str">
        <f t="shared" si="49"/>
        <v/>
      </c>
      <c r="F1087" s="8" t="str">
        <f t="shared" si="50"/>
        <v/>
      </c>
    </row>
    <row r="1088" spans="1:6" x14ac:dyDescent="0.25">
      <c r="A1088" s="8" t="str">
        <f>+'[1]Reporte de Formatos'!T1092</f>
        <v/>
      </c>
      <c r="B1088" s="8" t="str">
        <f t="shared" si="48"/>
        <v/>
      </c>
      <c r="C1088" s="8" t="str">
        <f>IF(A1088="","",ROUND(+[1]AcumSYS!N1089/[1]AcumSYS!$C$2*14,2))</f>
        <v/>
      </c>
      <c r="D1088" s="8" t="str">
        <f>IF(A1088="","",ROUND(+[1]AcumSYS!N1089/[1]AcumSYS!$C$2*14,2))</f>
        <v/>
      </c>
      <c r="E1088" s="8" t="str">
        <f t="shared" si="49"/>
        <v/>
      </c>
      <c r="F1088" s="8" t="str">
        <f t="shared" si="50"/>
        <v/>
      </c>
    </row>
    <row r="1089" spans="1:6" x14ac:dyDescent="0.25">
      <c r="A1089" s="8" t="str">
        <f>+'[1]Reporte de Formatos'!T1093</f>
        <v/>
      </c>
      <c r="B1089" s="8" t="str">
        <f t="shared" si="48"/>
        <v/>
      </c>
      <c r="C1089" s="8" t="str">
        <f>IF(A1089="","",ROUND(+[1]AcumSYS!N1090/[1]AcumSYS!$C$2*14,2))</f>
        <v/>
      </c>
      <c r="D1089" s="8" t="str">
        <f>IF(A1089="","",ROUND(+[1]AcumSYS!N1090/[1]AcumSYS!$C$2*14,2))</f>
        <v/>
      </c>
      <c r="E1089" s="8" t="str">
        <f t="shared" si="49"/>
        <v/>
      </c>
      <c r="F1089" s="8" t="str">
        <f t="shared" si="50"/>
        <v/>
      </c>
    </row>
    <row r="1090" spans="1:6" x14ac:dyDescent="0.25">
      <c r="A1090" s="8" t="str">
        <f>+'[1]Reporte de Formatos'!T1094</f>
        <v/>
      </c>
      <c r="B1090" s="8" t="str">
        <f t="shared" si="48"/>
        <v/>
      </c>
      <c r="C1090" s="8" t="str">
        <f>IF(A1090="","",ROUND(+[1]AcumSYS!N1091/[1]AcumSYS!$C$2*14,2))</f>
        <v/>
      </c>
      <c r="D1090" s="8" t="str">
        <f>IF(A1090="","",ROUND(+[1]AcumSYS!N1091/[1]AcumSYS!$C$2*14,2))</f>
        <v/>
      </c>
      <c r="E1090" s="8" t="str">
        <f t="shared" si="49"/>
        <v/>
      </c>
      <c r="F1090" s="8" t="str">
        <f t="shared" si="50"/>
        <v/>
      </c>
    </row>
    <row r="1091" spans="1:6" x14ac:dyDescent="0.25">
      <c r="A1091" s="8" t="str">
        <f>+'[1]Reporte de Formatos'!T1095</f>
        <v/>
      </c>
      <c r="B1091" s="8" t="str">
        <f t="shared" si="48"/>
        <v/>
      </c>
      <c r="C1091" s="8" t="str">
        <f>IF(A1091="","",ROUND(+[1]AcumSYS!N1092/[1]AcumSYS!$C$2*14,2))</f>
        <v/>
      </c>
      <c r="D1091" s="8" t="str">
        <f>IF(A1091="","",ROUND(+[1]AcumSYS!N1092/[1]AcumSYS!$C$2*14,2))</f>
        <v/>
      </c>
      <c r="E1091" s="8" t="str">
        <f t="shared" si="49"/>
        <v/>
      </c>
      <c r="F1091" s="8" t="str">
        <f t="shared" si="50"/>
        <v/>
      </c>
    </row>
    <row r="1092" spans="1:6" x14ac:dyDescent="0.25">
      <c r="A1092" s="8" t="str">
        <f>+'[1]Reporte de Formatos'!T1096</f>
        <v/>
      </c>
      <c r="B1092" s="8" t="str">
        <f t="shared" ref="B1092:B1155" si="51">IF(A1092="","","Compensacion")</f>
        <v/>
      </c>
      <c r="C1092" s="8" t="str">
        <f>IF(A1092="","",ROUND(+[1]AcumSYS!N1093/[1]AcumSYS!$C$2*14,2))</f>
        <v/>
      </c>
      <c r="D1092" s="8" t="str">
        <f>IF(A1092="","",ROUND(+[1]AcumSYS!N1093/[1]AcumSYS!$C$2*14,2))</f>
        <v/>
      </c>
      <c r="E1092" s="8" t="str">
        <f t="shared" ref="E1092:E1155" si="52">IF(A1092="","","Pesos Mexicanos")</f>
        <v/>
      </c>
      <c r="F1092" s="8" t="str">
        <f t="shared" ref="F1092:F1155" si="53">IF(A1092="","","Catorcenal")</f>
        <v/>
      </c>
    </row>
    <row r="1093" spans="1:6" x14ac:dyDescent="0.25">
      <c r="A1093" s="8" t="str">
        <f>+'[1]Reporte de Formatos'!T1097</f>
        <v/>
      </c>
      <c r="B1093" s="8" t="str">
        <f t="shared" si="51"/>
        <v/>
      </c>
      <c r="C1093" s="8" t="str">
        <f>IF(A1093="","",ROUND(+[1]AcumSYS!N1094/[1]AcumSYS!$C$2*14,2))</f>
        <v/>
      </c>
      <c r="D1093" s="8" t="str">
        <f>IF(A1093="","",ROUND(+[1]AcumSYS!N1094/[1]AcumSYS!$C$2*14,2))</f>
        <v/>
      </c>
      <c r="E1093" s="8" t="str">
        <f t="shared" si="52"/>
        <v/>
      </c>
      <c r="F1093" s="8" t="str">
        <f t="shared" si="53"/>
        <v/>
      </c>
    </row>
    <row r="1094" spans="1:6" x14ac:dyDescent="0.25">
      <c r="A1094" s="8" t="str">
        <f>+'[1]Reporte de Formatos'!T1098</f>
        <v/>
      </c>
      <c r="B1094" s="8" t="str">
        <f t="shared" si="51"/>
        <v/>
      </c>
      <c r="C1094" s="8" t="str">
        <f>IF(A1094="","",ROUND(+[1]AcumSYS!N1095/[1]AcumSYS!$C$2*14,2))</f>
        <v/>
      </c>
      <c r="D1094" s="8" t="str">
        <f>IF(A1094="","",ROUND(+[1]AcumSYS!N1095/[1]AcumSYS!$C$2*14,2))</f>
        <v/>
      </c>
      <c r="E1094" s="8" t="str">
        <f t="shared" si="52"/>
        <v/>
      </c>
      <c r="F1094" s="8" t="str">
        <f t="shared" si="53"/>
        <v/>
      </c>
    </row>
    <row r="1095" spans="1:6" x14ac:dyDescent="0.25">
      <c r="A1095" s="8" t="str">
        <f>+'[1]Reporte de Formatos'!T1099</f>
        <v/>
      </c>
      <c r="B1095" s="8" t="str">
        <f t="shared" si="51"/>
        <v/>
      </c>
      <c r="C1095" s="8" t="str">
        <f>IF(A1095="","",ROUND(+[1]AcumSYS!N1096/[1]AcumSYS!$C$2*14,2))</f>
        <v/>
      </c>
      <c r="D1095" s="8" t="str">
        <f>IF(A1095="","",ROUND(+[1]AcumSYS!N1096/[1]AcumSYS!$C$2*14,2))</f>
        <v/>
      </c>
      <c r="E1095" s="8" t="str">
        <f t="shared" si="52"/>
        <v/>
      </c>
      <c r="F1095" s="8" t="str">
        <f t="shared" si="53"/>
        <v/>
      </c>
    </row>
    <row r="1096" spans="1:6" x14ac:dyDescent="0.25">
      <c r="A1096" s="8" t="str">
        <f>+'[1]Reporte de Formatos'!T1100</f>
        <v/>
      </c>
      <c r="B1096" s="8" t="str">
        <f t="shared" si="51"/>
        <v/>
      </c>
      <c r="C1096" s="8" t="str">
        <f>IF(A1096="","",ROUND(+[1]AcumSYS!N1097/[1]AcumSYS!$C$2*14,2))</f>
        <v/>
      </c>
      <c r="D1096" s="8" t="str">
        <f>IF(A1096="","",ROUND(+[1]AcumSYS!N1097/[1]AcumSYS!$C$2*14,2))</f>
        <v/>
      </c>
      <c r="E1096" s="8" t="str">
        <f t="shared" si="52"/>
        <v/>
      </c>
      <c r="F1096" s="8" t="str">
        <f t="shared" si="53"/>
        <v/>
      </c>
    </row>
    <row r="1097" spans="1:6" x14ac:dyDescent="0.25">
      <c r="A1097" s="8" t="str">
        <f>+'[1]Reporte de Formatos'!T1101</f>
        <v/>
      </c>
      <c r="B1097" s="8" t="str">
        <f t="shared" si="51"/>
        <v/>
      </c>
      <c r="C1097" s="8" t="str">
        <f>IF(A1097="","",ROUND(+[1]AcumSYS!N1098/[1]AcumSYS!$C$2*14,2))</f>
        <v/>
      </c>
      <c r="D1097" s="8" t="str">
        <f>IF(A1097="","",ROUND(+[1]AcumSYS!N1098/[1]AcumSYS!$C$2*14,2))</f>
        <v/>
      </c>
      <c r="E1097" s="8" t="str">
        <f t="shared" si="52"/>
        <v/>
      </c>
      <c r="F1097" s="8" t="str">
        <f t="shared" si="53"/>
        <v/>
      </c>
    </row>
    <row r="1098" spans="1:6" x14ac:dyDescent="0.25">
      <c r="A1098" s="8" t="str">
        <f>+'[1]Reporte de Formatos'!T1102</f>
        <v/>
      </c>
      <c r="B1098" s="8" t="str">
        <f t="shared" si="51"/>
        <v/>
      </c>
      <c r="C1098" s="8" t="str">
        <f>IF(A1098="","",ROUND(+[1]AcumSYS!N1099/[1]AcumSYS!$C$2*14,2))</f>
        <v/>
      </c>
      <c r="D1098" s="8" t="str">
        <f>IF(A1098="","",ROUND(+[1]AcumSYS!N1099/[1]AcumSYS!$C$2*14,2))</f>
        <v/>
      </c>
      <c r="E1098" s="8" t="str">
        <f t="shared" si="52"/>
        <v/>
      </c>
      <c r="F1098" s="8" t="str">
        <f t="shared" si="53"/>
        <v/>
      </c>
    </row>
    <row r="1099" spans="1:6" x14ac:dyDescent="0.25">
      <c r="A1099" s="8" t="str">
        <f>+'[1]Reporte de Formatos'!T1103</f>
        <v/>
      </c>
      <c r="B1099" s="8" t="str">
        <f t="shared" si="51"/>
        <v/>
      </c>
      <c r="C1099" s="8" t="str">
        <f>IF(A1099="","",ROUND(+[1]AcumSYS!N1100/[1]AcumSYS!$C$2*14,2))</f>
        <v/>
      </c>
      <c r="D1099" s="8" t="str">
        <f>IF(A1099="","",ROUND(+[1]AcumSYS!N1100/[1]AcumSYS!$C$2*14,2))</f>
        <v/>
      </c>
      <c r="E1099" s="8" t="str">
        <f t="shared" si="52"/>
        <v/>
      </c>
      <c r="F1099" s="8" t="str">
        <f t="shared" si="53"/>
        <v/>
      </c>
    </row>
    <row r="1100" spans="1:6" x14ac:dyDescent="0.25">
      <c r="A1100" s="8" t="str">
        <f>+'[1]Reporte de Formatos'!T1104</f>
        <v/>
      </c>
      <c r="B1100" s="8" t="str">
        <f t="shared" si="51"/>
        <v/>
      </c>
      <c r="C1100" s="8" t="str">
        <f>IF(A1100="","",ROUND(+[1]AcumSYS!N1101/[1]AcumSYS!$C$2*14,2))</f>
        <v/>
      </c>
      <c r="D1100" s="8" t="str">
        <f>IF(A1100="","",ROUND(+[1]AcumSYS!N1101/[1]AcumSYS!$C$2*14,2))</f>
        <v/>
      </c>
      <c r="E1100" s="8" t="str">
        <f t="shared" si="52"/>
        <v/>
      </c>
      <c r="F1100" s="8" t="str">
        <f t="shared" si="53"/>
        <v/>
      </c>
    </row>
    <row r="1101" spans="1:6" x14ac:dyDescent="0.25">
      <c r="A1101" s="8" t="str">
        <f>+'[1]Reporte de Formatos'!T1105</f>
        <v/>
      </c>
      <c r="B1101" s="8" t="str">
        <f t="shared" si="51"/>
        <v/>
      </c>
      <c r="C1101" s="8" t="str">
        <f>IF(A1101="","",ROUND(+[1]AcumSYS!N1102/[1]AcumSYS!$C$2*14,2))</f>
        <v/>
      </c>
      <c r="D1101" s="8" t="str">
        <f>IF(A1101="","",ROUND(+[1]AcumSYS!N1102/[1]AcumSYS!$C$2*14,2))</f>
        <v/>
      </c>
      <c r="E1101" s="8" t="str">
        <f t="shared" si="52"/>
        <v/>
      </c>
      <c r="F1101" s="8" t="str">
        <f t="shared" si="53"/>
        <v/>
      </c>
    </row>
    <row r="1102" spans="1:6" x14ac:dyDescent="0.25">
      <c r="A1102" s="8" t="str">
        <f>+'[1]Reporte de Formatos'!T1106</f>
        <v/>
      </c>
      <c r="B1102" s="8" t="str">
        <f t="shared" si="51"/>
        <v/>
      </c>
      <c r="C1102" s="8" t="str">
        <f>IF(A1102="","",ROUND(+[1]AcumSYS!N1103/[1]AcumSYS!$C$2*14,2))</f>
        <v/>
      </c>
      <c r="D1102" s="8" t="str">
        <f>IF(A1102="","",ROUND(+[1]AcumSYS!N1103/[1]AcumSYS!$C$2*14,2))</f>
        <v/>
      </c>
      <c r="E1102" s="8" t="str">
        <f t="shared" si="52"/>
        <v/>
      </c>
      <c r="F1102" s="8" t="str">
        <f t="shared" si="53"/>
        <v/>
      </c>
    </row>
    <row r="1103" spans="1:6" x14ac:dyDescent="0.25">
      <c r="A1103" s="8" t="str">
        <f>+'[1]Reporte de Formatos'!T1107</f>
        <v/>
      </c>
      <c r="B1103" s="8" t="str">
        <f t="shared" si="51"/>
        <v/>
      </c>
      <c r="C1103" s="8" t="str">
        <f>IF(A1103="","",ROUND(+[1]AcumSYS!N1104/[1]AcumSYS!$C$2*14,2))</f>
        <v/>
      </c>
      <c r="D1103" s="8" t="str">
        <f>IF(A1103="","",ROUND(+[1]AcumSYS!N1104/[1]AcumSYS!$C$2*14,2))</f>
        <v/>
      </c>
      <c r="E1103" s="8" t="str">
        <f t="shared" si="52"/>
        <v/>
      </c>
      <c r="F1103" s="8" t="str">
        <f t="shared" si="53"/>
        <v/>
      </c>
    </row>
    <row r="1104" spans="1:6" x14ac:dyDescent="0.25">
      <c r="A1104" s="8" t="str">
        <f>+'[1]Reporte de Formatos'!T1108</f>
        <v/>
      </c>
      <c r="B1104" s="8" t="str">
        <f t="shared" si="51"/>
        <v/>
      </c>
      <c r="C1104" s="8" t="str">
        <f>IF(A1104="","",ROUND(+[1]AcumSYS!N1105/[1]AcumSYS!$C$2*14,2))</f>
        <v/>
      </c>
      <c r="D1104" s="8" t="str">
        <f>IF(A1104="","",ROUND(+[1]AcumSYS!N1105/[1]AcumSYS!$C$2*14,2))</f>
        <v/>
      </c>
      <c r="E1104" s="8" t="str">
        <f t="shared" si="52"/>
        <v/>
      </c>
      <c r="F1104" s="8" t="str">
        <f t="shared" si="53"/>
        <v/>
      </c>
    </row>
    <row r="1105" spans="1:6" x14ac:dyDescent="0.25">
      <c r="A1105" s="8" t="str">
        <f>+'[1]Reporte de Formatos'!T1109</f>
        <v/>
      </c>
      <c r="B1105" s="8" t="str">
        <f t="shared" si="51"/>
        <v/>
      </c>
      <c r="C1105" s="8" t="str">
        <f>IF(A1105="","",ROUND(+[1]AcumSYS!N1106/[1]AcumSYS!$C$2*14,2))</f>
        <v/>
      </c>
      <c r="D1105" s="8" t="str">
        <f>IF(A1105="","",ROUND(+[1]AcumSYS!N1106/[1]AcumSYS!$C$2*14,2))</f>
        <v/>
      </c>
      <c r="E1105" s="8" t="str">
        <f t="shared" si="52"/>
        <v/>
      </c>
      <c r="F1105" s="8" t="str">
        <f t="shared" si="53"/>
        <v/>
      </c>
    </row>
    <row r="1106" spans="1:6" x14ac:dyDescent="0.25">
      <c r="A1106" s="8" t="str">
        <f>+'[1]Reporte de Formatos'!T1110</f>
        <v/>
      </c>
      <c r="B1106" s="8" t="str">
        <f t="shared" si="51"/>
        <v/>
      </c>
      <c r="C1106" s="8" t="str">
        <f>IF(A1106="","",ROUND(+[1]AcumSYS!N1107/[1]AcumSYS!$C$2*14,2))</f>
        <v/>
      </c>
      <c r="D1106" s="8" t="str">
        <f>IF(A1106="","",ROUND(+[1]AcumSYS!N1107/[1]AcumSYS!$C$2*14,2))</f>
        <v/>
      </c>
      <c r="E1106" s="8" t="str">
        <f t="shared" si="52"/>
        <v/>
      </c>
      <c r="F1106" s="8" t="str">
        <f t="shared" si="53"/>
        <v/>
      </c>
    </row>
    <row r="1107" spans="1:6" x14ac:dyDescent="0.25">
      <c r="A1107" s="8" t="str">
        <f>+'[1]Reporte de Formatos'!T1111</f>
        <v/>
      </c>
      <c r="B1107" s="8" t="str">
        <f t="shared" si="51"/>
        <v/>
      </c>
      <c r="C1107" s="8" t="str">
        <f>IF(A1107="","",ROUND(+[1]AcumSYS!N1108/[1]AcumSYS!$C$2*14,2))</f>
        <v/>
      </c>
      <c r="D1107" s="8" t="str">
        <f>IF(A1107="","",ROUND(+[1]AcumSYS!N1108/[1]AcumSYS!$C$2*14,2))</f>
        <v/>
      </c>
      <c r="E1107" s="8" t="str">
        <f t="shared" si="52"/>
        <v/>
      </c>
      <c r="F1107" s="8" t="str">
        <f t="shared" si="53"/>
        <v/>
      </c>
    </row>
    <row r="1108" spans="1:6" x14ac:dyDescent="0.25">
      <c r="A1108" s="8" t="str">
        <f>+'[1]Reporte de Formatos'!T1112</f>
        <v/>
      </c>
      <c r="B1108" s="8" t="str">
        <f t="shared" si="51"/>
        <v/>
      </c>
      <c r="C1108" s="8" t="str">
        <f>IF(A1108="","",ROUND(+[1]AcumSYS!N1109/[1]AcumSYS!$C$2*14,2))</f>
        <v/>
      </c>
      <c r="D1108" s="8" t="str">
        <f>IF(A1108="","",ROUND(+[1]AcumSYS!N1109/[1]AcumSYS!$C$2*14,2))</f>
        <v/>
      </c>
      <c r="E1108" s="8" t="str">
        <f t="shared" si="52"/>
        <v/>
      </c>
      <c r="F1108" s="8" t="str">
        <f t="shared" si="53"/>
        <v/>
      </c>
    </row>
    <row r="1109" spans="1:6" x14ac:dyDescent="0.25">
      <c r="A1109" s="8" t="str">
        <f>+'[1]Reporte de Formatos'!T1113</f>
        <v/>
      </c>
      <c r="B1109" s="8" t="str">
        <f t="shared" si="51"/>
        <v/>
      </c>
      <c r="C1109" s="8" t="str">
        <f>IF(A1109="","",ROUND(+[1]AcumSYS!N1110/[1]AcumSYS!$C$2*14,2))</f>
        <v/>
      </c>
      <c r="D1109" s="8" t="str">
        <f>IF(A1109="","",ROUND(+[1]AcumSYS!N1110/[1]AcumSYS!$C$2*14,2))</f>
        <v/>
      </c>
      <c r="E1109" s="8" t="str">
        <f t="shared" si="52"/>
        <v/>
      </c>
      <c r="F1109" s="8" t="str">
        <f t="shared" si="53"/>
        <v/>
      </c>
    </row>
    <row r="1110" spans="1:6" x14ac:dyDescent="0.25">
      <c r="A1110" s="8" t="str">
        <f>+'[1]Reporte de Formatos'!T1114</f>
        <v/>
      </c>
      <c r="B1110" s="8" t="str">
        <f t="shared" si="51"/>
        <v/>
      </c>
      <c r="C1110" s="8" t="str">
        <f>IF(A1110="","",ROUND(+[1]AcumSYS!N1111/[1]AcumSYS!$C$2*14,2))</f>
        <v/>
      </c>
      <c r="D1110" s="8" t="str">
        <f>IF(A1110="","",ROUND(+[1]AcumSYS!N1111/[1]AcumSYS!$C$2*14,2))</f>
        <v/>
      </c>
      <c r="E1110" s="8" t="str">
        <f t="shared" si="52"/>
        <v/>
      </c>
      <c r="F1110" s="8" t="str">
        <f t="shared" si="53"/>
        <v/>
      </c>
    </row>
    <row r="1111" spans="1:6" x14ac:dyDescent="0.25">
      <c r="A1111" s="8" t="str">
        <f>+'[1]Reporte de Formatos'!T1115</f>
        <v/>
      </c>
      <c r="B1111" s="8" t="str">
        <f t="shared" si="51"/>
        <v/>
      </c>
      <c r="C1111" s="8" t="str">
        <f>IF(A1111="","",ROUND(+[1]AcumSYS!N1112/[1]AcumSYS!$C$2*14,2))</f>
        <v/>
      </c>
      <c r="D1111" s="8" t="str">
        <f>IF(A1111="","",ROUND(+[1]AcumSYS!N1112/[1]AcumSYS!$C$2*14,2))</f>
        <v/>
      </c>
      <c r="E1111" s="8" t="str">
        <f t="shared" si="52"/>
        <v/>
      </c>
      <c r="F1111" s="8" t="str">
        <f t="shared" si="53"/>
        <v/>
      </c>
    </row>
    <row r="1112" spans="1:6" x14ac:dyDescent="0.25">
      <c r="A1112" s="8" t="str">
        <f>+'[1]Reporte de Formatos'!T1116</f>
        <v/>
      </c>
      <c r="B1112" s="8" t="str">
        <f t="shared" si="51"/>
        <v/>
      </c>
      <c r="C1112" s="8" t="str">
        <f>IF(A1112="","",ROUND(+[1]AcumSYS!N1113/[1]AcumSYS!$C$2*14,2))</f>
        <v/>
      </c>
      <c r="D1112" s="8" t="str">
        <f>IF(A1112="","",ROUND(+[1]AcumSYS!N1113/[1]AcumSYS!$C$2*14,2))</f>
        <v/>
      </c>
      <c r="E1112" s="8" t="str">
        <f t="shared" si="52"/>
        <v/>
      </c>
      <c r="F1112" s="8" t="str">
        <f t="shared" si="53"/>
        <v/>
      </c>
    </row>
    <row r="1113" spans="1:6" x14ac:dyDescent="0.25">
      <c r="A1113" s="8" t="str">
        <f>+'[1]Reporte de Formatos'!T1117</f>
        <v/>
      </c>
      <c r="B1113" s="8" t="str">
        <f t="shared" si="51"/>
        <v/>
      </c>
      <c r="C1113" s="8" t="str">
        <f>IF(A1113="","",ROUND(+[1]AcumSYS!N1114/[1]AcumSYS!$C$2*14,2))</f>
        <v/>
      </c>
      <c r="D1113" s="8" t="str">
        <f>IF(A1113="","",ROUND(+[1]AcumSYS!N1114/[1]AcumSYS!$C$2*14,2))</f>
        <v/>
      </c>
      <c r="E1113" s="8" t="str">
        <f t="shared" si="52"/>
        <v/>
      </c>
      <c r="F1113" s="8" t="str">
        <f t="shared" si="53"/>
        <v/>
      </c>
    </row>
    <row r="1114" spans="1:6" x14ac:dyDescent="0.25">
      <c r="A1114" s="8" t="str">
        <f>+'[1]Reporte de Formatos'!T1118</f>
        <v/>
      </c>
      <c r="B1114" s="8" t="str">
        <f t="shared" si="51"/>
        <v/>
      </c>
      <c r="C1114" s="8" t="str">
        <f>IF(A1114="","",ROUND(+[1]AcumSYS!N1115/[1]AcumSYS!$C$2*14,2))</f>
        <v/>
      </c>
      <c r="D1114" s="8" t="str">
        <f>IF(A1114="","",ROUND(+[1]AcumSYS!N1115/[1]AcumSYS!$C$2*14,2))</f>
        <v/>
      </c>
      <c r="E1114" s="8" t="str">
        <f t="shared" si="52"/>
        <v/>
      </c>
      <c r="F1114" s="8" t="str">
        <f t="shared" si="53"/>
        <v/>
      </c>
    </row>
    <row r="1115" spans="1:6" x14ac:dyDescent="0.25">
      <c r="A1115" s="8" t="str">
        <f>+'[1]Reporte de Formatos'!T1119</f>
        <v/>
      </c>
      <c r="B1115" s="8" t="str">
        <f t="shared" si="51"/>
        <v/>
      </c>
      <c r="C1115" s="8" t="str">
        <f>IF(A1115="","",ROUND(+[1]AcumSYS!N1116/[1]AcumSYS!$C$2*14,2))</f>
        <v/>
      </c>
      <c r="D1115" s="8" t="str">
        <f>IF(A1115="","",ROUND(+[1]AcumSYS!N1116/[1]AcumSYS!$C$2*14,2))</f>
        <v/>
      </c>
      <c r="E1115" s="8" t="str">
        <f t="shared" si="52"/>
        <v/>
      </c>
      <c r="F1115" s="8" t="str">
        <f t="shared" si="53"/>
        <v/>
      </c>
    </row>
    <row r="1116" spans="1:6" x14ac:dyDescent="0.25">
      <c r="A1116" s="8" t="str">
        <f>+'[1]Reporte de Formatos'!T1120</f>
        <v/>
      </c>
      <c r="B1116" s="8" t="str">
        <f t="shared" si="51"/>
        <v/>
      </c>
      <c r="C1116" s="8" t="str">
        <f>IF(A1116="","",ROUND(+[1]AcumSYS!N1117/[1]AcumSYS!$C$2*14,2))</f>
        <v/>
      </c>
      <c r="D1116" s="8" t="str">
        <f>IF(A1116="","",ROUND(+[1]AcumSYS!N1117/[1]AcumSYS!$C$2*14,2))</f>
        <v/>
      </c>
      <c r="E1116" s="8" t="str">
        <f t="shared" si="52"/>
        <v/>
      </c>
      <c r="F1116" s="8" t="str">
        <f t="shared" si="53"/>
        <v/>
      </c>
    </row>
    <row r="1117" spans="1:6" x14ac:dyDescent="0.25">
      <c r="A1117" s="8" t="str">
        <f>+'[1]Reporte de Formatos'!T1121</f>
        <v/>
      </c>
      <c r="B1117" s="8" t="str">
        <f t="shared" si="51"/>
        <v/>
      </c>
      <c r="C1117" s="8" t="str">
        <f>IF(A1117="","",ROUND(+[1]AcumSYS!N1118/[1]AcumSYS!$C$2*14,2))</f>
        <v/>
      </c>
      <c r="D1117" s="8" t="str">
        <f>IF(A1117="","",ROUND(+[1]AcumSYS!N1118/[1]AcumSYS!$C$2*14,2))</f>
        <v/>
      </c>
      <c r="E1117" s="8" t="str">
        <f t="shared" si="52"/>
        <v/>
      </c>
      <c r="F1117" s="8" t="str">
        <f t="shared" si="53"/>
        <v/>
      </c>
    </row>
    <row r="1118" spans="1:6" x14ac:dyDescent="0.25">
      <c r="A1118" s="8" t="str">
        <f>+'[1]Reporte de Formatos'!T1122</f>
        <v/>
      </c>
      <c r="B1118" s="8" t="str">
        <f t="shared" si="51"/>
        <v/>
      </c>
      <c r="C1118" s="8" t="str">
        <f>IF(A1118="","",ROUND(+[1]AcumSYS!N1119/[1]AcumSYS!$C$2*14,2))</f>
        <v/>
      </c>
      <c r="D1118" s="8" t="str">
        <f>IF(A1118="","",ROUND(+[1]AcumSYS!N1119/[1]AcumSYS!$C$2*14,2))</f>
        <v/>
      </c>
      <c r="E1118" s="8" t="str">
        <f t="shared" si="52"/>
        <v/>
      </c>
      <c r="F1118" s="8" t="str">
        <f t="shared" si="53"/>
        <v/>
      </c>
    </row>
    <row r="1119" spans="1:6" x14ac:dyDescent="0.25">
      <c r="A1119" s="8" t="str">
        <f>+'[1]Reporte de Formatos'!T1123</f>
        <v/>
      </c>
      <c r="B1119" s="8" t="str">
        <f t="shared" si="51"/>
        <v/>
      </c>
      <c r="C1119" s="8" t="str">
        <f>IF(A1119="","",ROUND(+[1]AcumSYS!N1120/[1]AcumSYS!$C$2*14,2))</f>
        <v/>
      </c>
      <c r="D1119" s="8" t="str">
        <f>IF(A1119="","",ROUND(+[1]AcumSYS!N1120/[1]AcumSYS!$C$2*14,2))</f>
        <v/>
      </c>
      <c r="E1119" s="8" t="str">
        <f t="shared" si="52"/>
        <v/>
      </c>
      <c r="F1119" s="8" t="str">
        <f t="shared" si="53"/>
        <v/>
      </c>
    </row>
    <row r="1120" spans="1:6" x14ac:dyDescent="0.25">
      <c r="A1120" s="8" t="str">
        <f>+'[1]Reporte de Formatos'!T1124</f>
        <v/>
      </c>
      <c r="B1120" s="8" t="str">
        <f t="shared" si="51"/>
        <v/>
      </c>
      <c r="C1120" s="8" t="str">
        <f>IF(A1120="","",ROUND(+[1]AcumSYS!N1121/[1]AcumSYS!$C$2*14,2))</f>
        <v/>
      </c>
      <c r="D1120" s="8" t="str">
        <f>IF(A1120="","",ROUND(+[1]AcumSYS!N1121/[1]AcumSYS!$C$2*14,2))</f>
        <v/>
      </c>
      <c r="E1120" s="8" t="str">
        <f t="shared" si="52"/>
        <v/>
      </c>
      <c r="F1120" s="8" t="str">
        <f t="shared" si="53"/>
        <v/>
      </c>
    </row>
    <row r="1121" spans="1:6" x14ac:dyDescent="0.25">
      <c r="A1121" s="8" t="str">
        <f>+'[1]Reporte de Formatos'!T1125</f>
        <v/>
      </c>
      <c r="B1121" s="8" t="str">
        <f t="shared" si="51"/>
        <v/>
      </c>
      <c r="C1121" s="8" t="str">
        <f>IF(A1121="","",ROUND(+[1]AcumSYS!N1122/[1]AcumSYS!$C$2*14,2))</f>
        <v/>
      </c>
      <c r="D1121" s="8" t="str">
        <f>IF(A1121="","",ROUND(+[1]AcumSYS!N1122/[1]AcumSYS!$C$2*14,2))</f>
        <v/>
      </c>
      <c r="E1121" s="8" t="str">
        <f t="shared" si="52"/>
        <v/>
      </c>
      <c r="F1121" s="8" t="str">
        <f t="shared" si="53"/>
        <v/>
      </c>
    </row>
    <row r="1122" spans="1:6" x14ac:dyDescent="0.25">
      <c r="A1122" s="8" t="str">
        <f>+'[1]Reporte de Formatos'!T1126</f>
        <v/>
      </c>
      <c r="B1122" s="8" t="str">
        <f t="shared" si="51"/>
        <v/>
      </c>
      <c r="C1122" s="8" t="str">
        <f>IF(A1122="","",ROUND(+[1]AcumSYS!N1123/[1]AcumSYS!$C$2*14,2))</f>
        <v/>
      </c>
      <c r="D1122" s="8" t="str">
        <f>IF(A1122="","",ROUND(+[1]AcumSYS!N1123/[1]AcumSYS!$C$2*14,2))</f>
        <v/>
      </c>
      <c r="E1122" s="8" t="str">
        <f t="shared" si="52"/>
        <v/>
      </c>
      <c r="F1122" s="8" t="str">
        <f t="shared" si="53"/>
        <v/>
      </c>
    </row>
    <row r="1123" spans="1:6" x14ac:dyDescent="0.25">
      <c r="A1123" s="8" t="str">
        <f>+'[1]Reporte de Formatos'!T1127</f>
        <v/>
      </c>
      <c r="B1123" s="8" t="str">
        <f t="shared" si="51"/>
        <v/>
      </c>
      <c r="C1123" s="8" t="str">
        <f>IF(A1123="","",ROUND(+[1]AcumSYS!N1124/[1]AcumSYS!$C$2*14,2))</f>
        <v/>
      </c>
      <c r="D1123" s="8" t="str">
        <f>IF(A1123="","",ROUND(+[1]AcumSYS!N1124/[1]AcumSYS!$C$2*14,2))</f>
        <v/>
      </c>
      <c r="E1123" s="8" t="str">
        <f t="shared" si="52"/>
        <v/>
      </c>
      <c r="F1123" s="8" t="str">
        <f t="shared" si="53"/>
        <v/>
      </c>
    </row>
    <row r="1124" spans="1:6" x14ac:dyDescent="0.25">
      <c r="A1124" s="8" t="str">
        <f>+'[1]Reporte de Formatos'!T1128</f>
        <v/>
      </c>
      <c r="B1124" s="8" t="str">
        <f t="shared" si="51"/>
        <v/>
      </c>
      <c r="C1124" s="8" t="str">
        <f>IF(A1124="","",ROUND(+[1]AcumSYS!N1125/[1]AcumSYS!$C$2*14,2))</f>
        <v/>
      </c>
      <c r="D1124" s="8" t="str">
        <f>IF(A1124="","",ROUND(+[1]AcumSYS!N1125/[1]AcumSYS!$C$2*14,2))</f>
        <v/>
      </c>
      <c r="E1124" s="8" t="str">
        <f t="shared" si="52"/>
        <v/>
      </c>
      <c r="F1124" s="8" t="str">
        <f t="shared" si="53"/>
        <v/>
      </c>
    </row>
    <row r="1125" spans="1:6" x14ac:dyDescent="0.25">
      <c r="A1125" s="8" t="str">
        <f>+'[1]Reporte de Formatos'!T1129</f>
        <v/>
      </c>
      <c r="B1125" s="8" t="str">
        <f t="shared" si="51"/>
        <v/>
      </c>
      <c r="C1125" s="8" t="str">
        <f>IF(A1125="","",ROUND(+[1]AcumSYS!N1126/[1]AcumSYS!$C$2*14,2))</f>
        <v/>
      </c>
      <c r="D1125" s="8" t="str">
        <f>IF(A1125="","",ROUND(+[1]AcumSYS!N1126/[1]AcumSYS!$C$2*14,2))</f>
        <v/>
      </c>
      <c r="E1125" s="8" t="str">
        <f t="shared" si="52"/>
        <v/>
      </c>
      <c r="F1125" s="8" t="str">
        <f t="shared" si="53"/>
        <v/>
      </c>
    </row>
    <row r="1126" spans="1:6" x14ac:dyDescent="0.25">
      <c r="A1126" s="8" t="str">
        <f>+'[1]Reporte de Formatos'!T1130</f>
        <v/>
      </c>
      <c r="B1126" s="8" t="str">
        <f t="shared" si="51"/>
        <v/>
      </c>
      <c r="C1126" s="8" t="str">
        <f>IF(A1126="","",ROUND(+[1]AcumSYS!N1127/[1]AcumSYS!$C$2*14,2))</f>
        <v/>
      </c>
      <c r="D1126" s="8" t="str">
        <f>IF(A1126="","",ROUND(+[1]AcumSYS!N1127/[1]AcumSYS!$C$2*14,2))</f>
        <v/>
      </c>
      <c r="E1126" s="8" t="str">
        <f t="shared" si="52"/>
        <v/>
      </c>
      <c r="F1126" s="8" t="str">
        <f t="shared" si="53"/>
        <v/>
      </c>
    </row>
    <row r="1127" spans="1:6" x14ac:dyDescent="0.25">
      <c r="A1127" s="8" t="str">
        <f>+'[1]Reporte de Formatos'!T1131</f>
        <v/>
      </c>
      <c r="B1127" s="8" t="str">
        <f t="shared" si="51"/>
        <v/>
      </c>
      <c r="C1127" s="8" t="str">
        <f>IF(A1127="","",ROUND(+[1]AcumSYS!N1128/[1]AcumSYS!$C$2*14,2))</f>
        <v/>
      </c>
      <c r="D1127" s="8" t="str">
        <f>IF(A1127="","",ROUND(+[1]AcumSYS!N1128/[1]AcumSYS!$C$2*14,2))</f>
        <v/>
      </c>
      <c r="E1127" s="8" t="str">
        <f t="shared" si="52"/>
        <v/>
      </c>
      <c r="F1127" s="8" t="str">
        <f t="shared" si="53"/>
        <v/>
      </c>
    </row>
    <row r="1128" spans="1:6" x14ac:dyDescent="0.25">
      <c r="A1128" s="8" t="str">
        <f>+'[1]Reporte de Formatos'!T1132</f>
        <v/>
      </c>
      <c r="B1128" s="8" t="str">
        <f t="shared" si="51"/>
        <v/>
      </c>
      <c r="C1128" s="8" t="str">
        <f>IF(A1128="","",ROUND(+[1]AcumSYS!N1129/[1]AcumSYS!$C$2*14,2))</f>
        <v/>
      </c>
      <c r="D1128" s="8" t="str">
        <f>IF(A1128="","",ROUND(+[1]AcumSYS!N1129/[1]AcumSYS!$C$2*14,2))</f>
        <v/>
      </c>
      <c r="E1128" s="8" t="str">
        <f t="shared" si="52"/>
        <v/>
      </c>
      <c r="F1128" s="8" t="str">
        <f t="shared" si="53"/>
        <v/>
      </c>
    </row>
    <row r="1129" spans="1:6" x14ac:dyDescent="0.25">
      <c r="A1129" s="8" t="str">
        <f>+'[1]Reporte de Formatos'!T1133</f>
        <v/>
      </c>
      <c r="B1129" s="8" t="str">
        <f t="shared" si="51"/>
        <v/>
      </c>
      <c r="C1129" s="8" t="str">
        <f>IF(A1129="","",ROUND(+[1]AcumSYS!N1130/[1]AcumSYS!$C$2*14,2))</f>
        <v/>
      </c>
      <c r="D1129" s="8" t="str">
        <f>IF(A1129="","",ROUND(+[1]AcumSYS!N1130/[1]AcumSYS!$C$2*14,2))</f>
        <v/>
      </c>
      <c r="E1129" s="8" t="str">
        <f t="shared" si="52"/>
        <v/>
      </c>
      <c r="F1129" s="8" t="str">
        <f t="shared" si="53"/>
        <v/>
      </c>
    </row>
    <row r="1130" spans="1:6" x14ac:dyDescent="0.25">
      <c r="A1130" s="8" t="str">
        <f>+'[1]Reporte de Formatos'!T1134</f>
        <v/>
      </c>
      <c r="B1130" s="8" t="str">
        <f t="shared" si="51"/>
        <v/>
      </c>
      <c r="C1130" s="8" t="str">
        <f>IF(A1130="","",ROUND(+[1]AcumSYS!N1131/[1]AcumSYS!$C$2*14,2))</f>
        <v/>
      </c>
      <c r="D1130" s="8" t="str">
        <f>IF(A1130="","",ROUND(+[1]AcumSYS!N1131/[1]AcumSYS!$C$2*14,2))</f>
        <v/>
      </c>
      <c r="E1130" s="8" t="str">
        <f t="shared" si="52"/>
        <v/>
      </c>
      <c r="F1130" s="8" t="str">
        <f t="shared" si="53"/>
        <v/>
      </c>
    </row>
    <row r="1131" spans="1:6" x14ac:dyDescent="0.25">
      <c r="A1131" s="8" t="str">
        <f>+'[1]Reporte de Formatos'!T1135</f>
        <v/>
      </c>
      <c r="B1131" s="8" t="str">
        <f t="shared" si="51"/>
        <v/>
      </c>
      <c r="C1131" s="8" t="str">
        <f>IF(A1131="","",ROUND(+[1]AcumSYS!N1132/[1]AcumSYS!$C$2*14,2))</f>
        <v/>
      </c>
      <c r="D1131" s="8" t="str">
        <f>IF(A1131="","",ROUND(+[1]AcumSYS!N1132/[1]AcumSYS!$C$2*14,2))</f>
        <v/>
      </c>
      <c r="E1131" s="8" t="str">
        <f t="shared" si="52"/>
        <v/>
      </c>
      <c r="F1131" s="8" t="str">
        <f t="shared" si="53"/>
        <v/>
      </c>
    </row>
    <row r="1132" spans="1:6" x14ac:dyDescent="0.25">
      <c r="A1132" s="8" t="str">
        <f>+'[1]Reporte de Formatos'!T1136</f>
        <v/>
      </c>
      <c r="B1132" s="8" t="str">
        <f t="shared" si="51"/>
        <v/>
      </c>
      <c r="C1132" s="8" t="str">
        <f>IF(A1132="","",ROUND(+[1]AcumSYS!N1133/[1]AcumSYS!$C$2*14,2))</f>
        <v/>
      </c>
      <c r="D1132" s="8" t="str">
        <f>IF(A1132="","",ROUND(+[1]AcumSYS!N1133/[1]AcumSYS!$C$2*14,2))</f>
        <v/>
      </c>
      <c r="E1132" s="8" t="str">
        <f t="shared" si="52"/>
        <v/>
      </c>
      <c r="F1132" s="8" t="str">
        <f t="shared" si="53"/>
        <v/>
      </c>
    </row>
    <row r="1133" spans="1:6" x14ac:dyDescent="0.25">
      <c r="A1133" s="8" t="str">
        <f>+'[1]Reporte de Formatos'!T1137</f>
        <v/>
      </c>
      <c r="B1133" s="8" t="str">
        <f t="shared" si="51"/>
        <v/>
      </c>
      <c r="C1133" s="8" t="str">
        <f>IF(A1133="","",ROUND(+[1]AcumSYS!N1134/[1]AcumSYS!$C$2*14,2))</f>
        <v/>
      </c>
      <c r="D1133" s="8" t="str">
        <f>IF(A1133="","",ROUND(+[1]AcumSYS!N1134/[1]AcumSYS!$C$2*14,2))</f>
        <v/>
      </c>
      <c r="E1133" s="8" t="str">
        <f t="shared" si="52"/>
        <v/>
      </c>
      <c r="F1133" s="8" t="str">
        <f t="shared" si="53"/>
        <v/>
      </c>
    </row>
    <row r="1134" spans="1:6" x14ac:dyDescent="0.25">
      <c r="A1134" s="8" t="str">
        <f>+'[1]Reporte de Formatos'!T1138</f>
        <v/>
      </c>
      <c r="B1134" s="8" t="str">
        <f t="shared" si="51"/>
        <v/>
      </c>
      <c r="C1134" s="8" t="str">
        <f>IF(A1134="","",ROUND(+[1]AcumSYS!N1135/[1]AcumSYS!$C$2*14,2))</f>
        <v/>
      </c>
      <c r="D1134" s="8" t="str">
        <f>IF(A1134="","",ROUND(+[1]AcumSYS!N1135/[1]AcumSYS!$C$2*14,2))</f>
        <v/>
      </c>
      <c r="E1134" s="8" t="str">
        <f t="shared" si="52"/>
        <v/>
      </c>
      <c r="F1134" s="8" t="str">
        <f t="shared" si="53"/>
        <v/>
      </c>
    </row>
    <row r="1135" spans="1:6" x14ac:dyDescent="0.25">
      <c r="A1135" s="8" t="str">
        <f>+'[1]Reporte de Formatos'!T1139</f>
        <v/>
      </c>
      <c r="B1135" s="8" t="str">
        <f t="shared" si="51"/>
        <v/>
      </c>
      <c r="C1135" s="8" t="str">
        <f>IF(A1135="","",ROUND(+[1]AcumSYS!N1136/[1]AcumSYS!$C$2*14,2))</f>
        <v/>
      </c>
      <c r="D1135" s="8" t="str">
        <f>IF(A1135="","",ROUND(+[1]AcumSYS!N1136/[1]AcumSYS!$C$2*14,2))</f>
        <v/>
      </c>
      <c r="E1135" s="8" t="str">
        <f t="shared" si="52"/>
        <v/>
      </c>
      <c r="F1135" s="8" t="str">
        <f t="shared" si="53"/>
        <v/>
      </c>
    </row>
    <row r="1136" spans="1:6" x14ac:dyDescent="0.25">
      <c r="A1136" s="8" t="str">
        <f>+'[1]Reporte de Formatos'!T1140</f>
        <v/>
      </c>
      <c r="B1136" s="8" t="str">
        <f t="shared" si="51"/>
        <v/>
      </c>
      <c r="C1136" s="8" t="str">
        <f>IF(A1136="","",ROUND(+[1]AcumSYS!N1137/[1]AcumSYS!$C$2*14,2))</f>
        <v/>
      </c>
      <c r="D1136" s="8" t="str">
        <f>IF(A1136="","",ROUND(+[1]AcumSYS!N1137/[1]AcumSYS!$C$2*14,2))</f>
        <v/>
      </c>
      <c r="E1136" s="8" t="str">
        <f t="shared" si="52"/>
        <v/>
      </c>
      <c r="F1136" s="8" t="str">
        <f t="shared" si="53"/>
        <v/>
      </c>
    </row>
    <row r="1137" spans="1:6" x14ac:dyDescent="0.25">
      <c r="A1137" s="8" t="str">
        <f>+'[1]Reporte de Formatos'!T1141</f>
        <v/>
      </c>
      <c r="B1137" s="8" t="str">
        <f t="shared" si="51"/>
        <v/>
      </c>
      <c r="C1137" s="8" t="str">
        <f>IF(A1137="","",ROUND(+[1]AcumSYS!N1138/[1]AcumSYS!$C$2*14,2))</f>
        <v/>
      </c>
      <c r="D1137" s="8" t="str">
        <f>IF(A1137="","",ROUND(+[1]AcumSYS!N1138/[1]AcumSYS!$C$2*14,2))</f>
        <v/>
      </c>
      <c r="E1137" s="8" t="str">
        <f t="shared" si="52"/>
        <v/>
      </c>
      <c r="F1137" s="8" t="str">
        <f t="shared" si="53"/>
        <v/>
      </c>
    </row>
    <row r="1138" spans="1:6" x14ac:dyDescent="0.25">
      <c r="A1138" s="8" t="str">
        <f>+'[1]Reporte de Formatos'!T1142</f>
        <v/>
      </c>
      <c r="B1138" s="8" t="str">
        <f t="shared" si="51"/>
        <v/>
      </c>
      <c r="C1138" s="8" t="str">
        <f>IF(A1138="","",ROUND(+[1]AcumSYS!N1139/[1]AcumSYS!$C$2*14,2))</f>
        <v/>
      </c>
      <c r="D1138" s="8" t="str">
        <f>IF(A1138="","",ROUND(+[1]AcumSYS!N1139/[1]AcumSYS!$C$2*14,2))</f>
        <v/>
      </c>
      <c r="E1138" s="8" t="str">
        <f t="shared" si="52"/>
        <v/>
      </c>
      <c r="F1138" s="8" t="str">
        <f t="shared" si="53"/>
        <v/>
      </c>
    </row>
    <row r="1139" spans="1:6" x14ac:dyDescent="0.25">
      <c r="A1139" s="8" t="str">
        <f>+'[1]Reporte de Formatos'!T1143</f>
        <v/>
      </c>
      <c r="B1139" s="8" t="str">
        <f t="shared" si="51"/>
        <v/>
      </c>
      <c r="C1139" s="8" t="str">
        <f>IF(A1139="","",ROUND(+[1]AcumSYS!N1140/[1]AcumSYS!$C$2*14,2))</f>
        <v/>
      </c>
      <c r="D1139" s="8" t="str">
        <f>IF(A1139="","",ROUND(+[1]AcumSYS!N1140/[1]AcumSYS!$C$2*14,2))</f>
        <v/>
      </c>
      <c r="E1139" s="8" t="str">
        <f t="shared" si="52"/>
        <v/>
      </c>
      <c r="F1139" s="8" t="str">
        <f t="shared" si="53"/>
        <v/>
      </c>
    </row>
    <row r="1140" spans="1:6" x14ac:dyDescent="0.25">
      <c r="A1140" s="8" t="str">
        <f>+'[1]Reporte de Formatos'!T1144</f>
        <v/>
      </c>
      <c r="B1140" s="8" t="str">
        <f t="shared" si="51"/>
        <v/>
      </c>
      <c r="C1140" s="8" t="str">
        <f>IF(A1140="","",ROUND(+[1]AcumSYS!N1141/[1]AcumSYS!$C$2*14,2))</f>
        <v/>
      </c>
      <c r="D1140" s="8" t="str">
        <f>IF(A1140="","",ROUND(+[1]AcumSYS!N1141/[1]AcumSYS!$C$2*14,2))</f>
        <v/>
      </c>
      <c r="E1140" s="8" t="str">
        <f t="shared" si="52"/>
        <v/>
      </c>
      <c r="F1140" s="8" t="str">
        <f t="shared" si="53"/>
        <v/>
      </c>
    </row>
    <row r="1141" spans="1:6" x14ac:dyDescent="0.25">
      <c r="A1141" s="8" t="str">
        <f>+'[1]Reporte de Formatos'!T1145</f>
        <v/>
      </c>
      <c r="B1141" s="8" t="str">
        <f t="shared" si="51"/>
        <v/>
      </c>
      <c r="C1141" s="8" t="str">
        <f>IF(A1141="","",ROUND(+[1]AcumSYS!N1142/[1]AcumSYS!$C$2*14,2))</f>
        <v/>
      </c>
      <c r="D1141" s="8" t="str">
        <f>IF(A1141="","",ROUND(+[1]AcumSYS!N1142/[1]AcumSYS!$C$2*14,2))</f>
        <v/>
      </c>
      <c r="E1141" s="8" t="str">
        <f t="shared" si="52"/>
        <v/>
      </c>
      <c r="F1141" s="8" t="str">
        <f t="shared" si="53"/>
        <v/>
      </c>
    </row>
    <row r="1142" spans="1:6" x14ac:dyDescent="0.25">
      <c r="A1142" s="8" t="str">
        <f>+'[1]Reporte de Formatos'!T1146</f>
        <v/>
      </c>
      <c r="B1142" s="8" t="str">
        <f t="shared" si="51"/>
        <v/>
      </c>
      <c r="C1142" s="8" t="str">
        <f>IF(A1142="","",ROUND(+[1]AcumSYS!N1143/[1]AcumSYS!$C$2*14,2))</f>
        <v/>
      </c>
      <c r="D1142" s="8" t="str">
        <f>IF(A1142="","",ROUND(+[1]AcumSYS!N1143/[1]AcumSYS!$C$2*14,2))</f>
        <v/>
      </c>
      <c r="E1142" s="8" t="str">
        <f t="shared" si="52"/>
        <v/>
      </c>
      <c r="F1142" s="8" t="str">
        <f t="shared" si="53"/>
        <v/>
      </c>
    </row>
    <row r="1143" spans="1:6" x14ac:dyDescent="0.25">
      <c r="A1143" s="8" t="str">
        <f>+'[1]Reporte de Formatos'!T1147</f>
        <v/>
      </c>
      <c r="B1143" s="8" t="str">
        <f t="shared" si="51"/>
        <v/>
      </c>
      <c r="C1143" s="8" t="str">
        <f>IF(A1143="","",ROUND(+[1]AcumSYS!N1144/[1]AcumSYS!$C$2*14,2))</f>
        <v/>
      </c>
      <c r="D1143" s="8" t="str">
        <f>IF(A1143="","",ROUND(+[1]AcumSYS!N1144/[1]AcumSYS!$C$2*14,2))</f>
        <v/>
      </c>
      <c r="E1143" s="8" t="str">
        <f t="shared" si="52"/>
        <v/>
      </c>
      <c r="F1143" s="8" t="str">
        <f t="shared" si="53"/>
        <v/>
      </c>
    </row>
    <row r="1144" spans="1:6" x14ac:dyDescent="0.25">
      <c r="A1144" s="8" t="str">
        <f>+'[1]Reporte de Formatos'!T1148</f>
        <v/>
      </c>
      <c r="B1144" s="8" t="str">
        <f t="shared" si="51"/>
        <v/>
      </c>
      <c r="C1144" s="8" t="str">
        <f>IF(A1144="","",ROUND(+[1]AcumSYS!N1145/[1]AcumSYS!$C$2*14,2))</f>
        <v/>
      </c>
      <c r="D1144" s="8" t="str">
        <f>IF(A1144="","",ROUND(+[1]AcumSYS!N1145/[1]AcumSYS!$C$2*14,2))</f>
        <v/>
      </c>
      <c r="E1144" s="8" t="str">
        <f t="shared" si="52"/>
        <v/>
      </c>
      <c r="F1144" s="8" t="str">
        <f t="shared" si="53"/>
        <v/>
      </c>
    </row>
    <row r="1145" spans="1:6" x14ac:dyDescent="0.25">
      <c r="A1145" s="8" t="str">
        <f>+'[1]Reporte de Formatos'!T1149</f>
        <v/>
      </c>
      <c r="B1145" s="8" t="str">
        <f t="shared" si="51"/>
        <v/>
      </c>
      <c r="C1145" s="8" t="str">
        <f>IF(A1145="","",ROUND(+[1]AcumSYS!N1146/[1]AcumSYS!$C$2*14,2))</f>
        <v/>
      </c>
      <c r="D1145" s="8" t="str">
        <f>IF(A1145="","",ROUND(+[1]AcumSYS!N1146/[1]AcumSYS!$C$2*14,2))</f>
        <v/>
      </c>
      <c r="E1145" s="8" t="str">
        <f t="shared" si="52"/>
        <v/>
      </c>
      <c r="F1145" s="8" t="str">
        <f t="shared" si="53"/>
        <v/>
      </c>
    </row>
    <row r="1146" spans="1:6" x14ac:dyDescent="0.25">
      <c r="A1146" s="8" t="str">
        <f>+'[1]Reporte de Formatos'!T1150</f>
        <v/>
      </c>
      <c r="B1146" s="8" t="str">
        <f t="shared" si="51"/>
        <v/>
      </c>
      <c r="C1146" s="8" t="str">
        <f>IF(A1146="","",ROUND(+[1]AcumSYS!N1147/[1]AcumSYS!$C$2*14,2))</f>
        <v/>
      </c>
      <c r="D1146" s="8" t="str">
        <f>IF(A1146="","",ROUND(+[1]AcumSYS!N1147/[1]AcumSYS!$C$2*14,2))</f>
        <v/>
      </c>
      <c r="E1146" s="8" t="str">
        <f t="shared" si="52"/>
        <v/>
      </c>
      <c r="F1146" s="8" t="str">
        <f t="shared" si="53"/>
        <v/>
      </c>
    </row>
    <row r="1147" spans="1:6" x14ac:dyDescent="0.25">
      <c r="A1147" s="8" t="str">
        <f>+'[1]Reporte de Formatos'!T1151</f>
        <v/>
      </c>
      <c r="B1147" s="8" t="str">
        <f t="shared" si="51"/>
        <v/>
      </c>
      <c r="C1147" s="8" t="str">
        <f>IF(A1147="","",ROUND(+[1]AcumSYS!N1148/[1]AcumSYS!$C$2*14,2))</f>
        <v/>
      </c>
      <c r="D1147" s="8" t="str">
        <f>IF(A1147="","",ROUND(+[1]AcumSYS!N1148/[1]AcumSYS!$C$2*14,2))</f>
        <v/>
      </c>
      <c r="E1147" s="8" t="str">
        <f t="shared" si="52"/>
        <v/>
      </c>
      <c r="F1147" s="8" t="str">
        <f t="shared" si="53"/>
        <v/>
      </c>
    </row>
    <row r="1148" spans="1:6" x14ac:dyDescent="0.25">
      <c r="A1148" s="8" t="str">
        <f>+'[1]Reporte de Formatos'!T1152</f>
        <v/>
      </c>
      <c r="B1148" s="8" t="str">
        <f t="shared" si="51"/>
        <v/>
      </c>
      <c r="C1148" s="8" t="str">
        <f>IF(A1148="","",ROUND(+[1]AcumSYS!N1149/[1]AcumSYS!$C$2*14,2))</f>
        <v/>
      </c>
      <c r="D1148" s="8" t="str">
        <f>IF(A1148="","",ROUND(+[1]AcumSYS!N1149/[1]AcumSYS!$C$2*14,2))</f>
        <v/>
      </c>
      <c r="E1148" s="8" t="str">
        <f t="shared" si="52"/>
        <v/>
      </c>
      <c r="F1148" s="8" t="str">
        <f t="shared" si="53"/>
        <v/>
      </c>
    </row>
    <row r="1149" spans="1:6" x14ac:dyDescent="0.25">
      <c r="A1149" s="8" t="str">
        <f>+'[1]Reporte de Formatos'!T1153</f>
        <v/>
      </c>
      <c r="B1149" s="8" t="str">
        <f t="shared" si="51"/>
        <v/>
      </c>
      <c r="C1149" s="8" t="str">
        <f>IF(A1149="","",ROUND(+[1]AcumSYS!N1150/[1]AcumSYS!$C$2*14,2))</f>
        <v/>
      </c>
      <c r="D1149" s="8" t="str">
        <f>IF(A1149="","",ROUND(+[1]AcumSYS!N1150/[1]AcumSYS!$C$2*14,2))</f>
        <v/>
      </c>
      <c r="E1149" s="8" t="str">
        <f t="shared" si="52"/>
        <v/>
      </c>
      <c r="F1149" s="8" t="str">
        <f t="shared" si="53"/>
        <v/>
      </c>
    </row>
    <row r="1150" spans="1:6" x14ac:dyDescent="0.25">
      <c r="A1150" s="8" t="str">
        <f>+'[1]Reporte de Formatos'!T1154</f>
        <v/>
      </c>
      <c r="B1150" s="8" t="str">
        <f t="shared" si="51"/>
        <v/>
      </c>
      <c r="C1150" s="8" t="str">
        <f>IF(A1150="","",ROUND(+[1]AcumSYS!N1151/[1]AcumSYS!$C$2*14,2))</f>
        <v/>
      </c>
      <c r="D1150" s="8" t="str">
        <f>IF(A1150="","",ROUND(+[1]AcumSYS!N1151/[1]AcumSYS!$C$2*14,2))</f>
        <v/>
      </c>
      <c r="E1150" s="8" t="str">
        <f t="shared" si="52"/>
        <v/>
      </c>
      <c r="F1150" s="8" t="str">
        <f t="shared" si="53"/>
        <v/>
      </c>
    </row>
    <row r="1151" spans="1:6" x14ac:dyDescent="0.25">
      <c r="A1151" s="8" t="str">
        <f>+'[1]Reporte de Formatos'!T1155</f>
        <v/>
      </c>
      <c r="B1151" s="8" t="str">
        <f t="shared" si="51"/>
        <v/>
      </c>
      <c r="C1151" s="8" t="str">
        <f>IF(A1151="","",ROUND(+[1]AcumSYS!N1152/[1]AcumSYS!$C$2*14,2))</f>
        <v/>
      </c>
      <c r="D1151" s="8" t="str">
        <f>IF(A1151="","",ROUND(+[1]AcumSYS!N1152/[1]AcumSYS!$C$2*14,2))</f>
        <v/>
      </c>
      <c r="E1151" s="8" t="str">
        <f t="shared" si="52"/>
        <v/>
      </c>
      <c r="F1151" s="8" t="str">
        <f t="shared" si="53"/>
        <v/>
      </c>
    </row>
    <row r="1152" spans="1:6" x14ac:dyDescent="0.25">
      <c r="A1152" s="8" t="str">
        <f>+'[1]Reporte de Formatos'!T1156</f>
        <v/>
      </c>
      <c r="B1152" s="8" t="str">
        <f t="shared" si="51"/>
        <v/>
      </c>
      <c r="C1152" s="8" t="str">
        <f>IF(A1152="","",ROUND(+[1]AcumSYS!N1153/[1]AcumSYS!$C$2*14,2))</f>
        <v/>
      </c>
      <c r="D1152" s="8" t="str">
        <f>IF(A1152="","",ROUND(+[1]AcumSYS!N1153/[1]AcumSYS!$C$2*14,2))</f>
        <v/>
      </c>
      <c r="E1152" s="8" t="str">
        <f t="shared" si="52"/>
        <v/>
      </c>
      <c r="F1152" s="8" t="str">
        <f t="shared" si="53"/>
        <v/>
      </c>
    </row>
    <row r="1153" spans="1:6" x14ac:dyDescent="0.25">
      <c r="A1153" s="8" t="str">
        <f>+'[1]Reporte de Formatos'!T1157</f>
        <v/>
      </c>
      <c r="B1153" s="8" t="str">
        <f t="shared" si="51"/>
        <v/>
      </c>
      <c r="C1153" s="8" t="str">
        <f>IF(A1153="","",ROUND(+[1]AcumSYS!N1154/[1]AcumSYS!$C$2*14,2))</f>
        <v/>
      </c>
      <c r="D1153" s="8" t="str">
        <f>IF(A1153="","",ROUND(+[1]AcumSYS!N1154/[1]AcumSYS!$C$2*14,2))</f>
        <v/>
      </c>
      <c r="E1153" s="8" t="str">
        <f t="shared" si="52"/>
        <v/>
      </c>
      <c r="F1153" s="8" t="str">
        <f t="shared" si="53"/>
        <v/>
      </c>
    </row>
    <row r="1154" spans="1:6" x14ac:dyDescent="0.25">
      <c r="A1154" s="8" t="str">
        <f>+'[1]Reporte de Formatos'!T1158</f>
        <v/>
      </c>
      <c r="B1154" s="8" t="str">
        <f t="shared" si="51"/>
        <v/>
      </c>
      <c r="C1154" s="8" t="str">
        <f>IF(A1154="","",ROUND(+[1]AcumSYS!N1155/[1]AcumSYS!$C$2*14,2))</f>
        <v/>
      </c>
      <c r="D1154" s="8" t="str">
        <f>IF(A1154="","",ROUND(+[1]AcumSYS!N1155/[1]AcumSYS!$C$2*14,2))</f>
        <v/>
      </c>
      <c r="E1154" s="8" t="str">
        <f t="shared" si="52"/>
        <v/>
      </c>
      <c r="F1154" s="8" t="str">
        <f t="shared" si="53"/>
        <v/>
      </c>
    </row>
    <row r="1155" spans="1:6" x14ac:dyDescent="0.25">
      <c r="A1155" s="8" t="str">
        <f>+'[1]Reporte de Formatos'!T1159</f>
        <v/>
      </c>
      <c r="B1155" s="8" t="str">
        <f t="shared" si="51"/>
        <v/>
      </c>
      <c r="C1155" s="8" t="str">
        <f>IF(A1155="","",ROUND(+[1]AcumSYS!N1156/[1]AcumSYS!$C$2*14,2))</f>
        <v/>
      </c>
      <c r="D1155" s="8" t="str">
        <f>IF(A1155="","",ROUND(+[1]AcumSYS!N1156/[1]AcumSYS!$C$2*14,2))</f>
        <v/>
      </c>
      <c r="E1155" s="8" t="str">
        <f t="shared" si="52"/>
        <v/>
      </c>
      <c r="F1155" s="8" t="str">
        <f t="shared" si="53"/>
        <v/>
      </c>
    </row>
    <row r="1156" spans="1:6" x14ac:dyDescent="0.25">
      <c r="A1156" s="8" t="str">
        <f>+'[1]Reporte de Formatos'!T1160</f>
        <v/>
      </c>
      <c r="B1156" s="8" t="str">
        <f t="shared" ref="B1156:B1219" si="54">IF(A1156="","","Compensacion")</f>
        <v/>
      </c>
      <c r="C1156" s="8" t="str">
        <f>IF(A1156="","",ROUND(+[1]AcumSYS!N1157/[1]AcumSYS!$C$2*14,2))</f>
        <v/>
      </c>
      <c r="D1156" s="8" t="str">
        <f>IF(A1156="","",ROUND(+[1]AcumSYS!N1157/[1]AcumSYS!$C$2*14,2))</f>
        <v/>
      </c>
      <c r="E1156" s="8" t="str">
        <f t="shared" ref="E1156:E1219" si="55">IF(A1156="","","Pesos Mexicanos")</f>
        <v/>
      </c>
      <c r="F1156" s="8" t="str">
        <f t="shared" ref="F1156:F1219" si="56">IF(A1156="","","Catorcenal")</f>
        <v/>
      </c>
    </row>
    <row r="1157" spans="1:6" x14ac:dyDescent="0.25">
      <c r="A1157" s="8" t="str">
        <f>+'[1]Reporte de Formatos'!T1161</f>
        <v/>
      </c>
      <c r="B1157" s="8" t="str">
        <f t="shared" si="54"/>
        <v/>
      </c>
      <c r="C1157" s="8" t="str">
        <f>IF(A1157="","",ROUND(+[1]AcumSYS!N1158/[1]AcumSYS!$C$2*14,2))</f>
        <v/>
      </c>
      <c r="D1157" s="8" t="str">
        <f>IF(A1157="","",ROUND(+[1]AcumSYS!N1158/[1]AcumSYS!$C$2*14,2))</f>
        <v/>
      </c>
      <c r="E1157" s="8" t="str">
        <f t="shared" si="55"/>
        <v/>
      </c>
      <c r="F1157" s="8" t="str">
        <f t="shared" si="56"/>
        <v/>
      </c>
    </row>
    <row r="1158" spans="1:6" x14ac:dyDescent="0.25">
      <c r="A1158" s="8" t="str">
        <f>+'[1]Reporte de Formatos'!T1162</f>
        <v/>
      </c>
      <c r="B1158" s="8" t="str">
        <f t="shared" si="54"/>
        <v/>
      </c>
      <c r="C1158" s="8" t="str">
        <f>IF(A1158="","",ROUND(+[1]AcumSYS!N1159/[1]AcumSYS!$C$2*14,2))</f>
        <v/>
      </c>
      <c r="D1158" s="8" t="str">
        <f>IF(A1158="","",ROUND(+[1]AcumSYS!N1159/[1]AcumSYS!$C$2*14,2))</f>
        <v/>
      </c>
      <c r="E1158" s="8" t="str">
        <f t="shared" si="55"/>
        <v/>
      </c>
      <c r="F1158" s="8" t="str">
        <f t="shared" si="56"/>
        <v/>
      </c>
    </row>
    <row r="1159" spans="1:6" x14ac:dyDescent="0.25">
      <c r="A1159" s="8" t="str">
        <f>+'[1]Reporte de Formatos'!T1163</f>
        <v/>
      </c>
      <c r="B1159" s="8" t="str">
        <f t="shared" si="54"/>
        <v/>
      </c>
      <c r="C1159" s="8" t="str">
        <f>IF(A1159="","",ROUND(+[1]AcumSYS!N1160/[1]AcumSYS!$C$2*14,2))</f>
        <v/>
      </c>
      <c r="D1159" s="8" t="str">
        <f>IF(A1159="","",ROUND(+[1]AcumSYS!N1160/[1]AcumSYS!$C$2*14,2))</f>
        <v/>
      </c>
      <c r="E1159" s="8" t="str">
        <f t="shared" si="55"/>
        <v/>
      </c>
      <c r="F1159" s="8" t="str">
        <f t="shared" si="56"/>
        <v/>
      </c>
    </row>
    <row r="1160" spans="1:6" x14ac:dyDescent="0.25">
      <c r="A1160" s="8" t="str">
        <f>+'[1]Reporte de Formatos'!T1164</f>
        <v/>
      </c>
      <c r="B1160" s="8" t="str">
        <f t="shared" si="54"/>
        <v/>
      </c>
      <c r="C1160" s="8" t="str">
        <f>IF(A1160="","",ROUND(+[1]AcumSYS!N1161/[1]AcumSYS!$C$2*14,2))</f>
        <v/>
      </c>
      <c r="D1160" s="8" t="str">
        <f>IF(A1160="","",ROUND(+[1]AcumSYS!N1161/[1]AcumSYS!$C$2*14,2))</f>
        <v/>
      </c>
      <c r="E1160" s="8" t="str">
        <f t="shared" si="55"/>
        <v/>
      </c>
      <c r="F1160" s="8" t="str">
        <f t="shared" si="56"/>
        <v/>
      </c>
    </row>
    <row r="1161" spans="1:6" x14ac:dyDescent="0.25">
      <c r="A1161" s="8" t="str">
        <f>+'[1]Reporte de Formatos'!T1165</f>
        <v/>
      </c>
      <c r="B1161" s="8" t="str">
        <f t="shared" si="54"/>
        <v/>
      </c>
      <c r="C1161" s="8" t="str">
        <f>IF(A1161="","",ROUND(+[1]AcumSYS!N1162/[1]AcumSYS!$C$2*14,2))</f>
        <v/>
      </c>
      <c r="D1161" s="8" t="str">
        <f>IF(A1161="","",ROUND(+[1]AcumSYS!N1162/[1]AcumSYS!$C$2*14,2))</f>
        <v/>
      </c>
      <c r="E1161" s="8" t="str">
        <f t="shared" si="55"/>
        <v/>
      </c>
      <c r="F1161" s="8" t="str">
        <f t="shared" si="56"/>
        <v/>
      </c>
    </row>
    <row r="1162" spans="1:6" x14ac:dyDescent="0.25">
      <c r="A1162" s="8" t="str">
        <f>+'[1]Reporte de Formatos'!T1166</f>
        <v/>
      </c>
      <c r="B1162" s="8" t="str">
        <f t="shared" si="54"/>
        <v/>
      </c>
      <c r="C1162" s="8" t="str">
        <f>IF(A1162="","",ROUND(+[1]AcumSYS!N1163/[1]AcumSYS!$C$2*14,2))</f>
        <v/>
      </c>
      <c r="D1162" s="8" t="str">
        <f>IF(A1162="","",ROUND(+[1]AcumSYS!N1163/[1]AcumSYS!$C$2*14,2))</f>
        <v/>
      </c>
      <c r="E1162" s="8" t="str">
        <f t="shared" si="55"/>
        <v/>
      </c>
      <c r="F1162" s="8" t="str">
        <f t="shared" si="56"/>
        <v/>
      </c>
    </row>
    <row r="1163" spans="1:6" x14ac:dyDescent="0.25">
      <c r="A1163" s="8" t="str">
        <f>+'[1]Reporte de Formatos'!T1167</f>
        <v/>
      </c>
      <c r="B1163" s="8" t="str">
        <f t="shared" si="54"/>
        <v/>
      </c>
      <c r="C1163" s="8" t="str">
        <f>IF(A1163="","",ROUND(+[1]AcumSYS!N1164/[1]AcumSYS!$C$2*14,2))</f>
        <v/>
      </c>
      <c r="D1163" s="8" t="str">
        <f>IF(A1163="","",ROUND(+[1]AcumSYS!N1164/[1]AcumSYS!$C$2*14,2))</f>
        <v/>
      </c>
      <c r="E1163" s="8" t="str">
        <f t="shared" si="55"/>
        <v/>
      </c>
      <c r="F1163" s="8" t="str">
        <f t="shared" si="56"/>
        <v/>
      </c>
    </row>
    <row r="1164" spans="1:6" x14ac:dyDescent="0.25">
      <c r="A1164" s="8" t="str">
        <f>+'[1]Reporte de Formatos'!T1168</f>
        <v/>
      </c>
      <c r="B1164" s="8" t="str">
        <f t="shared" si="54"/>
        <v/>
      </c>
      <c r="C1164" s="8" t="str">
        <f>IF(A1164="","",ROUND(+[1]AcumSYS!N1165/[1]AcumSYS!$C$2*14,2))</f>
        <v/>
      </c>
      <c r="D1164" s="8" t="str">
        <f>IF(A1164="","",ROUND(+[1]AcumSYS!N1165/[1]AcumSYS!$C$2*14,2))</f>
        <v/>
      </c>
      <c r="E1164" s="8" t="str">
        <f t="shared" si="55"/>
        <v/>
      </c>
      <c r="F1164" s="8" t="str">
        <f t="shared" si="56"/>
        <v/>
      </c>
    </row>
    <row r="1165" spans="1:6" x14ac:dyDescent="0.25">
      <c r="A1165" s="8" t="str">
        <f>+'[1]Reporte de Formatos'!T1169</f>
        <v/>
      </c>
      <c r="B1165" s="8" t="str">
        <f t="shared" si="54"/>
        <v/>
      </c>
      <c r="C1165" s="8" t="str">
        <f>IF(A1165="","",ROUND(+[1]AcumSYS!N1166/[1]AcumSYS!$C$2*14,2))</f>
        <v/>
      </c>
      <c r="D1165" s="8" t="str">
        <f>IF(A1165="","",ROUND(+[1]AcumSYS!N1166/[1]AcumSYS!$C$2*14,2))</f>
        <v/>
      </c>
      <c r="E1165" s="8" t="str">
        <f t="shared" si="55"/>
        <v/>
      </c>
      <c r="F1165" s="8" t="str">
        <f t="shared" si="56"/>
        <v/>
      </c>
    </row>
    <row r="1166" spans="1:6" x14ac:dyDescent="0.25">
      <c r="A1166" s="8" t="str">
        <f>+'[1]Reporte de Formatos'!T1170</f>
        <v/>
      </c>
      <c r="B1166" s="8" t="str">
        <f t="shared" si="54"/>
        <v/>
      </c>
      <c r="C1166" s="8" t="str">
        <f>IF(A1166="","",ROUND(+[1]AcumSYS!N1167/[1]AcumSYS!$C$2*14,2))</f>
        <v/>
      </c>
      <c r="D1166" s="8" t="str">
        <f>IF(A1166="","",ROUND(+[1]AcumSYS!N1167/[1]AcumSYS!$C$2*14,2))</f>
        <v/>
      </c>
      <c r="E1166" s="8" t="str">
        <f t="shared" si="55"/>
        <v/>
      </c>
      <c r="F1166" s="8" t="str">
        <f t="shared" si="56"/>
        <v/>
      </c>
    </row>
    <row r="1167" spans="1:6" x14ac:dyDescent="0.25">
      <c r="A1167" s="8" t="str">
        <f>+'[1]Reporte de Formatos'!T1171</f>
        <v/>
      </c>
      <c r="B1167" s="8" t="str">
        <f t="shared" si="54"/>
        <v/>
      </c>
      <c r="C1167" s="8" t="str">
        <f>IF(A1167="","",ROUND(+[1]AcumSYS!N1168/[1]AcumSYS!$C$2*14,2))</f>
        <v/>
      </c>
      <c r="D1167" s="8" t="str">
        <f>IF(A1167="","",ROUND(+[1]AcumSYS!N1168/[1]AcumSYS!$C$2*14,2))</f>
        <v/>
      </c>
      <c r="E1167" s="8" t="str">
        <f t="shared" si="55"/>
        <v/>
      </c>
      <c r="F1167" s="8" t="str">
        <f t="shared" si="56"/>
        <v/>
      </c>
    </row>
    <row r="1168" spans="1:6" x14ac:dyDescent="0.25">
      <c r="A1168" s="8" t="str">
        <f>+'[1]Reporte de Formatos'!T1172</f>
        <v/>
      </c>
      <c r="B1168" s="8" t="str">
        <f t="shared" si="54"/>
        <v/>
      </c>
      <c r="C1168" s="8" t="str">
        <f>IF(A1168="","",ROUND(+[1]AcumSYS!N1169/[1]AcumSYS!$C$2*14,2))</f>
        <v/>
      </c>
      <c r="D1168" s="8" t="str">
        <f>IF(A1168="","",ROUND(+[1]AcumSYS!N1169/[1]AcumSYS!$C$2*14,2))</f>
        <v/>
      </c>
      <c r="E1168" s="8" t="str">
        <f t="shared" si="55"/>
        <v/>
      </c>
      <c r="F1168" s="8" t="str">
        <f t="shared" si="56"/>
        <v/>
      </c>
    </row>
    <row r="1169" spans="1:6" x14ac:dyDescent="0.25">
      <c r="A1169" s="8" t="str">
        <f>+'[1]Reporte de Formatos'!T1173</f>
        <v/>
      </c>
      <c r="B1169" s="8" t="str">
        <f t="shared" si="54"/>
        <v/>
      </c>
      <c r="C1169" s="8" t="str">
        <f>IF(A1169="","",ROUND(+[1]AcumSYS!N1170/[1]AcumSYS!$C$2*14,2))</f>
        <v/>
      </c>
      <c r="D1169" s="8" t="str">
        <f>IF(A1169="","",ROUND(+[1]AcumSYS!N1170/[1]AcumSYS!$C$2*14,2))</f>
        <v/>
      </c>
      <c r="E1169" s="8" t="str">
        <f t="shared" si="55"/>
        <v/>
      </c>
      <c r="F1169" s="8" t="str">
        <f t="shared" si="56"/>
        <v/>
      </c>
    </row>
    <row r="1170" spans="1:6" x14ac:dyDescent="0.25">
      <c r="A1170" s="8" t="str">
        <f>+'[1]Reporte de Formatos'!T1174</f>
        <v/>
      </c>
      <c r="B1170" s="8" t="str">
        <f t="shared" si="54"/>
        <v/>
      </c>
      <c r="C1170" s="8" t="str">
        <f>IF(A1170="","",ROUND(+[1]AcumSYS!N1171/[1]AcumSYS!$C$2*14,2))</f>
        <v/>
      </c>
      <c r="D1170" s="8" t="str">
        <f>IF(A1170="","",ROUND(+[1]AcumSYS!N1171/[1]AcumSYS!$C$2*14,2))</f>
        <v/>
      </c>
      <c r="E1170" s="8" t="str">
        <f t="shared" si="55"/>
        <v/>
      </c>
      <c r="F1170" s="8" t="str">
        <f t="shared" si="56"/>
        <v/>
      </c>
    </row>
    <row r="1171" spans="1:6" x14ac:dyDescent="0.25">
      <c r="A1171" s="8" t="str">
        <f>+'[1]Reporte de Formatos'!T1175</f>
        <v/>
      </c>
      <c r="B1171" s="8" t="str">
        <f t="shared" si="54"/>
        <v/>
      </c>
      <c r="C1171" s="8" t="str">
        <f>IF(A1171="","",ROUND(+[1]AcumSYS!N1172/[1]AcumSYS!$C$2*14,2))</f>
        <v/>
      </c>
      <c r="D1171" s="8" t="str">
        <f>IF(A1171="","",ROUND(+[1]AcumSYS!N1172/[1]AcumSYS!$C$2*14,2))</f>
        <v/>
      </c>
      <c r="E1171" s="8" t="str">
        <f t="shared" si="55"/>
        <v/>
      </c>
      <c r="F1171" s="8" t="str">
        <f t="shared" si="56"/>
        <v/>
      </c>
    </row>
    <row r="1172" spans="1:6" x14ac:dyDescent="0.25">
      <c r="A1172" s="8" t="str">
        <f>+'[1]Reporte de Formatos'!T1176</f>
        <v/>
      </c>
      <c r="B1172" s="8" t="str">
        <f t="shared" si="54"/>
        <v/>
      </c>
      <c r="C1172" s="8" t="str">
        <f>IF(A1172="","",ROUND(+[1]AcumSYS!N1173/[1]AcumSYS!$C$2*14,2))</f>
        <v/>
      </c>
      <c r="D1172" s="8" t="str">
        <f>IF(A1172="","",ROUND(+[1]AcumSYS!N1173/[1]AcumSYS!$C$2*14,2))</f>
        <v/>
      </c>
      <c r="E1172" s="8" t="str">
        <f t="shared" si="55"/>
        <v/>
      </c>
      <c r="F1172" s="8" t="str">
        <f t="shared" si="56"/>
        <v/>
      </c>
    </row>
    <row r="1173" spans="1:6" x14ac:dyDescent="0.25">
      <c r="A1173" s="8" t="str">
        <f>+'[1]Reporte de Formatos'!T1177</f>
        <v/>
      </c>
      <c r="B1173" s="8" t="str">
        <f t="shared" si="54"/>
        <v/>
      </c>
      <c r="C1173" s="8" t="str">
        <f>IF(A1173="","",ROUND(+[1]AcumSYS!N1174/[1]AcumSYS!$C$2*14,2))</f>
        <v/>
      </c>
      <c r="D1173" s="8" t="str">
        <f>IF(A1173="","",ROUND(+[1]AcumSYS!N1174/[1]AcumSYS!$C$2*14,2))</f>
        <v/>
      </c>
      <c r="E1173" s="8" t="str">
        <f t="shared" si="55"/>
        <v/>
      </c>
      <c r="F1173" s="8" t="str">
        <f t="shared" si="56"/>
        <v/>
      </c>
    </row>
    <row r="1174" spans="1:6" x14ac:dyDescent="0.25">
      <c r="A1174" s="8" t="str">
        <f>+'[1]Reporte de Formatos'!T1178</f>
        <v/>
      </c>
      <c r="B1174" s="8" t="str">
        <f t="shared" si="54"/>
        <v/>
      </c>
      <c r="C1174" s="8" t="str">
        <f>IF(A1174="","",ROUND(+[1]AcumSYS!N1175/[1]AcumSYS!$C$2*14,2))</f>
        <v/>
      </c>
      <c r="D1174" s="8" t="str">
        <f>IF(A1174="","",ROUND(+[1]AcumSYS!N1175/[1]AcumSYS!$C$2*14,2))</f>
        <v/>
      </c>
      <c r="E1174" s="8" t="str">
        <f t="shared" si="55"/>
        <v/>
      </c>
      <c r="F1174" s="8" t="str">
        <f t="shared" si="56"/>
        <v/>
      </c>
    </row>
    <row r="1175" spans="1:6" x14ac:dyDescent="0.25">
      <c r="A1175" s="8" t="str">
        <f>+'[1]Reporte de Formatos'!T1179</f>
        <v/>
      </c>
      <c r="B1175" s="8" t="str">
        <f t="shared" si="54"/>
        <v/>
      </c>
      <c r="C1175" s="8" t="str">
        <f>IF(A1175="","",ROUND(+[1]AcumSYS!N1176/[1]AcumSYS!$C$2*14,2))</f>
        <v/>
      </c>
      <c r="D1175" s="8" t="str">
        <f>IF(A1175="","",ROUND(+[1]AcumSYS!N1176/[1]AcumSYS!$C$2*14,2))</f>
        <v/>
      </c>
      <c r="E1175" s="8" t="str">
        <f t="shared" si="55"/>
        <v/>
      </c>
      <c r="F1175" s="8" t="str">
        <f t="shared" si="56"/>
        <v/>
      </c>
    </row>
    <row r="1176" spans="1:6" x14ac:dyDescent="0.25">
      <c r="A1176" s="8" t="str">
        <f>+'[1]Reporte de Formatos'!T1180</f>
        <v/>
      </c>
      <c r="B1176" s="8" t="str">
        <f t="shared" si="54"/>
        <v/>
      </c>
      <c r="C1176" s="8" t="str">
        <f>IF(A1176="","",ROUND(+[1]AcumSYS!N1177/[1]AcumSYS!$C$2*14,2))</f>
        <v/>
      </c>
      <c r="D1176" s="8" t="str">
        <f>IF(A1176="","",ROUND(+[1]AcumSYS!N1177/[1]AcumSYS!$C$2*14,2))</f>
        <v/>
      </c>
      <c r="E1176" s="8" t="str">
        <f t="shared" si="55"/>
        <v/>
      </c>
      <c r="F1176" s="8" t="str">
        <f t="shared" si="56"/>
        <v/>
      </c>
    </row>
    <row r="1177" spans="1:6" x14ac:dyDescent="0.25">
      <c r="A1177" s="8" t="str">
        <f>+'[1]Reporte de Formatos'!T1181</f>
        <v/>
      </c>
      <c r="B1177" s="8" t="str">
        <f t="shared" si="54"/>
        <v/>
      </c>
      <c r="C1177" s="8" t="str">
        <f>IF(A1177="","",ROUND(+[1]AcumSYS!N1178/[1]AcumSYS!$C$2*14,2))</f>
        <v/>
      </c>
      <c r="D1177" s="8" t="str">
        <f>IF(A1177="","",ROUND(+[1]AcumSYS!N1178/[1]AcumSYS!$C$2*14,2))</f>
        <v/>
      </c>
      <c r="E1177" s="8" t="str">
        <f t="shared" si="55"/>
        <v/>
      </c>
      <c r="F1177" s="8" t="str">
        <f t="shared" si="56"/>
        <v/>
      </c>
    </row>
    <row r="1178" spans="1:6" x14ac:dyDescent="0.25">
      <c r="A1178" s="8" t="str">
        <f>+'[1]Reporte de Formatos'!T1182</f>
        <v/>
      </c>
      <c r="B1178" s="8" t="str">
        <f t="shared" si="54"/>
        <v/>
      </c>
      <c r="C1178" s="8" t="str">
        <f>IF(A1178="","",ROUND(+[1]AcumSYS!N1179/[1]AcumSYS!$C$2*14,2))</f>
        <v/>
      </c>
      <c r="D1178" s="8" t="str">
        <f>IF(A1178="","",ROUND(+[1]AcumSYS!N1179/[1]AcumSYS!$C$2*14,2))</f>
        <v/>
      </c>
      <c r="E1178" s="8" t="str">
        <f t="shared" si="55"/>
        <v/>
      </c>
      <c r="F1178" s="8" t="str">
        <f t="shared" si="56"/>
        <v/>
      </c>
    </row>
    <row r="1179" spans="1:6" x14ac:dyDescent="0.25">
      <c r="A1179" s="8" t="str">
        <f>+'[1]Reporte de Formatos'!T1183</f>
        <v/>
      </c>
      <c r="B1179" s="8" t="str">
        <f t="shared" si="54"/>
        <v/>
      </c>
      <c r="C1179" s="8" t="str">
        <f>IF(A1179="","",ROUND(+[1]AcumSYS!N1180/[1]AcumSYS!$C$2*14,2))</f>
        <v/>
      </c>
      <c r="D1179" s="8" t="str">
        <f>IF(A1179="","",ROUND(+[1]AcumSYS!N1180/[1]AcumSYS!$C$2*14,2))</f>
        <v/>
      </c>
      <c r="E1179" s="8" t="str">
        <f t="shared" si="55"/>
        <v/>
      </c>
      <c r="F1179" s="8" t="str">
        <f t="shared" si="56"/>
        <v/>
      </c>
    </row>
    <row r="1180" spans="1:6" x14ac:dyDescent="0.25">
      <c r="A1180" s="8" t="str">
        <f>+'[1]Reporte de Formatos'!T1184</f>
        <v/>
      </c>
      <c r="B1180" s="8" t="str">
        <f t="shared" si="54"/>
        <v/>
      </c>
      <c r="C1180" s="8" t="str">
        <f>IF(A1180="","",ROUND(+[1]AcumSYS!N1181/[1]AcumSYS!$C$2*14,2))</f>
        <v/>
      </c>
      <c r="D1180" s="8" t="str">
        <f>IF(A1180="","",ROUND(+[1]AcumSYS!N1181/[1]AcumSYS!$C$2*14,2))</f>
        <v/>
      </c>
      <c r="E1180" s="8" t="str">
        <f t="shared" si="55"/>
        <v/>
      </c>
      <c r="F1180" s="8" t="str">
        <f t="shared" si="56"/>
        <v/>
      </c>
    </row>
    <row r="1181" spans="1:6" x14ac:dyDescent="0.25">
      <c r="A1181" s="8" t="str">
        <f>+'[1]Reporte de Formatos'!T1185</f>
        <v/>
      </c>
      <c r="B1181" s="8" t="str">
        <f t="shared" si="54"/>
        <v/>
      </c>
      <c r="C1181" s="8" t="str">
        <f>IF(A1181="","",ROUND(+[1]AcumSYS!N1182/[1]AcumSYS!$C$2*14,2))</f>
        <v/>
      </c>
      <c r="D1181" s="8" t="str">
        <f>IF(A1181="","",ROUND(+[1]AcumSYS!N1182/[1]AcumSYS!$C$2*14,2))</f>
        <v/>
      </c>
      <c r="E1181" s="8" t="str">
        <f t="shared" si="55"/>
        <v/>
      </c>
      <c r="F1181" s="8" t="str">
        <f t="shared" si="56"/>
        <v/>
      </c>
    </row>
    <row r="1182" spans="1:6" x14ac:dyDescent="0.25">
      <c r="A1182" s="8" t="str">
        <f>+'[1]Reporte de Formatos'!T1186</f>
        <v/>
      </c>
      <c r="B1182" s="8" t="str">
        <f t="shared" si="54"/>
        <v/>
      </c>
      <c r="C1182" s="8" t="str">
        <f>IF(A1182="","",ROUND(+[1]AcumSYS!N1183/[1]AcumSYS!$C$2*14,2))</f>
        <v/>
      </c>
      <c r="D1182" s="8" t="str">
        <f>IF(A1182="","",ROUND(+[1]AcumSYS!N1183/[1]AcumSYS!$C$2*14,2))</f>
        <v/>
      </c>
      <c r="E1182" s="8" t="str">
        <f t="shared" si="55"/>
        <v/>
      </c>
      <c r="F1182" s="8" t="str">
        <f t="shared" si="56"/>
        <v/>
      </c>
    </row>
    <row r="1183" spans="1:6" x14ac:dyDescent="0.25">
      <c r="A1183" s="8" t="str">
        <f>+'[1]Reporte de Formatos'!T1187</f>
        <v/>
      </c>
      <c r="B1183" s="8" t="str">
        <f t="shared" si="54"/>
        <v/>
      </c>
      <c r="C1183" s="8" t="str">
        <f>IF(A1183="","",ROUND(+[1]AcumSYS!N1184/[1]AcumSYS!$C$2*14,2))</f>
        <v/>
      </c>
      <c r="D1183" s="8" t="str">
        <f>IF(A1183="","",ROUND(+[1]AcumSYS!N1184/[1]AcumSYS!$C$2*14,2))</f>
        <v/>
      </c>
      <c r="E1183" s="8" t="str">
        <f t="shared" si="55"/>
        <v/>
      </c>
      <c r="F1183" s="8" t="str">
        <f t="shared" si="56"/>
        <v/>
      </c>
    </row>
    <row r="1184" spans="1:6" x14ac:dyDescent="0.25">
      <c r="A1184" s="8" t="str">
        <f>+'[1]Reporte de Formatos'!T1188</f>
        <v/>
      </c>
      <c r="B1184" s="8" t="str">
        <f t="shared" si="54"/>
        <v/>
      </c>
      <c r="C1184" s="8" t="str">
        <f>IF(A1184="","",ROUND(+[1]AcumSYS!N1185/[1]AcumSYS!$C$2*14,2))</f>
        <v/>
      </c>
      <c r="D1184" s="8" t="str">
        <f>IF(A1184="","",ROUND(+[1]AcumSYS!N1185/[1]AcumSYS!$C$2*14,2))</f>
        <v/>
      </c>
      <c r="E1184" s="8" t="str">
        <f t="shared" si="55"/>
        <v/>
      </c>
      <c r="F1184" s="8" t="str">
        <f t="shared" si="56"/>
        <v/>
      </c>
    </row>
    <row r="1185" spans="1:6" x14ac:dyDescent="0.25">
      <c r="A1185" s="8" t="str">
        <f>+'[1]Reporte de Formatos'!T1189</f>
        <v/>
      </c>
      <c r="B1185" s="8" t="str">
        <f t="shared" si="54"/>
        <v/>
      </c>
      <c r="C1185" s="8" t="str">
        <f>IF(A1185="","",ROUND(+[1]AcumSYS!N1186/[1]AcumSYS!$C$2*14,2))</f>
        <v/>
      </c>
      <c r="D1185" s="8" t="str">
        <f>IF(A1185="","",ROUND(+[1]AcumSYS!N1186/[1]AcumSYS!$C$2*14,2))</f>
        <v/>
      </c>
      <c r="E1185" s="8" t="str">
        <f t="shared" si="55"/>
        <v/>
      </c>
      <c r="F1185" s="8" t="str">
        <f t="shared" si="56"/>
        <v/>
      </c>
    </row>
    <row r="1186" spans="1:6" x14ac:dyDescent="0.25">
      <c r="A1186" s="8" t="str">
        <f>+'[1]Reporte de Formatos'!T1190</f>
        <v/>
      </c>
      <c r="B1186" s="8" t="str">
        <f t="shared" si="54"/>
        <v/>
      </c>
      <c r="C1186" s="8" t="str">
        <f>IF(A1186="","",ROUND(+[1]AcumSYS!N1187/[1]AcumSYS!$C$2*14,2))</f>
        <v/>
      </c>
      <c r="D1186" s="8" t="str">
        <f>IF(A1186="","",ROUND(+[1]AcumSYS!N1187/[1]AcumSYS!$C$2*14,2))</f>
        <v/>
      </c>
      <c r="E1186" s="8" t="str">
        <f t="shared" si="55"/>
        <v/>
      </c>
      <c r="F1186" s="8" t="str">
        <f t="shared" si="56"/>
        <v/>
      </c>
    </row>
    <row r="1187" spans="1:6" x14ac:dyDescent="0.25">
      <c r="A1187" s="8" t="str">
        <f>+'[1]Reporte de Formatos'!T1191</f>
        <v/>
      </c>
      <c r="B1187" s="8" t="str">
        <f t="shared" si="54"/>
        <v/>
      </c>
      <c r="C1187" s="8" t="str">
        <f>IF(A1187="","",ROUND(+[1]AcumSYS!N1188/[1]AcumSYS!$C$2*14,2))</f>
        <v/>
      </c>
      <c r="D1187" s="8" t="str">
        <f>IF(A1187="","",ROUND(+[1]AcumSYS!N1188/[1]AcumSYS!$C$2*14,2))</f>
        <v/>
      </c>
      <c r="E1187" s="8" t="str">
        <f t="shared" si="55"/>
        <v/>
      </c>
      <c r="F1187" s="8" t="str">
        <f t="shared" si="56"/>
        <v/>
      </c>
    </row>
    <row r="1188" spans="1:6" x14ac:dyDescent="0.25">
      <c r="A1188" s="8" t="str">
        <f>+'[1]Reporte de Formatos'!T1192</f>
        <v/>
      </c>
      <c r="B1188" s="8" t="str">
        <f t="shared" si="54"/>
        <v/>
      </c>
      <c r="C1188" s="8" t="str">
        <f>IF(A1188="","",ROUND(+[1]AcumSYS!N1189/[1]AcumSYS!$C$2*14,2))</f>
        <v/>
      </c>
      <c r="D1188" s="8" t="str">
        <f>IF(A1188="","",ROUND(+[1]AcumSYS!N1189/[1]AcumSYS!$C$2*14,2))</f>
        <v/>
      </c>
      <c r="E1188" s="8" t="str">
        <f t="shared" si="55"/>
        <v/>
      </c>
      <c r="F1188" s="8" t="str">
        <f t="shared" si="56"/>
        <v/>
      </c>
    </row>
    <row r="1189" spans="1:6" x14ac:dyDescent="0.25">
      <c r="A1189" s="8" t="str">
        <f>+'[1]Reporte de Formatos'!T1193</f>
        <v/>
      </c>
      <c r="B1189" s="8" t="str">
        <f t="shared" si="54"/>
        <v/>
      </c>
      <c r="C1189" s="8" t="str">
        <f>IF(A1189="","",ROUND(+[1]AcumSYS!N1190/[1]AcumSYS!$C$2*14,2))</f>
        <v/>
      </c>
      <c r="D1189" s="8" t="str">
        <f>IF(A1189="","",ROUND(+[1]AcumSYS!N1190/[1]AcumSYS!$C$2*14,2))</f>
        <v/>
      </c>
      <c r="E1189" s="8" t="str">
        <f t="shared" si="55"/>
        <v/>
      </c>
      <c r="F1189" s="8" t="str">
        <f t="shared" si="56"/>
        <v/>
      </c>
    </row>
    <row r="1190" spans="1:6" x14ac:dyDescent="0.25">
      <c r="A1190" s="8" t="str">
        <f>+'[1]Reporte de Formatos'!T1194</f>
        <v/>
      </c>
      <c r="B1190" s="8" t="str">
        <f t="shared" si="54"/>
        <v/>
      </c>
      <c r="C1190" s="8" t="str">
        <f>IF(A1190="","",ROUND(+[1]AcumSYS!N1191/[1]AcumSYS!$C$2*14,2))</f>
        <v/>
      </c>
      <c r="D1190" s="8" t="str">
        <f>IF(A1190="","",ROUND(+[1]AcumSYS!N1191/[1]AcumSYS!$C$2*14,2))</f>
        <v/>
      </c>
      <c r="E1190" s="8" t="str">
        <f t="shared" si="55"/>
        <v/>
      </c>
      <c r="F1190" s="8" t="str">
        <f t="shared" si="56"/>
        <v/>
      </c>
    </row>
    <row r="1191" spans="1:6" x14ac:dyDescent="0.25">
      <c r="A1191" s="8" t="str">
        <f>+'[1]Reporte de Formatos'!T1195</f>
        <v/>
      </c>
      <c r="B1191" s="8" t="str">
        <f t="shared" si="54"/>
        <v/>
      </c>
      <c r="C1191" s="8" t="str">
        <f>IF(A1191="","",ROUND(+[1]AcumSYS!N1192/[1]AcumSYS!$C$2*14,2))</f>
        <v/>
      </c>
      <c r="D1191" s="8" t="str">
        <f>IF(A1191="","",ROUND(+[1]AcumSYS!N1192/[1]AcumSYS!$C$2*14,2))</f>
        <v/>
      </c>
      <c r="E1191" s="8" t="str">
        <f t="shared" si="55"/>
        <v/>
      </c>
      <c r="F1191" s="8" t="str">
        <f t="shared" si="56"/>
        <v/>
      </c>
    </row>
    <row r="1192" spans="1:6" x14ac:dyDescent="0.25">
      <c r="A1192" s="8" t="str">
        <f>+'[1]Reporte de Formatos'!T1196</f>
        <v/>
      </c>
      <c r="B1192" s="8" t="str">
        <f t="shared" si="54"/>
        <v/>
      </c>
      <c r="C1192" s="8" t="str">
        <f>IF(A1192="","",ROUND(+[1]AcumSYS!N1193/[1]AcumSYS!$C$2*14,2))</f>
        <v/>
      </c>
      <c r="D1192" s="8" t="str">
        <f>IF(A1192="","",ROUND(+[1]AcumSYS!N1193/[1]AcumSYS!$C$2*14,2))</f>
        <v/>
      </c>
      <c r="E1192" s="8" t="str">
        <f t="shared" si="55"/>
        <v/>
      </c>
      <c r="F1192" s="8" t="str">
        <f t="shared" si="56"/>
        <v/>
      </c>
    </row>
    <row r="1193" spans="1:6" x14ac:dyDescent="0.25">
      <c r="A1193" s="8" t="str">
        <f>+'[1]Reporte de Formatos'!T1197</f>
        <v/>
      </c>
      <c r="B1193" s="8" t="str">
        <f t="shared" si="54"/>
        <v/>
      </c>
      <c r="C1193" s="8" t="str">
        <f>IF(A1193="","",ROUND(+[1]AcumSYS!N1194/[1]AcumSYS!$C$2*14,2))</f>
        <v/>
      </c>
      <c r="D1193" s="8" t="str">
        <f>IF(A1193="","",ROUND(+[1]AcumSYS!N1194/[1]AcumSYS!$C$2*14,2))</f>
        <v/>
      </c>
      <c r="E1193" s="8" t="str">
        <f t="shared" si="55"/>
        <v/>
      </c>
      <c r="F1193" s="8" t="str">
        <f t="shared" si="56"/>
        <v/>
      </c>
    </row>
    <row r="1194" spans="1:6" x14ac:dyDescent="0.25">
      <c r="A1194" s="8" t="str">
        <f>+'[1]Reporte de Formatos'!T1198</f>
        <v/>
      </c>
      <c r="B1194" s="8" t="str">
        <f t="shared" si="54"/>
        <v/>
      </c>
      <c r="C1194" s="8" t="str">
        <f>IF(A1194="","",ROUND(+[1]AcumSYS!N1195/[1]AcumSYS!$C$2*14,2))</f>
        <v/>
      </c>
      <c r="D1194" s="8" t="str">
        <f>IF(A1194="","",ROUND(+[1]AcumSYS!N1195/[1]AcumSYS!$C$2*14,2))</f>
        <v/>
      </c>
      <c r="E1194" s="8" t="str">
        <f t="shared" si="55"/>
        <v/>
      </c>
      <c r="F1194" s="8" t="str">
        <f t="shared" si="56"/>
        <v/>
      </c>
    </row>
    <row r="1195" spans="1:6" x14ac:dyDescent="0.25">
      <c r="A1195" s="8" t="str">
        <f>+'[1]Reporte de Formatos'!T1199</f>
        <v/>
      </c>
      <c r="B1195" s="8" t="str">
        <f t="shared" si="54"/>
        <v/>
      </c>
      <c r="C1195" s="8" t="str">
        <f>IF(A1195="","",ROUND(+[1]AcumSYS!N1196/[1]AcumSYS!$C$2*14,2))</f>
        <v/>
      </c>
      <c r="D1195" s="8" t="str">
        <f>IF(A1195="","",ROUND(+[1]AcumSYS!N1196/[1]AcumSYS!$C$2*14,2))</f>
        <v/>
      </c>
      <c r="E1195" s="8" t="str">
        <f t="shared" si="55"/>
        <v/>
      </c>
      <c r="F1195" s="8" t="str">
        <f t="shared" si="56"/>
        <v/>
      </c>
    </row>
    <row r="1196" spans="1:6" x14ac:dyDescent="0.25">
      <c r="A1196" s="8" t="str">
        <f>+'[1]Reporte de Formatos'!T1200</f>
        <v/>
      </c>
      <c r="B1196" s="8" t="str">
        <f t="shared" si="54"/>
        <v/>
      </c>
      <c r="C1196" s="8" t="str">
        <f>IF(A1196="","",ROUND(+[1]AcumSYS!N1197/[1]AcumSYS!$C$2*14,2))</f>
        <v/>
      </c>
      <c r="D1196" s="8" t="str">
        <f>IF(A1196="","",ROUND(+[1]AcumSYS!N1197/[1]AcumSYS!$C$2*14,2))</f>
        <v/>
      </c>
      <c r="E1196" s="8" t="str">
        <f t="shared" si="55"/>
        <v/>
      </c>
      <c r="F1196" s="8" t="str">
        <f t="shared" si="56"/>
        <v/>
      </c>
    </row>
    <row r="1197" spans="1:6" x14ac:dyDescent="0.25">
      <c r="A1197" s="8" t="str">
        <f>+'[1]Reporte de Formatos'!T1201</f>
        <v/>
      </c>
      <c r="B1197" s="8" t="str">
        <f t="shared" si="54"/>
        <v/>
      </c>
      <c r="C1197" s="8" t="str">
        <f>IF(A1197="","",ROUND(+[1]AcumSYS!N1198/[1]AcumSYS!$C$2*14,2))</f>
        <v/>
      </c>
      <c r="D1197" s="8" t="str">
        <f>IF(A1197="","",ROUND(+[1]AcumSYS!N1198/[1]AcumSYS!$C$2*14,2))</f>
        <v/>
      </c>
      <c r="E1197" s="8" t="str">
        <f t="shared" si="55"/>
        <v/>
      </c>
      <c r="F1197" s="8" t="str">
        <f t="shared" si="56"/>
        <v/>
      </c>
    </row>
    <row r="1198" spans="1:6" x14ac:dyDescent="0.25">
      <c r="A1198" s="8" t="str">
        <f>+'[1]Reporte de Formatos'!T1202</f>
        <v/>
      </c>
      <c r="B1198" s="8" t="str">
        <f t="shared" si="54"/>
        <v/>
      </c>
      <c r="C1198" s="8" t="str">
        <f>IF(A1198="","",ROUND(+[1]AcumSYS!N1199/[1]AcumSYS!$C$2*14,2))</f>
        <v/>
      </c>
      <c r="D1198" s="8" t="str">
        <f>IF(A1198="","",ROUND(+[1]AcumSYS!N1199/[1]AcumSYS!$C$2*14,2))</f>
        <v/>
      </c>
      <c r="E1198" s="8" t="str">
        <f t="shared" si="55"/>
        <v/>
      </c>
      <c r="F1198" s="8" t="str">
        <f t="shared" si="56"/>
        <v/>
      </c>
    </row>
    <row r="1199" spans="1:6" x14ac:dyDescent="0.25">
      <c r="A1199" s="8" t="str">
        <f>+'[1]Reporte de Formatos'!T1203</f>
        <v/>
      </c>
      <c r="B1199" s="8" t="str">
        <f t="shared" si="54"/>
        <v/>
      </c>
      <c r="C1199" s="8" t="str">
        <f>IF(A1199="","",ROUND(+[1]AcumSYS!N1200/[1]AcumSYS!$C$2*14,2))</f>
        <v/>
      </c>
      <c r="D1199" s="8" t="str">
        <f>IF(A1199="","",ROUND(+[1]AcumSYS!N1200/[1]AcumSYS!$C$2*14,2))</f>
        <v/>
      </c>
      <c r="E1199" s="8" t="str">
        <f t="shared" si="55"/>
        <v/>
      </c>
      <c r="F1199" s="8" t="str">
        <f t="shared" si="56"/>
        <v/>
      </c>
    </row>
    <row r="1200" spans="1:6" x14ac:dyDescent="0.25">
      <c r="A1200" s="8" t="str">
        <f>+'[1]Reporte de Formatos'!T1204</f>
        <v/>
      </c>
      <c r="B1200" s="8" t="str">
        <f t="shared" si="54"/>
        <v/>
      </c>
      <c r="C1200" s="8" t="str">
        <f>IF(A1200="","",ROUND(+[1]AcumSYS!N1201/[1]AcumSYS!$C$2*14,2))</f>
        <v/>
      </c>
      <c r="D1200" s="8" t="str">
        <f>IF(A1200="","",ROUND(+[1]AcumSYS!N1201/[1]AcumSYS!$C$2*14,2))</f>
        <v/>
      </c>
      <c r="E1200" s="8" t="str">
        <f t="shared" si="55"/>
        <v/>
      </c>
      <c r="F1200" s="8" t="str">
        <f t="shared" si="56"/>
        <v/>
      </c>
    </row>
    <row r="1201" spans="1:6" x14ac:dyDescent="0.25">
      <c r="A1201" s="8" t="str">
        <f>+'[1]Reporte de Formatos'!T1205</f>
        <v/>
      </c>
      <c r="B1201" s="8" t="str">
        <f t="shared" si="54"/>
        <v/>
      </c>
      <c r="C1201" s="8" t="str">
        <f>IF(A1201="","",ROUND(+[1]AcumSYS!N1202/[1]AcumSYS!$C$2*14,2))</f>
        <v/>
      </c>
      <c r="D1201" s="8" t="str">
        <f>IF(A1201="","",ROUND(+[1]AcumSYS!N1202/[1]AcumSYS!$C$2*14,2))</f>
        <v/>
      </c>
      <c r="E1201" s="8" t="str">
        <f t="shared" si="55"/>
        <v/>
      </c>
      <c r="F1201" s="8" t="str">
        <f t="shared" si="56"/>
        <v/>
      </c>
    </row>
    <row r="1202" spans="1:6" x14ac:dyDescent="0.25">
      <c r="A1202" s="8" t="str">
        <f>+'[1]Reporte de Formatos'!T1206</f>
        <v/>
      </c>
      <c r="B1202" s="8" t="str">
        <f t="shared" si="54"/>
        <v/>
      </c>
      <c r="C1202" s="8" t="str">
        <f>IF(A1202="","",ROUND(+[1]AcumSYS!N1203/[1]AcumSYS!$C$2*14,2))</f>
        <v/>
      </c>
      <c r="D1202" s="8" t="str">
        <f>IF(A1202="","",ROUND(+[1]AcumSYS!N1203/[1]AcumSYS!$C$2*14,2))</f>
        <v/>
      </c>
      <c r="E1202" s="8" t="str">
        <f t="shared" si="55"/>
        <v/>
      </c>
      <c r="F1202" s="8" t="str">
        <f t="shared" si="56"/>
        <v/>
      </c>
    </row>
    <row r="1203" spans="1:6" x14ac:dyDescent="0.25">
      <c r="A1203" s="8" t="str">
        <f>+'[1]Reporte de Formatos'!T1207</f>
        <v/>
      </c>
      <c r="B1203" s="8" t="str">
        <f t="shared" si="54"/>
        <v/>
      </c>
      <c r="C1203" s="8" t="str">
        <f>IF(A1203="","",ROUND(+[1]AcumSYS!N1204/[1]AcumSYS!$C$2*14,2))</f>
        <v/>
      </c>
      <c r="D1203" s="8" t="str">
        <f>IF(A1203="","",ROUND(+[1]AcumSYS!N1204/[1]AcumSYS!$C$2*14,2))</f>
        <v/>
      </c>
      <c r="E1203" s="8" t="str">
        <f t="shared" si="55"/>
        <v/>
      </c>
      <c r="F1203" s="8" t="str">
        <f t="shared" si="56"/>
        <v/>
      </c>
    </row>
    <row r="1204" spans="1:6" x14ac:dyDescent="0.25">
      <c r="A1204" s="8" t="str">
        <f>+'[1]Reporte de Formatos'!T1208</f>
        <v/>
      </c>
      <c r="B1204" s="8" t="str">
        <f t="shared" si="54"/>
        <v/>
      </c>
      <c r="C1204" s="8" t="str">
        <f>IF(A1204="","",ROUND(+[1]AcumSYS!N1205/[1]AcumSYS!$C$2*14,2))</f>
        <v/>
      </c>
      <c r="D1204" s="8" t="str">
        <f>IF(A1204="","",ROUND(+[1]AcumSYS!N1205/[1]AcumSYS!$C$2*14,2))</f>
        <v/>
      </c>
      <c r="E1204" s="8" t="str">
        <f t="shared" si="55"/>
        <v/>
      </c>
      <c r="F1204" s="8" t="str">
        <f t="shared" si="56"/>
        <v/>
      </c>
    </row>
    <row r="1205" spans="1:6" x14ac:dyDescent="0.25">
      <c r="A1205" s="8" t="str">
        <f>+'[1]Reporte de Formatos'!T1209</f>
        <v/>
      </c>
      <c r="B1205" s="8" t="str">
        <f t="shared" si="54"/>
        <v/>
      </c>
      <c r="C1205" s="8" t="str">
        <f>IF(A1205="","",ROUND(+[1]AcumSYS!N1206/[1]AcumSYS!$C$2*14,2))</f>
        <v/>
      </c>
      <c r="D1205" s="8" t="str">
        <f>IF(A1205="","",ROUND(+[1]AcumSYS!N1206/[1]AcumSYS!$C$2*14,2))</f>
        <v/>
      </c>
      <c r="E1205" s="8" t="str">
        <f t="shared" si="55"/>
        <v/>
      </c>
      <c r="F1205" s="8" t="str">
        <f t="shared" si="56"/>
        <v/>
      </c>
    </row>
    <row r="1206" spans="1:6" x14ac:dyDescent="0.25">
      <c r="A1206" s="8" t="str">
        <f>+'[1]Reporte de Formatos'!T1210</f>
        <v/>
      </c>
      <c r="B1206" s="8" t="str">
        <f t="shared" si="54"/>
        <v/>
      </c>
      <c r="C1206" s="8" t="str">
        <f>IF(A1206="","",ROUND(+[1]AcumSYS!N1207/[1]AcumSYS!$C$2*14,2))</f>
        <v/>
      </c>
      <c r="D1206" s="8" t="str">
        <f>IF(A1206="","",ROUND(+[1]AcumSYS!N1207/[1]AcumSYS!$C$2*14,2))</f>
        <v/>
      </c>
      <c r="E1206" s="8" t="str">
        <f t="shared" si="55"/>
        <v/>
      </c>
      <c r="F1206" s="8" t="str">
        <f t="shared" si="56"/>
        <v/>
      </c>
    </row>
    <row r="1207" spans="1:6" x14ac:dyDescent="0.25">
      <c r="A1207" s="8" t="str">
        <f>+'[1]Reporte de Formatos'!T1211</f>
        <v/>
      </c>
      <c r="B1207" s="8" t="str">
        <f t="shared" si="54"/>
        <v/>
      </c>
      <c r="C1207" s="8" t="str">
        <f>IF(A1207="","",ROUND(+[1]AcumSYS!N1208/[1]AcumSYS!$C$2*14,2))</f>
        <v/>
      </c>
      <c r="D1207" s="8" t="str">
        <f>IF(A1207="","",ROUND(+[1]AcumSYS!N1208/[1]AcumSYS!$C$2*14,2))</f>
        <v/>
      </c>
      <c r="E1207" s="8" t="str">
        <f t="shared" si="55"/>
        <v/>
      </c>
      <c r="F1207" s="8" t="str">
        <f t="shared" si="56"/>
        <v/>
      </c>
    </row>
    <row r="1208" spans="1:6" x14ac:dyDescent="0.25">
      <c r="A1208" s="8" t="str">
        <f>+'[1]Reporte de Formatos'!T1212</f>
        <v/>
      </c>
      <c r="B1208" s="8" t="str">
        <f t="shared" si="54"/>
        <v/>
      </c>
      <c r="C1208" s="8" t="str">
        <f>IF(A1208="","",ROUND(+[1]AcumSYS!N1209/[1]AcumSYS!$C$2*14,2))</f>
        <v/>
      </c>
      <c r="D1208" s="8" t="str">
        <f>IF(A1208="","",ROUND(+[1]AcumSYS!N1209/[1]AcumSYS!$C$2*14,2))</f>
        <v/>
      </c>
      <c r="E1208" s="8" t="str">
        <f t="shared" si="55"/>
        <v/>
      </c>
      <c r="F1208" s="8" t="str">
        <f t="shared" si="56"/>
        <v/>
      </c>
    </row>
    <row r="1209" spans="1:6" x14ac:dyDescent="0.25">
      <c r="A1209" s="8" t="str">
        <f>+'[1]Reporte de Formatos'!T1213</f>
        <v/>
      </c>
      <c r="B1209" s="8" t="str">
        <f t="shared" si="54"/>
        <v/>
      </c>
      <c r="C1209" s="8" t="str">
        <f>IF(A1209="","",ROUND(+[1]AcumSYS!N1210/[1]AcumSYS!$C$2*14,2))</f>
        <v/>
      </c>
      <c r="D1209" s="8" t="str">
        <f>IF(A1209="","",ROUND(+[1]AcumSYS!N1210/[1]AcumSYS!$C$2*14,2))</f>
        <v/>
      </c>
      <c r="E1209" s="8" t="str">
        <f t="shared" si="55"/>
        <v/>
      </c>
      <c r="F1209" s="8" t="str">
        <f t="shared" si="56"/>
        <v/>
      </c>
    </row>
    <row r="1210" spans="1:6" x14ac:dyDescent="0.25">
      <c r="A1210" s="8" t="str">
        <f>+'[1]Reporte de Formatos'!T1214</f>
        <v/>
      </c>
      <c r="B1210" s="8" t="str">
        <f t="shared" si="54"/>
        <v/>
      </c>
      <c r="C1210" s="8" t="str">
        <f>IF(A1210="","",ROUND(+[1]AcumSYS!N1211/[1]AcumSYS!$C$2*14,2))</f>
        <v/>
      </c>
      <c r="D1210" s="8" t="str">
        <f>IF(A1210="","",ROUND(+[1]AcumSYS!N1211/[1]AcumSYS!$C$2*14,2))</f>
        <v/>
      </c>
      <c r="E1210" s="8" t="str">
        <f t="shared" si="55"/>
        <v/>
      </c>
      <c r="F1210" s="8" t="str">
        <f t="shared" si="56"/>
        <v/>
      </c>
    </row>
    <row r="1211" spans="1:6" x14ac:dyDescent="0.25">
      <c r="A1211" s="8" t="str">
        <f>+'[1]Reporte de Formatos'!T1215</f>
        <v/>
      </c>
      <c r="B1211" s="8" t="str">
        <f t="shared" si="54"/>
        <v/>
      </c>
      <c r="C1211" s="8" t="str">
        <f>IF(A1211="","",ROUND(+[1]AcumSYS!N1212/[1]AcumSYS!$C$2*14,2))</f>
        <v/>
      </c>
      <c r="D1211" s="8" t="str">
        <f>IF(A1211="","",ROUND(+[1]AcumSYS!N1212/[1]AcumSYS!$C$2*14,2))</f>
        <v/>
      </c>
      <c r="E1211" s="8" t="str">
        <f t="shared" si="55"/>
        <v/>
      </c>
      <c r="F1211" s="8" t="str">
        <f t="shared" si="56"/>
        <v/>
      </c>
    </row>
    <row r="1212" spans="1:6" x14ac:dyDescent="0.25">
      <c r="A1212" s="8" t="str">
        <f>+'[1]Reporte de Formatos'!T1216</f>
        <v/>
      </c>
      <c r="B1212" s="8" t="str">
        <f t="shared" si="54"/>
        <v/>
      </c>
      <c r="C1212" s="8" t="str">
        <f>IF(A1212="","",ROUND(+[1]AcumSYS!N1213/[1]AcumSYS!$C$2*14,2))</f>
        <v/>
      </c>
      <c r="D1212" s="8" t="str">
        <f>IF(A1212="","",ROUND(+[1]AcumSYS!N1213/[1]AcumSYS!$C$2*14,2))</f>
        <v/>
      </c>
      <c r="E1212" s="8" t="str">
        <f t="shared" si="55"/>
        <v/>
      </c>
      <c r="F1212" s="8" t="str">
        <f t="shared" si="56"/>
        <v/>
      </c>
    </row>
    <row r="1213" spans="1:6" x14ac:dyDescent="0.25">
      <c r="A1213" s="8" t="str">
        <f>+'[1]Reporte de Formatos'!T1217</f>
        <v/>
      </c>
      <c r="B1213" s="8" t="str">
        <f t="shared" si="54"/>
        <v/>
      </c>
      <c r="C1213" s="8" t="str">
        <f>IF(A1213="","",ROUND(+[1]AcumSYS!N1214/[1]AcumSYS!$C$2*14,2))</f>
        <v/>
      </c>
      <c r="D1213" s="8" t="str">
        <f>IF(A1213="","",ROUND(+[1]AcumSYS!N1214/[1]AcumSYS!$C$2*14,2))</f>
        <v/>
      </c>
      <c r="E1213" s="8" t="str">
        <f t="shared" si="55"/>
        <v/>
      </c>
      <c r="F1213" s="8" t="str">
        <f t="shared" si="56"/>
        <v/>
      </c>
    </row>
    <row r="1214" spans="1:6" x14ac:dyDescent="0.25">
      <c r="A1214" s="8" t="str">
        <f>+'[1]Reporte de Formatos'!T1218</f>
        <v/>
      </c>
      <c r="B1214" s="8" t="str">
        <f t="shared" si="54"/>
        <v/>
      </c>
      <c r="C1214" s="8" t="str">
        <f>IF(A1214="","",ROUND(+[1]AcumSYS!N1215/[1]AcumSYS!$C$2*14,2))</f>
        <v/>
      </c>
      <c r="D1214" s="8" t="str">
        <f>IF(A1214="","",ROUND(+[1]AcumSYS!N1215/[1]AcumSYS!$C$2*14,2))</f>
        <v/>
      </c>
      <c r="E1214" s="8" t="str">
        <f t="shared" si="55"/>
        <v/>
      </c>
      <c r="F1214" s="8" t="str">
        <f t="shared" si="56"/>
        <v/>
      </c>
    </row>
    <row r="1215" spans="1:6" x14ac:dyDescent="0.25">
      <c r="A1215" s="8" t="str">
        <f>+'[1]Reporte de Formatos'!T1219</f>
        <v/>
      </c>
      <c r="B1215" s="8" t="str">
        <f t="shared" si="54"/>
        <v/>
      </c>
      <c r="C1215" s="8" t="str">
        <f>IF(A1215="","",ROUND(+[1]AcumSYS!N1216/[1]AcumSYS!$C$2*14,2))</f>
        <v/>
      </c>
      <c r="D1215" s="8" t="str">
        <f>IF(A1215="","",ROUND(+[1]AcumSYS!N1216/[1]AcumSYS!$C$2*14,2))</f>
        <v/>
      </c>
      <c r="E1215" s="8" t="str">
        <f t="shared" si="55"/>
        <v/>
      </c>
      <c r="F1215" s="8" t="str">
        <f t="shared" si="56"/>
        <v/>
      </c>
    </row>
    <row r="1216" spans="1:6" x14ac:dyDescent="0.25">
      <c r="A1216" s="8" t="str">
        <f>+'[1]Reporte de Formatos'!T1220</f>
        <v/>
      </c>
      <c r="B1216" s="8" t="str">
        <f t="shared" si="54"/>
        <v/>
      </c>
      <c r="C1216" s="8" t="str">
        <f>IF(A1216="","",ROUND(+[1]AcumSYS!N1217/[1]AcumSYS!$C$2*14,2))</f>
        <v/>
      </c>
      <c r="D1216" s="8" t="str">
        <f>IF(A1216="","",ROUND(+[1]AcumSYS!N1217/[1]AcumSYS!$C$2*14,2))</f>
        <v/>
      </c>
      <c r="E1216" s="8" t="str">
        <f t="shared" si="55"/>
        <v/>
      </c>
      <c r="F1216" s="8" t="str">
        <f t="shared" si="56"/>
        <v/>
      </c>
    </row>
    <row r="1217" spans="1:6" x14ac:dyDescent="0.25">
      <c r="A1217" s="8" t="str">
        <f>+'[1]Reporte de Formatos'!T1221</f>
        <v/>
      </c>
      <c r="B1217" s="8" t="str">
        <f t="shared" si="54"/>
        <v/>
      </c>
      <c r="C1217" s="8" t="str">
        <f>IF(A1217="","",ROUND(+[1]AcumSYS!N1218/[1]AcumSYS!$C$2*14,2))</f>
        <v/>
      </c>
      <c r="D1217" s="8" t="str">
        <f>IF(A1217="","",ROUND(+[1]AcumSYS!N1218/[1]AcumSYS!$C$2*14,2))</f>
        <v/>
      </c>
      <c r="E1217" s="8" t="str">
        <f t="shared" si="55"/>
        <v/>
      </c>
      <c r="F1217" s="8" t="str">
        <f t="shared" si="56"/>
        <v/>
      </c>
    </row>
    <row r="1218" spans="1:6" x14ac:dyDescent="0.25">
      <c r="A1218" s="8" t="str">
        <f>+'[1]Reporte de Formatos'!T1222</f>
        <v/>
      </c>
      <c r="B1218" s="8" t="str">
        <f t="shared" si="54"/>
        <v/>
      </c>
      <c r="C1218" s="8" t="str">
        <f>IF(A1218="","",ROUND(+[1]AcumSYS!N1219/[1]AcumSYS!$C$2*14,2))</f>
        <v/>
      </c>
      <c r="D1218" s="8" t="str">
        <f>IF(A1218="","",ROUND(+[1]AcumSYS!N1219/[1]AcumSYS!$C$2*14,2))</f>
        <v/>
      </c>
      <c r="E1218" s="8" t="str">
        <f t="shared" si="55"/>
        <v/>
      </c>
      <c r="F1218" s="8" t="str">
        <f t="shared" si="56"/>
        <v/>
      </c>
    </row>
    <row r="1219" spans="1:6" x14ac:dyDescent="0.25">
      <c r="A1219" s="8" t="str">
        <f>+'[1]Reporte de Formatos'!T1223</f>
        <v/>
      </c>
      <c r="B1219" s="8" t="str">
        <f t="shared" si="54"/>
        <v/>
      </c>
      <c r="C1219" s="8" t="str">
        <f>IF(A1219="","",ROUND(+[1]AcumSYS!N1220/[1]AcumSYS!$C$2*14,2))</f>
        <v/>
      </c>
      <c r="D1219" s="8" t="str">
        <f>IF(A1219="","",ROUND(+[1]AcumSYS!N1220/[1]AcumSYS!$C$2*14,2))</f>
        <v/>
      </c>
      <c r="E1219" s="8" t="str">
        <f t="shared" si="55"/>
        <v/>
      </c>
      <c r="F1219" s="8" t="str">
        <f t="shared" si="56"/>
        <v/>
      </c>
    </row>
    <row r="1220" spans="1:6" x14ac:dyDescent="0.25">
      <c r="A1220" s="8" t="str">
        <f>+'[1]Reporte de Formatos'!T1224</f>
        <v/>
      </c>
      <c r="B1220" s="8" t="str">
        <f t="shared" ref="B1220:B1283" si="57">IF(A1220="","","Compensacion")</f>
        <v/>
      </c>
      <c r="C1220" s="8" t="str">
        <f>IF(A1220="","",ROUND(+[1]AcumSYS!N1221/[1]AcumSYS!$C$2*14,2))</f>
        <v/>
      </c>
      <c r="D1220" s="8" t="str">
        <f>IF(A1220="","",ROUND(+[1]AcumSYS!N1221/[1]AcumSYS!$C$2*14,2))</f>
        <v/>
      </c>
      <c r="E1220" s="8" t="str">
        <f t="shared" ref="E1220:E1283" si="58">IF(A1220="","","Pesos Mexicanos")</f>
        <v/>
      </c>
      <c r="F1220" s="8" t="str">
        <f t="shared" ref="F1220:F1283" si="59">IF(A1220="","","Catorcenal")</f>
        <v/>
      </c>
    </row>
    <row r="1221" spans="1:6" x14ac:dyDescent="0.25">
      <c r="A1221" s="8" t="str">
        <f>+'[1]Reporte de Formatos'!T1225</f>
        <v/>
      </c>
      <c r="B1221" s="8" t="str">
        <f t="shared" si="57"/>
        <v/>
      </c>
      <c r="C1221" s="8" t="str">
        <f>IF(A1221="","",ROUND(+[1]AcumSYS!N1222/[1]AcumSYS!$C$2*14,2))</f>
        <v/>
      </c>
      <c r="D1221" s="8" t="str">
        <f>IF(A1221="","",ROUND(+[1]AcumSYS!N1222/[1]AcumSYS!$C$2*14,2))</f>
        <v/>
      </c>
      <c r="E1221" s="8" t="str">
        <f t="shared" si="58"/>
        <v/>
      </c>
      <c r="F1221" s="8" t="str">
        <f t="shared" si="59"/>
        <v/>
      </c>
    </row>
    <row r="1222" spans="1:6" x14ac:dyDescent="0.25">
      <c r="A1222" s="8" t="str">
        <f>+'[1]Reporte de Formatos'!T1226</f>
        <v/>
      </c>
      <c r="B1222" s="8" t="str">
        <f t="shared" si="57"/>
        <v/>
      </c>
      <c r="C1222" s="8" t="str">
        <f>IF(A1222="","",ROUND(+[1]AcumSYS!N1223/[1]AcumSYS!$C$2*14,2))</f>
        <v/>
      </c>
      <c r="D1222" s="8" t="str">
        <f>IF(A1222="","",ROUND(+[1]AcumSYS!N1223/[1]AcumSYS!$C$2*14,2))</f>
        <v/>
      </c>
      <c r="E1222" s="8" t="str">
        <f t="shared" si="58"/>
        <v/>
      </c>
      <c r="F1222" s="8" t="str">
        <f t="shared" si="59"/>
        <v/>
      </c>
    </row>
    <row r="1223" spans="1:6" x14ac:dyDescent="0.25">
      <c r="A1223" s="8" t="str">
        <f>+'[1]Reporte de Formatos'!T1227</f>
        <v/>
      </c>
      <c r="B1223" s="8" t="str">
        <f t="shared" si="57"/>
        <v/>
      </c>
      <c r="C1223" s="8" t="str">
        <f>IF(A1223="","",ROUND(+[1]AcumSYS!N1224/[1]AcumSYS!$C$2*14,2))</f>
        <v/>
      </c>
      <c r="D1223" s="8" t="str">
        <f>IF(A1223="","",ROUND(+[1]AcumSYS!N1224/[1]AcumSYS!$C$2*14,2))</f>
        <v/>
      </c>
      <c r="E1223" s="8" t="str">
        <f t="shared" si="58"/>
        <v/>
      </c>
      <c r="F1223" s="8" t="str">
        <f t="shared" si="59"/>
        <v/>
      </c>
    </row>
    <row r="1224" spans="1:6" x14ac:dyDescent="0.25">
      <c r="A1224" s="8" t="str">
        <f>+'[1]Reporte de Formatos'!T1228</f>
        <v/>
      </c>
      <c r="B1224" s="8" t="str">
        <f t="shared" si="57"/>
        <v/>
      </c>
      <c r="C1224" s="8" t="str">
        <f>IF(A1224="","",ROUND(+[1]AcumSYS!N1225/[1]AcumSYS!$C$2*14,2))</f>
        <v/>
      </c>
      <c r="D1224" s="8" t="str">
        <f>IF(A1224="","",ROUND(+[1]AcumSYS!N1225/[1]AcumSYS!$C$2*14,2))</f>
        <v/>
      </c>
      <c r="E1224" s="8" t="str">
        <f t="shared" si="58"/>
        <v/>
      </c>
      <c r="F1224" s="8" t="str">
        <f t="shared" si="59"/>
        <v/>
      </c>
    </row>
    <row r="1225" spans="1:6" x14ac:dyDescent="0.25">
      <c r="A1225" s="8" t="str">
        <f>+'[1]Reporte de Formatos'!T1229</f>
        <v/>
      </c>
      <c r="B1225" s="8" t="str">
        <f t="shared" si="57"/>
        <v/>
      </c>
      <c r="C1225" s="8" t="str">
        <f>IF(A1225="","",ROUND(+[1]AcumSYS!N1226/[1]AcumSYS!$C$2*14,2))</f>
        <v/>
      </c>
      <c r="D1225" s="8" t="str">
        <f>IF(A1225="","",ROUND(+[1]AcumSYS!N1226/[1]AcumSYS!$C$2*14,2))</f>
        <v/>
      </c>
      <c r="E1225" s="8" t="str">
        <f t="shared" si="58"/>
        <v/>
      </c>
      <c r="F1225" s="8" t="str">
        <f t="shared" si="59"/>
        <v/>
      </c>
    </row>
    <row r="1226" spans="1:6" x14ac:dyDescent="0.25">
      <c r="A1226" s="8" t="str">
        <f>+'[1]Reporte de Formatos'!T1230</f>
        <v/>
      </c>
      <c r="B1226" s="8" t="str">
        <f t="shared" si="57"/>
        <v/>
      </c>
      <c r="C1226" s="8" t="str">
        <f>IF(A1226="","",ROUND(+[1]AcumSYS!N1227/[1]AcumSYS!$C$2*14,2))</f>
        <v/>
      </c>
      <c r="D1226" s="8" t="str">
        <f>IF(A1226="","",ROUND(+[1]AcumSYS!N1227/[1]AcumSYS!$C$2*14,2))</f>
        <v/>
      </c>
      <c r="E1226" s="8" t="str">
        <f t="shared" si="58"/>
        <v/>
      </c>
      <c r="F1226" s="8" t="str">
        <f t="shared" si="59"/>
        <v/>
      </c>
    </row>
    <row r="1227" spans="1:6" x14ac:dyDescent="0.25">
      <c r="A1227" s="8" t="str">
        <f>+'[1]Reporte de Formatos'!T1231</f>
        <v/>
      </c>
      <c r="B1227" s="8" t="str">
        <f t="shared" si="57"/>
        <v/>
      </c>
      <c r="C1227" s="8" t="str">
        <f>IF(A1227="","",ROUND(+[1]AcumSYS!N1228/[1]AcumSYS!$C$2*14,2))</f>
        <v/>
      </c>
      <c r="D1227" s="8" t="str">
        <f>IF(A1227="","",ROUND(+[1]AcumSYS!N1228/[1]AcumSYS!$C$2*14,2))</f>
        <v/>
      </c>
      <c r="E1227" s="8" t="str">
        <f t="shared" si="58"/>
        <v/>
      </c>
      <c r="F1227" s="8" t="str">
        <f t="shared" si="59"/>
        <v/>
      </c>
    </row>
    <row r="1228" spans="1:6" x14ac:dyDescent="0.25">
      <c r="A1228" s="8" t="str">
        <f>+'[1]Reporte de Formatos'!T1232</f>
        <v/>
      </c>
      <c r="B1228" s="8" t="str">
        <f t="shared" si="57"/>
        <v/>
      </c>
      <c r="C1228" s="8" t="str">
        <f>IF(A1228="","",ROUND(+[1]AcumSYS!N1229/[1]AcumSYS!$C$2*14,2))</f>
        <v/>
      </c>
      <c r="D1228" s="8" t="str">
        <f>IF(A1228="","",ROUND(+[1]AcumSYS!N1229/[1]AcumSYS!$C$2*14,2))</f>
        <v/>
      </c>
      <c r="E1228" s="8" t="str">
        <f t="shared" si="58"/>
        <v/>
      </c>
      <c r="F1228" s="8" t="str">
        <f t="shared" si="59"/>
        <v/>
      </c>
    </row>
    <row r="1229" spans="1:6" x14ac:dyDescent="0.25">
      <c r="A1229" s="8" t="str">
        <f>+'[1]Reporte de Formatos'!T1233</f>
        <v/>
      </c>
      <c r="B1229" s="8" t="str">
        <f t="shared" si="57"/>
        <v/>
      </c>
      <c r="C1229" s="8" t="str">
        <f>IF(A1229="","",ROUND(+[1]AcumSYS!N1230/[1]AcumSYS!$C$2*14,2))</f>
        <v/>
      </c>
      <c r="D1229" s="8" t="str">
        <f>IF(A1229="","",ROUND(+[1]AcumSYS!N1230/[1]AcumSYS!$C$2*14,2))</f>
        <v/>
      </c>
      <c r="E1229" s="8" t="str">
        <f t="shared" si="58"/>
        <v/>
      </c>
      <c r="F1229" s="8" t="str">
        <f t="shared" si="59"/>
        <v/>
      </c>
    </row>
    <row r="1230" spans="1:6" x14ac:dyDescent="0.25">
      <c r="A1230" s="8" t="str">
        <f>+'[1]Reporte de Formatos'!T1234</f>
        <v/>
      </c>
      <c r="B1230" s="8" t="str">
        <f t="shared" si="57"/>
        <v/>
      </c>
      <c r="C1230" s="8" t="str">
        <f>IF(A1230="","",ROUND(+[1]AcumSYS!N1231/[1]AcumSYS!$C$2*14,2))</f>
        <v/>
      </c>
      <c r="D1230" s="8" t="str">
        <f>IF(A1230="","",ROUND(+[1]AcumSYS!N1231/[1]AcumSYS!$C$2*14,2))</f>
        <v/>
      </c>
      <c r="E1230" s="8" t="str">
        <f t="shared" si="58"/>
        <v/>
      </c>
      <c r="F1230" s="8" t="str">
        <f t="shared" si="59"/>
        <v/>
      </c>
    </row>
    <row r="1231" spans="1:6" x14ac:dyDescent="0.25">
      <c r="A1231" s="8" t="str">
        <f>+'[1]Reporte de Formatos'!T1235</f>
        <v/>
      </c>
      <c r="B1231" s="8" t="str">
        <f t="shared" si="57"/>
        <v/>
      </c>
      <c r="C1231" s="8" t="str">
        <f>IF(A1231="","",ROUND(+[1]AcumSYS!N1232/[1]AcumSYS!$C$2*14,2))</f>
        <v/>
      </c>
      <c r="D1231" s="8" t="str">
        <f>IF(A1231="","",ROUND(+[1]AcumSYS!N1232/[1]AcumSYS!$C$2*14,2))</f>
        <v/>
      </c>
      <c r="E1231" s="8" t="str">
        <f t="shared" si="58"/>
        <v/>
      </c>
      <c r="F1231" s="8" t="str">
        <f t="shared" si="59"/>
        <v/>
      </c>
    </row>
    <row r="1232" spans="1:6" x14ac:dyDescent="0.25">
      <c r="A1232" s="8" t="str">
        <f>+'[1]Reporte de Formatos'!T1236</f>
        <v/>
      </c>
      <c r="B1232" s="8" t="str">
        <f t="shared" si="57"/>
        <v/>
      </c>
      <c r="C1232" s="8" t="str">
        <f>IF(A1232="","",ROUND(+[1]AcumSYS!N1233/[1]AcumSYS!$C$2*14,2))</f>
        <v/>
      </c>
      <c r="D1232" s="8" t="str">
        <f>IF(A1232="","",ROUND(+[1]AcumSYS!N1233/[1]AcumSYS!$C$2*14,2))</f>
        <v/>
      </c>
      <c r="E1232" s="8" t="str">
        <f t="shared" si="58"/>
        <v/>
      </c>
      <c r="F1232" s="8" t="str">
        <f t="shared" si="59"/>
        <v/>
      </c>
    </row>
    <row r="1233" spans="1:6" x14ac:dyDescent="0.25">
      <c r="A1233" s="8" t="str">
        <f>+'[1]Reporte de Formatos'!T1237</f>
        <v/>
      </c>
      <c r="B1233" s="8" t="str">
        <f t="shared" si="57"/>
        <v/>
      </c>
      <c r="C1233" s="8" t="str">
        <f>IF(A1233="","",ROUND(+[1]AcumSYS!N1234/[1]AcumSYS!$C$2*14,2))</f>
        <v/>
      </c>
      <c r="D1233" s="8" t="str">
        <f>IF(A1233="","",ROUND(+[1]AcumSYS!N1234/[1]AcumSYS!$C$2*14,2))</f>
        <v/>
      </c>
      <c r="E1233" s="8" t="str">
        <f t="shared" si="58"/>
        <v/>
      </c>
      <c r="F1233" s="8" t="str">
        <f t="shared" si="59"/>
        <v/>
      </c>
    </row>
    <row r="1234" spans="1:6" x14ac:dyDescent="0.25">
      <c r="A1234" s="8" t="str">
        <f>+'[1]Reporte de Formatos'!T1238</f>
        <v/>
      </c>
      <c r="B1234" s="8" t="str">
        <f t="shared" si="57"/>
        <v/>
      </c>
      <c r="C1234" s="8" t="str">
        <f>IF(A1234="","",ROUND(+[1]AcumSYS!N1235/[1]AcumSYS!$C$2*14,2))</f>
        <v/>
      </c>
      <c r="D1234" s="8" t="str">
        <f>IF(A1234="","",ROUND(+[1]AcumSYS!N1235/[1]AcumSYS!$C$2*14,2))</f>
        <v/>
      </c>
      <c r="E1234" s="8" t="str">
        <f t="shared" si="58"/>
        <v/>
      </c>
      <c r="F1234" s="8" t="str">
        <f t="shared" si="59"/>
        <v/>
      </c>
    </row>
    <row r="1235" spans="1:6" x14ac:dyDescent="0.25">
      <c r="A1235" s="8" t="str">
        <f>+'[1]Reporte de Formatos'!T1239</f>
        <v/>
      </c>
      <c r="B1235" s="8" t="str">
        <f t="shared" si="57"/>
        <v/>
      </c>
      <c r="C1235" s="8" t="str">
        <f>IF(A1235="","",ROUND(+[1]AcumSYS!N1236/[1]AcumSYS!$C$2*14,2))</f>
        <v/>
      </c>
      <c r="D1235" s="8" t="str">
        <f>IF(A1235="","",ROUND(+[1]AcumSYS!N1236/[1]AcumSYS!$C$2*14,2))</f>
        <v/>
      </c>
      <c r="E1235" s="8" t="str">
        <f t="shared" si="58"/>
        <v/>
      </c>
      <c r="F1235" s="8" t="str">
        <f t="shared" si="59"/>
        <v/>
      </c>
    </row>
    <row r="1236" spans="1:6" x14ac:dyDescent="0.25">
      <c r="A1236" s="8" t="str">
        <f>+'[1]Reporte de Formatos'!T1240</f>
        <v/>
      </c>
      <c r="B1236" s="8" t="str">
        <f t="shared" si="57"/>
        <v/>
      </c>
      <c r="C1236" s="8" t="str">
        <f>IF(A1236="","",ROUND(+[1]AcumSYS!N1237/[1]AcumSYS!$C$2*14,2))</f>
        <v/>
      </c>
      <c r="D1236" s="8" t="str">
        <f>IF(A1236="","",ROUND(+[1]AcumSYS!N1237/[1]AcumSYS!$C$2*14,2))</f>
        <v/>
      </c>
      <c r="E1236" s="8" t="str">
        <f t="shared" si="58"/>
        <v/>
      </c>
      <c r="F1236" s="8" t="str">
        <f t="shared" si="59"/>
        <v/>
      </c>
    </row>
    <row r="1237" spans="1:6" x14ac:dyDescent="0.25">
      <c r="A1237" s="8" t="str">
        <f>+'[1]Reporte de Formatos'!T1241</f>
        <v/>
      </c>
      <c r="B1237" s="8" t="str">
        <f t="shared" si="57"/>
        <v/>
      </c>
      <c r="C1237" s="8" t="str">
        <f>IF(A1237="","",ROUND(+[1]AcumSYS!N1238/[1]AcumSYS!$C$2*14,2))</f>
        <v/>
      </c>
      <c r="D1237" s="8" t="str">
        <f>IF(A1237="","",ROUND(+[1]AcumSYS!N1238/[1]AcumSYS!$C$2*14,2))</f>
        <v/>
      </c>
      <c r="E1237" s="8" t="str">
        <f t="shared" si="58"/>
        <v/>
      </c>
      <c r="F1237" s="8" t="str">
        <f t="shared" si="59"/>
        <v/>
      </c>
    </row>
    <row r="1238" spans="1:6" x14ac:dyDescent="0.25">
      <c r="A1238" s="8" t="str">
        <f>+'[1]Reporte de Formatos'!T1242</f>
        <v/>
      </c>
      <c r="B1238" s="8" t="str">
        <f t="shared" si="57"/>
        <v/>
      </c>
      <c r="C1238" s="8" t="str">
        <f>IF(A1238="","",ROUND(+[1]AcumSYS!N1239/[1]AcumSYS!$C$2*14,2))</f>
        <v/>
      </c>
      <c r="D1238" s="8" t="str">
        <f>IF(A1238="","",ROUND(+[1]AcumSYS!N1239/[1]AcumSYS!$C$2*14,2))</f>
        <v/>
      </c>
      <c r="E1238" s="8" t="str">
        <f t="shared" si="58"/>
        <v/>
      </c>
      <c r="F1238" s="8" t="str">
        <f t="shared" si="59"/>
        <v/>
      </c>
    </row>
    <row r="1239" spans="1:6" x14ac:dyDescent="0.25">
      <c r="A1239" s="8" t="str">
        <f>+'[1]Reporte de Formatos'!T1243</f>
        <v/>
      </c>
      <c r="B1239" s="8" t="str">
        <f t="shared" si="57"/>
        <v/>
      </c>
      <c r="C1239" s="8" t="str">
        <f>IF(A1239="","",ROUND(+[1]AcumSYS!N1240/[1]AcumSYS!$C$2*14,2))</f>
        <v/>
      </c>
      <c r="D1239" s="8" t="str">
        <f>IF(A1239="","",ROUND(+[1]AcumSYS!N1240/[1]AcumSYS!$C$2*14,2))</f>
        <v/>
      </c>
      <c r="E1239" s="8" t="str">
        <f t="shared" si="58"/>
        <v/>
      </c>
      <c r="F1239" s="8" t="str">
        <f t="shared" si="59"/>
        <v/>
      </c>
    </row>
    <row r="1240" spans="1:6" x14ac:dyDescent="0.25">
      <c r="A1240" s="8" t="str">
        <f>+'[1]Reporte de Formatos'!T1244</f>
        <v/>
      </c>
      <c r="B1240" s="8" t="str">
        <f t="shared" si="57"/>
        <v/>
      </c>
      <c r="C1240" s="8" t="str">
        <f>IF(A1240="","",ROUND(+[1]AcumSYS!N1241/[1]AcumSYS!$C$2*14,2))</f>
        <v/>
      </c>
      <c r="D1240" s="8" t="str">
        <f>IF(A1240="","",ROUND(+[1]AcumSYS!N1241/[1]AcumSYS!$C$2*14,2))</f>
        <v/>
      </c>
      <c r="E1240" s="8" t="str">
        <f t="shared" si="58"/>
        <v/>
      </c>
      <c r="F1240" s="8" t="str">
        <f t="shared" si="59"/>
        <v/>
      </c>
    </row>
    <row r="1241" spans="1:6" x14ac:dyDescent="0.25">
      <c r="A1241" s="8" t="str">
        <f>+'[1]Reporte de Formatos'!T1245</f>
        <v/>
      </c>
      <c r="B1241" s="8" t="str">
        <f t="shared" si="57"/>
        <v/>
      </c>
      <c r="C1241" s="8" t="str">
        <f>IF(A1241="","",ROUND(+[1]AcumSYS!N1242/[1]AcumSYS!$C$2*14,2))</f>
        <v/>
      </c>
      <c r="D1241" s="8" t="str">
        <f>IF(A1241="","",ROUND(+[1]AcumSYS!N1242/[1]AcumSYS!$C$2*14,2))</f>
        <v/>
      </c>
      <c r="E1241" s="8" t="str">
        <f t="shared" si="58"/>
        <v/>
      </c>
      <c r="F1241" s="8" t="str">
        <f t="shared" si="59"/>
        <v/>
      </c>
    </row>
    <row r="1242" spans="1:6" x14ac:dyDescent="0.25">
      <c r="A1242" s="8" t="str">
        <f>+'[1]Reporte de Formatos'!T1246</f>
        <v/>
      </c>
      <c r="B1242" s="8" t="str">
        <f t="shared" si="57"/>
        <v/>
      </c>
      <c r="C1242" s="8" t="str">
        <f>IF(A1242="","",ROUND(+[1]AcumSYS!N1243/[1]AcumSYS!$C$2*14,2))</f>
        <v/>
      </c>
      <c r="D1242" s="8" t="str">
        <f>IF(A1242="","",ROUND(+[1]AcumSYS!N1243/[1]AcumSYS!$C$2*14,2))</f>
        <v/>
      </c>
      <c r="E1242" s="8" t="str">
        <f t="shared" si="58"/>
        <v/>
      </c>
      <c r="F1242" s="8" t="str">
        <f t="shared" si="59"/>
        <v/>
      </c>
    </row>
    <row r="1243" spans="1:6" x14ac:dyDescent="0.25">
      <c r="A1243" s="8" t="str">
        <f>+'[1]Reporte de Formatos'!T1247</f>
        <v/>
      </c>
      <c r="B1243" s="8" t="str">
        <f t="shared" si="57"/>
        <v/>
      </c>
      <c r="C1243" s="8" t="str">
        <f>IF(A1243="","",ROUND(+[1]AcumSYS!N1244/[1]AcumSYS!$C$2*14,2))</f>
        <v/>
      </c>
      <c r="D1243" s="8" t="str">
        <f>IF(A1243="","",ROUND(+[1]AcumSYS!N1244/[1]AcumSYS!$C$2*14,2))</f>
        <v/>
      </c>
      <c r="E1243" s="8" t="str">
        <f t="shared" si="58"/>
        <v/>
      </c>
      <c r="F1243" s="8" t="str">
        <f t="shared" si="59"/>
        <v/>
      </c>
    </row>
    <row r="1244" spans="1:6" x14ac:dyDescent="0.25">
      <c r="A1244" s="8" t="str">
        <f>+'[1]Reporte de Formatos'!T1248</f>
        <v/>
      </c>
      <c r="B1244" s="8" t="str">
        <f t="shared" si="57"/>
        <v/>
      </c>
      <c r="C1244" s="8" t="str">
        <f>IF(A1244="","",ROUND(+[1]AcumSYS!N1245/[1]AcumSYS!$C$2*14,2))</f>
        <v/>
      </c>
      <c r="D1244" s="8" t="str">
        <f>IF(A1244="","",ROUND(+[1]AcumSYS!N1245/[1]AcumSYS!$C$2*14,2))</f>
        <v/>
      </c>
      <c r="E1244" s="8" t="str">
        <f t="shared" si="58"/>
        <v/>
      </c>
      <c r="F1244" s="8" t="str">
        <f t="shared" si="59"/>
        <v/>
      </c>
    </row>
    <row r="1245" spans="1:6" x14ac:dyDescent="0.25">
      <c r="A1245" s="8" t="str">
        <f>+'[1]Reporte de Formatos'!T1249</f>
        <v/>
      </c>
      <c r="B1245" s="8" t="str">
        <f t="shared" si="57"/>
        <v/>
      </c>
      <c r="C1245" s="8" t="str">
        <f>IF(A1245="","",ROUND(+[1]AcumSYS!N1246/[1]AcumSYS!$C$2*14,2))</f>
        <v/>
      </c>
      <c r="D1245" s="8" t="str">
        <f>IF(A1245="","",ROUND(+[1]AcumSYS!N1246/[1]AcumSYS!$C$2*14,2))</f>
        <v/>
      </c>
      <c r="E1245" s="8" t="str">
        <f t="shared" si="58"/>
        <v/>
      </c>
      <c r="F1245" s="8" t="str">
        <f t="shared" si="59"/>
        <v/>
      </c>
    </row>
    <row r="1246" spans="1:6" x14ac:dyDescent="0.25">
      <c r="A1246" s="8" t="str">
        <f>+'[1]Reporte de Formatos'!T1250</f>
        <v/>
      </c>
      <c r="B1246" s="8" t="str">
        <f t="shared" si="57"/>
        <v/>
      </c>
      <c r="C1246" s="8" t="str">
        <f>IF(A1246="","",ROUND(+[1]AcumSYS!N1247/[1]AcumSYS!$C$2*14,2))</f>
        <v/>
      </c>
      <c r="D1246" s="8" t="str">
        <f>IF(A1246="","",ROUND(+[1]AcumSYS!N1247/[1]AcumSYS!$C$2*14,2))</f>
        <v/>
      </c>
      <c r="E1246" s="8" t="str">
        <f t="shared" si="58"/>
        <v/>
      </c>
      <c r="F1246" s="8" t="str">
        <f t="shared" si="59"/>
        <v/>
      </c>
    </row>
    <row r="1247" spans="1:6" x14ac:dyDescent="0.25">
      <c r="A1247" s="8" t="str">
        <f>+'[1]Reporte de Formatos'!T1251</f>
        <v/>
      </c>
      <c r="B1247" s="8" t="str">
        <f t="shared" si="57"/>
        <v/>
      </c>
      <c r="C1247" s="8" t="str">
        <f>IF(A1247="","",ROUND(+[1]AcumSYS!N1248/[1]AcumSYS!$C$2*14,2))</f>
        <v/>
      </c>
      <c r="D1247" s="8" t="str">
        <f>IF(A1247="","",ROUND(+[1]AcumSYS!N1248/[1]AcumSYS!$C$2*14,2))</f>
        <v/>
      </c>
      <c r="E1247" s="8" t="str">
        <f t="shared" si="58"/>
        <v/>
      </c>
      <c r="F1247" s="8" t="str">
        <f t="shared" si="59"/>
        <v/>
      </c>
    </row>
    <row r="1248" spans="1:6" x14ac:dyDescent="0.25">
      <c r="A1248" s="8" t="str">
        <f>+'[1]Reporte de Formatos'!T1252</f>
        <v/>
      </c>
      <c r="B1248" s="8" t="str">
        <f t="shared" si="57"/>
        <v/>
      </c>
      <c r="C1248" s="8" t="str">
        <f>IF(A1248="","",ROUND(+[1]AcumSYS!N1249/[1]AcumSYS!$C$2*14,2))</f>
        <v/>
      </c>
      <c r="D1248" s="8" t="str">
        <f>IF(A1248="","",ROUND(+[1]AcumSYS!N1249/[1]AcumSYS!$C$2*14,2))</f>
        <v/>
      </c>
      <c r="E1248" s="8" t="str">
        <f t="shared" si="58"/>
        <v/>
      </c>
      <c r="F1248" s="8" t="str">
        <f t="shared" si="59"/>
        <v/>
      </c>
    </row>
    <row r="1249" spans="1:6" x14ac:dyDescent="0.25">
      <c r="A1249" s="8" t="str">
        <f>+'[1]Reporte de Formatos'!T1253</f>
        <v/>
      </c>
      <c r="B1249" s="8" t="str">
        <f t="shared" si="57"/>
        <v/>
      </c>
      <c r="C1249" s="8" t="str">
        <f>IF(A1249="","",ROUND(+[1]AcumSYS!N1250/[1]AcumSYS!$C$2*14,2))</f>
        <v/>
      </c>
      <c r="D1249" s="8" t="str">
        <f>IF(A1249="","",ROUND(+[1]AcumSYS!N1250/[1]AcumSYS!$C$2*14,2))</f>
        <v/>
      </c>
      <c r="E1249" s="8" t="str">
        <f t="shared" si="58"/>
        <v/>
      </c>
      <c r="F1249" s="8" t="str">
        <f t="shared" si="59"/>
        <v/>
      </c>
    </row>
    <row r="1250" spans="1:6" x14ac:dyDescent="0.25">
      <c r="A1250" s="8" t="str">
        <f>+'[1]Reporte de Formatos'!T1254</f>
        <v/>
      </c>
      <c r="B1250" s="8" t="str">
        <f t="shared" si="57"/>
        <v/>
      </c>
      <c r="C1250" s="8" t="str">
        <f>IF(A1250="","",ROUND(+[1]AcumSYS!N1251/[1]AcumSYS!$C$2*14,2))</f>
        <v/>
      </c>
      <c r="D1250" s="8" t="str">
        <f>IF(A1250="","",ROUND(+[1]AcumSYS!N1251/[1]AcumSYS!$C$2*14,2))</f>
        <v/>
      </c>
      <c r="E1250" s="8" t="str">
        <f t="shared" si="58"/>
        <v/>
      </c>
      <c r="F1250" s="8" t="str">
        <f t="shared" si="59"/>
        <v/>
      </c>
    </row>
    <row r="1251" spans="1:6" x14ac:dyDescent="0.25">
      <c r="A1251" s="8" t="str">
        <f>+'[1]Reporte de Formatos'!T1255</f>
        <v/>
      </c>
      <c r="B1251" s="8" t="str">
        <f t="shared" si="57"/>
        <v/>
      </c>
      <c r="C1251" s="8" t="str">
        <f>IF(A1251="","",ROUND(+[1]AcumSYS!N1252/[1]AcumSYS!$C$2*14,2))</f>
        <v/>
      </c>
      <c r="D1251" s="8" t="str">
        <f>IF(A1251="","",ROUND(+[1]AcumSYS!N1252/[1]AcumSYS!$C$2*14,2))</f>
        <v/>
      </c>
      <c r="E1251" s="8" t="str">
        <f t="shared" si="58"/>
        <v/>
      </c>
      <c r="F1251" s="8" t="str">
        <f t="shared" si="59"/>
        <v/>
      </c>
    </row>
    <row r="1252" spans="1:6" x14ac:dyDescent="0.25">
      <c r="A1252" s="8" t="str">
        <f>+'[1]Reporte de Formatos'!T1256</f>
        <v/>
      </c>
      <c r="B1252" s="8" t="str">
        <f t="shared" si="57"/>
        <v/>
      </c>
      <c r="C1252" s="8" t="str">
        <f>IF(A1252="","",ROUND(+[1]AcumSYS!N1253/[1]AcumSYS!$C$2*14,2))</f>
        <v/>
      </c>
      <c r="D1252" s="8" t="str">
        <f>IF(A1252="","",ROUND(+[1]AcumSYS!N1253/[1]AcumSYS!$C$2*14,2))</f>
        <v/>
      </c>
      <c r="E1252" s="8" t="str">
        <f t="shared" si="58"/>
        <v/>
      </c>
      <c r="F1252" s="8" t="str">
        <f t="shared" si="59"/>
        <v/>
      </c>
    </row>
    <row r="1253" spans="1:6" x14ac:dyDescent="0.25">
      <c r="A1253" s="8" t="str">
        <f>+'[1]Reporte de Formatos'!T1257</f>
        <v/>
      </c>
      <c r="B1253" s="8" t="str">
        <f t="shared" si="57"/>
        <v/>
      </c>
      <c r="C1253" s="8" t="str">
        <f>IF(A1253="","",ROUND(+[1]AcumSYS!N1254/[1]AcumSYS!$C$2*14,2))</f>
        <v/>
      </c>
      <c r="D1253" s="8" t="str">
        <f>IF(A1253="","",ROUND(+[1]AcumSYS!N1254/[1]AcumSYS!$C$2*14,2))</f>
        <v/>
      </c>
      <c r="E1253" s="8" t="str">
        <f t="shared" si="58"/>
        <v/>
      </c>
      <c r="F1253" s="8" t="str">
        <f t="shared" si="59"/>
        <v/>
      </c>
    </row>
    <row r="1254" spans="1:6" x14ac:dyDescent="0.25">
      <c r="A1254" s="8" t="str">
        <f>+'[1]Reporte de Formatos'!T1258</f>
        <v/>
      </c>
      <c r="B1254" s="8" t="str">
        <f t="shared" si="57"/>
        <v/>
      </c>
      <c r="C1254" s="8" t="str">
        <f>IF(A1254="","",ROUND(+[1]AcumSYS!N1255/[1]AcumSYS!$C$2*14,2))</f>
        <v/>
      </c>
      <c r="D1254" s="8" t="str">
        <f>IF(A1254="","",ROUND(+[1]AcumSYS!N1255/[1]AcumSYS!$C$2*14,2))</f>
        <v/>
      </c>
      <c r="E1254" s="8" t="str">
        <f t="shared" si="58"/>
        <v/>
      </c>
      <c r="F1254" s="8" t="str">
        <f t="shared" si="59"/>
        <v/>
      </c>
    </row>
    <row r="1255" spans="1:6" x14ac:dyDescent="0.25">
      <c r="A1255" s="8" t="str">
        <f>+'[1]Reporte de Formatos'!T1259</f>
        <v/>
      </c>
      <c r="B1255" s="8" t="str">
        <f t="shared" si="57"/>
        <v/>
      </c>
      <c r="C1255" s="8" t="str">
        <f>IF(A1255="","",ROUND(+[1]AcumSYS!N1256/[1]AcumSYS!$C$2*14,2))</f>
        <v/>
      </c>
      <c r="D1255" s="8" t="str">
        <f>IF(A1255="","",ROUND(+[1]AcumSYS!N1256/[1]AcumSYS!$C$2*14,2))</f>
        <v/>
      </c>
      <c r="E1255" s="8" t="str">
        <f t="shared" si="58"/>
        <v/>
      </c>
      <c r="F1255" s="8" t="str">
        <f t="shared" si="59"/>
        <v/>
      </c>
    </row>
    <row r="1256" spans="1:6" x14ac:dyDescent="0.25">
      <c r="A1256" s="8" t="str">
        <f>+'[1]Reporte de Formatos'!T1260</f>
        <v/>
      </c>
      <c r="B1256" s="8" t="str">
        <f t="shared" si="57"/>
        <v/>
      </c>
      <c r="C1256" s="8" t="str">
        <f>IF(A1256="","",ROUND(+[1]AcumSYS!N1257/[1]AcumSYS!$C$2*14,2))</f>
        <v/>
      </c>
      <c r="D1256" s="8" t="str">
        <f>IF(A1256="","",ROUND(+[1]AcumSYS!N1257/[1]AcumSYS!$C$2*14,2))</f>
        <v/>
      </c>
      <c r="E1256" s="8" t="str">
        <f t="shared" si="58"/>
        <v/>
      </c>
      <c r="F1256" s="8" t="str">
        <f t="shared" si="59"/>
        <v/>
      </c>
    </row>
    <row r="1257" spans="1:6" x14ac:dyDescent="0.25">
      <c r="A1257" s="8" t="str">
        <f>+'[1]Reporte de Formatos'!T1261</f>
        <v/>
      </c>
      <c r="B1257" s="8" t="str">
        <f t="shared" si="57"/>
        <v/>
      </c>
      <c r="C1257" s="8" t="str">
        <f>IF(A1257="","",ROUND(+[1]AcumSYS!N1258/[1]AcumSYS!$C$2*14,2))</f>
        <v/>
      </c>
      <c r="D1257" s="8" t="str">
        <f>IF(A1257="","",ROUND(+[1]AcumSYS!N1258/[1]AcumSYS!$C$2*14,2))</f>
        <v/>
      </c>
      <c r="E1257" s="8" t="str">
        <f t="shared" si="58"/>
        <v/>
      </c>
      <c r="F1257" s="8" t="str">
        <f t="shared" si="59"/>
        <v/>
      </c>
    </row>
    <row r="1258" spans="1:6" x14ac:dyDescent="0.25">
      <c r="A1258" s="8" t="str">
        <f>+'[1]Reporte de Formatos'!T1262</f>
        <v/>
      </c>
      <c r="B1258" s="8" t="str">
        <f t="shared" si="57"/>
        <v/>
      </c>
      <c r="C1258" s="8" t="str">
        <f>IF(A1258="","",ROUND(+[1]AcumSYS!N1259/[1]AcumSYS!$C$2*14,2))</f>
        <v/>
      </c>
      <c r="D1258" s="8" t="str">
        <f>IF(A1258="","",ROUND(+[1]AcumSYS!N1259/[1]AcumSYS!$C$2*14,2))</f>
        <v/>
      </c>
      <c r="E1258" s="8" t="str">
        <f t="shared" si="58"/>
        <v/>
      </c>
      <c r="F1258" s="8" t="str">
        <f t="shared" si="59"/>
        <v/>
      </c>
    </row>
    <row r="1259" spans="1:6" x14ac:dyDescent="0.25">
      <c r="A1259" s="8" t="str">
        <f>+'[1]Reporte de Formatos'!T1263</f>
        <v/>
      </c>
      <c r="B1259" s="8" t="str">
        <f t="shared" si="57"/>
        <v/>
      </c>
      <c r="C1259" s="8" t="str">
        <f>IF(A1259="","",ROUND(+[1]AcumSYS!N1260/[1]AcumSYS!$C$2*14,2))</f>
        <v/>
      </c>
      <c r="D1259" s="8" t="str">
        <f>IF(A1259="","",ROUND(+[1]AcumSYS!N1260/[1]AcumSYS!$C$2*14,2))</f>
        <v/>
      </c>
      <c r="E1259" s="8" t="str">
        <f t="shared" si="58"/>
        <v/>
      </c>
      <c r="F1259" s="8" t="str">
        <f t="shared" si="59"/>
        <v/>
      </c>
    </row>
    <row r="1260" spans="1:6" x14ac:dyDescent="0.25">
      <c r="A1260" s="8" t="str">
        <f>+'[1]Reporte de Formatos'!T1264</f>
        <v/>
      </c>
      <c r="B1260" s="8" t="str">
        <f t="shared" si="57"/>
        <v/>
      </c>
      <c r="C1260" s="8" t="str">
        <f>IF(A1260="","",ROUND(+[1]AcumSYS!N1261/[1]AcumSYS!$C$2*14,2))</f>
        <v/>
      </c>
      <c r="D1260" s="8" t="str">
        <f>IF(A1260="","",ROUND(+[1]AcumSYS!N1261/[1]AcumSYS!$C$2*14,2))</f>
        <v/>
      </c>
      <c r="E1260" s="8" t="str">
        <f t="shared" si="58"/>
        <v/>
      </c>
      <c r="F1260" s="8" t="str">
        <f t="shared" si="59"/>
        <v/>
      </c>
    </row>
    <row r="1261" spans="1:6" x14ac:dyDescent="0.25">
      <c r="A1261" s="8" t="str">
        <f>+'[1]Reporte de Formatos'!T1265</f>
        <v/>
      </c>
      <c r="B1261" s="8" t="str">
        <f t="shared" si="57"/>
        <v/>
      </c>
      <c r="C1261" s="8" t="str">
        <f>IF(A1261="","",ROUND(+[1]AcumSYS!N1262/[1]AcumSYS!$C$2*14,2))</f>
        <v/>
      </c>
      <c r="D1261" s="8" t="str">
        <f>IF(A1261="","",ROUND(+[1]AcumSYS!N1262/[1]AcumSYS!$C$2*14,2))</f>
        <v/>
      </c>
      <c r="E1261" s="8" t="str">
        <f t="shared" si="58"/>
        <v/>
      </c>
      <c r="F1261" s="8" t="str">
        <f t="shared" si="59"/>
        <v/>
      </c>
    </row>
    <row r="1262" spans="1:6" x14ac:dyDescent="0.25">
      <c r="A1262" s="8" t="str">
        <f>+'[1]Reporte de Formatos'!T1266</f>
        <v/>
      </c>
      <c r="B1262" s="8" t="str">
        <f t="shared" si="57"/>
        <v/>
      </c>
      <c r="C1262" s="8" t="str">
        <f>IF(A1262="","",ROUND(+[1]AcumSYS!N1263/[1]AcumSYS!$C$2*14,2))</f>
        <v/>
      </c>
      <c r="D1262" s="8" t="str">
        <f>IF(A1262="","",ROUND(+[1]AcumSYS!N1263/[1]AcumSYS!$C$2*14,2))</f>
        <v/>
      </c>
      <c r="E1262" s="8" t="str">
        <f t="shared" si="58"/>
        <v/>
      </c>
      <c r="F1262" s="8" t="str">
        <f t="shared" si="59"/>
        <v/>
      </c>
    </row>
    <row r="1263" spans="1:6" x14ac:dyDescent="0.25">
      <c r="A1263" s="8" t="str">
        <f>+'[1]Reporte de Formatos'!T1267</f>
        <v/>
      </c>
      <c r="B1263" s="8" t="str">
        <f t="shared" si="57"/>
        <v/>
      </c>
      <c r="C1263" s="8" t="str">
        <f>IF(A1263="","",ROUND(+[1]AcumSYS!N1264/[1]AcumSYS!$C$2*14,2))</f>
        <v/>
      </c>
      <c r="D1263" s="8" t="str">
        <f>IF(A1263="","",ROUND(+[1]AcumSYS!N1264/[1]AcumSYS!$C$2*14,2))</f>
        <v/>
      </c>
      <c r="E1263" s="8" t="str">
        <f t="shared" si="58"/>
        <v/>
      </c>
      <c r="F1263" s="8" t="str">
        <f t="shared" si="59"/>
        <v/>
      </c>
    </row>
    <row r="1264" spans="1:6" x14ac:dyDescent="0.25">
      <c r="A1264" s="8" t="str">
        <f>+'[1]Reporte de Formatos'!T1268</f>
        <v/>
      </c>
      <c r="B1264" s="8" t="str">
        <f t="shared" si="57"/>
        <v/>
      </c>
      <c r="C1264" s="8" t="str">
        <f>IF(A1264="","",ROUND(+[1]AcumSYS!N1265/[1]AcumSYS!$C$2*14,2))</f>
        <v/>
      </c>
      <c r="D1264" s="8" t="str">
        <f>IF(A1264="","",ROUND(+[1]AcumSYS!N1265/[1]AcumSYS!$C$2*14,2))</f>
        <v/>
      </c>
      <c r="E1264" s="8" t="str">
        <f t="shared" si="58"/>
        <v/>
      </c>
      <c r="F1264" s="8" t="str">
        <f t="shared" si="59"/>
        <v/>
      </c>
    </row>
    <row r="1265" spans="1:6" x14ac:dyDescent="0.25">
      <c r="A1265" s="8" t="str">
        <f>+'[1]Reporte de Formatos'!T1269</f>
        <v/>
      </c>
      <c r="B1265" s="8" t="str">
        <f t="shared" si="57"/>
        <v/>
      </c>
      <c r="C1265" s="8" t="str">
        <f>IF(A1265="","",ROUND(+[1]AcumSYS!N1266/[1]AcumSYS!$C$2*14,2))</f>
        <v/>
      </c>
      <c r="D1265" s="8" t="str">
        <f>IF(A1265="","",ROUND(+[1]AcumSYS!N1266/[1]AcumSYS!$C$2*14,2))</f>
        <v/>
      </c>
      <c r="E1265" s="8" t="str">
        <f t="shared" si="58"/>
        <v/>
      </c>
      <c r="F1265" s="8" t="str">
        <f t="shared" si="59"/>
        <v/>
      </c>
    </row>
    <row r="1266" spans="1:6" x14ac:dyDescent="0.25">
      <c r="A1266" s="8" t="str">
        <f>+'[1]Reporte de Formatos'!T1270</f>
        <v/>
      </c>
      <c r="B1266" s="8" t="str">
        <f t="shared" si="57"/>
        <v/>
      </c>
      <c r="C1266" s="8" t="str">
        <f>IF(A1266="","",ROUND(+[1]AcumSYS!N1267/[1]AcumSYS!$C$2*14,2))</f>
        <v/>
      </c>
      <c r="D1266" s="8" t="str">
        <f>IF(A1266="","",ROUND(+[1]AcumSYS!N1267/[1]AcumSYS!$C$2*14,2))</f>
        <v/>
      </c>
      <c r="E1266" s="8" t="str">
        <f t="shared" si="58"/>
        <v/>
      </c>
      <c r="F1266" s="8" t="str">
        <f t="shared" si="59"/>
        <v/>
      </c>
    </row>
    <row r="1267" spans="1:6" x14ac:dyDescent="0.25">
      <c r="A1267" s="8" t="str">
        <f>+'[1]Reporte de Formatos'!T1271</f>
        <v/>
      </c>
      <c r="B1267" s="8" t="str">
        <f t="shared" si="57"/>
        <v/>
      </c>
      <c r="C1267" s="8" t="str">
        <f>IF(A1267="","",ROUND(+[1]AcumSYS!N1268/[1]AcumSYS!$C$2*14,2))</f>
        <v/>
      </c>
      <c r="D1267" s="8" t="str">
        <f>IF(A1267="","",ROUND(+[1]AcumSYS!N1268/[1]AcumSYS!$C$2*14,2))</f>
        <v/>
      </c>
      <c r="E1267" s="8" t="str">
        <f t="shared" si="58"/>
        <v/>
      </c>
      <c r="F1267" s="8" t="str">
        <f t="shared" si="59"/>
        <v/>
      </c>
    </row>
    <row r="1268" spans="1:6" x14ac:dyDescent="0.25">
      <c r="A1268" s="8" t="str">
        <f>+'[1]Reporte de Formatos'!T1272</f>
        <v/>
      </c>
      <c r="B1268" s="8" t="str">
        <f t="shared" si="57"/>
        <v/>
      </c>
      <c r="C1268" s="8" t="str">
        <f>IF(A1268="","",ROUND(+[1]AcumSYS!N1269/[1]AcumSYS!$C$2*14,2))</f>
        <v/>
      </c>
      <c r="D1268" s="8" t="str">
        <f>IF(A1268="","",ROUND(+[1]AcumSYS!N1269/[1]AcumSYS!$C$2*14,2))</f>
        <v/>
      </c>
      <c r="E1268" s="8" t="str">
        <f t="shared" si="58"/>
        <v/>
      </c>
      <c r="F1268" s="8" t="str">
        <f t="shared" si="59"/>
        <v/>
      </c>
    </row>
    <row r="1269" spans="1:6" x14ac:dyDescent="0.25">
      <c r="A1269" s="8" t="str">
        <f>+'[1]Reporte de Formatos'!T1273</f>
        <v/>
      </c>
      <c r="B1269" s="8" t="str">
        <f t="shared" si="57"/>
        <v/>
      </c>
      <c r="C1269" s="8" t="str">
        <f>IF(A1269="","",ROUND(+[1]AcumSYS!N1270/[1]AcumSYS!$C$2*14,2))</f>
        <v/>
      </c>
      <c r="D1269" s="8" t="str">
        <f>IF(A1269="","",ROUND(+[1]AcumSYS!N1270/[1]AcumSYS!$C$2*14,2))</f>
        <v/>
      </c>
      <c r="E1269" s="8" t="str">
        <f t="shared" si="58"/>
        <v/>
      </c>
      <c r="F1269" s="8" t="str">
        <f t="shared" si="59"/>
        <v/>
      </c>
    </row>
    <row r="1270" spans="1:6" x14ac:dyDescent="0.25">
      <c r="A1270" s="8" t="str">
        <f>+'[1]Reporte de Formatos'!T1274</f>
        <v/>
      </c>
      <c r="B1270" s="8" t="str">
        <f t="shared" si="57"/>
        <v/>
      </c>
      <c r="C1270" s="8" t="str">
        <f>IF(A1270="","",ROUND(+[1]AcumSYS!N1271/[1]AcumSYS!$C$2*14,2))</f>
        <v/>
      </c>
      <c r="D1270" s="8" t="str">
        <f>IF(A1270="","",ROUND(+[1]AcumSYS!N1271/[1]AcumSYS!$C$2*14,2))</f>
        <v/>
      </c>
      <c r="E1270" s="8" t="str">
        <f t="shared" si="58"/>
        <v/>
      </c>
      <c r="F1270" s="8" t="str">
        <f t="shared" si="59"/>
        <v/>
      </c>
    </row>
    <row r="1271" spans="1:6" x14ac:dyDescent="0.25">
      <c r="A1271" s="8" t="str">
        <f>+'[1]Reporte de Formatos'!T1275</f>
        <v/>
      </c>
      <c r="B1271" s="8" t="str">
        <f t="shared" si="57"/>
        <v/>
      </c>
      <c r="C1271" s="8" t="str">
        <f>IF(A1271="","",ROUND(+[1]AcumSYS!N1272/[1]AcumSYS!$C$2*14,2))</f>
        <v/>
      </c>
      <c r="D1271" s="8" t="str">
        <f>IF(A1271="","",ROUND(+[1]AcumSYS!N1272/[1]AcumSYS!$C$2*14,2))</f>
        <v/>
      </c>
      <c r="E1271" s="8" t="str">
        <f t="shared" si="58"/>
        <v/>
      </c>
      <c r="F1271" s="8" t="str">
        <f t="shared" si="59"/>
        <v/>
      </c>
    </row>
    <row r="1272" spans="1:6" x14ac:dyDescent="0.25">
      <c r="A1272" s="8" t="str">
        <f>+'[1]Reporte de Formatos'!T1276</f>
        <v/>
      </c>
      <c r="B1272" s="8" t="str">
        <f t="shared" si="57"/>
        <v/>
      </c>
      <c r="C1272" s="8" t="str">
        <f>IF(A1272="","",ROUND(+[1]AcumSYS!N1273/[1]AcumSYS!$C$2*14,2))</f>
        <v/>
      </c>
      <c r="D1272" s="8" t="str">
        <f>IF(A1272="","",ROUND(+[1]AcumSYS!N1273/[1]AcumSYS!$C$2*14,2))</f>
        <v/>
      </c>
      <c r="E1272" s="8" t="str">
        <f t="shared" si="58"/>
        <v/>
      </c>
      <c r="F1272" s="8" t="str">
        <f t="shared" si="59"/>
        <v/>
      </c>
    </row>
    <row r="1273" spans="1:6" x14ac:dyDescent="0.25">
      <c r="A1273" s="8" t="str">
        <f>+'[1]Reporte de Formatos'!T1277</f>
        <v/>
      </c>
      <c r="B1273" s="8" t="str">
        <f t="shared" si="57"/>
        <v/>
      </c>
      <c r="C1273" s="8" t="str">
        <f>IF(A1273="","",ROUND(+[1]AcumSYS!N1274/[1]AcumSYS!$C$2*14,2))</f>
        <v/>
      </c>
      <c r="D1273" s="8" t="str">
        <f>IF(A1273="","",ROUND(+[1]AcumSYS!N1274/[1]AcumSYS!$C$2*14,2))</f>
        <v/>
      </c>
      <c r="E1273" s="8" t="str">
        <f t="shared" si="58"/>
        <v/>
      </c>
      <c r="F1273" s="8" t="str">
        <f t="shared" si="59"/>
        <v/>
      </c>
    </row>
    <row r="1274" spans="1:6" x14ac:dyDescent="0.25">
      <c r="A1274" s="8" t="str">
        <f>+'[1]Reporte de Formatos'!T1278</f>
        <v/>
      </c>
      <c r="B1274" s="8" t="str">
        <f t="shared" si="57"/>
        <v/>
      </c>
      <c r="C1274" s="8" t="str">
        <f>IF(A1274="","",ROUND(+[1]AcumSYS!N1275/[1]AcumSYS!$C$2*14,2))</f>
        <v/>
      </c>
      <c r="D1274" s="8" t="str">
        <f>IF(A1274="","",ROUND(+[1]AcumSYS!N1275/[1]AcumSYS!$C$2*14,2))</f>
        <v/>
      </c>
      <c r="E1274" s="8" t="str">
        <f t="shared" si="58"/>
        <v/>
      </c>
      <c r="F1274" s="8" t="str">
        <f t="shared" si="59"/>
        <v/>
      </c>
    </row>
    <row r="1275" spans="1:6" x14ac:dyDescent="0.25">
      <c r="A1275" s="8" t="str">
        <f>+'[1]Reporte de Formatos'!T1279</f>
        <v/>
      </c>
      <c r="B1275" s="8" t="str">
        <f t="shared" si="57"/>
        <v/>
      </c>
      <c r="C1275" s="8" t="str">
        <f>IF(A1275="","",ROUND(+[1]AcumSYS!N1276/[1]AcumSYS!$C$2*14,2))</f>
        <v/>
      </c>
      <c r="D1275" s="8" t="str">
        <f>IF(A1275="","",ROUND(+[1]AcumSYS!N1276/[1]AcumSYS!$C$2*14,2))</f>
        <v/>
      </c>
      <c r="E1275" s="8" t="str">
        <f t="shared" si="58"/>
        <v/>
      </c>
      <c r="F1275" s="8" t="str">
        <f t="shared" si="59"/>
        <v/>
      </c>
    </row>
    <row r="1276" spans="1:6" x14ac:dyDescent="0.25">
      <c r="A1276" s="8" t="str">
        <f>+'[1]Reporte de Formatos'!T1280</f>
        <v/>
      </c>
      <c r="B1276" s="8" t="str">
        <f t="shared" si="57"/>
        <v/>
      </c>
      <c r="C1276" s="8" t="str">
        <f>IF(A1276="","",ROUND(+[1]AcumSYS!N1277/[1]AcumSYS!$C$2*14,2))</f>
        <v/>
      </c>
      <c r="D1276" s="8" t="str">
        <f>IF(A1276="","",ROUND(+[1]AcumSYS!N1277/[1]AcumSYS!$C$2*14,2))</f>
        <v/>
      </c>
      <c r="E1276" s="8" t="str">
        <f t="shared" si="58"/>
        <v/>
      </c>
      <c r="F1276" s="8" t="str">
        <f t="shared" si="59"/>
        <v/>
      </c>
    </row>
    <row r="1277" spans="1:6" x14ac:dyDescent="0.25">
      <c r="A1277" s="8" t="str">
        <f>+'[1]Reporte de Formatos'!T1281</f>
        <v/>
      </c>
      <c r="B1277" s="8" t="str">
        <f t="shared" si="57"/>
        <v/>
      </c>
      <c r="C1277" s="8" t="str">
        <f>IF(A1277="","",ROUND(+[1]AcumSYS!N1278/[1]AcumSYS!$C$2*14,2))</f>
        <v/>
      </c>
      <c r="D1277" s="8" t="str">
        <f>IF(A1277="","",ROUND(+[1]AcumSYS!N1278/[1]AcumSYS!$C$2*14,2))</f>
        <v/>
      </c>
      <c r="E1277" s="8" t="str">
        <f t="shared" si="58"/>
        <v/>
      </c>
      <c r="F1277" s="8" t="str">
        <f t="shared" si="59"/>
        <v/>
      </c>
    </row>
    <row r="1278" spans="1:6" x14ac:dyDescent="0.25">
      <c r="A1278" s="8" t="str">
        <f>+'[1]Reporte de Formatos'!T1282</f>
        <v/>
      </c>
      <c r="B1278" s="8" t="str">
        <f t="shared" si="57"/>
        <v/>
      </c>
      <c r="C1278" s="8" t="str">
        <f>IF(A1278="","",ROUND(+[1]AcumSYS!N1279/[1]AcumSYS!$C$2*14,2))</f>
        <v/>
      </c>
      <c r="D1278" s="8" t="str">
        <f>IF(A1278="","",ROUND(+[1]AcumSYS!N1279/[1]AcumSYS!$C$2*14,2))</f>
        <v/>
      </c>
      <c r="E1278" s="8" t="str">
        <f t="shared" si="58"/>
        <v/>
      </c>
      <c r="F1278" s="8" t="str">
        <f t="shared" si="59"/>
        <v/>
      </c>
    </row>
    <row r="1279" spans="1:6" x14ac:dyDescent="0.25">
      <c r="A1279" s="8" t="str">
        <f>+'[1]Reporte de Formatos'!T1283</f>
        <v/>
      </c>
      <c r="B1279" s="8" t="str">
        <f t="shared" si="57"/>
        <v/>
      </c>
      <c r="C1279" s="8" t="str">
        <f>IF(A1279="","",ROUND(+[1]AcumSYS!N1280/[1]AcumSYS!$C$2*14,2))</f>
        <v/>
      </c>
      <c r="D1279" s="8" t="str">
        <f>IF(A1279="","",ROUND(+[1]AcumSYS!N1280/[1]AcumSYS!$C$2*14,2))</f>
        <v/>
      </c>
      <c r="E1279" s="8" t="str">
        <f t="shared" si="58"/>
        <v/>
      </c>
      <c r="F1279" s="8" t="str">
        <f t="shared" si="59"/>
        <v/>
      </c>
    </row>
    <row r="1280" spans="1:6" x14ac:dyDescent="0.25">
      <c r="A1280" s="8" t="str">
        <f>+'[1]Reporte de Formatos'!T1284</f>
        <v/>
      </c>
      <c r="B1280" s="8" t="str">
        <f t="shared" si="57"/>
        <v/>
      </c>
      <c r="C1280" s="8" t="str">
        <f>IF(A1280="","",ROUND(+[1]AcumSYS!N1281/[1]AcumSYS!$C$2*14,2))</f>
        <v/>
      </c>
      <c r="D1280" s="8" t="str">
        <f>IF(A1280="","",ROUND(+[1]AcumSYS!N1281/[1]AcumSYS!$C$2*14,2))</f>
        <v/>
      </c>
      <c r="E1280" s="8" t="str">
        <f t="shared" si="58"/>
        <v/>
      </c>
      <c r="F1280" s="8" t="str">
        <f t="shared" si="59"/>
        <v/>
      </c>
    </row>
    <row r="1281" spans="1:6" x14ac:dyDescent="0.25">
      <c r="A1281" s="8" t="str">
        <f>+'[1]Reporte de Formatos'!T1285</f>
        <v/>
      </c>
      <c r="B1281" s="8" t="str">
        <f t="shared" si="57"/>
        <v/>
      </c>
      <c r="C1281" s="8" t="str">
        <f>IF(A1281="","",ROUND(+[1]AcumSYS!N1282/[1]AcumSYS!$C$2*14,2))</f>
        <v/>
      </c>
      <c r="D1281" s="8" t="str">
        <f>IF(A1281="","",ROUND(+[1]AcumSYS!N1282/[1]AcumSYS!$C$2*14,2))</f>
        <v/>
      </c>
      <c r="E1281" s="8" t="str">
        <f t="shared" si="58"/>
        <v/>
      </c>
      <c r="F1281" s="8" t="str">
        <f t="shared" si="59"/>
        <v/>
      </c>
    </row>
    <row r="1282" spans="1:6" x14ac:dyDescent="0.25">
      <c r="A1282" s="8" t="str">
        <f>+'[1]Reporte de Formatos'!T1286</f>
        <v/>
      </c>
      <c r="B1282" s="8" t="str">
        <f t="shared" si="57"/>
        <v/>
      </c>
      <c r="C1282" s="8" t="str">
        <f>IF(A1282="","",ROUND(+[1]AcumSYS!N1283/[1]AcumSYS!$C$2*14,2))</f>
        <v/>
      </c>
      <c r="D1282" s="8" t="str">
        <f>IF(A1282="","",ROUND(+[1]AcumSYS!N1283/[1]AcumSYS!$C$2*14,2))</f>
        <v/>
      </c>
      <c r="E1282" s="8" t="str">
        <f t="shared" si="58"/>
        <v/>
      </c>
      <c r="F1282" s="8" t="str">
        <f t="shared" si="59"/>
        <v/>
      </c>
    </row>
    <row r="1283" spans="1:6" x14ac:dyDescent="0.25">
      <c r="A1283" s="8" t="str">
        <f>+'[1]Reporte de Formatos'!T1287</f>
        <v/>
      </c>
      <c r="B1283" s="8" t="str">
        <f t="shared" si="57"/>
        <v/>
      </c>
      <c r="C1283" s="8" t="str">
        <f>IF(A1283="","",ROUND(+[1]AcumSYS!N1284/[1]AcumSYS!$C$2*14,2))</f>
        <v/>
      </c>
      <c r="D1283" s="8" t="str">
        <f>IF(A1283="","",ROUND(+[1]AcumSYS!N1284/[1]AcumSYS!$C$2*14,2))</f>
        <v/>
      </c>
      <c r="E1283" s="8" t="str">
        <f t="shared" si="58"/>
        <v/>
      </c>
      <c r="F1283" s="8" t="str">
        <f t="shared" si="59"/>
        <v/>
      </c>
    </row>
    <row r="1284" spans="1:6" x14ac:dyDescent="0.25">
      <c r="A1284" s="8" t="str">
        <f>+'[1]Reporte de Formatos'!T1288</f>
        <v/>
      </c>
      <c r="B1284" s="8" t="str">
        <f t="shared" ref="B1284:B1347" si="60">IF(A1284="","","Compensacion")</f>
        <v/>
      </c>
      <c r="C1284" s="8" t="str">
        <f>IF(A1284="","",ROUND(+[1]AcumSYS!N1285/[1]AcumSYS!$C$2*14,2))</f>
        <v/>
      </c>
      <c r="D1284" s="8" t="str">
        <f>IF(A1284="","",ROUND(+[1]AcumSYS!N1285/[1]AcumSYS!$C$2*14,2))</f>
        <v/>
      </c>
      <c r="E1284" s="8" t="str">
        <f t="shared" ref="E1284:E1347" si="61">IF(A1284="","","Pesos Mexicanos")</f>
        <v/>
      </c>
      <c r="F1284" s="8" t="str">
        <f t="shared" ref="F1284:F1347" si="62">IF(A1284="","","Catorcenal")</f>
        <v/>
      </c>
    </row>
    <row r="1285" spans="1:6" x14ac:dyDescent="0.25">
      <c r="A1285" s="8" t="str">
        <f>+'[1]Reporte de Formatos'!T1289</f>
        <v/>
      </c>
      <c r="B1285" s="8" t="str">
        <f t="shared" si="60"/>
        <v/>
      </c>
      <c r="C1285" s="8" t="str">
        <f>IF(A1285="","",ROUND(+[1]AcumSYS!N1286/[1]AcumSYS!$C$2*14,2))</f>
        <v/>
      </c>
      <c r="D1285" s="8" t="str">
        <f>IF(A1285="","",ROUND(+[1]AcumSYS!N1286/[1]AcumSYS!$C$2*14,2))</f>
        <v/>
      </c>
      <c r="E1285" s="8" t="str">
        <f t="shared" si="61"/>
        <v/>
      </c>
      <c r="F1285" s="8" t="str">
        <f t="shared" si="62"/>
        <v/>
      </c>
    </row>
    <row r="1286" spans="1:6" x14ac:dyDescent="0.25">
      <c r="A1286" s="8" t="str">
        <f>+'[1]Reporte de Formatos'!T1290</f>
        <v/>
      </c>
      <c r="B1286" s="8" t="str">
        <f t="shared" si="60"/>
        <v/>
      </c>
      <c r="C1286" s="8" t="str">
        <f>IF(A1286="","",ROUND(+[1]AcumSYS!N1287/[1]AcumSYS!$C$2*14,2))</f>
        <v/>
      </c>
      <c r="D1286" s="8" t="str">
        <f>IF(A1286="","",ROUND(+[1]AcumSYS!N1287/[1]AcumSYS!$C$2*14,2))</f>
        <v/>
      </c>
      <c r="E1286" s="8" t="str">
        <f t="shared" si="61"/>
        <v/>
      </c>
      <c r="F1286" s="8" t="str">
        <f t="shared" si="62"/>
        <v/>
      </c>
    </row>
    <row r="1287" spans="1:6" x14ac:dyDescent="0.25">
      <c r="A1287" s="8" t="str">
        <f>+'[1]Reporte de Formatos'!T1291</f>
        <v/>
      </c>
      <c r="B1287" s="8" t="str">
        <f t="shared" si="60"/>
        <v/>
      </c>
      <c r="C1287" s="8" t="str">
        <f>IF(A1287="","",ROUND(+[1]AcumSYS!N1288/[1]AcumSYS!$C$2*14,2))</f>
        <v/>
      </c>
      <c r="D1287" s="8" t="str">
        <f>IF(A1287="","",ROUND(+[1]AcumSYS!N1288/[1]AcumSYS!$C$2*14,2))</f>
        <v/>
      </c>
      <c r="E1287" s="8" t="str">
        <f t="shared" si="61"/>
        <v/>
      </c>
      <c r="F1287" s="8" t="str">
        <f t="shared" si="62"/>
        <v/>
      </c>
    </row>
    <row r="1288" spans="1:6" x14ac:dyDescent="0.25">
      <c r="A1288" s="8" t="str">
        <f>+'[1]Reporte de Formatos'!T1292</f>
        <v/>
      </c>
      <c r="B1288" s="8" t="str">
        <f t="shared" si="60"/>
        <v/>
      </c>
      <c r="C1288" s="8" t="str">
        <f>IF(A1288="","",ROUND(+[1]AcumSYS!N1289/[1]AcumSYS!$C$2*14,2))</f>
        <v/>
      </c>
      <c r="D1288" s="8" t="str">
        <f>IF(A1288="","",ROUND(+[1]AcumSYS!N1289/[1]AcumSYS!$C$2*14,2))</f>
        <v/>
      </c>
      <c r="E1288" s="8" t="str">
        <f t="shared" si="61"/>
        <v/>
      </c>
      <c r="F1288" s="8" t="str">
        <f t="shared" si="62"/>
        <v/>
      </c>
    </row>
    <row r="1289" spans="1:6" x14ac:dyDescent="0.25">
      <c r="A1289" s="8" t="str">
        <f>+'[1]Reporte de Formatos'!T1293</f>
        <v/>
      </c>
      <c r="B1289" s="8" t="str">
        <f t="shared" si="60"/>
        <v/>
      </c>
      <c r="C1289" s="8" t="str">
        <f>IF(A1289="","",ROUND(+[1]AcumSYS!N1290/[1]AcumSYS!$C$2*14,2))</f>
        <v/>
      </c>
      <c r="D1289" s="8" t="str">
        <f>IF(A1289="","",ROUND(+[1]AcumSYS!N1290/[1]AcumSYS!$C$2*14,2))</f>
        <v/>
      </c>
      <c r="E1289" s="8" t="str">
        <f t="shared" si="61"/>
        <v/>
      </c>
      <c r="F1289" s="8" t="str">
        <f t="shared" si="62"/>
        <v/>
      </c>
    </row>
    <row r="1290" spans="1:6" x14ac:dyDescent="0.25">
      <c r="A1290" s="8" t="str">
        <f>+'[1]Reporte de Formatos'!T1294</f>
        <v/>
      </c>
      <c r="B1290" s="8" t="str">
        <f t="shared" si="60"/>
        <v/>
      </c>
      <c r="C1290" s="8" t="str">
        <f>IF(A1290="","",ROUND(+[1]AcumSYS!N1291/[1]AcumSYS!$C$2*14,2))</f>
        <v/>
      </c>
      <c r="D1290" s="8" t="str">
        <f>IF(A1290="","",ROUND(+[1]AcumSYS!N1291/[1]AcumSYS!$C$2*14,2))</f>
        <v/>
      </c>
      <c r="E1290" s="8" t="str">
        <f t="shared" si="61"/>
        <v/>
      </c>
      <c r="F1290" s="8" t="str">
        <f t="shared" si="62"/>
        <v/>
      </c>
    </row>
    <row r="1291" spans="1:6" x14ac:dyDescent="0.25">
      <c r="A1291" s="8" t="str">
        <f>+'[1]Reporte de Formatos'!T1295</f>
        <v/>
      </c>
      <c r="B1291" s="8" t="str">
        <f t="shared" si="60"/>
        <v/>
      </c>
      <c r="C1291" s="8" t="str">
        <f>IF(A1291="","",ROUND(+[1]AcumSYS!N1292/[1]AcumSYS!$C$2*14,2))</f>
        <v/>
      </c>
      <c r="D1291" s="8" t="str">
        <f>IF(A1291="","",ROUND(+[1]AcumSYS!N1292/[1]AcumSYS!$C$2*14,2))</f>
        <v/>
      </c>
      <c r="E1291" s="8" t="str">
        <f t="shared" si="61"/>
        <v/>
      </c>
      <c r="F1291" s="8" t="str">
        <f t="shared" si="62"/>
        <v/>
      </c>
    </row>
    <row r="1292" spans="1:6" x14ac:dyDescent="0.25">
      <c r="A1292" s="8" t="str">
        <f>+'[1]Reporte de Formatos'!T1296</f>
        <v/>
      </c>
      <c r="B1292" s="8" t="str">
        <f t="shared" si="60"/>
        <v/>
      </c>
      <c r="C1292" s="8" t="str">
        <f>IF(A1292="","",ROUND(+[1]AcumSYS!N1293/[1]AcumSYS!$C$2*14,2))</f>
        <v/>
      </c>
      <c r="D1292" s="8" t="str">
        <f>IF(A1292="","",ROUND(+[1]AcumSYS!N1293/[1]AcumSYS!$C$2*14,2))</f>
        <v/>
      </c>
      <c r="E1292" s="8" t="str">
        <f t="shared" si="61"/>
        <v/>
      </c>
      <c r="F1292" s="8" t="str">
        <f t="shared" si="62"/>
        <v/>
      </c>
    </row>
    <row r="1293" spans="1:6" x14ac:dyDescent="0.25">
      <c r="A1293" s="8" t="str">
        <f>+'[1]Reporte de Formatos'!T1297</f>
        <v/>
      </c>
      <c r="B1293" s="8" t="str">
        <f t="shared" si="60"/>
        <v/>
      </c>
      <c r="C1293" s="8" t="str">
        <f>IF(A1293="","",ROUND(+[1]AcumSYS!N1294/[1]AcumSYS!$C$2*14,2))</f>
        <v/>
      </c>
      <c r="D1293" s="8" t="str">
        <f>IF(A1293="","",ROUND(+[1]AcumSYS!N1294/[1]AcumSYS!$C$2*14,2))</f>
        <v/>
      </c>
      <c r="E1293" s="8" t="str">
        <f t="shared" si="61"/>
        <v/>
      </c>
      <c r="F1293" s="8" t="str">
        <f t="shared" si="62"/>
        <v/>
      </c>
    </row>
    <row r="1294" spans="1:6" x14ac:dyDescent="0.25">
      <c r="A1294" s="8" t="str">
        <f>+'[1]Reporte de Formatos'!T1298</f>
        <v/>
      </c>
      <c r="B1294" s="8" t="str">
        <f t="shared" si="60"/>
        <v/>
      </c>
      <c r="C1294" s="8" t="str">
        <f>IF(A1294="","",ROUND(+[1]AcumSYS!N1295/[1]AcumSYS!$C$2*14,2))</f>
        <v/>
      </c>
      <c r="D1294" s="8" t="str">
        <f>IF(A1294="","",ROUND(+[1]AcumSYS!N1295/[1]AcumSYS!$C$2*14,2))</f>
        <v/>
      </c>
      <c r="E1294" s="8" t="str">
        <f t="shared" si="61"/>
        <v/>
      </c>
      <c r="F1294" s="8" t="str">
        <f t="shared" si="62"/>
        <v/>
      </c>
    </row>
    <row r="1295" spans="1:6" x14ac:dyDescent="0.25">
      <c r="A1295" s="8" t="str">
        <f>+'[1]Reporte de Formatos'!T1299</f>
        <v/>
      </c>
      <c r="B1295" s="8" t="str">
        <f t="shared" si="60"/>
        <v/>
      </c>
      <c r="C1295" s="8" t="str">
        <f>IF(A1295="","",ROUND(+[1]AcumSYS!N1296/[1]AcumSYS!$C$2*14,2))</f>
        <v/>
      </c>
      <c r="D1295" s="8" t="str">
        <f>IF(A1295="","",ROUND(+[1]AcumSYS!N1296/[1]AcumSYS!$C$2*14,2))</f>
        <v/>
      </c>
      <c r="E1295" s="8" t="str">
        <f t="shared" si="61"/>
        <v/>
      </c>
      <c r="F1295" s="8" t="str">
        <f t="shared" si="62"/>
        <v/>
      </c>
    </row>
    <row r="1296" spans="1:6" x14ac:dyDescent="0.25">
      <c r="A1296" s="8" t="str">
        <f>+'[1]Reporte de Formatos'!T1300</f>
        <v/>
      </c>
      <c r="B1296" s="8" t="str">
        <f t="shared" si="60"/>
        <v/>
      </c>
      <c r="C1296" s="8" t="str">
        <f>IF(A1296="","",ROUND(+[1]AcumSYS!N1297/[1]AcumSYS!$C$2*14,2))</f>
        <v/>
      </c>
      <c r="D1296" s="8" t="str">
        <f>IF(A1296="","",ROUND(+[1]AcumSYS!N1297/[1]AcumSYS!$C$2*14,2))</f>
        <v/>
      </c>
      <c r="E1296" s="8" t="str">
        <f t="shared" si="61"/>
        <v/>
      </c>
      <c r="F1296" s="8" t="str">
        <f t="shared" si="62"/>
        <v/>
      </c>
    </row>
    <row r="1297" spans="1:6" x14ac:dyDescent="0.25">
      <c r="A1297" s="8" t="str">
        <f>+'[1]Reporte de Formatos'!T1301</f>
        <v/>
      </c>
      <c r="B1297" s="8" t="str">
        <f t="shared" si="60"/>
        <v/>
      </c>
      <c r="C1297" s="8" t="str">
        <f>IF(A1297="","",ROUND(+[1]AcumSYS!N1298/[1]AcumSYS!$C$2*14,2))</f>
        <v/>
      </c>
      <c r="D1297" s="8" t="str">
        <f>IF(A1297="","",ROUND(+[1]AcumSYS!N1298/[1]AcumSYS!$C$2*14,2))</f>
        <v/>
      </c>
      <c r="E1297" s="8" t="str">
        <f t="shared" si="61"/>
        <v/>
      </c>
      <c r="F1297" s="8" t="str">
        <f t="shared" si="62"/>
        <v/>
      </c>
    </row>
    <row r="1298" spans="1:6" x14ac:dyDescent="0.25">
      <c r="A1298" s="8" t="str">
        <f>+'[1]Reporte de Formatos'!T1302</f>
        <v/>
      </c>
      <c r="B1298" s="8" t="str">
        <f t="shared" si="60"/>
        <v/>
      </c>
      <c r="C1298" s="8" t="str">
        <f>IF(A1298="","",ROUND(+[1]AcumSYS!N1299/[1]AcumSYS!$C$2*14,2))</f>
        <v/>
      </c>
      <c r="D1298" s="8" t="str">
        <f>IF(A1298="","",ROUND(+[1]AcumSYS!N1299/[1]AcumSYS!$C$2*14,2))</f>
        <v/>
      </c>
      <c r="E1298" s="8" t="str">
        <f t="shared" si="61"/>
        <v/>
      </c>
      <c r="F1298" s="8" t="str">
        <f t="shared" si="62"/>
        <v/>
      </c>
    </row>
    <row r="1299" spans="1:6" x14ac:dyDescent="0.25">
      <c r="A1299" s="8" t="str">
        <f>+'[1]Reporte de Formatos'!T1303</f>
        <v/>
      </c>
      <c r="B1299" s="8" t="str">
        <f t="shared" si="60"/>
        <v/>
      </c>
      <c r="C1299" s="8" t="str">
        <f>IF(A1299="","",ROUND(+[1]AcumSYS!N1300/[1]AcumSYS!$C$2*14,2))</f>
        <v/>
      </c>
      <c r="D1299" s="8" t="str">
        <f>IF(A1299="","",ROUND(+[1]AcumSYS!N1300/[1]AcumSYS!$C$2*14,2))</f>
        <v/>
      </c>
      <c r="E1299" s="8" t="str">
        <f t="shared" si="61"/>
        <v/>
      </c>
      <c r="F1299" s="8" t="str">
        <f t="shared" si="62"/>
        <v/>
      </c>
    </row>
    <row r="1300" spans="1:6" x14ac:dyDescent="0.25">
      <c r="A1300" s="8" t="str">
        <f>+'[1]Reporte de Formatos'!T1304</f>
        <v/>
      </c>
      <c r="B1300" s="8" t="str">
        <f t="shared" si="60"/>
        <v/>
      </c>
      <c r="C1300" s="8" t="str">
        <f>IF(A1300="","",ROUND(+[1]AcumSYS!N1301/[1]AcumSYS!$C$2*14,2))</f>
        <v/>
      </c>
      <c r="D1300" s="8" t="str">
        <f>IF(A1300="","",ROUND(+[1]AcumSYS!N1301/[1]AcumSYS!$C$2*14,2))</f>
        <v/>
      </c>
      <c r="E1300" s="8" t="str">
        <f t="shared" si="61"/>
        <v/>
      </c>
      <c r="F1300" s="8" t="str">
        <f t="shared" si="62"/>
        <v/>
      </c>
    </row>
    <row r="1301" spans="1:6" x14ac:dyDescent="0.25">
      <c r="A1301" s="8" t="str">
        <f>+'[1]Reporte de Formatos'!T1305</f>
        <v/>
      </c>
      <c r="B1301" s="8" t="str">
        <f t="shared" si="60"/>
        <v/>
      </c>
      <c r="C1301" s="8" t="str">
        <f>IF(A1301="","",ROUND(+[1]AcumSYS!N1302/[1]AcumSYS!$C$2*14,2))</f>
        <v/>
      </c>
      <c r="D1301" s="8" t="str">
        <f>IF(A1301="","",ROUND(+[1]AcumSYS!N1302/[1]AcumSYS!$C$2*14,2))</f>
        <v/>
      </c>
      <c r="E1301" s="8" t="str">
        <f t="shared" si="61"/>
        <v/>
      </c>
      <c r="F1301" s="8" t="str">
        <f t="shared" si="62"/>
        <v/>
      </c>
    </row>
    <row r="1302" spans="1:6" x14ac:dyDescent="0.25">
      <c r="A1302" s="8" t="str">
        <f>+'[1]Reporte de Formatos'!T1306</f>
        <v/>
      </c>
      <c r="B1302" s="8" t="str">
        <f t="shared" si="60"/>
        <v/>
      </c>
      <c r="C1302" s="8" t="str">
        <f>IF(A1302="","",ROUND(+[1]AcumSYS!N1303/[1]AcumSYS!$C$2*14,2))</f>
        <v/>
      </c>
      <c r="D1302" s="8" t="str">
        <f>IF(A1302="","",ROUND(+[1]AcumSYS!N1303/[1]AcumSYS!$C$2*14,2))</f>
        <v/>
      </c>
      <c r="E1302" s="8" t="str">
        <f t="shared" si="61"/>
        <v/>
      </c>
      <c r="F1302" s="8" t="str">
        <f t="shared" si="62"/>
        <v/>
      </c>
    </row>
    <row r="1303" spans="1:6" x14ac:dyDescent="0.25">
      <c r="A1303" s="8" t="str">
        <f>+'[1]Reporte de Formatos'!T1307</f>
        <v/>
      </c>
      <c r="B1303" s="8" t="str">
        <f t="shared" si="60"/>
        <v/>
      </c>
      <c r="C1303" s="8" t="str">
        <f>IF(A1303="","",ROUND(+[1]AcumSYS!N1304/[1]AcumSYS!$C$2*14,2))</f>
        <v/>
      </c>
      <c r="D1303" s="8" t="str">
        <f>IF(A1303="","",ROUND(+[1]AcumSYS!N1304/[1]AcumSYS!$C$2*14,2))</f>
        <v/>
      </c>
      <c r="E1303" s="8" t="str">
        <f t="shared" si="61"/>
        <v/>
      </c>
      <c r="F1303" s="8" t="str">
        <f t="shared" si="62"/>
        <v/>
      </c>
    </row>
    <row r="1304" spans="1:6" x14ac:dyDescent="0.25">
      <c r="A1304" s="8" t="str">
        <f>+'[1]Reporte de Formatos'!T1308</f>
        <v/>
      </c>
      <c r="B1304" s="8" t="str">
        <f t="shared" si="60"/>
        <v/>
      </c>
      <c r="C1304" s="8" t="str">
        <f>IF(A1304="","",ROUND(+[1]AcumSYS!N1305/[1]AcumSYS!$C$2*14,2))</f>
        <v/>
      </c>
      <c r="D1304" s="8" t="str">
        <f>IF(A1304="","",ROUND(+[1]AcumSYS!N1305/[1]AcumSYS!$C$2*14,2))</f>
        <v/>
      </c>
      <c r="E1304" s="8" t="str">
        <f t="shared" si="61"/>
        <v/>
      </c>
      <c r="F1304" s="8" t="str">
        <f t="shared" si="62"/>
        <v/>
      </c>
    </row>
    <row r="1305" spans="1:6" x14ac:dyDescent="0.25">
      <c r="A1305" s="8" t="str">
        <f>+'[1]Reporte de Formatos'!T1309</f>
        <v/>
      </c>
      <c r="B1305" s="8" t="str">
        <f t="shared" si="60"/>
        <v/>
      </c>
      <c r="C1305" s="8" t="str">
        <f>IF(A1305="","",ROUND(+[1]AcumSYS!N1306/[1]AcumSYS!$C$2*14,2))</f>
        <v/>
      </c>
      <c r="D1305" s="8" t="str">
        <f>IF(A1305="","",ROUND(+[1]AcumSYS!N1306/[1]AcumSYS!$C$2*14,2))</f>
        <v/>
      </c>
      <c r="E1305" s="8" t="str">
        <f t="shared" si="61"/>
        <v/>
      </c>
      <c r="F1305" s="8" t="str">
        <f t="shared" si="62"/>
        <v/>
      </c>
    </row>
    <row r="1306" spans="1:6" x14ac:dyDescent="0.25">
      <c r="A1306" s="8" t="str">
        <f>+'[1]Reporte de Formatos'!T1310</f>
        <v/>
      </c>
      <c r="B1306" s="8" t="str">
        <f t="shared" si="60"/>
        <v/>
      </c>
      <c r="C1306" s="8" t="str">
        <f>IF(A1306="","",ROUND(+[1]AcumSYS!N1307/[1]AcumSYS!$C$2*14,2))</f>
        <v/>
      </c>
      <c r="D1306" s="8" t="str">
        <f>IF(A1306="","",ROUND(+[1]AcumSYS!N1307/[1]AcumSYS!$C$2*14,2))</f>
        <v/>
      </c>
      <c r="E1306" s="8" t="str">
        <f t="shared" si="61"/>
        <v/>
      </c>
      <c r="F1306" s="8" t="str">
        <f t="shared" si="62"/>
        <v/>
      </c>
    </row>
    <row r="1307" spans="1:6" x14ac:dyDescent="0.25">
      <c r="A1307" s="8" t="str">
        <f>+'[1]Reporte de Formatos'!T1311</f>
        <v/>
      </c>
      <c r="B1307" s="8" t="str">
        <f t="shared" si="60"/>
        <v/>
      </c>
      <c r="C1307" s="8" t="str">
        <f>IF(A1307="","",ROUND(+[1]AcumSYS!N1308/[1]AcumSYS!$C$2*14,2))</f>
        <v/>
      </c>
      <c r="D1307" s="8" t="str">
        <f>IF(A1307="","",ROUND(+[1]AcumSYS!N1308/[1]AcumSYS!$C$2*14,2))</f>
        <v/>
      </c>
      <c r="E1307" s="8" t="str">
        <f t="shared" si="61"/>
        <v/>
      </c>
      <c r="F1307" s="8" t="str">
        <f t="shared" si="62"/>
        <v/>
      </c>
    </row>
    <row r="1308" spans="1:6" x14ac:dyDescent="0.25">
      <c r="A1308" s="8" t="str">
        <f>+'[1]Reporte de Formatos'!T1312</f>
        <v/>
      </c>
      <c r="B1308" s="8" t="str">
        <f t="shared" si="60"/>
        <v/>
      </c>
      <c r="C1308" s="8" t="str">
        <f>IF(A1308="","",ROUND(+[1]AcumSYS!N1309/[1]AcumSYS!$C$2*14,2))</f>
        <v/>
      </c>
      <c r="D1308" s="8" t="str">
        <f>IF(A1308="","",ROUND(+[1]AcumSYS!N1309/[1]AcumSYS!$C$2*14,2))</f>
        <v/>
      </c>
      <c r="E1308" s="8" t="str">
        <f t="shared" si="61"/>
        <v/>
      </c>
      <c r="F1308" s="8" t="str">
        <f t="shared" si="62"/>
        <v/>
      </c>
    </row>
    <row r="1309" spans="1:6" x14ac:dyDescent="0.25">
      <c r="A1309" s="8" t="str">
        <f>+'[1]Reporte de Formatos'!T1313</f>
        <v/>
      </c>
      <c r="B1309" s="8" t="str">
        <f t="shared" si="60"/>
        <v/>
      </c>
      <c r="C1309" s="8" t="str">
        <f>IF(A1309="","",ROUND(+[1]AcumSYS!N1310/[1]AcumSYS!$C$2*14,2))</f>
        <v/>
      </c>
      <c r="D1309" s="8" t="str">
        <f>IF(A1309="","",ROUND(+[1]AcumSYS!N1310/[1]AcumSYS!$C$2*14,2))</f>
        <v/>
      </c>
      <c r="E1309" s="8" t="str">
        <f t="shared" si="61"/>
        <v/>
      </c>
      <c r="F1309" s="8" t="str">
        <f t="shared" si="62"/>
        <v/>
      </c>
    </row>
    <row r="1310" spans="1:6" x14ac:dyDescent="0.25">
      <c r="A1310" s="8" t="str">
        <f>+'[1]Reporte de Formatos'!T1314</f>
        <v/>
      </c>
      <c r="B1310" s="8" t="str">
        <f t="shared" si="60"/>
        <v/>
      </c>
      <c r="C1310" s="8" t="str">
        <f>IF(A1310="","",ROUND(+[1]AcumSYS!N1311/[1]AcumSYS!$C$2*14,2))</f>
        <v/>
      </c>
      <c r="D1310" s="8" t="str">
        <f>IF(A1310="","",ROUND(+[1]AcumSYS!N1311/[1]AcumSYS!$C$2*14,2))</f>
        <v/>
      </c>
      <c r="E1310" s="8" t="str">
        <f t="shared" si="61"/>
        <v/>
      </c>
      <c r="F1310" s="8" t="str">
        <f t="shared" si="62"/>
        <v/>
      </c>
    </row>
    <row r="1311" spans="1:6" x14ac:dyDescent="0.25">
      <c r="A1311" s="8" t="str">
        <f>+'[1]Reporte de Formatos'!T1315</f>
        <v/>
      </c>
      <c r="B1311" s="8" t="str">
        <f t="shared" si="60"/>
        <v/>
      </c>
      <c r="C1311" s="8" t="str">
        <f>IF(A1311="","",ROUND(+[1]AcumSYS!N1312/[1]AcumSYS!$C$2*14,2))</f>
        <v/>
      </c>
      <c r="D1311" s="8" t="str">
        <f>IF(A1311="","",ROUND(+[1]AcumSYS!N1312/[1]AcumSYS!$C$2*14,2))</f>
        <v/>
      </c>
      <c r="E1311" s="8" t="str">
        <f t="shared" si="61"/>
        <v/>
      </c>
      <c r="F1311" s="8" t="str">
        <f t="shared" si="62"/>
        <v/>
      </c>
    </row>
    <row r="1312" spans="1:6" x14ac:dyDescent="0.25">
      <c r="A1312" s="8" t="str">
        <f>+'[1]Reporte de Formatos'!T1316</f>
        <v/>
      </c>
      <c r="B1312" s="8" t="str">
        <f t="shared" si="60"/>
        <v/>
      </c>
      <c r="C1312" s="8" t="str">
        <f>IF(A1312="","",ROUND(+[1]AcumSYS!N1313/[1]AcumSYS!$C$2*14,2))</f>
        <v/>
      </c>
      <c r="D1312" s="8" t="str">
        <f>IF(A1312="","",ROUND(+[1]AcumSYS!N1313/[1]AcumSYS!$C$2*14,2))</f>
        <v/>
      </c>
      <c r="E1312" s="8" t="str">
        <f t="shared" si="61"/>
        <v/>
      </c>
      <c r="F1312" s="8" t="str">
        <f t="shared" si="62"/>
        <v/>
      </c>
    </row>
    <row r="1313" spans="1:6" x14ac:dyDescent="0.25">
      <c r="A1313" s="8" t="str">
        <f>+'[1]Reporte de Formatos'!T1317</f>
        <v/>
      </c>
      <c r="B1313" s="8" t="str">
        <f t="shared" si="60"/>
        <v/>
      </c>
      <c r="C1313" s="8" t="str">
        <f>IF(A1313="","",ROUND(+[1]AcumSYS!N1314/[1]AcumSYS!$C$2*14,2))</f>
        <v/>
      </c>
      <c r="D1313" s="8" t="str">
        <f>IF(A1313="","",ROUND(+[1]AcumSYS!N1314/[1]AcumSYS!$C$2*14,2))</f>
        <v/>
      </c>
      <c r="E1313" s="8" t="str">
        <f t="shared" si="61"/>
        <v/>
      </c>
      <c r="F1313" s="8" t="str">
        <f t="shared" si="62"/>
        <v/>
      </c>
    </row>
    <row r="1314" spans="1:6" x14ac:dyDescent="0.25">
      <c r="A1314" s="8" t="str">
        <f>+'[1]Reporte de Formatos'!T1318</f>
        <v/>
      </c>
      <c r="B1314" s="8" t="str">
        <f t="shared" si="60"/>
        <v/>
      </c>
      <c r="C1314" s="8" t="str">
        <f>IF(A1314="","",ROUND(+[1]AcumSYS!N1315/[1]AcumSYS!$C$2*14,2))</f>
        <v/>
      </c>
      <c r="D1314" s="8" t="str">
        <f>IF(A1314="","",ROUND(+[1]AcumSYS!N1315/[1]AcumSYS!$C$2*14,2))</f>
        <v/>
      </c>
      <c r="E1314" s="8" t="str">
        <f t="shared" si="61"/>
        <v/>
      </c>
      <c r="F1314" s="8" t="str">
        <f t="shared" si="62"/>
        <v/>
      </c>
    </row>
    <row r="1315" spans="1:6" x14ac:dyDescent="0.25">
      <c r="A1315" s="8" t="str">
        <f>+'[1]Reporte de Formatos'!T1319</f>
        <v/>
      </c>
      <c r="B1315" s="8" t="str">
        <f t="shared" si="60"/>
        <v/>
      </c>
      <c r="C1315" s="8" t="str">
        <f>IF(A1315="","",ROUND(+[1]AcumSYS!N1316/[1]AcumSYS!$C$2*14,2))</f>
        <v/>
      </c>
      <c r="D1315" s="8" t="str">
        <f>IF(A1315="","",ROUND(+[1]AcumSYS!N1316/[1]AcumSYS!$C$2*14,2))</f>
        <v/>
      </c>
      <c r="E1315" s="8" t="str">
        <f t="shared" si="61"/>
        <v/>
      </c>
      <c r="F1315" s="8" t="str">
        <f t="shared" si="62"/>
        <v/>
      </c>
    </row>
    <row r="1316" spans="1:6" x14ac:dyDescent="0.25">
      <c r="A1316" s="8" t="str">
        <f>+'[1]Reporte de Formatos'!T1320</f>
        <v/>
      </c>
      <c r="B1316" s="8" t="str">
        <f t="shared" si="60"/>
        <v/>
      </c>
      <c r="C1316" s="8" t="str">
        <f>IF(A1316="","",ROUND(+[1]AcumSYS!N1317/[1]AcumSYS!$C$2*14,2))</f>
        <v/>
      </c>
      <c r="D1316" s="8" t="str">
        <f>IF(A1316="","",ROUND(+[1]AcumSYS!N1317/[1]AcumSYS!$C$2*14,2))</f>
        <v/>
      </c>
      <c r="E1316" s="8" t="str">
        <f t="shared" si="61"/>
        <v/>
      </c>
      <c r="F1316" s="8" t="str">
        <f t="shared" si="62"/>
        <v/>
      </c>
    </row>
    <row r="1317" spans="1:6" x14ac:dyDescent="0.25">
      <c r="A1317" s="8" t="str">
        <f>+'[1]Reporte de Formatos'!T1321</f>
        <v/>
      </c>
      <c r="B1317" s="8" t="str">
        <f t="shared" si="60"/>
        <v/>
      </c>
      <c r="C1317" s="8" t="str">
        <f>IF(A1317="","",ROUND(+[1]AcumSYS!N1318/[1]AcumSYS!$C$2*14,2))</f>
        <v/>
      </c>
      <c r="D1317" s="8" t="str">
        <f>IF(A1317="","",ROUND(+[1]AcumSYS!N1318/[1]AcumSYS!$C$2*14,2))</f>
        <v/>
      </c>
      <c r="E1317" s="8" t="str">
        <f t="shared" si="61"/>
        <v/>
      </c>
      <c r="F1317" s="8" t="str">
        <f t="shared" si="62"/>
        <v/>
      </c>
    </row>
    <row r="1318" spans="1:6" x14ac:dyDescent="0.25">
      <c r="A1318" s="8" t="str">
        <f>+'[1]Reporte de Formatos'!T1322</f>
        <v/>
      </c>
      <c r="B1318" s="8" t="str">
        <f t="shared" si="60"/>
        <v/>
      </c>
      <c r="C1318" s="8" t="str">
        <f>IF(A1318="","",ROUND(+[1]AcumSYS!N1319/[1]AcumSYS!$C$2*14,2))</f>
        <v/>
      </c>
      <c r="D1318" s="8" t="str">
        <f>IF(A1318="","",ROUND(+[1]AcumSYS!N1319/[1]AcumSYS!$C$2*14,2))</f>
        <v/>
      </c>
      <c r="E1318" s="8" t="str">
        <f t="shared" si="61"/>
        <v/>
      </c>
      <c r="F1318" s="8" t="str">
        <f t="shared" si="62"/>
        <v/>
      </c>
    </row>
    <row r="1319" spans="1:6" x14ac:dyDescent="0.25">
      <c r="A1319" s="8" t="str">
        <f>+'[1]Reporte de Formatos'!T1323</f>
        <v/>
      </c>
      <c r="B1319" s="8" t="str">
        <f t="shared" si="60"/>
        <v/>
      </c>
      <c r="C1319" s="8" t="str">
        <f>IF(A1319="","",ROUND(+[1]AcumSYS!N1320/[1]AcumSYS!$C$2*14,2))</f>
        <v/>
      </c>
      <c r="D1319" s="8" t="str">
        <f>IF(A1319="","",ROUND(+[1]AcumSYS!N1320/[1]AcumSYS!$C$2*14,2))</f>
        <v/>
      </c>
      <c r="E1319" s="8" t="str">
        <f t="shared" si="61"/>
        <v/>
      </c>
      <c r="F1319" s="8" t="str">
        <f t="shared" si="62"/>
        <v/>
      </c>
    </row>
    <row r="1320" spans="1:6" x14ac:dyDescent="0.25">
      <c r="A1320" s="8" t="str">
        <f>+'[1]Reporte de Formatos'!T1324</f>
        <v/>
      </c>
      <c r="B1320" s="8" t="str">
        <f t="shared" si="60"/>
        <v/>
      </c>
      <c r="C1320" s="8" t="str">
        <f>IF(A1320="","",ROUND(+[1]AcumSYS!N1321/[1]AcumSYS!$C$2*14,2))</f>
        <v/>
      </c>
      <c r="D1320" s="8" t="str">
        <f>IF(A1320="","",ROUND(+[1]AcumSYS!N1321/[1]AcumSYS!$C$2*14,2))</f>
        <v/>
      </c>
      <c r="E1320" s="8" t="str">
        <f t="shared" si="61"/>
        <v/>
      </c>
      <c r="F1320" s="8" t="str">
        <f t="shared" si="62"/>
        <v/>
      </c>
    </row>
    <row r="1321" spans="1:6" x14ac:dyDescent="0.25">
      <c r="A1321" s="8" t="str">
        <f>+'[1]Reporte de Formatos'!T1325</f>
        <v/>
      </c>
      <c r="B1321" s="8" t="str">
        <f t="shared" si="60"/>
        <v/>
      </c>
      <c r="C1321" s="8" t="str">
        <f>IF(A1321="","",ROUND(+[1]AcumSYS!N1322/[1]AcumSYS!$C$2*14,2))</f>
        <v/>
      </c>
      <c r="D1321" s="8" t="str">
        <f>IF(A1321="","",ROUND(+[1]AcumSYS!N1322/[1]AcumSYS!$C$2*14,2))</f>
        <v/>
      </c>
      <c r="E1321" s="8" t="str">
        <f t="shared" si="61"/>
        <v/>
      </c>
      <c r="F1321" s="8" t="str">
        <f t="shared" si="62"/>
        <v/>
      </c>
    </row>
    <row r="1322" spans="1:6" x14ac:dyDescent="0.25">
      <c r="A1322" s="8" t="str">
        <f>+'[1]Reporte de Formatos'!T1326</f>
        <v/>
      </c>
      <c r="B1322" s="8" t="str">
        <f t="shared" si="60"/>
        <v/>
      </c>
      <c r="C1322" s="8" t="str">
        <f>IF(A1322="","",ROUND(+[1]AcumSYS!N1323/[1]AcumSYS!$C$2*14,2))</f>
        <v/>
      </c>
      <c r="D1322" s="8" t="str">
        <f>IF(A1322="","",ROUND(+[1]AcumSYS!N1323/[1]AcumSYS!$C$2*14,2))</f>
        <v/>
      </c>
      <c r="E1322" s="8" t="str">
        <f t="shared" si="61"/>
        <v/>
      </c>
      <c r="F1322" s="8" t="str">
        <f t="shared" si="62"/>
        <v/>
      </c>
    </row>
    <row r="1323" spans="1:6" x14ac:dyDescent="0.25">
      <c r="A1323" s="8" t="str">
        <f>+'[1]Reporte de Formatos'!T1327</f>
        <v/>
      </c>
      <c r="B1323" s="8" t="str">
        <f t="shared" si="60"/>
        <v/>
      </c>
      <c r="C1323" s="8" t="str">
        <f>IF(A1323="","",ROUND(+[1]AcumSYS!N1324/[1]AcumSYS!$C$2*14,2))</f>
        <v/>
      </c>
      <c r="D1323" s="8" t="str">
        <f>IF(A1323="","",ROUND(+[1]AcumSYS!N1324/[1]AcumSYS!$C$2*14,2))</f>
        <v/>
      </c>
      <c r="E1323" s="8" t="str">
        <f t="shared" si="61"/>
        <v/>
      </c>
      <c r="F1323" s="8" t="str">
        <f t="shared" si="62"/>
        <v/>
      </c>
    </row>
    <row r="1324" spans="1:6" x14ac:dyDescent="0.25">
      <c r="A1324" s="8" t="str">
        <f>+'[1]Reporte de Formatos'!T1328</f>
        <v/>
      </c>
      <c r="B1324" s="8" t="str">
        <f t="shared" si="60"/>
        <v/>
      </c>
      <c r="C1324" s="8" t="str">
        <f>IF(A1324="","",ROUND(+[1]AcumSYS!N1325/[1]AcumSYS!$C$2*14,2))</f>
        <v/>
      </c>
      <c r="D1324" s="8" t="str">
        <f>IF(A1324="","",ROUND(+[1]AcumSYS!N1325/[1]AcumSYS!$C$2*14,2))</f>
        <v/>
      </c>
      <c r="E1324" s="8" t="str">
        <f t="shared" si="61"/>
        <v/>
      </c>
      <c r="F1324" s="8" t="str">
        <f t="shared" si="62"/>
        <v/>
      </c>
    </row>
    <row r="1325" spans="1:6" x14ac:dyDescent="0.25">
      <c r="A1325" s="8" t="str">
        <f>+'[1]Reporte de Formatos'!T1329</f>
        <v/>
      </c>
      <c r="B1325" s="8" t="str">
        <f t="shared" si="60"/>
        <v/>
      </c>
      <c r="C1325" s="8" t="str">
        <f>IF(A1325="","",ROUND(+[1]AcumSYS!N1326/[1]AcumSYS!$C$2*14,2))</f>
        <v/>
      </c>
      <c r="D1325" s="8" t="str">
        <f>IF(A1325="","",ROUND(+[1]AcumSYS!N1326/[1]AcumSYS!$C$2*14,2))</f>
        <v/>
      </c>
      <c r="E1325" s="8" t="str">
        <f t="shared" si="61"/>
        <v/>
      </c>
      <c r="F1325" s="8" t="str">
        <f t="shared" si="62"/>
        <v/>
      </c>
    </row>
    <row r="1326" spans="1:6" x14ac:dyDescent="0.25">
      <c r="A1326" s="8" t="str">
        <f>+'[1]Reporte de Formatos'!T1330</f>
        <v/>
      </c>
      <c r="B1326" s="8" t="str">
        <f t="shared" si="60"/>
        <v/>
      </c>
      <c r="C1326" s="8" t="str">
        <f>IF(A1326="","",ROUND(+[1]AcumSYS!N1327/[1]AcumSYS!$C$2*14,2))</f>
        <v/>
      </c>
      <c r="D1326" s="8" t="str">
        <f>IF(A1326="","",ROUND(+[1]AcumSYS!N1327/[1]AcumSYS!$C$2*14,2))</f>
        <v/>
      </c>
      <c r="E1326" s="8" t="str">
        <f t="shared" si="61"/>
        <v/>
      </c>
      <c r="F1326" s="8" t="str">
        <f t="shared" si="62"/>
        <v/>
      </c>
    </row>
    <row r="1327" spans="1:6" x14ac:dyDescent="0.25">
      <c r="A1327" s="8" t="str">
        <f>+'[1]Reporte de Formatos'!T1331</f>
        <v/>
      </c>
      <c r="B1327" s="8" t="str">
        <f t="shared" si="60"/>
        <v/>
      </c>
      <c r="C1327" s="8" t="str">
        <f>IF(A1327="","",ROUND(+[1]AcumSYS!N1328/[1]AcumSYS!$C$2*14,2))</f>
        <v/>
      </c>
      <c r="D1327" s="8" t="str">
        <f>IF(A1327="","",ROUND(+[1]AcumSYS!N1328/[1]AcumSYS!$C$2*14,2))</f>
        <v/>
      </c>
      <c r="E1327" s="8" t="str">
        <f t="shared" si="61"/>
        <v/>
      </c>
      <c r="F1327" s="8" t="str">
        <f t="shared" si="62"/>
        <v/>
      </c>
    </row>
    <row r="1328" spans="1:6" x14ac:dyDescent="0.25">
      <c r="A1328" s="8" t="str">
        <f>+'[1]Reporte de Formatos'!T1332</f>
        <v/>
      </c>
      <c r="B1328" s="8" t="str">
        <f t="shared" si="60"/>
        <v/>
      </c>
      <c r="C1328" s="8" t="str">
        <f>IF(A1328="","",ROUND(+[1]AcumSYS!N1329/[1]AcumSYS!$C$2*14,2))</f>
        <v/>
      </c>
      <c r="D1328" s="8" t="str">
        <f>IF(A1328="","",ROUND(+[1]AcumSYS!N1329/[1]AcumSYS!$C$2*14,2))</f>
        <v/>
      </c>
      <c r="E1328" s="8" t="str">
        <f t="shared" si="61"/>
        <v/>
      </c>
      <c r="F1328" s="8" t="str">
        <f t="shared" si="62"/>
        <v/>
      </c>
    </row>
    <row r="1329" spans="1:6" x14ac:dyDescent="0.25">
      <c r="A1329" s="8" t="str">
        <f>+'[1]Reporte de Formatos'!T1333</f>
        <v/>
      </c>
      <c r="B1329" s="8" t="str">
        <f t="shared" si="60"/>
        <v/>
      </c>
      <c r="C1329" s="8" t="str">
        <f>IF(A1329="","",ROUND(+[1]AcumSYS!N1330/[1]AcumSYS!$C$2*14,2))</f>
        <v/>
      </c>
      <c r="D1329" s="8" t="str">
        <f>IF(A1329="","",ROUND(+[1]AcumSYS!N1330/[1]AcumSYS!$C$2*14,2))</f>
        <v/>
      </c>
      <c r="E1329" s="8" t="str">
        <f t="shared" si="61"/>
        <v/>
      </c>
      <c r="F1329" s="8" t="str">
        <f t="shared" si="62"/>
        <v/>
      </c>
    </row>
    <row r="1330" spans="1:6" x14ac:dyDescent="0.25">
      <c r="A1330" s="8" t="str">
        <f>+'[1]Reporte de Formatos'!T1334</f>
        <v/>
      </c>
      <c r="B1330" s="8" t="str">
        <f t="shared" si="60"/>
        <v/>
      </c>
      <c r="C1330" s="8" t="str">
        <f>IF(A1330="","",ROUND(+[1]AcumSYS!N1331/[1]AcumSYS!$C$2*14,2))</f>
        <v/>
      </c>
      <c r="D1330" s="8" t="str">
        <f>IF(A1330="","",ROUND(+[1]AcumSYS!N1331/[1]AcumSYS!$C$2*14,2))</f>
        <v/>
      </c>
      <c r="E1330" s="8" t="str">
        <f t="shared" si="61"/>
        <v/>
      </c>
      <c r="F1330" s="8" t="str">
        <f t="shared" si="62"/>
        <v/>
      </c>
    </row>
    <row r="1331" spans="1:6" x14ac:dyDescent="0.25">
      <c r="A1331" s="8" t="str">
        <f>+'[1]Reporte de Formatos'!T1335</f>
        <v/>
      </c>
      <c r="B1331" s="8" t="str">
        <f t="shared" si="60"/>
        <v/>
      </c>
      <c r="C1331" s="8" t="str">
        <f>IF(A1331="","",ROUND(+[1]AcumSYS!N1332/[1]AcumSYS!$C$2*14,2))</f>
        <v/>
      </c>
      <c r="D1331" s="8" t="str">
        <f>IF(A1331="","",ROUND(+[1]AcumSYS!N1332/[1]AcumSYS!$C$2*14,2))</f>
        <v/>
      </c>
      <c r="E1331" s="8" t="str">
        <f t="shared" si="61"/>
        <v/>
      </c>
      <c r="F1331" s="8" t="str">
        <f t="shared" si="62"/>
        <v/>
      </c>
    </row>
    <row r="1332" spans="1:6" x14ac:dyDescent="0.25">
      <c r="A1332" s="8" t="str">
        <f>+'[1]Reporte de Formatos'!T1336</f>
        <v/>
      </c>
      <c r="B1332" s="8" t="str">
        <f t="shared" si="60"/>
        <v/>
      </c>
      <c r="C1332" s="8" t="str">
        <f>IF(A1332="","",ROUND(+[1]AcumSYS!N1333/[1]AcumSYS!$C$2*14,2))</f>
        <v/>
      </c>
      <c r="D1332" s="8" t="str">
        <f>IF(A1332="","",ROUND(+[1]AcumSYS!N1333/[1]AcumSYS!$C$2*14,2))</f>
        <v/>
      </c>
      <c r="E1332" s="8" t="str">
        <f t="shared" si="61"/>
        <v/>
      </c>
      <c r="F1332" s="8" t="str">
        <f t="shared" si="62"/>
        <v/>
      </c>
    </row>
    <row r="1333" spans="1:6" x14ac:dyDescent="0.25">
      <c r="A1333" s="8" t="str">
        <f>+'[1]Reporte de Formatos'!T1337</f>
        <v/>
      </c>
      <c r="B1333" s="8" t="str">
        <f t="shared" si="60"/>
        <v/>
      </c>
      <c r="C1333" s="8" t="str">
        <f>IF(A1333="","",ROUND(+[1]AcumSYS!N1334/[1]AcumSYS!$C$2*14,2))</f>
        <v/>
      </c>
      <c r="D1333" s="8" t="str">
        <f>IF(A1333="","",ROUND(+[1]AcumSYS!N1334/[1]AcumSYS!$C$2*14,2))</f>
        <v/>
      </c>
      <c r="E1333" s="8" t="str">
        <f t="shared" si="61"/>
        <v/>
      </c>
      <c r="F1333" s="8" t="str">
        <f t="shared" si="62"/>
        <v/>
      </c>
    </row>
    <row r="1334" spans="1:6" x14ac:dyDescent="0.25">
      <c r="A1334" s="8" t="str">
        <f>+'[1]Reporte de Formatos'!T1338</f>
        <v/>
      </c>
      <c r="B1334" s="8" t="str">
        <f t="shared" si="60"/>
        <v/>
      </c>
      <c r="C1334" s="8" t="str">
        <f>IF(A1334="","",ROUND(+[1]AcumSYS!N1335/[1]AcumSYS!$C$2*14,2))</f>
        <v/>
      </c>
      <c r="D1334" s="8" t="str">
        <f>IF(A1334="","",ROUND(+[1]AcumSYS!N1335/[1]AcumSYS!$C$2*14,2))</f>
        <v/>
      </c>
      <c r="E1334" s="8" t="str">
        <f t="shared" si="61"/>
        <v/>
      </c>
      <c r="F1334" s="8" t="str">
        <f t="shared" si="62"/>
        <v/>
      </c>
    </row>
    <row r="1335" spans="1:6" x14ac:dyDescent="0.25">
      <c r="A1335" s="8" t="str">
        <f>+'[1]Reporte de Formatos'!T1339</f>
        <v/>
      </c>
      <c r="B1335" s="8" t="str">
        <f t="shared" si="60"/>
        <v/>
      </c>
      <c r="C1335" s="8" t="str">
        <f>IF(A1335="","",ROUND(+[1]AcumSYS!N1336/[1]AcumSYS!$C$2*14,2))</f>
        <v/>
      </c>
      <c r="D1335" s="8" t="str">
        <f>IF(A1335="","",ROUND(+[1]AcumSYS!N1336/[1]AcumSYS!$C$2*14,2))</f>
        <v/>
      </c>
      <c r="E1335" s="8" t="str">
        <f t="shared" si="61"/>
        <v/>
      </c>
      <c r="F1335" s="8" t="str">
        <f t="shared" si="62"/>
        <v/>
      </c>
    </row>
    <row r="1336" spans="1:6" x14ac:dyDescent="0.25">
      <c r="A1336" s="8" t="str">
        <f>+'[1]Reporte de Formatos'!T1340</f>
        <v/>
      </c>
      <c r="B1336" s="8" t="str">
        <f t="shared" si="60"/>
        <v/>
      </c>
      <c r="C1336" s="8" t="str">
        <f>IF(A1336="","",ROUND(+[1]AcumSYS!N1337/[1]AcumSYS!$C$2*14,2))</f>
        <v/>
      </c>
      <c r="D1336" s="8" t="str">
        <f>IF(A1336="","",ROUND(+[1]AcumSYS!N1337/[1]AcumSYS!$C$2*14,2))</f>
        <v/>
      </c>
      <c r="E1336" s="8" t="str">
        <f t="shared" si="61"/>
        <v/>
      </c>
      <c r="F1336" s="8" t="str">
        <f t="shared" si="62"/>
        <v/>
      </c>
    </row>
    <row r="1337" spans="1:6" x14ac:dyDescent="0.25">
      <c r="A1337" s="8" t="str">
        <f>+'[1]Reporte de Formatos'!T1341</f>
        <v/>
      </c>
      <c r="B1337" s="8" t="str">
        <f t="shared" si="60"/>
        <v/>
      </c>
      <c r="C1337" s="8" t="str">
        <f>IF(A1337="","",ROUND(+[1]AcumSYS!N1338/[1]AcumSYS!$C$2*14,2))</f>
        <v/>
      </c>
      <c r="D1337" s="8" t="str">
        <f>IF(A1337="","",ROUND(+[1]AcumSYS!N1338/[1]AcumSYS!$C$2*14,2))</f>
        <v/>
      </c>
      <c r="E1337" s="8" t="str">
        <f t="shared" si="61"/>
        <v/>
      </c>
      <c r="F1337" s="8" t="str">
        <f t="shared" si="62"/>
        <v/>
      </c>
    </row>
    <row r="1338" spans="1:6" x14ac:dyDescent="0.25">
      <c r="A1338" s="8" t="str">
        <f>+'[1]Reporte de Formatos'!T1342</f>
        <v/>
      </c>
      <c r="B1338" s="8" t="str">
        <f t="shared" si="60"/>
        <v/>
      </c>
      <c r="C1338" s="8" t="str">
        <f>IF(A1338="","",ROUND(+[1]AcumSYS!N1339/[1]AcumSYS!$C$2*14,2))</f>
        <v/>
      </c>
      <c r="D1338" s="8" t="str">
        <f>IF(A1338="","",ROUND(+[1]AcumSYS!N1339/[1]AcumSYS!$C$2*14,2))</f>
        <v/>
      </c>
      <c r="E1338" s="8" t="str">
        <f t="shared" si="61"/>
        <v/>
      </c>
      <c r="F1338" s="8" t="str">
        <f t="shared" si="62"/>
        <v/>
      </c>
    </row>
    <row r="1339" spans="1:6" x14ac:dyDescent="0.25">
      <c r="A1339" s="8" t="str">
        <f>+'[1]Reporte de Formatos'!T1343</f>
        <v/>
      </c>
      <c r="B1339" s="8" t="str">
        <f t="shared" si="60"/>
        <v/>
      </c>
      <c r="C1339" s="8" t="str">
        <f>IF(A1339="","",ROUND(+[1]AcumSYS!N1340/[1]AcumSYS!$C$2*14,2))</f>
        <v/>
      </c>
      <c r="D1339" s="8" t="str">
        <f>IF(A1339="","",ROUND(+[1]AcumSYS!N1340/[1]AcumSYS!$C$2*14,2))</f>
        <v/>
      </c>
      <c r="E1339" s="8" t="str">
        <f t="shared" si="61"/>
        <v/>
      </c>
      <c r="F1339" s="8" t="str">
        <f t="shared" si="62"/>
        <v/>
      </c>
    </row>
    <row r="1340" spans="1:6" x14ac:dyDescent="0.25">
      <c r="A1340" s="8" t="str">
        <f>+'[1]Reporte de Formatos'!T1344</f>
        <v/>
      </c>
      <c r="B1340" s="8" t="str">
        <f t="shared" si="60"/>
        <v/>
      </c>
      <c r="C1340" s="8" t="str">
        <f>IF(A1340="","",ROUND(+[1]AcumSYS!N1341/[1]AcumSYS!$C$2*14,2))</f>
        <v/>
      </c>
      <c r="D1340" s="8" t="str">
        <f>IF(A1340="","",ROUND(+[1]AcumSYS!N1341/[1]AcumSYS!$C$2*14,2))</f>
        <v/>
      </c>
      <c r="E1340" s="8" t="str">
        <f t="shared" si="61"/>
        <v/>
      </c>
      <c r="F1340" s="8" t="str">
        <f t="shared" si="62"/>
        <v/>
      </c>
    </row>
    <row r="1341" spans="1:6" x14ac:dyDescent="0.25">
      <c r="A1341" s="8" t="str">
        <f>+'[1]Reporte de Formatos'!T1345</f>
        <v/>
      </c>
      <c r="B1341" s="8" t="str">
        <f t="shared" si="60"/>
        <v/>
      </c>
      <c r="C1341" s="8" t="str">
        <f>IF(A1341="","",ROUND(+[1]AcumSYS!N1342/[1]AcumSYS!$C$2*14,2))</f>
        <v/>
      </c>
      <c r="D1341" s="8" t="str">
        <f>IF(A1341="","",ROUND(+[1]AcumSYS!N1342/[1]AcumSYS!$C$2*14,2))</f>
        <v/>
      </c>
      <c r="E1341" s="8" t="str">
        <f t="shared" si="61"/>
        <v/>
      </c>
      <c r="F1341" s="8" t="str">
        <f t="shared" si="62"/>
        <v/>
      </c>
    </row>
    <row r="1342" spans="1:6" x14ac:dyDescent="0.25">
      <c r="A1342" s="8" t="str">
        <f>+'[1]Reporte de Formatos'!T1346</f>
        <v/>
      </c>
      <c r="B1342" s="8" t="str">
        <f t="shared" si="60"/>
        <v/>
      </c>
      <c r="C1342" s="8" t="str">
        <f>IF(A1342="","",ROUND(+[1]AcumSYS!N1343/[1]AcumSYS!$C$2*14,2))</f>
        <v/>
      </c>
      <c r="D1342" s="8" t="str">
        <f>IF(A1342="","",ROUND(+[1]AcumSYS!N1343/[1]AcumSYS!$C$2*14,2))</f>
        <v/>
      </c>
      <c r="E1342" s="8" t="str">
        <f t="shared" si="61"/>
        <v/>
      </c>
      <c r="F1342" s="8" t="str">
        <f t="shared" si="62"/>
        <v/>
      </c>
    </row>
    <row r="1343" spans="1:6" x14ac:dyDescent="0.25">
      <c r="A1343" s="8" t="str">
        <f>+'[1]Reporte de Formatos'!T1347</f>
        <v/>
      </c>
      <c r="B1343" s="8" t="str">
        <f t="shared" si="60"/>
        <v/>
      </c>
      <c r="C1343" s="8" t="str">
        <f>IF(A1343="","",ROUND(+[1]AcumSYS!N1344/[1]AcumSYS!$C$2*14,2))</f>
        <v/>
      </c>
      <c r="D1343" s="8" t="str">
        <f>IF(A1343="","",ROUND(+[1]AcumSYS!N1344/[1]AcumSYS!$C$2*14,2))</f>
        <v/>
      </c>
      <c r="E1343" s="8" t="str">
        <f t="shared" si="61"/>
        <v/>
      </c>
      <c r="F1343" s="8" t="str">
        <f t="shared" si="62"/>
        <v/>
      </c>
    </row>
    <row r="1344" spans="1:6" x14ac:dyDescent="0.25">
      <c r="A1344" s="8" t="str">
        <f>+'[1]Reporte de Formatos'!T1348</f>
        <v/>
      </c>
      <c r="B1344" s="8" t="str">
        <f t="shared" si="60"/>
        <v/>
      </c>
      <c r="C1344" s="8" t="str">
        <f>IF(A1344="","",ROUND(+[1]AcumSYS!N1345/[1]AcumSYS!$C$2*14,2))</f>
        <v/>
      </c>
      <c r="D1344" s="8" t="str">
        <f>IF(A1344="","",ROUND(+[1]AcumSYS!N1345/[1]AcumSYS!$C$2*14,2))</f>
        <v/>
      </c>
      <c r="E1344" s="8" t="str">
        <f t="shared" si="61"/>
        <v/>
      </c>
      <c r="F1344" s="8" t="str">
        <f t="shared" si="62"/>
        <v/>
      </c>
    </row>
    <row r="1345" spans="1:6" x14ac:dyDescent="0.25">
      <c r="A1345" s="8" t="str">
        <f>+'[1]Reporte de Formatos'!T1349</f>
        <v/>
      </c>
      <c r="B1345" s="8" t="str">
        <f t="shared" si="60"/>
        <v/>
      </c>
      <c r="C1345" s="8" t="str">
        <f>IF(A1345="","",ROUND(+[1]AcumSYS!N1346/[1]AcumSYS!$C$2*14,2))</f>
        <v/>
      </c>
      <c r="D1345" s="8" t="str">
        <f>IF(A1345="","",ROUND(+[1]AcumSYS!N1346/[1]AcumSYS!$C$2*14,2))</f>
        <v/>
      </c>
      <c r="E1345" s="8" t="str">
        <f t="shared" si="61"/>
        <v/>
      </c>
      <c r="F1345" s="8" t="str">
        <f t="shared" si="62"/>
        <v/>
      </c>
    </row>
    <row r="1346" spans="1:6" x14ac:dyDescent="0.25">
      <c r="A1346" s="8" t="str">
        <f>+'[1]Reporte de Formatos'!T1350</f>
        <v/>
      </c>
      <c r="B1346" s="8" t="str">
        <f t="shared" si="60"/>
        <v/>
      </c>
      <c r="C1346" s="8" t="str">
        <f>IF(A1346="","",ROUND(+[1]AcumSYS!N1347/[1]AcumSYS!$C$2*14,2))</f>
        <v/>
      </c>
      <c r="D1346" s="8" t="str">
        <f>IF(A1346="","",ROUND(+[1]AcumSYS!N1347/[1]AcumSYS!$C$2*14,2))</f>
        <v/>
      </c>
      <c r="E1346" s="8" t="str">
        <f t="shared" si="61"/>
        <v/>
      </c>
      <c r="F1346" s="8" t="str">
        <f t="shared" si="62"/>
        <v/>
      </c>
    </row>
    <row r="1347" spans="1:6" x14ac:dyDescent="0.25">
      <c r="A1347" s="8" t="str">
        <f>+'[1]Reporte de Formatos'!T1351</f>
        <v/>
      </c>
      <c r="B1347" s="8" t="str">
        <f t="shared" si="60"/>
        <v/>
      </c>
      <c r="C1347" s="8" t="str">
        <f>IF(A1347="","",ROUND(+[1]AcumSYS!N1348/[1]AcumSYS!$C$2*14,2))</f>
        <v/>
      </c>
      <c r="D1347" s="8" t="str">
        <f>IF(A1347="","",ROUND(+[1]AcumSYS!N1348/[1]AcumSYS!$C$2*14,2))</f>
        <v/>
      </c>
      <c r="E1347" s="8" t="str">
        <f t="shared" si="61"/>
        <v/>
      </c>
      <c r="F1347" s="8" t="str">
        <f t="shared" si="62"/>
        <v/>
      </c>
    </row>
    <row r="1348" spans="1:6" x14ac:dyDescent="0.25">
      <c r="A1348" s="8" t="str">
        <f>+'[1]Reporte de Formatos'!T1352</f>
        <v/>
      </c>
      <c r="B1348" s="8" t="str">
        <f t="shared" ref="B1348:B1411" si="63">IF(A1348="","","Compensacion")</f>
        <v/>
      </c>
      <c r="C1348" s="8" t="str">
        <f>IF(A1348="","",ROUND(+[1]AcumSYS!N1349/[1]AcumSYS!$C$2*14,2))</f>
        <v/>
      </c>
      <c r="D1348" s="8" t="str">
        <f>IF(A1348="","",ROUND(+[1]AcumSYS!N1349/[1]AcumSYS!$C$2*14,2))</f>
        <v/>
      </c>
      <c r="E1348" s="8" t="str">
        <f t="shared" ref="E1348:E1411" si="64">IF(A1348="","","Pesos Mexicanos")</f>
        <v/>
      </c>
      <c r="F1348" s="8" t="str">
        <f t="shared" ref="F1348:F1411" si="65">IF(A1348="","","Catorcenal")</f>
        <v/>
      </c>
    </row>
    <row r="1349" spans="1:6" x14ac:dyDescent="0.25">
      <c r="A1349" s="8" t="str">
        <f>+'[1]Reporte de Formatos'!T1353</f>
        <v/>
      </c>
      <c r="B1349" s="8" t="str">
        <f t="shared" si="63"/>
        <v/>
      </c>
      <c r="C1349" s="8" t="str">
        <f>IF(A1349="","",ROUND(+[1]AcumSYS!N1350/[1]AcumSYS!$C$2*14,2))</f>
        <v/>
      </c>
      <c r="D1349" s="8" t="str">
        <f>IF(A1349="","",ROUND(+[1]AcumSYS!N1350/[1]AcumSYS!$C$2*14,2))</f>
        <v/>
      </c>
      <c r="E1349" s="8" t="str">
        <f t="shared" si="64"/>
        <v/>
      </c>
      <c r="F1349" s="8" t="str">
        <f t="shared" si="65"/>
        <v/>
      </c>
    </row>
    <row r="1350" spans="1:6" x14ac:dyDescent="0.25">
      <c r="A1350" s="8" t="str">
        <f>+'[1]Reporte de Formatos'!T1354</f>
        <v/>
      </c>
      <c r="B1350" s="8" t="str">
        <f t="shared" si="63"/>
        <v/>
      </c>
      <c r="C1350" s="8" t="str">
        <f>IF(A1350="","",ROUND(+[1]AcumSYS!N1351/[1]AcumSYS!$C$2*14,2))</f>
        <v/>
      </c>
      <c r="D1350" s="8" t="str">
        <f>IF(A1350="","",ROUND(+[1]AcumSYS!N1351/[1]AcumSYS!$C$2*14,2))</f>
        <v/>
      </c>
      <c r="E1350" s="8" t="str">
        <f t="shared" si="64"/>
        <v/>
      </c>
      <c r="F1350" s="8" t="str">
        <f t="shared" si="65"/>
        <v/>
      </c>
    </row>
    <row r="1351" spans="1:6" x14ac:dyDescent="0.25">
      <c r="A1351" s="8" t="str">
        <f>+'[1]Reporte de Formatos'!T1355</f>
        <v/>
      </c>
      <c r="B1351" s="8" t="str">
        <f t="shared" si="63"/>
        <v/>
      </c>
      <c r="C1351" s="8" t="str">
        <f>IF(A1351="","",ROUND(+[1]AcumSYS!N1352/[1]AcumSYS!$C$2*14,2))</f>
        <v/>
      </c>
      <c r="D1351" s="8" t="str">
        <f>IF(A1351="","",ROUND(+[1]AcumSYS!N1352/[1]AcumSYS!$C$2*14,2))</f>
        <v/>
      </c>
      <c r="E1351" s="8" t="str">
        <f t="shared" si="64"/>
        <v/>
      </c>
      <c r="F1351" s="8" t="str">
        <f t="shared" si="65"/>
        <v/>
      </c>
    </row>
    <row r="1352" spans="1:6" x14ac:dyDescent="0.25">
      <c r="A1352" s="8" t="str">
        <f>+'[1]Reporte de Formatos'!T1356</f>
        <v/>
      </c>
      <c r="B1352" s="8" t="str">
        <f t="shared" si="63"/>
        <v/>
      </c>
      <c r="C1352" s="8" t="str">
        <f>IF(A1352="","",ROUND(+[1]AcumSYS!N1353/[1]AcumSYS!$C$2*14,2))</f>
        <v/>
      </c>
      <c r="D1352" s="8" t="str">
        <f>IF(A1352="","",ROUND(+[1]AcumSYS!N1353/[1]AcumSYS!$C$2*14,2))</f>
        <v/>
      </c>
      <c r="E1352" s="8" t="str">
        <f t="shared" si="64"/>
        <v/>
      </c>
      <c r="F1352" s="8" t="str">
        <f t="shared" si="65"/>
        <v/>
      </c>
    </row>
    <row r="1353" spans="1:6" x14ac:dyDescent="0.25">
      <c r="A1353" s="8" t="str">
        <f>+'[1]Reporte de Formatos'!T1357</f>
        <v/>
      </c>
      <c r="B1353" s="8" t="str">
        <f t="shared" si="63"/>
        <v/>
      </c>
      <c r="C1353" s="8" t="str">
        <f>IF(A1353="","",ROUND(+[1]AcumSYS!N1354/[1]AcumSYS!$C$2*14,2))</f>
        <v/>
      </c>
      <c r="D1353" s="8" t="str">
        <f>IF(A1353="","",ROUND(+[1]AcumSYS!N1354/[1]AcumSYS!$C$2*14,2))</f>
        <v/>
      </c>
      <c r="E1353" s="8" t="str">
        <f t="shared" si="64"/>
        <v/>
      </c>
      <c r="F1353" s="8" t="str">
        <f t="shared" si="65"/>
        <v/>
      </c>
    </row>
    <row r="1354" spans="1:6" x14ac:dyDescent="0.25">
      <c r="A1354" s="8" t="str">
        <f>+'[1]Reporte de Formatos'!T1358</f>
        <v/>
      </c>
      <c r="B1354" s="8" t="str">
        <f t="shared" si="63"/>
        <v/>
      </c>
      <c r="C1354" s="8" t="str">
        <f>IF(A1354="","",ROUND(+[1]AcumSYS!N1355/[1]AcumSYS!$C$2*14,2))</f>
        <v/>
      </c>
      <c r="D1354" s="8" t="str">
        <f>IF(A1354="","",ROUND(+[1]AcumSYS!N1355/[1]AcumSYS!$C$2*14,2))</f>
        <v/>
      </c>
      <c r="E1354" s="8" t="str">
        <f t="shared" si="64"/>
        <v/>
      </c>
      <c r="F1354" s="8" t="str">
        <f t="shared" si="65"/>
        <v/>
      </c>
    </row>
    <row r="1355" spans="1:6" x14ac:dyDescent="0.25">
      <c r="A1355" s="8" t="str">
        <f>+'[1]Reporte de Formatos'!T1359</f>
        <v/>
      </c>
      <c r="B1355" s="8" t="str">
        <f t="shared" si="63"/>
        <v/>
      </c>
      <c r="C1355" s="8" t="str">
        <f>IF(A1355="","",ROUND(+[1]AcumSYS!N1356/[1]AcumSYS!$C$2*14,2))</f>
        <v/>
      </c>
      <c r="D1355" s="8" t="str">
        <f>IF(A1355="","",ROUND(+[1]AcumSYS!N1356/[1]AcumSYS!$C$2*14,2))</f>
        <v/>
      </c>
      <c r="E1355" s="8" t="str">
        <f t="shared" si="64"/>
        <v/>
      </c>
      <c r="F1355" s="8" t="str">
        <f t="shared" si="65"/>
        <v/>
      </c>
    </row>
    <row r="1356" spans="1:6" x14ac:dyDescent="0.25">
      <c r="A1356" s="8" t="str">
        <f>+'[1]Reporte de Formatos'!T1360</f>
        <v/>
      </c>
      <c r="B1356" s="8" t="str">
        <f t="shared" si="63"/>
        <v/>
      </c>
      <c r="C1356" s="8" t="str">
        <f>IF(A1356="","",ROUND(+[1]AcumSYS!N1357/[1]AcumSYS!$C$2*14,2))</f>
        <v/>
      </c>
      <c r="D1356" s="8" t="str">
        <f>IF(A1356="","",ROUND(+[1]AcumSYS!N1357/[1]AcumSYS!$C$2*14,2))</f>
        <v/>
      </c>
      <c r="E1356" s="8" t="str">
        <f t="shared" si="64"/>
        <v/>
      </c>
      <c r="F1356" s="8" t="str">
        <f t="shared" si="65"/>
        <v/>
      </c>
    </row>
    <row r="1357" spans="1:6" x14ac:dyDescent="0.25">
      <c r="A1357" s="8" t="str">
        <f>+'[1]Reporte de Formatos'!T1361</f>
        <v/>
      </c>
      <c r="B1357" s="8" t="str">
        <f t="shared" si="63"/>
        <v/>
      </c>
      <c r="C1357" s="8" t="str">
        <f>IF(A1357="","",ROUND(+[1]AcumSYS!N1358/[1]AcumSYS!$C$2*14,2))</f>
        <v/>
      </c>
      <c r="D1357" s="8" t="str">
        <f>IF(A1357="","",ROUND(+[1]AcumSYS!N1358/[1]AcumSYS!$C$2*14,2))</f>
        <v/>
      </c>
      <c r="E1357" s="8" t="str">
        <f t="shared" si="64"/>
        <v/>
      </c>
      <c r="F1357" s="8" t="str">
        <f t="shared" si="65"/>
        <v/>
      </c>
    </row>
    <row r="1358" spans="1:6" x14ac:dyDescent="0.25">
      <c r="A1358" s="8" t="str">
        <f>+'[1]Reporte de Formatos'!T1362</f>
        <v/>
      </c>
      <c r="B1358" s="8" t="str">
        <f t="shared" si="63"/>
        <v/>
      </c>
      <c r="C1358" s="8" t="str">
        <f>IF(A1358="","",ROUND(+[1]AcumSYS!N1359/[1]AcumSYS!$C$2*14,2))</f>
        <v/>
      </c>
      <c r="D1358" s="8" t="str">
        <f>IF(A1358="","",ROUND(+[1]AcumSYS!N1359/[1]AcumSYS!$C$2*14,2))</f>
        <v/>
      </c>
      <c r="E1358" s="8" t="str">
        <f t="shared" si="64"/>
        <v/>
      </c>
      <c r="F1358" s="8" t="str">
        <f t="shared" si="65"/>
        <v/>
      </c>
    </row>
    <row r="1359" spans="1:6" x14ac:dyDescent="0.25">
      <c r="A1359" s="8" t="str">
        <f>+'[1]Reporte de Formatos'!T1363</f>
        <v/>
      </c>
      <c r="B1359" s="8" t="str">
        <f t="shared" si="63"/>
        <v/>
      </c>
      <c r="C1359" s="8" t="str">
        <f>IF(A1359="","",ROUND(+[1]AcumSYS!N1360/[1]AcumSYS!$C$2*14,2))</f>
        <v/>
      </c>
      <c r="D1359" s="8" t="str">
        <f>IF(A1359="","",ROUND(+[1]AcumSYS!N1360/[1]AcumSYS!$C$2*14,2))</f>
        <v/>
      </c>
      <c r="E1359" s="8" t="str">
        <f t="shared" si="64"/>
        <v/>
      </c>
      <c r="F1359" s="8" t="str">
        <f t="shared" si="65"/>
        <v/>
      </c>
    </row>
    <row r="1360" spans="1:6" x14ac:dyDescent="0.25">
      <c r="A1360" s="8" t="str">
        <f>+'[1]Reporte de Formatos'!T1364</f>
        <v/>
      </c>
      <c r="B1360" s="8" t="str">
        <f t="shared" si="63"/>
        <v/>
      </c>
      <c r="C1360" s="8" t="str">
        <f>IF(A1360="","",ROUND(+[1]AcumSYS!N1361/[1]AcumSYS!$C$2*14,2))</f>
        <v/>
      </c>
      <c r="D1360" s="8" t="str">
        <f>IF(A1360="","",ROUND(+[1]AcumSYS!N1361/[1]AcumSYS!$C$2*14,2))</f>
        <v/>
      </c>
      <c r="E1360" s="8" t="str">
        <f t="shared" si="64"/>
        <v/>
      </c>
      <c r="F1360" s="8" t="str">
        <f t="shared" si="65"/>
        <v/>
      </c>
    </row>
    <row r="1361" spans="1:6" x14ac:dyDescent="0.25">
      <c r="A1361" s="8" t="str">
        <f>+'[1]Reporte de Formatos'!T1365</f>
        <v/>
      </c>
      <c r="B1361" s="8" t="str">
        <f t="shared" si="63"/>
        <v/>
      </c>
      <c r="C1361" s="8" t="str">
        <f>IF(A1361="","",ROUND(+[1]AcumSYS!N1362/[1]AcumSYS!$C$2*14,2))</f>
        <v/>
      </c>
      <c r="D1361" s="8" t="str">
        <f>IF(A1361="","",ROUND(+[1]AcumSYS!N1362/[1]AcumSYS!$C$2*14,2))</f>
        <v/>
      </c>
      <c r="E1361" s="8" t="str">
        <f t="shared" si="64"/>
        <v/>
      </c>
      <c r="F1361" s="8" t="str">
        <f t="shared" si="65"/>
        <v/>
      </c>
    </row>
    <row r="1362" spans="1:6" x14ac:dyDescent="0.25">
      <c r="A1362" s="8" t="str">
        <f>+'[1]Reporte de Formatos'!T1366</f>
        <v/>
      </c>
      <c r="B1362" s="8" t="str">
        <f t="shared" si="63"/>
        <v/>
      </c>
      <c r="C1362" s="8" t="str">
        <f>IF(A1362="","",ROUND(+[1]AcumSYS!N1363/[1]AcumSYS!$C$2*14,2))</f>
        <v/>
      </c>
      <c r="D1362" s="8" t="str">
        <f>IF(A1362="","",ROUND(+[1]AcumSYS!N1363/[1]AcumSYS!$C$2*14,2))</f>
        <v/>
      </c>
      <c r="E1362" s="8" t="str">
        <f t="shared" si="64"/>
        <v/>
      </c>
      <c r="F1362" s="8" t="str">
        <f t="shared" si="65"/>
        <v/>
      </c>
    </row>
    <row r="1363" spans="1:6" x14ac:dyDescent="0.25">
      <c r="A1363" s="8" t="str">
        <f>+'[1]Reporte de Formatos'!T1367</f>
        <v/>
      </c>
      <c r="B1363" s="8" t="str">
        <f t="shared" si="63"/>
        <v/>
      </c>
      <c r="C1363" s="8" t="str">
        <f>IF(A1363="","",ROUND(+[1]AcumSYS!N1364/[1]AcumSYS!$C$2*14,2))</f>
        <v/>
      </c>
      <c r="D1363" s="8" t="str">
        <f>IF(A1363="","",ROUND(+[1]AcumSYS!N1364/[1]AcumSYS!$C$2*14,2))</f>
        <v/>
      </c>
      <c r="E1363" s="8" t="str">
        <f t="shared" si="64"/>
        <v/>
      </c>
      <c r="F1363" s="8" t="str">
        <f t="shared" si="65"/>
        <v/>
      </c>
    </row>
    <row r="1364" spans="1:6" x14ac:dyDescent="0.25">
      <c r="A1364" s="8" t="str">
        <f>+'[1]Reporte de Formatos'!T1368</f>
        <v/>
      </c>
      <c r="B1364" s="8" t="str">
        <f t="shared" si="63"/>
        <v/>
      </c>
      <c r="C1364" s="8" t="str">
        <f>IF(A1364="","",ROUND(+[1]AcumSYS!N1365/[1]AcumSYS!$C$2*14,2))</f>
        <v/>
      </c>
      <c r="D1364" s="8" t="str">
        <f>IF(A1364="","",ROUND(+[1]AcumSYS!N1365/[1]AcumSYS!$C$2*14,2))</f>
        <v/>
      </c>
      <c r="E1364" s="8" t="str">
        <f t="shared" si="64"/>
        <v/>
      </c>
      <c r="F1364" s="8" t="str">
        <f t="shared" si="65"/>
        <v/>
      </c>
    </row>
    <row r="1365" spans="1:6" x14ac:dyDescent="0.25">
      <c r="A1365" s="8" t="str">
        <f>+'[1]Reporte de Formatos'!T1369</f>
        <v/>
      </c>
      <c r="B1365" s="8" t="str">
        <f t="shared" si="63"/>
        <v/>
      </c>
      <c r="C1365" s="8" t="str">
        <f>IF(A1365="","",ROUND(+[1]AcumSYS!N1366/[1]AcumSYS!$C$2*14,2))</f>
        <v/>
      </c>
      <c r="D1365" s="8" t="str">
        <f>IF(A1365="","",ROUND(+[1]AcumSYS!N1366/[1]AcumSYS!$C$2*14,2))</f>
        <v/>
      </c>
      <c r="E1365" s="8" t="str">
        <f t="shared" si="64"/>
        <v/>
      </c>
      <c r="F1365" s="8" t="str">
        <f t="shared" si="65"/>
        <v/>
      </c>
    </row>
    <row r="1366" spans="1:6" x14ac:dyDescent="0.25">
      <c r="A1366" s="8" t="str">
        <f>+'[1]Reporte de Formatos'!T1370</f>
        <v/>
      </c>
      <c r="B1366" s="8" t="str">
        <f t="shared" si="63"/>
        <v/>
      </c>
      <c r="C1366" s="8" t="str">
        <f>IF(A1366="","",ROUND(+[1]AcumSYS!N1367/[1]AcumSYS!$C$2*14,2))</f>
        <v/>
      </c>
      <c r="D1366" s="8" t="str">
        <f>IF(A1366="","",ROUND(+[1]AcumSYS!N1367/[1]AcumSYS!$C$2*14,2))</f>
        <v/>
      </c>
      <c r="E1366" s="8" t="str">
        <f t="shared" si="64"/>
        <v/>
      </c>
      <c r="F1366" s="8" t="str">
        <f t="shared" si="65"/>
        <v/>
      </c>
    </row>
    <row r="1367" spans="1:6" x14ac:dyDescent="0.25">
      <c r="A1367" s="8" t="str">
        <f>+'[1]Reporte de Formatos'!T1371</f>
        <v/>
      </c>
      <c r="B1367" s="8" t="str">
        <f t="shared" si="63"/>
        <v/>
      </c>
      <c r="C1367" s="8" t="str">
        <f>IF(A1367="","",ROUND(+[1]AcumSYS!N1368/[1]AcumSYS!$C$2*14,2))</f>
        <v/>
      </c>
      <c r="D1367" s="8" t="str">
        <f>IF(A1367="","",ROUND(+[1]AcumSYS!N1368/[1]AcumSYS!$C$2*14,2))</f>
        <v/>
      </c>
      <c r="E1367" s="8" t="str">
        <f t="shared" si="64"/>
        <v/>
      </c>
      <c r="F1367" s="8" t="str">
        <f t="shared" si="65"/>
        <v/>
      </c>
    </row>
    <row r="1368" spans="1:6" x14ac:dyDescent="0.25">
      <c r="A1368" s="8" t="str">
        <f>+'[1]Reporte de Formatos'!T1372</f>
        <v/>
      </c>
      <c r="B1368" s="8" t="str">
        <f t="shared" si="63"/>
        <v/>
      </c>
      <c r="C1368" s="8" t="str">
        <f>IF(A1368="","",ROUND(+[1]AcumSYS!N1369/[1]AcumSYS!$C$2*14,2))</f>
        <v/>
      </c>
      <c r="D1368" s="8" t="str">
        <f>IF(A1368="","",ROUND(+[1]AcumSYS!N1369/[1]AcumSYS!$C$2*14,2))</f>
        <v/>
      </c>
      <c r="E1368" s="8" t="str">
        <f t="shared" si="64"/>
        <v/>
      </c>
      <c r="F1368" s="8" t="str">
        <f t="shared" si="65"/>
        <v/>
      </c>
    </row>
    <row r="1369" spans="1:6" x14ac:dyDescent="0.25">
      <c r="A1369" s="8" t="str">
        <f>+'[1]Reporte de Formatos'!T1373</f>
        <v/>
      </c>
      <c r="B1369" s="8" t="str">
        <f t="shared" si="63"/>
        <v/>
      </c>
      <c r="C1369" s="8" t="str">
        <f>IF(A1369="","",ROUND(+[1]AcumSYS!N1370/[1]AcumSYS!$C$2*14,2))</f>
        <v/>
      </c>
      <c r="D1369" s="8" t="str">
        <f>IF(A1369="","",ROUND(+[1]AcumSYS!N1370/[1]AcumSYS!$C$2*14,2))</f>
        <v/>
      </c>
      <c r="E1369" s="8" t="str">
        <f t="shared" si="64"/>
        <v/>
      </c>
      <c r="F1369" s="8" t="str">
        <f t="shared" si="65"/>
        <v/>
      </c>
    </row>
    <row r="1370" spans="1:6" x14ac:dyDescent="0.25">
      <c r="A1370" s="8" t="str">
        <f>+'[1]Reporte de Formatos'!T1374</f>
        <v/>
      </c>
      <c r="B1370" s="8" t="str">
        <f t="shared" si="63"/>
        <v/>
      </c>
      <c r="C1370" s="8" t="str">
        <f>IF(A1370="","",ROUND(+[1]AcumSYS!N1371/[1]AcumSYS!$C$2*14,2))</f>
        <v/>
      </c>
      <c r="D1370" s="8" t="str">
        <f>IF(A1370="","",ROUND(+[1]AcumSYS!N1371/[1]AcumSYS!$C$2*14,2))</f>
        <v/>
      </c>
      <c r="E1370" s="8" t="str">
        <f t="shared" si="64"/>
        <v/>
      </c>
      <c r="F1370" s="8" t="str">
        <f t="shared" si="65"/>
        <v/>
      </c>
    </row>
    <row r="1371" spans="1:6" x14ac:dyDescent="0.25">
      <c r="A1371" s="8" t="str">
        <f>+'[1]Reporte de Formatos'!T1375</f>
        <v/>
      </c>
      <c r="B1371" s="8" t="str">
        <f t="shared" si="63"/>
        <v/>
      </c>
      <c r="C1371" s="8" t="str">
        <f>IF(A1371="","",ROUND(+[1]AcumSYS!N1372/[1]AcumSYS!$C$2*14,2))</f>
        <v/>
      </c>
      <c r="D1371" s="8" t="str">
        <f>IF(A1371="","",ROUND(+[1]AcumSYS!N1372/[1]AcumSYS!$C$2*14,2))</f>
        <v/>
      </c>
      <c r="E1371" s="8" t="str">
        <f t="shared" si="64"/>
        <v/>
      </c>
      <c r="F1371" s="8" t="str">
        <f t="shared" si="65"/>
        <v/>
      </c>
    </row>
    <row r="1372" spans="1:6" x14ac:dyDescent="0.25">
      <c r="A1372" s="8" t="str">
        <f>+'[1]Reporte de Formatos'!T1376</f>
        <v/>
      </c>
      <c r="B1372" s="8" t="str">
        <f t="shared" si="63"/>
        <v/>
      </c>
      <c r="C1372" s="8" t="str">
        <f>IF(A1372="","",ROUND(+[1]AcumSYS!N1373/[1]AcumSYS!$C$2*14,2))</f>
        <v/>
      </c>
      <c r="D1372" s="8" t="str">
        <f>IF(A1372="","",ROUND(+[1]AcumSYS!N1373/[1]AcumSYS!$C$2*14,2))</f>
        <v/>
      </c>
      <c r="E1372" s="8" t="str">
        <f t="shared" si="64"/>
        <v/>
      </c>
      <c r="F1372" s="8" t="str">
        <f t="shared" si="65"/>
        <v/>
      </c>
    </row>
    <row r="1373" spans="1:6" x14ac:dyDescent="0.25">
      <c r="A1373" s="8" t="str">
        <f>+'[1]Reporte de Formatos'!T1377</f>
        <v/>
      </c>
      <c r="B1373" s="8" t="str">
        <f t="shared" si="63"/>
        <v/>
      </c>
      <c r="C1373" s="8" t="str">
        <f>IF(A1373="","",ROUND(+[1]AcumSYS!N1374/[1]AcumSYS!$C$2*14,2))</f>
        <v/>
      </c>
      <c r="D1373" s="8" t="str">
        <f>IF(A1373="","",ROUND(+[1]AcumSYS!N1374/[1]AcumSYS!$C$2*14,2))</f>
        <v/>
      </c>
      <c r="E1373" s="8" t="str">
        <f t="shared" si="64"/>
        <v/>
      </c>
      <c r="F1373" s="8" t="str">
        <f t="shared" si="65"/>
        <v/>
      </c>
    </row>
    <row r="1374" spans="1:6" x14ac:dyDescent="0.25">
      <c r="A1374" s="8" t="str">
        <f>+'[1]Reporte de Formatos'!T1378</f>
        <v/>
      </c>
      <c r="B1374" s="8" t="str">
        <f t="shared" si="63"/>
        <v/>
      </c>
      <c r="C1374" s="8" t="str">
        <f>IF(A1374="","",ROUND(+[1]AcumSYS!N1375/[1]AcumSYS!$C$2*14,2))</f>
        <v/>
      </c>
      <c r="D1374" s="8" t="str">
        <f>IF(A1374="","",ROUND(+[1]AcumSYS!N1375/[1]AcumSYS!$C$2*14,2))</f>
        <v/>
      </c>
      <c r="E1374" s="8" t="str">
        <f t="shared" si="64"/>
        <v/>
      </c>
      <c r="F1374" s="8" t="str">
        <f t="shared" si="65"/>
        <v/>
      </c>
    </row>
    <row r="1375" spans="1:6" x14ac:dyDescent="0.25">
      <c r="A1375" s="8" t="str">
        <f>+'[1]Reporte de Formatos'!T1379</f>
        <v/>
      </c>
      <c r="B1375" s="8" t="str">
        <f t="shared" si="63"/>
        <v/>
      </c>
      <c r="C1375" s="8" t="str">
        <f>IF(A1375="","",ROUND(+[1]AcumSYS!N1376/[1]AcumSYS!$C$2*14,2))</f>
        <v/>
      </c>
      <c r="D1375" s="8" t="str">
        <f>IF(A1375="","",ROUND(+[1]AcumSYS!N1376/[1]AcumSYS!$C$2*14,2))</f>
        <v/>
      </c>
      <c r="E1375" s="8" t="str">
        <f t="shared" si="64"/>
        <v/>
      </c>
      <c r="F1375" s="8" t="str">
        <f t="shared" si="65"/>
        <v/>
      </c>
    </row>
    <row r="1376" spans="1:6" x14ac:dyDescent="0.25">
      <c r="A1376" s="8" t="str">
        <f>+'[1]Reporte de Formatos'!T1380</f>
        <v/>
      </c>
      <c r="B1376" s="8" t="str">
        <f t="shared" si="63"/>
        <v/>
      </c>
      <c r="C1376" s="8" t="str">
        <f>IF(A1376="","",ROUND(+[1]AcumSYS!N1377/[1]AcumSYS!$C$2*14,2))</f>
        <v/>
      </c>
      <c r="D1376" s="8" t="str">
        <f>IF(A1376="","",ROUND(+[1]AcumSYS!N1377/[1]AcumSYS!$C$2*14,2))</f>
        <v/>
      </c>
      <c r="E1376" s="8" t="str">
        <f t="shared" si="64"/>
        <v/>
      </c>
      <c r="F1376" s="8" t="str">
        <f t="shared" si="65"/>
        <v/>
      </c>
    </row>
    <row r="1377" spans="1:6" x14ac:dyDescent="0.25">
      <c r="A1377" s="8" t="str">
        <f>+'[1]Reporte de Formatos'!T1381</f>
        <v/>
      </c>
      <c r="B1377" s="8" t="str">
        <f t="shared" si="63"/>
        <v/>
      </c>
      <c r="C1377" s="8" t="str">
        <f>IF(A1377="","",ROUND(+[1]AcumSYS!N1378/[1]AcumSYS!$C$2*14,2))</f>
        <v/>
      </c>
      <c r="D1377" s="8" t="str">
        <f>IF(A1377="","",ROUND(+[1]AcumSYS!N1378/[1]AcumSYS!$C$2*14,2))</f>
        <v/>
      </c>
      <c r="E1377" s="8" t="str">
        <f t="shared" si="64"/>
        <v/>
      </c>
      <c r="F1377" s="8" t="str">
        <f t="shared" si="65"/>
        <v/>
      </c>
    </row>
    <row r="1378" spans="1:6" x14ac:dyDescent="0.25">
      <c r="A1378" s="8" t="str">
        <f>+'[1]Reporte de Formatos'!T1382</f>
        <v/>
      </c>
      <c r="B1378" s="8" t="str">
        <f t="shared" si="63"/>
        <v/>
      </c>
      <c r="C1378" s="8" t="str">
        <f>IF(A1378="","",ROUND(+[1]AcumSYS!N1379/[1]AcumSYS!$C$2*14,2))</f>
        <v/>
      </c>
      <c r="D1378" s="8" t="str">
        <f>IF(A1378="","",ROUND(+[1]AcumSYS!N1379/[1]AcumSYS!$C$2*14,2))</f>
        <v/>
      </c>
      <c r="E1378" s="8" t="str">
        <f t="shared" si="64"/>
        <v/>
      </c>
      <c r="F1378" s="8" t="str">
        <f t="shared" si="65"/>
        <v/>
      </c>
    </row>
    <row r="1379" spans="1:6" x14ac:dyDescent="0.25">
      <c r="A1379" s="8" t="str">
        <f>+'[1]Reporte de Formatos'!T1383</f>
        <v/>
      </c>
      <c r="B1379" s="8" t="str">
        <f t="shared" si="63"/>
        <v/>
      </c>
      <c r="C1379" s="8" t="str">
        <f>IF(A1379="","",ROUND(+[1]AcumSYS!N1380/[1]AcumSYS!$C$2*14,2))</f>
        <v/>
      </c>
      <c r="D1379" s="8" t="str">
        <f>IF(A1379="","",ROUND(+[1]AcumSYS!N1380/[1]AcumSYS!$C$2*14,2))</f>
        <v/>
      </c>
      <c r="E1379" s="8" t="str">
        <f t="shared" si="64"/>
        <v/>
      </c>
      <c r="F1379" s="8" t="str">
        <f t="shared" si="65"/>
        <v/>
      </c>
    </row>
    <row r="1380" spans="1:6" x14ac:dyDescent="0.25">
      <c r="A1380" s="8" t="str">
        <f>+'[1]Reporte de Formatos'!T1384</f>
        <v/>
      </c>
      <c r="B1380" s="8" t="str">
        <f t="shared" si="63"/>
        <v/>
      </c>
      <c r="C1380" s="8" t="str">
        <f>IF(A1380="","",ROUND(+[1]AcumSYS!N1381/[1]AcumSYS!$C$2*14,2))</f>
        <v/>
      </c>
      <c r="D1380" s="8" t="str">
        <f>IF(A1380="","",ROUND(+[1]AcumSYS!N1381/[1]AcumSYS!$C$2*14,2))</f>
        <v/>
      </c>
      <c r="E1380" s="8" t="str">
        <f t="shared" si="64"/>
        <v/>
      </c>
      <c r="F1380" s="8" t="str">
        <f t="shared" si="65"/>
        <v/>
      </c>
    </row>
    <row r="1381" spans="1:6" x14ac:dyDescent="0.25">
      <c r="A1381" s="8" t="str">
        <f>+'[1]Reporte de Formatos'!T1385</f>
        <v/>
      </c>
      <c r="B1381" s="8" t="str">
        <f t="shared" si="63"/>
        <v/>
      </c>
      <c r="C1381" s="8" t="str">
        <f>IF(A1381="","",ROUND(+[1]AcumSYS!N1382/[1]AcumSYS!$C$2*14,2))</f>
        <v/>
      </c>
      <c r="D1381" s="8" t="str">
        <f>IF(A1381="","",ROUND(+[1]AcumSYS!N1382/[1]AcumSYS!$C$2*14,2))</f>
        <v/>
      </c>
      <c r="E1381" s="8" t="str">
        <f t="shared" si="64"/>
        <v/>
      </c>
      <c r="F1381" s="8" t="str">
        <f t="shared" si="65"/>
        <v/>
      </c>
    </row>
    <row r="1382" spans="1:6" x14ac:dyDescent="0.25">
      <c r="A1382" s="8" t="str">
        <f>+'[1]Reporte de Formatos'!T1386</f>
        <v/>
      </c>
      <c r="B1382" s="8" t="str">
        <f t="shared" si="63"/>
        <v/>
      </c>
      <c r="C1382" s="8" t="str">
        <f>IF(A1382="","",ROUND(+[1]AcumSYS!N1383/[1]AcumSYS!$C$2*14,2))</f>
        <v/>
      </c>
      <c r="D1382" s="8" t="str">
        <f>IF(A1382="","",ROUND(+[1]AcumSYS!N1383/[1]AcumSYS!$C$2*14,2))</f>
        <v/>
      </c>
      <c r="E1382" s="8" t="str">
        <f t="shared" si="64"/>
        <v/>
      </c>
      <c r="F1382" s="8" t="str">
        <f t="shared" si="65"/>
        <v/>
      </c>
    </row>
    <row r="1383" spans="1:6" x14ac:dyDescent="0.25">
      <c r="A1383" s="8" t="str">
        <f>+'[1]Reporte de Formatos'!T1387</f>
        <v/>
      </c>
      <c r="B1383" s="8" t="str">
        <f t="shared" si="63"/>
        <v/>
      </c>
      <c r="C1383" s="8" t="str">
        <f>IF(A1383="","",ROUND(+[1]AcumSYS!N1384/[1]AcumSYS!$C$2*14,2))</f>
        <v/>
      </c>
      <c r="D1383" s="8" t="str">
        <f>IF(A1383="","",ROUND(+[1]AcumSYS!N1384/[1]AcumSYS!$C$2*14,2))</f>
        <v/>
      </c>
      <c r="E1383" s="8" t="str">
        <f t="shared" si="64"/>
        <v/>
      </c>
      <c r="F1383" s="8" t="str">
        <f t="shared" si="65"/>
        <v/>
      </c>
    </row>
    <row r="1384" spans="1:6" x14ac:dyDescent="0.25">
      <c r="A1384" s="8" t="str">
        <f>+'[1]Reporte de Formatos'!T1388</f>
        <v/>
      </c>
      <c r="B1384" s="8" t="str">
        <f t="shared" si="63"/>
        <v/>
      </c>
      <c r="C1384" s="8" t="str">
        <f>IF(A1384="","",ROUND(+[1]AcumSYS!N1385/[1]AcumSYS!$C$2*14,2))</f>
        <v/>
      </c>
      <c r="D1384" s="8" t="str">
        <f>IF(A1384="","",ROUND(+[1]AcumSYS!N1385/[1]AcumSYS!$C$2*14,2))</f>
        <v/>
      </c>
      <c r="E1384" s="8" t="str">
        <f t="shared" si="64"/>
        <v/>
      </c>
      <c r="F1384" s="8" t="str">
        <f t="shared" si="65"/>
        <v/>
      </c>
    </row>
    <row r="1385" spans="1:6" x14ac:dyDescent="0.25">
      <c r="A1385" s="8" t="str">
        <f>+'[1]Reporte de Formatos'!T1389</f>
        <v/>
      </c>
      <c r="B1385" s="8" t="str">
        <f t="shared" si="63"/>
        <v/>
      </c>
      <c r="C1385" s="8" t="str">
        <f>IF(A1385="","",ROUND(+[1]AcumSYS!N1386/[1]AcumSYS!$C$2*14,2))</f>
        <v/>
      </c>
      <c r="D1385" s="8" t="str">
        <f>IF(A1385="","",ROUND(+[1]AcumSYS!N1386/[1]AcumSYS!$C$2*14,2))</f>
        <v/>
      </c>
      <c r="E1385" s="8" t="str">
        <f t="shared" si="64"/>
        <v/>
      </c>
      <c r="F1385" s="8" t="str">
        <f t="shared" si="65"/>
        <v/>
      </c>
    </row>
    <row r="1386" spans="1:6" x14ac:dyDescent="0.25">
      <c r="A1386" s="8" t="str">
        <f>+'[1]Reporte de Formatos'!T1390</f>
        <v/>
      </c>
      <c r="B1386" s="8" t="str">
        <f t="shared" si="63"/>
        <v/>
      </c>
      <c r="C1386" s="8" t="str">
        <f>IF(A1386="","",ROUND(+[1]AcumSYS!N1387/[1]AcumSYS!$C$2*14,2))</f>
        <v/>
      </c>
      <c r="D1386" s="8" t="str">
        <f>IF(A1386="","",ROUND(+[1]AcumSYS!N1387/[1]AcumSYS!$C$2*14,2))</f>
        <v/>
      </c>
      <c r="E1386" s="8" t="str">
        <f t="shared" si="64"/>
        <v/>
      </c>
      <c r="F1386" s="8" t="str">
        <f t="shared" si="65"/>
        <v/>
      </c>
    </row>
    <row r="1387" spans="1:6" x14ac:dyDescent="0.25">
      <c r="A1387" s="8" t="str">
        <f>+'[1]Reporte de Formatos'!T1391</f>
        <v/>
      </c>
      <c r="B1387" s="8" t="str">
        <f t="shared" si="63"/>
        <v/>
      </c>
      <c r="C1387" s="8" t="str">
        <f>IF(A1387="","",ROUND(+[1]AcumSYS!N1388/[1]AcumSYS!$C$2*14,2))</f>
        <v/>
      </c>
      <c r="D1387" s="8" t="str">
        <f>IF(A1387="","",ROUND(+[1]AcumSYS!N1388/[1]AcumSYS!$C$2*14,2))</f>
        <v/>
      </c>
      <c r="E1387" s="8" t="str">
        <f t="shared" si="64"/>
        <v/>
      </c>
      <c r="F1387" s="8" t="str">
        <f t="shared" si="65"/>
        <v/>
      </c>
    </row>
    <row r="1388" spans="1:6" x14ac:dyDescent="0.25">
      <c r="A1388" s="8" t="str">
        <f>+'[1]Reporte de Formatos'!T1392</f>
        <v/>
      </c>
      <c r="B1388" s="8" t="str">
        <f t="shared" si="63"/>
        <v/>
      </c>
      <c r="C1388" s="8" t="str">
        <f>IF(A1388="","",ROUND(+[1]AcumSYS!N1389/[1]AcumSYS!$C$2*14,2))</f>
        <v/>
      </c>
      <c r="D1388" s="8" t="str">
        <f>IF(A1388="","",ROUND(+[1]AcumSYS!N1389/[1]AcumSYS!$C$2*14,2))</f>
        <v/>
      </c>
      <c r="E1388" s="8" t="str">
        <f t="shared" si="64"/>
        <v/>
      </c>
      <c r="F1388" s="8" t="str">
        <f t="shared" si="65"/>
        <v/>
      </c>
    </row>
    <row r="1389" spans="1:6" x14ac:dyDescent="0.25">
      <c r="A1389" s="8" t="str">
        <f>+'[1]Reporte de Formatos'!T1393</f>
        <v/>
      </c>
      <c r="B1389" s="8" t="str">
        <f t="shared" si="63"/>
        <v/>
      </c>
      <c r="C1389" s="8" t="str">
        <f>IF(A1389="","",ROUND(+[1]AcumSYS!N1390/[1]AcumSYS!$C$2*14,2))</f>
        <v/>
      </c>
      <c r="D1389" s="8" t="str">
        <f>IF(A1389="","",ROUND(+[1]AcumSYS!N1390/[1]AcumSYS!$C$2*14,2))</f>
        <v/>
      </c>
      <c r="E1389" s="8" t="str">
        <f t="shared" si="64"/>
        <v/>
      </c>
      <c r="F1389" s="8" t="str">
        <f t="shared" si="65"/>
        <v/>
      </c>
    </row>
    <row r="1390" spans="1:6" x14ac:dyDescent="0.25">
      <c r="A1390" s="8" t="str">
        <f>+'[1]Reporte de Formatos'!T1394</f>
        <v/>
      </c>
      <c r="B1390" s="8" t="str">
        <f t="shared" si="63"/>
        <v/>
      </c>
      <c r="C1390" s="8" t="str">
        <f>IF(A1390="","",ROUND(+[1]AcumSYS!N1391/[1]AcumSYS!$C$2*14,2))</f>
        <v/>
      </c>
      <c r="D1390" s="8" t="str">
        <f>IF(A1390="","",ROUND(+[1]AcumSYS!N1391/[1]AcumSYS!$C$2*14,2))</f>
        <v/>
      </c>
      <c r="E1390" s="8" t="str">
        <f t="shared" si="64"/>
        <v/>
      </c>
      <c r="F1390" s="8" t="str">
        <f t="shared" si="65"/>
        <v/>
      </c>
    </row>
    <row r="1391" spans="1:6" x14ac:dyDescent="0.25">
      <c r="A1391" s="8" t="str">
        <f>+'[1]Reporte de Formatos'!T1395</f>
        <v/>
      </c>
      <c r="B1391" s="8" t="str">
        <f t="shared" si="63"/>
        <v/>
      </c>
      <c r="C1391" s="8" t="str">
        <f>IF(A1391="","",ROUND(+[1]AcumSYS!N1392/[1]AcumSYS!$C$2*14,2))</f>
        <v/>
      </c>
      <c r="D1391" s="8" t="str">
        <f>IF(A1391="","",ROUND(+[1]AcumSYS!N1392/[1]AcumSYS!$C$2*14,2))</f>
        <v/>
      </c>
      <c r="E1391" s="8" t="str">
        <f t="shared" si="64"/>
        <v/>
      </c>
      <c r="F1391" s="8" t="str">
        <f t="shared" si="65"/>
        <v/>
      </c>
    </row>
    <row r="1392" spans="1:6" x14ac:dyDescent="0.25">
      <c r="A1392" s="8" t="str">
        <f>+'[1]Reporte de Formatos'!T1396</f>
        <v/>
      </c>
      <c r="B1392" s="8" t="str">
        <f t="shared" si="63"/>
        <v/>
      </c>
      <c r="C1392" s="8" t="str">
        <f>IF(A1392="","",ROUND(+[1]AcumSYS!N1393/[1]AcumSYS!$C$2*14,2))</f>
        <v/>
      </c>
      <c r="D1392" s="8" t="str">
        <f>IF(A1392="","",ROUND(+[1]AcumSYS!N1393/[1]AcumSYS!$C$2*14,2))</f>
        <v/>
      </c>
      <c r="E1392" s="8" t="str">
        <f t="shared" si="64"/>
        <v/>
      </c>
      <c r="F1392" s="8" t="str">
        <f t="shared" si="65"/>
        <v/>
      </c>
    </row>
    <row r="1393" spans="1:6" x14ac:dyDescent="0.25">
      <c r="A1393" s="8" t="str">
        <f>+'[1]Reporte de Formatos'!T1397</f>
        <v/>
      </c>
      <c r="B1393" s="8" t="str">
        <f t="shared" si="63"/>
        <v/>
      </c>
      <c r="C1393" s="8" t="str">
        <f>IF(A1393="","",ROUND(+[1]AcumSYS!N1394/[1]AcumSYS!$C$2*14,2))</f>
        <v/>
      </c>
      <c r="D1393" s="8" t="str">
        <f>IF(A1393="","",ROUND(+[1]AcumSYS!N1394/[1]AcumSYS!$C$2*14,2))</f>
        <v/>
      </c>
      <c r="E1393" s="8" t="str">
        <f t="shared" si="64"/>
        <v/>
      </c>
      <c r="F1393" s="8" t="str">
        <f t="shared" si="65"/>
        <v/>
      </c>
    </row>
    <row r="1394" spans="1:6" x14ac:dyDescent="0.25">
      <c r="A1394" s="8" t="str">
        <f>+'[1]Reporte de Formatos'!T1398</f>
        <v/>
      </c>
      <c r="B1394" s="8" t="str">
        <f t="shared" si="63"/>
        <v/>
      </c>
      <c r="C1394" s="8" t="str">
        <f>IF(A1394="","",ROUND(+[1]AcumSYS!N1395/[1]AcumSYS!$C$2*14,2))</f>
        <v/>
      </c>
      <c r="D1394" s="8" t="str">
        <f>IF(A1394="","",ROUND(+[1]AcumSYS!N1395/[1]AcumSYS!$C$2*14,2))</f>
        <v/>
      </c>
      <c r="E1394" s="8" t="str">
        <f t="shared" si="64"/>
        <v/>
      </c>
      <c r="F1394" s="8" t="str">
        <f t="shared" si="65"/>
        <v/>
      </c>
    </row>
    <row r="1395" spans="1:6" x14ac:dyDescent="0.25">
      <c r="A1395" s="8" t="str">
        <f>+'[1]Reporte de Formatos'!T1399</f>
        <v/>
      </c>
      <c r="B1395" s="8" t="str">
        <f t="shared" si="63"/>
        <v/>
      </c>
      <c r="C1395" s="8" t="str">
        <f>IF(A1395="","",ROUND(+[1]AcumSYS!N1396/[1]AcumSYS!$C$2*14,2))</f>
        <v/>
      </c>
      <c r="D1395" s="8" t="str">
        <f>IF(A1395="","",ROUND(+[1]AcumSYS!N1396/[1]AcumSYS!$C$2*14,2))</f>
        <v/>
      </c>
      <c r="E1395" s="8" t="str">
        <f t="shared" si="64"/>
        <v/>
      </c>
      <c r="F1395" s="8" t="str">
        <f t="shared" si="65"/>
        <v/>
      </c>
    </row>
    <row r="1396" spans="1:6" x14ac:dyDescent="0.25">
      <c r="A1396" s="8" t="str">
        <f>+'[1]Reporte de Formatos'!T1400</f>
        <v/>
      </c>
      <c r="B1396" s="8" t="str">
        <f t="shared" si="63"/>
        <v/>
      </c>
      <c r="C1396" s="8" t="str">
        <f>IF(A1396="","",ROUND(+[1]AcumSYS!N1397/[1]AcumSYS!$C$2*14,2))</f>
        <v/>
      </c>
      <c r="D1396" s="8" t="str">
        <f>IF(A1396="","",ROUND(+[1]AcumSYS!N1397/[1]AcumSYS!$C$2*14,2))</f>
        <v/>
      </c>
      <c r="E1396" s="8" t="str">
        <f t="shared" si="64"/>
        <v/>
      </c>
      <c r="F1396" s="8" t="str">
        <f t="shared" si="65"/>
        <v/>
      </c>
    </row>
    <row r="1397" spans="1:6" x14ac:dyDescent="0.25">
      <c r="A1397" s="8" t="str">
        <f>+'[1]Reporte de Formatos'!T1401</f>
        <v/>
      </c>
      <c r="B1397" s="8" t="str">
        <f t="shared" si="63"/>
        <v/>
      </c>
      <c r="C1397" s="8" t="str">
        <f>IF(A1397="","",ROUND(+[1]AcumSYS!N1398/[1]AcumSYS!$C$2*14,2))</f>
        <v/>
      </c>
      <c r="D1397" s="8" t="str">
        <f>IF(A1397="","",ROUND(+[1]AcumSYS!N1398/[1]AcumSYS!$C$2*14,2))</f>
        <v/>
      </c>
      <c r="E1397" s="8" t="str">
        <f t="shared" si="64"/>
        <v/>
      </c>
      <c r="F1397" s="8" t="str">
        <f t="shared" si="65"/>
        <v/>
      </c>
    </row>
    <row r="1398" spans="1:6" x14ac:dyDescent="0.25">
      <c r="A1398" s="8" t="str">
        <f>+'[1]Reporte de Formatos'!T1402</f>
        <v/>
      </c>
      <c r="B1398" s="8" t="str">
        <f t="shared" si="63"/>
        <v/>
      </c>
      <c r="C1398" s="8" t="str">
        <f>IF(A1398="","",ROUND(+[1]AcumSYS!N1399/[1]AcumSYS!$C$2*14,2))</f>
        <v/>
      </c>
      <c r="D1398" s="8" t="str">
        <f>IF(A1398="","",ROUND(+[1]AcumSYS!N1399/[1]AcumSYS!$C$2*14,2))</f>
        <v/>
      </c>
      <c r="E1398" s="8" t="str">
        <f t="shared" si="64"/>
        <v/>
      </c>
      <c r="F1398" s="8" t="str">
        <f t="shared" si="65"/>
        <v/>
      </c>
    </row>
    <row r="1399" spans="1:6" x14ac:dyDescent="0.25">
      <c r="A1399" s="8" t="str">
        <f>+'[1]Reporte de Formatos'!T1403</f>
        <v/>
      </c>
      <c r="B1399" s="8" t="str">
        <f t="shared" si="63"/>
        <v/>
      </c>
      <c r="C1399" s="8" t="str">
        <f>IF(A1399="","",ROUND(+[1]AcumSYS!N1400/[1]AcumSYS!$C$2*14,2))</f>
        <v/>
      </c>
      <c r="D1399" s="8" t="str">
        <f>IF(A1399="","",ROUND(+[1]AcumSYS!N1400/[1]AcumSYS!$C$2*14,2))</f>
        <v/>
      </c>
      <c r="E1399" s="8" t="str">
        <f t="shared" si="64"/>
        <v/>
      </c>
      <c r="F1399" s="8" t="str">
        <f t="shared" si="65"/>
        <v/>
      </c>
    </row>
    <row r="1400" spans="1:6" x14ac:dyDescent="0.25">
      <c r="A1400" s="8" t="str">
        <f>+'[1]Reporte de Formatos'!T1404</f>
        <v/>
      </c>
      <c r="B1400" s="8" t="str">
        <f t="shared" si="63"/>
        <v/>
      </c>
      <c r="C1400" s="8" t="str">
        <f>IF(A1400="","",ROUND(+[1]AcumSYS!N1401/[1]AcumSYS!$C$2*14,2))</f>
        <v/>
      </c>
      <c r="D1400" s="8" t="str">
        <f>IF(A1400="","",ROUND(+[1]AcumSYS!N1401/[1]AcumSYS!$C$2*14,2))</f>
        <v/>
      </c>
      <c r="E1400" s="8" t="str">
        <f t="shared" si="64"/>
        <v/>
      </c>
      <c r="F1400" s="8" t="str">
        <f t="shared" si="65"/>
        <v/>
      </c>
    </row>
    <row r="1401" spans="1:6" x14ac:dyDescent="0.25">
      <c r="A1401" s="8" t="str">
        <f>+'[1]Reporte de Formatos'!T1405</f>
        <v/>
      </c>
      <c r="B1401" s="8" t="str">
        <f t="shared" si="63"/>
        <v/>
      </c>
      <c r="C1401" s="8" t="str">
        <f>IF(A1401="","",ROUND(+[1]AcumSYS!N1402/[1]AcumSYS!$C$2*14,2))</f>
        <v/>
      </c>
      <c r="D1401" s="8" t="str">
        <f>IF(A1401="","",ROUND(+[1]AcumSYS!N1402/[1]AcumSYS!$C$2*14,2))</f>
        <v/>
      </c>
      <c r="E1401" s="8" t="str">
        <f t="shared" si="64"/>
        <v/>
      </c>
      <c r="F1401" s="8" t="str">
        <f t="shared" si="65"/>
        <v/>
      </c>
    </row>
    <row r="1402" spans="1:6" x14ac:dyDescent="0.25">
      <c r="A1402" s="8" t="str">
        <f>+'[1]Reporte de Formatos'!T1406</f>
        <v/>
      </c>
      <c r="B1402" s="8" t="str">
        <f t="shared" si="63"/>
        <v/>
      </c>
      <c r="C1402" s="8" t="str">
        <f>IF(A1402="","",ROUND(+[1]AcumSYS!N1403/[1]AcumSYS!$C$2*14,2))</f>
        <v/>
      </c>
      <c r="D1402" s="8" t="str">
        <f>IF(A1402="","",ROUND(+[1]AcumSYS!N1403/[1]AcumSYS!$C$2*14,2))</f>
        <v/>
      </c>
      <c r="E1402" s="8" t="str">
        <f t="shared" si="64"/>
        <v/>
      </c>
      <c r="F1402" s="8" t="str">
        <f t="shared" si="65"/>
        <v/>
      </c>
    </row>
    <row r="1403" spans="1:6" x14ac:dyDescent="0.25">
      <c r="A1403" s="8" t="str">
        <f>+'[1]Reporte de Formatos'!T1407</f>
        <v/>
      </c>
      <c r="B1403" s="8" t="str">
        <f t="shared" si="63"/>
        <v/>
      </c>
      <c r="C1403" s="8" t="str">
        <f>IF(A1403="","",ROUND(+[1]AcumSYS!N1404/[1]AcumSYS!$C$2*14,2))</f>
        <v/>
      </c>
      <c r="D1403" s="8" t="str">
        <f>IF(A1403="","",ROUND(+[1]AcumSYS!N1404/[1]AcumSYS!$C$2*14,2))</f>
        <v/>
      </c>
      <c r="E1403" s="8" t="str">
        <f t="shared" si="64"/>
        <v/>
      </c>
      <c r="F1403" s="8" t="str">
        <f t="shared" si="65"/>
        <v/>
      </c>
    </row>
    <row r="1404" spans="1:6" x14ac:dyDescent="0.25">
      <c r="A1404" s="8" t="str">
        <f>+'[1]Reporte de Formatos'!T1408</f>
        <v/>
      </c>
      <c r="B1404" s="8" t="str">
        <f t="shared" si="63"/>
        <v/>
      </c>
      <c r="C1404" s="8" t="str">
        <f>IF(A1404="","",ROUND(+[1]AcumSYS!N1405/[1]AcumSYS!$C$2*14,2))</f>
        <v/>
      </c>
      <c r="D1404" s="8" t="str">
        <f>IF(A1404="","",ROUND(+[1]AcumSYS!N1405/[1]AcumSYS!$C$2*14,2))</f>
        <v/>
      </c>
      <c r="E1404" s="8" t="str">
        <f t="shared" si="64"/>
        <v/>
      </c>
      <c r="F1404" s="8" t="str">
        <f t="shared" si="65"/>
        <v/>
      </c>
    </row>
    <row r="1405" spans="1:6" x14ac:dyDescent="0.25">
      <c r="A1405" s="8" t="str">
        <f>+'[1]Reporte de Formatos'!T1409</f>
        <v/>
      </c>
      <c r="B1405" s="8" t="str">
        <f t="shared" si="63"/>
        <v/>
      </c>
      <c r="C1405" s="8" t="str">
        <f>IF(A1405="","",ROUND(+[1]AcumSYS!N1406/[1]AcumSYS!$C$2*14,2))</f>
        <v/>
      </c>
      <c r="D1405" s="8" t="str">
        <f>IF(A1405="","",ROUND(+[1]AcumSYS!N1406/[1]AcumSYS!$C$2*14,2))</f>
        <v/>
      </c>
      <c r="E1405" s="8" t="str">
        <f t="shared" si="64"/>
        <v/>
      </c>
      <c r="F1405" s="8" t="str">
        <f t="shared" si="65"/>
        <v/>
      </c>
    </row>
    <row r="1406" spans="1:6" x14ac:dyDescent="0.25">
      <c r="A1406" s="8" t="str">
        <f>+'[1]Reporte de Formatos'!T1410</f>
        <v/>
      </c>
      <c r="B1406" s="8" t="str">
        <f t="shared" si="63"/>
        <v/>
      </c>
      <c r="C1406" s="8" t="str">
        <f>IF(A1406="","",ROUND(+[1]AcumSYS!N1407/[1]AcumSYS!$C$2*14,2))</f>
        <v/>
      </c>
      <c r="D1406" s="8" t="str">
        <f>IF(A1406="","",ROUND(+[1]AcumSYS!N1407/[1]AcumSYS!$C$2*14,2))</f>
        <v/>
      </c>
      <c r="E1406" s="8" t="str">
        <f t="shared" si="64"/>
        <v/>
      </c>
      <c r="F1406" s="8" t="str">
        <f t="shared" si="65"/>
        <v/>
      </c>
    </row>
    <row r="1407" spans="1:6" x14ac:dyDescent="0.25">
      <c r="A1407" s="8" t="str">
        <f>+'[1]Reporte de Formatos'!T1411</f>
        <v/>
      </c>
      <c r="B1407" s="8" t="str">
        <f t="shared" si="63"/>
        <v/>
      </c>
      <c r="C1407" s="8" t="str">
        <f>IF(A1407="","",ROUND(+[1]AcumSYS!N1408/[1]AcumSYS!$C$2*14,2))</f>
        <v/>
      </c>
      <c r="D1407" s="8" t="str">
        <f>IF(A1407="","",ROUND(+[1]AcumSYS!N1408/[1]AcumSYS!$C$2*14,2))</f>
        <v/>
      </c>
      <c r="E1407" s="8" t="str">
        <f t="shared" si="64"/>
        <v/>
      </c>
      <c r="F1407" s="8" t="str">
        <f t="shared" si="65"/>
        <v/>
      </c>
    </row>
    <row r="1408" spans="1:6" x14ac:dyDescent="0.25">
      <c r="A1408" s="8" t="str">
        <f>+'[1]Reporte de Formatos'!T1412</f>
        <v/>
      </c>
      <c r="B1408" s="8" t="str">
        <f t="shared" si="63"/>
        <v/>
      </c>
      <c r="C1408" s="8" t="str">
        <f>IF(A1408="","",ROUND(+[1]AcumSYS!N1409/[1]AcumSYS!$C$2*14,2))</f>
        <v/>
      </c>
      <c r="D1408" s="8" t="str">
        <f>IF(A1408="","",ROUND(+[1]AcumSYS!N1409/[1]AcumSYS!$C$2*14,2))</f>
        <v/>
      </c>
      <c r="E1408" s="8" t="str">
        <f t="shared" si="64"/>
        <v/>
      </c>
      <c r="F1408" s="8" t="str">
        <f t="shared" si="65"/>
        <v/>
      </c>
    </row>
    <row r="1409" spans="1:6" x14ac:dyDescent="0.25">
      <c r="A1409" s="8" t="str">
        <f>+'[1]Reporte de Formatos'!T1413</f>
        <v/>
      </c>
      <c r="B1409" s="8" t="str">
        <f t="shared" si="63"/>
        <v/>
      </c>
      <c r="C1409" s="8" t="str">
        <f>IF(A1409="","",ROUND(+[1]AcumSYS!N1410/[1]AcumSYS!$C$2*14,2))</f>
        <v/>
      </c>
      <c r="D1409" s="8" t="str">
        <f>IF(A1409="","",ROUND(+[1]AcumSYS!N1410/[1]AcumSYS!$C$2*14,2))</f>
        <v/>
      </c>
      <c r="E1409" s="8" t="str">
        <f t="shared" si="64"/>
        <v/>
      </c>
      <c r="F1409" s="8" t="str">
        <f t="shared" si="65"/>
        <v/>
      </c>
    </row>
    <row r="1410" spans="1:6" x14ac:dyDescent="0.25">
      <c r="A1410" s="8" t="str">
        <f>+'[1]Reporte de Formatos'!T1414</f>
        <v/>
      </c>
      <c r="B1410" s="8" t="str">
        <f t="shared" si="63"/>
        <v/>
      </c>
      <c r="C1410" s="8" t="str">
        <f>IF(A1410="","",ROUND(+[1]AcumSYS!N1411/[1]AcumSYS!$C$2*14,2))</f>
        <v/>
      </c>
      <c r="D1410" s="8" t="str">
        <f>IF(A1410="","",ROUND(+[1]AcumSYS!N1411/[1]AcumSYS!$C$2*14,2))</f>
        <v/>
      </c>
      <c r="E1410" s="8" t="str">
        <f t="shared" si="64"/>
        <v/>
      </c>
      <c r="F1410" s="8" t="str">
        <f t="shared" si="65"/>
        <v/>
      </c>
    </row>
    <row r="1411" spans="1:6" x14ac:dyDescent="0.25">
      <c r="A1411" s="8" t="str">
        <f>+'[1]Reporte de Formatos'!T1415</f>
        <v/>
      </c>
      <c r="B1411" s="8" t="str">
        <f t="shared" si="63"/>
        <v/>
      </c>
      <c r="C1411" s="8" t="str">
        <f>IF(A1411="","",ROUND(+[1]AcumSYS!N1412/[1]AcumSYS!$C$2*14,2))</f>
        <v/>
      </c>
      <c r="D1411" s="8" t="str">
        <f>IF(A1411="","",ROUND(+[1]AcumSYS!N1412/[1]AcumSYS!$C$2*14,2))</f>
        <v/>
      </c>
      <c r="E1411" s="8" t="str">
        <f t="shared" si="64"/>
        <v/>
      </c>
      <c r="F1411" s="8" t="str">
        <f t="shared" si="65"/>
        <v/>
      </c>
    </row>
    <row r="1412" spans="1:6" x14ac:dyDescent="0.25">
      <c r="A1412" s="8" t="str">
        <f>+'[1]Reporte de Formatos'!T1416</f>
        <v/>
      </c>
      <c r="B1412" s="8" t="str">
        <f t="shared" ref="B1412:B1475" si="66">IF(A1412="","","Compensacion")</f>
        <v/>
      </c>
      <c r="C1412" s="8" t="str">
        <f>IF(A1412="","",ROUND(+[1]AcumSYS!N1413/[1]AcumSYS!$C$2*14,2))</f>
        <v/>
      </c>
      <c r="D1412" s="8" t="str">
        <f>IF(A1412="","",ROUND(+[1]AcumSYS!N1413/[1]AcumSYS!$C$2*14,2))</f>
        <v/>
      </c>
      <c r="E1412" s="8" t="str">
        <f t="shared" ref="E1412:E1475" si="67">IF(A1412="","","Pesos Mexicanos")</f>
        <v/>
      </c>
      <c r="F1412" s="8" t="str">
        <f t="shared" ref="F1412:F1475" si="68">IF(A1412="","","Catorcenal")</f>
        <v/>
      </c>
    </row>
    <row r="1413" spans="1:6" x14ac:dyDescent="0.25">
      <c r="A1413" s="8" t="str">
        <f>+'[1]Reporte de Formatos'!T1417</f>
        <v/>
      </c>
      <c r="B1413" s="8" t="str">
        <f t="shared" si="66"/>
        <v/>
      </c>
      <c r="C1413" s="8" t="str">
        <f>IF(A1413="","",ROUND(+[1]AcumSYS!N1414/[1]AcumSYS!$C$2*14,2))</f>
        <v/>
      </c>
      <c r="D1413" s="8" t="str">
        <f>IF(A1413="","",ROUND(+[1]AcumSYS!N1414/[1]AcumSYS!$C$2*14,2))</f>
        <v/>
      </c>
      <c r="E1413" s="8" t="str">
        <f t="shared" si="67"/>
        <v/>
      </c>
      <c r="F1413" s="8" t="str">
        <f t="shared" si="68"/>
        <v/>
      </c>
    </row>
    <row r="1414" spans="1:6" x14ac:dyDescent="0.25">
      <c r="A1414" s="8" t="str">
        <f>+'[1]Reporte de Formatos'!T1418</f>
        <v/>
      </c>
      <c r="B1414" s="8" t="str">
        <f t="shared" si="66"/>
        <v/>
      </c>
      <c r="C1414" s="8" t="str">
        <f>IF(A1414="","",ROUND(+[1]AcumSYS!N1415/[1]AcumSYS!$C$2*14,2))</f>
        <v/>
      </c>
      <c r="D1414" s="8" t="str">
        <f>IF(A1414="","",ROUND(+[1]AcumSYS!N1415/[1]AcumSYS!$C$2*14,2))</f>
        <v/>
      </c>
      <c r="E1414" s="8" t="str">
        <f t="shared" si="67"/>
        <v/>
      </c>
      <c r="F1414" s="8" t="str">
        <f t="shared" si="68"/>
        <v/>
      </c>
    </row>
    <row r="1415" spans="1:6" x14ac:dyDescent="0.25">
      <c r="A1415" s="8" t="str">
        <f>+'[1]Reporte de Formatos'!T1419</f>
        <v/>
      </c>
      <c r="B1415" s="8" t="str">
        <f t="shared" si="66"/>
        <v/>
      </c>
      <c r="C1415" s="8" t="str">
        <f>IF(A1415="","",ROUND(+[1]AcumSYS!N1416/[1]AcumSYS!$C$2*14,2))</f>
        <v/>
      </c>
      <c r="D1415" s="8" t="str">
        <f>IF(A1415="","",ROUND(+[1]AcumSYS!N1416/[1]AcumSYS!$C$2*14,2))</f>
        <v/>
      </c>
      <c r="E1415" s="8" t="str">
        <f t="shared" si="67"/>
        <v/>
      </c>
      <c r="F1415" s="8" t="str">
        <f t="shared" si="68"/>
        <v/>
      </c>
    </row>
    <row r="1416" spans="1:6" x14ac:dyDescent="0.25">
      <c r="A1416" s="8" t="str">
        <f>+'[1]Reporte de Formatos'!T1420</f>
        <v/>
      </c>
      <c r="B1416" s="8" t="str">
        <f t="shared" si="66"/>
        <v/>
      </c>
      <c r="C1416" s="8" t="str">
        <f>IF(A1416="","",ROUND(+[1]AcumSYS!N1417/[1]AcumSYS!$C$2*14,2))</f>
        <v/>
      </c>
      <c r="D1416" s="8" t="str">
        <f>IF(A1416="","",ROUND(+[1]AcumSYS!N1417/[1]AcumSYS!$C$2*14,2))</f>
        <v/>
      </c>
      <c r="E1416" s="8" t="str">
        <f t="shared" si="67"/>
        <v/>
      </c>
      <c r="F1416" s="8" t="str">
        <f t="shared" si="68"/>
        <v/>
      </c>
    </row>
    <row r="1417" spans="1:6" x14ac:dyDescent="0.25">
      <c r="A1417" s="8" t="str">
        <f>+'[1]Reporte de Formatos'!T1421</f>
        <v/>
      </c>
      <c r="B1417" s="8" t="str">
        <f t="shared" si="66"/>
        <v/>
      </c>
      <c r="C1417" s="8" t="str">
        <f>IF(A1417="","",ROUND(+[1]AcumSYS!N1418/[1]AcumSYS!$C$2*14,2))</f>
        <v/>
      </c>
      <c r="D1417" s="8" t="str">
        <f>IF(A1417="","",ROUND(+[1]AcumSYS!N1418/[1]AcumSYS!$C$2*14,2))</f>
        <v/>
      </c>
      <c r="E1417" s="8" t="str">
        <f t="shared" si="67"/>
        <v/>
      </c>
      <c r="F1417" s="8" t="str">
        <f t="shared" si="68"/>
        <v/>
      </c>
    </row>
    <row r="1418" spans="1:6" x14ac:dyDescent="0.25">
      <c r="A1418" s="8" t="str">
        <f>+'[1]Reporte de Formatos'!T1422</f>
        <v/>
      </c>
      <c r="B1418" s="8" t="str">
        <f t="shared" si="66"/>
        <v/>
      </c>
      <c r="C1418" s="8" t="str">
        <f>IF(A1418="","",ROUND(+[1]AcumSYS!N1419/[1]AcumSYS!$C$2*14,2))</f>
        <v/>
      </c>
      <c r="D1418" s="8" t="str">
        <f>IF(A1418="","",ROUND(+[1]AcumSYS!N1419/[1]AcumSYS!$C$2*14,2))</f>
        <v/>
      </c>
      <c r="E1418" s="8" t="str">
        <f t="shared" si="67"/>
        <v/>
      </c>
      <c r="F1418" s="8" t="str">
        <f t="shared" si="68"/>
        <v/>
      </c>
    </row>
    <row r="1419" spans="1:6" x14ac:dyDescent="0.25">
      <c r="A1419" s="8" t="str">
        <f>+'[1]Reporte de Formatos'!T1423</f>
        <v/>
      </c>
      <c r="B1419" s="8" t="str">
        <f t="shared" si="66"/>
        <v/>
      </c>
      <c r="C1419" s="8" t="str">
        <f>IF(A1419="","",ROUND(+[1]AcumSYS!N1420/[1]AcumSYS!$C$2*14,2))</f>
        <v/>
      </c>
      <c r="D1419" s="8" t="str">
        <f>IF(A1419="","",ROUND(+[1]AcumSYS!N1420/[1]AcumSYS!$C$2*14,2))</f>
        <v/>
      </c>
      <c r="E1419" s="8" t="str">
        <f t="shared" si="67"/>
        <v/>
      </c>
      <c r="F1419" s="8" t="str">
        <f t="shared" si="68"/>
        <v/>
      </c>
    </row>
    <row r="1420" spans="1:6" x14ac:dyDescent="0.25">
      <c r="A1420" s="8" t="str">
        <f>+'[1]Reporte de Formatos'!T1424</f>
        <v/>
      </c>
      <c r="B1420" s="8" t="str">
        <f t="shared" si="66"/>
        <v/>
      </c>
      <c r="C1420" s="8" t="str">
        <f>IF(A1420="","",ROUND(+[1]AcumSYS!N1421/[1]AcumSYS!$C$2*14,2))</f>
        <v/>
      </c>
      <c r="D1420" s="8" t="str">
        <f>IF(A1420="","",ROUND(+[1]AcumSYS!N1421/[1]AcumSYS!$C$2*14,2))</f>
        <v/>
      </c>
      <c r="E1420" s="8" t="str">
        <f t="shared" si="67"/>
        <v/>
      </c>
      <c r="F1420" s="8" t="str">
        <f t="shared" si="68"/>
        <v/>
      </c>
    </row>
    <row r="1421" spans="1:6" x14ac:dyDescent="0.25">
      <c r="A1421" s="8" t="str">
        <f>+'[1]Reporte de Formatos'!T1425</f>
        <v/>
      </c>
      <c r="B1421" s="8" t="str">
        <f t="shared" si="66"/>
        <v/>
      </c>
      <c r="C1421" s="8" t="str">
        <f>IF(A1421="","",ROUND(+[1]AcumSYS!N1422/[1]AcumSYS!$C$2*14,2))</f>
        <v/>
      </c>
      <c r="D1421" s="8" t="str">
        <f>IF(A1421="","",ROUND(+[1]AcumSYS!N1422/[1]AcumSYS!$C$2*14,2))</f>
        <v/>
      </c>
      <c r="E1421" s="8" t="str">
        <f t="shared" si="67"/>
        <v/>
      </c>
      <c r="F1421" s="8" t="str">
        <f t="shared" si="68"/>
        <v/>
      </c>
    </row>
    <row r="1422" spans="1:6" x14ac:dyDescent="0.25">
      <c r="A1422" s="8" t="str">
        <f>+'[1]Reporte de Formatos'!T1426</f>
        <v/>
      </c>
      <c r="B1422" s="8" t="str">
        <f t="shared" si="66"/>
        <v/>
      </c>
      <c r="C1422" s="8" t="str">
        <f>IF(A1422="","",ROUND(+[1]AcumSYS!N1423/[1]AcumSYS!$C$2*14,2))</f>
        <v/>
      </c>
      <c r="D1422" s="8" t="str">
        <f>IF(A1422="","",ROUND(+[1]AcumSYS!N1423/[1]AcumSYS!$C$2*14,2))</f>
        <v/>
      </c>
      <c r="E1422" s="8" t="str">
        <f t="shared" si="67"/>
        <v/>
      </c>
      <c r="F1422" s="8" t="str">
        <f t="shared" si="68"/>
        <v/>
      </c>
    </row>
    <row r="1423" spans="1:6" x14ac:dyDescent="0.25">
      <c r="A1423" s="8" t="str">
        <f>+'[1]Reporte de Formatos'!T1427</f>
        <v/>
      </c>
      <c r="B1423" s="8" t="str">
        <f t="shared" si="66"/>
        <v/>
      </c>
      <c r="C1423" s="8" t="str">
        <f>IF(A1423="","",ROUND(+[1]AcumSYS!N1424/[1]AcumSYS!$C$2*14,2))</f>
        <v/>
      </c>
      <c r="D1423" s="8" t="str">
        <f>IF(A1423="","",ROUND(+[1]AcumSYS!N1424/[1]AcumSYS!$C$2*14,2))</f>
        <v/>
      </c>
      <c r="E1423" s="8" t="str">
        <f t="shared" si="67"/>
        <v/>
      </c>
      <c r="F1423" s="8" t="str">
        <f t="shared" si="68"/>
        <v/>
      </c>
    </row>
    <row r="1424" spans="1:6" x14ac:dyDescent="0.25">
      <c r="A1424" s="8" t="str">
        <f>+'[1]Reporte de Formatos'!T1428</f>
        <v/>
      </c>
      <c r="B1424" s="8" t="str">
        <f t="shared" si="66"/>
        <v/>
      </c>
      <c r="C1424" s="8" t="str">
        <f>IF(A1424="","",ROUND(+[1]AcumSYS!N1425/[1]AcumSYS!$C$2*14,2))</f>
        <v/>
      </c>
      <c r="D1424" s="8" t="str">
        <f>IF(A1424="","",ROUND(+[1]AcumSYS!N1425/[1]AcumSYS!$C$2*14,2))</f>
        <v/>
      </c>
      <c r="E1424" s="8" t="str">
        <f t="shared" si="67"/>
        <v/>
      </c>
      <c r="F1424" s="8" t="str">
        <f t="shared" si="68"/>
        <v/>
      </c>
    </row>
    <row r="1425" spans="1:6" x14ac:dyDescent="0.25">
      <c r="A1425" s="8" t="str">
        <f>+'[1]Reporte de Formatos'!T1429</f>
        <v/>
      </c>
      <c r="B1425" s="8" t="str">
        <f t="shared" si="66"/>
        <v/>
      </c>
      <c r="C1425" s="8" t="str">
        <f>IF(A1425="","",ROUND(+[1]AcumSYS!N1426/[1]AcumSYS!$C$2*14,2))</f>
        <v/>
      </c>
      <c r="D1425" s="8" t="str">
        <f>IF(A1425="","",ROUND(+[1]AcumSYS!N1426/[1]AcumSYS!$C$2*14,2))</f>
        <v/>
      </c>
      <c r="E1425" s="8" t="str">
        <f t="shared" si="67"/>
        <v/>
      </c>
      <c r="F1425" s="8" t="str">
        <f t="shared" si="68"/>
        <v/>
      </c>
    </row>
    <row r="1426" spans="1:6" x14ac:dyDescent="0.25">
      <c r="A1426" s="8" t="str">
        <f>+'[1]Reporte de Formatos'!T1430</f>
        <v/>
      </c>
      <c r="B1426" s="8" t="str">
        <f t="shared" si="66"/>
        <v/>
      </c>
      <c r="C1426" s="8" t="str">
        <f>IF(A1426="","",ROUND(+[1]AcumSYS!N1427/[1]AcumSYS!$C$2*14,2))</f>
        <v/>
      </c>
      <c r="D1426" s="8" t="str">
        <f>IF(A1426="","",ROUND(+[1]AcumSYS!N1427/[1]AcumSYS!$C$2*14,2))</f>
        <v/>
      </c>
      <c r="E1426" s="8" t="str">
        <f t="shared" si="67"/>
        <v/>
      </c>
      <c r="F1426" s="8" t="str">
        <f t="shared" si="68"/>
        <v/>
      </c>
    </row>
    <row r="1427" spans="1:6" x14ac:dyDescent="0.25">
      <c r="A1427" s="8" t="str">
        <f>+'[1]Reporte de Formatos'!T1431</f>
        <v/>
      </c>
      <c r="B1427" s="8" t="str">
        <f t="shared" si="66"/>
        <v/>
      </c>
      <c r="C1427" s="8" t="str">
        <f>IF(A1427="","",ROUND(+[1]AcumSYS!N1428/[1]AcumSYS!$C$2*14,2))</f>
        <v/>
      </c>
      <c r="D1427" s="8" t="str">
        <f>IF(A1427="","",ROUND(+[1]AcumSYS!N1428/[1]AcumSYS!$C$2*14,2))</f>
        <v/>
      </c>
      <c r="E1427" s="8" t="str">
        <f t="shared" si="67"/>
        <v/>
      </c>
      <c r="F1427" s="8" t="str">
        <f t="shared" si="68"/>
        <v/>
      </c>
    </row>
    <row r="1428" spans="1:6" x14ac:dyDescent="0.25">
      <c r="A1428" s="8" t="str">
        <f>+'[1]Reporte de Formatos'!T1432</f>
        <v/>
      </c>
      <c r="B1428" s="8" t="str">
        <f t="shared" si="66"/>
        <v/>
      </c>
      <c r="C1428" s="8" t="str">
        <f>IF(A1428="","",ROUND(+[1]AcumSYS!N1429/[1]AcumSYS!$C$2*14,2))</f>
        <v/>
      </c>
      <c r="D1428" s="8" t="str">
        <f>IF(A1428="","",ROUND(+[1]AcumSYS!N1429/[1]AcumSYS!$C$2*14,2))</f>
        <v/>
      </c>
      <c r="E1428" s="8" t="str">
        <f t="shared" si="67"/>
        <v/>
      </c>
      <c r="F1428" s="8" t="str">
        <f t="shared" si="68"/>
        <v/>
      </c>
    </row>
    <row r="1429" spans="1:6" x14ac:dyDescent="0.25">
      <c r="A1429" s="8" t="str">
        <f>+'[1]Reporte de Formatos'!T1433</f>
        <v/>
      </c>
      <c r="B1429" s="8" t="str">
        <f t="shared" si="66"/>
        <v/>
      </c>
      <c r="C1429" s="8" t="str">
        <f>IF(A1429="","",ROUND(+[1]AcumSYS!N1430/[1]AcumSYS!$C$2*14,2))</f>
        <v/>
      </c>
      <c r="D1429" s="8" t="str">
        <f>IF(A1429="","",ROUND(+[1]AcumSYS!N1430/[1]AcumSYS!$C$2*14,2))</f>
        <v/>
      </c>
      <c r="E1429" s="8" t="str">
        <f t="shared" si="67"/>
        <v/>
      </c>
      <c r="F1429" s="8" t="str">
        <f t="shared" si="68"/>
        <v/>
      </c>
    </row>
    <row r="1430" spans="1:6" x14ac:dyDescent="0.25">
      <c r="A1430" s="8" t="str">
        <f>+'[1]Reporte de Formatos'!T1434</f>
        <v/>
      </c>
      <c r="B1430" s="8" t="str">
        <f t="shared" si="66"/>
        <v/>
      </c>
      <c r="C1430" s="8" t="str">
        <f>IF(A1430="","",ROUND(+[1]AcumSYS!N1431/[1]AcumSYS!$C$2*14,2))</f>
        <v/>
      </c>
      <c r="D1430" s="8" t="str">
        <f>IF(A1430="","",ROUND(+[1]AcumSYS!N1431/[1]AcumSYS!$C$2*14,2))</f>
        <v/>
      </c>
      <c r="E1430" s="8" t="str">
        <f t="shared" si="67"/>
        <v/>
      </c>
      <c r="F1430" s="8" t="str">
        <f t="shared" si="68"/>
        <v/>
      </c>
    </row>
    <row r="1431" spans="1:6" x14ac:dyDescent="0.25">
      <c r="A1431" s="8" t="str">
        <f>+'[1]Reporte de Formatos'!T1435</f>
        <v/>
      </c>
      <c r="B1431" s="8" t="str">
        <f t="shared" si="66"/>
        <v/>
      </c>
      <c r="C1431" s="8" t="str">
        <f>IF(A1431="","",ROUND(+[1]AcumSYS!N1432/[1]AcumSYS!$C$2*14,2))</f>
        <v/>
      </c>
      <c r="D1431" s="8" t="str">
        <f>IF(A1431="","",ROUND(+[1]AcumSYS!N1432/[1]AcumSYS!$C$2*14,2))</f>
        <v/>
      </c>
      <c r="E1431" s="8" t="str">
        <f t="shared" si="67"/>
        <v/>
      </c>
      <c r="F1431" s="8" t="str">
        <f t="shared" si="68"/>
        <v/>
      </c>
    </row>
    <row r="1432" spans="1:6" x14ac:dyDescent="0.25">
      <c r="A1432" s="8" t="str">
        <f>+'[1]Reporte de Formatos'!T1436</f>
        <v/>
      </c>
      <c r="B1432" s="8" t="str">
        <f t="shared" si="66"/>
        <v/>
      </c>
      <c r="C1432" s="8" t="str">
        <f>IF(A1432="","",ROUND(+[1]AcumSYS!N1433/[1]AcumSYS!$C$2*14,2))</f>
        <v/>
      </c>
      <c r="D1432" s="8" t="str">
        <f>IF(A1432="","",ROUND(+[1]AcumSYS!N1433/[1]AcumSYS!$C$2*14,2))</f>
        <v/>
      </c>
      <c r="E1432" s="8" t="str">
        <f t="shared" si="67"/>
        <v/>
      </c>
      <c r="F1432" s="8" t="str">
        <f t="shared" si="68"/>
        <v/>
      </c>
    </row>
    <row r="1433" spans="1:6" x14ac:dyDescent="0.25">
      <c r="A1433" s="8" t="str">
        <f>+'[1]Reporte de Formatos'!T1437</f>
        <v/>
      </c>
      <c r="B1433" s="8" t="str">
        <f t="shared" si="66"/>
        <v/>
      </c>
      <c r="C1433" s="8" t="str">
        <f>IF(A1433="","",ROUND(+[1]AcumSYS!N1434/[1]AcumSYS!$C$2*14,2))</f>
        <v/>
      </c>
      <c r="D1433" s="8" t="str">
        <f>IF(A1433="","",ROUND(+[1]AcumSYS!N1434/[1]AcumSYS!$C$2*14,2))</f>
        <v/>
      </c>
      <c r="E1433" s="8" t="str">
        <f t="shared" si="67"/>
        <v/>
      </c>
      <c r="F1433" s="8" t="str">
        <f t="shared" si="68"/>
        <v/>
      </c>
    </row>
    <row r="1434" spans="1:6" x14ac:dyDescent="0.25">
      <c r="A1434" s="8" t="str">
        <f>+'[1]Reporte de Formatos'!T1438</f>
        <v/>
      </c>
      <c r="B1434" s="8" t="str">
        <f t="shared" si="66"/>
        <v/>
      </c>
      <c r="C1434" s="8" t="str">
        <f>IF(A1434="","",ROUND(+[1]AcumSYS!N1435/[1]AcumSYS!$C$2*14,2))</f>
        <v/>
      </c>
      <c r="D1434" s="8" t="str">
        <f>IF(A1434="","",ROUND(+[1]AcumSYS!N1435/[1]AcumSYS!$C$2*14,2))</f>
        <v/>
      </c>
      <c r="E1434" s="8" t="str">
        <f t="shared" si="67"/>
        <v/>
      </c>
      <c r="F1434" s="8" t="str">
        <f t="shared" si="68"/>
        <v/>
      </c>
    </row>
    <row r="1435" spans="1:6" x14ac:dyDescent="0.25">
      <c r="A1435" s="8" t="str">
        <f>+'[1]Reporte de Formatos'!T1439</f>
        <v/>
      </c>
      <c r="B1435" s="8" t="str">
        <f t="shared" si="66"/>
        <v/>
      </c>
      <c r="C1435" s="8" t="str">
        <f>IF(A1435="","",ROUND(+[1]AcumSYS!N1436/[1]AcumSYS!$C$2*14,2))</f>
        <v/>
      </c>
      <c r="D1435" s="8" t="str">
        <f>IF(A1435="","",ROUND(+[1]AcumSYS!N1436/[1]AcumSYS!$C$2*14,2))</f>
        <v/>
      </c>
      <c r="E1435" s="8" t="str">
        <f t="shared" si="67"/>
        <v/>
      </c>
      <c r="F1435" s="8" t="str">
        <f t="shared" si="68"/>
        <v/>
      </c>
    </row>
    <row r="1436" spans="1:6" x14ac:dyDescent="0.25">
      <c r="A1436" s="8" t="str">
        <f>+'[1]Reporte de Formatos'!T1440</f>
        <v/>
      </c>
      <c r="B1436" s="8" t="str">
        <f t="shared" si="66"/>
        <v/>
      </c>
      <c r="C1436" s="8" t="str">
        <f>IF(A1436="","",ROUND(+[1]AcumSYS!N1437/[1]AcumSYS!$C$2*14,2))</f>
        <v/>
      </c>
      <c r="D1436" s="8" t="str">
        <f>IF(A1436="","",ROUND(+[1]AcumSYS!N1437/[1]AcumSYS!$C$2*14,2))</f>
        <v/>
      </c>
      <c r="E1436" s="8" t="str">
        <f t="shared" si="67"/>
        <v/>
      </c>
      <c r="F1436" s="8" t="str">
        <f t="shared" si="68"/>
        <v/>
      </c>
    </row>
    <row r="1437" spans="1:6" x14ac:dyDescent="0.25">
      <c r="A1437" s="8" t="str">
        <f>IF(+'[1]Reporte de Formatos'!T1441=" "," ",+'[1]Reporte de Formatos'!T1441)</f>
        <v/>
      </c>
      <c r="B1437" s="8" t="str">
        <f t="shared" si="66"/>
        <v/>
      </c>
      <c r="C1437" s="8" t="str">
        <f>IF(A1437="","",ROUND(+[1]AcumSYS!N1438/[1]AcumSYS!$C$2*14,2))</f>
        <v/>
      </c>
      <c r="D1437" s="8" t="str">
        <f>IF(A1437="","",ROUND(+[1]AcumSYS!N1438/[1]AcumSYS!$C$2*14,2))</f>
        <v/>
      </c>
      <c r="E1437" s="8" t="str">
        <f t="shared" si="67"/>
        <v/>
      </c>
      <c r="F1437" s="8" t="str">
        <f t="shared" si="68"/>
        <v/>
      </c>
    </row>
    <row r="1438" spans="1:6" x14ac:dyDescent="0.25">
      <c r="A1438" s="8" t="str">
        <f>IF(+'[1]Reporte de Formatos'!T1442=" "," ",+'[1]Reporte de Formatos'!T1442)</f>
        <v/>
      </c>
      <c r="B1438" s="8" t="str">
        <f t="shared" si="66"/>
        <v/>
      </c>
      <c r="C1438" s="8" t="str">
        <f>IF(A1438="","",ROUND(+[1]AcumSYS!N1439/[1]AcumSYS!$C$2*14,2))</f>
        <v/>
      </c>
      <c r="D1438" s="8" t="str">
        <f>IF(A1438="","",ROUND(+[1]AcumSYS!N1439/[1]AcumSYS!$C$2*14,2))</f>
        <v/>
      </c>
      <c r="E1438" s="8" t="str">
        <f t="shared" si="67"/>
        <v/>
      </c>
      <c r="F1438" s="8" t="str">
        <f t="shared" si="68"/>
        <v/>
      </c>
    </row>
    <row r="1439" spans="1:6" x14ac:dyDescent="0.25">
      <c r="A1439" s="8" t="str">
        <f>IF(+'[1]Reporte de Formatos'!T1443=" "," ",+'[1]Reporte de Formatos'!T1443)</f>
        <v/>
      </c>
      <c r="B1439" s="8" t="str">
        <f t="shared" si="66"/>
        <v/>
      </c>
      <c r="C1439" s="8" t="str">
        <f>IF(A1439="","",ROUND(+[1]AcumSYS!N1440/[1]AcumSYS!$C$2*14,2))</f>
        <v/>
      </c>
      <c r="D1439" s="8" t="str">
        <f>IF(A1439="","",ROUND(+[1]AcumSYS!N1440/[1]AcumSYS!$C$2*14,2))</f>
        <v/>
      </c>
      <c r="E1439" s="8" t="str">
        <f t="shared" si="67"/>
        <v/>
      </c>
      <c r="F1439" s="8" t="str">
        <f t="shared" si="68"/>
        <v/>
      </c>
    </row>
    <row r="1440" spans="1:6" x14ac:dyDescent="0.25">
      <c r="A1440" s="8" t="str">
        <f>IF(+'[1]Reporte de Formatos'!T1444=" "," ",+'[1]Reporte de Formatos'!T1444)</f>
        <v/>
      </c>
      <c r="B1440" s="8" t="str">
        <f t="shared" si="66"/>
        <v/>
      </c>
      <c r="C1440" s="8" t="str">
        <f>IF(A1440="","",ROUND(+[1]AcumSYS!N1441/[1]AcumSYS!$C$2*14,2))</f>
        <v/>
      </c>
      <c r="D1440" s="8" t="str">
        <f>IF(A1440="","",ROUND(+[1]AcumSYS!N1441/[1]AcumSYS!$C$2*14,2))</f>
        <v/>
      </c>
      <c r="E1440" s="8" t="str">
        <f t="shared" si="67"/>
        <v/>
      </c>
      <c r="F1440" s="8" t="str">
        <f t="shared" si="68"/>
        <v/>
      </c>
    </row>
    <row r="1441" spans="1:6" x14ac:dyDescent="0.25">
      <c r="A1441" s="8" t="str">
        <f>IF(+'[1]Reporte de Formatos'!T1445=" "," ",+'[1]Reporte de Formatos'!T1445)</f>
        <v/>
      </c>
      <c r="B1441" s="8" t="str">
        <f t="shared" si="66"/>
        <v/>
      </c>
      <c r="C1441" s="8" t="str">
        <f>IF(A1441="","",ROUND(+[1]AcumSYS!N1442/[1]AcumSYS!$C$2*14,2))</f>
        <v/>
      </c>
      <c r="D1441" s="8" t="str">
        <f>IF(A1441="","",ROUND(+[1]AcumSYS!N1442/[1]AcumSYS!$C$2*14,2))</f>
        <v/>
      </c>
      <c r="E1441" s="8" t="str">
        <f t="shared" si="67"/>
        <v/>
      </c>
      <c r="F1441" s="8" t="str">
        <f t="shared" si="68"/>
        <v/>
      </c>
    </row>
    <row r="1442" spans="1:6" x14ac:dyDescent="0.25">
      <c r="A1442" s="8" t="str">
        <f>IF(+'[1]Reporte de Formatos'!T1446=" "," ",+'[1]Reporte de Formatos'!T1446)</f>
        <v/>
      </c>
      <c r="B1442" s="8" t="str">
        <f t="shared" si="66"/>
        <v/>
      </c>
      <c r="C1442" s="8" t="str">
        <f>IF(A1442="","",ROUND(+[1]AcumSYS!N1443/[1]AcumSYS!$C$2*14,2))</f>
        <v/>
      </c>
      <c r="D1442" s="8" t="str">
        <f>IF(A1442="","",ROUND(+[1]AcumSYS!N1443/[1]AcumSYS!$C$2*14,2))</f>
        <v/>
      </c>
      <c r="E1442" s="8" t="str">
        <f t="shared" si="67"/>
        <v/>
      </c>
      <c r="F1442" s="8" t="str">
        <f t="shared" si="68"/>
        <v/>
      </c>
    </row>
    <row r="1443" spans="1:6" x14ac:dyDescent="0.25">
      <c r="A1443" s="8" t="str">
        <f>IF(+'[1]Reporte de Formatos'!T1447=" "," ",+'[1]Reporte de Formatos'!T1447)</f>
        <v/>
      </c>
      <c r="B1443" s="8" t="str">
        <f t="shared" si="66"/>
        <v/>
      </c>
      <c r="C1443" s="8" t="str">
        <f>IF(A1443="","",ROUND(+[1]AcumSYS!N1444/[1]AcumSYS!$C$2*14,2))</f>
        <v/>
      </c>
      <c r="D1443" s="8" t="str">
        <f>IF(A1443="","",ROUND(+[1]AcumSYS!N1444/[1]AcumSYS!$C$2*14,2))</f>
        <v/>
      </c>
      <c r="E1443" s="8" t="str">
        <f t="shared" si="67"/>
        <v/>
      </c>
      <c r="F1443" s="8" t="str">
        <f t="shared" si="68"/>
        <v/>
      </c>
    </row>
    <row r="1444" spans="1:6" x14ac:dyDescent="0.25">
      <c r="A1444" s="8" t="str">
        <f>IF(+'[1]Reporte de Formatos'!T1448=" "," ",+'[1]Reporte de Formatos'!T1448)</f>
        <v/>
      </c>
      <c r="B1444" s="8" t="str">
        <f t="shared" si="66"/>
        <v/>
      </c>
      <c r="C1444" s="8" t="str">
        <f>IF(A1444="","",ROUND(+[1]AcumSYS!N1445/[1]AcumSYS!$C$2*14,2))</f>
        <v/>
      </c>
      <c r="D1444" s="8" t="str">
        <f>IF(A1444="","",ROUND(+[1]AcumSYS!N1445/[1]AcumSYS!$C$2*14,2))</f>
        <v/>
      </c>
      <c r="E1444" s="8" t="str">
        <f t="shared" si="67"/>
        <v/>
      </c>
      <c r="F1444" s="8" t="str">
        <f t="shared" si="68"/>
        <v/>
      </c>
    </row>
    <row r="1445" spans="1:6" x14ac:dyDescent="0.25">
      <c r="A1445" s="8" t="str">
        <f>IF(+'[1]Reporte de Formatos'!T1449=" "," ",+'[1]Reporte de Formatos'!T1449)</f>
        <v/>
      </c>
      <c r="B1445" s="8" t="str">
        <f t="shared" si="66"/>
        <v/>
      </c>
      <c r="C1445" s="8" t="str">
        <f>IF(A1445="","",ROUND(+[1]AcumSYS!N1446/[1]AcumSYS!$C$2*14,2))</f>
        <v/>
      </c>
      <c r="D1445" s="8" t="str">
        <f>IF(A1445="","",ROUND(+[1]AcumSYS!N1446/[1]AcumSYS!$C$2*14,2))</f>
        <v/>
      </c>
      <c r="E1445" s="8" t="str">
        <f t="shared" si="67"/>
        <v/>
      </c>
      <c r="F1445" s="8" t="str">
        <f t="shared" si="68"/>
        <v/>
      </c>
    </row>
    <row r="1446" spans="1:6" x14ac:dyDescent="0.25">
      <c r="A1446" s="8" t="str">
        <f>IF(+'[1]Reporte de Formatos'!T1450=" "," ",+'[1]Reporte de Formatos'!T1450)</f>
        <v/>
      </c>
      <c r="B1446" s="8" t="str">
        <f t="shared" si="66"/>
        <v/>
      </c>
      <c r="C1446" s="8" t="str">
        <f>IF(A1446="","",ROUND(+[1]AcumSYS!N1447/[1]AcumSYS!$C$2*14,2))</f>
        <v/>
      </c>
      <c r="D1446" s="8" t="str">
        <f>IF(A1446="","",ROUND(+[1]AcumSYS!N1447/[1]AcumSYS!$C$2*14,2))</f>
        <v/>
      </c>
      <c r="E1446" s="8" t="str">
        <f t="shared" si="67"/>
        <v/>
      </c>
      <c r="F1446" s="8" t="str">
        <f t="shared" si="68"/>
        <v/>
      </c>
    </row>
    <row r="1447" spans="1:6" x14ac:dyDescent="0.25">
      <c r="A1447" s="8" t="str">
        <f>IF(+'[1]Reporte de Formatos'!T1451=" "," ",+'[1]Reporte de Formatos'!T1451)</f>
        <v/>
      </c>
      <c r="B1447" s="8" t="str">
        <f t="shared" si="66"/>
        <v/>
      </c>
      <c r="C1447" s="8" t="str">
        <f>IF(A1447="","",ROUND(+[1]AcumSYS!N1448/[1]AcumSYS!$C$2*14,2))</f>
        <v/>
      </c>
      <c r="D1447" s="8" t="str">
        <f>IF(A1447="","",ROUND(+[1]AcumSYS!N1448/[1]AcumSYS!$C$2*14,2))</f>
        <v/>
      </c>
      <c r="E1447" s="8" t="str">
        <f t="shared" si="67"/>
        <v/>
      </c>
      <c r="F1447" s="8" t="str">
        <f t="shared" si="68"/>
        <v/>
      </c>
    </row>
    <row r="1448" spans="1:6" x14ac:dyDescent="0.25">
      <c r="A1448" s="8" t="str">
        <f>IF(+'[1]Reporte de Formatos'!T1452=" "," ",+'[1]Reporte de Formatos'!T1452)</f>
        <v/>
      </c>
      <c r="B1448" s="8" t="str">
        <f t="shared" si="66"/>
        <v/>
      </c>
      <c r="C1448" s="8" t="str">
        <f>IF(A1448="","",ROUND(+[1]AcumSYS!N1449/[1]AcumSYS!$C$2*14,2))</f>
        <v/>
      </c>
      <c r="D1448" s="8" t="str">
        <f>IF(A1448="","",ROUND(+[1]AcumSYS!N1449/[1]AcumSYS!$C$2*14,2))</f>
        <v/>
      </c>
      <c r="E1448" s="8" t="str">
        <f t="shared" si="67"/>
        <v/>
      </c>
      <c r="F1448" s="8" t="str">
        <f t="shared" si="68"/>
        <v/>
      </c>
    </row>
    <row r="1449" spans="1:6" x14ac:dyDescent="0.25">
      <c r="A1449" s="8" t="str">
        <f>IF(+'[1]Reporte de Formatos'!T1453=" "," ",+'[1]Reporte de Formatos'!T1453)</f>
        <v/>
      </c>
      <c r="B1449" s="8" t="str">
        <f t="shared" si="66"/>
        <v/>
      </c>
      <c r="C1449" s="8" t="str">
        <f>IF(A1449="","",ROUND(+[1]AcumSYS!N1450/[1]AcumSYS!$C$2*14,2))</f>
        <v/>
      </c>
      <c r="D1449" s="8" t="str">
        <f>IF(A1449="","",ROUND(+[1]AcumSYS!N1450/[1]AcumSYS!$C$2*14,2))</f>
        <v/>
      </c>
      <c r="E1449" s="8" t="str">
        <f t="shared" si="67"/>
        <v/>
      </c>
      <c r="F1449" s="8" t="str">
        <f t="shared" si="68"/>
        <v/>
      </c>
    </row>
    <row r="1450" spans="1:6" x14ac:dyDescent="0.25">
      <c r="A1450" s="8" t="str">
        <f>IF(+'[1]Reporte de Formatos'!T1454=" "," ",+'[1]Reporte de Formatos'!T1454)</f>
        <v/>
      </c>
      <c r="B1450" s="8" t="str">
        <f t="shared" si="66"/>
        <v/>
      </c>
      <c r="C1450" s="8" t="str">
        <f>IF(A1450="","",ROUND(+[1]AcumSYS!N1451/[1]AcumSYS!$C$2*14,2))</f>
        <v/>
      </c>
      <c r="D1450" s="8" t="str">
        <f>IF(A1450="","",ROUND(+[1]AcumSYS!N1451/[1]AcumSYS!$C$2*14,2))</f>
        <v/>
      </c>
      <c r="E1450" s="8" t="str">
        <f t="shared" si="67"/>
        <v/>
      </c>
      <c r="F1450" s="8" t="str">
        <f t="shared" si="68"/>
        <v/>
      </c>
    </row>
    <row r="1451" spans="1:6" x14ac:dyDescent="0.25">
      <c r="A1451" s="8" t="str">
        <f>IF(+'[1]Reporte de Formatos'!T1455=" "," ",+'[1]Reporte de Formatos'!T1455)</f>
        <v/>
      </c>
      <c r="B1451" s="8" t="str">
        <f t="shared" si="66"/>
        <v/>
      </c>
      <c r="C1451" s="8" t="str">
        <f>IF(A1451="","",ROUND(+[1]AcumSYS!N1452/[1]AcumSYS!$C$2*14,2))</f>
        <v/>
      </c>
      <c r="D1451" s="8" t="str">
        <f>IF(A1451="","",ROUND(+[1]AcumSYS!N1452/[1]AcumSYS!$C$2*14,2))</f>
        <v/>
      </c>
      <c r="E1451" s="8" t="str">
        <f t="shared" si="67"/>
        <v/>
      </c>
      <c r="F1451" s="8" t="str">
        <f t="shared" si="68"/>
        <v/>
      </c>
    </row>
    <row r="1452" spans="1:6" x14ac:dyDescent="0.25">
      <c r="A1452" s="8" t="str">
        <f>IF(+'[1]Reporte de Formatos'!T1456=" "," ",+'[1]Reporte de Formatos'!T1456)</f>
        <v/>
      </c>
      <c r="B1452" s="8" t="str">
        <f t="shared" si="66"/>
        <v/>
      </c>
      <c r="C1452" s="8" t="str">
        <f>IF(A1452="","",ROUND(+[1]AcumSYS!N1453/[1]AcumSYS!$C$2*14,2))</f>
        <v/>
      </c>
      <c r="D1452" s="8" t="str">
        <f>IF(A1452="","",ROUND(+[1]AcumSYS!N1453/[1]AcumSYS!$C$2*14,2))</f>
        <v/>
      </c>
      <c r="E1452" s="8" t="str">
        <f t="shared" si="67"/>
        <v/>
      </c>
      <c r="F1452" s="8" t="str">
        <f t="shared" si="68"/>
        <v/>
      </c>
    </row>
    <row r="1453" spans="1:6" x14ac:dyDescent="0.25">
      <c r="A1453" s="8" t="str">
        <f>IF(+'[1]Reporte de Formatos'!T1457=" "," ",+'[1]Reporte de Formatos'!T1457)</f>
        <v/>
      </c>
      <c r="B1453" s="8" t="str">
        <f t="shared" si="66"/>
        <v/>
      </c>
      <c r="C1453" s="8" t="str">
        <f>IF(A1453="","",ROUND(+[1]AcumSYS!N1454/[1]AcumSYS!$C$2*14,2))</f>
        <v/>
      </c>
      <c r="D1453" s="8" t="str">
        <f>IF(A1453="","",ROUND(+[1]AcumSYS!N1454/[1]AcumSYS!$C$2*14,2))</f>
        <v/>
      </c>
      <c r="E1453" s="8" t="str">
        <f t="shared" si="67"/>
        <v/>
      </c>
      <c r="F1453" s="8" t="str">
        <f t="shared" si="68"/>
        <v/>
      </c>
    </row>
    <row r="1454" spans="1:6" x14ac:dyDescent="0.25">
      <c r="A1454" s="8" t="str">
        <f>IF(+'[1]Reporte de Formatos'!T1458=" "," ",+'[1]Reporte de Formatos'!T1458)</f>
        <v/>
      </c>
      <c r="B1454" s="8" t="str">
        <f t="shared" si="66"/>
        <v/>
      </c>
      <c r="C1454" s="8" t="str">
        <f>IF(A1454="","",ROUND(+[1]AcumSYS!N1455/[1]AcumSYS!$C$2*14,2))</f>
        <v/>
      </c>
      <c r="D1454" s="8" t="str">
        <f>IF(A1454="","",ROUND(+[1]AcumSYS!N1455/[1]AcumSYS!$C$2*14,2))</f>
        <v/>
      </c>
      <c r="E1454" s="8" t="str">
        <f t="shared" si="67"/>
        <v/>
      </c>
      <c r="F1454" s="8" t="str">
        <f t="shared" si="68"/>
        <v/>
      </c>
    </row>
    <row r="1455" spans="1:6" x14ac:dyDescent="0.25">
      <c r="A1455" s="8" t="str">
        <f>IF(+'[1]Reporte de Formatos'!T1459=" "," ",+'[1]Reporte de Formatos'!T1459)</f>
        <v/>
      </c>
      <c r="B1455" s="8" t="str">
        <f t="shared" si="66"/>
        <v/>
      </c>
      <c r="C1455" s="8" t="str">
        <f>IF(A1455="","",ROUND(+[1]AcumSYS!N1456/[1]AcumSYS!$C$2*14,2))</f>
        <v/>
      </c>
      <c r="D1455" s="8" t="str">
        <f>IF(A1455="","",ROUND(+[1]AcumSYS!N1456/[1]AcumSYS!$C$2*14,2))</f>
        <v/>
      </c>
      <c r="E1455" s="8" t="str">
        <f t="shared" si="67"/>
        <v/>
      </c>
      <c r="F1455" s="8" t="str">
        <f t="shared" si="68"/>
        <v/>
      </c>
    </row>
    <row r="1456" spans="1:6" x14ac:dyDescent="0.25">
      <c r="A1456" s="8" t="str">
        <f>IF(+'[1]Reporte de Formatos'!T1460=" "," ",+'[1]Reporte de Formatos'!T1460)</f>
        <v/>
      </c>
      <c r="B1456" s="8" t="str">
        <f t="shared" si="66"/>
        <v/>
      </c>
      <c r="C1456" s="8" t="str">
        <f>IF(A1456="","",ROUND(+[1]AcumSYS!N1457/[1]AcumSYS!$C$2*14,2))</f>
        <v/>
      </c>
      <c r="D1456" s="8" t="str">
        <f>IF(A1456="","",ROUND(+[1]AcumSYS!N1457/[1]AcumSYS!$C$2*14,2))</f>
        <v/>
      </c>
      <c r="E1456" s="8" t="str">
        <f t="shared" si="67"/>
        <v/>
      </c>
      <c r="F1456" s="8" t="str">
        <f t="shared" si="68"/>
        <v/>
      </c>
    </row>
    <row r="1457" spans="1:6" x14ac:dyDescent="0.25">
      <c r="A1457" s="8" t="str">
        <f>IF(+'[1]Reporte de Formatos'!T1461=" "," ",+'[1]Reporte de Formatos'!T1461)</f>
        <v/>
      </c>
      <c r="B1457" s="8" t="str">
        <f t="shared" si="66"/>
        <v/>
      </c>
      <c r="C1457" s="8" t="str">
        <f>IF(A1457="","",ROUND(+[1]AcumSYS!N1458/[1]AcumSYS!$C$2*14,2))</f>
        <v/>
      </c>
      <c r="D1457" s="8" t="str">
        <f>IF(A1457="","",ROUND(+[1]AcumSYS!N1458/[1]AcumSYS!$C$2*14,2))</f>
        <v/>
      </c>
      <c r="E1457" s="8" t="str">
        <f t="shared" si="67"/>
        <v/>
      </c>
      <c r="F1457" s="8" t="str">
        <f t="shared" si="68"/>
        <v/>
      </c>
    </row>
    <row r="1458" spans="1:6" x14ac:dyDescent="0.25">
      <c r="A1458" s="8" t="str">
        <f>IF(+'[1]Reporte de Formatos'!T1462=" "," ",+'[1]Reporte de Formatos'!T1462)</f>
        <v/>
      </c>
      <c r="B1458" s="8" t="str">
        <f t="shared" si="66"/>
        <v/>
      </c>
      <c r="C1458" s="8" t="str">
        <f>IF(A1458="","",ROUND(+[1]AcumSYS!N1459/[1]AcumSYS!$C$2*14,2))</f>
        <v/>
      </c>
      <c r="D1458" s="8" t="str">
        <f>IF(A1458="","",ROUND(+[1]AcumSYS!N1459/[1]AcumSYS!$C$2*14,2))</f>
        <v/>
      </c>
      <c r="E1458" s="8" t="str">
        <f t="shared" si="67"/>
        <v/>
      </c>
      <c r="F1458" s="8" t="str">
        <f t="shared" si="68"/>
        <v/>
      </c>
    </row>
    <row r="1459" spans="1:6" x14ac:dyDescent="0.25">
      <c r="A1459" s="8" t="str">
        <f>IF(+'[1]Reporte de Formatos'!T1463=" "," ",+'[1]Reporte de Formatos'!T1463)</f>
        <v/>
      </c>
      <c r="B1459" s="8" t="str">
        <f t="shared" si="66"/>
        <v/>
      </c>
      <c r="C1459" s="8" t="str">
        <f>IF(A1459="","",ROUND(+[1]AcumSYS!N1460/[1]AcumSYS!$C$2*14,2))</f>
        <v/>
      </c>
      <c r="D1459" s="8" t="str">
        <f>IF(A1459="","",ROUND(+[1]AcumSYS!N1460/[1]AcumSYS!$C$2*14,2))</f>
        <v/>
      </c>
      <c r="E1459" s="8" t="str">
        <f t="shared" si="67"/>
        <v/>
      </c>
      <c r="F1459" s="8" t="str">
        <f t="shared" si="68"/>
        <v/>
      </c>
    </row>
    <row r="1460" spans="1:6" x14ac:dyDescent="0.25">
      <c r="A1460" s="8" t="str">
        <f>IF(+'[1]Reporte de Formatos'!T1464=" "," ",+'[1]Reporte de Formatos'!T1464)</f>
        <v/>
      </c>
      <c r="B1460" s="8" t="str">
        <f t="shared" si="66"/>
        <v/>
      </c>
      <c r="C1460" s="8" t="str">
        <f>IF(A1460="","",ROUND(+[1]AcumSYS!N1461/[1]AcumSYS!$C$2*14,2))</f>
        <v/>
      </c>
      <c r="D1460" s="8" t="str">
        <f>IF(A1460="","",ROUND(+[1]AcumSYS!N1461/[1]AcumSYS!$C$2*14,2))</f>
        <v/>
      </c>
      <c r="E1460" s="8" t="str">
        <f t="shared" si="67"/>
        <v/>
      </c>
      <c r="F1460" s="8" t="str">
        <f t="shared" si="68"/>
        <v/>
      </c>
    </row>
    <row r="1461" spans="1:6" x14ac:dyDescent="0.25">
      <c r="A1461" s="8" t="str">
        <f>IF(+'[1]Reporte de Formatos'!T1465=" "," ",+'[1]Reporte de Formatos'!T1465)</f>
        <v/>
      </c>
      <c r="B1461" s="8" t="str">
        <f t="shared" si="66"/>
        <v/>
      </c>
      <c r="C1461" s="8" t="str">
        <f>IF(A1461="","",ROUND(+[1]AcumSYS!N1462/[1]AcumSYS!$C$2*14,2))</f>
        <v/>
      </c>
      <c r="D1461" s="8" t="str">
        <f>IF(A1461="","",ROUND(+[1]AcumSYS!N1462/[1]AcumSYS!$C$2*14,2))</f>
        <v/>
      </c>
      <c r="E1461" s="8" t="str">
        <f t="shared" si="67"/>
        <v/>
      </c>
      <c r="F1461" s="8" t="str">
        <f t="shared" si="68"/>
        <v/>
      </c>
    </row>
    <row r="1462" spans="1:6" x14ac:dyDescent="0.25">
      <c r="A1462" s="8" t="str">
        <f>IF(+'[1]Reporte de Formatos'!T1466=" "," ",+'[1]Reporte de Formatos'!T1466)</f>
        <v/>
      </c>
      <c r="B1462" s="8" t="str">
        <f t="shared" si="66"/>
        <v/>
      </c>
      <c r="C1462" s="8" t="str">
        <f>IF(A1462="","",ROUND(+[1]AcumSYS!N1463/[1]AcumSYS!$C$2*14,2))</f>
        <v/>
      </c>
      <c r="D1462" s="8" t="str">
        <f>IF(A1462="","",ROUND(+[1]AcumSYS!N1463/[1]AcumSYS!$C$2*14,2))</f>
        <v/>
      </c>
      <c r="E1462" s="8" t="str">
        <f t="shared" si="67"/>
        <v/>
      </c>
      <c r="F1462" s="8" t="str">
        <f t="shared" si="68"/>
        <v/>
      </c>
    </row>
    <row r="1463" spans="1:6" x14ac:dyDescent="0.25">
      <c r="A1463" s="8" t="str">
        <f>IF(+'[1]Reporte de Formatos'!T1467=" "," ",+'[1]Reporte de Formatos'!T1467)</f>
        <v/>
      </c>
      <c r="B1463" s="8" t="str">
        <f t="shared" si="66"/>
        <v/>
      </c>
      <c r="C1463" s="8" t="str">
        <f>IF(A1463="","",ROUND(+[1]AcumSYS!N1464/[1]AcumSYS!$C$2*14,2))</f>
        <v/>
      </c>
      <c r="D1463" s="8" t="str">
        <f>IF(A1463="","",ROUND(+[1]AcumSYS!N1464/[1]AcumSYS!$C$2*14,2))</f>
        <v/>
      </c>
      <c r="E1463" s="8" t="str">
        <f t="shared" si="67"/>
        <v/>
      </c>
      <c r="F1463" s="8" t="str">
        <f t="shared" si="68"/>
        <v/>
      </c>
    </row>
    <row r="1464" spans="1:6" x14ac:dyDescent="0.25">
      <c r="A1464" s="8" t="str">
        <f>IF(+'[1]Reporte de Formatos'!T1468=" "," ",+'[1]Reporte de Formatos'!T1468)</f>
        <v/>
      </c>
      <c r="B1464" s="8" t="str">
        <f t="shared" si="66"/>
        <v/>
      </c>
      <c r="C1464" s="8" t="str">
        <f>IF(A1464="","",ROUND(+[1]AcumSYS!N1465/[1]AcumSYS!$C$2*14,2))</f>
        <v/>
      </c>
      <c r="D1464" s="8" t="str">
        <f>IF(A1464="","",ROUND(+[1]AcumSYS!N1465/[1]AcumSYS!$C$2*14,2))</f>
        <v/>
      </c>
      <c r="E1464" s="8" t="str">
        <f t="shared" si="67"/>
        <v/>
      </c>
      <c r="F1464" s="8" t="str">
        <f t="shared" si="68"/>
        <v/>
      </c>
    </row>
    <row r="1465" spans="1:6" x14ac:dyDescent="0.25">
      <c r="A1465" s="8" t="str">
        <f>IF(+'[1]Reporte de Formatos'!T1469=" "," ",+'[1]Reporte de Formatos'!T1469)</f>
        <v/>
      </c>
      <c r="B1465" s="8" t="str">
        <f t="shared" si="66"/>
        <v/>
      </c>
      <c r="C1465" s="8" t="str">
        <f>IF(A1465="","",ROUND(+[1]AcumSYS!N1466/[1]AcumSYS!$C$2*14,2))</f>
        <v/>
      </c>
      <c r="D1465" s="8" t="str">
        <f>IF(A1465="","",ROUND(+[1]AcumSYS!N1466/[1]AcumSYS!$C$2*14,2))</f>
        <v/>
      </c>
      <c r="E1465" s="8" t="str">
        <f t="shared" si="67"/>
        <v/>
      </c>
      <c r="F1465" s="8" t="str">
        <f t="shared" si="68"/>
        <v/>
      </c>
    </row>
    <row r="1466" spans="1:6" x14ac:dyDescent="0.25">
      <c r="A1466" s="8" t="str">
        <f>IF(+'[1]Reporte de Formatos'!T1470=" "," ",+'[1]Reporte de Formatos'!T1470)</f>
        <v/>
      </c>
      <c r="B1466" s="8" t="str">
        <f t="shared" si="66"/>
        <v/>
      </c>
      <c r="C1466" s="8" t="str">
        <f>IF(A1466="","",ROUND(+[1]AcumSYS!N1467/[1]AcumSYS!$C$2*14,2))</f>
        <v/>
      </c>
      <c r="D1466" s="8" t="str">
        <f>IF(A1466="","",ROUND(+[1]AcumSYS!N1467/[1]AcumSYS!$C$2*14,2))</f>
        <v/>
      </c>
      <c r="E1466" s="8" t="str">
        <f t="shared" si="67"/>
        <v/>
      </c>
      <c r="F1466" s="8" t="str">
        <f t="shared" si="68"/>
        <v/>
      </c>
    </row>
    <row r="1467" spans="1:6" x14ac:dyDescent="0.25">
      <c r="A1467" s="8" t="str">
        <f>IF(+'[1]Reporte de Formatos'!T1471=" "," ",+'[1]Reporte de Formatos'!T1471)</f>
        <v/>
      </c>
      <c r="B1467" s="8" t="str">
        <f t="shared" si="66"/>
        <v/>
      </c>
      <c r="C1467" s="8" t="str">
        <f>IF(A1467="","",ROUND(+[1]AcumSYS!N1468/[1]AcumSYS!$C$2*14,2))</f>
        <v/>
      </c>
      <c r="D1467" s="8" t="str">
        <f>IF(A1467="","",ROUND(+[1]AcumSYS!N1468/[1]AcumSYS!$C$2*14,2))</f>
        <v/>
      </c>
      <c r="E1467" s="8" t="str">
        <f t="shared" si="67"/>
        <v/>
      </c>
      <c r="F1467" s="8" t="str">
        <f t="shared" si="68"/>
        <v/>
      </c>
    </row>
    <row r="1468" spans="1:6" x14ac:dyDescent="0.25">
      <c r="A1468" s="8" t="str">
        <f>IF(+'[1]Reporte de Formatos'!T1472=" "," ",+'[1]Reporte de Formatos'!T1472)</f>
        <v/>
      </c>
      <c r="B1468" s="8" t="str">
        <f t="shared" si="66"/>
        <v/>
      </c>
      <c r="C1468" s="8" t="str">
        <f>IF(A1468="","",ROUND(+[1]AcumSYS!N1469/[1]AcumSYS!$C$2*14,2))</f>
        <v/>
      </c>
      <c r="D1468" s="8" t="str">
        <f>IF(A1468="","",ROUND(+[1]AcumSYS!N1469/[1]AcumSYS!$C$2*14,2))</f>
        <v/>
      </c>
      <c r="E1468" s="8" t="str">
        <f t="shared" si="67"/>
        <v/>
      </c>
      <c r="F1468" s="8" t="str">
        <f t="shared" si="68"/>
        <v/>
      </c>
    </row>
    <row r="1469" spans="1:6" x14ac:dyDescent="0.25">
      <c r="A1469" s="8" t="str">
        <f>IF(+'[1]Reporte de Formatos'!T1473=" "," ",+'[1]Reporte de Formatos'!T1473)</f>
        <v/>
      </c>
      <c r="B1469" s="8" t="str">
        <f t="shared" si="66"/>
        <v/>
      </c>
      <c r="C1469" s="8" t="str">
        <f>IF(A1469="","",ROUND(+[1]AcumSYS!N1470/[1]AcumSYS!$C$2*14,2))</f>
        <v/>
      </c>
      <c r="D1469" s="8" t="str">
        <f>IF(A1469="","",ROUND(+[1]AcumSYS!N1470/[1]AcumSYS!$C$2*14,2))</f>
        <v/>
      </c>
      <c r="E1469" s="8" t="str">
        <f t="shared" si="67"/>
        <v/>
      </c>
      <c r="F1469" s="8" t="str">
        <f t="shared" si="68"/>
        <v/>
      </c>
    </row>
    <row r="1470" spans="1:6" x14ac:dyDescent="0.25">
      <c r="A1470" s="8" t="str">
        <f>IF(+'[1]Reporte de Formatos'!T1474=" "," ",+'[1]Reporte de Formatos'!T1474)</f>
        <v/>
      </c>
      <c r="B1470" s="8" t="str">
        <f t="shared" si="66"/>
        <v/>
      </c>
      <c r="C1470" s="8" t="str">
        <f>IF(A1470="","",ROUND(+[1]AcumSYS!N1471/[1]AcumSYS!$C$2*14,2))</f>
        <v/>
      </c>
      <c r="D1470" s="8" t="str">
        <f>IF(A1470="","",ROUND(+[1]AcumSYS!N1471/[1]AcumSYS!$C$2*14,2))</f>
        <v/>
      </c>
      <c r="E1470" s="8" t="str">
        <f t="shared" si="67"/>
        <v/>
      </c>
      <c r="F1470" s="8" t="str">
        <f t="shared" si="68"/>
        <v/>
      </c>
    </row>
    <row r="1471" spans="1:6" x14ac:dyDescent="0.25">
      <c r="A1471" s="8" t="str">
        <f>IF(+'[1]Reporte de Formatos'!T1475=" "," ",+'[1]Reporte de Formatos'!T1475)</f>
        <v/>
      </c>
      <c r="B1471" s="8" t="str">
        <f t="shared" si="66"/>
        <v/>
      </c>
      <c r="C1471" s="8" t="str">
        <f>IF(A1471="","",ROUND(+[1]AcumSYS!N1472/[1]AcumSYS!$C$2*14,2))</f>
        <v/>
      </c>
      <c r="D1471" s="8" t="str">
        <f>IF(A1471="","",ROUND(+[1]AcumSYS!N1472/[1]AcumSYS!$C$2*14,2))</f>
        <v/>
      </c>
      <c r="E1471" s="8" t="str">
        <f t="shared" si="67"/>
        <v/>
      </c>
      <c r="F1471" s="8" t="str">
        <f t="shared" si="68"/>
        <v/>
      </c>
    </row>
    <row r="1472" spans="1:6" x14ac:dyDescent="0.25">
      <c r="A1472" s="8" t="str">
        <f>IF(+'[1]Reporte de Formatos'!T1476=" "," ",+'[1]Reporte de Formatos'!T1476)</f>
        <v/>
      </c>
      <c r="B1472" s="8" t="str">
        <f t="shared" si="66"/>
        <v/>
      </c>
      <c r="C1472" s="8" t="str">
        <f>IF(A1472="","",ROUND(+[1]AcumSYS!N1473/[1]AcumSYS!$C$2*14,2))</f>
        <v/>
      </c>
      <c r="D1472" s="8" t="str">
        <f>IF(A1472="","",ROUND(+[1]AcumSYS!N1473/[1]AcumSYS!$C$2*14,2))</f>
        <v/>
      </c>
      <c r="E1472" s="8" t="str">
        <f t="shared" si="67"/>
        <v/>
      </c>
      <c r="F1472" s="8" t="str">
        <f t="shared" si="68"/>
        <v/>
      </c>
    </row>
    <row r="1473" spans="1:6" x14ac:dyDescent="0.25">
      <c r="A1473" s="8" t="str">
        <f>IF(+'[1]Reporte de Formatos'!T1477=" "," ",+'[1]Reporte de Formatos'!T1477)</f>
        <v/>
      </c>
      <c r="B1473" s="8" t="str">
        <f t="shared" si="66"/>
        <v/>
      </c>
      <c r="C1473" s="8" t="str">
        <f>IF(A1473="","",ROUND(+[1]AcumSYS!N1474/[1]AcumSYS!$C$2*14,2))</f>
        <v/>
      </c>
      <c r="D1473" s="8" t="str">
        <f>IF(A1473="","",ROUND(+[1]AcumSYS!N1474/[1]AcumSYS!$C$2*14,2))</f>
        <v/>
      </c>
      <c r="E1473" s="8" t="str">
        <f t="shared" si="67"/>
        <v/>
      </c>
      <c r="F1473" s="8" t="str">
        <f t="shared" si="68"/>
        <v/>
      </c>
    </row>
    <row r="1474" spans="1:6" x14ac:dyDescent="0.25">
      <c r="A1474" s="8" t="str">
        <f>IF(+'[1]Reporte de Formatos'!T1478=" "," ",+'[1]Reporte de Formatos'!T1478)</f>
        <v/>
      </c>
      <c r="B1474" s="8" t="str">
        <f t="shared" si="66"/>
        <v/>
      </c>
      <c r="C1474" s="8" t="str">
        <f>IF(A1474="","",ROUND(+[1]AcumSYS!N1475/[1]AcumSYS!$C$2*14,2))</f>
        <v/>
      </c>
      <c r="D1474" s="8" t="str">
        <f>IF(A1474="","",ROUND(+[1]AcumSYS!N1475/[1]AcumSYS!$C$2*14,2))</f>
        <v/>
      </c>
      <c r="E1474" s="8" t="str">
        <f t="shared" si="67"/>
        <v/>
      </c>
      <c r="F1474" s="8" t="str">
        <f t="shared" si="68"/>
        <v/>
      </c>
    </row>
    <row r="1475" spans="1:6" x14ac:dyDescent="0.25">
      <c r="A1475" s="8" t="str">
        <f>IF(+'[1]Reporte de Formatos'!T1479=" "," ",+'[1]Reporte de Formatos'!T1479)</f>
        <v/>
      </c>
      <c r="B1475" s="8" t="str">
        <f t="shared" si="66"/>
        <v/>
      </c>
      <c r="C1475" s="8" t="str">
        <f>IF(A1475="","",ROUND(+[1]AcumSYS!N1476/[1]AcumSYS!$C$2*14,2))</f>
        <v/>
      </c>
      <c r="D1475" s="8" t="str">
        <f>IF(A1475="","",ROUND(+[1]AcumSYS!N1476/[1]AcumSYS!$C$2*14,2))</f>
        <v/>
      </c>
      <c r="E1475" s="8" t="str">
        <f t="shared" si="67"/>
        <v/>
      </c>
      <c r="F1475" s="8" t="str">
        <f t="shared" si="68"/>
        <v/>
      </c>
    </row>
    <row r="1476" spans="1:6" x14ac:dyDescent="0.25">
      <c r="A1476" s="8" t="str">
        <f>IF(+'[1]Reporte de Formatos'!T1480=" "," ",+'[1]Reporte de Formatos'!T1480)</f>
        <v/>
      </c>
      <c r="B1476" s="8" t="str">
        <f t="shared" ref="B1476:B1539" si="69">IF(A1476="","","Compensacion")</f>
        <v/>
      </c>
      <c r="C1476" s="8" t="str">
        <f>IF(A1476="","",ROUND(+[1]AcumSYS!N1477/[1]AcumSYS!$C$2*14,2))</f>
        <v/>
      </c>
      <c r="D1476" s="8" t="str">
        <f>IF(A1476="","",ROUND(+[1]AcumSYS!N1477/[1]AcumSYS!$C$2*14,2))</f>
        <v/>
      </c>
      <c r="E1476" s="8" t="str">
        <f t="shared" ref="E1476:E1539" si="70">IF(A1476="","","Pesos Mexicanos")</f>
        <v/>
      </c>
      <c r="F1476" s="8" t="str">
        <f t="shared" ref="F1476:F1539" si="71">IF(A1476="","","Catorcenal")</f>
        <v/>
      </c>
    </row>
    <row r="1477" spans="1:6" x14ac:dyDescent="0.25">
      <c r="A1477" s="8" t="str">
        <f>IF(+'[1]Reporte de Formatos'!T1481=" "," ",+'[1]Reporte de Formatos'!T1481)</f>
        <v/>
      </c>
      <c r="B1477" s="8" t="str">
        <f t="shared" si="69"/>
        <v/>
      </c>
      <c r="C1477" s="8" t="str">
        <f>IF(A1477="","",ROUND(+[1]AcumSYS!N1478/[1]AcumSYS!$C$2*14,2))</f>
        <v/>
      </c>
      <c r="D1477" s="8" t="str">
        <f>IF(A1477="","",ROUND(+[1]AcumSYS!N1478/[1]AcumSYS!$C$2*14,2))</f>
        <v/>
      </c>
      <c r="E1477" s="8" t="str">
        <f t="shared" si="70"/>
        <v/>
      </c>
      <c r="F1477" s="8" t="str">
        <f t="shared" si="71"/>
        <v/>
      </c>
    </row>
    <row r="1478" spans="1:6" x14ac:dyDescent="0.25">
      <c r="A1478" s="8" t="str">
        <f>IF(+'[1]Reporte de Formatos'!T1482=" "," ",+'[1]Reporte de Formatos'!T1482)</f>
        <v/>
      </c>
      <c r="B1478" s="8" t="str">
        <f t="shared" si="69"/>
        <v/>
      </c>
      <c r="C1478" s="8" t="str">
        <f>IF(A1478="","",ROUND(+[1]AcumSYS!N1479/[1]AcumSYS!$C$2*14,2))</f>
        <v/>
      </c>
      <c r="D1478" s="8" t="str">
        <f>IF(A1478="","",ROUND(+[1]AcumSYS!N1479/[1]AcumSYS!$C$2*14,2))</f>
        <v/>
      </c>
      <c r="E1478" s="8" t="str">
        <f t="shared" si="70"/>
        <v/>
      </c>
      <c r="F1478" s="8" t="str">
        <f t="shared" si="71"/>
        <v/>
      </c>
    </row>
    <row r="1479" spans="1:6" x14ac:dyDescent="0.25">
      <c r="A1479" s="8" t="str">
        <f>IF(+'[1]Reporte de Formatos'!T1483=" "," ",+'[1]Reporte de Formatos'!T1483)</f>
        <v/>
      </c>
      <c r="B1479" s="8" t="str">
        <f t="shared" si="69"/>
        <v/>
      </c>
      <c r="C1479" s="8" t="str">
        <f>IF(A1479="","",ROUND(+[1]AcumSYS!N1480/[1]AcumSYS!$C$2*14,2))</f>
        <v/>
      </c>
      <c r="D1479" s="8" t="str">
        <f>IF(A1479="","",ROUND(+[1]AcumSYS!N1480/[1]AcumSYS!$C$2*14,2))</f>
        <v/>
      </c>
      <c r="E1479" s="8" t="str">
        <f t="shared" si="70"/>
        <v/>
      </c>
      <c r="F1479" s="8" t="str">
        <f t="shared" si="71"/>
        <v/>
      </c>
    </row>
    <row r="1480" spans="1:6" x14ac:dyDescent="0.25">
      <c r="A1480" s="8" t="str">
        <f>IF(+'[1]Reporte de Formatos'!T1484=" "," ",+'[1]Reporte de Formatos'!T1484)</f>
        <v/>
      </c>
      <c r="B1480" s="8" t="str">
        <f t="shared" si="69"/>
        <v/>
      </c>
      <c r="C1480" s="8" t="str">
        <f>IF(A1480="","",ROUND(+[1]AcumSYS!N1481/[1]AcumSYS!$C$2*14,2))</f>
        <v/>
      </c>
      <c r="D1480" s="8" t="str">
        <f>IF(A1480="","",ROUND(+[1]AcumSYS!N1481/[1]AcumSYS!$C$2*14,2))</f>
        <v/>
      </c>
      <c r="E1480" s="8" t="str">
        <f t="shared" si="70"/>
        <v/>
      </c>
      <c r="F1480" s="8" t="str">
        <f t="shared" si="71"/>
        <v/>
      </c>
    </row>
    <row r="1481" spans="1:6" x14ac:dyDescent="0.25">
      <c r="A1481" s="8" t="str">
        <f>IF(+'[1]Reporte de Formatos'!T1485=" "," ",+'[1]Reporte de Formatos'!T1485)</f>
        <v/>
      </c>
      <c r="B1481" s="8" t="str">
        <f t="shared" si="69"/>
        <v/>
      </c>
      <c r="C1481" s="8" t="str">
        <f>IF(A1481="","",ROUND(+[1]AcumSYS!N1482/[1]AcumSYS!$C$2*14,2))</f>
        <v/>
      </c>
      <c r="D1481" s="8" t="str">
        <f>IF(A1481="","",ROUND(+[1]AcumSYS!N1482/[1]AcumSYS!$C$2*14,2))</f>
        <v/>
      </c>
      <c r="E1481" s="8" t="str">
        <f t="shared" si="70"/>
        <v/>
      </c>
      <c r="F1481" s="8" t="str">
        <f t="shared" si="71"/>
        <v/>
      </c>
    </row>
    <row r="1482" spans="1:6" x14ac:dyDescent="0.25">
      <c r="A1482" s="8" t="str">
        <f>IF(+'[1]Reporte de Formatos'!T1486=" "," ",+'[1]Reporte de Formatos'!T1486)</f>
        <v/>
      </c>
      <c r="B1482" s="8" t="str">
        <f t="shared" si="69"/>
        <v/>
      </c>
      <c r="C1482" s="8" t="str">
        <f>IF(A1482="","",ROUND(+[1]AcumSYS!N1483/[1]AcumSYS!$C$2*14,2))</f>
        <v/>
      </c>
      <c r="D1482" s="8" t="str">
        <f>IF(A1482="","",ROUND(+[1]AcumSYS!N1483/[1]AcumSYS!$C$2*14,2))</f>
        <v/>
      </c>
      <c r="E1482" s="8" t="str">
        <f t="shared" si="70"/>
        <v/>
      </c>
      <c r="F1482" s="8" t="str">
        <f t="shared" si="71"/>
        <v/>
      </c>
    </row>
    <row r="1483" spans="1:6" x14ac:dyDescent="0.25">
      <c r="A1483" s="8" t="str">
        <f>IF(+'[1]Reporte de Formatos'!T1487=" "," ",+'[1]Reporte de Formatos'!T1487)</f>
        <v/>
      </c>
      <c r="B1483" s="8" t="str">
        <f t="shared" si="69"/>
        <v/>
      </c>
      <c r="C1483" s="8" t="str">
        <f>IF(A1483="","",ROUND(+[1]AcumSYS!N1484/[1]AcumSYS!$C$2*14,2))</f>
        <v/>
      </c>
      <c r="D1483" s="8" t="str">
        <f>IF(A1483="","",ROUND(+[1]AcumSYS!N1484/[1]AcumSYS!$C$2*14,2))</f>
        <v/>
      </c>
      <c r="E1483" s="8" t="str">
        <f t="shared" si="70"/>
        <v/>
      </c>
      <c r="F1483" s="8" t="str">
        <f t="shared" si="71"/>
        <v/>
      </c>
    </row>
    <row r="1484" spans="1:6" x14ac:dyDescent="0.25">
      <c r="A1484" s="8" t="str">
        <f>IF(+'[1]Reporte de Formatos'!T1488=" "," ",+'[1]Reporte de Formatos'!T1488)</f>
        <v/>
      </c>
      <c r="B1484" s="8" t="str">
        <f t="shared" si="69"/>
        <v/>
      </c>
      <c r="C1484" s="8" t="str">
        <f>IF(A1484="","",ROUND(+[1]AcumSYS!N1485/[1]AcumSYS!$C$2*14,2))</f>
        <v/>
      </c>
      <c r="D1484" s="8" t="str">
        <f>IF(A1484="","",ROUND(+[1]AcumSYS!N1485/[1]AcumSYS!$C$2*14,2))</f>
        <v/>
      </c>
      <c r="E1484" s="8" t="str">
        <f t="shared" si="70"/>
        <v/>
      </c>
      <c r="F1484" s="8" t="str">
        <f t="shared" si="71"/>
        <v/>
      </c>
    </row>
    <row r="1485" spans="1:6" x14ac:dyDescent="0.25">
      <c r="A1485" s="8" t="str">
        <f>IF(+'[1]Reporte de Formatos'!T1489=" "," ",+'[1]Reporte de Formatos'!T1489)</f>
        <v/>
      </c>
      <c r="B1485" s="8" t="str">
        <f t="shared" si="69"/>
        <v/>
      </c>
      <c r="C1485" s="8" t="str">
        <f>IF(A1485="","",ROUND(+[1]AcumSYS!N1486/[1]AcumSYS!$C$2*14,2))</f>
        <v/>
      </c>
      <c r="D1485" s="8" t="str">
        <f>IF(A1485="","",ROUND(+[1]AcumSYS!N1486/[1]AcumSYS!$C$2*14,2))</f>
        <v/>
      </c>
      <c r="E1485" s="8" t="str">
        <f t="shared" si="70"/>
        <v/>
      </c>
      <c r="F1485" s="8" t="str">
        <f t="shared" si="71"/>
        <v/>
      </c>
    </row>
    <row r="1486" spans="1:6" x14ac:dyDescent="0.25">
      <c r="A1486" s="8" t="str">
        <f>IF(+'[1]Reporte de Formatos'!T1490=" "," ",+'[1]Reporte de Formatos'!T1490)</f>
        <v/>
      </c>
      <c r="B1486" s="8" t="str">
        <f t="shared" si="69"/>
        <v/>
      </c>
      <c r="C1486" s="8" t="str">
        <f>IF(A1486="","",ROUND(+[1]AcumSYS!N1487/[1]AcumSYS!$C$2*14,2))</f>
        <v/>
      </c>
      <c r="D1486" s="8" t="str">
        <f>IF(A1486="","",ROUND(+[1]AcumSYS!N1487/[1]AcumSYS!$C$2*14,2))</f>
        <v/>
      </c>
      <c r="E1486" s="8" t="str">
        <f t="shared" si="70"/>
        <v/>
      </c>
      <c r="F1486" s="8" t="str">
        <f t="shared" si="71"/>
        <v/>
      </c>
    </row>
    <row r="1487" spans="1:6" x14ac:dyDescent="0.25">
      <c r="A1487" s="8" t="str">
        <f>IF(+'[1]Reporte de Formatos'!T1491=" "," ",+'[1]Reporte de Formatos'!T1491)</f>
        <v/>
      </c>
      <c r="B1487" s="8" t="str">
        <f t="shared" si="69"/>
        <v/>
      </c>
      <c r="C1487" s="8" t="str">
        <f>IF(A1487="","",ROUND(+[1]AcumSYS!N1488/[1]AcumSYS!$C$2*14,2))</f>
        <v/>
      </c>
      <c r="D1487" s="8" t="str">
        <f>IF(A1487="","",ROUND(+[1]AcumSYS!N1488/[1]AcumSYS!$C$2*14,2))</f>
        <v/>
      </c>
      <c r="E1487" s="8" t="str">
        <f t="shared" si="70"/>
        <v/>
      </c>
      <c r="F1487" s="8" t="str">
        <f t="shared" si="71"/>
        <v/>
      </c>
    </row>
    <row r="1488" spans="1:6" x14ac:dyDescent="0.25">
      <c r="A1488" s="8" t="str">
        <f>IF(+'[1]Reporte de Formatos'!T1492=" "," ",+'[1]Reporte de Formatos'!T1492)</f>
        <v/>
      </c>
      <c r="B1488" s="8" t="str">
        <f t="shared" si="69"/>
        <v/>
      </c>
      <c r="C1488" s="8" t="str">
        <f>IF(A1488="","",ROUND(+[1]AcumSYS!N1489/[1]AcumSYS!$C$2*14,2))</f>
        <v/>
      </c>
      <c r="D1488" s="8" t="str">
        <f>IF(A1488="","",ROUND(+[1]AcumSYS!N1489/[1]AcumSYS!$C$2*14,2))</f>
        <v/>
      </c>
      <c r="E1488" s="8" t="str">
        <f t="shared" si="70"/>
        <v/>
      </c>
      <c r="F1488" s="8" t="str">
        <f t="shared" si="71"/>
        <v/>
      </c>
    </row>
    <row r="1489" spans="1:6" x14ac:dyDescent="0.25">
      <c r="A1489" s="8" t="str">
        <f>IF(+'[1]Reporte de Formatos'!T1493=" "," ",+'[1]Reporte de Formatos'!T1493)</f>
        <v/>
      </c>
      <c r="B1489" s="8" t="str">
        <f t="shared" si="69"/>
        <v/>
      </c>
      <c r="C1489" s="8" t="str">
        <f>IF(A1489="","",ROUND(+[1]AcumSYS!N1490/[1]AcumSYS!$C$2*14,2))</f>
        <v/>
      </c>
      <c r="D1489" s="8" t="str">
        <f>IF(A1489="","",ROUND(+[1]AcumSYS!N1490/[1]AcumSYS!$C$2*14,2))</f>
        <v/>
      </c>
      <c r="E1489" s="8" t="str">
        <f t="shared" si="70"/>
        <v/>
      </c>
      <c r="F1489" s="8" t="str">
        <f t="shared" si="71"/>
        <v/>
      </c>
    </row>
    <row r="1490" spans="1:6" x14ac:dyDescent="0.25">
      <c r="A1490" s="8" t="str">
        <f>IF(+'[1]Reporte de Formatos'!T1494=" "," ",+'[1]Reporte de Formatos'!T1494)</f>
        <v/>
      </c>
      <c r="B1490" s="8" t="str">
        <f t="shared" si="69"/>
        <v/>
      </c>
      <c r="C1490" s="8" t="str">
        <f>IF(A1490="","",ROUND(+[1]AcumSYS!N1491/[1]AcumSYS!$C$2*14,2))</f>
        <v/>
      </c>
      <c r="D1490" s="8" t="str">
        <f>IF(A1490="","",ROUND(+[1]AcumSYS!N1491/[1]AcumSYS!$C$2*14,2))</f>
        <v/>
      </c>
      <c r="E1490" s="8" t="str">
        <f t="shared" si="70"/>
        <v/>
      </c>
      <c r="F1490" s="8" t="str">
        <f t="shared" si="71"/>
        <v/>
      </c>
    </row>
    <row r="1491" spans="1:6" x14ac:dyDescent="0.25">
      <c r="A1491" s="8" t="str">
        <f>IF(+'[1]Reporte de Formatos'!T1495=" "," ",+'[1]Reporte de Formatos'!T1495)</f>
        <v/>
      </c>
      <c r="B1491" s="8" t="str">
        <f t="shared" si="69"/>
        <v/>
      </c>
      <c r="C1491" s="8" t="str">
        <f>IF(A1491="","",ROUND(+[1]AcumSYS!N1492/[1]AcumSYS!$C$2*14,2))</f>
        <v/>
      </c>
      <c r="D1491" s="8" t="str">
        <f>IF(A1491="","",ROUND(+[1]AcumSYS!N1492/[1]AcumSYS!$C$2*14,2))</f>
        <v/>
      </c>
      <c r="E1491" s="8" t="str">
        <f t="shared" si="70"/>
        <v/>
      </c>
      <c r="F1491" s="8" t="str">
        <f t="shared" si="71"/>
        <v/>
      </c>
    </row>
    <row r="1492" spans="1:6" x14ac:dyDescent="0.25">
      <c r="A1492" s="8" t="str">
        <f>IF(+'[1]Reporte de Formatos'!T1496=" "," ",+'[1]Reporte de Formatos'!T1496)</f>
        <v/>
      </c>
      <c r="B1492" s="8" t="str">
        <f t="shared" si="69"/>
        <v/>
      </c>
      <c r="C1492" s="8" t="str">
        <f>IF(A1492="","",ROUND(+[1]AcumSYS!N1493/[1]AcumSYS!$C$2*14,2))</f>
        <v/>
      </c>
      <c r="D1492" s="8" t="str">
        <f>IF(A1492="","",ROUND(+[1]AcumSYS!N1493/[1]AcumSYS!$C$2*14,2))</f>
        <v/>
      </c>
      <c r="E1492" s="8" t="str">
        <f t="shared" si="70"/>
        <v/>
      </c>
      <c r="F1492" s="8" t="str">
        <f t="shared" si="71"/>
        <v/>
      </c>
    </row>
    <row r="1493" spans="1:6" x14ac:dyDescent="0.25">
      <c r="A1493" s="8" t="str">
        <f>IF(+'[1]Reporte de Formatos'!T1497=" "," ",+'[1]Reporte de Formatos'!T1497)</f>
        <v/>
      </c>
      <c r="B1493" s="8" t="str">
        <f t="shared" si="69"/>
        <v/>
      </c>
      <c r="C1493" s="8" t="str">
        <f>IF(A1493="","",ROUND(+[1]AcumSYS!N1494/[1]AcumSYS!$C$2*14,2))</f>
        <v/>
      </c>
      <c r="D1493" s="8" t="str">
        <f>IF(A1493="","",ROUND(+[1]AcumSYS!N1494/[1]AcumSYS!$C$2*14,2))</f>
        <v/>
      </c>
      <c r="E1493" s="8" t="str">
        <f t="shared" si="70"/>
        <v/>
      </c>
      <c r="F1493" s="8" t="str">
        <f t="shared" si="71"/>
        <v/>
      </c>
    </row>
    <row r="1494" spans="1:6" x14ac:dyDescent="0.25">
      <c r="A1494" s="8" t="str">
        <f>IF(+'[1]Reporte de Formatos'!T1498=" "," ",+'[1]Reporte de Formatos'!T1498)</f>
        <v/>
      </c>
      <c r="B1494" s="8" t="str">
        <f t="shared" si="69"/>
        <v/>
      </c>
      <c r="C1494" s="8" t="str">
        <f>IF(A1494="","",ROUND(+[1]AcumSYS!N1495/[1]AcumSYS!$C$2*14,2))</f>
        <v/>
      </c>
      <c r="D1494" s="8" t="str">
        <f>IF(A1494="","",ROUND(+[1]AcumSYS!N1495/[1]AcumSYS!$C$2*14,2))</f>
        <v/>
      </c>
      <c r="E1494" s="8" t="str">
        <f t="shared" si="70"/>
        <v/>
      </c>
      <c r="F1494" s="8" t="str">
        <f t="shared" si="71"/>
        <v/>
      </c>
    </row>
    <row r="1495" spans="1:6" x14ac:dyDescent="0.25">
      <c r="A1495" s="8" t="str">
        <f>IF(+'[1]Reporte de Formatos'!T1499=" "," ",+'[1]Reporte de Formatos'!T1499)</f>
        <v/>
      </c>
      <c r="B1495" s="8" t="str">
        <f t="shared" si="69"/>
        <v/>
      </c>
      <c r="C1495" s="8" t="str">
        <f>IF(A1495="","",ROUND(+[1]AcumSYS!N1496/[1]AcumSYS!$C$2*14,2))</f>
        <v/>
      </c>
      <c r="D1495" s="8" t="str">
        <f>IF(A1495="","",ROUND(+[1]AcumSYS!N1496/[1]AcumSYS!$C$2*14,2))</f>
        <v/>
      </c>
      <c r="E1495" s="8" t="str">
        <f t="shared" si="70"/>
        <v/>
      </c>
      <c r="F1495" s="8" t="str">
        <f t="shared" si="71"/>
        <v/>
      </c>
    </row>
    <row r="1496" spans="1:6" x14ac:dyDescent="0.25">
      <c r="A1496" s="8" t="str">
        <f>IF(+'[1]Reporte de Formatos'!T1500=" "," ",+'[1]Reporte de Formatos'!T1500)</f>
        <v/>
      </c>
      <c r="B1496" s="8" t="str">
        <f t="shared" si="69"/>
        <v/>
      </c>
      <c r="C1496" s="8" t="str">
        <f>IF(A1496="","",ROUND(+[1]AcumSYS!N1497/[1]AcumSYS!$C$2*14,2))</f>
        <v/>
      </c>
      <c r="D1496" s="8" t="str">
        <f>IF(A1496="","",ROUND(+[1]AcumSYS!N1497/[1]AcumSYS!$C$2*14,2))</f>
        <v/>
      </c>
      <c r="E1496" s="8" t="str">
        <f t="shared" si="70"/>
        <v/>
      </c>
      <c r="F1496" s="8" t="str">
        <f t="shared" si="71"/>
        <v/>
      </c>
    </row>
    <row r="1497" spans="1:6" x14ac:dyDescent="0.25">
      <c r="A1497" s="8" t="str">
        <f>IF(+'[1]Reporte de Formatos'!T1501=" "," ",+'[1]Reporte de Formatos'!T1501)</f>
        <v/>
      </c>
      <c r="B1497" s="8" t="str">
        <f t="shared" si="69"/>
        <v/>
      </c>
      <c r="C1497" s="8" t="str">
        <f>IF(A1497="","",ROUND(+[1]AcumSYS!N1498/[1]AcumSYS!$C$2*14,2))</f>
        <v/>
      </c>
      <c r="D1497" s="8" t="str">
        <f>IF(A1497="","",ROUND(+[1]AcumSYS!N1498/[1]AcumSYS!$C$2*14,2))</f>
        <v/>
      </c>
      <c r="E1497" s="8" t="str">
        <f t="shared" si="70"/>
        <v/>
      </c>
      <c r="F1497" s="8" t="str">
        <f t="shared" si="71"/>
        <v/>
      </c>
    </row>
    <row r="1498" spans="1:6" x14ac:dyDescent="0.25">
      <c r="A1498" s="8" t="str">
        <f>IF(+'[1]Reporte de Formatos'!T1502=" "," ",+'[1]Reporte de Formatos'!T1502)</f>
        <v/>
      </c>
      <c r="B1498" s="8" t="str">
        <f t="shared" si="69"/>
        <v/>
      </c>
      <c r="C1498" s="8" t="str">
        <f>IF(A1498="","",ROUND(+[1]AcumSYS!N1499/[1]AcumSYS!$C$2*14,2))</f>
        <v/>
      </c>
      <c r="D1498" s="8" t="str">
        <f>IF(A1498="","",ROUND(+[1]AcumSYS!N1499/[1]AcumSYS!$C$2*14,2))</f>
        <v/>
      </c>
      <c r="E1498" s="8" t="str">
        <f t="shared" si="70"/>
        <v/>
      </c>
      <c r="F1498" s="8" t="str">
        <f t="shared" si="71"/>
        <v/>
      </c>
    </row>
    <row r="1499" spans="1:6" x14ac:dyDescent="0.25">
      <c r="A1499" s="8" t="str">
        <f>IF(+'[1]Reporte de Formatos'!T1503=" "," ",+'[1]Reporte de Formatos'!T1503)</f>
        <v/>
      </c>
      <c r="B1499" s="8" t="str">
        <f t="shared" si="69"/>
        <v/>
      </c>
      <c r="C1499" s="8" t="str">
        <f>IF(A1499="","",ROUND(+[1]AcumSYS!N1500/[1]AcumSYS!$C$2*14,2))</f>
        <v/>
      </c>
      <c r="D1499" s="8" t="str">
        <f>IF(A1499="","",ROUND(+[1]AcumSYS!N1500/[1]AcumSYS!$C$2*14,2))</f>
        <v/>
      </c>
      <c r="E1499" s="8" t="str">
        <f t="shared" si="70"/>
        <v/>
      </c>
      <c r="F1499" s="8" t="str">
        <f t="shared" si="71"/>
        <v/>
      </c>
    </row>
    <row r="1500" spans="1:6" x14ac:dyDescent="0.25">
      <c r="A1500" s="8" t="str">
        <f>IF(+'[1]Reporte de Formatos'!T1504=" "," ",+'[1]Reporte de Formatos'!T1504)</f>
        <v/>
      </c>
      <c r="B1500" s="8" t="str">
        <f t="shared" si="69"/>
        <v/>
      </c>
      <c r="C1500" s="8" t="str">
        <f>IF(A1500="","",ROUND(+[1]AcumSYS!N1501/[1]AcumSYS!$C$2*14,2))</f>
        <v/>
      </c>
      <c r="D1500" s="8" t="str">
        <f>IF(A1500="","",ROUND(+[1]AcumSYS!N1501/[1]AcumSYS!$C$2*14,2))</f>
        <v/>
      </c>
      <c r="E1500" s="8" t="str">
        <f t="shared" si="70"/>
        <v/>
      </c>
      <c r="F1500" s="8" t="str">
        <f t="shared" si="71"/>
        <v/>
      </c>
    </row>
    <row r="1501" spans="1:6" x14ac:dyDescent="0.25">
      <c r="A1501" s="8" t="str">
        <f>IF(+'[1]Reporte de Formatos'!T1505=" "," ",+'[1]Reporte de Formatos'!T1505)</f>
        <v/>
      </c>
      <c r="B1501" s="8" t="str">
        <f t="shared" si="69"/>
        <v/>
      </c>
      <c r="C1501" s="8" t="str">
        <f>IF(A1501="","",ROUND(+[1]AcumSYS!N1502/[1]AcumSYS!$C$2*14,2))</f>
        <v/>
      </c>
      <c r="D1501" s="8" t="str">
        <f>IF(A1501="","",ROUND(+[1]AcumSYS!N1502/[1]AcumSYS!$C$2*14,2))</f>
        <v/>
      </c>
      <c r="E1501" s="8" t="str">
        <f t="shared" si="70"/>
        <v/>
      </c>
      <c r="F1501" s="8" t="str">
        <f t="shared" si="71"/>
        <v/>
      </c>
    </row>
    <row r="1502" spans="1:6" x14ac:dyDescent="0.25">
      <c r="A1502" s="8" t="str">
        <f>IF(+'[1]Reporte de Formatos'!T1506=" "," ",+'[1]Reporte de Formatos'!T1506)</f>
        <v/>
      </c>
      <c r="B1502" s="8" t="str">
        <f t="shared" si="69"/>
        <v/>
      </c>
      <c r="C1502" s="8" t="str">
        <f>IF(A1502="","",ROUND(+[1]AcumSYS!N1503/[1]AcumSYS!$C$2*14,2))</f>
        <v/>
      </c>
      <c r="D1502" s="8" t="str">
        <f>IF(A1502="","",ROUND(+[1]AcumSYS!N1503/[1]AcumSYS!$C$2*14,2))</f>
        <v/>
      </c>
      <c r="E1502" s="8" t="str">
        <f t="shared" si="70"/>
        <v/>
      </c>
      <c r="F1502" s="8" t="str">
        <f t="shared" si="71"/>
        <v/>
      </c>
    </row>
    <row r="1503" spans="1:6" x14ac:dyDescent="0.25">
      <c r="A1503" s="8" t="str">
        <f>IF(+'[1]Reporte de Formatos'!T1507=" "," ",+'[1]Reporte de Formatos'!T1507)</f>
        <v/>
      </c>
      <c r="B1503" s="8" t="str">
        <f t="shared" si="69"/>
        <v/>
      </c>
      <c r="C1503" s="8" t="str">
        <f>IF(A1503="","",ROUND(+[1]AcumSYS!N1504/[1]AcumSYS!$C$2*14,2))</f>
        <v/>
      </c>
      <c r="D1503" s="8" t="str">
        <f>IF(A1503="","",ROUND(+[1]AcumSYS!N1504/[1]AcumSYS!$C$2*14,2))</f>
        <v/>
      </c>
      <c r="E1503" s="8" t="str">
        <f t="shared" si="70"/>
        <v/>
      </c>
      <c r="F1503" s="8" t="str">
        <f t="shared" si="71"/>
        <v/>
      </c>
    </row>
    <row r="1504" spans="1:6" x14ac:dyDescent="0.25">
      <c r="A1504" s="8" t="str">
        <f>IF(+'[1]Reporte de Formatos'!T1508=" "," ",+'[1]Reporte de Formatos'!T1508)</f>
        <v/>
      </c>
      <c r="B1504" s="8" t="str">
        <f t="shared" si="69"/>
        <v/>
      </c>
      <c r="C1504" s="8" t="str">
        <f>IF(A1504="","",ROUND(+[1]AcumSYS!N1505/[1]AcumSYS!$C$2*14,2))</f>
        <v/>
      </c>
      <c r="D1504" s="8" t="str">
        <f>IF(A1504="","",ROUND(+[1]AcumSYS!N1505/[1]AcumSYS!$C$2*14,2))</f>
        <v/>
      </c>
      <c r="E1504" s="8" t="str">
        <f t="shared" si="70"/>
        <v/>
      </c>
      <c r="F1504" s="8" t="str">
        <f t="shared" si="71"/>
        <v/>
      </c>
    </row>
    <row r="1505" spans="1:6" x14ac:dyDescent="0.25">
      <c r="A1505" s="8" t="str">
        <f>IF(+'[1]Reporte de Formatos'!T1509=" "," ",+'[1]Reporte de Formatos'!T1509)</f>
        <v/>
      </c>
      <c r="B1505" s="8" t="str">
        <f t="shared" si="69"/>
        <v/>
      </c>
      <c r="C1505" s="8" t="str">
        <f>IF(A1505="","",ROUND(+[1]AcumSYS!N1506/[1]AcumSYS!$C$2*14,2))</f>
        <v/>
      </c>
      <c r="D1505" s="8" t="str">
        <f>IF(A1505="","",ROUND(+[1]AcumSYS!N1506/[1]AcumSYS!$C$2*14,2))</f>
        <v/>
      </c>
      <c r="E1505" s="8" t="str">
        <f t="shared" si="70"/>
        <v/>
      </c>
      <c r="F1505" s="8" t="str">
        <f t="shared" si="71"/>
        <v/>
      </c>
    </row>
    <row r="1506" spans="1:6" x14ac:dyDescent="0.25">
      <c r="A1506" s="8" t="str">
        <f>IF(+'[1]Reporte de Formatos'!T1510=" "," ",+'[1]Reporte de Formatos'!T1510)</f>
        <v/>
      </c>
      <c r="B1506" s="8" t="str">
        <f t="shared" si="69"/>
        <v/>
      </c>
      <c r="C1506" s="8" t="str">
        <f>IF(A1506="","",ROUND(+[1]AcumSYS!N1507/[1]AcumSYS!$C$2*14,2))</f>
        <v/>
      </c>
      <c r="D1506" s="8" t="str">
        <f>IF(A1506="","",ROUND(+[1]AcumSYS!N1507/[1]AcumSYS!$C$2*14,2))</f>
        <v/>
      </c>
      <c r="E1506" s="8" t="str">
        <f t="shared" si="70"/>
        <v/>
      </c>
      <c r="F1506" s="8" t="str">
        <f t="shared" si="71"/>
        <v/>
      </c>
    </row>
    <row r="1507" spans="1:6" x14ac:dyDescent="0.25">
      <c r="A1507" s="8" t="str">
        <f>IF(+'[1]Reporte de Formatos'!T1511=" "," ",+'[1]Reporte de Formatos'!T1511)</f>
        <v/>
      </c>
      <c r="B1507" s="8" t="str">
        <f t="shared" si="69"/>
        <v/>
      </c>
      <c r="C1507" s="8" t="str">
        <f>IF(A1507="","",ROUND(+[1]AcumSYS!N1508/[1]AcumSYS!$C$2*14,2))</f>
        <v/>
      </c>
      <c r="D1507" s="8" t="str">
        <f>IF(A1507="","",ROUND(+[1]AcumSYS!N1508/[1]AcumSYS!$C$2*14,2))</f>
        <v/>
      </c>
      <c r="E1507" s="8" t="str">
        <f t="shared" si="70"/>
        <v/>
      </c>
      <c r="F1507" s="8" t="str">
        <f t="shared" si="71"/>
        <v/>
      </c>
    </row>
    <row r="1508" spans="1:6" x14ac:dyDescent="0.25">
      <c r="A1508" s="8" t="str">
        <f>IF(+'[1]Reporte de Formatos'!T1512=" "," ",+'[1]Reporte de Formatos'!T1512)</f>
        <v/>
      </c>
      <c r="B1508" s="8" t="str">
        <f t="shared" si="69"/>
        <v/>
      </c>
      <c r="C1508" s="8" t="str">
        <f>IF(A1508="","",ROUND(+[1]AcumSYS!N1509/[1]AcumSYS!$C$2*14,2))</f>
        <v/>
      </c>
      <c r="D1508" s="8" t="str">
        <f>IF(A1508="","",ROUND(+[1]AcumSYS!N1509/[1]AcumSYS!$C$2*14,2))</f>
        <v/>
      </c>
      <c r="E1508" s="8" t="str">
        <f t="shared" si="70"/>
        <v/>
      </c>
      <c r="F1508" s="8" t="str">
        <f t="shared" si="71"/>
        <v/>
      </c>
    </row>
    <row r="1509" spans="1:6" x14ac:dyDescent="0.25">
      <c r="A1509" s="8" t="str">
        <f>IF(+'[1]Reporte de Formatos'!T1513=" "," ",+'[1]Reporte de Formatos'!T1513)</f>
        <v/>
      </c>
      <c r="B1509" s="8" t="str">
        <f t="shared" si="69"/>
        <v/>
      </c>
      <c r="C1509" s="8" t="str">
        <f>IF(A1509="","",ROUND(+[1]AcumSYS!N1510/[1]AcumSYS!$C$2*14,2))</f>
        <v/>
      </c>
      <c r="D1509" s="8" t="str">
        <f>IF(A1509="","",ROUND(+[1]AcumSYS!N1510/[1]AcumSYS!$C$2*14,2))</f>
        <v/>
      </c>
      <c r="E1509" s="8" t="str">
        <f t="shared" si="70"/>
        <v/>
      </c>
      <c r="F1509" s="8" t="str">
        <f t="shared" si="71"/>
        <v/>
      </c>
    </row>
    <row r="1510" spans="1:6" x14ac:dyDescent="0.25">
      <c r="A1510" s="8" t="str">
        <f>IF(+'[1]Reporte de Formatos'!T1514=" "," ",+'[1]Reporte de Formatos'!T1514)</f>
        <v/>
      </c>
      <c r="B1510" s="8" t="str">
        <f t="shared" si="69"/>
        <v/>
      </c>
      <c r="C1510" s="8" t="str">
        <f>IF(A1510="","",ROUND(+[1]AcumSYS!N1511/[1]AcumSYS!$C$2*14,2))</f>
        <v/>
      </c>
      <c r="D1510" s="8" t="str">
        <f>IF(A1510="","",ROUND(+[1]AcumSYS!N1511/[1]AcumSYS!$C$2*14,2))</f>
        <v/>
      </c>
      <c r="E1510" s="8" t="str">
        <f t="shared" si="70"/>
        <v/>
      </c>
      <c r="F1510" s="8" t="str">
        <f t="shared" si="71"/>
        <v/>
      </c>
    </row>
    <row r="1511" spans="1:6" x14ac:dyDescent="0.25">
      <c r="A1511" s="8" t="str">
        <f>IF(+'[1]Reporte de Formatos'!T1515=" "," ",+'[1]Reporte de Formatos'!T1515)</f>
        <v/>
      </c>
      <c r="B1511" s="8" t="str">
        <f t="shared" si="69"/>
        <v/>
      </c>
      <c r="C1511" s="8" t="str">
        <f>IF(A1511="","",ROUND(+[1]AcumSYS!N1512/[1]AcumSYS!$C$2*14,2))</f>
        <v/>
      </c>
      <c r="D1511" s="8" t="str">
        <f>IF(A1511="","",ROUND(+[1]AcumSYS!N1512/[1]AcumSYS!$C$2*14,2))</f>
        <v/>
      </c>
      <c r="E1511" s="8" t="str">
        <f t="shared" si="70"/>
        <v/>
      </c>
      <c r="F1511" s="8" t="str">
        <f t="shared" si="71"/>
        <v/>
      </c>
    </row>
    <row r="1512" spans="1:6" x14ac:dyDescent="0.25">
      <c r="A1512" s="8" t="str">
        <f>IF(+'[1]Reporte de Formatos'!T1516=" "," ",+'[1]Reporte de Formatos'!T1516)</f>
        <v/>
      </c>
      <c r="B1512" s="8" t="str">
        <f t="shared" si="69"/>
        <v/>
      </c>
      <c r="C1512" s="8" t="str">
        <f>IF(A1512="","",ROUND(+[1]AcumSYS!N1513/[1]AcumSYS!$C$2*14,2))</f>
        <v/>
      </c>
      <c r="D1512" s="8" t="str">
        <f>IF(A1512="","",ROUND(+[1]AcumSYS!N1513/[1]AcumSYS!$C$2*14,2))</f>
        <v/>
      </c>
      <c r="E1512" s="8" t="str">
        <f t="shared" si="70"/>
        <v/>
      </c>
      <c r="F1512" s="8" t="str">
        <f t="shared" si="71"/>
        <v/>
      </c>
    </row>
    <row r="1513" spans="1:6" x14ac:dyDescent="0.25">
      <c r="A1513" s="8" t="str">
        <f>IF(+'[1]Reporte de Formatos'!T1517=" "," ",+'[1]Reporte de Formatos'!T1517)</f>
        <v/>
      </c>
      <c r="B1513" s="8" t="str">
        <f t="shared" si="69"/>
        <v/>
      </c>
      <c r="C1513" s="8" t="str">
        <f>IF(A1513="","",ROUND(+[1]AcumSYS!N1514/[1]AcumSYS!$C$2*14,2))</f>
        <v/>
      </c>
      <c r="D1513" s="8" t="str">
        <f>IF(A1513="","",ROUND(+[1]AcumSYS!N1514/[1]AcumSYS!$C$2*14,2))</f>
        <v/>
      </c>
      <c r="E1513" s="8" t="str">
        <f t="shared" si="70"/>
        <v/>
      </c>
      <c r="F1513" s="8" t="str">
        <f t="shared" si="71"/>
        <v/>
      </c>
    </row>
    <row r="1514" spans="1:6" x14ac:dyDescent="0.25">
      <c r="A1514" s="8" t="str">
        <f>IF(+'[1]Reporte de Formatos'!T1518=" "," ",+'[1]Reporte de Formatos'!T1518)</f>
        <v/>
      </c>
      <c r="B1514" s="8" t="str">
        <f t="shared" si="69"/>
        <v/>
      </c>
      <c r="C1514" s="8" t="str">
        <f>IF(A1514="","",ROUND(+[1]AcumSYS!N1515/[1]AcumSYS!$C$2*14,2))</f>
        <v/>
      </c>
      <c r="D1514" s="8" t="str">
        <f>IF(A1514="","",ROUND(+[1]AcumSYS!N1515/[1]AcumSYS!$C$2*14,2))</f>
        <v/>
      </c>
      <c r="E1514" s="8" t="str">
        <f t="shared" si="70"/>
        <v/>
      </c>
      <c r="F1514" s="8" t="str">
        <f t="shared" si="71"/>
        <v/>
      </c>
    </row>
    <row r="1515" spans="1:6" x14ac:dyDescent="0.25">
      <c r="A1515" s="8" t="str">
        <f>IF(+'[1]Reporte de Formatos'!T1519=" "," ",+'[1]Reporte de Formatos'!T1519)</f>
        <v/>
      </c>
      <c r="B1515" s="8" t="str">
        <f t="shared" si="69"/>
        <v/>
      </c>
      <c r="C1515" s="8" t="str">
        <f>IF(A1515="","",ROUND(+[1]AcumSYS!N1516/[1]AcumSYS!$C$2*14,2))</f>
        <v/>
      </c>
      <c r="D1515" s="8" t="str">
        <f>IF(A1515="","",ROUND(+[1]AcumSYS!N1516/[1]AcumSYS!$C$2*14,2))</f>
        <v/>
      </c>
      <c r="E1515" s="8" t="str">
        <f t="shared" si="70"/>
        <v/>
      </c>
      <c r="F1515" s="8" t="str">
        <f t="shared" si="71"/>
        <v/>
      </c>
    </row>
    <row r="1516" spans="1:6" x14ac:dyDescent="0.25">
      <c r="A1516" s="8" t="str">
        <f>IF(+'[1]Reporte de Formatos'!T1520=" "," ",+'[1]Reporte de Formatos'!T1520)</f>
        <v/>
      </c>
      <c r="B1516" s="8" t="str">
        <f t="shared" si="69"/>
        <v/>
      </c>
      <c r="C1516" s="8" t="str">
        <f>IF(A1516="","",ROUND(+[1]AcumSYS!N1517/[1]AcumSYS!$C$2*14,2))</f>
        <v/>
      </c>
      <c r="D1516" s="8" t="str">
        <f>IF(A1516="","",ROUND(+[1]AcumSYS!N1517/[1]AcumSYS!$C$2*14,2))</f>
        <v/>
      </c>
      <c r="E1516" s="8" t="str">
        <f t="shared" si="70"/>
        <v/>
      </c>
      <c r="F1516" s="8" t="str">
        <f t="shared" si="71"/>
        <v/>
      </c>
    </row>
    <row r="1517" spans="1:6" x14ac:dyDescent="0.25">
      <c r="A1517" s="8" t="str">
        <f>IF(+'[1]Reporte de Formatos'!T1521=" "," ",+'[1]Reporte de Formatos'!T1521)</f>
        <v/>
      </c>
      <c r="B1517" s="8" t="str">
        <f t="shared" si="69"/>
        <v/>
      </c>
      <c r="C1517" s="8" t="str">
        <f>IF(A1517="","",ROUND(+[1]AcumSYS!N1518/[1]AcumSYS!$C$2*14,2))</f>
        <v/>
      </c>
      <c r="D1517" s="8" t="str">
        <f>IF(A1517="","",ROUND(+[1]AcumSYS!N1518/[1]AcumSYS!$C$2*14,2))</f>
        <v/>
      </c>
      <c r="E1517" s="8" t="str">
        <f t="shared" si="70"/>
        <v/>
      </c>
      <c r="F1517" s="8" t="str">
        <f t="shared" si="71"/>
        <v/>
      </c>
    </row>
    <row r="1518" spans="1:6" x14ac:dyDescent="0.25">
      <c r="A1518" s="8" t="str">
        <f>IF(+'[1]Reporte de Formatos'!T1522=" "," ",+'[1]Reporte de Formatos'!T1522)</f>
        <v/>
      </c>
      <c r="B1518" s="8" t="str">
        <f t="shared" si="69"/>
        <v/>
      </c>
      <c r="C1518" s="8" t="str">
        <f>IF(A1518="","",ROUND(+[1]AcumSYS!N1519/[1]AcumSYS!$C$2*14,2))</f>
        <v/>
      </c>
      <c r="D1518" s="8" t="str">
        <f>IF(A1518="","",ROUND(+[1]AcumSYS!N1519/[1]AcumSYS!$C$2*14,2))</f>
        <v/>
      </c>
      <c r="E1518" s="8" t="str">
        <f t="shared" si="70"/>
        <v/>
      </c>
      <c r="F1518" s="8" t="str">
        <f t="shared" si="71"/>
        <v/>
      </c>
    </row>
    <row r="1519" spans="1:6" x14ac:dyDescent="0.25">
      <c r="A1519" s="8" t="str">
        <f>IF(+'[1]Reporte de Formatos'!T1523=" "," ",+'[1]Reporte de Formatos'!T1523)</f>
        <v/>
      </c>
      <c r="B1519" s="8" t="str">
        <f t="shared" si="69"/>
        <v/>
      </c>
      <c r="C1519" s="8" t="str">
        <f>IF(A1519="","",ROUND(+[1]AcumSYS!N1520/[1]AcumSYS!$C$2*14,2))</f>
        <v/>
      </c>
      <c r="D1519" s="8" t="str">
        <f>IF(A1519="","",ROUND(+[1]AcumSYS!N1520/[1]AcumSYS!$C$2*14,2))</f>
        <v/>
      </c>
      <c r="E1519" s="8" t="str">
        <f t="shared" si="70"/>
        <v/>
      </c>
      <c r="F1519" s="8" t="str">
        <f t="shared" si="71"/>
        <v/>
      </c>
    </row>
    <row r="1520" spans="1:6" x14ac:dyDescent="0.25">
      <c r="A1520" s="8" t="str">
        <f>IF(+'[1]Reporte de Formatos'!T1524=" "," ",+'[1]Reporte de Formatos'!T1524)</f>
        <v/>
      </c>
      <c r="B1520" s="8" t="str">
        <f t="shared" si="69"/>
        <v/>
      </c>
      <c r="C1520" s="8" t="str">
        <f>IF(A1520="","",ROUND(+[1]AcumSYS!N1521/[1]AcumSYS!$C$2*14,2))</f>
        <v/>
      </c>
      <c r="D1520" s="8" t="str">
        <f>IF(A1520="","",ROUND(+[1]AcumSYS!N1521/[1]AcumSYS!$C$2*14,2))</f>
        <v/>
      </c>
      <c r="E1520" s="8" t="str">
        <f t="shared" si="70"/>
        <v/>
      </c>
      <c r="F1520" s="8" t="str">
        <f t="shared" si="71"/>
        <v/>
      </c>
    </row>
    <row r="1521" spans="1:6" x14ac:dyDescent="0.25">
      <c r="A1521" s="8" t="str">
        <f>IF(+'[1]Reporte de Formatos'!T1525=" "," ",+'[1]Reporte de Formatos'!T1525)</f>
        <v/>
      </c>
      <c r="B1521" s="8" t="str">
        <f t="shared" si="69"/>
        <v/>
      </c>
      <c r="C1521" s="8" t="str">
        <f>IF(A1521="","",ROUND(+[1]AcumSYS!N1522/[1]AcumSYS!$C$2*14,2))</f>
        <v/>
      </c>
      <c r="D1521" s="8" t="str">
        <f>IF(A1521="","",ROUND(+[1]AcumSYS!N1522/[1]AcumSYS!$C$2*14,2))</f>
        <v/>
      </c>
      <c r="E1521" s="8" t="str">
        <f t="shared" si="70"/>
        <v/>
      </c>
      <c r="F1521" s="8" t="str">
        <f t="shared" si="71"/>
        <v/>
      </c>
    </row>
    <row r="1522" spans="1:6" x14ac:dyDescent="0.25">
      <c r="A1522" s="8" t="str">
        <f>IF(+'[1]Reporte de Formatos'!T1526=" "," ",+'[1]Reporte de Formatos'!T1526)</f>
        <v/>
      </c>
      <c r="B1522" s="8" t="str">
        <f t="shared" si="69"/>
        <v/>
      </c>
      <c r="C1522" s="8" t="str">
        <f>IF(A1522="","",ROUND(+[1]AcumSYS!N1523/[1]AcumSYS!$C$2*14,2))</f>
        <v/>
      </c>
      <c r="D1522" s="8" t="str">
        <f>IF(A1522="","",ROUND(+[1]AcumSYS!N1523/[1]AcumSYS!$C$2*14,2))</f>
        <v/>
      </c>
      <c r="E1522" s="8" t="str">
        <f t="shared" si="70"/>
        <v/>
      </c>
      <c r="F1522" s="8" t="str">
        <f t="shared" si="71"/>
        <v/>
      </c>
    </row>
    <row r="1523" spans="1:6" x14ac:dyDescent="0.25">
      <c r="A1523" s="8" t="str">
        <f>IF(+'[1]Reporte de Formatos'!T1527=" "," ",+'[1]Reporte de Formatos'!T1527)</f>
        <v/>
      </c>
      <c r="B1523" s="8" t="str">
        <f t="shared" si="69"/>
        <v/>
      </c>
      <c r="C1523" s="8" t="str">
        <f>IF(A1523="","",ROUND(+[1]AcumSYS!N1524/[1]AcumSYS!$C$2*14,2))</f>
        <v/>
      </c>
      <c r="D1523" s="8" t="str">
        <f>IF(A1523="","",ROUND(+[1]AcumSYS!N1524/[1]AcumSYS!$C$2*14,2))</f>
        <v/>
      </c>
      <c r="E1523" s="8" t="str">
        <f t="shared" si="70"/>
        <v/>
      </c>
      <c r="F1523" s="8" t="str">
        <f t="shared" si="71"/>
        <v/>
      </c>
    </row>
    <row r="1524" spans="1:6" x14ac:dyDescent="0.25">
      <c r="A1524" s="8" t="str">
        <f>IF(+'[1]Reporte de Formatos'!T1528=" "," ",+'[1]Reporte de Formatos'!T1528)</f>
        <v/>
      </c>
      <c r="B1524" s="8" t="str">
        <f t="shared" si="69"/>
        <v/>
      </c>
      <c r="C1524" s="8" t="str">
        <f>IF(A1524="","",ROUND(+[1]AcumSYS!N1525/[1]AcumSYS!$C$2*14,2))</f>
        <v/>
      </c>
      <c r="D1524" s="8" t="str">
        <f>IF(A1524="","",ROUND(+[1]AcumSYS!N1525/[1]AcumSYS!$C$2*14,2))</f>
        <v/>
      </c>
      <c r="E1524" s="8" t="str">
        <f t="shared" si="70"/>
        <v/>
      </c>
      <c r="F1524" s="8" t="str">
        <f t="shared" si="71"/>
        <v/>
      </c>
    </row>
    <row r="1525" spans="1:6" x14ac:dyDescent="0.25">
      <c r="A1525" s="8" t="str">
        <f>IF(+'[1]Reporte de Formatos'!T1529=" "," ",+'[1]Reporte de Formatos'!T1529)</f>
        <v/>
      </c>
      <c r="B1525" s="8" t="str">
        <f t="shared" si="69"/>
        <v/>
      </c>
      <c r="C1525" s="8" t="str">
        <f>IF(A1525="","",ROUND(+[1]AcumSYS!N1526/[1]AcumSYS!$C$2*14,2))</f>
        <v/>
      </c>
      <c r="D1525" s="8" t="str">
        <f>IF(A1525="","",ROUND(+[1]AcumSYS!N1526/[1]AcumSYS!$C$2*14,2))</f>
        <v/>
      </c>
      <c r="E1525" s="8" t="str">
        <f t="shared" si="70"/>
        <v/>
      </c>
      <c r="F1525" s="8" t="str">
        <f t="shared" si="71"/>
        <v/>
      </c>
    </row>
    <row r="1526" spans="1:6" x14ac:dyDescent="0.25">
      <c r="A1526" s="8" t="str">
        <f>IF(+'[1]Reporte de Formatos'!T1530=" "," ",+'[1]Reporte de Formatos'!T1530)</f>
        <v/>
      </c>
      <c r="B1526" s="8" t="str">
        <f t="shared" si="69"/>
        <v/>
      </c>
      <c r="C1526" s="8" t="str">
        <f>IF(A1526="","",ROUND(+[1]AcumSYS!N1527/[1]AcumSYS!$C$2*14,2))</f>
        <v/>
      </c>
      <c r="D1526" s="8" t="str">
        <f>IF(A1526="","",ROUND(+[1]AcumSYS!N1527/[1]AcumSYS!$C$2*14,2))</f>
        <v/>
      </c>
      <c r="E1526" s="8" t="str">
        <f t="shared" si="70"/>
        <v/>
      </c>
      <c r="F1526" s="8" t="str">
        <f t="shared" si="71"/>
        <v/>
      </c>
    </row>
    <row r="1527" spans="1:6" x14ac:dyDescent="0.25">
      <c r="A1527" s="8" t="str">
        <f>IF(+'[1]Reporte de Formatos'!T1531=" "," ",+'[1]Reporte de Formatos'!T1531)</f>
        <v/>
      </c>
      <c r="B1527" s="8" t="str">
        <f t="shared" si="69"/>
        <v/>
      </c>
      <c r="C1527" s="8" t="str">
        <f>IF(A1527="","",ROUND(+[1]AcumSYS!N1528/[1]AcumSYS!$C$2*14,2))</f>
        <v/>
      </c>
      <c r="D1527" s="8" t="str">
        <f>IF(A1527="","",ROUND(+[1]AcumSYS!N1528/[1]AcumSYS!$C$2*14,2))</f>
        <v/>
      </c>
      <c r="E1527" s="8" t="str">
        <f t="shared" si="70"/>
        <v/>
      </c>
      <c r="F1527" s="8" t="str">
        <f t="shared" si="71"/>
        <v/>
      </c>
    </row>
    <row r="1528" spans="1:6" x14ac:dyDescent="0.25">
      <c r="A1528" s="8" t="str">
        <f>IF(+'[1]Reporte de Formatos'!T1532=" "," ",+'[1]Reporte de Formatos'!T1532)</f>
        <v/>
      </c>
      <c r="B1528" s="8" t="str">
        <f t="shared" si="69"/>
        <v/>
      </c>
      <c r="C1528" s="8" t="str">
        <f>IF(A1528="","",ROUND(+[1]AcumSYS!N1529/[1]AcumSYS!$C$2*14,2))</f>
        <v/>
      </c>
      <c r="D1528" s="8" t="str">
        <f>IF(A1528="","",ROUND(+[1]AcumSYS!N1529/[1]AcumSYS!$C$2*14,2))</f>
        <v/>
      </c>
      <c r="E1528" s="8" t="str">
        <f t="shared" si="70"/>
        <v/>
      </c>
      <c r="F1528" s="8" t="str">
        <f t="shared" si="71"/>
        <v/>
      </c>
    </row>
    <row r="1529" spans="1:6" x14ac:dyDescent="0.25">
      <c r="A1529" s="8" t="str">
        <f>IF(+'[1]Reporte de Formatos'!T1533=" "," ",+'[1]Reporte de Formatos'!T1533)</f>
        <v/>
      </c>
      <c r="B1529" s="8" t="str">
        <f t="shared" si="69"/>
        <v/>
      </c>
      <c r="C1529" s="8" t="str">
        <f>IF(A1529="","",ROUND(+[1]AcumSYS!N1530/[1]AcumSYS!$C$2*14,2))</f>
        <v/>
      </c>
      <c r="D1529" s="8" t="str">
        <f>IF(A1529="","",ROUND(+[1]AcumSYS!N1530/[1]AcumSYS!$C$2*14,2))</f>
        <v/>
      </c>
      <c r="E1529" s="8" t="str">
        <f t="shared" si="70"/>
        <v/>
      </c>
      <c r="F1529" s="8" t="str">
        <f t="shared" si="71"/>
        <v/>
      </c>
    </row>
    <row r="1530" spans="1:6" x14ac:dyDescent="0.25">
      <c r="A1530" s="8" t="str">
        <f>IF(+'[1]Reporte de Formatos'!T1534=" "," ",+'[1]Reporte de Formatos'!T1534)</f>
        <v/>
      </c>
      <c r="B1530" s="8" t="str">
        <f t="shared" si="69"/>
        <v/>
      </c>
      <c r="C1530" s="8" t="str">
        <f>IF(A1530="","",ROUND(+[1]AcumSYS!N1531/[1]AcumSYS!$C$2*14,2))</f>
        <v/>
      </c>
      <c r="D1530" s="8" t="str">
        <f>IF(A1530="","",ROUND(+[1]AcumSYS!N1531/[1]AcumSYS!$C$2*14,2))</f>
        <v/>
      </c>
      <c r="E1530" s="8" t="str">
        <f t="shared" si="70"/>
        <v/>
      </c>
      <c r="F1530" s="8" t="str">
        <f t="shared" si="71"/>
        <v/>
      </c>
    </row>
    <row r="1531" spans="1:6" x14ac:dyDescent="0.25">
      <c r="A1531" s="8" t="str">
        <f>IF(+'[1]Reporte de Formatos'!T1535=" "," ",+'[1]Reporte de Formatos'!T1535)</f>
        <v/>
      </c>
      <c r="B1531" s="8" t="str">
        <f t="shared" si="69"/>
        <v/>
      </c>
      <c r="C1531" s="8" t="str">
        <f>IF(A1531="","",ROUND(+[1]AcumSYS!N1532/[1]AcumSYS!$C$2*14,2))</f>
        <v/>
      </c>
      <c r="D1531" s="8" t="str">
        <f>IF(A1531="","",ROUND(+[1]AcumSYS!N1532/[1]AcumSYS!$C$2*14,2))</f>
        <v/>
      </c>
      <c r="E1531" s="8" t="str">
        <f t="shared" si="70"/>
        <v/>
      </c>
      <c r="F1531" s="8" t="str">
        <f t="shared" si="71"/>
        <v/>
      </c>
    </row>
    <row r="1532" spans="1:6" x14ac:dyDescent="0.25">
      <c r="A1532" s="8" t="str">
        <f>IF(+'[1]Reporte de Formatos'!T1536=" "," ",+'[1]Reporte de Formatos'!T1536)</f>
        <v/>
      </c>
      <c r="B1532" s="8" t="str">
        <f t="shared" si="69"/>
        <v/>
      </c>
      <c r="C1532" s="8" t="str">
        <f>IF(A1532="","",ROUND(+[1]AcumSYS!N1533/[1]AcumSYS!$C$2*14,2))</f>
        <v/>
      </c>
      <c r="D1532" s="8" t="str">
        <f>IF(A1532="","",ROUND(+[1]AcumSYS!N1533/[1]AcumSYS!$C$2*14,2))</f>
        <v/>
      </c>
      <c r="E1532" s="8" t="str">
        <f t="shared" si="70"/>
        <v/>
      </c>
      <c r="F1532" s="8" t="str">
        <f t="shared" si="71"/>
        <v/>
      </c>
    </row>
    <row r="1533" spans="1:6" x14ac:dyDescent="0.25">
      <c r="A1533" s="8" t="str">
        <f>IF(+'[1]Reporte de Formatos'!T1537=" "," ",+'[1]Reporte de Formatos'!T1537)</f>
        <v/>
      </c>
      <c r="B1533" s="8" t="str">
        <f t="shared" si="69"/>
        <v/>
      </c>
      <c r="C1533" s="8" t="str">
        <f>IF(A1533="","",ROUND(+[1]AcumSYS!N1534/[1]AcumSYS!$C$2*14,2))</f>
        <v/>
      </c>
      <c r="D1533" s="8" t="str">
        <f>IF(A1533="","",ROUND(+[1]AcumSYS!N1534/[1]AcumSYS!$C$2*14,2))</f>
        <v/>
      </c>
      <c r="E1533" s="8" t="str">
        <f t="shared" si="70"/>
        <v/>
      </c>
      <c r="F1533" s="8" t="str">
        <f t="shared" si="71"/>
        <v/>
      </c>
    </row>
    <row r="1534" spans="1:6" x14ac:dyDescent="0.25">
      <c r="A1534" s="8" t="str">
        <f>IF(+'[1]Reporte de Formatos'!T1538=" "," ",+'[1]Reporte de Formatos'!T1538)</f>
        <v/>
      </c>
      <c r="B1534" s="8" t="str">
        <f t="shared" si="69"/>
        <v/>
      </c>
      <c r="C1534" s="8" t="str">
        <f>IF(A1534="","",ROUND(+[1]AcumSYS!N1535/[1]AcumSYS!$C$2*14,2))</f>
        <v/>
      </c>
      <c r="D1534" s="8" t="str">
        <f>IF(A1534="","",ROUND(+[1]AcumSYS!N1535/[1]AcumSYS!$C$2*14,2))</f>
        <v/>
      </c>
      <c r="E1534" s="8" t="str">
        <f t="shared" si="70"/>
        <v/>
      </c>
      <c r="F1534" s="8" t="str">
        <f t="shared" si="71"/>
        <v/>
      </c>
    </row>
    <row r="1535" spans="1:6" x14ac:dyDescent="0.25">
      <c r="A1535" s="8" t="str">
        <f>IF(+'[1]Reporte de Formatos'!T1539=" "," ",+'[1]Reporte de Formatos'!T1539)</f>
        <v/>
      </c>
      <c r="B1535" s="8" t="str">
        <f t="shared" si="69"/>
        <v/>
      </c>
      <c r="C1535" s="8" t="str">
        <f>IF(A1535="","",ROUND(+[1]AcumSYS!N1536/[1]AcumSYS!$C$2*14,2))</f>
        <v/>
      </c>
      <c r="D1535" s="8" t="str">
        <f>IF(A1535="","",ROUND(+[1]AcumSYS!N1536/[1]AcumSYS!$C$2*14,2))</f>
        <v/>
      </c>
      <c r="E1535" s="8" t="str">
        <f t="shared" si="70"/>
        <v/>
      </c>
      <c r="F1535" s="8" t="str">
        <f t="shared" si="71"/>
        <v/>
      </c>
    </row>
    <row r="1536" spans="1:6" x14ac:dyDescent="0.25">
      <c r="A1536" s="8" t="str">
        <f>IF(+'[1]Reporte de Formatos'!T1540=" "," ",+'[1]Reporte de Formatos'!T1540)</f>
        <v/>
      </c>
      <c r="B1536" s="8" t="str">
        <f t="shared" si="69"/>
        <v/>
      </c>
      <c r="C1536" s="8" t="str">
        <f>IF(A1536="","",ROUND(+[1]AcumSYS!N1537/[1]AcumSYS!$C$2*14,2))</f>
        <v/>
      </c>
      <c r="D1536" s="8" t="str">
        <f>IF(A1536="","",ROUND(+[1]AcumSYS!N1537/[1]AcumSYS!$C$2*14,2))</f>
        <v/>
      </c>
      <c r="E1536" s="8" t="str">
        <f t="shared" si="70"/>
        <v/>
      </c>
      <c r="F1536" s="8" t="str">
        <f t="shared" si="71"/>
        <v/>
      </c>
    </row>
    <row r="1537" spans="1:6" x14ac:dyDescent="0.25">
      <c r="A1537" s="8" t="str">
        <f>IF(+'[1]Reporte de Formatos'!T1541=" "," ",+'[1]Reporte de Formatos'!T1541)</f>
        <v/>
      </c>
      <c r="B1537" s="8" t="str">
        <f t="shared" si="69"/>
        <v/>
      </c>
      <c r="C1537" s="8" t="str">
        <f>IF(A1537="","",ROUND(+[1]AcumSYS!N1538/[1]AcumSYS!$C$2*14,2))</f>
        <v/>
      </c>
      <c r="D1537" s="8" t="str">
        <f>IF(A1537="","",ROUND(+[1]AcumSYS!N1538/[1]AcumSYS!$C$2*14,2))</f>
        <v/>
      </c>
      <c r="E1537" s="8" t="str">
        <f t="shared" si="70"/>
        <v/>
      </c>
      <c r="F1537" s="8" t="str">
        <f t="shared" si="71"/>
        <v/>
      </c>
    </row>
    <row r="1538" spans="1:6" x14ac:dyDescent="0.25">
      <c r="A1538" s="8" t="str">
        <f>IF(+'[1]Reporte de Formatos'!T1542=" "," ",+'[1]Reporte de Formatos'!T1542)</f>
        <v/>
      </c>
      <c r="B1538" s="8" t="str">
        <f t="shared" si="69"/>
        <v/>
      </c>
      <c r="C1538" s="8" t="str">
        <f>IF(A1538="","",ROUND(+[1]AcumSYS!N1539/[1]AcumSYS!$C$2*14,2))</f>
        <v/>
      </c>
      <c r="D1538" s="8" t="str">
        <f>IF(A1538="","",ROUND(+[1]AcumSYS!N1539/[1]AcumSYS!$C$2*14,2))</f>
        <v/>
      </c>
      <c r="E1538" s="8" t="str">
        <f t="shared" si="70"/>
        <v/>
      </c>
      <c r="F1538" s="8" t="str">
        <f t="shared" si="71"/>
        <v/>
      </c>
    </row>
    <row r="1539" spans="1:6" x14ac:dyDescent="0.25">
      <c r="A1539" s="8" t="str">
        <f>IF(+'[1]Reporte de Formatos'!T1543=" "," ",+'[1]Reporte de Formatos'!T1543)</f>
        <v/>
      </c>
      <c r="B1539" s="8" t="str">
        <f t="shared" si="69"/>
        <v/>
      </c>
      <c r="C1539" s="8" t="str">
        <f>IF(A1539="","",ROUND(+[1]AcumSYS!N1540/[1]AcumSYS!$C$2*14,2))</f>
        <v/>
      </c>
      <c r="D1539" s="8" t="str">
        <f>IF(A1539="","",ROUND(+[1]AcumSYS!N1540/[1]AcumSYS!$C$2*14,2))</f>
        <v/>
      </c>
      <c r="E1539" s="8" t="str">
        <f t="shared" si="70"/>
        <v/>
      </c>
      <c r="F1539" s="8" t="str">
        <f t="shared" si="71"/>
        <v/>
      </c>
    </row>
    <row r="1540" spans="1:6" x14ac:dyDescent="0.25">
      <c r="A1540" s="8" t="str">
        <f>IF(+'[1]Reporte de Formatos'!T1544=" "," ",+'[1]Reporte de Formatos'!T1544)</f>
        <v/>
      </c>
      <c r="B1540" s="8" t="str">
        <f t="shared" ref="B1540:B1603" si="72">IF(A1540="","","Compensacion")</f>
        <v/>
      </c>
      <c r="C1540" s="8" t="str">
        <f>IF(A1540="","",ROUND(+[1]AcumSYS!N1541/[1]AcumSYS!$C$2*14,2))</f>
        <v/>
      </c>
      <c r="D1540" s="8" t="str">
        <f>IF(A1540="","",ROUND(+[1]AcumSYS!N1541/[1]AcumSYS!$C$2*14,2))</f>
        <v/>
      </c>
      <c r="E1540" s="8" t="str">
        <f t="shared" ref="E1540:E1603" si="73">IF(A1540="","","Pesos Mexicanos")</f>
        <v/>
      </c>
      <c r="F1540" s="8" t="str">
        <f t="shared" ref="F1540:F1603" si="74">IF(A1540="","","Catorcenal")</f>
        <v/>
      </c>
    </row>
    <row r="1541" spans="1:6" x14ac:dyDescent="0.25">
      <c r="A1541" s="8" t="str">
        <f>IF(+'[1]Reporte de Formatos'!T1545=" "," ",+'[1]Reporte de Formatos'!T1545)</f>
        <v/>
      </c>
      <c r="B1541" s="8" t="str">
        <f t="shared" si="72"/>
        <v/>
      </c>
      <c r="C1541" s="8" t="str">
        <f>IF(A1541="","",ROUND(+[1]AcumSYS!N1542/[1]AcumSYS!$C$2*14,2))</f>
        <v/>
      </c>
      <c r="D1541" s="8" t="str">
        <f>IF(A1541="","",ROUND(+[1]AcumSYS!N1542/[1]AcumSYS!$C$2*14,2))</f>
        <v/>
      </c>
      <c r="E1541" s="8" t="str">
        <f t="shared" si="73"/>
        <v/>
      </c>
      <c r="F1541" s="8" t="str">
        <f t="shared" si="74"/>
        <v/>
      </c>
    </row>
    <row r="1542" spans="1:6" x14ac:dyDescent="0.25">
      <c r="A1542" s="8" t="str">
        <f>IF(+'[1]Reporte de Formatos'!T1546=" "," ",+'[1]Reporte de Formatos'!T1546)</f>
        <v/>
      </c>
      <c r="B1542" s="8" t="str">
        <f t="shared" si="72"/>
        <v/>
      </c>
      <c r="C1542" s="8" t="str">
        <f>IF(A1542="","",ROUND(+[1]AcumSYS!N1543/[1]AcumSYS!$C$2*14,2))</f>
        <v/>
      </c>
      <c r="D1542" s="8" t="str">
        <f>IF(A1542="","",ROUND(+[1]AcumSYS!N1543/[1]AcumSYS!$C$2*14,2))</f>
        <v/>
      </c>
      <c r="E1542" s="8" t="str">
        <f t="shared" si="73"/>
        <v/>
      </c>
      <c r="F1542" s="8" t="str">
        <f t="shared" si="74"/>
        <v/>
      </c>
    </row>
    <row r="1543" spans="1:6" x14ac:dyDescent="0.25">
      <c r="A1543" s="8" t="str">
        <f>IF(+'[1]Reporte de Formatos'!T1547=" "," ",+'[1]Reporte de Formatos'!T1547)</f>
        <v/>
      </c>
      <c r="B1543" s="8" t="str">
        <f t="shared" si="72"/>
        <v/>
      </c>
      <c r="C1543" s="8" t="str">
        <f>IF(A1543="","",ROUND(+[1]AcumSYS!N1544/[1]AcumSYS!$C$2*14,2))</f>
        <v/>
      </c>
      <c r="D1543" s="8" t="str">
        <f>IF(A1543="","",ROUND(+[1]AcumSYS!N1544/[1]AcumSYS!$C$2*14,2))</f>
        <v/>
      </c>
      <c r="E1543" s="8" t="str">
        <f t="shared" si="73"/>
        <v/>
      </c>
      <c r="F1543" s="8" t="str">
        <f t="shared" si="74"/>
        <v/>
      </c>
    </row>
    <row r="1544" spans="1:6" x14ac:dyDescent="0.25">
      <c r="A1544" s="8" t="str">
        <f>IF(+'[1]Reporte de Formatos'!T1548=" "," ",+'[1]Reporte de Formatos'!T1548)</f>
        <v/>
      </c>
      <c r="B1544" s="8" t="str">
        <f t="shared" si="72"/>
        <v/>
      </c>
      <c r="C1544" s="8" t="str">
        <f>IF(A1544="","",ROUND(+[1]AcumSYS!N1545/[1]AcumSYS!$C$2*14,2))</f>
        <v/>
      </c>
      <c r="D1544" s="8" t="str">
        <f>IF(A1544="","",ROUND(+[1]AcumSYS!N1545/[1]AcumSYS!$C$2*14,2))</f>
        <v/>
      </c>
      <c r="E1544" s="8" t="str">
        <f t="shared" si="73"/>
        <v/>
      </c>
      <c r="F1544" s="8" t="str">
        <f t="shared" si="74"/>
        <v/>
      </c>
    </row>
    <row r="1545" spans="1:6" x14ac:dyDescent="0.25">
      <c r="A1545" s="8" t="str">
        <f>IF(+'[1]Reporte de Formatos'!T1549=" "," ",+'[1]Reporte de Formatos'!T1549)</f>
        <v/>
      </c>
      <c r="B1545" s="8" t="str">
        <f t="shared" si="72"/>
        <v/>
      </c>
      <c r="C1545" s="8" t="str">
        <f>IF(A1545="","",ROUND(+[1]AcumSYS!N1546/[1]AcumSYS!$C$2*14,2))</f>
        <v/>
      </c>
      <c r="D1545" s="8" t="str">
        <f>IF(A1545="","",ROUND(+[1]AcumSYS!N1546/[1]AcumSYS!$C$2*14,2))</f>
        <v/>
      </c>
      <c r="E1545" s="8" t="str">
        <f t="shared" si="73"/>
        <v/>
      </c>
      <c r="F1545" s="8" t="str">
        <f t="shared" si="74"/>
        <v/>
      </c>
    </row>
    <row r="1546" spans="1:6" x14ac:dyDescent="0.25">
      <c r="A1546" s="8" t="str">
        <f>IF(+'[1]Reporte de Formatos'!T1550=" "," ",+'[1]Reporte de Formatos'!T1550)</f>
        <v/>
      </c>
      <c r="B1546" s="8" t="str">
        <f t="shared" si="72"/>
        <v/>
      </c>
      <c r="C1546" s="8" t="str">
        <f>IF(A1546="","",ROUND(+[1]AcumSYS!N1547/[1]AcumSYS!$C$2*14,2))</f>
        <v/>
      </c>
      <c r="D1546" s="8" t="str">
        <f>IF(A1546="","",ROUND(+[1]AcumSYS!N1547/[1]AcumSYS!$C$2*14,2))</f>
        <v/>
      </c>
      <c r="E1546" s="8" t="str">
        <f t="shared" si="73"/>
        <v/>
      </c>
      <c r="F1546" s="8" t="str">
        <f t="shared" si="74"/>
        <v/>
      </c>
    </row>
    <row r="1547" spans="1:6" x14ac:dyDescent="0.25">
      <c r="A1547" s="8" t="str">
        <f>IF(+'[1]Reporte de Formatos'!T1551=" "," ",+'[1]Reporte de Formatos'!T1551)</f>
        <v/>
      </c>
      <c r="B1547" s="8" t="str">
        <f t="shared" si="72"/>
        <v/>
      </c>
      <c r="C1547" s="8" t="str">
        <f>IF(A1547="","",ROUND(+[1]AcumSYS!N1548/[1]AcumSYS!$C$2*14,2))</f>
        <v/>
      </c>
      <c r="D1547" s="8" t="str">
        <f>IF(A1547="","",ROUND(+[1]AcumSYS!N1548/[1]AcumSYS!$C$2*14,2))</f>
        <v/>
      </c>
      <c r="E1547" s="8" t="str">
        <f t="shared" si="73"/>
        <v/>
      </c>
      <c r="F1547" s="8" t="str">
        <f t="shared" si="74"/>
        <v/>
      </c>
    </row>
    <row r="1548" spans="1:6" x14ac:dyDescent="0.25">
      <c r="A1548" s="8" t="str">
        <f>IF(+'[1]Reporte de Formatos'!T1552=" "," ",+'[1]Reporte de Formatos'!T1552)</f>
        <v/>
      </c>
      <c r="B1548" s="8" t="str">
        <f t="shared" si="72"/>
        <v/>
      </c>
      <c r="C1548" s="8" t="str">
        <f>IF(A1548="","",ROUND(+[1]AcumSYS!N1549/[1]AcumSYS!$C$2*14,2))</f>
        <v/>
      </c>
      <c r="D1548" s="8" t="str">
        <f>IF(A1548="","",ROUND(+[1]AcumSYS!N1549/[1]AcumSYS!$C$2*14,2))</f>
        <v/>
      </c>
      <c r="E1548" s="8" t="str">
        <f t="shared" si="73"/>
        <v/>
      </c>
      <c r="F1548" s="8" t="str">
        <f t="shared" si="74"/>
        <v/>
      </c>
    </row>
    <row r="1549" spans="1:6" x14ac:dyDescent="0.25">
      <c r="A1549" s="8" t="str">
        <f>IF(+'[1]Reporte de Formatos'!T1553=" "," ",+'[1]Reporte de Formatos'!T1553)</f>
        <v/>
      </c>
      <c r="B1549" s="8" t="str">
        <f t="shared" si="72"/>
        <v/>
      </c>
      <c r="C1549" s="8" t="str">
        <f>IF(A1549="","",ROUND(+[1]AcumSYS!N1550/[1]AcumSYS!$C$2*14,2))</f>
        <v/>
      </c>
      <c r="D1549" s="8" t="str">
        <f>IF(A1549="","",ROUND(+[1]AcumSYS!N1550/[1]AcumSYS!$C$2*14,2))</f>
        <v/>
      </c>
      <c r="E1549" s="8" t="str">
        <f t="shared" si="73"/>
        <v/>
      </c>
      <c r="F1549" s="8" t="str">
        <f t="shared" si="74"/>
        <v/>
      </c>
    </row>
    <row r="1550" spans="1:6" x14ac:dyDescent="0.25">
      <c r="A1550" s="8" t="str">
        <f>IF(+'[1]Reporte de Formatos'!T1554=" "," ",+'[1]Reporte de Formatos'!T1554)</f>
        <v/>
      </c>
      <c r="B1550" s="8" t="str">
        <f t="shared" si="72"/>
        <v/>
      </c>
      <c r="C1550" s="8" t="str">
        <f>IF(A1550="","",ROUND(+[1]AcumSYS!N1551/[1]AcumSYS!$C$2*14,2))</f>
        <v/>
      </c>
      <c r="D1550" s="8" t="str">
        <f>IF(A1550="","",ROUND(+[1]AcumSYS!N1551/[1]AcumSYS!$C$2*14,2))</f>
        <v/>
      </c>
      <c r="E1550" s="8" t="str">
        <f t="shared" si="73"/>
        <v/>
      </c>
      <c r="F1550" s="8" t="str">
        <f t="shared" si="74"/>
        <v/>
      </c>
    </row>
    <row r="1551" spans="1:6" x14ac:dyDescent="0.25">
      <c r="A1551" s="8" t="str">
        <f>IF(+'[1]Reporte de Formatos'!T1555=" "," ",+'[1]Reporte de Formatos'!T1555)</f>
        <v/>
      </c>
      <c r="B1551" s="8" t="str">
        <f t="shared" si="72"/>
        <v/>
      </c>
      <c r="C1551" s="8" t="str">
        <f>IF(A1551="","",ROUND(+[1]AcumSYS!N1552/[1]AcumSYS!$C$2*14,2))</f>
        <v/>
      </c>
      <c r="D1551" s="8" t="str">
        <f>IF(A1551="","",ROUND(+[1]AcumSYS!N1552/[1]AcumSYS!$C$2*14,2))</f>
        <v/>
      </c>
      <c r="E1551" s="8" t="str">
        <f t="shared" si="73"/>
        <v/>
      </c>
      <c r="F1551" s="8" t="str">
        <f t="shared" si="74"/>
        <v/>
      </c>
    </row>
    <row r="1552" spans="1:6" x14ac:dyDescent="0.25">
      <c r="A1552" s="8" t="str">
        <f>IF(+'[1]Reporte de Formatos'!T1556=" "," ",+'[1]Reporte de Formatos'!T1556)</f>
        <v/>
      </c>
      <c r="B1552" s="8" t="str">
        <f t="shared" si="72"/>
        <v/>
      </c>
      <c r="C1552" s="8" t="str">
        <f>IF(A1552="","",ROUND(+[1]AcumSYS!N1553/[1]AcumSYS!$C$2*14,2))</f>
        <v/>
      </c>
      <c r="D1552" s="8" t="str">
        <f>IF(A1552="","",ROUND(+[1]AcumSYS!N1553/[1]AcumSYS!$C$2*14,2))</f>
        <v/>
      </c>
      <c r="E1552" s="8" t="str">
        <f t="shared" si="73"/>
        <v/>
      </c>
      <c r="F1552" s="8" t="str">
        <f t="shared" si="74"/>
        <v/>
      </c>
    </row>
    <row r="1553" spans="1:6" x14ac:dyDescent="0.25">
      <c r="A1553" s="8" t="str">
        <f>IF(+'[1]Reporte de Formatos'!T1557=" "," ",+'[1]Reporte de Formatos'!T1557)</f>
        <v/>
      </c>
      <c r="B1553" s="8" t="str">
        <f t="shared" si="72"/>
        <v/>
      </c>
      <c r="C1553" s="8" t="str">
        <f>IF(A1553="","",ROUND(+[1]AcumSYS!N1554/[1]AcumSYS!$C$2*14,2))</f>
        <v/>
      </c>
      <c r="D1553" s="8" t="str">
        <f>IF(A1553="","",ROUND(+[1]AcumSYS!N1554/[1]AcumSYS!$C$2*14,2))</f>
        <v/>
      </c>
      <c r="E1553" s="8" t="str">
        <f t="shared" si="73"/>
        <v/>
      </c>
      <c r="F1553" s="8" t="str">
        <f t="shared" si="74"/>
        <v/>
      </c>
    </row>
    <row r="1554" spans="1:6" x14ac:dyDescent="0.25">
      <c r="A1554" s="8" t="str">
        <f>IF(+'[1]Reporte de Formatos'!T1558=" "," ",+'[1]Reporte de Formatos'!T1558)</f>
        <v/>
      </c>
      <c r="B1554" s="8" t="str">
        <f t="shared" si="72"/>
        <v/>
      </c>
      <c r="C1554" s="8" t="str">
        <f>IF(A1554="","",ROUND(+[1]AcumSYS!N1555/[1]AcumSYS!$C$2*14,2))</f>
        <v/>
      </c>
      <c r="D1554" s="8" t="str">
        <f>IF(A1554="","",ROUND(+[1]AcumSYS!N1555/[1]AcumSYS!$C$2*14,2))</f>
        <v/>
      </c>
      <c r="E1554" s="8" t="str">
        <f t="shared" si="73"/>
        <v/>
      </c>
      <c r="F1554" s="8" t="str">
        <f t="shared" si="74"/>
        <v/>
      </c>
    </row>
    <row r="1555" spans="1:6" x14ac:dyDescent="0.25">
      <c r="A1555" s="8" t="str">
        <f>IF(+'[1]Reporte de Formatos'!T1559=" "," ",+'[1]Reporte de Formatos'!T1559)</f>
        <v/>
      </c>
      <c r="B1555" s="8" t="str">
        <f t="shared" si="72"/>
        <v/>
      </c>
      <c r="C1555" s="8" t="str">
        <f>IF(A1555="","",ROUND(+[1]AcumSYS!N1556/[1]AcumSYS!$C$2*14,2))</f>
        <v/>
      </c>
      <c r="D1555" s="8" t="str">
        <f>IF(A1555="","",ROUND(+[1]AcumSYS!N1556/[1]AcumSYS!$C$2*14,2))</f>
        <v/>
      </c>
      <c r="E1555" s="8" t="str">
        <f t="shared" si="73"/>
        <v/>
      </c>
      <c r="F1555" s="8" t="str">
        <f t="shared" si="74"/>
        <v/>
      </c>
    </row>
    <row r="1556" spans="1:6" x14ac:dyDescent="0.25">
      <c r="A1556" s="8" t="str">
        <f>IF(+'[1]Reporte de Formatos'!T1560=" "," ",+'[1]Reporte de Formatos'!T1560)</f>
        <v/>
      </c>
      <c r="B1556" s="8" t="str">
        <f t="shared" si="72"/>
        <v/>
      </c>
      <c r="C1556" s="8" t="str">
        <f>IF(A1556="","",ROUND(+[1]AcumSYS!N1557/[1]AcumSYS!$C$2*14,2))</f>
        <v/>
      </c>
      <c r="D1556" s="8" t="str">
        <f>IF(A1556="","",ROUND(+[1]AcumSYS!N1557/[1]AcumSYS!$C$2*14,2))</f>
        <v/>
      </c>
      <c r="E1556" s="8" t="str">
        <f t="shared" si="73"/>
        <v/>
      </c>
      <c r="F1556" s="8" t="str">
        <f t="shared" si="74"/>
        <v/>
      </c>
    </row>
    <row r="1557" spans="1:6" x14ac:dyDescent="0.25">
      <c r="A1557" s="8" t="str">
        <f>IF(+'[1]Reporte de Formatos'!T1561=" "," ",+'[1]Reporte de Formatos'!T1561)</f>
        <v/>
      </c>
      <c r="B1557" s="8" t="str">
        <f t="shared" si="72"/>
        <v/>
      </c>
      <c r="C1557" s="8" t="str">
        <f>IF(A1557="","",ROUND(+[1]AcumSYS!N1558/[1]AcumSYS!$C$2*14,2))</f>
        <v/>
      </c>
      <c r="D1557" s="8" t="str">
        <f>IF(A1557="","",ROUND(+[1]AcumSYS!N1558/[1]AcumSYS!$C$2*14,2))</f>
        <v/>
      </c>
      <c r="E1557" s="8" t="str">
        <f t="shared" si="73"/>
        <v/>
      </c>
      <c r="F1557" s="8" t="str">
        <f t="shared" si="74"/>
        <v/>
      </c>
    </row>
    <row r="1558" spans="1:6" x14ac:dyDescent="0.25">
      <c r="A1558" s="8" t="str">
        <f>IF(+'[1]Reporte de Formatos'!T1562=" "," ",+'[1]Reporte de Formatos'!T1562)</f>
        <v/>
      </c>
      <c r="B1558" s="8" t="str">
        <f t="shared" si="72"/>
        <v/>
      </c>
      <c r="C1558" s="8" t="str">
        <f>IF(A1558="","",ROUND(+[1]AcumSYS!N1559/[1]AcumSYS!$C$2*14,2))</f>
        <v/>
      </c>
      <c r="D1558" s="8" t="str">
        <f>IF(A1558="","",ROUND(+[1]AcumSYS!N1559/[1]AcumSYS!$C$2*14,2))</f>
        <v/>
      </c>
      <c r="E1558" s="8" t="str">
        <f t="shared" si="73"/>
        <v/>
      </c>
      <c r="F1558" s="8" t="str">
        <f t="shared" si="74"/>
        <v/>
      </c>
    </row>
    <row r="1559" spans="1:6" x14ac:dyDescent="0.25">
      <c r="A1559" s="8" t="str">
        <f>IF(+'[1]Reporte de Formatos'!T1563=" "," ",+'[1]Reporte de Formatos'!T1563)</f>
        <v/>
      </c>
      <c r="B1559" s="8" t="str">
        <f t="shared" si="72"/>
        <v/>
      </c>
      <c r="C1559" s="8" t="str">
        <f>IF(A1559="","",ROUND(+[1]AcumSYS!N1560/[1]AcumSYS!$C$2*14,2))</f>
        <v/>
      </c>
      <c r="D1559" s="8" t="str">
        <f>IF(A1559="","",ROUND(+[1]AcumSYS!N1560/[1]AcumSYS!$C$2*14,2))</f>
        <v/>
      </c>
      <c r="E1559" s="8" t="str">
        <f t="shared" si="73"/>
        <v/>
      </c>
      <c r="F1559" s="8" t="str">
        <f t="shared" si="74"/>
        <v/>
      </c>
    </row>
    <row r="1560" spans="1:6" x14ac:dyDescent="0.25">
      <c r="A1560" s="8" t="str">
        <f>IF(+'[1]Reporte de Formatos'!T1564=" "," ",+'[1]Reporte de Formatos'!T1564)</f>
        <v/>
      </c>
      <c r="B1560" s="8" t="str">
        <f t="shared" si="72"/>
        <v/>
      </c>
      <c r="C1560" s="8" t="str">
        <f>IF(A1560="","",ROUND(+[1]AcumSYS!N1561/[1]AcumSYS!$C$2*14,2))</f>
        <v/>
      </c>
      <c r="D1560" s="8" t="str">
        <f>IF(A1560="","",ROUND(+[1]AcumSYS!N1561/[1]AcumSYS!$C$2*14,2))</f>
        <v/>
      </c>
      <c r="E1560" s="8" t="str">
        <f t="shared" si="73"/>
        <v/>
      </c>
      <c r="F1560" s="8" t="str">
        <f t="shared" si="74"/>
        <v/>
      </c>
    </row>
    <row r="1561" spans="1:6" x14ac:dyDescent="0.25">
      <c r="A1561" s="8" t="str">
        <f>IF(+'[1]Reporte de Formatos'!T1565=" "," ",+'[1]Reporte de Formatos'!T1565)</f>
        <v/>
      </c>
      <c r="B1561" s="8" t="str">
        <f t="shared" si="72"/>
        <v/>
      </c>
      <c r="C1561" s="8" t="str">
        <f>IF(A1561="","",ROUND(+[1]AcumSYS!N1562/[1]AcumSYS!$C$2*14,2))</f>
        <v/>
      </c>
      <c r="D1561" s="8" t="str">
        <f>IF(A1561="","",ROUND(+[1]AcumSYS!N1562/[1]AcumSYS!$C$2*14,2))</f>
        <v/>
      </c>
      <c r="E1561" s="8" t="str">
        <f t="shared" si="73"/>
        <v/>
      </c>
      <c r="F1561" s="8" t="str">
        <f t="shared" si="74"/>
        <v/>
      </c>
    </row>
    <row r="1562" spans="1:6" x14ac:dyDescent="0.25">
      <c r="A1562" s="8" t="str">
        <f>IF(+'[1]Reporte de Formatos'!T1566=" "," ",+'[1]Reporte de Formatos'!T1566)</f>
        <v/>
      </c>
      <c r="B1562" s="8" t="str">
        <f t="shared" si="72"/>
        <v/>
      </c>
      <c r="C1562" s="8" t="str">
        <f>IF(A1562="","",ROUND(+[1]AcumSYS!N1563/[1]AcumSYS!$C$2*14,2))</f>
        <v/>
      </c>
      <c r="D1562" s="8" t="str">
        <f>IF(A1562="","",ROUND(+[1]AcumSYS!N1563/[1]AcumSYS!$C$2*14,2))</f>
        <v/>
      </c>
      <c r="E1562" s="8" t="str">
        <f t="shared" si="73"/>
        <v/>
      </c>
      <c r="F1562" s="8" t="str">
        <f t="shared" si="74"/>
        <v/>
      </c>
    </row>
    <row r="1563" spans="1:6" x14ac:dyDescent="0.25">
      <c r="A1563" s="8" t="str">
        <f>IF(+'[1]Reporte de Formatos'!T1567=" "," ",+'[1]Reporte de Formatos'!T1567)</f>
        <v/>
      </c>
      <c r="B1563" s="8" t="str">
        <f t="shared" si="72"/>
        <v/>
      </c>
      <c r="C1563" s="8" t="str">
        <f>IF(A1563="","",ROUND(+[1]AcumSYS!N1564/[1]AcumSYS!$C$2*14,2))</f>
        <v/>
      </c>
      <c r="D1563" s="8" t="str">
        <f>IF(A1563="","",ROUND(+[1]AcumSYS!N1564/[1]AcumSYS!$C$2*14,2))</f>
        <v/>
      </c>
      <c r="E1563" s="8" t="str">
        <f t="shared" si="73"/>
        <v/>
      </c>
      <c r="F1563" s="8" t="str">
        <f t="shared" si="74"/>
        <v/>
      </c>
    </row>
    <row r="1564" spans="1:6" x14ac:dyDescent="0.25">
      <c r="A1564" s="8" t="str">
        <f>IF(+'[1]Reporte de Formatos'!T1568=" "," ",+'[1]Reporte de Formatos'!T1568)</f>
        <v/>
      </c>
      <c r="B1564" s="8" t="str">
        <f t="shared" si="72"/>
        <v/>
      </c>
      <c r="C1564" s="8" t="str">
        <f>IF(A1564="","",ROUND(+[1]AcumSYS!N1565/[1]AcumSYS!$C$2*14,2))</f>
        <v/>
      </c>
      <c r="D1564" s="8" t="str">
        <f>IF(A1564="","",ROUND(+[1]AcumSYS!N1565/[1]AcumSYS!$C$2*14,2))</f>
        <v/>
      </c>
      <c r="E1564" s="8" t="str">
        <f t="shared" si="73"/>
        <v/>
      </c>
      <c r="F1564" s="8" t="str">
        <f t="shared" si="74"/>
        <v/>
      </c>
    </row>
    <row r="1565" spans="1:6" x14ac:dyDescent="0.25">
      <c r="A1565" s="8" t="str">
        <f>IF(+'[1]Reporte de Formatos'!T1569=" "," ",+'[1]Reporte de Formatos'!T1569)</f>
        <v/>
      </c>
      <c r="B1565" s="8" t="str">
        <f t="shared" si="72"/>
        <v/>
      </c>
      <c r="C1565" s="8" t="str">
        <f>IF(A1565="","",ROUND(+[1]AcumSYS!N1566/[1]AcumSYS!$C$2*14,2))</f>
        <v/>
      </c>
      <c r="D1565" s="8" t="str">
        <f>IF(A1565="","",ROUND(+[1]AcumSYS!N1566/[1]AcumSYS!$C$2*14,2))</f>
        <v/>
      </c>
      <c r="E1565" s="8" t="str">
        <f t="shared" si="73"/>
        <v/>
      </c>
      <c r="F1565" s="8" t="str">
        <f t="shared" si="74"/>
        <v/>
      </c>
    </row>
    <row r="1566" spans="1:6" x14ac:dyDescent="0.25">
      <c r="A1566" s="8" t="str">
        <f>IF(+'[1]Reporte de Formatos'!T1570=" "," ",+'[1]Reporte de Formatos'!T1570)</f>
        <v/>
      </c>
      <c r="B1566" s="8" t="str">
        <f t="shared" si="72"/>
        <v/>
      </c>
      <c r="C1566" s="8" t="str">
        <f>IF(A1566="","",ROUND(+[1]AcumSYS!N1567/[1]AcumSYS!$C$2*14,2))</f>
        <v/>
      </c>
      <c r="D1566" s="8" t="str">
        <f>IF(A1566="","",ROUND(+[1]AcumSYS!N1567/[1]AcumSYS!$C$2*14,2))</f>
        <v/>
      </c>
      <c r="E1566" s="8" t="str">
        <f t="shared" si="73"/>
        <v/>
      </c>
      <c r="F1566" s="8" t="str">
        <f t="shared" si="74"/>
        <v/>
      </c>
    </row>
    <row r="1567" spans="1:6" x14ac:dyDescent="0.25">
      <c r="A1567" s="8" t="str">
        <f>IF(+'[1]Reporte de Formatos'!T1571=" "," ",+'[1]Reporte de Formatos'!T1571)</f>
        <v/>
      </c>
      <c r="B1567" s="8" t="str">
        <f t="shared" si="72"/>
        <v/>
      </c>
      <c r="C1567" s="8" t="str">
        <f>IF(A1567="","",ROUND(+[1]AcumSYS!N1568/[1]AcumSYS!$C$2*14,2))</f>
        <v/>
      </c>
      <c r="D1567" s="8" t="str">
        <f>IF(A1567="","",ROUND(+[1]AcumSYS!N1568/[1]AcumSYS!$C$2*14,2))</f>
        <v/>
      </c>
      <c r="E1567" s="8" t="str">
        <f t="shared" si="73"/>
        <v/>
      </c>
      <c r="F1567" s="8" t="str">
        <f t="shared" si="74"/>
        <v/>
      </c>
    </row>
    <row r="1568" spans="1:6" x14ac:dyDescent="0.25">
      <c r="A1568" s="8" t="str">
        <f>IF(+'[1]Reporte de Formatos'!T1572=" "," ",+'[1]Reporte de Formatos'!T1572)</f>
        <v/>
      </c>
      <c r="B1568" s="8" t="str">
        <f t="shared" si="72"/>
        <v/>
      </c>
      <c r="C1568" s="8" t="str">
        <f>IF(A1568="","",ROUND(+[1]AcumSYS!N1569/[1]AcumSYS!$C$2*14,2))</f>
        <v/>
      </c>
      <c r="D1568" s="8" t="str">
        <f>IF(A1568="","",ROUND(+[1]AcumSYS!N1569/[1]AcumSYS!$C$2*14,2))</f>
        <v/>
      </c>
      <c r="E1568" s="8" t="str">
        <f t="shared" si="73"/>
        <v/>
      </c>
      <c r="F1568" s="8" t="str">
        <f t="shared" si="74"/>
        <v/>
      </c>
    </row>
    <row r="1569" spans="1:6" x14ac:dyDescent="0.25">
      <c r="A1569" s="8" t="str">
        <f>IF(+'[1]Reporte de Formatos'!T1573=" "," ",+'[1]Reporte de Formatos'!T1573)</f>
        <v/>
      </c>
      <c r="B1569" s="8" t="str">
        <f t="shared" si="72"/>
        <v/>
      </c>
      <c r="C1569" s="8" t="str">
        <f>IF(A1569="","",ROUND(+[1]AcumSYS!N1570/[1]AcumSYS!$C$2*14,2))</f>
        <v/>
      </c>
      <c r="D1569" s="8" t="str">
        <f>IF(A1569="","",ROUND(+[1]AcumSYS!N1570/[1]AcumSYS!$C$2*14,2))</f>
        <v/>
      </c>
      <c r="E1569" s="8" t="str">
        <f t="shared" si="73"/>
        <v/>
      </c>
      <c r="F1569" s="8" t="str">
        <f t="shared" si="74"/>
        <v/>
      </c>
    </row>
    <row r="1570" spans="1:6" x14ac:dyDescent="0.25">
      <c r="A1570" s="8" t="str">
        <f>IF(+'[1]Reporte de Formatos'!T1574=" "," ",+'[1]Reporte de Formatos'!T1574)</f>
        <v/>
      </c>
      <c r="B1570" s="8" t="str">
        <f t="shared" si="72"/>
        <v/>
      </c>
      <c r="C1570" s="8" t="str">
        <f>IF(A1570="","",ROUND(+[1]AcumSYS!N1571/[1]AcumSYS!$C$2*14,2))</f>
        <v/>
      </c>
      <c r="D1570" s="8" t="str">
        <f>IF(A1570="","",ROUND(+[1]AcumSYS!N1571/[1]AcumSYS!$C$2*14,2))</f>
        <v/>
      </c>
      <c r="E1570" s="8" t="str">
        <f t="shared" si="73"/>
        <v/>
      </c>
      <c r="F1570" s="8" t="str">
        <f t="shared" si="74"/>
        <v/>
      </c>
    </row>
    <row r="1571" spans="1:6" x14ac:dyDescent="0.25">
      <c r="A1571" s="8" t="str">
        <f>IF(+'[1]Reporte de Formatos'!T1575=" "," ",+'[1]Reporte de Formatos'!T1575)</f>
        <v/>
      </c>
      <c r="B1571" s="8" t="str">
        <f t="shared" si="72"/>
        <v/>
      </c>
      <c r="C1571" s="8" t="str">
        <f>IF(A1571="","",ROUND(+[1]AcumSYS!N1572/[1]AcumSYS!$C$2*14,2))</f>
        <v/>
      </c>
      <c r="D1571" s="8" t="str">
        <f>IF(A1571="","",ROUND(+[1]AcumSYS!N1572/[1]AcumSYS!$C$2*14,2))</f>
        <v/>
      </c>
      <c r="E1571" s="8" t="str">
        <f t="shared" si="73"/>
        <v/>
      </c>
      <c r="F1571" s="8" t="str">
        <f t="shared" si="74"/>
        <v/>
      </c>
    </row>
    <row r="1572" spans="1:6" x14ac:dyDescent="0.25">
      <c r="A1572" s="8" t="str">
        <f>IF(+'[1]Reporte de Formatos'!T1576=" "," ",+'[1]Reporte de Formatos'!T1576)</f>
        <v/>
      </c>
      <c r="B1572" s="8" t="str">
        <f t="shared" si="72"/>
        <v/>
      </c>
      <c r="C1572" s="8" t="str">
        <f>IF(A1572="","",ROUND(+[1]AcumSYS!N1573/[1]AcumSYS!$C$2*14,2))</f>
        <v/>
      </c>
      <c r="D1572" s="8" t="str">
        <f>IF(A1572="","",ROUND(+[1]AcumSYS!N1573/[1]AcumSYS!$C$2*14,2))</f>
        <v/>
      </c>
      <c r="E1572" s="8" t="str">
        <f t="shared" si="73"/>
        <v/>
      </c>
      <c r="F1572" s="8" t="str">
        <f t="shared" si="74"/>
        <v/>
      </c>
    </row>
    <row r="1573" spans="1:6" x14ac:dyDescent="0.25">
      <c r="A1573" s="8" t="str">
        <f>IF(+'[1]Reporte de Formatos'!T1577=" "," ",+'[1]Reporte de Formatos'!T1577)</f>
        <v/>
      </c>
      <c r="B1573" s="8" t="str">
        <f t="shared" si="72"/>
        <v/>
      </c>
      <c r="C1573" s="8" t="str">
        <f>IF(A1573="","",ROUND(+[1]AcumSYS!N1574/[1]AcumSYS!$C$2*14,2))</f>
        <v/>
      </c>
      <c r="D1573" s="8" t="str">
        <f>IF(A1573="","",ROUND(+[1]AcumSYS!N1574/[1]AcumSYS!$C$2*14,2))</f>
        <v/>
      </c>
      <c r="E1573" s="8" t="str">
        <f t="shared" si="73"/>
        <v/>
      </c>
      <c r="F1573" s="8" t="str">
        <f t="shared" si="74"/>
        <v/>
      </c>
    </row>
    <row r="1574" spans="1:6" x14ac:dyDescent="0.25">
      <c r="A1574" s="8" t="str">
        <f>IF(+'[1]Reporte de Formatos'!T1578=" "," ",+'[1]Reporte de Formatos'!T1578)</f>
        <v/>
      </c>
      <c r="B1574" s="8" t="str">
        <f t="shared" si="72"/>
        <v/>
      </c>
      <c r="C1574" s="8" t="str">
        <f>IF(A1574="","",ROUND(+[1]AcumSYS!N1575/[1]AcumSYS!$C$2*14,2))</f>
        <v/>
      </c>
      <c r="D1574" s="8" t="str">
        <f>IF(A1574="","",ROUND(+[1]AcumSYS!N1575/[1]AcumSYS!$C$2*14,2))</f>
        <v/>
      </c>
      <c r="E1574" s="8" t="str">
        <f t="shared" si="73"/>
        <v/>
      </c>
      <c r="F1574" s="8" t="str">
        <f t="shared" si="74"/>
        <v/>
      </c>
    </row>
    <row r="1575" spans="1:6" x14ac:dyDescent="0.25">
      <c r="A1575" s="8" t="str">
        <f>IF(+'[1]Reporte de Formatos'!T1579=" "," ",+'[1]Reporte de Formatos'!T1579)</f>
        <v/>
      </c>
      <c r="B1575" s="8" t="str">
        <f t="shared" si="72"/>
        <v/>
      </c>
      <c r="C1575" s="8" t="str">
        <f>IF(A1575="","",ROUND(+[1]AcumSYS!N1576/[1]AcumSYS!$C$2*14,2))</f>
        <v/>
      </c>
      <c r="D1575" s="8" t="str">
        <f>IF(A1575="","",ROUND(+[1]AcumSYS!N1576/[1]AcumSYS!$C$2*14,2))</f>
        <v/>
      </c>
      <c r="E1575" s="8" t="str">
        <f t="shared" si="73"/>
        <v/>
      </c>
      <c r="F1575" s="8" t="str">
        <f t="shared" si="74"/>
        <v/>
      </c>
    </row>
    <row r="1576" spans="1:6" x14ac:dyDescent="0.25">
      <c r="A1576" s="8" t="str">
        <f>IF(+'[1]Reporte de Formatos'!T1580=" "," ",+'[1]Reporte de Formatos'!T1580)</f>
        <v/>
      </c>
      <c r="B1576" s="8" t="str">
        <f t="shared" si="72"/>
        <v/>
      </c>
      <c r="C1576" s="8" t="str">
        <f>IF(A1576="","",ROUND(+[1]AcumSYS!N1577/[1]AcumSYS!$C$2*14,2))</f>
        <v/>
      </c>
      <c r="D1576" s="8" t="str">
        <f>IF(A1576="","",ROUND(+[1]AcumSYS!N1577/[1]AcumSYS!$C$2*14,2))</f>
        <v/>
      </c>
      <c r="E1576" s="8" t="str">
        <f t="shared" si="73"/>
        <v/>
      </c>
      <c r="F1576" s="8" t="str">
        <f t="shared" si="74"/>
        <v/>
      </c>
    </row>
    <row r="1577" spans="1:6" x14ac:dyDescent="0.25">
      <c r="A1577" s="8" t="str">
        <f>IF(+'[1]Reporte de Formatos'!T1581=" "," ",+'[1]Reporte de Formatos'!T1581)</f>
        <v/>
      </c>
      <c r="B1577" s="8" t="str">
        <f t="shared" si="72"/>
        <v/>
      </c>
      <c r="C1577" s="8" t="str">
        <f>IF(A1577="","",ROUND(+[1]AcumSYS!N1578/[1]AcumSYS!$C$2*14,2))</f>
        <v/>
      </c>
      <c r="D1577" s="8" t="str">
        <f>IF(A1577="","",ROUND(+[1]AcumSYS!N1578/[1]AcumSYS!$C$2*14,2))</f>
        <v/>
      </c>
      <c r="E1577" s="8" t="str">
        <f t="shared" si="73"/>
        <v/>
      </c>
      <c r="F1577" s="8" t="str">
        <f t="shared" si="74"/>
        <v/>
      </c>
    </row>
    <row r="1578" spans="1:6" x14ac:dyDescent="0.25">
      <c r="A1578" s="8" t="str">
        <f>IF(+'[1]Reporte de Formatos'!T1582=" "," ",+'[1]Reporte de Formatos'!T1582)</f>
        <v/>
      </c>
      <c r="B1578" s="8" t="str">
        <f t="shared" si="72"/>
        <v/>
      </c>
      <c r="C1578" s="8" t="str">
        <f>IF(A1578="","",ROUND(+[1]AcumSYS!N1579/[1]AcumSYS!$C$2*14,2))</f>
        <v/>
      </c>
      <c r="D1578" s="8" t="str">
        <f>IF(A1578="","",ROUND(+[1]AcumSYS!N1579/[1]AcumSYS!$C$2*14,2))</f>
        <v/>
      </c>
      <c r="E1578" s="8" t="str">
        <f t="shared" si="73"/>
        <v/>
      </c>
      <c r="F1578" s="8" t="str">
        <f t="shared" si="74"/>
        <v/>
      </c>
    </row>
    <row r="1579" spans="1:6" x14ac:dyDescent="0.25">
      <c r="A1579" s="8" t="str">
        <f>IF(+'[1]Reporte de Formatos'!T1583=" "," ",+'[1]Reporte de Formatos'!T1583)</f>
        <v/>
      </c>
      <c r="B1579" s="8" t="str">
        <f t="shared" si="72"/>
        <v/>
      </c>
      <c r="C1579" s="8" t="str">
        <f>IF(A1579="","",ROUND(+[1]AcumSYS!N1580/[1]AcumSYS!$C$2*14,2))</f>
        <v/>
      </c>
      <c r="D1579" s="8" t="str">
        <f>IF(A1579="","",ROUND(+[1]AcumSYS!N1580/[1]AcumSYS!$C$2*14,2))</f>
        <v/>
      </c>
      <c r="E1579" s="8" t="str">
        <f t="shared" si="73"/>
        <v/>
      </c>
      <c r="F1579" s="8" t="str">
        <f t="shared" si="74"/>
        <v/>
      </c>
    </row>
    <row r="1580" spans="1:6" x14ac:dyDescent="0.25">
      <c r="A1580" s="8" t="str">
        <f>IF(+'[1]Reporte de Formatos'!T1584=" "," ",+'[1]Reporte de Formatos'!T1584)</f>
        <v/>
      </c>
      <c r="B1580" s="8" t="str">
        <f t="shared" si="72"/>
        <v/>
      </c>
      <c r="C1580" s="8" t="str">
        <f>IF(A1580="","",ROUND(+[1]AcumSYS!N1581/[1]AcumSYS!$C$2*14,2))</f>
        <v/>
      </c>
      <c r="D1580" s="8" t="str">
        <f>IF(A1580="","",ROUND(+[1]AcumSYS!N1581/[1]AcumSYS!$C$2*14,2))</f>
        <v/>
      </c>
      <c r="E1580" s="8" t="str">
        <f t="shared" si="73"/>
        <v/>
      </c>
      <c r="F1580" s="8" t="str">
        <f t="shared" si="74"/>
        <v/>
      </c>
    </row>
    <row r="1581" spans="1:6" x14ac:dyDescent="0.25">
      <c r="A1581" s="8" t="str">
        <f>IF(+'[1]Reporte de Formatos'!T1585=" "," ",+'[1]Reporte de Formatos'!T1585)</f>
        <v/>
      </c>
      <c r="B1581" s="8" t="str">
        <f t="shared" si="72"/>
        <v/>
      </c>
      <c r="C1581" s="8" t="str">
        <f>IF(A1581="","",ROUND(+[1]AcumSYS!N1582/[1]AcumSYS!$C$2*14,2))</f>
        <v/>
      </c>
      <c r="D1581" s="8" t="str">
        <f>IF(A1581="","",ROUND(+[1]AcumSYS!N1582/[1]AcumSYS!$C$2*14,2))</f>
        <v/>
      </c>
      <c r="E1581" s="8" t="str">
        <f t="shared" si="73"/>
        <v/>
      </c>
      <c r="F1581" s="8" t="str">
        <f t="shared" si="74"/>
        <v/>
      </c>
    </row>
    <row r="1582" spans="1:6" x14ac:dyDescent="0.25">
      <c r="A1582" s="8" t="str">
        <f>IF(+'[1]Reporte de Formatos'!T1586=" "," ",+'[1]Reporte de Formatos'!T1586)</f>
        <v/>
      </c>
      <c r="B1582" s="8" t="str">
        <f t="shared" si="72"/>
        <v/>
      </c>
      <c r="C1582" s="8" t="str">
        <f>IF(A1582="","",ROUND(+[1]AcumSYS!N1583/[1]AcumSYS!$C$2*14,2))</f>
        <v/>
      </c>
      <c r="D1582" s="8" t="str">
        <f>IF(A1582="","",ROUND(+[1]AcumSYS!N1583/[1]AcumSYS!$C$2*14,2))</f>
        <v/>
      </c>
      <c r="E1582" s="8" t="str">
        <f t="shared" si="73"/>
        <v/>
      </c>
      <c r="F1582" s="8" t="str">
        <f t="shared" si="74"/>
        <v/>
      </c>
    </row>
    <row r="1583" spans="1:6" x14ac:dyDescent="0.25">
      <c r="A1583" s="8" t="str">
        <f>IF(+'[1]Reporte de Formatos'!T1587=" "," ",+'[1]Reporte de Formatos'!T1587)</f>
        <v/>
      </c>
      <c r="B1583" s="8" t="str">
        <f t="shared" si="72"/>
        <v/>
      </c>
      <c r="C1583" s="8" t="str">
        <f>IF(A1583="","",ROUND(+[1]AcumSYS!N1584/[1]AcumSYS!$C$2*14,2))</f>
        <v/>
      </c>
      <c r="D1583" s="8" t="str">
        <f>IF(A1583="","",ROUND(+[1]AcumSYS!N1584/[1]AcumSYS!$C$2*14,2))</f>
        <v/>
      </c>
      <c r="E1583" s="8" t="str">
        <f t="shared" si="73"/>
        <v/>
      </c>
      <c r="F1583" s="8" t="str">
        <f t="shared" si="74"/>
        <v/>
      </c>
    </row>
    <row r="1584" spans="1:6" x14ac:dyDescent="0.25">
      <c r="A1584" s="8" t="str">
        <f>IF(+'[1]Reporte de Formatos'!T1588=" "," ",+'[1]Reporte de Formatos'!T1588)</f>
        <v/>
      </c>
      <c r="B1584" s="8" t="str">
        <f t="shared" si="72"/>
        <v/>
      </c>
      <c r="C1584" s="8" t="str">
        <f>IF(A1584="","",ROUND(+[1]AcumSYS!N1585/[1]AcumSYS!$C$2*14,2))</f>
        <v/>
      </c>
      <c r="D1584" s="8" t="str">
        <f>IF(A1584="","",ROUND(+[1]AcumSYS!N1585/[1]AcumSYS!$C$2*14,2))</f>
        <v/>
      </c>
      <c r="E1584" s="8" t="str">
        <f t="shared" si="73"/>
        <v/>
      </c>
      <c r="F1584" s="8" t="str">
        <f t="shared" si="74"/>
        <v/>
      </c>
    </row>
    <row r="1585" spans="1:6" x14ac:dyDescent="0.25">
      <c r="A1585" s="8" t="str">
        <f>IF(+'[1]Reporte de Formatos'!T1589=" "," ",+'[1]Reporte de Formatos'!T1589)</f>
        <v/>
      </c>
      <c r="B1585" s="8" t="str">
        <f t="shared" si="72"/>
        <v/>
      </c>
      <c r="C1585" s="8" t="str">
        <f>IF(A1585="","",ROUND(+[1]AcumSYS!N1586/[1]AcumSYS!$C$2*14,2))</f>
        <v/>
      </c>
      <c r="D1585" s="8" t="str">
        <f>IF(A1585="","",ROUND(+[1]AcumSYS!N1586/[1]AcumSYS!$C$2*14,2))</f>
        <v/>
      </c>
      <c r="E1585" s="8" t="str">
        <f t="shared" si="73"/>
        <v/>
      </c>
      <c r="F1585" s="8" t="str">
        <f t="shared" si="74"/>
        <v/>
      </c>
    </row>
    <row r="1586" spans="1:6" x14ac:dyDescent="0.25">
      <c r="A1586" s="8" t="str">
        <f>IF(+'[1]Reporte de Formatos'!T1590=" "," ",+'[1]Reporte de Formatos'!T1590)</f>
        <v/>
      </c>
      <c r="B1586" s="8" t="str">
        <f t="shared" si="72"/>
        <v/>
      </c>
      <c r="C1586" s="8" t="str">
        <f>IF(A1586="","",ROUND(+[1]AcumSYS!N1587/[1]AcumSYS!$C$2*14,2))</f>
        <v/>
      </c>
      <c r="D1586" s="8" t="str">
        <f>IF(A1586="","",ROUND(+[1]AcumSYS!N1587/[1]AcumSYS!$C$2*14,2))</f>
        <v/>
      </c>
      <c r="E1586" s="8" t="str">
        <f t="shared" si="73"/>
        <v/>
      </c>
      <c r="F1586" s="8" t="str">
        <f t="shared" si="74"/>
        <v/>
      </c>
    </row>
    <row r="1587" spans="1:6" x14ac:dyDescent="0.25">
      <c r="A1587" s="8" t="str">
        <f>IF(+'[1]Reporte de Formatos'!T1591=" "," ",+'[1]Reporte de Formatos'!T1591)</f>
        <v/>
      </c>
      <c r="B1587" s="8" t="str">
        <f t="shared" si="72"/>
        <v/>
      </c>
      <c r="C1587" s="8" t="str">
        <f>IF(A1587="","",ROUND(+[1]AcumSYS!N1588/[1]AcumSYS!$C$2*14,2))</f>
        <v/>
      </c>
      <c r="D1587" s="8" t="str">
        <f>IF(A1587="","",ROUND(+[1]AcumSYS!N1588/[1]AcumSYS!$C$2*14,2))</f>
        <v/>
      </c>
      <c r="E1587" s="8" t="str">
        <f t="shared" si="73"/>
        <v/>
      </c>
      <c r="F1587" s="8" t="str">
        <f t="shared" si="74"/>
        <v/>
      </c>
    </row>
    <row r="1588" spans="1:6" x14ac:dyDescent="0.25">
      <c r="A1588" s="8" t="str">
        <f>IF(+'[1]Reporte de Formatos'!T1592=" "," ",+'[1]Reporte de Formatos'!T1592)</f>
        <v/>
      </c>
      <c r="B1588" s="8" t="str">
        <f t="shared" si="72"/>
        <v/>
      </c>
      <c r="C1588" s="8" t="str">
        <f>IF(A1588="","",ROUND(+[1]AcumSYS!N1589/[1]AcumSYS!$C$2*14,2))</f>
        <v/>
      </c>
      <c r="D1588" s="8" t="str">
        <f>IF(A1588="","",ROUND(+[1]AcumSYS!N1589/[1]AcumSYS!$C$2*14,2))</f>
        <v/>
      </c>
      <c r="E1588" s="8" t="str">
        <f t="shared" si="73"/>
        <v/>
      </c>
      <c r="F1588" s="8" t="str">
        <f t="shared" si="74"/>
        <v/>
      </c>
    </row>
    <row r="1589" spans="1:6" x14ac:dyDescent="0.25">
      <c r="A1589" s="8" t="str">
        <f>IF(+'[1]Reporte de Formatos'!T1593=" "," ",+'[1]Reporte de Formatos'!T1593)</f>
        <v/>
      </c>
      <c r="B1589" s="8" t="str">
        <f t="shared" si="72"/>
        <v/>
      </c>
      <c r="C1589" s="8" t="str">
        <f>IF(A1589="","",ROUND(+[1]AcumSYS!N1590/[1]AcumSYS!$C$2*14,2))</f>
        <v/>
      </c>
      <c r="D1589" s="8" t="str">
        <f>IF(A1589="","",ROUND(+[1]AcumSYS!N1590/[1]AcumSYS!$C$2*14,2))</f>
        <v/>
      </c>
      <c r="E1589" s="8" t="str">
        <f t="shared" si="73"/>
        <v/>
      </c>
      <c r="F1589" s="8" t="str">
        <f t="shared" si="74"/>
        <v/>
      </c>
    </row>
    <row r="1590" spans="1:6" x14ac:dyDescent="0.25">
      <c r="A1590" s="8" t="str">
        <f>IF(+'[1]Reporte de Formatos'!T1594=" "," ",+'[1]Reporte de Formatos'!T1594)</f>
        <v/>
      </c>
      <c r="B1590" s="8" t="str">
        <f t="shared" si="72"/>
        <v/>
      </c>
      <c r="C1590" s="8" t="str">
        <f>IF(A1590="","",ROUND(+[1]AcumSYS!N1591/[1]AcumSYS!$C$2*14,2))</f>
        <v/>
      </c>
      <c r="D1590" s="8" t="str">
        <f>IF(A1590="","",ROUND(+[1]AcumSYS!N1591/[1]AcumSYS!$C$2*14,2))</f>
        <v/>
      </c>
      <c r="E1590" s="8" t="str">
        <f t="shared" si="73"/>
        <v/>
      </c>
      <c r="F1590" s="8" t="str">
        <f t="shared" si="74"/>
        <v/>
      </c>
    </row>
    <row r="1591" spans="1:6" x14ac:dyDescent="0.25">
      <c r="A1591" s="8" t="str">
        <f>IF(+'[1]Reporte de Formatos'!T1595=" "," ",+'[1]Reporte de Formatos'!T1595)</f>
        <v/>
      </c>
      <c r="B1591" s="8" t="str">
        <f t="shared" si="72"/>
        <v/>
      </c>
      <c r="C1591" s="8" t="str">
        <f>IF(A1591="","",ROUND(+[1]AcumSYS!N1592/[1]AcumSYS!$C$2*14,2))</f>
        <v/>
      </c>
      <c r="D1591" s="8" t="str">
        <f>IF(A1591="","",ROUND(+[1]AcumSYS!N1592/[1]AcumSYS!$C$2*14,2))</f>
        <v/>
      </c>
      <c r="E1591" s="8" t="str">
        <f t="shared" si="73"/>
        <v/>
      </c>
      <c r="F1591" s="8" t="str">
        <f t="shared" si="74"/>
        <v/>
      </c>
    </row>
    <row r="1592" spans="1:6" x14ac:dyDescent="0.25">
      <c r="A1592" s="8" t="str">
        <f>IF(+'[1]Reporte de Formatos'!T1596=" "," ",+'[1]Reporte de Formatos'!T1596)</f>
        <v/>
      </c>
      <c r="B1592" s="8" t="str">
        <f t="shared" si="72"/>
        <v/>
      </c>
      <c r="C1592" s="8" t="str">
        <f>IF(A1592="","",ROUND(+[1]AcumSYS!N1593/[1]AcumSYS!$C$2*14,2))</f>
        <v/>
      </c>
      <c r="D1592" s="8" t="str">
        <f>IF(A1592="","",ROUND(+[1]AcumSYS!N1593/[1]AcumSYS!$C$2*14,2))</f>
        <v/>
      </c>
      <c r="E1592" s="8" t="str">
        <f t="shared" si="73"/>
        <v/>
      </c>
      <c r="F1592" s="8" t="str">
        <f t="shared" si="74"/>
        <v/>
      </c>
    </row>
    <row r="1593" spans="1:6" x14ac:dyDescent="0.25">
      <c r="A1593" s="8" t="str">
        <f>IF(+'[1]Reporte de Formatos'!T1597=" "," ",+'[1]Reporte de Formatos'!T1597)</f>
        <v/>
      </c>
      <c r="B1593" s="8" t="str">
        <f t="shared" si="72"/>
        <v/>
      </c>
      <c r="C1593" s="8" t="str">
        <f>IF(A1593="","",ROUND(+[1]AcumSYS!N1594/[1]AcumSYS!$C$2*14,2))</f>
        <v/>
      </c>
      <c r="D1593" s="8" t="str">
        <f>IF(A1593="","",ROUND(+[1]AcumSYS!N1594/[1]AcumSYS!$C$2*14,2))</f>
        <v/>
      </c>
      <c r="E1593" s="8" t="str">
        <f t="shared" si="73"/>
        <v/>
      </c>
      <c r="F1593" s="8" t="str">
        <f t="shared" si="74"/>
        <v/>
      </c>
    </row>
    <row r="1594" spans="1:6" x14ac:dyDescent="0.25">
      <c r="A1594" s="8" t="str">
        <f>IF(+'[1]Reporte de Formatos'!T1598=" "," ",+'[1]Reporte de Formatos'!T1598)</f>
        <v/>
      </c>
      <c r="B1594" s="8" t="str">
        <f t="shared" si="72"/>
        <v/>
      </c>
      <c r="C1594" s="8" t="str">
        <f>IF(A1594="","",ROUND(+[1]AcumSYS!N1595/[1]AcumSYS!$C$2*14,2))</f>
        <v/>
      </c>
      <c r="D1594" s="8" t="str">
        <f>IF(A1594="","",ROUND(+[1]AcumSYS!N1595/[1]AcumSYS!$C$2*14,2))</f>
        <v/>
      </c>
      <c r="E1594" s="8" t="str">
        <f t="shared" si="73"/>
        <v/>
      </c>
      <c r="F1594" s="8" t="str">
        <f t="shared" si="74"/>
        <v/>
      </c>
    </row>
    <row r="1595" spans="1:6" x14ac:dyDescent="0.25">
      <c r="A1595" s="8" t="str">
        <f>IF(+'[1]Reporte de Formatos'!T1599=" "," ",+'[1]Reporte de Formatos'!T1599)</f>
        <v/>
      </c>
      <c r="B1595" s="8" t="str">
        <f t="shared" si="72"/>
        <v/>
      </c>
      <c r="C1595" s="8" t="str">
        <f>IF(A1595="","",ROUND(+[1]AcumSYS!N1596/[1]AcumSYS!$C$2*14,2))</f>
        <v/>
      </c>
      <c r="D1595" s="8" t="str">
        <f>IF(A1595="","",ROUND(+[1]AcumSYS!N1596/[1]AcumSYS!$C$2*14,2))</f>
        <v/>
      </c>
      <c r="E1595" s="8" t="str">
        <f t="shared" si="73"/>
        <v/>
      </c>
      <c r="F1595" s="8" t="str">
        <f t="shared" si="74"/>
        <v/>
      </c>
    </row>
    <row r="1596" spans="1:6" x14ac:dyDescent="0.25">
      <c r="A1596" s="8" t="str">
        <f>IF(+'[1]Reporte de Formatos'!T1600=" "," ",+'[1]Reporte de Formatos'!T1600)</f>
        <v/>
      </c>
      <c r="B1596" s="8" t="str">
        <f t="shared" si="72"/>
        <v/>
      </c>
      <c r="C1596" s="8" t="str">
        <f>IF(A1596="","",ROUND(+[1]AcumSYS!N1597/[1]AcumSYS!$C$2*14,2))</f>
        <v/>
      </c>
      <c r="D1596" s="8" t="str">
        <f>IF(A1596="","",ROUND(+[1]AcumSYS!N1597/[1]AcumSYS!$C$2*14,2))</f>
        <v/>
      </c>
      <c r="E1596" s="8" t="str">
        <f t="shared" si="73"/>
        <v/>
      </c>
      <c r="F1596" s="8" t="str">
        <f t="shared" si="74"/>
        <v/>
      </c>
    </row>
    <row r="1597" spans="1:6" x14ac:dyDescent="0.25">
      <c r="A1597" s="8" t="str">
        <f>IF(+'[1]Reporte de Formatos'!T1601=" "," ",+'[1]Reporte de Formatos'!T1601)</f>
        <v/>
      </c>
      <c r="B1597" s="8" t="str">
        <f t="shared" si="72"/>
        <v/>
      </c>
      <c r="C1597" s="8" t="str">
        <f>IF(A1597="","",ROUND(+[1]AcumSYS!N1598/[1]AcumSYS!$C$2*14,2))</f>
        <v/>
      </c>
      <c r="D1597" s="8" t="str">
        <f>IF(A1597="","",ROUND(+[1]AcumSYS!N1598/[1]AcumSYS!$C$2*14,2))</f>
        <v/>
      </c>
      <c r="E1597" s="8" t="str">
        <f t="shared" si="73"/>
        <v/>
      </c>
      <c r="F1597" s="8" t="str">
        <f t="shared" si="74"/>
        <v/>
      </c>
    </row>
    <row r="1598" spans="1:6" x14ac:dyDescent="0.25">
      <c r="A1598" s="8" t="str">
        <f>IF(+'[1]Reporte de Formatos'!T1602=" "," ",+'[1]Reporte de Formatos'!T1602)</f>
        <v/>
      </c>
      <c r="B1598" s="8" t="str">
        <f t="shared" si="72"/>
        <v/>
      </c>
      <c r="C1598" s="8" t="str">
        <f>IF(A1598="","",ROUND(+[1]AcumSYS!N1599/[1]AcumSYS!$C$2*14,2))</f>
        <v/>
      </c>
      <c r="D1598" s="8" t="str">
        <f>IF(A1598="","",ROUND(+[1]AcumSYS!N1599/[1]AcumSYS!$C$2*14,2))</f>
        <v/>
      </c>
      <c r="E1598" s="8" t="str">
        <f t="shared" si="73"/>
        <v/>
      </c>
      <c r="F1598" s="8" t="str">
        <f t="shared" si="74"/>
        <v/>
      </c>
    </row>
    <row r="1599" spans="1:6" x14ac:dyDescent="0.25">
      <c r="A1599" s="8" t="str">
        <f>IF(+'[1]Reporte de Formatos'!T1603=" "," ",+'[1]Reporte de Formatos'!T1603)</f>
        <v/>
      </c>
      <c r="B1599" s="8" t="str">
        <f t="shared" si="72"/>
        <v/>
      </c>
      <c r="C1599" s="8" t="str">
        <f>IF(A1599="","",ROUND(+[1]AcumSYS!N1600/[1]AcumSYS!$C$2*14,2))</f>
        <v/>
      </c>
      <c r="D1599" s="8" t="str">
        <f>IF(A1599="","",ROUND(+[1]AcumSYS!N1600/[1]AcumSYS!$C$2*14,2))</f>
        <v/>
      </c>
      <c r="E1599" s="8" t="str">
        <f t="shared" si="73"/>
        <v/>
      </c>
      <c r="F1599" s="8" t="str">
        <f t="shared" si="74"/>
        <v/>
      </c>
    </row>
    <row r="1600" spans="1:6" x14ac:dyDescent="0.25">
      <c r="A1600" s="8" t="str">
        <f>IF(+'[1]Reporte de Formatos'!T1604=" "," ",+'[1]Reporte de Formatos'!T1604)</f>
        <v/>
      </c>
      <c r="B1600" s="8" t="str">
        <f t="shared" si="72"/>
        <v/>
      </c>
      <c r="C1600" s="8" t="str">
        <f>IF(A1600="","",ROUND(+[1]AcumSYS!N1601/[1]AcumSYS!$C$2*14,2))</f>
        <v/>
      </c>
      <c r="D1600" s="8" t="str">
        <f>IF(A1600="","",ROUND(+[1]AcumSYS!N1601/[1]AcumSYS!$C$2*14,2))</f>
        <v/>
      </c>
      <c r="E1600" s="8" t="str">
        <f t="shared" si="73"/>
        <v/>
      </c>
      <c r="F1600" s="8" t="str">
        <f t="shared" si="74"/>
        <v/>
      </c>
    </row>
    <row r="1601" spans="1:6" x14ac:dyDescent="0.25">
      <c r="A1601" s="8" t="str">
        <f>IF(+'[1]Reporte de Formatos'!T1605=" "," ",+'[1]Reporte de Formatos'!T1605)</f>
        <v/>
      </c>
      <c r="B1601" s="8" t="str">
        <f t="shared" si="72"/>
        <v/>
      </c>
      <c r="C1601" s="8" t="str">
        <f>IF(A1601="","",ROUND(+[1]AcumSYS!N1602/[1]AcumSYS!$C$2*14,2))</f>
        <v/>
      </c>
      <c r="D1601" s="8" t="str">
        <f>IF(A1601="","",ROUND(+[1]AcumSYS!N1602/[1]AcumSYS!$C$2*14,2))</f>
        <v/>
      </c>
      <c r="E1601" s="8" t="str">
        <f t="shared" si="73"/>
        <v/>
      </c>
      <c r="F1601" s="8" t="str">
        <f t="shared" si="74"/>
        <v/>
      </c>
    </row>
    <row r="1602" spans="1:6" x14ac:dyDescent="0.25">
      <c r="A1602" s="8" t="str">
        <f>IF(+'[1]Reporte de Formatos'!T1606=" "," ",+'[1]Reporte de Formatos'!T1606)</f>
        <v/>
      </c>
      <c r="B1602" s="8" t="str">
        <f t="shared" si="72"/>
        <v/>
      </c>
      <c r="C1602" s="8" t="str">
        <f>IF(A1602="","",ROUND(+[1]AcumSYS!N1603/[1]AcumSYS!$C$2*14,2))</f>
        <v/>
      </c>
      <c r="D1602" s="8" t="str">
        <f>IF(A1602="","",ROUND(+[1]AcumSYS!N1603/[1]AcumSYS!$C$2*14,2))</f>
        <v/>
      </c>
      <c r="E1602" s="8" t="str">
        <f t="shared" si="73"/>
        <v/>
      </c>
      <c r="F1602" s="8" t="str">
        <f t="shared" si="74"/>
        <v/>
      </c>
    </row>
    <row r="1603" spans="1:6" x14ac:dyDescent="0.25">
      <c r="A1603" s="8" t="str">
        <f>IF(+'[1]Reporte de Formatos'!T1607=" "," ",+'[1]Reporte de Formatos'!T1607)</f>
        <v/>
      </c>
      <c r="B1603" s="8" t="str">
        <f t="shared" si="72"/>
        <v/>
      </c>
      <c r="C1603" s="8" t="str">
        <f>IF(A1603="","",ROUND(+[1]AcumSYS!N1604/[1]AcumSYS!$C$2*14,2))</f>
        <v/>
      </c>
      <c r="D1603" s="8" t="str">
        <f>IF(A1603="","",ROUND(+[1]AcumSYS!N1604/[1]AcumSYS!$C$2*14,2))</f>
        <v/>
      </c>
      <c r="E1603" s="8" t="str">
        <f t="shared" si="73"/>
        <v/>
      </c>
      <c r="F1603" s="8" t="str">
        <f t="shared" si="74"/>
        <v/>
      </c>
    </row>
    <row r="1604" spans="1:6" x14ac:dyDescent="0.25">
      <c r="A1604" s="8" t="str">
        <f>IF(+'[1]Reporte de Formatos'!T1608=" "," ",+'[1]Reporte de Formatos'!T1608)</f>
        <v/>
      </c>
      <c r="B1604" s="8" t="str">
        <f t="shared" ref="B1604:B1667" si="75">IF(A1604="","","Compensacion")</f>
        <v/>
      </c>
      <c r="C1604" s="8" t="str">
        <f>IF(A1604="","",ROUND(+[1]AcumSYS!N1605/[1]AcumSYS!$C$2*14,2))</f>
        <v/>
      </c>
      <c r="D1604" s="8" t="str">
        <f>IF(A1604="","",ROUND(+[1]AcumSYS!N1605/[1]AcumSYS!$C$2*14,2))</f>
        <v/>
      </c>
      <c r="E1604" s="8" t="str">
        <f t="shared" ref="E1604:E1667" si="76">IF(A1604="","","Pesos Mexicanos")</f>
        <v/>
      </c>
      <c r="F1604" s="8" t="str">
        <f t="shared" ref="F1604:F1667" si="77">IF(A1604="","","Catorcenal")</f>
        <v/>
      </c>
    </row>
    <row r="1605" spans="1:6" x14ac:dyDescent="0.25">
      <c r="A1605" s="8" t="str">
        <f>IF(+'[1]Reporte de Formatos'!T1609=" "," ",+'[1]Reporte de Formatos'!T1609)</f>
        <v/>
      </c>
      <c r="B1605" s="8" t="str">
        <f t="shared" si="75"/>
        <v/>
      </c>
      <c r="C1605" s="8" t="str">
        <f>IF(A1605="","",ROUND(+[1]AcumSYS!N1606/[1]AcumSYS!$C$2*14,2))</f>
        <v/>
      </c>
      <c r="D1605" s="8" t="str">
        <f>IF(A1605="","",ROUND(+[1]AcumSYS!N1606/[1]AcumSYS!$C$2*14,2))</f>
        <v/>
      </c>
      <c r="E1605" s="8" t="str">
        <f t="shared" si="76"/>
        <v/>
      </c>
      <c r="F1605" s="8" t="str">
        <f t="shared" si="77"/>
        <v/>
      </c>
    </row>
    <row r="1606" spans="1:6" x14ac:dyDescent="0.25">
      <c r="A1606" s="8" t="str">
        <f>IF(+'[1]Reporte de Formatos'!T1610=" "," ",+'[1]Reporte de Formatos'!T1610)</f>
        <v/>
      </c>
      <c r="B1606" s="8" t="str">
        <f t="shared" si="75"/>
        <v/>
      </c>
      <c r="C1606" s="8" t="str">
        <f>IF(A1606="","",ROUND(+[1]AcumSYS!N1607/[1]AcumSYS!$C$2*14,2))</f>
        <v/>
      </c>
      <c r="D1606" s="8" t="str">
        <f>IF(A1606="","",ROUND(+[1]AcumSYS!N1607/[1]AcumSYS!$C$2*14,2))</f>
        <v/>
      </c>
      <c r="E1606" s="8" t="str">
        <f t="shared" si="76"/>
        <v/>
      </c>
      <c r="F1606" s="8" t="str">
        <f t="shared" si="77"/>
        <v/>
      </c>
    </row>
    <row r="1607" spans="1:6" x14ac:dyDescent="0.25">
      <c r="A1607" s="8" t="str">
        <f>IF(+'[1]Reporte de Formatos'!T1611=" "," ",+'[1]Reporte de Formatos'!T1611)</f>
        <v/>
      </c>
      <c r="B1607" s="8" t="str">
        <f t="shared" si="75"/>
        <v/>
      </c>
      <c r="C1607" s="8" t="str">
        <f>IF(A1607="","",ROUND(+[1]AcumSYS!N1608/[1]AcumSYS!$C$2*14,2))</f>
        <v/>
      </c>
      <c r="D1607" s="8" t="str">
        <f>IF(A1607="","",ROUND(+[1]AcumSYS!N1608/[1]AcumSYS!$C$2*14,2))</f>
        <v/>
      </c>
      <c r="E1607" s="8" t="str">
        <f t="shared" si="76"/>
        <v/>
      </c>
      <c r="F1607" s="8" t="str">
        <f t="shared" si="77"/>
        <v/>
      </c>
    </row>
    <row r="1608" spans="1:6" x14ac:dyDescent="0.25">
      <c r="A1608" s="8" t="str">
        <f>IF(+'[1]Reporte de Formatos'!T1612=" "," ",+'[1]Reporte de Formatos'!T1612)</f>
        <v/>
      </c>
      <c r="B1608" s="8" t="str">
        <f t="shared" si="75"/>
        <v/>
      </c>
      <c r="C1608" s="8" t="str">
        <f>IF(A1608="","",ROUND(+[1]AcumSYS!N1609/[1]AcumSYS!$C$2*14,2))</f>
        <v/>
      </c>
      <c r="D1608" s="8" t="str">
        <f>IF(A1608="","",ROUND(+[1]AcumSYS!N1609/[1]AcumSYS!$C$2*14,2))</f>
        <v/>
      </c>
      <c r="E1608" s="8" t="str">
        <f t="shared" si="76"/>
        <v/>
      </c>
      <c r="F1608" s="8" t="str">
        <f t="shared" si="77"/>
        <v/>
      </c>
    </row>
    <row r="1609" spans="1:6" x14ac:dyDescent="0.25">
      <c r="A1609" s="8" t="str">
        <f>IF(+'[1]Reporte de Formatos'!T1613=" "," ",+'[1]Reporte de Formatos'!T1613)</f>
        <v/>
      </c>
      <c r="B1609" s="8" t="str">
        <f t="shared" si="75"/>
        <v/>
      </c>
      <c r="C1609" s="8" t="str">
        <f>IF(A1609="","",ROUND(+[1]AcumSYS!N1610/[1]AcumSYS!$C$2*14,2))</f>
        <v/>
      </c>
      <c r="D1609" s="8" t="str">
        <f>IF(A1609="","",ROUND(+[1]AcumSYS!N1610/[1]AcumSYS!$C$2*14,2))</f>
        <v/>
      </c>
      <c r="E1609" s="8" t="str">
        <f t="shared" si="76"/>
        <v/>
      </c>
      <c r="F1609" s="8" t="str">
        <f t="shared" si="77"/>
        <v/>
      </c>
    </row>
    <row r="1610" spans="1:6" x14ac:dyDescent="0.25">
      <c r="A1610" s="8" t="str">
        <f>IF(+'[1]Reporte de Formatos'!T1614=" "," ",+'[1]Reporte de Formatos'!T1614)</f>
        <v/>
      </c>
      <c r="B1610" s="8" t="str">
        <f t="shared" si="75"/>
        <v/>
      </c>
      <c r="C1610" s="8" t="str">
        <f>IF(A1610="","",ROUND(+[1]AcumSYS!N1611/[1]AcumSYS!$C$2*14,2))</f>
        <v/>
      </c>
      <c r="D1610" s="8" t="str">
        <f>IF(A1610="","",ROUND(+[1]AcumSYS!N1611/[1]AcumSYS!$C$2*14,2))</f>
        <v/>
      </c>
      <c r="E1610" s="8" t="str">
        <f t="shared" si="76"/>
        <v/>
      </c>
      <c r="F1610" s="8" t="str">
        <f t="shared" si="77"/>
        <v/>
      </c>
    </row>
    <row r="1611" spans="1:6" x14ac:dyDescent="0.25">
      <c r="A1611" s="8" t="str">
        <f>IF(+'[1]Reporte de Formatos'!T1615=" "," ",+'[1]Reporte de Formatos'!T1615)</f>
        <v/>
      </c>
      <c r="B1611" s="8" t="str">
        <f t="shared" si="75"/>
        <v/>
      </c>
      <c r="C1611" s="8" t="str">
        <f>IF(A1611="","",ROUND(+[1]AcumSYS!N1612/[1]AcumSYS!$C$2*14,2))</f>
        <v/>
      </c>
      <c r="D1611" s="8" t="str">
        <f>IF(A1611="","",ROUND(+[1]AcumSYS!N1612/[1]AcumSYS!$C$2*14,2))</f>
        <v/>
      </c>
      <c r="E1611" s="8" t="str">
        <f t="shared" si="76"/>
        <v/>
      </c>
      <c r="F1611" s="8" t="str">
        <f t="shared" si="77"/>
        <v/>
      </c>
    </row>
    <row r="1612" spans="1:6" x14ac:dyDescent="0.25">
      <c r="A1612" s="8" t="str">
        <f>IF(+'[1]Reporte de Formatos'!T1616=" "," ",+'[1]Reporte de Formatos'!T1616)</f>
        <v/>
      </c>
      <c r="B1612" s="8" t="str">
        <f t="shared" si="75"/>
        <v/>
      </c>
      <c r="C1612" s="8" t="str">
        <f>IF(A1612="","",ROUND(+[1]AcumSYS!N1613/[1]AcumSYS!$C$2*14,2))</f>
        <v/>
      </c>
      <c r="D1612" s="8" t="str">
        <f>IF(A1612="","",ROUND(+[1]AcumSYS!N1613/[1]AcumSYS!$C$2*14,2))</f>
        <v/>
      </c>
      <c r="E1612" s="8" t="str">
        <f t="shared" si="76"/>
        <v/>
      </c>
      <c r="F1612" s="8" t="str">
        <f t="shared" si="77"/>
        <v/>
      </c>
    </row>
    <row r="1613" spans="1:6" x14ac:dyDescent="0.25">
      <c r="A1613" s="8" t="str">
        <f>IF(+'[1]Reporte de Formatos'!T1617=" "," ",+'[1]Reporte de Formatos'!T1617)</f>
        <v/>
      </c>
      <c r="B1613" s="8" t="str">
        <f t="shared" si="75"/>
        <v/>
      </c>
      <c r="C1613" s="8" t="str">
        <f>IF(A1613="","",ROUND(+[1]AcumSYS!N1614/[1]AcumSYS!$C$2*14,2))</f>
        <v/>
      </c>
      <c r="D1613" s="8" t="str">
        <f>IF(A1613="","",ROUND(+[1]AcumSYS!N1614/[1]AcumSYS!$C$2*14,2))</f>
        <v/>
      </c>
      <c r="E1613" s="8" t="str">
        <f t="shared" si="76"/>
        <v/>
      </c>
      <c r="F1613" s="8" t="str">
        <f t="shared" si="77"/>
        <v/>
      </c>
    </row>
    <row r="1614" spans="1:6" x14ac:dyDescent="0.25">
      <c r="A1614" s="8" t="str">
        <f>IF(+'[1]Reporte de Formatos'!T1618=" "," ",+'[1]Reporte de Formatos'!T1618)</f>
        <v/>
      </c>
      <c r="B1614" s="8" t="str">
        <f t="shared" si="75"/>
        <v/>
      </c>
      <c r="C1614" s="8" t="str">
        <f>IF(A1614="","",ROUND(+[1]AcumSYS!N1615/[1]AcumSYS!$C$2*14,2))</f>
        <v/>
      </c>
      <c r="D1614" s="8" t="str">
        <f>IF(A1614="","",ROUND(+[1]AcumSYS!N1615/[1]AcumSYS!$C$2*14,2))</f>
        <v/>
      </c>
      <c r="E1614" s="8" t="str">
        <f t="shared" si="76"/>
        <v/>
      </c>
      <c r="F1614" s="8" t="str">
        <f t="shared" si="77"/>
        <v/>
      </c>
    </row>
    <row r="1615" spans="1:6" x14ac:dyDescent="0.25">
      <c r="A1615" s="8" t="str">
        <f>IF(+'[1]Reporte de Formatos'!T1619=" "," ",+'[1]Reporte de Formatos'!T1619)</f>
        <v/>
      </c>
      <c r="B1615" s="8" t="str">
        <f t="shared" si="75"/>
        <v/>
      </c>
      <c r="C1615" s="8" t="str">
        <f>IF(A1615="","",ROUND(+[1]AcumSYS!N1616/[1]AcumSYS!$C$2*14,2))</f>
        <v/>
      </c>
      <c r="D1615" s="8" t="str">
        <f>IF(A1615="","",ROUND(+[1]AcumSYS!N1616/[1]AcumSYS!$C$2*14,2))</f>
        <v/>
      </c>
      <c r="E1615" s="8" t="str">
        <f t="shared" si="76"/>
        <v/>
      </c>
      <c r="F1615" s="8" t="str">
        <f t="shared" si="77"/>
        <v/>
      </c>
    </row>
    <row r="1616" spans="1:6" x14ac:dyDescent="0.25">
      <c r="A1616" s="8" t="str">
        <f>IF(+'[1]Reporte de Formatos'!T1620=" "," ",+'[1]Reporte de Formatos'!T1620)</f>
        <v/>
      </c>
      <c r="B1616" s="8" t="str">
        <f t="shared" si="75"/>
        <v/>
      </c>
      <c r="C1616" s="8" t="str">
        <f>IF(A1616="","",ROUND(+[1]AcumSYS!N1617/[1]AcumSYS!$C$2*14,2))</f>
        <v/>
      </c>
      <c r="D1616" s="8" t="str">
        <f>IF(A1616="","",ROUND(+[1]AcumSYS!N1617/[1]AcumSYS!$C$2*14,2))</f>
        <v/>
      </c>
      <c r="E1616" s="8" t="str">
        <f t="shared" si="76"/>
        <v/>
      </c>
      <c r="F1616" s="8" t="str">
        <f t="shared" si="77"/>
        <v/>
      </c>
    </row>
    <row r="1617" spans="1:6" x14ac:dyDescent="0.25">
      <c r="A1617" s="8" t="str">
        <f>IF(+'[1]Reporte de Formatos'!T1621=" "," ",+'[1]Reporte de Formatos'!T1621)</f>
        <v/>
      </c>
      <c r="B1617" s="8" t="str">
        <f t="shared" si="75"/>
        <v/>
      </c>
      <c r="C1617" s="8" t="str">
        <f>IF(A1617="","",ROUND(+[1]AcumSYS!N1618/[1]AcumSYS!$C$2*14,2))</f>
        <v/>
      </c>
      <c r="D1617" s="8" t="str">
        <f>IF(A1617="","",ROUND(+[1]AcumSYS!N1618/[1]AcumSYS!$C$2*14,2))</f>
        <v/>
      </c>
      <c r="E1617" s="8" t="str">
        <f t="shared" si="76"/>
        <v/>
      </c>
      <c r="F1617" s="8" t="str">
        <f t="shared" si="77"/>
        <v/>
      </c>
    </row>
    <row r="1618" spans="1:6" x14ac:dyDescent="0.25">
      <c r="A1618" s="8" t="str">
        <f>IF(+'[1]Reporte de Formatos'!T1622=" "," ",+'[1]Reporte de Formatos'!T1622)</f>
        <v/>
      </c>
      <c r="B1618" s="8" t="str">
        <f t="shared" si="75"/>
        <v/>
      </c>
      <c r="C1618" s="8" t="str">
        <f>IF(A1618="","",ROUND(+[1]AcumSYS!N1619/[1]AcumSYS!$C$2*14,2))</f>
        <v/>
      </c>
      <c r="D1618" s="8" t="str">
        <f>IF(A1618="","",ROUND(+[1]AcumSYS!N1619/[1]AcumSYS!$C$2*14,2))</f>
        <v/>
      </c>
      <c r="E1618" s="8" t="str">
        <f t="shared" si="76"/>
        <v/>
      </c>
      <c r="F1618" s="8" t="str">
        <f t="shared" si="77"/>
        <v/>
      </c>
    </row>
    <row r="1619" spans="1:6" x14ac:dyDescent="0.25">
      <c r="A1619" s="8" t="str">
        <f>IF(+'[1]Reporte de Formatos'!T1623=" "," ",+'[1]Reporte de Formatos'!T1623)</f>
        <v/>
      </c>
      <c r="B1619" s="8" t="str">
        <f t="shared" si="75"/>
        <v/>
      </c>
      <c r="C1619" s="8" t="str">
        <f>IF(A1619="","",ROUND(+[1]AcumSYS!N1620/[1]AcumSYS!$C$2*14,2))</f>
        <v/>
      </c>
      <c r="D1619" s="8" t="str">
        <f>IF(A1619="","",ROUND(+[1]AcumSYS!N1620/[1]AcumSYS!$C$2*14,2))</f>
        <v/>
      </c>
      <c r="E1619" s="8" t="str">
        <f t="shared" si="76"/>
        <v/>
      </c>
      <c r="F1619" s="8" t="str">
        <f t="shared" si="77"/>
        <v/>
      </c>
    </row>
    <row r="1620" spans="1:6" x14ac:dyDescent="0.25">
      <c r="A1620" s="8" t="str">
        <f>IF(+'[1]Reporte de Formatos'!T1624=" "," ",+'[1]Reporte de Formatos'!T1624)</f>
        <v/>
      </c>
      <c r="B1620" s="8" t="str">
        <f t="shared" si="75"/>
        <v/>
      </c>
      <c r="C1620" s="8" t="str">
        <f>IF(A1620="","",ROUND(+[1]AcumSYS!N1621/[1]AcumSYS!$C$2*14,2))</f>
        <v/>
      </c>
      <c r="D1620" s="8" t="str">
        <f>IF(A1620="","",ROUND(+[1]AcumSYS!N1621/[1]AcumSYS!$C$2*14,2))</f>
        <v/>
      </c>
      <c r="E1620" s="8" t="str">
        <f t="shared" si="76"/>
        <v/>
      </c>
      <c r="F1620" s="8" t="str">
        <f t="shared" si="77"/>
        <v/>
      </c>
    </row>
    <row r="1621" spans="1:6" x14ac:dyDescent="0.25">
      <c r="A1621" s="8" t="str">
        <f>IF(+'[1]Reporte de Formatos'!T1625=" "," ",+'[1]Reporte de Formatos'!T1625)</f>
        <v/>
      </c>
      <c r="B1621" s="8" t="str">
        <f t="shared" si="75"/>
        <v/>
      </c>
      <c r="C1621" s="8" t="str">
        <f>IF(A1621="","",ROUND(+[1]AcumSYS!N1622/[1]AcumSYS!$C$2*14,2))</f>
        <v/>
      </c>
      <c r="D1621" s="8" t="str">
        <f>IF(A1621="","",ROUND(+[1]AcumSYS!N1622/[1]AcumSYS!$C$2*14,2))</f>
        <v/>
      </c>
      <c r="E1621" s="8" t="str">
        <f t="shared" si="76"/>
        <v/>
      </c>
      <c r="F1621" s="8" t="str">
        <f t="shared" si="77"/>
        <v/>
      </c>
    </row>
    <row r="1622" spans="1:6" x14ac:dyDescent="0.25">
      <c r="A1622" s="8" t="str">
        <f>IF(+'[1]Reporte de Formatos'!T1626=" "," ",+'[1]Reporte de Formatos'!T1626)</f>
        <v/>
      </c>
      <c r="B1622" s="8" t="str">
        <f t="shared" si="75"/>
        <v/>
      </c>
      <c r="C1622" s="8" t="str">
        <f>IF(A1622="","",ROUND(+[1]AcumSYS!N1623/[1]AcumSYS!$C$2*14,2))</f>
        <v/>
      </c>
      <c r="D1622" s="8" t="str">
        <f>IF(A1622="","",ROUND(+[1]AcumSYS!N1623/[1]AcumSYS!$C$2*14,2))</f>
        <v/>
      </c>
      <c r="E1622" s="8" t="str">
        <f t="shared" si="76"/>
        <v/>
      </c>
      <c r="F1622" s="8" t="str">
        <f t="shared" si="77"/>
        <v/>
      </c>
    </row>
    <row r="1623" spans="1:6" x14ac:dyDescent="0.25">
      <c r="A1623" s="8" t="str">
        <f>IF(+'[1]Reporte de Formatos'!T1627=" "," ",+'[1]Reporte de Formatos'!T1627)</f>
        <v/>
      </c>
      <c r="B1623" s="8" t="str">
        <f t="shared" si="75"/>
        <v/>
      </c>
      <c r="C1623" s="8" t="str">
        <f>IF(A1623="","",ROUND(+[1]AcumSYS!N1624/[1]AcumSYS!$C$2*14,2))</f>
        <v/>
      </c>
      <c r="D1623" s="8" t="str">
        <f>IF(A1623="","",ROUND(+[1]AcumSYS!N1624/[1]AcumSYS!$C$2*14,2))</f>
        <v/>
      </c>
      <c r="E1623" s="8" t="str">
        <f t="shared" si="76"/>
        <v/>
      </c>
      <c r="F1623" s="8" t="str">
        <f t="shared" si="77"/>
        <v/>
      </c>
    </row>
    <row r="1624" spans="1:6" x14ac:dyDescent="0.25">
      <c r="A1624" s="8" t="str">
        <f>IF(+'[1]Reporte de Formatos'!T1628=" "," ",+'[1]Reporte de Formatos'!T1628)</f>
        <v/>
      </c>
      <c r="B1624" s="8" t="str">
        <f t="shared" si="75"/>
        <v/>
      </c>
      <c r="C1624" s="8" t="str">
        <f>IF(A1624="","",ROUND(+[1]AcumSYS!N1625/[1]AcumSYS!$C$2*14,2))</f>
        <v/>
      </c>
      <c r="D1624" s="8" t="str">
        <f>IF(A1624="","",ROUND(+[1]AcumSYS!N1625/[1]AcumSYS!$C$2*14,2))</f>
        <v/>
      </c>
      <c r="E1624" s="8" t="str">
        <f t="shared" si="76"/>
        <v/>
      </c>
      <c r="F1624" s="8" t="str">
        <f t="shared" si="77"/>
        <v/>
      </c>
    </row>
    <row r="1625" spans="1:6" x14ac:dyDescent="0.25">
      <c r="A1625" s="8" t="str">
        <f>IF(+'[1]Reporte de Formatos'!T1629=" "," ",+'[1]Reporte de Formatos'!T1629)</f>
        <v/>
      </c>
      <c r="B1625" s="8" t="str">
        <f t="shared" si="75"/>
        <v/>
      </c>
      <c r="C1625" s="8" t="str">
        <f>IF(A1625="","",ROUND(+[1]AcumSYS!N1626/[1]AcumSYS!$C$2*14,2))</f>
        <v/>
      </c>
      <c r="D1625" s="8" t="str">
        <f>IF(A1625="","",ROUND(+[1]AcumSYS!N1626/[1]AcumSYS!$C$2*14,2))</f>
        <v/>
      </c>
      <c r="E1625" s="8" t="str">
        <f t="shared" si="76"/>
        <v/>
      </c>
      <c r="F1625" s="8" t="str">
        <f t="shared" si="77"/>
        <v/>
      </c>
    </row>
    <row r="1626" spans="1:6" x14ac:dyDescent="0.25">
      <c r="A1626" s="8" t="str">
        <f>IF(+'[1]Reporte de Formatos'!T1630=" "," ",+'[1]Reporte de Formatos'!T1630)</f>
        <v/>
      </c>
      <c r="B1626" s="8" t="str">
        <f t="shared" si="75"/>
        <v/>
      </c>
      <c r="C1626" s="8" t="str">
        <f>IF(A1626="","",ROUND(+[1]AcumSYS!N1627/[1]AcumSYS!$C$2*14,2))</f>
        <v/>
      </c>
      <c r="D1626" s="8" t="str">
        <f>IF(A1626="","",ROUND(+[1]AcumSYS!N1627/[1]AcumSYS!$C$2*14,2))</f>
        <v/>
      </c>
      <c r="E1626" s="8" t="str">
        <f t="shared" si="76"/>
        <v/>
      </c>
      <c r="F1626" s="8" t="str">
        <f t="shared" si="77"/>
        <v/>
      </c>
    </row>
    <row r="1627" spans="1:6" x14ac:dyDescent="0.25">
      <c r="A1627" s="8" t="str">
        <f>IF(+'[1]Reporte de Formatos'!T1631=" "," ",+'[1]Reporte de Formatos'!T1631)</f>
        <v/>
      </c>
      <c r="B1627" s="8" t="str">
        <f t="shared" si="75"/>
        <v/>
      </c>
      <c r="C1627" s="8" t="str">
        <f>IF(A1627="","",ROUND(+[1]AcumSYS!N1628/[1]AcumSYS!$C$2*14,2))</f>
        <v/>
      </c>
      <c r="D1627" s="8" t="str">
        <f>IF(A1627="","",ROUND(+[1]AcumSYS!N1628/[1]AcumSYS!$C$2*14,2))</f>
        <v/>
      </c>
      <c r="E1627" s="8" t="str">
        <f t="shared" si="76"/>
        <v/>
      </c>
      <c r="F1627" s="8" t="str">
        <f t="shared" si="77"/>
        <v/>
      </c>
    </row>
    <row r="1628" spans="1:6" x14ac:dyDescent="0.25">
      <c r="A1628" s="8" t="str">
        <f>IF(+'[1]Reporte de Formatos'!T1632=" "," ",+'[1]Reporte de Formatos'!T1632)</f>
        <v/>
      </c>
      <c r="B1628" s="8" t="str">
        <f t="shared" si="75"/>
        <v/>
      </c>
      <c r="C1628" s="8" t="str">
        <f>IF(A1628="","",ROUND(+[1]AcumSYS!N1629/[1]AcumSYS!$C$2*14,2))</f>
        <v/>
      </c>
      <c r="D1628" s="8" t="str">
        <f>IF(A1628="","",ROUND(+[1]AcumSYS!N1629/[1]AcumSYS!$C$2*14,2))</f>
        <v/>
      </c>
      <c r="E1628" s="8" t="str">
        <f t="shared" si="76"/>
        <v/>
      </c>
      <c r="F1628" s="8" t="str">
        <f t="shared" si="77"/>
        <v/>
      </c>
    </row>
    <row r="1629" spans="1:6" x14ac:dyDescent="0.25">
      <c r="A1629" s="8" t="str">
        <f>IF(+'[1]Reporte de Formatos'!T1633=" "," ",+'[1]Reporte de Formatos'!T1633)</f>
        <v/>
      </c>
      <c r="B1629" s="8" t="str">
        <f t="shared" si="75"/>
        <v/>
      </c>
      <c r="C1629" s="8" t="str">
        <f>IF(A1629="","",ROUND(+[1]AcumSYS!N1630/[1]AcumSYS!$C$2*14,2))</f>
        <v/>
      </c>
      <c r="D1629" s="8" t="str">
        <f>IF(A1629="","",ROUND(+[1]AcumSYS!N1630/[1]AcumSYS!$C$2*14,2))</f>
        <v/>
      </c>
      <c r="E1629" s="8" t="str">
        <f t="shared" si="76"/>
        <v/>
      </c>
      <c r="F1629" s="8" t="str">
        <f t="shared" si="77"/>
        <v/>
      </c>
    </row>
    <row r="1630" spans="1:6" x14ac:dyDescent="0.25">
      <c r="A1630" s="8" t="str">
        <f>IF(+'[1]Reporte de Formatos'!T1634=" "," ",+'[1]Reporte de Formatos'!T1634)</f>
        <v/>
      </c>
      <c r="B1630" s="8" t="str">
        <f t="shared" si="75"/>
        <v/>
      </c>
      <c r="C1630" s="8" t="str">
        <f>IF(A1630="","",ROUND(+[1]AcumSYS!N1631/[1]AcumSYS!$C$2*14,2))</f>
        <v/>
      </c>
      <c r="D1630" s="8" t="str">
        <f>IF(A1630="","",ROUND(+[1]AcumSYS!N1631/[1]AcumSYS!$C$2*14,2))</f>
        <v/>
      </c>
      <c r="E1630" s="8" t="str">
        <f t="shared" si="76"/>
        <v/>
      </c>
      <c r="F1630" s="8" t="str">
        <f t="shared" si="77"/>
        <v/>
      </c>
    </row>
    <row r="1631" spans="1:6" x14ac:dyDescent="0.25">
      <c r="A1631" s="8" t="str">
        <f>IF(+'[1]Reporte de Formatos'!T1635=" "," ",+'[1]Reporte de Formatos'!T1635)</f>
        <v/>
      </c>
      <c r="B1631" s="8" t="str">
        <f t="shared" si="75"/>
        <v/>
      </c>
      <c r="C1631" s="8" t="str">
        <f>IF(A1631="","",ROUND(+[1]AcumSYS!N1632/[1]AcumSYS!$C$2*14,2))</f>
        <v/>
      </c>
      <c r="D1631" s="8" t="str">
        <f>IF(A1631="","",ROUND(+[1]AcumSYS!N1632/[1]AcumSYS!$C$2*14,2))</f>
        <v/>
      </c>
      <c r="E1631" s="8" t="str">
        <f t="shared" si="76"/>
        <v/>
      </c>
      <c r="F1631" s="8" t="str">
        <f t="shared" si="77"/>
        <v/>
      </c>
    </row>
    <row r="1632" spans="1:6" x14ac:dyDescent="0.25">
      <c r="A1632" s="8" t="str">
        <f>IF(+'[1]Reporte de Formatos'!T1636=" "," ",+'[1]Reporte de Formatos'!T1636)</f>
        <v/>
      </c>
      <c r="B1632" s="8" t="str">
        <f t="shared" si="75"/>
        <v/>
      </c>
      <c r="C1632" s="8" t="str">
        <f>IF(A1632="","",ROUND(+[1]AcumSYS!N1633/[1]AcumSYS!$C$2*14,2))</f>
        <v/>
      </c>
      <c r="D1632" s="8" t="str">
        <f>IF(A1632="","",ROUND(+[1]AcumSYS!N1633/[1]AcumSYS!$C$2*14,2))</f>
        <v/>
      </c>
      <c r="E1632" s="8" t="str">
        <f t="shared" si="76"/>
        <v/>
      </c>
      <c r="F1632" s="8" t="str">
        <f t="shared" si="77"/>
        <v/>
      </c>
    </row>
    <row r="1633" spans="1:6" x14ac:dyDescent="0.25">
      <c r="A1633" s="8" t="str">
        <f>IF(+'[1]Reporte de Formatos'!T1637=" "," ",+'[1]Reporte de Formatos'!T1637)</f>
        <v/>
      </c>
      <c r="B1633" s="8" t="str">
        <f t="shared" si="75"/>
        <v/>
      </c>
      <c r="C1633" s="8" t="str">
        <f>IF(A1633="","",ROUND(+[1]AcumSYS!N1634/[1]AcumSYS!$C$2*14,2))</f>
        <v/>
      </c>
      <c r="D1633" s="8" t="str">
        <f>IF(A1633="","",ROUND(+[1]AcumSYS!N1634/[1]AcumSYS!$C$2*14,2))</f>
        <v/>
      </c>
      <c r="E1633" s="8" t="str">
        <f t="shared" si="76"/>
        <v/>
      </c>
      <c r="F1633" s="8" t="str">
        <f t="shared" si="77"/>
        <v/>
      </c>
    </row>
    <row r="1634" spans="1:6" x14ac:dyDescent="0.25">
      <c r="A1634" s="8" t="str">
        <f>IF(+'[1]Reporte de Formatos'!T1638=" "," ",+'[1]Reporte de Formatos'!T1638)</f>
        <v/>
      </c>
      <c r="B1634" s="8" t="str">
        <f t="shared" si="75"/>
        <v/>
      </c>
      <c r="C1634" s="8" t="str">
        <f>IF(A1634="","",ROUND(+[1]AcumSYS!N1635/[1]AcumSYS!$C$2*14,2))</f>
        <v/>
      </c>
      <c r="D1634" s="8" t="str">
        <f>IF(A1634="","",ROUND(+[1]AcumSYS!N1635/[1]AcumSYS!$C$2*14,2))</f>
        <v/>
      </c>
      <c r="E1634" s="8" t="str">
        <f t="shared" si="76"/>
        <v/>
      </c>
      <c r="F1634" s="8" t="str">
        <f t="shared" si="77"/>
        <v/>
      </c>
    </row>
    <row r="1635" spans="1:6" x14ac:dyDescent="0.25">
      <c r="A1635" s="8" t="str">
        <f>IF(+'[1]Reporte de Formatos'!T1639=" "," ",+'[1]Reporte de Formatos'!T1639)</f>
        <v/>
      </c>
      <c r="B1635" s="8" t="str">
        <f t="shared" si="75"/>
        <v/>
      </c>
      <c r="C1635" s="8" t="str">
        <f>IF(A1635="","",ROUND(+[1]AcumSYS!N1636/[1]AcumSYS!$C$2*14,2))</f>
        <v/>
      </c>
      <c r="D1635" s="8" t="str">
        <f>IF(A1635="","",ROUND(+[1]AcumSYS!N1636/[1]AcumSYS!$C$2*14,2))</f>
        <v/>
      </c>
      <c r="E1635" s="8" t="str">
        <f t="shared" si="76"/>
        <v/>
      </c>
      <c r="F1635" s="8" t="str">
        <f t="shared" si="77"/>
        <v/>
      </c>
    </row>
    <row r="1636" spans="1:6" x14ac:dyDescent="0.25">
      <c r="A1636" s="8" t="str">
        <f>IF(+'[1]Reporte de Formatos'!T1640=" "," ",+'[1]Reporte de Formatos'!T1640)</f>
        <v/>
      </c>
      <c r="B1636" s="8" t="str">
        <f t="shared" si="75"/>
        <v/>
      </c>
      <c r="C1636" s="8" t="str">
        <f>IF(A1636="","",ROUND(+[1]AcumSYS!N1637/[1]AcumSYS!$C$2*14,2))</f>
        <v/>
      </c>
      <c r="D1636" s="8" t="str">
        <f>IF(A1636="","",ROUND(+[1]AcumSYS!N1637/[1]AcumSYS!$C$2*14,2))</f>
        <v/>
      </c>
      <c r="E1636" s="8" t="str">
        <f t="shared" si="76"/>
        <v/>
      </c>
      <c r="F1636" s="8" t="str">
        <f t="shared" si="77"/>
        <v/>
      </c>
    </row>
    <row r="1637" spans="1:6" x14ac:dyDescent="0.25">
      <c r="A1637" s="8" t="str">
        <f>IF(+'[1]Reporte de Formatos'!T1641=" "," ",+'[1]Reporte de Formatos'!T1641)</f>
        <v/>
      </c>
      <c r="B1637" s="8" t="str">
        <f t="shared" si="75"/>
        <v/>
      </c>
      <c r="C1637" s="8" t="str">
        <f>IF(A1637="","",ROUND(+[1]AcumSYS!N1638/[1]AcumSYS!$C$2*14,2))</f>
        <v/>
      </c>
      <c r="D1637" s="8" t="str">
        <f>IF(A1637="","",ROUND(+[1]AcumSYS!N1638/[1]AcumSYS!$C$2*14,2))</f>
        <v/>
      </c>
      <c r="E1637" s="8" t="str">
        <f t="shared" si="76"/>
        <v/>
      </c>
      <c r="F1637" s="8" t="str">
        <f t="shared" si="77"/>
        <v/>
      </c>
    </row>
    <row r="1638" spans="1:6" x14ac:dyDescent="0.25">
      <c r="A1638" s="8" t="str">
        <f>IF(+'[1]Reporte de Formatos'!T1642=" "," ",+'[1]Reporte de Formatos'!T1642)</f>
        <v/>
      </c>
      <c r="B1638" s="8" t="str">
        <f t="shared" si="75"/>
        <v/>
      </c>
      <c r="C1638" s="8" t="str">
        <f>IF(A1638="","",ROUND(+[1]AcumSYS!N1639/[1]AcumSYS!$C$2*14,2))</f>
        <v/>
      </c>
      <c r="D1638" s="8" t="str">
        <f>IF(A1638="","",ROUND(+[1]AcumSYS!N1639/[1]AcumSYS!$C$2*14,2))</f>
        <v/>
      </c>
      <c r="E1638" s="8" t="str">
        <f t="shared" si="76"/>
        <v/>
      </c>
      <c r="F1638" s="8" t="str">
        <f t="shared" si="77"/>
        <v/>
      </c>
    </row>
    <row r="1639" spans="1:6" x14ac:dyDescent="0.25">
      <c r="A1639" s="8" t="str">
        <f>IF(+'[1]Reporte de Formatos'!T1643=" "," ",+'[1]Reporte de Formatos'!T1643)</f>
        <v/>
      </c>
      <c r="B1639" s="8" t="str">
        <f t="shared" si="75"/>
        <v/>
      </c>
      <c r="C1639" s="8" t="str">
        <f>IF(A1639="","",ROUND(+[1]AcumSYS!N1640/[1]AcumSYS!$C$2*14,2))</f>
        <v/>
      </c>
      <c r="D1639" s="8" t="str">
        <f>IF(A1639="","",ROUND(+[1]AcumSYS!N1640/[1]AcumSYS!$C$2*14,2))</f>
        <v/>
      </c>
      <c r="E1639" s="8" t="str">
        <f t="shared" si="76"/>
        <v/>
      </c>
      <c r="F1639" s="8" t="str">
        <f t="shared" si="77"/>
        <v/>
      </c>
    </row>
    <row r="1640" spans="1:6" x14ac:dyDescent="0.25">
      <c r="A1640" s="8" t="str">
        <f>IF(+'[1]Reporte de Formatos'!T1644=" "," ",+'[1]Reporte de Formatos'!T1644)</f>
        <v/>
      </c>
      <c r="B1640" s="8" t="str">
        <f t="shared" si="75"/>
        <v/>
      </c>
      <c r="C1640" s="8" t="str">
        <f>IF(A1640="","",ROUND(+[1]AcumSYS!N1641/[1]AcumSYS!$C$2*14,2))</f>
        <v/>
      </c>
      <c r="D1640" s="8" t="str">
        <f>IF(A1640="","",ROUND(+[1]AcumSYS!N1641/[1]AcumSYS!$C$2*14,2))</f>
        <v/>
      </c>
      <c r="E1640" s="8" t="str">
        <f t="shared" si="76"/>
        <v/>
      </c>
      <c r="F1640" s="8" t="str">
        <f t="shared" si="77"/>
        <v/>
      </c>
    </row>
    <row r="1641" spans="1:6" x14ac:dyDescent="0.25">
      <c r="A1641" s="8" t="str">
        <f>IF(+'[1]Reporte de Formatos'!T1645=" "," ",+'[1]Reporte de Formatos'!T1645)</f>
        <v/>
      </c>
      <c r="B1641" s="8" t="str">
        <f t="shared" si="75"/>
        <v/>
      </c>
      <c r="C1641" s="8" t="str">
        <f>IF(A1641="","",ROUND(+[1]AcumSYS!N1642/[1]AcumSYS!$C$2*14,2))</f>
        <v/>
      </c>
      <c r="D1641" s="8" t="str">
        <f>IF(A1641="","",ROUND(+[1]AcumSYS!N1642/[1]AcumSYS!$C$2*14,2))</f>
        <v/>
      </c>
      <c r="E1641" s="8" t="str">
        <f t="shared" si="76"/>
        <v/>
      </c>
      <c r="F1641" s="8" t="str">
        <f t="shared" si="77"/>
        <v/>
      </c>
    </row>
    <row r="1642" spans="1:6" x14ac:dyDescent="0.25">
      <c r="A1642" s="8" t="str">
        <f>IF(+'[1]Reporte de Formatos'!T1646=" "," ",+'[1]Reporte de Formatos'!T1646)</f>
        <v/>
      </c>
      <c r="B1642" s="8" t="str">
        <f t="shared" si="75"/>
        <v/>
      </c>
      <c r="C1642" s="8" t="str">
        <f>IF(A1642="","",ROUND(+[1]AcumSYS!N1643/[1]AcumSYS!$C$2*14,2))</f>
        <v/>
      </c>
      <c r="D1642" s="8" t="str">
        <f>IF(A1642="","",ROUND(+[1]AcumSYS!N1643/[1]AcumSYS!$C$2*14,2))</f>
        <v/>
      </c>
      <c r="E1642" s="8" t="str">
        <f t="shared" si="76"/>
        <v/>
      </c>
      <c r="F1642" s="8" t="str">
        <f t="shared" si="77"/>
        <v/>
      </c>
    </row>
    <row r="1643" spans="1:6" x14ac:dyDescent="0.25">
      <c r="A1643" s="8" t="str">
        <f>IF(+'[1]Reporte de Formatos'!T1647=" "," ",+'[1]Reporte de Formatos'!T1647)</f>
        <v/>
      </c>
      <c r="B1643" s="8" t="str">
        <f t="shared" si="75"/>
        <v/>
      </c>
      <c r="C1643" s="8" t="str">
        <f>IF(A1643="","",ROUND(+[1]AcumSYS!N1644/[1]AcumSYS!$C$2*14,2))</f>
        <v/>
      </c>
      <c r="D1643" s="8" t="str">
        <f>IF(A1643="","",ROUND(+[1]AcumSYS!N1644/[1]AcumSYS!$C$2*14,2))</f>
        <v/>
      </c>
      <c r="E1643" s="8" t="str">
        <f t="shared" si="76"/>
        <v/>
      </c>
      <c r="F1643" s="8" t="str">
        <f t="shared" si="77"/>
        <v/>
      </c>
    </row>
    <row r="1644" spans="1:6" x14ac:dyDescent="0.25">
      <c r="A1644" s="8" t="str">
        <f>IF(+'[1]Reporte de Formatos'!T1648=" "," ",+'[1]Reporte de Formatos'!T1648)</f>
        <v/>
      </c>
      <c r="B1644" s="8" t="str">
        <f t="shared" si="75"/>
        <v/>
      </c>
      <c r="C1644" s="8" t="str">
        <f>IF(A1644="","",ROUND(+[1]AcumSYS!N1645/[1]AcumSYS!$C$2*14,2))</f>
        <v/>
      </c>
      <c r="D1644" s="8" t="str">
        <f>IF(A1644="","",ROUND(+[1]AcumSYS!N1645/[1]AcumSYS!$C$2*14,2))</f>
        <v/>
      </c>
      <c r="E1644" s="8" t="str">
        <f t="shared" si="76"/>
        <v/>
      </c>
      <c r="F1644" s="8" t="str">
        <f t="shared" si="77"/>
        <v/>
      </c>
    </row>
    <row r="1645" spans="1:6" x14ac:dyDescent="0.25">
      <c r="A1645" s="8" t="str">
        <f>IF(+'[1]Reporte de Formatos'!T1649=" "," ",+'[1]Reporte de Formatos'!T1649)</f>
        <v/>
      </c>
      <c r="B1645" s="8" t="str">
        <f t="shared" si="75"/>
        <v/>
      </c>
      <c r="C1645" s="8" t="str">
        <f>IF(A1645="","",ROUND(+[1]AcumSYS!N1646/[1]AcumSYS!$C$2*14,2))</f>
        <v/>
      </c>
      <c r="D1645" s="8" t="str">
        <f>IF(A1645="","",ROUND(+[1]AcumSYS!N1646/[1]AcumSYS!$C$2*14,2))</f>
        <v/>
      </c>
      <c r="E1645" s="8" t="str">
        <f t="shared" si="76"/>
        <v/>
      </c>
      <c r="F1645" s="8" t="str">
        <f t="shared" si="77"/>
        <v/>
      </c>
    </row>
    <row r="1646" spans="1:6" x14ac:dyDescent="0.25">
      <c r="A1646" s="8" t="str">
        <f>IF(+'[1]Reporte de Formatos'!T1650=" "," ",+'[1]Reporte de Formatos'!T1650)</f>
        <v/>
      </c>
      <c r="B1646" s="8" t="str">
        <f t="shared" si="75"/>
        <v/>
      </c>
      <c r="C1646" s="8" t="str">
        <f>IF(A1646="","",ROUND(+[1]AcumSYS!N1647/[1]AcumSYS!$C$2*14,2))</f>
        <v/>
      </c>
      <c r="D1646" s="8" t="str">
        <f>IF(A1646="","",ROUND(+[1]AcumSYS!N1647/[1]AcumSYS!$C$2*14,2))</f>
        <v/>
      </c>
      <c r="E1646" s="8" t="str">
        <f t="shared" si="76"/>
        <v/>
      </c>
      <c r="F1646" s="8" t="str">
        <f t="shared" si="77"/>
        <v/>
      </c>
    </row>
    <row r="1647" spans="1:6" x14ac:dyDescent="0.25">
      <c r="A1647" s="8" t="str">
        <f>IF(+'[1]Reporte de Formatos'!T1651=" "," ",+'[1]Reporte de Formatos'!T1651)</f>
        <v/>
      </c>
      <c r="B1647" s="8" t="str">
        <f t="shared" si="75"/>
        <v/>
      </c>
      <c r="C1647" s="8" t="str">
        <f>IF(A1647="","",ROUND(+[1]AcumSYS!N1648/[1]AcumSYS!$C$2*14,2))</f>
        <v/>
      </c>
      <c r="D1647" s="8" t="str">
        <f>IF(A1647="","",ROUND(+[1]AcumSYS!N1648/[1]AcumSYS!$C$2*14,2))</f>
        <v/>
      </c>
      <c r="E1647" s="8" t="str">
        <f t="shared" si="76"/>
        <v/>
      </c>
      <c r="F1647" s="8" t="str">
        <f t="shared" si="77"/>
        <v/>
      </c>
    </row>
    <row r="1648" spans="1:6" x14ac:dyDescent="0.25">
      <c r="A1648" s="8" t="str">
        <f>IF(+'[1]Reporte de Formatos'!T1652=" "," ",+'[1]Reporte de Formatos'!T1652)</f>
        <v/>
      </c>
      <c r="B1648" s="8" t="str">
        <f t="shared" si="75"/>
        <v/>
      </c>
      <c r="C1648" s="8" t="str">
        <f>IF(A1648="","",ROUND(+[1]AcumSYS!N1649/[1]AcumSYS!$C$2*14,2))</f>
        <v/>
      </c>
      <c r="D1648" s="8" t="str">
        <f>IF(A1648="","",ROUND(+[1]AcumSYS!N1649/[1]AcumSYS!$C$2*14,2))</f>
        <v/>
      </c>
      <c r="E1648" s="8" t="str">
        <f t="shared" si="76"/>
        <v/>
      </c>
      <c r="F1648" s="8" t="str">
        <f t="shared" si="77"/>
        <v/>
      </c>
    </row>
    <row r="1649" spans="1:6" x14ac:dyDescent="0.25">
      <c r="A1649" s="8" t="str">
        <f>IF(+'[1]Reporte de Formatos'!T1653=" "," ",+'[1]Reporte de Formatos'!T1653)</f>
        <v/>
      </c>
      <c r="B1649" s="8" t="str">
        <f t="shared" si="75"/>
        <v/>
      </c>
      <c r="C1649" s="8" t="str">
        <f>IF(A1649="","",ROUND(+[1]AcumSYS!N1650/[1]AcumSYS!$C$2*14,2))</f>
        <v/>
      </c>
      <c r="D1649" s="8" t="str">
        <f>IF(A1649="","",ROUND(+[1]AcumSYS!N1650/[1]AcumSYS!$C$2*14,2))</f>
        <v/>
      </c>
      <c r="E1649" s="8" t="str">
        <f t="shared" si="76"/>
        <v/>
      </c>
      <c r="F1649" s="8" t="str">
        <f t="shared" si="77"/>
        <v/>
      </c>
    </row>
    <row r="1650" spans="1:6" x14ac:dyDescent="0.25">
      <c r="A1650" s="8" t="str">
        <f>IF(+'[1]Reporte de Formatos'!T1654=" "," ",+'[1]Reporte de Formatos'!T1654)</f>
        <v/>
      </c>
      <c r="B1650" s="8" t="str">
        <f t="shared" si="75"/>
        <v/>
      </c>
      <c r="C1650" s="8" t="str">
        <f>IF(A1650="","",ROUND(+[1]AcumSYS!N1651/[1]AcumSYS!$C$2*14,2))</f>
        <v/>
      </c>
      <c r="D1650" s="8" t="str">
        <f>IF(A1650="","",ROUND(+[1]AcumSYS!N1651/[1]AcumSYS!$C$2*14,2))</f>
        <v/>
      </c>
      <c r="E1650" s="8" t="str">
        <f t="shared" si="76"/>
        <v/>
      </c>
      <c r="F1650" s="8" t="str">
        <f t="shared" si="77"/>
        <v/>
      </c>
    </row>
    <row r="1651" spans="1:6" x14ac:dyDescent="0.25">
      <c r="A1651" s="8" t="str">
        <f>IF(+'[1]Reporte de Formatos'!T1655=" "," ",+'[1]Reporte de Formatos'!T1655)</f>
        <v/>
      </c>
      <c r="B1651" s="8" t="str">
        <f t="shared" si="75"/>
        <v/>
      </c>
      <c r="C1651" s="8" t="str">
        <f>IF(A1651="","",ROUND(+[1]AcumSYS!N1652/[1]AcumSYS!$C$2*14,2))</f>
        <v/>
      </c>
      <c r="D1651" s="8" t="str">
        <f>IF(A1651="","",ROUND(+[1]AcumSYS!N1652/[1]AcumSYS!$C$2*14,2))</f>
        <v/>
      </c>
      <c r="E1651" s="8" t="str">
        <f t="shared" si="76"/>
        <v/>
      </c>
      <c r="F1651" s="8" t="str">
        <f t="shared" si="77"/>
        <v/>
      </c>
    </row>
    <row r="1652" spans="1:6" x14ac:dyDescent="0.25">
      <c r="A1652" s="8" t="str">
        <f>IF(+'[1]Reporte de Formatos'!T1656=" "," ",+'[1]Reporte de Formatos'!T1656)</f>
        <v/>
      </c>
      <c r="B1652" s="8" t="str">
        <f t="shared" si="75"/>
        <v/>
      </c>
      <c r="C1652" s="8" t="str">
        <f>IF(A1652="","",ROUND(+[1]AcumSYS!N1653/[1]AcumSYS!$C$2*14,2))</f>
        <v/>
      </c>
      <c r="D1652" s="8" t="str">
        <f>IF(A1652="","",ROUND(+[1]AcumSYS!N1653/[1]AcumSYS!$C$2*14,2))</f>
        <v/>
      </c>
      <c r="E1652" s="8" t="str">
        <f t="shared" si="76"/>
        <v/>
      </c>
      <c r="F1652" s="8" t="str">
        <f t="shared" si="77"/>
        <v/>
      </c>
    </row>
    <row r="1653" spans="1:6" x14ac:dyDescent="0.25">
      <c r="A1653" s="8" t="str">
        <f>IF(+'[1]Reporte de Formatos'!T1657=" "," ",+'[1]Reporte de Formatos'!T1657)</f>
        <v/>
      </c>
      <c r="B1653" s="8" t="str">
        <f t="shared" si="75"/>
        <v/>
      </c>
      <c r="C1653" s="8" t="str">
        <f>IF(A1653="","",ROUND(+[1]AcumSYS!N1654/[1]AcumSYS!$C$2*14,2))</f>
        <v/>
      </c>
      <c r="D1653" s="8" t="str">
        <f>IF(A1653="","",ROUND(+[1]AcumSYS!N1654/[1]AcumSYS!$C$2*14,2))</f>
        <v/>
      </c>
      <c r="E1653" s="8" t="str">
        <f t="shared" si="76"/>
        <v/>
      </c>
      <c r="F1653" s="8" t="str">
        <f t="shared" si="77"/>
        <v/>
      </c>
    </row>
    <row r="1654" spans="1:6" x14ac:dyDescent="0.25">
      <c r="A1654" s="8" t="str">
        <f>IF(+'[1]Reporte de Formatos'!T1658=" "," ",+'[1]Reporte de Formatos'!T1658)</f>
        <v/>
      </c>
      <c r="B1654" s="8" t="str">
        <f t="shared" si="75"/>
        <v/>
      </c>
      <c r="C1654" s="8" t="str">
        <f>IF(A1654="","",ROUND(+[1]AcumSYS!N1655/[1]AcumSYS!$C$2*14,2))</f>
        <v/>
      </c>
      <c r="D1654" s="8" t="str">
        <f>IF(A1654="","",ROUND(+[1]AcumSYS!N1655/[1]AcumSYS!$C$2*14,2))</f>
        <v/>
      </c>
      <c r="E1654" s="8" t="str">
        <f t="shared" si="76"/>
        <v/>
      </c>
      <c r="F1654" s="8" t="str">
        <f t="shared" si="77"/>
        <v/>
      </c>
    </row>
    <row r="1655" spans="1:6" x14ac:dyDescent="0.25">
      <c r="A1655" s="8" t="str">
        <f>IF(+'[1]Reporte de Formatos'!T1659=" "," ",+'[1]Reporte de Formatos'!T1659)</f>
        <v/>
      </c>
      <c r="B1655" s="8" t="str">
        <f t="shared" si="75"/>
        <v/>
      </c>
      <c r="C1655" s="8" t="str">
        <f>IF(A1655="","",ROUND(+[1]AcumSYS!N1656/[1]AcumSYS!$C$2*14,2))</f>
        <v/>
      </c>
      <c r="D1655" s="8" t="str">
        <f>IF(A1655="","",ROUND(+[1]AcumSYS!N1656/[1]AcumSYS!$C$2*14,2))</f>
        <v/>
      </c>
      <c r="E1655" s="8" t="str">
        <f t="shared" si="76"/>
        <v/>
      </c>
      <c r="F1655" s="8" t="str">
        <f t="shared" si="77"/>
        <v/>
      </c>
    </row>
    <row r="1656" spans="1:6" x14ac:dyDescent="0.25">
      <c r="A1656" s="8" t="str">
        <f>IF(+'[1]Reporte de Formatos'!T1660=" "," ",+'[1]Reporte de Formatos'!T1660)</f>
        <v/>
      </c>
      <c r="B1656" s="8" t="str">
        <f t="shared" si="75"/>
        <v/>
      </c>
      <c r="C1656" s="8" t="str">
        <f>IF(A1656="","",ROUND(+[1]AcumSYS!N1657/[1]AcumSYS!$C$2*14,2))</f>
        <v/>
      </c>
      <c r="D1656" s="8" t="str">
        <f>IF(A1656="","",ROUND(+[1]AcumSYS!N1657/[1]AcumSYS!$C$2*14,2))</f>
        <v/>
      </c>
      <c r="E1656" s="8" t="str">
        <f t="shared" si="76"/>
        <v/>
      </c>
      <c r="F1656" s="8" t="str">
        <f t="shared" si="77"/>
        <v/>
      </c>
    </row>
    <row r="1657" spans="1:6" x14ac:dyDescent="0.25">
      <c r="A1657" s="8" t="str">
        <f>IF(+'[1]Reporte de Formatos'!T1661=" "," ",+'[1]Reporte de Formatos'!T1661)</f>
        <v/>
      </c>
      <c r="B1657" s="8" t="str">
        <f t="shared" si="75"/>
        <v/>
      </c>
      <c r="C1657" s="8" t="str">
        <f>IF(A1657="","",ROUND(+[1]AcumSYS!N1658/[1]AcumSYS!$C$2*14,2))</f>
        <v/>
      </c>
      <c r="D1657" s="8" t="str">
        <f>IF(A1657="","",ROUND(+[1]AcumSYS!N1658/[1]AcumSYS!$C$2*14,2))</f>
        <v/>
      </c>
      <c r="E1657" s="8" t="str">
        <f t="shared" si="76"/>
        <v/>
      </c>
      <c r="F1657" s="8" t="str">
        <f t="shared" si="77"/>
        <v/>
      </c>
    </row>
    <row r="1658" spans="1:6" x14ac:dyDescent="0.25">
      <c r="A1658" s="8" t="str">
        <f>IF(+'[1]Reporte de Formatos'!T1662=" "," ",+'[1]Reporte de Formatos'!T1662)</f>
        <v/>
      </c>
      <c r="B1658" s="8" t="str">
        <f t="shared" si="75"/>
        <v/>
      </c>
      <c r="C1658" s="8" t="str">
        <f>IF(A1658="","",ROUND(+[1]AcumSYS!N1659/[1]AcumSYS!$C$2*14,2))</f>
        <v/>
      </c>
      <c r="D1658" s="8" t="str">
        <f>IF(A1658="","",ROUND(+[1]AcumSYS!N1659/[1]AcumSYS!$C$2*14,2))</f>
        <v/>
      </c>
      <c r="E1658" s="8" t="str">
        <f t="shared" si="76"/>
        <v/>
      </c>
      <c r="F1658" s="8" t="str">
        <f t="shared" si="77"/>
        <v/>
      </c>
    </row>
    <row r="1659" spans="1:6" x14ac:dyDescent="0.25">
      <c r="A1659" s="8" t="str">
        <f>IF(+'[1]Reporte de Formatos'!T1663=" "," ",+'[1]Reporte de Formatos'!T1663)</f>
        <v/>
      </c>
      <c r="B1659" s="8" t="str">
        <f t="shared" si="75"/>
        <v/>
      </c>
      <c r="C1659" s="8" t="str">
        <f>IF(A1659="","",ROUND(+[1]AcumSYS!N1660/[1]AcumSYS!$C$2*14,2))</f>
        <v/>
      </c>
      <c r="D1659" s="8" t="str">
        <f>IF(A1659="","",ROUND(+[1]AcumSYS!N1660/[1]AcumSYS!$C$2*14,2))</f>
        <v/>
      </c>
      <c r="E1659" s="8" t="str">
        <f t="shared" si="76"/>
        <v/>
      </c>
      <c r="F1659" s="8" t="str">
        <f t="shared" si="77"/>
        <v/>
      </c>
    </row>
    <row r="1660" spans="1:6" x14ac:dyDescent="0.25">
      <c r="A1660" s="8" t="str">
        <f>IF(+'[1]Reporte de Formatos'!T1664=" "," ",+'[1]Reporte de Formatos'!T1664)</f>
        <v/>
      </c>
      <c r="B1660" s="8" t="str">
        <f t="shared" si="75"/>
        <v/>
      </c>
      <c r="C1660" s="8" t="str">
        <f>IF(A1660="","",ROUND(+[1]AcumSYS!N1661/[1]AcumSYS!$C$2*14,2))</f>
        <v/>
      </c>
      <c r="D1660" s="8" t="str">
        <f>IF(A1660="","",ROUND(+[1]AcumSYS!N1661/[1]AcumSYS!$C$2*14,2))</f>
        <v/>
      </c>
      <c r="E1660" s="8" t="str">
        <f t="shared" si="76"/>
        <v/>
      </c>
      <c r="F1660" s="8" t="str">
        <f t="shared" si="77"/>
        <v/>
      </c>
    </row>
    <row r="1661" spans="1:6" x14ac:dyDescent="0.25">
      <c r="A1661" s="8" t="str">
        <f>IF(+'[1]Reporte de Formatos'!T1665=" "," ",+'[1]Reporte de Formatos'!T1665)</f>
        <v/>
      </c>
      <c r="B1661" s="8" t="str">
        <f t="shared" si="75"/>
        <v/>
      </c>
      <c r="C1661" s="8" t="str">
        <f>IF(A1661="","",ROUND(+[1]AcumSYS!N1662/[1]AcumSYS!$C$2*14,2))</f>
        <v/>
      </c>
      <c r="D1661" s="8" t="str">
        <f>IF(A1661="","",ROUND(+[1]AcumSYS!N1662/[1]AcumSYS!$C$2*14,2))</f>
        <v/>
      </c>
      <c r="E1661" s="8" t="str">
        <f t="shared" si="76"/>
        <v/>
      </c>
      <c r="F1661" s="8" t="str">
        <f t="shared" si="77"/>
        <v/>
      </c>
    </row>
    <row r="1662" spans="1:6" x14ac:dyDescent="0.25">
      <c r="A1662" s="8" t="str">
        <f>IF(+'[1]Reporte de Formatos'!T1666=" "," ",+'[1]Reporte de Formatos'!T1666)</f>
        <v/>
      </c>
      <c r="B1662" s="8" t="str">
        <f t="shared" si="75"/>
        <v/>
      </c>
      <c r="C1662" s="8" t="str">
        <f>IF(A1662="","",ROUND(+[1]AcumSYS!N1663/[1]AcumSYS!$C$2*14,2))</f>
        <v/>
      </c>
      <c r="D1662" s="8" t="str">
        <f>IF(A1662="","",ROUND(+[1]AcumSYS!N1663/[1]AcumSYS!$C$2*14,2))</f>
        <v/>
      </c>
      <c r="E1662" s="8" t="str">
        <f t="shared" si="76"/>
        <v/>
      </c>
      <c r="F1662" s="8" t="str">
        <f t="shared" si="77"/>
        <v/>
      </c>
    </row>
    <row r="1663" spans="1:6" x14ac:dyDescent="0.25">
      <c r="A1663" s="8" t="str">
        <f>IF(+'[1]Reporte de Formatos'!T1667=" "," ",+'[1]Reporte de Formatos'!T1667)</f>
        <v/>
      </c>
      <c r="B1663" s="8" t="str">
        <f t="shared" si="75"/>
        <v/>
      </c>
      <c r="C1663" s="8" t="str">
        <f>IF(A1663="","",ROUND(+[1]AcumSYS!N1664/[1]AcumSYS!$C$2*14,2))</f>
        <v/>
      </c>
      <c r="D1663" s="8" t="str">
        <f>IF(A1663="","",ROUND(+[1]AcumSYS!N1664/[1]AcumSYS!$C$2*14,2))</f>
        <v/>
      </c>
      <c r="E1663" s="8" t="str">
        <f t="shared" si="76"/>
        <v/>
      </c>
      <c r="F1663" s="8" t="str">
        <f t="shared" si="77"/>
        <v/>
      </c>
    </row>
    <row r="1664" spans="1:6" x14ac:dyDescent="0.25">
      <c r="A1664" s="8" t="str">
        <f>IF(+'[1]Reporte de Formatos'!T1668=" "," ",+'[1]Reporte de Formatos'!T1668)</f>
        <v/>
      </c>
      <c r="B1664" s="8" t="str">
        <f t="shared" si="75"/>
        <v/>
      </c>
      <c r="C1664" s="8" t="str">
        <f>IF(A1664="","",ROUND(+[1]AcumSYS!N1665/[1]AcumSYS!$C$2*14,2))</f>
        <v/>
      </c>
      <c r="D1664" s="8" t="str">
        <f>IF(A1664="","",ROUND(+[1]AcumSYS!N1665/[1]AcumSYS!$C$2*14,2))</f>
        <v/>
      </c>
      <c r="E1664" s="8" t="str">
        <f t="shared" si="76"/>
        <v/>
      </c>
      <c r="F1664" s="8" t="str">
        <f t="shared" si="77"/>
        <v/>
      </c>
    </row>
    <row r="1665" spans="1:6" x14ac:dyDescent="0.25">
      <c r="A1665" s="8" t="str">
        <f>IF(+'[1]Reporte de Formatos'!T1669=" "," ",+'[1]Reporte de Formatos'!T1669)</f>
        <v/>
      </c>
      <c r="B1665" s="8" t="str">
        <f t="shared" si="75"/>
        <v/>
      </c>
      <c r="C1665" s="8" t="str">
        <f>IF(A1665="","",ROUND(+[1]AcumSYS!N1666/[1]AcumSYS!$C$2*14,2))</f>
        <v/>
      </c>
      <c r="D1665" s="8" t="str">
        <f>IF(A1665="","",ROUND(+[1]AcumSYS!N1666/[1]AcumSYS!$C$2*14,2))</f>
        <v/>
      </c>
      <c r="E1665" s="8" t="str">
        <f t="shared" si="76"/>
        <v/>
      </c>
      <c r="F1665" s="8" t="str">
        <f t="shared" si="77"/>
        <v/>
      </c>
    </row>
    <row r="1666" spans="1:6" x14ac:dyDescent="0.25">
      <c r="A1666" s="8" t="str">
        <f>IF(+'[1]Reporte de Formatos'!T1670=" "," ",+'[1]Reporte de Formatos'!T1670)</f>
        <v/>
      </c>
      <c r="B1666" s="8" t="str">
        <f t="shared" si="75"/>
        <v/>
      </c>
      <c r="C1666" s="8" t="str">
        <f>IF(A1666="","",ROUND(+[1]AcumSYS!N1667/[1]AcumSYS!$C$2*14,2))</f>
        <v/>
      </c>
      <c r="D1666" s="8" t="str">
        <f>IF(A1666="","",ROUND(+[1]AcumSYS!N1667/[1]AcumSYS!$C$2*14,2))</f>
        <v/>
      </c>
      <c r="E1666" s="8" t="str">
        <f t="shared" si="76"/>
        <v/>
      </c>
      <c r="F1666" s="8" t="str">
        <f t="shared" si="77"/>
        <v/>
      </c>
    </row>
    <row r="1667" spans="1:6" x14ac:dyDescent="0.25">
      <c r="A1667" s="8" t="str">
        <f>IF(+'[1]Reporte de Formatos'!T1671=" "," ",+'[1]Reporte de Formatos'!T1671)</f>
        <v/>
      </c>
      <c r="B1667" s="8" t="str">
        <f t="shared" si="75"/>
        <v/>
      </c>
      <c r="C1667" s="8" t="str">
        <f>IF(A1667="","",ROUND(+[1]AcumSYS!N1668/[1]AcumSYS!$C$2*14,2))</f>
        <v/>
      </c>
      <c r="D1667" s="8" t="str">
        <f>IF(A1667="","",ROUND(+[1]AcumSYS!N1668/[1]AcumSYS!$C$2*14,2))</f>
        <v/>
      </c>
      <c r="E1667" s="8" t="str">
        <f t="shared" si="76"/>
        <v/>
      </c>
      <c r="F1667" s="8" t="str">
        <f t="shared" si="77"/>
        <v/>
      </c>
    </row>
    <row r="1668" spans="1:6" x14ac:dyDescent="0.25">
      <c r="A1668" s="8" t="str">
        <f>IF(+'[1]Reporte de Formatos'!T1672=" "," ",+'[1]Reporte de Formatos'!T1672)</f>
        <v/>
      </c>
      <c r="B1668" s="8" t="str">
        <f t="shared" ref="B1668:B1731" si="78">IF(A1668="","","Compensacion")</f>
        <v/>
      </c>
      <c r="C1668" s="8" t="str">
        <f>IF(A1668="","",ROUND(+[1]AcumSYS!N1669/[1]AcumSYS!$C$2*14,2))</f>
        <v/>
      </c>
      <c r="D1668" s="8" t="str">
        <f>IF(A1668="","",ROUND(+[1]AcumSYS!N1669/[1]AcumSYS!$C$2*14,2))</f>
        <v/>
      </c>
      <c r="E1668" s="8" t="str">
        <f t="shared" ref="E1668:E1731" si="79">IF(A1668="","","Pesos Mexicanos")</f>
        <v/>
      </c>
      <c r="F1668" s="8" t="str">
        <f t="shared" ref="F1668:F1731" si="80">IF(A1668="","","Catorcenal")</f>
        <v/>
      </c>
    </row>
    <row r="1669" spans="1:6" x14ac:dyDescent="0.25">
      <c r="A1669" s="8" t="str">
        <f>IF(+'[1]Reporte de Formatos'!T1673=" "," ",+'[1]Reporte de Formatos'!T1673)</f>
        <v/>
      </c>
      <c r="B1669" s="8" t="str">
        <f t="shared" si="78"/>
        <v/>
      </c>
      <c r="C1669" s="8" t="str">
        <f>IF(A1669="","",ROUND(+[1]AcumSYS!N1670/[1]AcumSYS!$C$2*14,2))</f>
        <v/>
      </c>
      <c r="D1669" s="8" t="str">
        <f>IF(A1669="","",ROUND(+[1]AcumSYS!N1670/[1]AcumSYS!$C$2*14,2))</f>
        <v/>
      </c>
      <c r="E1669" s="8" t="str">
        <f t="shared" si="79"/>
        <v/>
      </c>
      <c r="F1669" s="8" t="str">
        <f t="shared" si="80"/>
        <v/>
      </c>
    </row>
    <row r="1670" spans="1:6" x14ac:dyDescent="0.25">
      <c r="A1670" s="8" t="str">
        <f>IF(+'[1]Reporte de Formatos'!T1674=" "," ",+'[1]Reporte de Formatos'!T1674)</f>
        <v/>
      </c>
      <c r="B1670" s="8" t="str">
        <f t="shared" si="78"/>
        <v/>
      </c>
      <c r="C1670" s="8" t="str">
        <f>IF(A1670="","",ROUND(+[1]AcumSYS!N1671/[1]AcumSYS!$C$2*14,2))</f>
        <v/>
      </c>
      <c r="D1670" s="8" t="str">
        <f>IF(A1670="","",ROUND(+[1]AcumSYS!N1671/[1]AcumSYS!$C$2*14,2))</f>
        <v/>
      </c>
      <c r="E1670" s="8" t="str">
        <f t="shared" si="79"/>
        <v/>
      </c>
      <c r="F1670" s="8" t="str">
        <f t="shared" si="80"/>
        <v/>
      </c>
    </row>
    <row r="1671" spans="1:6" x14ac:dyDescent="0.25">
      <c r="A1671" s="8" t="str">
        <f>IF(+'[1]Reporte de Formatos'!T1675=" "," ",+'[1]Reporte de Formatos'!T1675)</f>
        <v/>
      </c>
      <c r="B1671" s="8" t="str">
        <f t="shared" si="78"/>
        <v/>
      </c>
      <c r="C1671" s="8" t="str">
        <f>IF(A1671="","",ROUND(+[1]AcumSYS!N1672/[1]AcumSYS!$C$2*14,2))</f>
        <v/>
      </c>
      <c r="D1671" s="8" t="str">
        <f>IF(A1671="","",ROUND(+[1]AcumSYS!N1672/[1]AcumSYS!$C$2*14,2))</f>
        <v/>
      </c>
      <c r="E1671" s="8" t="str">
        <f t="shared" si="79"/>
        <v/>
      </c>
      <c r="F1671" s="8" t="str">
        <f t="shared" si="80"/>
        <v/>
      </c>
    </row>
    <row r="1672" spans="1:6" x14ac:dyDescent="0.25">
      <c r="A1672" s="8" t="str">
        <f>IF(+'[1]Reporte de Formatos'!T1676=" "," ",+'[1]Reporte de Formatos'!T1676)</f>
        <v/>
      </c>
      <c r="B1672" s="8" t="str">
        <f t="shared" si="78"/>
        <v/>
      </c>
      <c r="C1672" s="8" t="str">
        <f>IF(A1672="","",ROUND(+[1]AcumSYS!N1673/[1]AcumSYS!$C$2*14,2))</f>
        <v/>
      </c>
      <c r="D1672" s="8" t="str">
        <f>IF(A1672="","",ROUND(+[1]AcumSYS!N1673/[1]AcumSYS!$C$2*14,2))</f>
        <v/>
      </c>
      <c r="E1672" s="8" t="str">
        <f t="shared" si="79"/>
        <v/>
      </c>
      <c r="F1672" s="8" t="str">
        <f t="shared" si="80"/>
        <v/>
      </c>
    </row>
    <row r="1673" spans="1:6" x14ac:dyDescent="0.25">
      <c r="A1673" s="8" t="str">
        <f>IF(+'[1]Reporte de Formatos'!T1677=" "," ",+'[1]Reporte de Formatos'!T1677)</f>
        <v/>
      </c>
      <c r="B1673" s="8" t="str">
        <f t="shared" si="78"/>
        <v/>
      </c>
      <c r="C1673" s="8" t="str">
        <f>IF(A1673="","",ROUND(+[1]AcumSYS!N1674/[1]AcumSYS!$C$2*14,2))</f>
        <v/>
      </c>
      <c r="D1673" s="8" t="str">
        <f>IF(A1673="","",ROUND(+[1]AcumSYS!N1674/[1]AcumSYS!$C$2*14,2))</f>
        <v/>
      </c>
      <c r="E1673" s="8" t="str">
        <f t="shared" si="79"/>
        <v/>
      </c>
      <c r="F1673" s="8" t="str">
        <f t="shared" si="80"/>
        <v/>
      </c>
    </row>
    <row r="1674" spans="1:6" x14ac:dyDescent="0.25">
      <c r="A1674" s="8" t="str">
        <f>IF(+'[1]Reporte de Formatos'!T1678=" "," ",+'[1]Reporte de Formatos'!T1678)</f>
        <v/>
      </c>
      <c r="B1674" s="8" t="str">
        <f t="shared" si="78"/>
        <v/>
      </c>
      <c r="C1674" s="8" t="str">
        <f>IF(A1674="","",ROUND(+[1]AcumSYS!N1675/[1]AcumSYS!$C$2*14,2))</f>
        <v/>
      </c>
      <c r="D1674" s="8" t="str">
        <f>IF(A1674="","",ROUND(+[1]AcumSYS!N1675/[1]AcumSYS!$C$2*14,2))</f>
        <v/>
      </c>
      <c r="E1674" s="8" t="str">
        <f t="shared" si="79"/>
        <v/>
      </c>
      <c r="F1674" s="8" t="str">
        <f t="shared" si="80"/>
        <v/>
      </c>
    </row>
    <row r="1675" spans="1:6" x14ac:dyDescent="0.25">
      <c r="A1675" s="8" t="str">
        <f>IF(+'[1]Reporte de Formatos'!T1679=" "," ",+'[1]Reporte de Formatos'!T1679)</f>
        <v/>
      </c>
      <c r="B1675" s="8" t="str">
        <f t="shared" si="78"/>
        <v/>
      </c>
      <c r="C1675" s="8" t="str">
        <f>IF(A1675="","",ROUND(+[1]AcumSYS!N1676/[1]AcumSYS!$C$2*14,2))</f>
        <v/>
      </c>
      <c r="D1675" s="8" t="str">
        <f>IF(A1675="","",ROUND(+[1]AcumSYS!N1676/[1]AcumSYS!$C$2*14,2))</f>
        <v/>
      </c>
      <c r="E1675" s="8" t="str">
        <f t="shared" si="79"/>
        <v/>
      </c>
      <c r="F1675" s="8" t="str">
        <f t="shared" si="80"/>
        <v/>
      </c>
    </row>
    <row r="1676" spans="1:6" x14ac:dyDescent="0.25">
      <c r="A1676" s="8" t="str">
        <f>IF(+'[1]Reporte de Formatos'!T1680=" "," ",+'[1]Reporte de Formatos'!T1680)</f>
        <v/>
      </c>
      <c r="B1676" s="8" t="str">
        <f t="shared" si="78"/>
        <v/>
      </c>
      <c r="C1676" s="8" t="str">
        <f>IF(A1676="","",ROUND(+[1]AcumSYS!N1677/[1]AcumSYS!$C$2*14,2))</f>
        <v/>
      </c>
      <c r="D1676" s="8" t="str">
        <f>IF(A1676="","",ROUND(+[1]AcumSYS!N1677/[1]AcumSYS!$C$2*14,2))</f>
        <v/>
      </c>
      <c r="E1676" s="8" t="str">
        <f t="shared" si="79"/>
        <v/>
      </c>
      <c r="F1676" s="8" t="str">
        <f t="shared" si="80"/>
        <v/>
      </c>
    </row>
    <row r="1677" spans="1:6" x14ac:dyDescent="0.25">
      <c r="A1677" s="8" t="str">
        <f>IF(+'[1]Reporte de Formatos'!T1681=" "," ",+'[1]Reporte de Formatos'!T1681)</f>
        <v/>
      </c>
      <c r="B1677" s="8" t="str">
        <f t="shared" si="78"/>
        <v/>
      </c>
      <c r="C1677" s="8" t="str">
        <f>IF(A1677="","",ROUND(+[1]AcumSYS!N1678/[1]AcumSYS!$C$2*14,2))</f>
        <v/>
      </c>
      <c r="D1677" s="8" t="str">
        <f>IF(A1677="","",ROUND(+[1]AcumSYS!N1678/[1]AcumSYS!$C$2*14,2))</f>
        <v/>
      </c>
      <c r="E1677" s="8" t="str">
        <f t="shared" si="79"/>
        <v/>
      </c>
      <c r="F1677" s="8" t="str">
        <f t="shared" si="80"/>
        <v/>
      </c>
    </row>
    <row r="1678" spans="1:6" x14ac:dyDescent="0.25">
      <c r="A1678" s="8" t="str">
        <f>IF(+'[1]Reporte de Formatos'!T1682=" "," ",+'[1]Reporte de Formatos'!T1682)</f>
        <v/>
      </c>
      <c r="B1678" s="8" t="str">
        <f t="shared" si="78"/>
        <v/>
      </c>
      <c r="C1678" s="8" t="str">
        <f>IF(A1678="","",ROUND(+[1]AcumSYS!N1679/[1]AcumSYS!$C$2*14,2))</f>
        <v/>
      </c>
      <c r="D1678" s="8" t="str">
        <f>IF(A1678="","",ROUND(+[1]AcumSYS!N1679/[1]AcumSYS!$C$2*14,2))</f>
        <v/>
      </c>
      <c r="E1678" s="8" t="str">
        <f t="shared" si="79"/>
        <v/>
      </c>
      <c r="F1678" s="8" t="str">
        <f t="shared" si="80"/>
        <v/>
      </c>
    </row>
    <row r="1679" spans="1:6" x14ac:dyDescent="0.25">
      <c r="A1679" s="8" t="str">
        <f>IF(+'[1]Reporte de Formatos'!T1683=" "," ",+'[1]Reporte de Formatos'!T1683)</f>
        <v/>
      </c>
      <c r="B1679" s="8" t="str">
        <f t="shared" si="78"/>
        <v/>
      </c>
      <c r="C1679" s="8" t="str">
        <f>IF(A1679="","",ROUND(+[1]AcumSYS!N1680/[1]AcumSYS!$C$2*14,2))</f>
        <v/>
      </c>
      <c r="D1679" s="8" t="str">
        <f>IF(A1679="","",ROUND(+[1]AcumSYS!N1680/[1]AcumSYS!$C$2*14,2))</f>
        <v/>
      </c>
      <c r="E1679" s="8" t="str">
        <f t="shared" si="79"/>
        <v/>
      </c>
      <c r="F1679" s="8" t="str">
        <f t="shared" si="80"/>
        <v/>
      </c>
    </row>
    <row r="1680" spans="1:6" x14ac:dyDescent="0.25">
      <c r="A1680" s="8" t="str">
        <f>IF(+'[1]Reporte de Formatos'!T1684=" "," ",+'[1]Reporte de Formatos'!T1684)</f>
        <v/>
      </c>
      <c r="B1680" s="8" t="str">
        <f t="shared" si="78"/>
        <v/>
      </c>
      <c r="C1680" s="8" t="str">
        <f>IF(A1680="","",ROUND(+[1]AcumSYS!N1681/[1]AcumSYS!$C$2*14,2))</f>
        <v/>
      </c>
      <c r="D1680" s="8" t="str">
        <f>IF(A1680="","",ROUND(+[1]AcumSYS!N1681/[1]AcumSYS!$C$2*14,2))</f>
        <v/>
      </c>
      <c r="E1680" s="8" t="str">
        <f t="shared" si="79"/>
        <v/>
      </c>
      <c r="F1680" s="8" t="str">
        <f t="shared" si="80"/>
        <v/>
      </c>
    </row>
    <row r="1681" spans="1:6" x14ac:dyDescent="0.25">
      <c r="A1681" s="8" t="str">
        <f>IF(+'[1]Reporte de Formatos'!T1685=" "," ",+'[1]Reporte de Formatos'!T1685)</f>
        <v/>
      </c>
      <c r="B1681" s="8" t="str">
        <f t="shared" si="78"/>
        <v/>
      </c>
      <c r="C1681" s="8" t="str">
        <f>IF(A1681="","",ROUND(+[1]AcumSYS!N1682/[1]AcumSYS!$C$2*14,2))</f>
        <v/>
      </c>
      <c r="D1681" s="8" t="str">
        <f>IF(A1681="","",ROUND(+[1]AcumSYS!N1682/[1]AcumSYS!$C$2*14,2))</f>
        <v/>
      </c>
      <c r="E1681" s="8" t="str">
        <f t="shared" si="79"/>
        <v/>
      </c>
      <c r="F1681" s="8" t="str">
        <f t="shared" si="80"/>
        <v/>
      </c>
    </row>
    <row r="1682" spans="1:6" x14ac:dyDescent="0.25">
      <c r="A1682" s="8" t="str">
        <f>IF(+'[1]Reporte de Formatos'!T1686=" "," ",+'[1]Reporte de Formatos'!T1686)</f>
        <v/>
      </c>
      <c r="B1682" s="8" t="str">
        <f t="shared" si="78"/>
        <v/>
      </c>
      <c r="C1682" s="8" t="str">
        <f>IF(A1682="","",ROUND(+[1]AcumSYS!N1683/[1]AcumSYS!$C$2*14,2))</f>
        <v/>
      </c>
      <c r="D1682" s="8" t="str">
        <f>IF(A1682="","",ROUND(+[1]AcumSYS!N1683/[1]AcumSYS!$C$2*14,2))</f>
        <v/>
      </c>
      <c r="E1682" s="8" t="str">
        <f t="shared" si="79"/>
        <v/>
      </c>
      <c r="F1682" s="8" t="str">
        <f t="shared" si="80"/>
        <v/>
      </c>
    </row>
    <row r="1683" spans="1:6" x14ac:dyDescent="0.25">
      <c r="A1683" s="8" t="str">
        <f>IF(+'[1]Reporte de Formatos'!T1687=" "," ",+'[1]Reporte de Formatos'!T1687)</f>
        <v/>
      </c>
      <c r="B1683" s="8" t="str">
        <f t="shared" si="78"/>
        <v/>
      </c>
      <c r="C1683" s="8" t="str">
        <f>IF(A1683="","",ROUND(+[1]AcumSYS!N1684/[1]AcumSYS!$C$2*14,2))</f>
        <v/>
      </c>
      <c r="D1683" s="8" t="str">
        <f>IF(A1683="","",ROUND(+[1]AcumSYS!N1684/[1]AcumSYS!$C$2*14,2))</f>
        <v/>
      </c>
      <c r="E1683" s="8" t="str">
        <f t="shared" si="79"/>
        <v/>
      </c>
      <c r="F1683" s="8" t="str">
        <f t="shared" si="80"/>
        <v/>
      </c>
    </row>
    <row r="1684" spans="1:6" x14ac:dyDescent="0.25">
      <c r="A1684" s="8" t="str">
        <f>IF(+'[1]Reporte de Formatos'!T1688=" "," ",+'[1]Reporte de Formatos'!T1688)</f>
        <v/>
      </c>
      <c r="B1684" s="8" t="str">
        <f t="shared" si="78"/>
        <v/>
      </c>
      <c r="C1684" s="8" t="str">
        <f>IF(A1684="","",ROUND(+[1]AcumSYS!N1685/[1]AcumSYS!$C$2*14,2))</f>
        <v/>
      </c>
      <c r="D1684" s="8" t="str">
        <f>IF(A1684="","",ROUND(+[1]AcumSYS!N1685/[1]AcumSYS!$C$2*14,2))</f>
        <v/>
      </c>
      <c r="E1684" s="8" t="str">
        <f t="shared" si="79"/>
        <v/>
      </c>
      <c r="F1684" s="8" t="str">
        <f t="shared" si="80"/>
        <v/>
      </c>
    </row>
    <row r="1685" spans="1:6" x14ac:dyDescent="0.25">
      <c r="A1685" s="8" t="str">
        <f>IF(+'[1]Reporte de Formatos'!T1689=" "," ",+'[1]Reporte de Formatos'!T1689)</f>
        <v/>
      </c>
      <c r="B1685" s="8" t="str">
        <f t="shared" si="78"/>
        <v/>
      </c>
      <c r="C1685" s="8" t="str">
        <f>IF(A1685="","",ROUND(+[1]AcumSYS!N1686/[1]AcumSYS!$C$2*14,2))</f>
        <v/>
      </c>
      <c r="D1685" s="8" t="str">
        <f>IF(A1685="","",ROUND(+[1]AcumSYS!N1686/[1]AcumSYS!$C$2*14,2))</f>
        <v/>
      </c>
      <c r="E1685" s="8" t="str">
        <f t="shared" si="79"/>
        <v/>
      </c>
      <c r="F1685" s="8" t="str">
        <f t="shared" si="80"/>
        <v/>
      </c>
    </row>
    <row r="1686" spans="1:6" x14ac:dyDescent="0.25">
      <c r="A1686" s="8" t="str">
        <f>IF(+'[1]Reporte de Formatos'!T1690=" "," ",+'[1]Reporte de Formatos'!T1690)</f>
        <v/>
      </c>
      <c r="B1686" s="8" t="str">
        <f t="shared" si="78"/>
        <v/>
      </c>
      <c r="C1686" s="8" t="str">
        <f>IF(A1686="","",ROUND(+[1]AcumSYS!N1687/[1]AcumSYS!$C$2*14,2))</f>
        <v/>
      </c>
      <c r="D1686" s="8" t="str">
        <f>IF(A1686="","",ROUND(+[1]AcumSYS!N1687/[1]AcumSYS!$C$2*14,2))</f>
        <v/>
      </c>
      <c r="E1686" s="8" t="str">
        <f t="shared" si="79"/>
        <v/>
      </c>
      <c r="F1686" s="8" t="str">
        <f t="shared" si="80"/>
        <v/>
      </c>
    </row>
    <row r="1687" spans="1:6" x14ac:dyDescent="0.25">
      <c r="A1687" s="8" t="str">
        <f>IF(+'[1]Reporte de Formatos'!T1691=" "," ",+'[1]Reporte de Formatos'!T1691)</f>
        <v/>
      </c>
      <c r="B1687" s="8" t="str">
        <f t="shared" si="78"/>
        <v/>
      </c>
      <c r="C1687" s="8" t="str">
        <f>IF(A1687="","",ROUND(+[1]AcumSYS!N1688/[1]AcumSYS!$C$2*14,2))</f>
        <v/>
      </c>
      <c r="D1687" s="8" t="str">
        <f>IF(A1687="","",ROUND(+[1]AcumSYS!N1688/[1]AcumSYS!$C$2*14,2))</f>
        <v/>
      </c>
      <c r="E1687" s="8" t="str">
        <f t="shared" si="79"/>
        <v/>
      </c>
      <c r="F1687" s="8" t="str">
        <f t="shared" si="80"/>
        <v/>
      </c>
    </row>
    <row r="1688" spans="1:6" x14ac:dyDescent="0.25">
      <c r="A1688" s="8" t="str">
        <f>IF(+'[1]Reporte de Formatos'!T1692=" "," ",+'[1]Reporte de Formatos'!T1692)</f>
        <v/>
      </c>
      <c r="B1688" s="8" t="str">
        <f t="shared" si="78"/>
        <v/>
      </c>
      <c r="C1688" s="8" t="str">
        <f>IF(A1688="","",ROUND(+[1]AcumSYS!N1689/[1]AcumSYS!$C$2*14,2))</f>
        <v/>
      </c>
      <c r="D1688" s="8" t="str">
        <f>IF(A1688="","",ROUND(+[1]AcumSYS!N1689/[1]AcumSYS!$C$2*14,2))</f>
        <v/>
      </c>
      <c r="E1688" s="8" t="str">
        <f t="shared" si="79"/>
        <v/>
      </c>
      <c r="F1688" s="8" t="str">
        <f t="shared" si="80"/>
        <v/>
      </c>
    </row>
    <row r="1689" spans="1:6" x14ac:dyDescent="0.25">
      <c r="A1689" s="8" t="str">
        <f>IF(+'[1]Reporte de Formatos'!T1693=" "," ",+'[1]Reporte de Formatos'!T1693)</f>
        <v/>
      </c>
      <c r="B1689" s="8" t="str">
        <f t="shared" si="78"/>
        <v/>
      </c>
      <c r="C1689" s="8" t="str">
        <f>IF(A1689="","",ROUND(+[1]AcumSYS!N1690/[1]AcumSYS!$C$2*14,2))</f>
        <v/>
      </c>
      <c r="D1689" s="8" t="str">
        <f>IF(A1689="","",ROUND(+[1]AcumSYS!N1690/[1]AcumSYS!$C$2*14,2))</f>
        <v/>
      </c>
      <c r="E1689" s="8" t="str">
        <f t="shared" si="79"/>
        <v/>
      </c>
      <c r="F1689" s="8" t="str">
        <f t="shared" si="80"/>
        <v/>
      </c>
    </row>
    <row r="1690" spans="1:6" x14ac:dyDescent="0.25">
      <c r="A1690" s="8" t="str">
        <f>IF(+'[1]Reporte de Formatos'!T1694=" "," ",+'[1]Reporte de Formatos'!T1694)</f>
        <v/>
      </c>
      <c r="B1690" s="8" t="str">
        <f t="shared" si="78"/>
        <v/>
      </c>
      <c r="C1690" s="8" t="str">
        <f>IF(A1690="","",ROUND(+[1]AcumSYS!N1691/[1]AcumSYS!$C$2*14,2))</f>
        <v/>
      </c>
      <c r="D1690" s="8" t="str">
        <f>IF(A1690="","",ROUND(+[1]AcumSYS!N1691/[1]AcumSYS!$C$2*14,2))</f>
        <v/>
      </c>
      <c r="E1690" s="8" t="str">
        <f t="shared" si="79"/>
        <v/>
      </c>
      <c r="F1690" s="8" t="str">
        <f t="shared" si="80"/>
        <v/>
      </c>
    </row>
    <row r="1691" spans="1:6" x14ac:dyDescent="0.25">
      <c r="A1691" s="8" t="str">
        <f>IF(+'[1]Reporte de Formatos'!T1695=" "," ",+'[1]Reporte de Formatos'!T1695)</f>
        <v/>
      </c>
      <c r="B1691" s="8" t="str">
        <f t="shared" si="78"/>
        <v/>
      </c>
      <c r="C1691" s="8" t="str">
        <f>IF(A1691="","",ROUND(+[1]AcumSYS!N1692/[1]AcumSYS!$C$2*14,2))</f>
        <v/>
      </c>
      <c r="D1691" s="8" t="str">
        <f>IF(A1691="","",ROUND(+[1]AcumSYS!N1692/[1]AcumSYS!$C$2*14,2))</f>
        <v/>
      </c>
      <c r="E1691" s="8" t="str">
        <f t="shared" si="79"/>
        <v/>
      </c>
      <c r="F1691" s="8" t="str">
        <f t="shared" si="80"/>
        <v/>
      </c>
    </row>
    <row r="1692" spans="1:6" x14ac:dyDescent="0.25">
      <c r="A1692" s="8" t="str">
        <f>IF(+'[1]Reporte de Formatos'!T1696=" "," ",+'[1]Reporte de Formatos'!T1696)</f>
        <v/>
      </c>
      <c r="B1692" s="8" t="str">
        <f t="shared" si="78"/>
        <v/>
      </c>
      <c r="C1692" s="8" t="str">
        <f>IF(A1692="","",ROUND(+[1]AcumSYS!N1693/[1]AcumSYS!$C$2*14,2))</f>
        <v/>
      </c>
      <c r="D1692" s="8" t="str">
        <f>IF(A1692="","",ROUND(+[1]AcumSYS!N1693/[1]AcumSYS!$C$2*14,2))</f>
        <v/>
      </c>
      <c r="E1692" s="8" t="str">
        <f t="shared" si="79"/>
        <v/>
      </c>
      <c r="F1692" s="8" t="str">
        <f t="shared" si="80"/>
        <v/>
      </c>
    </row>
    <row r="1693" spans="1:6" x14ac:dyDescent="0.25">
      <c r="A1693" s="8" t="str">
        <f>IF(+'[1]Reporte de Formatos'!T1697=" "," ",+'[1]Reporte de Formatos'!T1697)</f>
        <v/>
      </c>
      <c r="B1693" s="8" t="str">
        <f t="shared" si="78"/>
        <v/>
      </c>
      <c r="C1693" s="8" t="str">
        <f>IF(A1693="","",ROUND(+[1]AcumSYS!N1694/[1]AcumSYS!$C$2*14,2))</f>
        <v/>
      </c>
      <c r="D1693" s="8" t="str">
        <f>IF(A1693="","",ROUND(+[1]AcumSYS!N1694/[1]AcumSYS!$C$2*14,2))</f>
        <v/>
      </c>
      <c r="E1693" s="8" t="str">
        <f t="shared" si="79"/>
        <v/>
      </c>
      <c r="F1693" s="8" t="str">
        <f t="shared" si="80"/>
        <v/>
      </c>
    </row>
    <row r="1694" spans="1:6" x14ac:dyDescent="0.25">
      <c r="A1694" s="8" t="str">
        <f>IF(+'[1]Reporte de Formatos'!T1698=" "," ",+'[1]Reporte de Formatos'!T1698)</f>
        <v/>
      </c>
      <c r="B1694" s="8" t="str">
        <f t="shared" si="78"/>
        <v/>
      </c>
      <c r="C1694" s="8" t="str">
        <f>IF(A1694="","",ROUND(+[1]AcumSYS!N1695/[1]AcumSYS!$C$2*14,2))</f>
        <v/>
      </c>
      <c r="D1694" s="8" t="str">
        <f>IF(A1694="","",ROUND(+[1]AcumSYS!N1695/[1]AcumSYS!$C$2*14,2))</f>
        <v/>
      </c>
      <c r="E1694" s="8" t="str">
        <f t="shared" si="79"/>
        <v/>
      </c>
      <c r="F1694" s="8" t="str">
        <f t="shared" si="80"/>
        <v/>
      </c>
    </row>
    <row r="1695" spans="1:6" x14ac:dyDescent="0.25">
      <c r="A1695" s="8" t="str">
        <f>IF(+'[1]Reporte de Formatos'!T1699=" "," ",+'[1]Reporte de Formatos'!T1699)</f>
        <v/>
      </c>
      <c r="B1695" s="8" t="str">
        <f t="shared" si="78"/>
        <v/>
      </c>
      <c r="C1695" s="8" t="str">
        <f>IF(A1695="","",ROUND(+[1]AcumSYS!N1696/[1]AcumSYS!$C$2*14,2))</f>
        <v/>
      </c>
      <c r="D1695" s="8" t="str">
        <f>IF(A1695="","",ROUND(+[1]AcumSYS!N1696/[1]AcumSYS!$C$2*14,2))</f>
        <v/>
      </c>
      <c r="E1695" s="8" t="str">
        <f t="shared" si="79"/>
        <v/>
      </c>
      <c r="F1695" s="8" t="str">
        <f t="shared" si="80"/>
        <v/>
      </c>
    </row>
    <row r="1696" spans="1:6" x14ac:dyDescent="0.25">
      <c r="A1696" s="8" t="str">
        <f>IF(+'[1]Reporte de Formatos'!T1700=" "," ",+'[1]Reporte de Formatos'!T1700)</f>
        <v/>
      </c>
      <c r="B1696" s="8" t="str">
        <f t="shared" si="78"/>
        <v/>
      </c>
      <c r="C1696" s="8" t="str">
        <f>IF(A1696="","",ROUND(+[1]AcumSYS!N1697/[1]AcumSYS!$C$2*14,2))</f>
        <v/>
      </c>
      <c r="D1696" s="8" t="str">
        <f>IF(A1696="","",ROUND(+[1]AcumSYS!N1697/[1]AcumSYS!$C$2*14,2))</f>
        <v/>
      </c>
      <c r="E1696" s="8" t="str">
        <f t="shared" si="79"/>
        <v/>
      </c>
      <c r="F1696" s="8" t="str">
        <f t="shared" si="80"/>
        <v/>
      </c>
    </row>
    <row r="1697" spans="1:6" x14ac:dyDescent="0.25">
      <c r="A1697" s="8" t="str">
        <f>IF(+'[1]Reporte de Formatos'!T1701=" "," ",+'[1]Reporte de Formatos'!T1701)</f>
        <v/>
      </c>
      <c r="B1697" s="8" t="str">
        <f t="shared" si="78"/>
        <v/>
      </c>
      <c r="C1697" s="8" t="str">
        <f>IF(A1697="","",ROUND(+[1]AcumSYS!N1698/[1]AcumSYS!$C$2*14,2))</f>
        <v/>
      </c>
      <c r="D1697" s="8" t="str">
        <f>IF(A1697="","",ROUND(+[1]AcumSYS!N1698/[1]AcumSYS!$C$2*14,2))</f>
        <v/>
      </c>
      <c r="E1697" s="8" t="str">
        <f t="shared" si="79"/>
        <v/>
      </c>
      <c r="F1697" s="8" t="str">
        <f t="shared" si="80"/>
        <v/>
      </c>
    </row>
    <row r="1698" spans="1:6" x14ac:dyDescent="0.25">
      <c r="A1698" s="8" t="str">
        <f>IF(+'[1]Reporte de Formatos'!T1702=" "," ",+'[1]Reporte de Formatos'!T1702)</f>
        <v/>
      </c>
      <c r="B1698" s="8" t="str">
        <f t="shared" si="78"/>
        <v/>
      </c>
      <c r="C1698" s="8" t="str">
        <f>IF(A1698="","",ROUND(+[1]AcumSYS!N1699/[1]AcumSYS!$C$2*14,2))</f>
        <v/>
      </c>
      <c r="D1698" s="8" t="str">
        <f>IF(A1698="","",ROUND(+[1]AcumSYS!N1699/[1]AcumSYS!$C$2*14,2))</f>
        <v/>
      </c>
      <c r="E1698" s="8" t="str">
        <f t="shared" si="79"/>
        <v/>
      </c>
      <c r="F1698" s="8" t="str">
        <f t="shared" si="80"/>
        <v/>
      </c>
    </row>
    <row r="1699" spans="1:6" x14ac:dyDescent="0.25">
      <c r="A1699" s="8" t="str">
        <f>IF(+'[1]Reporte de Formatos'!T1703=" "," ",+'[1]Reporte de Formatos'!T1703)</f>
        <v/>
      </c>
      <c r="B1699" s="8" t="str">
        <f t="shared" si="78"/>
        <v/>
      </c>
      <c r="C1699" s="8" t="str">
        <f>IF(A1699="","",ROUND(+[1]AcumSYS!N1700/[1]AcumSYS!$C$2*14,2))</f>
        <v/>
      </c>
      <c r="D1699" s="8" t="str">
        <f>IF(A1699="","",ROUND(+[1]AcumSYS!N1700/[1]AcumSYS!$C$2*14,2))</f>
        <v/>
      </c>
      <c r="E1699" s="8" t="str">
        <f t="shared" si="79"/>
        <v/>
      </c>
      <c r="F1699" s="8" t="str">
        <f t="shared" si="80"/>
        <v/>
      </c>
    </row>
    <row r="1700" spans="1:6" x14ac:dyDescent="0.25">
      <c r="A1700" s="8" t="str">
        <f>IF(+'[1]Reporte de Formatos'!T1704=" "," ",+'[1]Reporte de Formatos'!T1704)</f>
        <v/>
      </c>
      <c r="B1700" s="8" t="str">
        <f t="shared" si="78"/>
        <v/>
      </c>
      <c r="C1700" s="8" t="str">
        <f>IF(A1700="","",ROUND(+[1]AcumSYS!N1701/[1]AcumSYS!$C$2*14,2))</f>
        <v/>
      </c>
      <c r="D1700" s="8" t="str">
        <f>IF(A1700="","",ROUND(+[1]AcumSYS!N1701/[1]AcumSYS!$C$2*14,2))</f>
        <v/>
      </c>
      <c r="E1700" s="8" t="str">
        <f t="shared" si="79"/>
        <v/>
      </c>
      <c r="F1700" s="8" t="str">
        <f t="shared" si="80"/>
        <v/>
      </c>
    </row>
    <row r="1701" spans="1:6" x14ac:dyDescent="0.25">
      <c r="A1701" s="8" t="str">
        <f>IF(+'[1]Reporte de Formatos'!T1705=" "," ",+'[1]Reporte de Formatos'!T1705)</f>
        <v/>
      </c>
      <c r="B1701" s="8" t="str">
        <f t="shared" si="78"/>
        <v/>
      </c>
      <c r="C1701" s="8" t="str">
        <f>IF(A1701="","",ROUND(+[1]AcumSYS!N1702/[1]AcumSYS!$C$2*14,2))</f>
        <v/>
      </c>
      <c r="D1701" s="8" t="str">
        <f>IF(A1701="","",ROUND(+[1]AcumSYS!N1702/[1]AcumSYS!$C$2*14,2))</f>
        <v/>
      </c>
      <c r="E1701" s="8" t="str">
        <f t="shared" si="79"/>
        <v/>
      </c>
      <c r="F1701" s="8" t="str">
        <f t="shared" si="80"/>
        <v/>
      </c>
    </row>
    <row r="1702" spans="1:6" x14ac:dyDescent="0.25">
      <c r="A1702" s="8" t="str">
        <f>IF(+'[1]Reporte de Formatos'!T1706=" "," ",+'[1]Reporte de Formatos'!T1706)</f>
        <v/>
      </c>
      <c r="B1702" s="8" t="str">
        <f t="shared" si="78"/>
        <v/>
      </c>
      <c r="C1702" s="8" t="str">
        <f>IF(A1702="","",ROUND(+[1]AcumSYS!N1703/[1]AcumSYS!$C$2*14,2))</f>
        <v/>
      </c>
      <c r="D1702" s="8" t="str">
        <f>IF(A1702="","",ROUND(+[1]AcumSYS!N1703/[1]AcumSYS!$C$2*14,2))</f>
        <v/>
      </c>
      <c r="E1702" s="8" t="str">
        <f t="shared" si="79"/>
        <v/>
      </c>
      <c r="F1702" s="8" t="str">
        <f t="shared" si="80"/>
        <v/>
      </c>
    </row>
    <row r="1703" spans="1:6" x14ac:dyDescent="0.25">
      <c r="A1703" s="8" t="str">
        <f>IF(+'[1]Reporte de Formatos'!T1707=" "," ",+'[1]Reporte de Formatos'!T1707)</f>
        <v/>
      </c>
      <c r="B1703" s="8" t="str">
        <f t="shared" si="78"/>
        <v/>
      </c>
      <c r="C1703" s="8" t="str">
        <f>IF(A1703="","",ROUND(+[1]AcumSYS!N1704/[1]AcumSYS!$C$2*14,2))</f>
        <v/>
      </c>
      <c r="D1703" s="8" t="str">
        <f>IF(A1703="","",ROUND(+[1]AcumSYS!N1704/[1]AcumSYS!$C$2*14,2))</f>
        <v/>
      </c>
      <c r="E1703" s="8" t="str">
        <f t="shared" si="79"/>
        <v/>
      </c>
      <c r="F1703" s="8" t="str">
        <f t="shared" si="80"/>
        <v/>
      </c>
    </row>
    <row r="1704" spans="1:6" x14ac:dyDescent="0.25">
      <c r="A1704" s="8" t="str">
        <f>IF(+'[1]Reporte de Formatos'!T1708=" "," ",+'[1]Reporte de Formatos'!T1708)</f>
        <v/>
      </c>
      <c r="B1704" s="8" t="str">
        <f t="shared" si="78"/>
        <v/>
      </c>
      <c r="C1704" s="8" t="str">
        <f>IF(A1704="","",ROUND(+[1]AcumSYS!N1705/[1]AcumSYS!$C$2*14,2))</f>
        <v/>
      </c>
      <c r="D1704" s="8" t="str">
        <f>IF(A1704="","",ROUND(+[1]AcumSYS!N1705/[1]AcumSYS!$C$2*14,2))</f>
        <v/>
      </c>
      <c r="E1704" s="8" t="str">
        <f t="shared" si="79"/>
        <v/>
      </c>
      <c r="F1704" s="8" t="str">
        <f t="shared" si="80"/>
        <v/>
      </c>
    </row>
    <row r="1705" spans="1:6" x14ac:dyDescent="0.25">
      <c r="A1705" s="8" t="str">
        <f>IF(+'[1]Reporte de Formatos'!T1709=" "," ",+'[1]Reporte de Formatos'!T1709)</f>
        <v/>
      </c>
      <c r="B1705" s="8" t="str">
        <f t="shared" si="78"/>
        <v/>
      </c>
      <c r="C1705" s="8" t="str">
        <f>IF(A1705="","",ROUND(+[1]AcumSYS!N1706/[1]AcumSYS!$C$2*14,2))</f>
        <v/>
      </c>
      <c r="D1705" s="8" t="str">
        <f>IF(A1705="","",ROUND(+[1]AcumSYS!N1706/[1]AcumSYS!$C$2*14,2))</f>
        <v/>
      </c>
      <c r="E1705" s="8" t="str">
        <f t="shared" si="79"/>
        <v/>
      </c>
      <c r="F1705" s="8" t="str">
        <f t="shared" si="80"/>
        <v/>
      </c>
    </row>
    <row r="1706" spans="1:6" x14ac:dyDescent="0.25">
      <c r="A1706" s="8" t="str">
        <f>IF(+'[1]Reporte de Formatos'!T1710=" "," ",+'[1]Reporte de Formatos'!T1710)</f>
        <v/>
      </c>
      <c r="B1706" s="8" t="str">
        <f t="shared" si="78"/>
        <v/>
      </c>
      <c r="C1706" s="8" t="str">
        <f>IF(A1706="","",ROUND(+[1]AcumSYS!N1707/[1]AcumSYS!$C$2*14,2))</f>
        <v/>
      </c>
      <c r="D1706" s="8" t="str">
        <f>IF(A1706="","",ROUND(+[1]AcumSYS!N1707/[1]AcumSYS!$C$2*14,2))</f>
        <v/>
      </c>
      <c r="E1706" s="8" t="str">
        <f t="shared" si="79"/>
        <v/>
      </c>
      <c r="F1706" s="8" t="str">
        <f t="shared" si="80"/>
        <v/>
      </c>
    </row>
    <row r="1707" spans="1:6" x14ac:dyDescent="0.25">
      <c r="A1707" s="8" t="str">
        <f>IF(+'[1]Reporte de Formatos'!T1711=" "," ",+'[1]Reporte de Formatos'!T1711)</f>
        <v/>
      </c>
      <c r="B1707" s="8" t="str">
        <f t="shared" si="78"/>
        <v/>
      </c>
      <c r="C1707" s="8" t="str">
        <f>IF(A1707="","",ROUND(+[1]AcumSYS!N1708/[1]AcumSYS!$C$2*14,2))</f>
        <v/>
      </c>
      <c r="D1707" s="8" t="str">
        <f>IF(A1707="","",ROUND(+[1]AcumSYS!N1708/[1]AcumSYS!$C$2*14,2))</f>
        <v/>
      </c>
      <c r="E1707" s="8" t="str">
        <f t="shared" si="79"/>
        <v/>
      </c>
      <c r="F1707" s="8" t="str">
        <f t="shared" si="80"/>
        <v/>
      </c>
    </row>
    <row r="1708" spans="1:6" x14ac:dyDescent="0.25">
      <c r="A1708" s="8" t="str">
        <f>IF(+'[1]Reporte de Formatos'!T1712=" "," ",+'[1]Reporte de Formatos'!T1712)</f>
        <v/>
      </c>
      <c r="B1708" s="8" t="str">
        <f t="shared" si="78"/>
        <v/>
      </c>
      <c r="C1708" s="8" t="str">
        <f>IF(A1708="","",ROUND(+[1]AcumSYS!N1709/[1]AcumSYS!$C$2*14,2))</f>
        <v/>
      </c>
      <c r="D1708" s="8" t="str">
        <f>IF(A1708="","",ROUND(+[1]AcumSYS!N1709/[1]AcumSYS!$C$2*14,2))</f>
        <v/>
      </c>
      <c r="E1708" s="8" t="str">
        <f t="shared" si="79"/>
        <v/>
      </c>
      <c r="F1708" s="8" t="str">
        <f t="shared" si="80"/>
        <v/>
      </c>
    </row>
    <row r="1709" spans="1:6" x14ac:dyDescent="0.25">
      <c r="A1709" s="8" t="str">
        <f>IF(+'[1]Reporte de Formatos'!T1713=" "," ",+'[1]Reporte de Formatos'!T1713)</f>
        <v/>
      </c>
      <c r="B1709" s="8" t="str">
        <f t="shared" si="78"/>
        <v/>
      </c>
      <c r="C1709" s="8" t="str">
        <f>IF(A1709="","",ROUND(+[1]AcumSYS!N1710/[1]AcumSYS!$C$2*14,2))</f>
        <v/>
      </c>
      <c r="D1709" s="8" t="str">
        <f>IF(A1709="","",ROUND(+[1]AcumSYS!N1710/[1]AcumSYS!$C$2*14,2))</f>
        <v/>
      </c>
      <c r="E1709" s="8" t="str">
        <f t="shared" si="79"/>
        <v/>
      </c>
      <c r="F1709" s="8" t="str">
        <f t="shared" si="80"/>
        <v/>
      </c>
    </row>
    <row r="1710" spans="1:6" x14ac:dyDescent="0.25">
      <c r="A1710" s="8" t="str">
        <f>IF(+'[1]Reporte de Formatos'!T1714=" "," ",+'[1]Reporte de Formatos'!T1714)</f>
        <v/>
      </c>
      <c r="B1710" s="8" t="str">
        <f t="shared" si="78"/>
        <v/>
      </c>
      <c r="C1710" s="8" t="str">
        <f>IF(A1710="","",ROUND(+[1]AcumSYS!N1711/[1]AcumSYS!$C$2*14,2))</f>
        <v/>
      </c>
      <c r="D1710" s="8" t="str">
        <f>IF(A1710="","",ROUND(+[1]AcumSYS!N1711/[1]AcumSYS!$C$2*14,2))</f>
        <v/>
      </c>
      <c r="E1710" s="8" t="str">
        <f t="shared" si="79"/>
        <v/>
      </c>
      <c r="F1710" s="8" t="str">
        <f t="shared" si="80"/>
        <v/>
      </c>
    </row>
    <row r="1711" spans="1:6" x14ac:dyDescent="0.25">
      <c r="A1711" s="8" t="str">
        <f>IF(+'[1]Reporte de Formatos'!T1715=" "," ",+'[1]Reporte de Formatos'!T1715)</f>
        <v/>
      </c>
      <c r="B1711" s="8" t="str">
        <f t="shared" si="78"/>
        <v/>
      </c>
      <c r="C1711" s="8" t="str">
        <f>IF(A1711="","",ROUND(+[1]AcumSYS!N1712/[1]AcumSYS!$C$2*14,2))</f>
        <v/>
      </c>
      <c r="D1711" s="8" t="str">
        <f>IF(A1711="","",ROUND(+[1]AcumSYS!N1712/[1]AcumSYS!$C$2*14,2))</f>
        <v/>
      </c>
      <c r="E1711" s="8" t="str">
        <f t="shared" si="79"/>
        <v/>
      </c>
      <c r="F1711" s="8" t="str">
        <f t="shared" si="80"/>
        <v/>
      </c>
    </row>
    <row r="1712" spans="1:6" x14ac:dyDescent="0.25">
      <c r="A1712" s="8" t="str">
        <f>IF(+'[1]Reporte de Formatos'!T1716=" "," ",+'[1]Reporte de Formatos'!T1716)</f>
        <v/>
      </c>
      <c r="B1712" s="8" t="str">
        <f t="shared" si="78"/>
        <v/>
      </c>
      <c r="C1712" s="8" t="str">
        <f>IF(A1712="","",ROUND(+[1]AcumSYS!N1713/[1]AcumSYS!$C$2*14,2))</f>
        <v/>
      </c>
      <c r="D1712" s="8" t="str">
        <f>IF(A1712="","",ROUND(+[1]AcumSYS!N1713/[1]AcumSYS!$C$2*14,2))</f>
        <v/>
      </c>
      <c r="E1712" s="8" t="str">
        <f t="shared" si="79"/>
        <v/>
      </c>
      <c r="F1712" s="8" t="str">
        <f t="shared" si="80"/>
        <v/>
      </c>
    </row>
    <row r="1713" spans="1:6" x14ac:dyDescent="0.25">
      <c r="A1713" s="8" t="str">
        <f>IF(+'[1]Reporte de Formatos'!T1717=" "," ",+'[1]Reporte de Formatos'!T1717)</f>
        <v/>
      </c>
      <c r="B1713" s="8" t="str">
        <f t="shared" si="78"/>
        <v/>
      </c>
      <c r="C1713" s="8" t="str">
        <f>IF(A1713="","",ROUND(+[1]AcumSYS!N1714/[1]AcumSYS!$C$2*14,2))</f>
        <v/>
      </c>
      <c r="D1713" s="8" t="str">
        <f>IF(A1713="","",ROUND(+[1]AcumSYS!N1714/[1]AcumSYS!$C$2*14,2))</f>
        <v/>
      </c>
      <c r="E1713" s="8" t="str">
        <f t="shared" si="79"/>
        <v/>
      </c>
      <c r="F1713" s="8" t="str">
        <f t="shared" si="80"/>
        <v/>
      </c>
    </row>
    <row r="1714" spans="1:6" x14ac:dyDescent="0.25">
      <c r="A1714" s="8" t="str">
        <f>IF(+'[1]Reporte de Formatos'!T1718=" "," ",+'[1]Reporte de Formatos'!T1718)</f>
        <v/>
      </c>
      <c r="B1714" s="8" t="str">
        <f t="shared" si="78"/>
        <v/>
      </c>
      <c r="C1714" s="8" t="str">
        <f>IF(A1714="","",ROUND(+[1]AcumSYS!N1715/[1]AcumSYS!$C$2*14,2))</f>
        <v/>
      </c>
      <c r="D1714" s="8" t="str">
        <f>IF(A1714="","",ROUND(+[1]AcumSYS!N1715/[1]AcumSYS!$C$2*14,2))</f>
        <v/>
      </c>
      <c r="E1714" s="8" t="str">
        <f t="shared" si="79"/>
        <v/>
      </c>
      <c r="F1714" s="8" t="str">
        <f t="shared" si="80"/>
        <v/>
      </c>
    </row>
    <row r="1715" spans="1:6" x14ac:dyDescent="0.25">
      <c r="A1715" s="8" t="str">
        <f>IF(+'[1]Reporte de Formatos'!T1719=" "," ",+'[1]Reporte de Formatos'!T1719)</f>
        <v/>
      </c>
      <c r="B1715" s="8" t="str">
        <f t="shared" si="78"/>
        <v/>
      </c>
      <c r="C1715" s="8" t="str">
        <f>IF(A1715="","",ROUND(+[1]AcumSYS!N1716/[1]AcumSYS!$C$2*14,2))</f>
        <v/>
      </c>
      <c r="D1715" s="8" t="str">
        <f>IF(A1715="","",ROUND(+[1]AcumSYS!N1716/[1]AcumSYS!$C$2*14,2))</f>
        <v/>
      </c>
      <c r="E1715" s="8" t="str">
        <f t="shared" si="79"/>
        <v/>
      </c>
      <c r="F1715" s="8" t="str">
        <f t="shared" si="80"/>
        <v/>
      </c>
    </row>
    <row r="1716" spans="1:6" x14ac:dyDescent="0.25">
      <c r="A1716" s="8" t="str">
        <f>IF(+'[1]Reporte de Formatos'!T1720=" "," ",+'[1]Reporte de Formatos'!T1720)</f>
        <v/>
      </c>
      <c r="B1716" s="8" t="str">
        <f t="shared" si="78"/>
        <v/>
      </c>
      <c r="C1716" s="8" t="str">
        <f>IF(A1716="","",ROUND(+[1]AcumSYS!N1717/[1]AcumSYS!$C$2*14,2))</f>
        <v/>
      </c>
      <c r="D1716" s="8" t="str">
        <f>IF(A1716="","",ROUND(+[1]AcumSYS!N1717/[1]AcumSYS!$C$2*14,2))</f>
        <v/>
      </c>
      <c r="E1716" s="8" t="str">
        <f t="shared" si="79"/>
        <v/>
      </c>
      <c r="F1716" s="8" t="str">
        <f t="shared" si="80"/>
        <v/>
      </c>
    </row>
    <row r="1717" spans="1:6" x14ac:dyDescent="0.25">
      <c r="A1717" s="8" t="str">
        <f>IF(+'[1]Reporte de Formatos'!T1721=" "," ",+'[1]Reporte de Formatos'!T1721)</f>
        <v/>
      </c>
      <c r="B1717" s="8" t="str">
        <f t="shared" si="78"/>
        <v/>
      </c>
      <c r="C1717" s="8" t="str">
        <f>IF(A1717="","",ROUND(+[1]AcumSYS!N1718/[1]AcumSYS!$C$2*14,2))</f>
        <v/>
      </c>
      <c r="D1717" s="8" t="str">
        <f>IF(A1717="","",ROUND(+[1]AcumSYS!N1718/[1]AcumSYS!$C$2*14,2))</f>
        <v/>
      </c>
      <c r="E1717" s="8" t="str">
        <f t="shared" si="79"/>
        <v/>
      </c>
      <c r="F1717" s="8" t="str">
        <f t="shared" si="80"/>
        <v/>
      </c>
    </row>
    <row r="1718" spans="1:6" x14ac:dyDescent="0.25">
      <c r="A1718" s="8" t="str">
        <f>IF(+'[1]Reporte de Formatos'!T1722=" "," ",+'[1]Reporte de Formatos'!T1722)</f>
        <v/>
      </c>
      <c r="B1718" s="8" t="str">
        <f t="shared" si="78"/>
        <v/>
      </c>
      <c r="C1718" s="8" t="str">
        <f>IF(A1718="","",ROUND(+[1]AcumSYS!N1719/[1]AcumSYS!$C$2*14,2))</f>
        <v/>
      </c>
      <c r="D1718" s="8" t="str">
        <f>IF(A1718="","",ROUND(+[1]AcumSYS!N1719/[1]AcumSYS!$C$2*14,2))</f>
        <v/>
      </c>
      <c r="E1718" s="8" t="str">
        <f t="shared" si="79"/>
        <v/>
      </c>
      <c r="F1718" s="8" t="str">
        <f t="shared" si="80"/>
        <v/>
      </c>
    </row>
    <row r="1719" spans="1:6" x14ac:dyDescent="0.25">
      <c r="A1719" s="8" t="str">
        <f>IF(+'[1]Reporte de Formatos'!T1723=" "," ",+'[1]Reporte de Formatos'!T1723)</f>
        <v/>
      </c>
      <c r="B1719" s="8" t="str">
        <f t="shared" si="78"/>
        <v/>
      </c>
      <c r="C1719" s="8" t="str">
        <f>IF(A1719="","",ROUND(+[1]AcumSYS!N1720/[1]AcumSYS!$C$2*14,2))</f>
        <v/>
      </c>
      <c r="D1719" s="8" t="str">
        <f>IF(A1719="","",ROUND(+[1]AcumSYS!N1720/[1]AcumSYS!$C$2*14,2))</f>
        <v/>
      </c>
      <c r="E1719" s="8" t="str">
        <f t="shared" si="79"/>
        <v/>
      </c>
      <c r="F1719" s="8" t="str">
        <f t="shared" si="80"/>
        <v/>
      </c>
    </row>
    <row r="1720" spans="1:6" x14ac:dyDescent="0.25">
      <c r="A1720" s="8" t="str">
        <f>IF(+'[1]Reporte de Formatos'!T1724=" "," ",+'[1]Reporte de Formatos'!T1724)</f>
        <v/>
      </c>
      <c r="B1720" s="8" t="str">
        <f t="shared" si="78"/>
        <v/>
      </c>
      <c r="C1720" s="8" t="str">
        <f>IF(A1720="","",ROUND(+[1]AcumSYS!N1721/[1]AcumSYS!$C$2*14,2))</f>
        <v/>
      </c>
      <c r="D1720" s="8" t="str">
        <f>IF(A1720="","",ROUND(+[1]AcumSYS!N1721/[1]AcumSYS!$C$2*14,2))</f>
        <v/>
      </c>
      <c r="E1720" s="8" t="str">
        <f t="shared" si="79"/>
        <v/>
      </c>
      <c r="F1720" s="8" t="str">
        <f t="shared" si="80"/>
        <v/>
      </c>
    </row>
    <row r="1721" spans="1:6" x14ac:dyDescent="0.25">
      <c r="A1721" s="8" t="str">
        <f>IF(+'[1]Reporte de Formatos'!T1725=" "," ",+'[1]Reporte de Formatos'!T1725)</f>
        <v/>
      </c>
      <c r="B1721" s="8" t="str">
        <f t="shared" si="78"/>
        <v/>
      </c>
      <c r="C1721" s="8" t="str">
        <f>IF(A1721="","",ROUND(+[1]AcumSYS!N1722/[1]AcumSYS!$C$2*14,2))</f>
        <v/>
      </c>
      <c r="D1721" s="8" t="str">
        <f>IF(A1721="","",ROUND(+[1]AcumSYS!N1722/[1]AcumSYS!$C$2*14,2))</f>
        <v/>
      </c>
      <c r="E1721" s="8" t="str">
        <f t="shared" si="79"/>
        <v/>
      </c>
      <c r="F1721" s="8" t="str">
        <f t="shared" si="80"/>
        <v/>
      </c>
    </row>
    <row r="1722" spans="1:6" x14ac:dyDescent="0.25">
      <c r="A1722" s="8" t="str">
        <f>IF(+'[1]Reporte de Formatos'!T1726=" "," ",+'[1]Reporte de Formatos'!T1726)</f>
        <v/>
      </c>
      <c r="B1722" s="8" t="str">
        <f t="shared" si="78"/>
        <v/>
      </c>
      <c r="C1722" s="8" t="str">
        <f>IF(A1722="","",ROUND(+[1]AcumSYS!N1723/[1]AcumSYS!$C$2*14,2))</f>
        <v/>
      </c>
      <c r="D1722" s="8" t="str">
        <f>IF(A1722="","",ROUND(+[1]AcumSYS!N1723/[1]AcumSYS!$C$2*14,2))</f>
        <v/>
      </c>
      <c r="E1722" s="8" t="str">
        <f t="shared" si="79"/>
        <v/>
      </c>
      <c r="F1722" s="8" t="str">
        <f t="shared" si="80"/>
        <v/>
      </c>
    </row>
    <row r="1723" spans="1:6" x14ac:dyDescent="0.25">
      <c r="A1723" s="8" t="str">
        <f>IF(+'[1]Reporte de Formatos'!T1727=" "," ",+'[1]Reporte de Formatos'!T1727)</f>
        <v/>
      </c>
      <c r="B1723" s="8" t="str">
        <f t="shared" si="78"/>
        <v/>
      </c>
      <c r="C1723" s="8" t="str">
        <f>IF(A1723="","",ROUND(+[1]AcumSYS!N1724/[1]AcumSYS!$C$2*14,2))</f>
        <v/>
      </c>
      <c r="D1723" s="8" t="str">
        <f>IF(A1723="","",ROUND(+[1]AcumSYS!N1724/[1]AcumSYS!$C$2*14,2))</f>
        <v/>
      </c>
      <c r="E1723" s="8" t="str">
        <f t="shared" si="79"/>
        <v/>
      </c>
      <c r="F1723" s="8" t="str">
        <f t="shared" si="80"/>
        <v/>
      </c>
    </row>
    <row r="1724" spans="1:6" x14ac:dyDescent="0.25">
      <c r="A1724" s="8" t="str">
        <f>IF(+'[1]Reporte de Formatos'!T1728=" "," ",+'[1]Reporte de Formatos'!T1728)</f>
        <v/>
      </c>
      <c r="B1724" s="8" t="str">
        <f t="shared" si="78"/>
        <v/>
      </c>
      <c r="C1724" s="8" t="str">
        <f>IF(A1724="","",ROUND(+[1]AcumSYS!N1725/[1]AcumSYS!$C$2*14,2))</f>
        <v/>
      </c>
      <c r="D1724" s="8" t="str">
        <f>IF(A1724="","",ROUND(+[1]AcumSYS!N1725/[1]AcumSYS!$C$2*14,2))</f>
        <v/>
      </c>
      <c r="E1724" s="8" t="str">
        <f t="shared" si="79"/>
        <v/>
      </c>
      <c r="F1724" s="8" t="str">
        <f t="shared" si="80"/>
        <v/>
      </c>
    </row>
    <row r="1725" spans="1:6" x14ac:dyDescent="0.25">
      <c r="A1725" s="8" t="str">
        <f>IF(+'[1]Reporte de Formatos'!T1729=" "," ",+'[1]Reporte de Formatos'!T1729)</f>
        <v/>
      </c>
      <c r="B1725" s="8" t="str">
        <f t="shared" si="78"/>
        <v/>
      </c>
      <c r="C1725" s="8" t="str">
        <f>IF(A1725="","",ROUND(+[1]AcumSYS!N1726/[1]AcumSYS!$C$2*14,2))</f>
        <v/>
      </c>
      <c r="D1725" s="8" t="str">
        <f>IF(A1725="","",ROUND(+[1]AcumSYS!N1726/[1]AcumSYS!$C$2*14,2))</f>
        <v/>
      </c>
      <c r="E1725" s="8" t="str">
        <f t="shared" si="79"/>
        <v/>
      </c>
      <c r="F1725" s="8" t="str">
        <f t="shared" si="80"/>
        <v/>
      </c>
    </row>
    <row r="1726" spans="1:6" x14ac:dyDescent="0.25">
      <c r="A1726" s="8" t="str">
        <f>IF(+'[1]Reporte de Formatos'!T1730=" "," ",+'[1]Reporte de Formatos'!T1730)</f>
        <v/>
      </c>
      <c r="B1726" s="8" t="str">
        <f t="shared" si="78"/>
        <v/>
      </c>
      <c r="C1726" s="8" t="str">
        <f>IF(A1726="","",ROUND(+[1]AcumSYS!N1727/[1]AcumSYS!$C$2*14,2))</f>
        <v/>
      </c>
      <c r="D1726" s="8" t="str">
        <f>IF(A1726="","",ROUND(+[1]AcumSYS!N1727/[1]AcumSYS!$C$2*14,2))</f>
        <v/>
      </c>
      <c r="E1726" s="8" t="str">
        <f t="shared" si="79"/>
        <v/>
      </c>
      <c r="F1726" s="8" t="str">
        <f t="shared" si="80"/>
        <v/>
      </c>
    </row>
    <row r="1727" spans="1:6" x14ac:dyDescent="0.25">
      <c r="A1727" s="8" t="str">
        <f>IF(+'[1]Reporte de Formatos'!T1731=" "," ",+'[1]Reporte de Formatos'!T1731)</f>
        <v/>
      </c>
      <c r="B1727" s="8" t="str">
        <f t="shared" si="78"/>
        <v/>
      </c>
      <c r="C1727" s="8" t="str">
        <f>IF(A1727="","",ROUND(+[1]AcumSYS!N1728/[1]AcumSYS!$C$2*14,2))</f>
        <v/>
      </c>
      <c r="D1727" s="8" t="str">
        <f>IF(A1727="","",ROUND(+[1]AcumSYS!N1728/[1]AcumSYS!$C$2*14,2))</f>
        <v/>
      </c>
      <c r="E1727" s="8" t="str">
        <f t="shared" si="79"/>
        <v/>
      </c>
      <c r="F1727" s="8" t="str">
        <f t="shared" si="80"/>
        <v/>
      </c>
    </row>
    <row r="1728" spans="1:6" x14ac:dyDescent="0.25">
      <c r="A1728" s="8" t="str">
        <f>IF(+'[1]Reporte de Formatos'!T1732=" "," ",+'[1]Reporte de Formatos'!T1732)</f>
        <v/>
      </c>
      <c r="B1728" s="8" t="str">
        <f t="shared" si="78"/>
        <v/>
      </c>
      <c r="C1728" s="8" t="str">
        <f>IF(A1728="","",ROUND(+[1]AcumSYS!N1729/[1]AcumSYS!$C$2*14,2))</f>
        <v/>
      </c>
      <c r="D1728" s="8" t="str">
        <f>IF(A1728="","",ROUND(+[1]AcumSYS!N1729/[1]AcumSYS!$C$2*14,2))</f>
        <v/>
      </c>
      <c r="E1728" s="8" t="str">
        <f t="shared" si="79"/>
        <v/>
      </c>
      <c r="F1728" s="8" t="str">
        <f t="shared" si="80"/>
        <v/>
      </c>
    </row>
    <row r="1729" spans="1:6" x14ac:dyDescent="0.25">
      <c r="A1729" s="8" t="str">
        <f>IF(+'[1]Reporte de Formatos'!T1733=" "," ",+'[1]Reporte de Formatos'!T1733)</f>
        <v/>
      </c>
      <c r="B1729" s="8" t="str">
        <f t="shared" si="78"/>
        <v/>
      </c>
      <c r="C1729" s="8" t="str">
        <f>IF(A1729="","",ROUND(+[1]AcumSYS!N1730/[1]AcumSYS!$C$2*14,2))</f>
        <v/>
      </c>
      <c r="D1729" s="8" t="str">
        <f>IF(A1729="","",ROUND(+[1]AcumSYS!N1730/[1]AcumSYS!$C$2*14,2))</f>
        <v/>
      </c>
      <c r="E1729" s="8" t="str">
        <f t="shared" si="79"/>
        <v/>
      </c>
      <c r="F1729" s="8" t="str">
        <f t="shared" si="80"/>
        <v/>
      </c>
    </row>
    <row r="1730" spans="1:6" x14ac:dyDescent="0.25">
      <c r="A1730" s="8" t="str">
        <f>IF(+'[1]Reporte de Formatos'!T1734=" "," ",+'[1]Reporte de Formatos'!T1734)</f>
        <v/>
      </c>
      <c r="B1730" s="8" t="str">
        <f t="shared" si="78"/>
        <v/>
      </c>
      <c r="C1730" s="8" t="str">
        <f>IF(A1730="","",ROUND(+[1]AcumSYS!N1731/[1]AcumSYS!$C$2*14,2))</f>
        <v/>
      </c>
      <c r="D1730" s="8" t="str">
        <f>IF(A1730="","",ROUND(+[1]AcumSYS!N1731/[1]AcumSYS!$C$2*14,2))</f>
        <v/>
      </c>
      <c r="E1730" s="8" t="str">
        <f t="shared" si="79"/>
        <v/>
      </c>
      <c r="F1730" s="8" t="str">
        <f t="shared" si="80"/>
        <v/>
      </c>
    </row>
    <row r="1731" spans="1:6" x14ac:dyDescent="0.25">
      <c r="A1731" s="8" t="str">
        <f>IF(+'[1]Reporte de Formatos'!T1735=" "," ",+'[1]Reporte de Formatos'!T1735)</f>
        <v/>
      </c>
      <c r="B1731" s="8" t="str">
        <f t="shared" si="78"/>
        <v/>
      </c>
      <c r="C1731" s="8" t="str">
        <f>IF(A1731="","",ROUND(+[1]AcumSYS!N1732/[1]AcumSYS!$C$2*14,2))</f>
        <v/>
      </c>
      <c r="D1731" s="8" t="str">
        <f>IF(A1731="","",ROUND(+[1]AcumSYS!N1732/[1]AcumSYS!$C$2*14,2))</f>
        <v/>
      </c>
      <c r="E1731" s="8" t="str">
        <f t="shared" si="79"/>
        <v/>
      </c>
      <c r="F1731" s="8" t="str">
        <f t="shared" si="80"/>
        <v/>
      </c>
    </row>
    <row r="1732" spans="1:6" x14ac:dyDescent="0.25">
      <c r="A1732" s="8" t="str">
        <f>IF(+'[1]Reporte de Formatos'!T1736=" "," ",+'[1]Reporte de Formatos'!T1736)</f>
        <v/>
      </c>
      <c r="B1732" s="8" t="str">
        <f t="shared" ref="B1732:B1795" si="81">IF(A1732="","","Compensacion")</f>
        <v/>
      </c>
      <c r="C1732" s="8" t="str">
        <f>IF(A1732="","",ROUND(+[1]AcumSYS!N1733/[1]AcumSYS!$C$2*14,2))</f>
        <v/>
      </c>
      <c r="D1732" s="8" t="str">
        <f>IF(A1732="","",ROUND(+[1]AcumSYS!N1733/[1]AcumSYS!$C$2*14,2))</f>
        <v/>
      </c>
      <c r="E1732" s="8" t="str">
        <f t="shared" ref="E1732:E1795" si="82">IF(A1732="","","Pesos Mexicanos")</f>
        <v/>
      </c>
      <c r="F1732" s="8" t="str">
        <f t="shared" ref="F1732:F1795" si="83">IF(A1732="","","Catorcenal")</f>
        <v/>
      </c>
    </row>
    <row r="1733" spans="1:6" x14ac:dyDescent="0.25">
      <c r="A1733" s="8" t="str">
        <f>IF(+'[1]Reporte de Formatos'!T1737=" "," ",+'[1]Reporte de Formatos'!T1737)</f>
        <v/>
      </c>
      <c r="B1733" s="8" t="str">
        <f t="shared" si="81"/>
        <v/>
      </c>
      <c r="C1733" s="8" t="str">
        <f>IF(A1733="","",ROUND(+[1]AcumSYS!N1734/[1]AcumSYS!$C$2*14,2))</f>
        <v/>
      </c>
      <c r="D1733" s="8" t="str">
        <f>IF(A1733="","",ROUND(+[1]AcumSYS!N1734/[1]AcumSYS!$C$2*14,2))</f>
        <v/>
      </c>
      <c r="E1733" s="8" t="str">
        <f t="shared" si="82"/>
        <v/>
      </c>
      <c r="F1733" s="8" t="str">
        <f t="shared" si="83"/>
        <v/>
      </c>
    </row>
    <row r="1734" spans="1:6" x14ac:dyDescent="0.25">
      <c r="A1734" s="8" t="str">
        <f>IF(+'[1]Reporte de Formatos'!T1738=" "," ",+'[1]Reporte de Formatos'!T1738)</f>
        <v/>
      </c>
      <c r="B1734" s="8" t="str">
        <f t="shared" si="81"/>
        <v/>
      </c>
      <c r="C1734" s="8" t="str">
        <f>IF(A1734="","",ROUND(+[1]AcumSYS!N1735/[1]AcumSYS!$C$2*14,2))</f>
        <v/>
      </c>
      <c r="D1734" s="8" t="str">
        <f>IF(A1734="","",ROUND(+[1]AcumSYS!N1735/[1]AcumSYS!$C$2*14,2))</f>
        <v/>
      </c>
      <c r="E1734" s="8" t="str">
        <f t="shared" si="82"/>
        <v/>
      </c>
      <c r="F1734" s="8" t="str">
        <f t="shared" si="83"/>
        <v/>
      </c>
    </row>
    <row r="1735" spans="1:6" x14ac:dyDescent="0.25">
      <c r="A1735" s="8" t="str">
        <f>IF(+'[1]Reporte de Formatos'!T1739=" "," ",+'[1]Reporte de Formatos'!T1739)</f>
        <v/>
      </c>
      <c r="B1735" s="8" t="str">
        <f t="shared" si="81"/>
        <v/>
      </c>
      <c r="C1735" s="8" t="str">
        <f>IF(A1735="","",ROUND(+[1]AcumSYS!N1736/[1]AcumSYS!$C$2*14,2))</f>
        <v/>
      </c>
      <c r="D1735" s="8" t="str">
        <f>IF(A1735="","",ROUND(+[1]AcumSYS!N1736/[1]AcumSYS!$C$2*14,2))</f>
        <v/>
      </c>
      <c r="E1735" s="8" t="str">
        <f t="shared" si="82"/>
        <v/>
      </c>
      <c r="F1735" s="8" t="str">
        <f t="shared" si="83"/>
        <v/>
      </c>
    </row>
    <row r="1736" spans="1:6" x14ac:dyDescent="0.25">
      <c r="A1736" s="8" t="str">
        <f>IF(+'[1]Reporte de Formatos'!T1740=" "," ",+'[1]Reporte de Formatos'!T1740)</f>
        <v/>
      </c>
      <c r="B1736" s="8" t="str">
        <f t="shared" si="81"/>
        <v/>
      </c>
      <c r="C1736" s="8" t="str">
        <f>IF(A1736="","",ROUND(+[1]AcumSYS!N1737/[1]AcumSYS!$C$2*14,2))</f>
        <v/>
      </c>
      <c r="D1736" s="8" t="str">
        <f>IF(A1736="","",ROUND(+[1]AcumSYS!N1737/[1]AcumSYS!$C$2*14,2))</f>
        <v/>
      </c>
      <c r="E1736" s="8" t="str">
        <f t="shared" si="82"/>
        <v/>
      </c>
      <c r="F1736" s="8" t="str">
        <f t="shared" si="83"/>
        <v/>
      </c>
    </row>
    <row r="1737" spans="1:6" x14ac:dyDescent="0.25">
      <c r="A1737" s="8" t="str">
        <f>IF(+'[1]Reporte de Formatos'!T1741=" "," ",+'[1]Reporte de Formatos'!T1741)</f>
        <v/>
      </c>
      <c r="B1737" s="8" t="str">
        <f t="shared" si="81"/>
        <v/>
      </c>
      <c r="C1737" s="8" t="str">
        <f>IF(A1737="","",ROUND(+[1]AcumSYS!N1738/[1]AcumSYS!$C$2*14,2))</f>
        <v/>
      </c>
      <c r="D1737" s="8" t="str">
        <f>IF(A1737="","",ROUND(+[1]AcumSYS!N1738/[1]AcumSYS!$C$2*14,2))</f>
        <v/>
      </c>
      <c r="E1737" s="8" t="str">
        <f t="shared" si="82"/>
        <v/>
      </c>
      <c r="F1737" s="8" t="str">
        <f t="shared" si="83"/>
        <v/>
      </c>
    </row>
    <row r="1738" spans="1:6" x14ac:dyDescent="0.25">
      <c r="A1738" s="8" t="str">
        <f>IF(+'[1]Reporte de Formatos'!T1742=" "," ",+'[1]Reporte de Formatos'!T1742)</f>
        <v/>
      </c>
      <c r="B1738" s="8" t="str">
        <f t="shared" si="81"/>
        <v/>
      </c>
      <c r="C1738" s="8" t="str">
        <f>IF(A1738="","",ROUND(+[1]AcumSYS!N1739/[1]AcumSYS!$C$2*14,2))</f>
        <v/>
      </c>
      <c r="D1738" s="8" t="str">
        <f>IF(A1738="","",ROUND(+[1]AcumSYS!N1739/[1]AcumSYS!$C$2*14,2))</f>
        <v/>
      </c>
      <c r="E1738" s="8" t="str">
        <f t="shared" si="82"/>
        <v/>
      </c>
      <c r="F1738" s="8" t="str">
        <f t="shared" si="83"/>
        <v/>
      </c>
    </row>
    <row r="1739" spans="1:6" x14ac:dyDescent="0.25">
      <c r="A1739" s="8" t="str">
        <f>IF(+'[1]Reporte de Formatos'!T1743=" "," ",+'[1]Reporte de Formatos'!T1743)</f>
        <v/>
      </c>
      <c r="B1739" s="8" t="str">
        <f t="shared" si="81"/>
        <v/>
      </c>
      <c r="C1739" s="8" t="str">
        <f>IF(A1739="","",ROUND(+[1]AcumSYS!N1740/[1]AcumSYS!$C$2*14,2))</f>
        <v/>
      </c>
      <c r="D1739" s="8" t="str">
        <f>IF(A1739="","",ROUND(+[1]AcumSYS!N1740/[1]AcumSYS!$C$2*14,2))</f>
        <v/>
      </c>
      <c r="E1739" s="8" t="str">
        <f t="shared" si="82"/>
        <v/>
      </c>
      <c r="F1739" s="8" t="str">
        <f t="shared" si="83"/>
        <v/>
      </c>
    </row>
    <row r="1740" spans="1:6" x14ac:dyDescent="0.25">
      <c r="A1740" s="8" t="str">
        <f>IF(+'[1]Reporte de Formatos'!T1744=" "," ",+'[1]Reporte de Formatos'!T1744)</f>
        <v/>
      </c>
      <c r="B1740" s="8" t="str">
        <f t="shared" si="81"/>
        <v/>
      </c>
      <c r="C1740" s="8" t="str">
        <f>IF(A1740="","",ROUND(+[1]AcumSYS!N1741/[1]AcumSYS!$C$2*14,2))</f>
        <v/>
      </c>
      <c r="D1740" s="8" t="str">
        <f>IF(A1740="","",ROUND(+[1]AcumSYS!N1741/[1]AcumSYS!$C$2*14,2))</f>
        <v/>
      </c>
      <c r="E1740" s="8" t="str">
        <f t="shared" si="82"/>
        <v/>
      </c>
      <c r="F1740" s="8" t="str">
        <f t="shared" si="83"/>
        <v/>
      </c>
    </row>
    <row r="1741" spans="1:6" x14ac:dyDescent="0.25">
      <c r="A1741" s="8" t="str">
        <f>IF(+'[1]Reporte de Formatos'!T1745=" "," ",+'[1]Reporte de Formatos'!T1745)</f>
        <v/>
      </c>
      <c r="B1741" s="8" t="str">
        <f t="shared" si="81"/>
        <v/>
      </c>
      <c r="C1741" s="8" t="str">
        <f>IF(A1741="","",ROUND(+[1]AcumSYS!N1742/[1]AcumSYS!$C$2*14,2))</f>
        <v/>
      </c>
      <c r="D1741" s="8" t="str">
        <f>IF(A1741="","",ROUND(+[1]AcumSYS!N1742/[1]AcumSYS!$C$2*14,2))</f>
        <v/>
      </c>
      <c r="E1741" s="8" t="str">
        <f t="shared" si="82"/>
        <v/>
      </c>
      <c r="F1741" s="8" t="str">
        <f t="shared" si="83"/>
        <v/>
      </c>
    </row>
    <row r="1742" spans="1:6" x14ac:dyDescent="0.25">
      <c r="A1742" s="8" t="str">
        <f>IF(+'[1]Reporte de Formatos'!T1746=" "," ",+'[1]Reporte de Formatos'!T1746)</f>
        <v/>
      </c>
      <c r="B1742" s="8" t="str">
        <f t="shared" si="81"/>
        <v/>
      </c>
      <c r="C1742" s="8" t="str">
        <f>IF(A1742="","",ROUND(+[1]AcumSYS!N1743/[1]AcumSYS!$C$2*14,2))</f>
        <v/>
      </c>
      <c r="D1742" s="8" t="str">
        <f>IF(A1742="","",ROUND(+[1]AcumSYS!N1743/[1]AcumSYS!$C$2*14,2))</f>
        <v/>
      </c>
      <c r="E1742" s="8" t="str">
        <f t="shared" si="82"/>
        <v/>
      </c>
      <c r="F1742" s="8" t="str">
        <f t="shared" si="83"/>
        <v/>
      </c>
    </row>
    <row r="1743" spans="1:6" x14ac:dyDescent="0.25">
      <c r="A1743" s="8" t="str">
        <f>IF(+'[1]Reporte de Formatos'!T1747=" "," ",+'[1]Reporte de Formatos'!T1747)</f>
        <v/>
      </c>
      <c r="B1743" s="8" t="str">
        <f t="shared" si="81"/>
        <v/>
      </c>
      <c r="C1743" s="8" t="str">
        <f>IF(A1743="","",ROUND(+[1]AcumSYS!N1744/[1]AcumSYS!$C$2*14,2))</f>
        <v/>
      </c>
      <c r="D1743" s="8" t="str">
        <f>IF(A1743="","",ROUND(+[1]AcumSYS!N1744/[1]AcumSYS!$C$2*14,2))</f>
        <v/>
      </c>
      <c r="E1743" s="8" t="str">
        <f t="shared" si="82"/>
        <v/>
      </c>
      <c r="F1743" s="8" t="str">
        <f t="shared" si="83"/>
        <v/>
      </c>
    </row>
    <row r="1744" spans="1:6" x14ac:dyDescent="0.25">
      <c r="A1744" s="8" t="str">
        <f>IF(+'[1]Reporte de Formatos'!T1748=" "," ",+'[1]Reporte de Formatos'!T1748)</f>
        <v/>
      </c>
      <c r="B1744" s="8" t="str">
        <f t="shared" si="81"/>
        <v/>
      </c>
      <c r="C1744" s="8" t="str">
        <f>IF(A1744="","",ROUND(+[1]AcumSYS!N1745/[1]AcumSYS!$C$2*14,2))</f>
        <v/>
      </c>
      <c r="D1744" s="8" t="str">
        <f>IF(A1744="","",ROUND(+[1]AcumSYS!N1745/[1]AcumSYS!$C$2*14,2))</f>
        <v/>
      </c>
      <c r="E1744" s="8" t="str">
        <f t="shared" si="82"/>
        <v/>
      </c>
      <c r="F1744" s="8" t="str">
        <f t="shared" si="83"/>
        <v/>
      </c>
    </row>
    <row r="1745" spans="1:6" x14ac:dyDescent="0.25">
      <c r="A1745" s="8" t="str">
        <f>IF(+'[1]Reporte de Formatos'!T1749=" "," ",+'[1]Reporte de Formatos'!T1749)</f>
        <v/>
      </c>
      <c r="B1745" s="8" t="str">
        <f t="shared" si="81"/>
        <v/>
      </c>
      <c r="C1745" s="8" t="str">
        <f>IF(A1745="","",ROUND(+[1]AcumSYS!N1746/[1]AcumSYS!$C$2*14,2))</f>
        <v/>
      </c>
      <c r="D1745" s="8" t="str">
        <f>IF(A1745="","",ROUND(+[1]AcumSYS!N1746/[1]AcumSYS!$C$2*14,2))</f>
        <v/>
      </c>
      <c r="E1745" s="8" t="str">
        <f t="shared" si="82"/>
        <v/>
      </c>
      <c r="F1745" s="8" t="str">
        <f t="shared" si="83"/>
        <v/>
      </c>
    </row>
    <row r="1746" spans="1:6" x14ac:dyDescent="0.25">
      <c r="A1746" s="8" t="str">
        <f>IF(+'[1]Reporte de Formatos'!T1750=" "," ",+'[1]Reporte de Formatos'!T1750)</f>
        <v/>
      </c>
      <c r="B1746" s="8" t="str">
        <f t="shared" si="81"/>
        <v/>
      </c>
      <c r="C1746" s="8" t="str">
        <f>IF(A1746="","",ROUND(+[1]AcumSYS!N1747/[1]AcumSYS!$C$2*14,2))</f>
        <v/>
      </c>
      <c r="D1746" s="8" t="str">
        <f>IF(A1746="","",ROUND(+[1]AcumSYS!N1747/[1]AcumSYS!$C$2*14,2))</f>
        <v/>
      </c>
      <c r="E1746" s="8" t="str">
        <f t="shared" si="82"/>
        <v/>
      </c>
      <c r="F1746" s="8" t="str">
        <f t="shared" si="83"/>
        <v/>
      </c>
    </row>
    <row r="1747" spans="1:6" x14ac:dyDescent="0.25">
      <c r="A1747" s="8" t="str">
        <f>IF(+'[1]Reporte de Formatos'!T1751=" "," ",+'[1]Reporte de Formatos'!T1751)</f>
        <v/>
      </c>
      <c r="B1747" s="8" t="str">
        <f t="shared" si="81"/>
        <v/>
      </c>
      <c r="C1747" s="8" t="str">
        <f>IF(A1747="","",ROUND(+[1]AcumSYS!N1748/[1]AcumSYS!$C$2*14,2))</f>
        <v/>
      </c>
      <c r="D1747" s="8" t="str">
        <f>IF(A1747="","",ROUND(+[1]AcumSYS!N1748/[1]AcumSYS!$C$2*14,2))</f>
        <v/>
      </c>
      <c r="E1747" s="8" t="str">
        <f t="shared" si="82"/>
        <v/>
      </c>
      <c r="F1747" s="8" t="str">
        <f t="shared" si="83"/>
        <v/>
      </c>
    </row>
    <row r="1748" spans="1:6" x14ac:dyDescent="0.25">
      <c r="A1748" s="8" t="str">
        <f>IF(+'[1]Reporte de Formatos'!T1752=" "," ",+'[1]Reporte de Formatos'!T1752)</f>
        <v/>
      </c>
      <c r="B1748" s="8" t="str">
        <f t="shared" si="81"/>
        <v/>
      </c>
      <c r="C1748" s="8" t="str">
        <f>IF(A1748="","",ROUND(+[1]AcumSYS!N1749/[1]AcumSYS!$C$2*14,2))</f>
        <v/>
      </c>
      <c r="D1748" s="8" t="str">
        <f>IF(A1748="","",ROUND(+[1]AcumSYS!N1749/[1]AcumSYS!$C$2*14,2))</f>
        <v/>
      </c>
      <c r="E1748" s="8" t="str">
        <f t="shared" si="82"/>
        <v/>
      </c>
      <c r="F1748" s="8" t="str">
        <f t="shared" si="83"/>
        <v/>
      </c>
    </row>
    <row r="1749" spans="1:6" x14ac:dyDescent="0.25">
      <c r="A1749" s="8" t="str">
        <f>IF(+'[1]Reporte de Formatos'!T1753=" "," ",+'[1]Reporte de Formatos'!T1753)</f>
        <v/>
      </c>
      <c r="B1749" s="8" t="str">
        <f t="shared" si="81"/>
        <v/>
      </c>
      <c r="C1749" s="8" t="str">
        <f>IF(A1749="","",ROUND(+[1]AcumSYS!N1750/[1]AcumSYS!$C$2*14,2))</f>
        <v/>
      </c>
      <c r="D1749" s="8" t="str">
        <f>IF(A1749="","",ROUND(+[1]AcumSYS!N1750/[1]AcumSYS!$C$2*14,2))</f>
        <v/>
      </c>
      <c r="E1749" s="8" t="str">
        <f t="shared" si="82"/>
        <v/>
      </c>
      <c r="F1749" s="8" t="str">
        <f t="shared" si="83"/>
        <v/>
      </c>
    </row>
    <row r="1750" spans="1:6" x14ac:dyDescent="0.25">
      <c r="A1750" s="8" t="str">
        <f>IF(+'[1]Reporte de Formatos'!T1754=" "," ",+'[1]Reporte de Formatos'!T1754)</f>
        <v/>
      </c>
      <c r="B1750" s="8" t="str">
        <f t="shared" si="81"/>
        <v/>
      </c>
      <c r="C1750" s="8" t="str">
        <f>IF(A1750="","",ROUND(+[1]AcumSYS!N1751/[1]AcumSYS!$C$2*14,2))</f>
        <v/>
      </c>
      <c r="D1750" s="8" t="str">
        <f>IF(A1750="","",ROUND(+[1]AcumSYS!N1751/[1]AcumSYS!$C$2*14,2))</f>
        <v/>
      </c>
      <c r="E1750" s="8" t="str">
        <f t="shared" si="82"/>
        <v/>
      </c>
      <c r="F1750" s="8" t="str">
        <f t="shared" si="83"/>
        <v/>
      </c>
    </row>
    <row r="1751" spans="1:6" x14ac:dyDescent="0.25">
      <c r="A1751" s="8" t="str">
        <f>IF(+'[1]Reporte de Formatos'!T1755=" "," ",+'[1]Reporte de Formatos'!T1755)</f>
        <v/>
      </c>
      <c r="B1751" s="8" t="str">
        <f t="shared" si="81"/>
        <v/>
      </c>
      <c r="C1751" s="8" t="str">
        <f>IF(A1751="","",ROUND(+[1]AcumSYS!N1752/[1]AcumSYS!$C$2*14,2))</f>
        <v/>
      </c>
      <c r="D1751" s="8" t="str">
        <f>IF(A1751="","",ROUND(+[1]AcumSYS!N1752/[1]AcumSYS!$C$2*14,2))</f>
        <v/>
      </c>
      <c r="E1751" s="8" t="str">
        <f t="shared" si="82"/>
        <v/>
      </c>
      <c r="F1751" s="8" t="str">
        <f t="shared" si="83"/>
        <v/>
      </c>
    </row>
    <row r="1752" spans="1:6" x14ac:dyDescent="0.25">
      <c r="A1752" s="8" t="str">
        <f>IF(+'[1]Reporte de Formatos'!T1756=" "," ",+'[1]Reporte de Formatos'!T1756)</f>
        <v/>
      </c>
      <c r="B1752" s="8" t="str">
        <f t="shared" si="81"/>
        <v/>
      </c>
      <c r="C1752" s="8" t="str">
        <f>IF(A1752="","",ROUND(+[1]AcumSYS!N1753/[1]AcumSYS!$C$2*14,2))</f>
        <v/>
      </c>
      <c r="D1752" s="8" t="str">
        <f>IF(A1752="","",ROUND(+[1]AcumSYS!N1753/[1]AcumSYS!$C$2*14,2))</f>
        <v/>
      </c>
      <c r="E1752" s="8" t="str">
        <f t="shared" si="82"/>
        <v/>
      </c>
      <c r="F1752" s="8" t="str">
        <f t="shared" si="83"/>
        <v/>
      </c>
    </row>
    <row r="1753" spans="1:6" x14ac:dyDescent="0.25">
      <c r="A1753" s="8" t="str">
        <f>IF(+'[1]Reporte de Formatos'!T1757=" "," ",+'[1]Reporte de Formatos'!T1757)</f>
        <v/>
      </c>
      <c r="B1753" s="8" t="str">
        <f t="shared" si="81"/>
        <v/>
      </c>
      <c r="C1753" s="8" t="str">
        <f>IF(A1753="","",ROUND(+[1]AcumSYS!N1754/[1]AcumSYS!$C$2*14,2))</f>
        <v/>
      </c>
      <c r="D1753" s="8" t="str">
        <f>IF(A1753="","",ROUND(+[1]AcumSYS!N1754/[1]AcumSYS!$C$2*14,2))</f>
        <v/>
      </c>
      <c r="E1753" s="8" t="str">
        <f t="shared" si="82"/>
        <v/>
      </c>
      <c r="F1753" s="8" t="str">
        <f t="shared" si="83"/>
        <v/>
      </c>
    </row>
    <row r="1754" spans="1:6" x14ac:dyDescent="0.25">
      <c r="A1754" s="8" t="str">
        <f>IF(+'[1]Reporte de Formatos'!T1758=" "," ",+'[1]Reporte de Formatos'!T1758)</f>
        <v/>
      </c>
      <c r="B1754" s="8" t="str">
        <f t="shared" si="81"/>
        <v/>
      </c>
      <c r="C1754" s="8" t="str">
        <f>IF(A1754="","",ROUND(+[1]AcumSYS!N1755/[1]AcumSYS!$C$2*14,2))</f>
        <v/>
      </c>
      <c r="D1754" s="8" t="str">
        <f>IF(A1754="","",ROUND(+[1]AcumSYS!N1755/[1]AcumSYS!$C$2*14,2))</f>
        <v/>
      </c>
      <c r="E1754" s="8" t="str">
        <f t="shared" si="82"/>
        <v/>
      </c>
      <c r="F1754" s="8" t="str">
        <f t="shared" si="83"/>
        <v/>
      </c>
    </row>
    <row r="1755" spans="1:6" x14ac:dyDescent="0.25">
      <c r="A1755" s="8" t="str">
        <f>IF(+'[1]Reporte de Formatos'!T1759=" "," ",+'[1]Reporte de Formatos'!T1759)</f>
        <v/>
      </c>
      <c r="B1755" s="8" t="str">
        <f t="shared" si="81"/>
        <v/>
      </c>
      <c r="C1755" s="8" t="str">
        <f>IF(A1755="","",ROUND(+[1]AcumSYS!N1756/[1]AcumSYS!$C$2*14,2))</f>
        <v/>
      </c>
      <c r="D1755" s="8" t="str">
        <f>IF(A1755="","",ROUND(+[1]AcumSYS!N1756/[1]AcumSYS!$C$2*14,2))</f>
        <v/>
      </c>
      <c r="E1755" s="8" t="str">
        <f t="shared" si="82"/>
        <v/>
      </c>
      <c r="F1755" s="8" t="str">
        <f t="shared" si="83"/>
        <v/>
      </c>
    </row>
    <row r="1756" spans="1:6" x14ac:dyDescent="0.25">
      <c r="A1756" s="8" t="str">
        <f>IF(+'[1]Reporte de Formatos'!T1760=" "," ",+'[1]Reporte de Formatos'!T1760)</f>
        <v/>
      </c>
      <c r="B1756" s="8" t="str">
        <f t="shared" si="81"/>
        <v/>
      </c>
      <c r="C1756" s="8" t="str">
        <f>IF(A1756="","",ROUND(+[1]AcumSYS!N1757/[1]AcumSYS!$C$2*14,2))</f>
        <v/>
      </c>
      <c r="D1756" s="8" t="str">
        <f>IF(A1756="","",ROUND(+[1]AcumSYS!N1757/[1]AcumSYS!$C$2*14,2))</f>
        <v/>
      </c>
      <c r="E1756" s="8" t="str">
        <f t="shared" si="82"/>
        <v/>
      </c>
      <c r="F1756" s="8" t="str">
        <f t="shared" si="83"/>
        <v/>
      </c>
    </row>
    <row r="1757" spans="1:6" x14ac:dyDescent="0.25">
      <c r="A1757" s="8" t="str">
        <f>IF(+'[1]Reporte de Formatos'!T1761=" "," ",+'[1]Reporte de Formatos'!T1761)</f>
        <v/>
      </c>
      <c r="B1757" s="8" t="str">
        <f t="shared" si="81"/>
        <v/>
      </c>
      <c r="C1757" s="8" t="str">
        <f>IF(A1757="","",ROUND(+[1]AcumSYS!N1758/[1]AcumSYS!$C$2*14,2))</f>
        <v/>
      </c>
      <c r="D1757" s="8" t="str">
        <f>IF(A1757="","",ROUND(+[1]AcumSYS!N1758/[1]AcumSYS!$C$2*14,2))</f>
        <v/>
      </c>
      <c r="E1757" s="8" t="str">
        <f t="shared" si="82"/>
        <v/>
      </c>
      <c r="F1757" s="8" t="str">
        <f t="shared" si="83"/>
        <v/>
      </c>
    </row>
    <row r="1758" spans="1:6" x14ac:dyDescent="0.25">
      <c r="A1758" s="8" t="str">
        <f>IF(+'[1]Reporte de Formatos'!T1762=" "," ",+'[1]Reporte de Formatos'!T1762)</f>
        <v/>
      </c>
      <c r="B1758" s="8" t="str">
        <f t="shared" si="81"/>
        <v/>
      </c>
      <c r="C1758" s="8" t="str">
        <f>IF(A1758="","",ROUND(+[1]AcumSYS!N1759/[1]AcumSYS!$C$2*14,2))</f>
        <v/>
      </c>
      <c r="D1758" s="8" t="str">
        <f>IF(A1758="","",ROUND(+[1]AcumSYS!N1759/[1]AcumSYS!$C$2*14,2))</f>
        <v/>
      </c>
      <c r="E1758" s="8" t="str">
        <f t="shared" si="82"/>
        <v/>
      </c>
      <c r="F1758" s="8" t="str">
        <f t="shared" si="83"/>
        <v/>
      </c>
    </row>
    <row r="1759" spans="1:6" x14ac:dyDescent="0.25">
      <c r="A1759" s="8" t="str">
        <f>IF(+'[1]Reporte de Formatos'!T1763=" "," ",+'[1]Reporte de Formatos'!T1763)</f>
        <v/>
      </c>
      <c r="B1759" s="8" t="str">
        <f t="shared" si="81"/>
        <v/>
      </c>
      <c r="C1759" s="8" t="str">
        <f>IF(A1759="","",ROUND(+[1]AcumSYS!N1760/[1]AcumSYS!$C$2*14,2))</f>
        <v/>
      </c>
      <c r="D1759" s="8" t="str">
        <f>IF(A1759="","",ROUND(+[1]AcumSYS!N1760/[1]AcumSYS!$C$2*14,2))</f>
        <v/>
      </c>
      <c r="E1759" s="8" t="str">
        <f t="shared" si="82"/>
        <v/>
      </c>
      <c r="F1759" s="8" t="str">
        <f t="shared" si="83"/>
        <v/>
      </c>
    </row>
    <row r="1760" spans="1:6" x14ac:dyDescent="0.25">
      <c r="A1760" s="8" t="str">
        <f>IF(+'[1]Reporte de Formatos'!T1764=" "," ",+'[1]Reporte de Formatos'!T1764)</f>
        <v/>
      </c>
      <c r="B1760" s="8" t="str">
        <f t="shared" si="81"/>
        <v/>
      </c>
      <c r="C1760" s="8" t="str">
        <f>IF(A1760="","",ROUND(+[1]AcumSYS!N1761/[1]AcumSYS!$C$2*14,2))</f>
        <v/>
      </c>
      <c r="D1760" s="8" t="str">
        <f>IF(A1760="","",ROUND(+[1]AcumSYS!N1761/[1]AcumSYS!$C$2*14,2))</f>
        <v/>
      </c>
      <c r="E1760" s="8" t="str">
        <f t="shared" si="82"/>
        <v/>
      </c>
      <c r="F1760" s="8" t="str">
        <f t="shared" si="83"/>
        <v/>
      </c>
    </row>
    <row r="1761" spans="1:6" x14ac:dyDescent="0.25">
      <c r="A1761" s="8" t="str">
        <f>IF(+'[1]Reporte de Formatos'!T1765=" "," ",+'[1]Reporte de Formatos'!T1765)</f>
        <v/>
      </c>
      <c r="B1761" s="8" t="str">
        <f t="shared" si="81"/>
        <v/>
      </c>
      <c r="C1761" s="8" t="str">
        <f>IF(A1761="","",ROUND(+[1]AcumSYS!N1762/[1]AcumSYS!$C$2*14,2))</f>
        <v/>
      </c>
      <c r="D1761" s="8" t="str">
        <f>IF(A1761="","",ROUND(+[1]AcumSYS!N1762/[1]AcumSYS!$C$2*14,2))</f>
        <v/>
      </c>
      <c r="E1761" s="8" t="str">
        <f t="shared" si="82"/>
        <v/>
      </c>
      <c r="F1761" s="8" t="str">
        <f t="shared" si="83"/>
        <v/>
      </c>
    </row>
    <row r="1762" spans="1:6" x14ac:dyDescent="0.25">
      <c r="A1762" s="8" t="str">
        <f>IF(+'[1]Reporte de Formatos'!T1766=" "," ",+'[1]Reporte de Formatos'!T1766)</f>
        <v/>
      </c>
      <c r="B1762" s="8" t="str">
        <f t="shared" si="81"/>
        <v/>
      </c>
      <c r="C1762" s="8" t="str">
        <f>IF(A1762="","",ROUND(+[1]AcumSYS!N1763/[1]AcumSYS!$C$2*14,2))</f>
        <v/>
      </c>
      <c r="D1762" s="8" t="str">
        <f>IF(A1762="","",ROUND(+[1]AcumSYS!N1763/[1]AcumSYS!$C$2*14,2))</f>
        <v/>
      </c>
      <c r="E1762" s="8" t="str">
        <f t="shared" si="82"/>
        <v/>
      </c>
      <c r="F1762" s="8" t="str">
        <f t="shared" si="83"/>
        <v/>
      </c>
    </row>
    <row r="1763" spans="1:6" x14ac:dyDescent="0.25">
      <c r="A1763" s="8" t="str">
        <f>IF(+'[1]Reporte de Formatos'!T1767=" "," ",+'[1]Reporte de Formatos'!T1767)</f>
        <v/>
      </c>
      <c r="B1763" s="8" t="str">
        <f t="shared" si="81"/>
        <v/>
      </c>
      <c r="C1763" s="8" t="str">
        <f>IF(A1763="","",ROUND(+[1]AcumSYS!N1764/[1]AcumSYS!$C$2*14,2))</f>
        <v/>
      </c>
      <c r="D1763" s="8" t="str">
        <f>IF(A1763="","",ROUND(+[1]AcumSYS!N1764/[1]AcumSYS!$C$2*14,2))</f>
        <v/>
      </c>
      <c r="E1763" s="8" t="str">
        <f t="shared" si="82"/>
        <v/>
      </c>
      <c r="F1763" s="8" t="str">
        <f t="shared" si="83"/>
        <v/>
      </c>
    </row>
    <row r="1764" spans="1:6" x14ac:dyDescent="0.25">
      <c r="A1764" s="8" t="str">
        <f>IF(+'[1]Reporte de Formatos'!T1768=" "," ",+'[1]Reporte de Formatos'!T1768)</f>
        <v/>
      </c>
      <c r="B1764" s="8" t="str">
        <f t="shared" si="81"/>
        <v/>
      </c>
      <c r="C1764" s="8" t="str">
        <f>IF(A1764="","",ROUND(+[1]AcumSYS!N1765/[1]AcumSYS!$C$2*14,2))</f>
        <v/>
      </c>
      <c r="D1764" s="8" t="str">
        <f>IF(A1764="","",ROUND(+[1]AcumSYS!N1765/[1]AcumSYS!$C$2*14,2))</f>
        <v/>
      </c>
      <c r="E1764" s="8" t="str">
        <f t="shared" si="82"/>
        <v/>
      </c>
      <c r="F1764" s="8" t="str">
        <f t="shared" si="83"/>
        <v/>
      </c>
    </row>
    <row r="1765" spans="1:6" x14ac:dyDescent="0.25">
      <c r="A1765" s="8" t="str">
        <f>IF(+'[1]Reporte de Formatos'!T1769=" "," ",+'[1]Reporte de Formatos'!T1769)</f>
        <v/>
      </c>
      <c r="B1765" s="8" t="str">
        <f t="shared" si="81"/>
        <v/>
      </c>
      <c r="C1765" s="8" t="str">
        <f>IF(A1765="","",ROUND(+[1]AcumSYS!N1766/[1]AcumSYS!$C$2*14,2))</f>
        <v/>
      </c>
      <c r="D1765" s="8" t="str">
        <f>IF(A1765="","",ROUND(+[1]AcumSYS!N1766/[1]AcumSYS!$C$2*14,2))</f>
        <v/>
      </c>
      <c r="E1765" s="8" t="str">
        <f t="shared" si="82"/>
        <v/>
      </c>
      <c r="F1765" s="8" t="str">
        <f t="shared" si="83"/>
        <v/>
      </c>
    </row>
    <row r="1766" spans="1:6" x14ac:dyDescent="0.25">
      <c r="A1766" s="8" t="str">
        <f>IF(+'[1]Reporte de Formatos'!T1770=" "," ",+'[1]Reporte de Formatos'!T1770)</f>
        <v/>
      </c>
      <c r="B1766" s="8" t="str">
        <f t="shared" si="81"/>
        <v/>
      </c>
      <c r="C1766" s="8" t="str">
        <f>IF(A1766="","",ROUND(+[1]AcumSYS!N1767/[1]AcumSYS!$C$2*14,2))</f>
        <v/>
      </c>
      <c r="D1766" s="8" t="str">
        <f>IF(A1766="","",ROUND(+[1]AcumSYS!N1767/[1]AcumSYS!$C$2*14,2))</f>
        <v/>
      </c>
      <c r="E1766" s="8" t="str">
        <f t="shared" si="82"/>
        <v/>
      </c>
      <c r="F1766" s="8" t="str">
        <f t="shared" si="83"/>
        <v/>
      </c>
    </row>
    <row r="1767" spans="1:6" x14ac:dyDescent="0.25">
      <c r="A1767" s="8" t="str">
        <f>IF(+'[1]Reporte de Formatos'!T1771=" "," ",+'[1]Reporte de Formatos'!T1771)</f>
        <v/>
      </c>
      <c r="B1767" s="8" t="str">
        <f t="shared" si="81"/>
        <v/>
      </c>
      <c r="C1767" s="8" t="str">
        <f>IF(A1767="","",ROUND(+[1]AcumSYS!N1768/[1]AcumSYS!$C$2*14,2))</f>
        <v/>
      </c>
      <c r="D1767" s="8" t="str">
        <f>IF(A1767="","",ROUND(+[1]AcumSYS!N1768/[1]AcumSYS!$C$2*14,2))</f>
        <v/>
      </c>
      <c r="E1767" s="8" t="str">
        <f t="shared" si="82"/>
        <v/>
      </c>
      <c r="F1767" s="8" t="str">
        <f t="shared" si="83"/>
        <v/>
      </c>
    </row>
    <row r="1768" spans="1:6" x14ac:dyDescent="0.25">
      <c r="A1768" s="8" t="str">
        <f>IF(+'[1]Reporte de Formatos'!T1772=" "," ",+'[1]Reporte de Formatos'!T1772)</f>
        <v/>
      </c>
      <c r="B1768" s="8" t="str">
        <f t="shared" si="81"/>
        <v/>
      </c>
      <c r="C1768" s="8" t="str">
        <f>IF(A1768="","",ROUND(+[1]AcumSYS!N1769/[1]AcumSYS!$C$2*14,2))</f>
        <v/>
      </c>
      <c r="D1768" s="8" t="str">
        <f>IF(A1768="","",ROUND(+[1]AcumSYS!N1769/[1]AcumSYS!$C$2*14,2))</f>
        <v/>
      </c>
      <c r="E1768" s="8" t="str">
        <f t="shared" si="82"/>
        <v/>
      </c>
      <c r="F1768" s="8" t="str">
        <f t="shared" si="83"/>
        <v/>
      </c>
    </row>
    <row r="1769" spans="1:6" x14ac:dyDescent="0.25">
      <c r="A1769" s="8" t="str">
        <f>IF(+'[1]Reporte de Formatos'!T1773=" "," ",+'[1]Reporte de Formatos'!T1773)</f>
        <v/>
      </c>
      <c r="B1769" s="8" t="str">
        <f t="shared" si="81"/>
        <v/>
      </c>
      <c r="C1769" s="8" t="str">
        <f>IF(A1769="","",ROUND(+[1]AcumSYS!N1770/[1]AcumSYS!$C$2*14,2))</f>
        <v/>
      </c>
      <c r="D1769" s="8" t="str">
        <f>IF(A1769="","",ROUND(+[1]AcumSYS!N1770/[1]AcumSYS!$C$2*14,2))</f>
        <v/>
      </c>
      <c r="E1769" s="8" t="str">
        <f t="shared" si="82"/>
        <v/>
      </c>
      <c r="F1769" s="8" t="str">
        <f t="shared" si="83"/>
        <v/>
      </c>
    </row>
    <row r="1770" spans="1:6" x14ac:dyDescent="0.25">
      <c r="A1770" s="8" t="str">
        <f>IF(+'[1]Reporte de Formatos'!T1774=" "," ",+'[1]Reporte de Formatos'!T1774)</f>
        <v/>
      </c>
      <c r="B1770" s="8" t="str">
        <f t="shared" si="81"/>
        <v/>
      </c>
      <c r="C1770" s="8" t="str">
        <f>IF(A1770="","",ROUND(+[1]AcumSYS!N1771/[1]AcumSYS!$C$2*14,2))</f>
        <v/>
      </c>
      <c r="D1770" s="8" t="str">
        <f>IF(A1770="","",ROUND(+[1]AcumSYS!N1771/[1]AcumSYS!$C$2*14,2))</f>
        <v/>
      </c>
      <c r="E1770" s="8" t="str">
        <f t="shared" si="82"/>
        <v/>
      </c>
      <c r="F1770" s="8" t="str">
        <f t="shared" si="83"/>
        <v/>
      </c>
    </row>
    <row r="1771" spans="1:6" x14ac:dyDescent="0.25">
      <c r="A1771" s="8" t="str">
        <f>IF(+'[1]Reporte de Formatos'!T1775=" "," ",+'[1]Reporte de Formatos'!T1775)</f>
        <v/>
      </c>
      <c r="B1771" s="8" t="str">
        <f t="shared" si="81"/>
        <v/>
      </c>
      <c r="C1771" s="8" t="str">
        <f>IF(A1771="","",ROUND(+[1]AcumSYS!N1772/[1]AcumSYS!$C$2*14,2))</f>
        <v/>
      </c>
      <c r="D1771" s="8" t="str">
        <f>IF(A1771="","",ROUND(+[1]AcumSYS!N1772/[1]AcumSYS!$C$2*14,2))</f>
        <v/>
      </c>
      <c r="E1771" s="8" t="str">
        <f t="shared" si="82"/>
        <v/>
      </c>
      <c r="F1771" s="8" t="str">
        <f t="shared" si="83"/>
        <v/>
      </c>
    </row>
    <row r="1772" spans="1:6" x14ac:dyDescent="0.25">
      <c r="A1772" s="8" t="str">
        <f>IF(+'[1]Reporte de Formatos'!T1776=" "," ",+'[1]Reporte de Formatos'!T1776)</f>
        <v/>
      </c>
      <c r="B1772" s="8" t="str">
        <f t="shared" si="81"/>
        <v/>
      </c>
      <c r="C1772" s="8" t="str">
        <f>IF(A1772="","",ROUND(+[1]AcumSYS!N1773/[1]AcumSYS!$C$2*14,2))</f>
        <v/>
      </c>
      <c r="D1772" s="8" t="str">
        <f>IF(A1772="","",ROUND(+[1]AcumSYS!N1773/[1]AcumSYS!$C$2*14,2))</f>
        <v/>
      </c>
      <c r="E1772" s="8" t="str">
        <f t="shared" si="82"/>
        <v/>
      </c>
      <c r="F1772" s="8" t="str">
        <f t="shared" si="83"/>
        <v/>
      </c>
    </row>
    <row r="1773" spans="1:6" x14ac:dyDescent="0.25">
      <c r="A1773" s="8" t="str">
        <f>IF(+'[1]Reporte de Formatos'!T1777=" "," ",+'[1]Reporte de Formatos'!T1777)</f>
        <v/>
      </c>
      <c r="B1773" s="8" t="str">
        <f t="shared" si="81"/>
        <v/>
      </c>
      <c r="C1773" s="8" t="str">
        <f>IF(A1773="","",ROUND(+[1]AcumSYS!N1774/[1]AcumSYS!$C$2*14,2))</f>
        <v/>
      </c>
      <c r="D1773" s="8" t="str">
        <f>IF(A1773="","",ROUND(+[1]AcumSYS!N1774/[1]AcumSYS!$C$2*14,2))</f>
        <v/>
      </c>
      <c r="E1773" s="8" t="str">
        <f t="shared" si="82"/>
        <v/>
      </c>
      <c r="F1773" s="8" t="str">
        <f t="shared" si="83"/>
        <v/>
      </c>
    </row>
    <row r="1774" spans="1:6" x14ac:dyDescent="0.25">
      <c r="A1774" s="8" t="str">
        <f>IF(+'[1]Reporte de Formatos'!T1778=" "," ",+'[1]Reporte de Formatos'!T1778)</f>
        <v/>
      </c>
      <c r="B1774" s="8" t="str">
        <f t="shared" si="81"/>
        <v/>
      </c>
      <c r="C1774" s="8" t="str">
        <f>IF(A1774="","",ROUND(+[1]AcumSYS!N1775/[1]AcumSYS!$C$2*14,2))</f>
        <v/>
      </c>
      <c r="D1774" s="8" t="str">
        <f>IF(A1774="","",ROUND(+[1]AcumSYS!N1775/[1]AcumSYS!$C$2*14,2))</f>
        <v/>
      </c>
      <c r="E1774" s="8" t="str">
        <f t="shared" si="82"/>
        <v/>
      </c>
      <c r="F1774" s="8" t="str">
        <f t="shared" si="83"/>
        <v/>
      </c>
    </row>
    <row r="1775" spans="1:6" x14ac:dyDescent="0.25">
      <c r="A1775" s="8" t="str">
        <f>IF(+'[1]Reporte de Formatos'!T1779=" "," ",+'[1]Reporte de Formatos'!T1779)</f>
        <v/>
      </c>
      <c r="B1775" s="8" t="str">
        <f t="shared" si="81"/>
        <v/>
      </c>
      <c r="C1775" s="8" t="str">
        <f>IF(A1775="","",ROUND(+[1]AcumSYS!N1776/[1]AcumSYS!$C$2*14,2))</f>
        <v/>
      </c>
      <c r="D1775" s="8" t="str">
        <f>IF(A1775="","",ROUND(+[1]AcumSYS!N1776/[1]AcumSYS!$C$2*14,2))</f>
        <v/>
      </c>
      <c r="E1775" s="8" t="str">
        <f t="shared" si="82"/>
        <v/>
      </c>
      <c r="F1775" s="8" t="str">
        <f t="shared" si="83"/>
        <v/>
      </c>
    </row>
    <row r="1776" spans="1:6" x14ac:dyDescent="0.25">
      <c r="A1776" s="8" t="str">
        <f>IF(+'[1]Reporte de Formatos'!T1780=" "," ",+'[1]Reporte de Formatos'!T1780)</f>
        <v/>
      </c>
      <c r="B1776" s="8" t="str">
        <f t="shared" si="81"/>
        <v/>
      </c>
      <c r="C1776" s="8" t="str">
        <f>IF(A1776="","",ROUND(+[1]AcumSYS!N1777/[1]AcumSYS!$C$2*14,2))</f>
        <v/>
      </c>
      <c r="D1776" s="8" t="str">
        <f>IF(A1776="","",ROUND(+[1]AcumSYS!N1777/[1]AcumSYS!$C$2*14,2))</f>
        <v/>
      </c>
      <c r="E1776" s="8" t="str">
        <f t="shared" si="82"/>
        <v/>
      </c>
      <c r="F1776" s="8" t="str">
        <f t="shared" si="83"/>
        <v/>
      </c>
    </row>
    <row r="1777" spans="1:6" x14ac:dyDescent="0.25">
      <c r="A1777" s="8" t="str">
        <f>IF(+'[1]Reporte de Formatos'!T1781=" "," ",+'[1]Reporte de Formatos'!T1781)</f>
        <v/>
      </c>
      <c r="B1777" s="8" t="str">
        <f t="shared" si="81"/>
        <v/>
      </c>
      <c r="C1777" s="8" t="str">
        <f>IF(A1777="","",ROUND(+[1]AcumSYS!N1778/[1]AcumSYS!$C$2*14,2))</f>
        <v/>
      </c>
      <c r="D1777" s="8" t="str">
        <f>IF(A1777="","",ROUND(+[1]AcumSYS!N1778/[1]AcumSYS!$C$2*14,2))</f>
        <v/>
      </c>
      <c r="E1777" s="8" t="str">
        <f t="shared" si="82"/>
        <v/>
      </c>
      <c r="F1777" s="8" t="str">
        <f t="shared" si="83"/>
        <v/>
      </c>
    </row>
    <row r="1778" spans="1:6" x14ac:dyDescent="0.25">
      <c r="A1778" s="8" t="str">
        <f>IF(+'[1]Reporte de Formatos'!T1782=" "," ",+'[1]Reporte de Formatos'!T1782)</f>
        <v/>
      </c>
      <c r="B1778" s="8" t="str">
        <f t="shared" si="81"/>
        <v/>
      </c>
      <c r="C1778" s="8" t="str">
        <f>IF(A1778="","",ROUND(+[1]AcumSYS!N1779/[1]AcumSYS!$C$2*14,2))</f>
        <v/>
      </c>
      <c r="D1778" s="8" t="str">
        <f>IF(A1778="","",ROUND(+[1]AcumSYS!N1779/[1]AcumSYS!$C$2*14,2))</f>
        <v/>
      </c>
      <c r="E1778" s="8" t="str">
        <f t="shared" si="82"/>
        <v/>
      </c>
      <c r="F1778" s="8" t="str">
        <f t="shared" si="83"/>
        <v/>
      </c>
    </row>
    <row r="1779" spans="1:6" x14ac:dyDescent="0.25">
      <c r="A1779" s="8" t="str">
        <f>IF(+'[1]Reporte de Formatos'!T1783=" "," ",+'[1]Reporte de Formatos'!T1783)</f>
        <v/>
      </c>
      <c r="B1779" s="8" t="str">
        <f t="shared" si="81"/>
        <v/>
      </c>
      <c r="C1779" s="8" t="str">
        <f>IF(A1779="","",ROUND(+[1]AcumSYS!N1780/[1]AcumSYS!$C$2*14,2))</f>
        <v/>
      </c>
      <c r="D1779" s="8" t="str">
        <f>IF(A1779="","",ROUND(+[1]AcumSYS!N1780/[1]AcumSYS!$C$2*14,2))</f>
        <v/>
      </c>
      <c r="E1779" s="8" t="str">
        <f t="shared" si="82"/>
        <v/>
      </c>
      <c r="F1779" s="8" t="str">
        <f t="shared" si="83"/>
        <v/>
      </c>
    </row>
    <row r="1780" spans="1:6" x14ac:dyDescent="0.25">
      <c r="A1780" s="8" t="str">
        <f>IF(+'[1]Reporte de Formatos'!T1784=" "," ",+'[1]Reporte de Formatos'!T1784)</f>
        <v/>
      </c>
      <c r="B1780" s="8" t="str">
        <f t="shared" si="81"/>
        <v/>
      </c>
      <c r="C1780" s="8" t="str">
        <f>IF(A1780="","",ROUND(+[1]AcumSYS!N1781/[1]AcumSYS!$C$2*14,2))</f>
        <v/>
      </c>
      <c r="D1780" s="8" t="str">
        <f>IF(A1780="","",ROUND(+[1]AcumSYS!N1781/[1]AcumSYS!$C$2*14,2))</f>
        <v/>
      </c>
      <c r="E1780" s="8" t="str">
        <f t="shared" si="82"/>
        <v/>
      </c>
      <c r="F1780" s="8" t="str">
        <f t="shared" si="83"/>
        <v/>
      </c>
    </row>
    <row r="1781" spans="1:6" x14ac:dyDescent="0.25">
      <c r="A1781" s="8" t="str">
        <f>IF(+'[1]Reporte de Formatos'!T1785=" "," ",+'[1]Reporte de Formatos'!T1785)</f>
        <v/>
      </c>
      <c r="B1781" s="8" t="str">
        <f t="shared" si="81"/>
        <v/>
      </c>
      <c r="C1781" s="8" t="str">
        <f>IF(A1781="","",ROUND(+[1]AcumSYS!N1782/[1]AcumSYS!$C$2*14,2))</f>
        <v/>
      </c>
      <c r="D1781" s="8" t="str">
        <f>IF(A1781="","",ROUND(+[1]AcumSYS!N1782/[1]AcumSYS!$C$2*14,2))</f>
        <v/>
      </c>
      <c r="E1781" s="8" t="str">
        <f t="shared" si="82"/>
        <v/>
      </c>
      <c r="F1781" s="8" t="str">
        <f t="shared" si="83"/>
        <v/>
      </c>
    </row>
    <row r="1782" spans="1:6" x14ac:dyDescent="0.25">
      <c r="A1782" s="8" t="str">
        <f>IF(+'[1]Reporte de Formatos'!T1786=" "," ",+'[1]Reporte de Formatos'!T1786)</f>
        <v/>
      </c>
      <c r="B1782" s="8" t="str">
        <f t="shared" si="81"/>
        <v/>
      </c>
      <c r="C1782" s="8" t="str">
        <f>IF(A1782="","",ROUND(+[1]AcumSYS!N1783/[1]AcumSYS!$C$2*14,2))</f>
        <v/>
      </c>
      <c r="D1782" s="8" t="str">
        <f>IF(A1782="","",ROUND(+[1]AcumSYS!N1783/[1]AcumSYS!$C$2*14,2))</f>
        <v/>
      </c>
      <c r="E1782" s="8" t="str">
        <f t="shared" si="82"/>
        <v/>
      </c>
      <c r="F1782" s="8" t="str">
        <f t="shared" si="83"/>
        <v/>
      </c>
    </row>
    <row r="1783" spans="1:6" x14ac:dyDescent="0.25">
      <c r="A1783" s="8" t="str">
        <f>IF(+'[1]Reporte de Formatos'!T1787=" "," ",+'[1]Reporte de Formatos'!T1787)</f>
        <v/>
      </c>
      <c r="B1783" s="8" t="str">
        <f t="shared" si="81"/>
        <v/>
      </c>
      <c r="C1783" s="8" t="str">
        <f>IF(A1783="","",ROUND(+[1]AcumSYS!N1784/[1]AcumSYS!$C$2*14,2))</f>
        <v/>
      </c>
      <c r="D1783" s="8" t="str">
        <f>IF(A1783="","",ROUND(+[1]AcumSYS!N1784/[1]AcumSYS!$C$2*14,2))</f>
        <v/>
      </c>
      <c r="E1783" s="8" t="str">
        <f t="shared" si="82"/>
        <v/>
      </c>
      <c r="F1783" s="8" t="str">
        <f t="shared" si="83"/>
        <v/>
      </c>
    </row>
    <row r="1784" spans="1:6" x14ac:dyDescent="0.25">
      <c r="A1784" s="8" t="str">
        <f>IF(+'[1]Reporte de Formatos'!T1788=" "," ",+'[1]Reporte de Formatos'!T1788)</f>
        <v/>
      </c>
      <c r="B1784" s="8" t="str">
        <f t="shared" si="81"/>
        <v/>
      </c>
      <c r="C1784" s="8" t="str">
        <f>IF(A1784="","",ROUND(+[1]AcumSYS!N1785/[1]AcumSYS!$C$2*14,2))</f>
        <v/>
      </c>
      <c r="D1784" s="8" t="str">
        <f>IF(A1784="","",ROUND(+[1]AcumSYS!N1785/[1]AcumSYS!$C$2*14,2))</f>
        <v/>
      </c>
      <c r="E1784" s="8" t="str">
        <f t="shared" si="82"/>
        <v/>
      </c>
      <c r="F1784" s="8" t="str">
        <f t="shared" si="83"/>
        <v/>
      </c>
    </row>
    <row r="1785" spans="1:6" x14ac:dyDescent="0.25">
      <c r="A1785" s="8" t="str">
        <f>IF(+'[1]Reporte de Formatos'!T1789=" "," ",+'[1]Reporte de Formatos'!T1789)</f>
        <v/>
      </c>
      <c r="B1785" s="8" t="str">
        <f t="shared" si="81"/>
        <v/>
      </c>
      <c r="C1785" s="8" t="str">
        <f>IF(A1785="","",ROUND(+[1]AcumSYS!N1786/[1]AcumSYS!$C$2*14,2))</f>
        <v/>
      </c>
      <c r="D1785" s="8" t="str">
        <f>IF(A1785="","",ROUND(+[1]AcumSYS!N1786/[1]AcumSYS!$C$2*14,2))</f>
        <v/>
      </c>
      <c r="E1785" s="8" t="str">
        <f t="shared" si="82"/>
        <v/>
      </c>
      <c r="F1785" s="8" t="str">
        <f t="shared" si="83"/>
        <v/>
      </c>
    </row>
    <row r="1786" spans="1:6" x14ac:dyDescent="0.25">
      <c r="A1786" s="8" t="str">
        <f>IF(+'[1]Reporte de Formatos'!T1790=" "," ",+'[1]Reporte de Formatos'!T1790)</f>
        <v/>
      </c>
      <c r="B1786" s="8" t="str">
        <f t="shared" si="81"/>
        <v/>
      </c>
      <c r="C1786" s="8" t="str">
        <f>IF(A1786="","",ROUND(+[1]AcumSYS!N1787/[1]AcumSYS!$C$2*14,2))</f>
        <v/>
      </c>
      <c r="D1786" s="8" t="str">
        <f>IF(A1786="","",ROUND(+[1]AcumSYS!N1787/[1]AcumSYS!$C$2*14,2))</f>
        <v/>
      </c>
      <c r="E1786" s="8" t="str">
        <f t="shared" si="82"/>
        <v/>
      </c>
      <c r="F1786" s="8" t="str">
        <f t="shared" si="83"/>
        <v/>
      </c>
    </row>
    <row r="1787" spans="1:6" x14ac:dyDescent="0.25">
      <c r="A1787" s="8" t="str">
        <f>IF(+'[1]Reporte de Formatos'!T1791=" "," ",+'[1]Reporte de Formatos'!T1791)</f>
        <v/>
      </c>
      <c r="B1787" s="8" t="str">
        <f t="shared" si="81"/>
        <v/>
      </c>
      <c r="C1787" s="8" t="str">
        <f>IF(A1787="","",ROUND(+[1]AcumSYS!N1788/[1]AcumSYS!$C$2*14,2))</f>
        <v/>
      </c>
      <c r="D1787" s="8" t="str">
        <f>IF(A1787="","",ROUND(+[1]AcumSYS!N1788/[1]AcumSYS!$C$2*14,2))</f>
        <v/>
      </c>
      <c r="E1787" s="8" t="str">
        <f t="shared" si="82"/>
        <v/>
      </c>
      <c r="F1787" s="8" t="str">
        <f t="shared" si="83"/>
        <v/>
      </c>
    </row>
    <row r="1788" spans="1:6" x14ac:dyDescent="0.25">
      <c r="A1788" s="8" t="str">
        <f>IF(+'[1]Reporte de Formatos'!T1792=" "," ",+'[1]Reporte de Formatos'!T1792)</f>
        <v/>
      </c>
      <c r="B1788" s="8" t="str">
        <f t="shared" si="81"/>
        <v/>
      </c>
      <c r="C1788" s="8" t="str">
        <f>IF(A1788="","",ROUND(+[1]AcumSYS!N1789/[1]AcumSYS!$C$2*14,2))</f>
        <v/>
      </c>
      <c r="D1788" s="8" t="str">
        <f>IF(A1788="","",ROUND(+[1]AcumSYS!N1789/[1]AcumSYS!$C$2*14,2))</f>
        <v/>
      </c>
      <c r="E1788" s="8" t="str">
        <f t="shared" si="82"/>
        <v/>
      </c>
      <c r="F1788" s="8" t="str">
        <f t="shared" si="83"/>
        <v/>
      </c>
    </row>
    <row r="1789" spans="1:6" x14ac:dyDescent="0.25">
      <c r="A1789" s="8" t="str">
        <f>IF(+'[1]Reporte de Formatos'!T1793=" "," ",+'[1]Reporte de Formatos'!T1793)</f>
        <v/>
      </c>
      <c r="B1789" s="8" t="str">
        <f t="shared" si="81"/>
        <v/>
      </c>
      <c r="C1789" s="8" t="str">
        <f>IF(A1789="","",ROUND(+[1]AcumSYS!N1790/[1]AcumSYS!$C$2*14,2))</f>
        <v/>
      </c>
      <c r="D1789" s="8" t="str">
        <f>IF(A1789="","",ROUND(+[1]AcumSYS!N1790/[1]AcumSYS!$C$2*14,2))</f>
        <v/>
      </c>
      <c r="E1789" s="8" t="str">
        <f t="shared" si="82"/>
        <v/>
      </c>
      <c r="F1789" s="8" t="str">
        <f t="shared" si="83"/>
        <v/>
      </c>
    </row>
    <row r="1790" spans="1:6" x14ac:dyDescent="0.25">
      <c r="A1790" s="8" t="str">
        <f>IF(+'[1]Reporte de Formatos'!T1794=" "," ",+'[1]Reporte de Formatos'!T1794)</f>
        <v/>
      </c>
      <c r="B1790" s="8" t="str">
        <f t="shared" si="81"/>
        <v/>
      </c>
      <c r="C1790" s="8" t="str">
        <f>IF(A1790="","",ROUND(+[1]AcumSYS!N1791/[1]AcumSYS!$C$2*14,2))</f>
        <v/>
      </c>
      <c r="D1790" s="8" t="str">
        <f>IF(A1790="","",ROUND(+[1]AcumSYS!N1791/[1]AcumSYS!$C$2*14,2))</f>
        <v/>
      </c>
      <c r="E1790" s="8" t="str">
        <f t="shared" si="82"/>
        <v/>
      </c>
      <c r="F1790" s="8" t="str">
        <f t="shared" si="83"/>
        <v/>
      </c>
    </row>
    <row r="1791" spans="1:6" x14ac:dyDescent="0.25">
      <c r="A1791" s="8" t="str">
        <f>IF(+'[1]Reporte de Formatos'!T1795=" "," ",+'[1]Reporte de Formatos'!T1795)</f>
        <v/>
      </c>
      <c r="B1791" s="8" t="str">
        <f t="shared" si="81"/>
        <v/>
      </c>
      <c r="C1791" s="8" t="str">
        <f>IF(A1791="","",ROUND(+[1]AcumSYS!N1792/[1]AcumSYS!$C$2*14,2))</f>
        <v/>
      </c>
      <c r="D1791" s="8" t="str">
        <f>IF(A1791="","",ROUND(+[1]AcumSYS!N1792/[1]AcumSYS!$C$2*14,2))</f>
        <v/>
      </c>
      <c r="E1791" s="8" t="str">
        <f t="shared" si="82"/>
        <v/>
      </c>
      <c r="F1791" s="8" t="str">
        <f t="shared" si="83"/>
        <v/>
      </c>
    </row>
    <row r="1792" spans="1:6" x14ac:dyDescent="0.25">
      <c r="A1792" s="8" t="str">
        <f>IF(+'[1]Reporte de Formatos'!T1796=" "," ",+'[1]Reporte de Formatos'!T1796)</f>
        <v/>
      </c>
      <c r="B1792" s="8" t="str">
        <f t="shared" si="81"/>
        <v/>
      </c>
      <c r="C1792" s="8" t="str">
        <f>IF(A1792="","",ROUND(+[1]AcumSYS!N1793/[1]AcumSYS!$C$2*14,2))</f>
        <v/>
      </c>
      <c r="D1792" s="8" t="str">
        <f>IF(A1792="","",ROUND(+[1]AcumSYS!N1793/[1]AcumSYS!$C$2*14,2))</f>
        <v/>
      </c>
      <c r="E1792" s="8" t="str">
        <f t="shared" si="82"/>
        <v/>
      </c>
      <c r="F1792" s="8" t="str">
        <f t="shared" si="83"/>
        <v/>
      </c>
    </row>
    <row r="1793" spans="1:6" x14ac:dyDescent="0.25">
      <c r="A1793" s="8" t="str">
        <f>IF(+'[1]Reporte de Formatos'!T1797=" "," ",+'[1]Reporte de Formatos'!T1797)</f>
        <v/>
      </c>
      <c r="B1793" s="8" t="str">
        <f t="shared" si="81"/>
        <v/>
      </c>
      <c r="C1793" s="8" t="str">
        <f>IF(A1793="","",ROUND(+[1]AcumSYS!N1794/[1]AcumSYS!$C$2*14,2))</f>
        <v/>
      </c>
      <c r="D1793" s="8" t="str">
        <f>IF(A1793="","",ROUND(+[1]AcumSYS!N1794/[1]AcumSYS!$C$2*14,2))</f>
        <v/>
      </c>
      <c r="E1793" s="8" t="str">
        <f t="shared" si="82"/>
        <v/>
      </c>
      <c r="F1793" s="8" t="str">
        <f t="shared" si="83"/>
        <v/>
      </c>
    </row>
    <row r="1794" spans="1:6" x14ac:dyDescent="0.25">
      <c r="A1794" s="8" t="str">
        <f>IF(+'[1]Reporte de Formatos'!T1798=" "," ",+'[1]Reporte de Formatos'!T1798)</f>
        <v/>
      </c>
      <c r="B1794" s="8" t="str">
        <f t="shared" si="81"/>
        <v/>
      </c>
      <c r="C1794" s="8" t="str">
        <f>IF(A1794="","",ROUND(+[1]AcumSYS!N1795/[1]AcumSYS!$C$2*14,2))</f>
        <v/>
      </c>
      <c r="D1794" s="8" t="str">
        <f>IF(A1794="","",ROUND(+[1]AcumSYS!N1795/[1]AcumSYS!$C$2*14,2))</f>
        <v/>
      </c>
      <c r="E1794" s="8" t="str">
        <f t="shared" si="82"/>
        <v/>
      </c>
      <c r="F1794" s="8" t="str">
        <f t="shared" si="83"/>
        <v/>
      </c>
    </row>
    <row r="1795" spans="1:6" x14ac:dyDescent="0.25">
      <c r="A1795" s="8" t="str">
        <f>IF(+'[1]Reporte de Formatos'!T1799=" "," ",+'[1]Reporte de Formatos'!T1799)</f>
        <v/>
      </c>
      <c r="B1795" s="8" t="str">
        <f t="shared" si="81"/>
        <v/>
      </c>
      <c r="C1795" s="8" t="str">
        <f>IF(A1795="","",ROUND(+[1]AcumSYS!N1796/[1]AcumSYS!$C$2*14,2))</f>
        <v/>
      </c>
      <c r="D1795" s="8" t="str">
        <f>IF(A1795="","",ROUND(+[1]AcumSYS!N1796/[1]AcumSYS!$C$2*14,2))</f>
        <v/>
      </c>
      <c r="E1795" s="8" t="str">
        <f t="shared" si="82"/>
        <v/>
      </c>
      <c r="F1795" s="8" t="str">
        <f t="shared" si="83"/>
        <v/>
      </c>
    </row>
    <row r="1796" spans="1:6" x14ac:dyDescent="0.25">
      <c r="A1796" s="8" t="str">
        <f>IF(+'[1]Reporte de Formatos'!T1800=" "," ",+'[1]Reporte de Formatos'!T1800)</f>
        <v/>
      </c>
      <c r="B1796" s="8" t="str">
        <f t="shared" ref="B1796:B1859" si="84">IF(A1796="","","Compensacion")</f>
        <v/>
      </c>
      <c r="C1796" s="8" t="str">
        <f>IF(A1796="","",ROUND(+[1]AcumSYS!N1797/[1]AcumSYS!$C$2*14,2))</f>
        <v/>
      </c>
      <c r="D1796" s="8" t="str">
        <f>IF(A1796="","",ROUND(+[1]AcumSYS!N1797/[1]AcumSYS!$C$2*14,2))</f>
        <v/>
      </c>
      <c r="E1796" s="8" t="str">
        <f t="shared" ref="E1796:E1859" si="85">IF(A1796="","","Pesos Mexicanos")</f>
        <v/>
      </c>
      <c r="F1796" s="8" t="str">
        <f t="shared" ref="F1796:F1859" si="86">IF(A1796="","","Catorcenal")</f>
        <v/>
      </c>
    </row>
    <row r="1797" spans="1:6" x14ac:dyDescent="0.25">
      <c r="A1797" s="8" t="str">
        <f>IF(+'[1]Reporte de Formatos'!T1801=" "," ",+'[1]Reporte de Formatos'!T1801)</f>
        <v/>
      </c>
      <c r="B1797" s="8" t="str">
        <f t="shared" si="84"/>
        <v/>
      </c>
      <c r="C1797" s="8" t="str">
        <f>IF(A1797="","",ROUND(+[1]AcumSYS!N1798/[1]AcumSYS!$C$2*14,2))</f>
        <v/>
      </c>
      <c r="D1797" s="8" t="str">
        <f>IF(A1797="","",ROUND(+[1]AcumSYS!N1798/[1]AcumSYS!$C$2*14,2))</f>
        <v/>
      </c>
      <c r="E1797" s="8" t="str">
        <f t="shared" si="85"/>
        <v/>
      </c>
      <c r="F1797" s="8" t="str">
        <f t="shared" si="86"/>
        <v/>
      </c>
    </row>
    <row r="1798" spans="1:6" x14ac:dyDescent="0.25">
      <c r="A1798" s="8" t="str">
        <f>IF(+'[1]Reporte de Formatos'!T1802=" "," ",+'[1]Reporte de Formatos'!T1802)</f>
        <v/>
      </c>
      <c r="B1798" s="8" t="str">
        <f t="shared" si="84"/>
        <v/>
      </c>
      <c r="C1798" s="8" t="str">
        <f>IF(A1798="","",ROUND(+[1]AcumSYS!N1799/[1]AcumSYS!$C$2*14,2))</f>
        <v/>
      </c>
      <c r="D1798" s="8" t="str">
        <f>IF(A1798="","",ROUND(+[1]AcumSYS!N1799/[1]AcumSYS!$C$2*14,2))</f>
        <v/>
      </c>
      <c r="E1798" s="8" t="str">
        <f t="shared" si="85"/>
        <v/>
      </c>
      <c r="F1798" s="8" t="str">
        <f t="shared" si="86"/>
        <v/>
      </c>
    </row>
    <row r="1799" spans="1:6" x14ac:dyDescent="0.25">
      <c r="A1799" s="8" t="str">
        <f>IF(+'[1]Reporte de Formatos'!T1803=" "," ",+'[1]Reporte de Formatos'!T1803)</f>
        <v/>
      </c>
      <c r="B1799" s="8" t="str">
        <f t="shared" si="84"/>
        <v/>
      </c>
      <c r="C1799" s="8" t="str">
        <f>IF(A1799="","",ROUND(+[1]AcumSYS!N1800/[1]AcumSYS!$C$2*14,2))</f>
        <v/>
      </c>
      <c r="D1799" s="8" t="str">
        <f>IF(A1799="","",ROUND(+[1]AcumSYS!N1800/[1]AcumSYS!$C$2*14,2))</f>
        <v/>
      </c>
      <c r="E1799" s="8" t="str">
        <f t="shared" si="85"/>
        <v/>
      </c>
      <c r="F1799" s="8" t="str">
        <f t="shared" si="86"/>
        <v/>
      </c>
    </row>
    <row r="1800" spans="1:6" x14ac:dyDescent="0.25">
      <c r="A1800" s="8" t="str">
        <f>IF(+'[1]Reporte de Formatos'!T1804=" "," ",+'[1]Reporte de Formatos'!T1804)</f>
        <v/>
      </c>
      <c r="B1800" s="8" t="str">
        <f t="shared" si="84"/>
        <v/>
      </c>
      <c r="C1800" s="8" t="str">
        <f>IF(A1800="","",ROUND(+[1]AcumSYS!N1801/[1]AcumSYS!$C$2*14,2))</f>
        <v/>
      </c>
      <c r="D1800" s="8" t="str">
        <f>IF(A1800="","",ROUND(+[1]AcumSYS!N1801/[1]AcumSYS!$C$2*14,2))</f>
        <v/>
      </c>
      <c r="E1800" s="8" t="str">
        <f t="shared" si="85"/>
        <v/>
      </c>
      <c r="F1800" s="8" t="str">
        <f t="shared" si="86"/>
        <v/>
      </c>
    </row>
    <row r="1801" spans="1:6" x14ac:dyDescent="0.25">
      <c r="A1801" s="8" t="str">
        <f>IF(+'[1]Reporte de Formatos'!T1805=" "," ",+'[1]Reporte de Formatos'!T1805)</f>
        <v/>
      </c>
      <c r="B1801" s="8" t="str">
        <f t="shared" si="84"/>
        <v/>
      </c>
      <c r="C1801" s="8" t="str">
        <f>IF(A1801="","",ROUND(+[1]AcumSYS!N1802/[1]AcumSYS!$C$2*14,2))</f>
        <v/>
      </c>
      <c r="D1801" s="8" t="str">
        <f>IF(A1801="","",ROUND(+[1]AcumSYS!N1802/[1]AcumSYS!$C$2*14,2))</f>
        <v/>
      </c>
      <c r="E1801" s="8" t="str">
        <f t="shared" si="85"/>
        <v/>
      </c>
      <c r="F1801" s="8" t="str">
        <f t="shared" si="86"/>
        <v/>
      </c>
    </row>
    <row r="1802" spans="1:6" x14ac:dyDescent="0.25">
      <c r="A1802" s="8" t="str">
        <f>IF(+'[1]Reporte de Formatos'!T1806=" "," ",+'[1]Reporte de Formatos'!T1806)</f>
        <v/>
      </c>
      <c r="B1802" s="8" t="str">
        <f t="shared" si="84"/>
        <v/>
      </c>
      <c r="C1802" s="8" t="str">
        <f>IF(A1802="","",ROUND(+[1]AcumSYS!N1803/[1]AcumSYS!$C$2*14,2))</f>
        <v/>
      </c>
      <c r="D1802" s="8" t="str">
        <f>IF(A1802="","",ROUND(+[1]AcumSYS!N1803/[1]AcumSYS!$C$2*14,2))</f>
        <v/>
      </c>
      <c r="E1802" s="8" t="str">
        <f t="shared" si="85"/>
        <v/>
      </c>
      <c r="F1802" s="8" t="str">
        <f t="shared" si="86"/>
        <v/>
      </c>
    </row>
    <row r="1803" spans="1:6" x14ac:dyDescent="0.25">
      <c r="A1803" s="8" t="str">
        <f>IF(+'[1]Reporte de Formatos'!T1807=" "," ",+'[1]Reporte de Formatos'!T1807)</f>
        <v/>
      </c>
      <c r="B1803" s="8" t="str">
        <f t="shared" si="84"/>
        <v/>
      </c>
      <c r="C1803" s="8" t="str">
        <f>IF(A1803="","",ROUND(+[1]AcumSYS!N1804/[1]AcumSYS!$C$2*14,2))</f>
        <v/>
      </c>
      <c r="D1803" s="8" t="str">
        <f>IF(A1803="","",ROUND(+[1]AcumSYS!N1804/[1]AcumSYS!$C$2*14,2))</f>
        <v/>
      </c>
      <c r="E1803" s="8" t="str">
        <f t="shared" si="85"/>
        <v/>
      </c>
      <c r="F1803" s="8" t="str">
        <f t="shared" si="86"/>
        <v/>
      </c>
    </row>
    <row r="1804" spans="1:6" x14ac:dyDescent="0.25">
      <c r="A1804" s="8" t="str">
        <f>IF(+'[1]Reporte de Formatos'!T1808=" "," ",+'[1]Reporte de Formatos'!T1808)</f>
        <v/>
      </c>
      <c r="B1804" s="8" t="str">
        <f t="shared" si="84"/>
        <v/>
      </c>
      <c r="C1804" s="8" t="str">
        <f>IF(A1804="","",ROUND(+[1]AcumSYS!N1805/[1]AcumSYS!$C$2*14,2))</f>
        <v/>
      </c>
      <c r="D1804" s="8" t="str">
        <f>IF(A1804="","",ROUND(+[1]AcumSYS!N1805/[1]AcumSYS!$C$2*14,2))</f>
        <v/>
      </c>
      <c r="E1804" s="8" t="str">
        <f t="shared" si="85"/>
        <v/>
      </c>
      <c r="F1804" s="8" t="str">
        <f t="shared" si="86"/>
        <v/>
      </c>
    </row>
    <row r="1805" spans="1:6" x14ac:dyDescent="0.25">
      <c r="A1805" s="8" t="str">
        <f>IF(+'[1]Reporte de Formatos'!T1809=" "," ",+'[1]Reporte de Formatos'!T1809)</f>
        <v/>
      </c>
      <c r="B1805" s="8" t="str">
        <f t="shared" si="84"/>
        <v/>
      </c>
      <c r="C1805" s="8" t="str">
        <f>IF(A1805="","",ROUND(+[1]AcumSYS!N1806/[1]AcumSYS!$C$2*14,2))</f>
        <v/>
      </c>
      <c r="D1805" s="8" t="str">
        <f>IF(A1805="","",ROUND(+[1]AcumSYS!N1806/[1]AcumSYS!$C$2*14,2))</f>
        <v/>
      </c>
      <c r="E1805" s="8" t="str">
        <f t="shared" si="85"/>
        <v/>
      </c>
      <c r="F1805" s="8" t="str">
        <f t="shared" si="86"/>
        <v/>
      </c>
    </row>
    <row r="1806" spans="1:6" x14ac:dyDescent="0.25">
      <c r="A1806" s="8" t="str">
        <f>IF(+'[1]Reporte de Formatos'!T1810=" "," ",+'[1]Reporte de Formatos'!T1810)</f>
        <v/>
      </c>
      <c r="B1806" s="8" t="str">
        <f t="shared" si="84"/>
        <v/>
      </c>
      <c r="C1806" s="8" t="str">
        <f>IF(A1806="","",ROUND(+[1]AcumSYS!N1807/[1]AcumSYS!$C$2*14,2))</f>
        <v/>
      </c>
      <c r="D1806" s="8" t="str">
        <f>IF(A1806="","",ROUND(+[1]AcumSYS!N1807/[1]AcumSYS!$C$2*14,2))</f>
        <v/>
      </c>
      <c r="E1806" s="8" t="str">
        <f t="shared" si="85"/>
        <v/>
      </c>
      <c r="F1806" s="8" t="str">
        <f t="shared" si="86"/>
        <v/>
      </c>
    </row>
    <row r="1807" spans="1:6" x14ac:dyDescent="0.25">
      <c r="A1807" s="8" t="str">
        <f>IF(+'[1]Reporte de Formatos'!T1811=" "," ",+'[1]Reporte de Formatos'!T1811)</f>
        <v/>
      </c>
      <c r="B1807" s="8" t="str">
        <f t="shared" si="84"/>
        <v/>
      </c>
      <c r="C1807" s="8" t="str">
        <f>IF(A1807="","",ROUND(+[1]AcumSYS!N1808/[1]AcumSYS!$C$2*14,2))</f>
        <v/>
      </c>
      <c r="D1807" s="8" t="str">
        <f>IF(A1807="","",ROUND(+[1]AcumSYS!N1808/[1]AcumSYS!$C$2*14,2))</f>
        <v/>
      </c>
      <c r="E1807" s="8" t="str">
        <f t="shared" si="85"/>
        <v/>
      </c>
      <c r="F1807" s="8" t="str">
        <f t="shared" si="86"/>
        <v/>
      </c>
    </row>
    <row r="1808" spans="1:6" x14ac:dyDescent="0.25">
      <c r="A1808" s="8" t="str">
        <f>IF(+'[1]Reporte de Formatos'!T1812=" "," ",+'[1]Reporte de Formatos'!T1812)</f>
        <v/>
      </c>
      <c r="B1808" s="8" t="str">
        <f t="shared" si="84"/>
        <v/>
      </c>
      <c r="C1808" s="8" t="str">
        <f>IF(A1808="","",ROUND(+[1]AcumSYS!N1809/[1]AcumSYS!$C$2*14,2))</f>
        <v/>
      </c>
      <c r="D1808" s="8" t="str">
        <f>IF(A1808="","",ROUND(+[1]AcumSYS!N1809/[1]AcumSYS!$C$2*14,2))</f>
        <v/>
      </c>
      <c r="E1808" s="8" t="str">
        <f t="shared" si="85"/>
        <v/>
      </c>
      <c r="F1808" s="8" t="str">
        <f t="shared" si="86"/>
        <v/>
      </c>
    </row>
    <row r="1809" spans="1:6" x14ac:dyDescent="0.25">
      <c r="A1809" s="8" t="str">
        <f>IF(+'[1]Reporte de Formatos'!T1813=" "," ",+'[1]Reporte de Formatos'!T1813)</f>
        <v/>
      </c>
      <c r="B1809" s="8" t="str">
        <f t="shared" si="84"/>
        <v/>
      </c>
      <c r="C1809" s="8" t="str">
        <f>IF(A1809="","",ROUND(+[1]AcumSYS!N1810/[1]AcumSYS!$C$2*14,2))</f>
        <v/>
      </c>
      <c r="D1809" s="8" t="str">
        <f>IF(A1809="","",ROUND(+[1]AcumSYS!N1810/[1]AcumSYS!$C$2*14,2))</f>
        <v/>
      </c>
      <c r="E1809" s="8" t="str">
        <f t="shared" si="85"/>
        <v/>
      </c>
      <c r="F1809" s="8" t="str">
        <f t="shared" si="86"/>
        <v/>
      </c>
    </row>
    <row r="1810" spans="1:6" x14ac:dyDescent="0.25">
      <c r="A1810" s="8" t="str">
        <f>IF(+'[1]Reporte de Formatos'!T1814=" "," ",+'[1]Reporte de Formatos'!T1814)</f>
        <v/>
      </c>
      <c r="B1810" s="8" t="str">
        <f t="shared" si="84"/>
        <v/>
      </c>
      <c r="C1810" s="8" t="str">
        <f>IF(A1810="","",ROUND(+[1]AcumSYS!N1811/[1]AcumSYS!$C$2*14,2))</f>
        <v/>
      </c>
      <c r="D1810" s="8" t="str">
        <f>IF(A1810="","",ROUND(+[1]AcumSYS!N1811/[1]AcumSYS!$C$2*14,2))</f>
        <v/>
      </c>
      <c r="E1810" s="8" t="str">
        <f t="shared" si="85"/>
        <v/>
      </c>
      <c r="F1810" s="8" t="str">
        <f t="shared" si="86"/>
        <v/>
      </c>
    </row>
    <row r="1811" spans="1:6" x14ac:dyDescent="0.25">
      <c r="A1811" s="8" t="str">
        <f>IF(+'[1]Reporte de Formatos'!T1815=" "," ",+'[1]Reporte de Formatos'!T1815)</f>
        <v/>
      </c>
      <c r="B1811" s="8" t="str">
        <f t="shared" si="84"/>
        <v/>
      </c>
      <c r="C1811" s="8" t="str">
        <f>IF(A1811="","",ROUND(+[1]AcumSYS!N1812/[1]AcumSYS!$C$2*14,2))</f>
        <v/>
      </c>
      <c r="D1811" s="8" t="str">
        <f>IF(A1811="","",ROUND(+[1]AcumSYS!N1812/[1]AcumSYS!$C$2*14,2))</f>
        <v/>
      </c>
      <c r="E1811" s="8" t="str">
        <f t="shared" si="85"/>
        <v/>
      </c>
      <c r="F1811" s="8" t="str">
        <f t="shared" si="86"/>
        <v/>
      </c>
    </row>
    <row r="1812" spans="1:6" x14ac:dyDescent="0.25">
      <c r="A1812" s="8" t="str">
        <f>IF(+'[1]Reporte de Formatos'!T1816=" "," ",+'[1]Reporte de Formatos'!T1816)</f>
        <v/>
      </c>
      <c r="B1812" s="8" t="str">
        <f t="shared" si="84"/>
        <v/>
      </c>
      <c r="C1812" s="8" t="str">
        <f>IF(A1812="","",ROUND(+[1]AcumSYS!N1813/[1]AcumSYS!$C$2*14,2))</f>
        <v/>
      </c>
      <c r="D1812" s="8" t="str">
        <f>IF(A1812="","",ROUND(+[1]AcumSYS!N1813/[1]AcumSYS!$C$2*14,2))</f>
        <v/>
      </c>
      <c r="E1812" s="8" t="str">
        <f t="shared" si="85"/>
        <v/>
      </c>
      <c r="F1812" s="8" t="str">
        <f t="shared" si="86"/>
        <v/>
      </c>
    </row>
    <row r="1813" spans="1:6" x14ac:dyDescent="0.25">
      <c r="A1813" s="8" t="str">
        <f>IF(+'[1]Reporte de Formatos'!T1817=" "," ",+'[1]Reporte de Formatos'!T1817)</f>
        <v/>
      </c>
      <c r="B1813" s="8" t="str">
        <f t="shared" si="84"/>
        <v/>
      </c>
      <c r="C1813" s="8" t="str">
        <f>IF(A1813="","",ROUND(+[1]AcumSYS!N1814/[1]AcumSYS!$C$2*14,2))</f>
        <v/>
      </c>
      <c r="D1813" s="8" t="str">
        <f>IF(A1813="","",ROUND(+[1]AcumSYS!N1814/[1]AcumSYS!$C$2*14,2))</f>
        <v/>
      </c>
      <c r="E1813" s="8" t="str">
        <f t="shared" si="85"/>
        <v/>
      </c>
      <c r="F1813" s="8" t="str">
        <f t="shared" si="86"/>
        <v/>
      </c>
    </row>
    <row r="1814" spans="1:6" x14ac:dyDescent="0.25">
      <c r="A1814" s="8" t="str">
        <f>IF(+'[1]Reporte de Formatos'!T1818=" "," ",+'[1]Reporte de Formatos'!T1818)</f>
        <v/>
      </c>
      <c r="B1814" s="8" t="str">
        <f t="shared" si="84"/>
        <v/>
      </c>
      <c r="C1814" s="8" t="str">
        <f>IF(A1814="","",ROUND(+[1]AcumSYS!N1815/[1]AcumSYS!$C$2*14,2))</f>
        <v/>
      </c>
      <c r="D1814" s="8" t="str">
        <f>IF(A1814="","",ROUND(+[1]AcumSYS!N1815/[1]AcumSYS!$C$2*14,2))</f>
        <v/>
      </c>
      <c r="E1814" s="8" t="str">
        <f t="shared" si="85"/>
        <v/>
      </c>
      <c r="F1814" s="8" t="str">
        <f t="shared" si="86"/>
        <v/>
      </c>
    </row>
    <row r="1815" spans="1:6" x14ac:dyDescent="0.25">
      <c r="A1815" s="8" t="str">
        <f>IF(+'[1]Reporte de Formatos'!T1819=" "," ",+'[1]Reporte de Formatos'!T1819)</f>
        <v/>
      </c>
      <c r="B1815" s="8" t="str">
        <f t="shared" si="84"/>
        <v/>
      </c>
      <c r="C1815" s="8" t="str">
        <f>IF(A1815="","",ROUND(+[1]AcumSYS!N1816/[1]AcumSYS!$C$2*14,2))</f>
        <v/>
      </c>
      <c r="D1815" s="8" t="str">
        <f>IF(A1815="","",ROUND(+[1]AcumSYS!N1816/[1]AcumSYS!$C$2*14,2))</f>
        <v/>
      </c>
      <c r="E1815" s="8" t="str">
        <f t="shared" si="85"/>
        <v/>
      </c>
      <c r="F1815" s="8" t="str">
        <f t="shared" si="86"/>
        <v/>
      </c>
    </row>
    <row r="1816" spans="1:6" x14ac:dyDescent="0.25">
      <c r="A1816" s="8" t="str">
        <f>IF(+'[1]Reporte de Formatos'!T1820=" "," ",+'[1]Reporte de Formatos'!T1820)</f>
        <v/>
      </c>
      <c r="B1816" s="8" t="str">
        <f t="shared" si="84"/>
        <v/>
      </c>
      <c r="C1816" s="8" t="str">
        <f>IF(A1816="","",ROUND(+[1]AcumSYS!N1817/[1]AcumSYS!$C$2*14,2))</f>
        <v/>
      </c>
      <c r="D1816" s="8" t="str">
        <f>IF(A1816="","",ROUND(+[1]AcumSYS!N1817/[1]AcumSYS!$C$2*14,2))</f>
        <v/>
      </c>
      <c r="E1816" s="8" t="str">
        <f t="shared" si="85"/>
        <v/>
      </c>
      <c r="F1816" s="8" t="str">
        <f t="shared" si="86"/>
        <v/>
      </c>
    </row>
    <row r="1817" spans="1:6" x14ac:dyDescent="0.25">
      <c r="A1817" s="8" t="str">
        <f>IF(+'[1]Reporte de Formatos'!T1821=" "," ",+'[1]Reporte de Formatos'!T1821)</f>
        <v/>
      </c>
      <c r="B1817" s="8" t="str">
        <f t="shared" si="84"/>
        <v/>
      </c>
      <c r="C1817" s="8" t="str">
        <f>IF(A1817="","",ROUND(+[1]AcumSYS!N1818/[1]AcumSYS!$C$2*14,2))</f>
        <v/>
      </c>
      <c r="D1817" s="8" t="str">
        <f>IF(A1817="","",ROUND(+[1]AcumSYS!N1818/[1]AcumSYS!$C$2*14,2))</f>
        <v/>
      </c>
      <c r="E1817" s="8" t="str">
        <f t="shared" si="85"/>
        <v/>
      </c>
      <c r="F1817" s="8" t="str">
        <f t="shared" si="86"/>
        <v/>
      </c>
    </row>
    <row r="1818" spans="1:6" x14ac:dyDescent="0.25">
      <c r="A1818" s="8" t="str">
        <f>IF(+'[1]Reporte de Formatos'!T1822=" "," ",+'[1]Reporte de Formatos'!T1822)</f>
        <v/>
      </c>
      <c r="B1818" s="8" t="str">
        <f t="shared" si="84"/>
        <v/>
      </c>
      <c r="C1818" s="8" t="str">
        <f>IF(A1818="","",ROUND(+[1]AcumSYS!N1819/[1]AcumSYS!$C$2*14,2))</f>
        <v/>
      </c>
      <c r="D1818" s="8" t="str">
        <f>IF(A1818="","",ROUND(+[1]AcumSYS!N1819/[1]AcumSYS!$C$2*14,2))</f>
        <v/>
      </c>
      <c r="E1818" s="8" t="str">
        <f t="shared" si="85"/>
        <v/>
      </c>
      <c r="F1818" s="8" t="str">
        <f t="shared" si="86"/>
        <v/>
      </c>
    </row>
    <row r="1819" spans="1:6" x14ac:dyDescent="0.25">
      <c r="A1819" s="8" t="str">
        <f>IF(+'[1]Reporte de Formatos'!T1823=" "," ",+'[1]Reporte de Formatos'!T1823)</f>
        <v/>
      </c>
      <c r="B1819" s="8" t="str">
        <f t="shared" si="84"/>
        <v/>
      </c>
      <c r="C1819" s="8" t="str">
        <f>IF(A1819="","",ROUND(+[1]AcumSYS!N1820/[1]AcumSYS!$C$2*14,2))</f>
        <v/>
      </c>
      <c r="D1819" s="8" t="str">
        <f>IF(A1819="","",ROUND(+[1]AcumSYS!N1820/[1]AcumSYS!$C$2*14,2))</f>
        <v/>
      </c>
      <c r="E1819" s="8" t="str">
        <f t="shared" si="85"/>
        <v/>
      </c>
      <c r="F1819" s="8" t="str">
        <f t="shared" si="86"/>
        <v/>
      </c>
    </row>
    <row r="1820" spans="1:6" x14ac:dyDescent="0.25">
      <c r="A1820" s="8" t="str">
        <f>IF(+'[1]Reporte de Formatos'!T1824=" "," ",+'[1]Reporte de Formatos'!T1824)</f>
        <v/>
      </c>
      <c r="B1820" s="8" t="str">
        <f t="shared" si="84"/>
        <v/>
      </c>
      <c r="C1820" s="8" t="str">
        <f>IF(A1820="","",ROUND(+[1]AcumSYS!N1821/[1]AcumSYS!$C$2*14,2))</f>
        <v/>
      </c>
      <c r="D1820" s="8" t="str">
        <f>IF(A1820="","",ROUND(+[1]AcumSYS!N1821/[1]AcumSYS!$C$2*14,2))</f>
        <v/>
      </c>
      <c r="E1820" s="8" t="str">
        <f t="shared" si="85"/>
        <v/>
      </c>
      <c r="F1820" s="8" t="str">
        <f t="shared" si="86"/>
        <v/>
      </c>
    </row>
    <row r="1821" spans="1:6" x14ac:dyDescent="0.25">
      <c r="A1821" s="8" t="str">
        <f>IF(+'[1]Reporte de Formatos'!T1825=" "," ",+'[1]Reporte de Formatos'!T1825)</f>
        <v/>
      </c>
      <c r="B1821" s="8" t="str">
        <f t="shared" si="84"/>
        <v/>
      </c>
      <c r="C1821" s="8" t="str">
        <f>IF(A1821="","",ROUND(+[1]AcumSYS!N1822/[1]AcumSYS!$C$2*14,2))</f>
        <v/>
      </c>
      <c r="D1821" s="8" t="str">
        <f>IF(A1821="","",ROUND(+[1]AcumSYS!N1822/[1]AcumSYS!$C$2*14,2))</f>
        <v/>
      </c>
      <c r="E1821" s="8" t="str">
        <f t="shared" si="85"/>
        <v/>
      </c>
      <c r="F1821" s="8" t="str">
        <f t="shared" si="86"/>
        <v/>
      </c>
    </row>
    <row r="1822" spans="1:6" x14ac:dyDescent="0.25">
      <c r="A1822" s="8" t="str">
        <f>IF(+'[1]Reporte de Formatos'!T1826=" "," ",+'[1]Reporte de Formatos'!T1826)</f>
        <v/>
      </c>
      <c r="B1822" s="8" t="str">
        <f t="shared" si="84"/>
        <v/>
      </c>
      <c r="C1822" s="8" t="str">
        <f>IF(A1822="","",ROUND(+[1]AcumSYS!N1823/[1]AcumSYS!$C$2*14,2))</f>
        <v/>
      </c>
      <c r="D1822" s="8" t="str">
        <f>IF(A1822="","",ROUND(+[1]AcumSYS!N1823/[1]AcumSYS!$C$2*14,2))</f>
        <v/>
      </c>
      <c r="E1822" s="8" t="str">
        <f t="shared" si="85"/>
        <v/>
      </c>
      <c r="F1822" s="8" t="str">
        <f t="shared" si="86"/>
        <v/>
      </c>
    </row>
    <row r="1823" spans="1:6" x14ac:dyDescent="0.25">
      <c r="A1823" s="8" t="str">
        <f>IF(+'[1]Reporte de Formatos'!T1827=" "," ",+'[1]Reporte de Formatos'!T1827)</f>
        <v/>
      </c>
      <c r="B1823" s="8" t="str">
        <f t="shared" si="84"/>
        <v/>
      </c>
      <c r="C1823" s="8" t="str">
        <f>IF(A1823="","",ROUND(+[1]AcumSYS!N1824/[1]AcumSYS!$C$2*14,2))</f>
        <v/>
      </c>
      <c r="D1823" s="8" t="str">
        <f>IF(A1823="","",ROUND(+[1]AcumSYS!N1824/[1]AcumSYS!$C$2*14,2))</f>
        <v/>
      </c>
      <c r="E1823" s="8" t="str">
        <f t="shared" si="85"/>
        <v/>
      </c>
      <c r="F1823" s="8" t="str">
        <f t="shared" si="86"/>
        <v/>
      </c>
    </row>
    <row r="1824" spans="1:6" x14ac:dyDescent="0.25">
      <c r="A1824" s="8" t="str">
        <f>IF(+'[1]Reporte de Formatos'!T1828=" "," ",+'[1]Reporte de Formatos'!T1828)</f>
        <v/>
      </c>
      <c r="B1824" s="8" t="str">
        <f t="shared" si="84"/>
        <v/>
      </c>
      <c r="C1824" s="8" t="str">
        <f>IF(A1824="","",ROUND(+[1]AcumSYS!N1825/[1]AcumSYS!$C$2*14,2))</f>
        <v/>
      </c>
      <c r="D1824" s="8" t="str">
        <f>IF(A1824="","",ROUND(+[1]AcumSYS!N1825/[1]AcumSYS!$C$2*14,2))</f>
        <v/>
      </c>
      <c r="E1824" s="8" t="str">
        <f t="shared" si="85"/>
        <v/>
      </c>
      <c r="F1824" s="8" t="str">
        <f t="shared" si="86"/>
        <v/>
      </c>
    </row>
    <row r="1825" spans="1:6" x14ac:dyDescent="0.25">
      <c r="A1825" s="8" t="str">
        <f>IF(+'[1]Reporte de Formatos'!T1829=" "," ",+'[1]Reporte de Formatos'!T1829)</f>
        <v/>
      </c>
      <c r="B1825" s="8" t="str">
        <f t="shared" si="84"/>
        <v/>
      </c>
      <c r="C1825" s="8" t="str">
        <f>IF(A1825="","",ROUND(+[1]AcumSYS!N1826/[1]AcumSYS!$C$2*14,2))</f>
        <v/>
      </c>
      <c r="D1825" s="8" t="str">
        <f>IF(A1825="","",ROUND(+[1]AcumSYS!N1826/[1]AcumSYS!$C$2*14,2))</f>
        <v/>
      </c>
      <c r="E1825" s="8" t="str">
        <f t="shared" si="85"/>
        <v/>
      </c>
      <c r="F1825" s="8" t="str">
        <f t="shared" si="86"/>
        <v/>
      </c>
    </row>
    <row r="1826" spans="1:6" x14ac:dyDescent="0.25">
      <c r="A1826" s="8" t="str">
        <f>IF(+'[1]Reporte de Formatos'!T1830=" "," ",+'[1]Reporte de Formatos'!T1830)</f>
        <v/>
      </c>
      <c r="B1826" s="8" t="str">
        <f t="shared" si="84"/>
        <v/>
      </c>
      <c r="C1826" s="8" t="str">
        <f>IF(A1826="","",ROUND(+[1]AcumSYS!N1827/[1]AcumSYS!$C$2*14,2))</f>
        <v/>
      </c>
      <c r="D1826" s="8" t="str">
        <f>IF(A1826="","",ROUND(+[1]AcumSYS!N1827/[1]AcumSYS!$C$2*14,2))</f>
        <v/>
      </c>
      <c r="E1826" s="8" t="str">
        <f t="shared" si="85"/>
        <v/>
      </c>
      <c r="F1826" s="8" t="str">
        <f t="shared" si="86"/>
        <v/>
      </c>
    </row>
    <row r="1827" spans="1:6" x14ac:dyDescent="0.25">
      <c r="A1827" s="8" t="str">
        <f>IF(+'[1]Reporte de Formatos'!T1831=" "," ",+'[1]Reporte de Formatos'!T1831)</f>
        <v/>
      </c>
      <c r="B1827" s="8" t="str">
        <f t="shared" si="84"/>
        <v/>
      </c>
      <c r="C1827" s="8" t="str">
        <f>IF(A1827="","",ROUND(+[1]AcumSYS!N1828/[1]AcumSYS!$C$2*14,2))</f>
        <v/>
      </c>
      <c r="D1827" s="8" t="str">
        <f>IF(A1827="","",ROUND(+[1]AcumSYS!N1828/[1]AcumSYS!$C$2*14,2))</f>
        <v/>
      </c>
      <c r="E1827" s="8" t="str">
        <f t="shared" si="85"/>
        <v/>
      </c>
      <c r="F1827" s="8" t="str">
        <f t="shared" si="86"/>
        <v/>
      </c>
    </row>
    <row r="1828" spans="1:6" x14ac:dyDescent="0.25">
      <c r="A1828" s="8" t="str">
        <f>IF(+'[1]Reporte de Formatos'!T1832=" "," ",+'[1]Reporte de Formatos'!T1832)</f>
        <v/>
      </c>
      <c r="B1828" s="8" t="str">
        <f t="shared" si="84"/>
        <v/>
      </c>
      <c r="C1828" s="8" t="str">
        <f>IF(A1828="","",ROUND(+[1]AcumSYS!N1829/[1]AcumSYS!$C$2*14,2))</f>
        <v/>
      </c>
      <c r="D1828" s="8" t="str">
        <f>IF(A1828="","",ROUND(+[1]AcumSYS!N1829/[1]AcumSYS!$C$2*14,2))</f>
        <v/>
      </c>
      <c r="E1828" s="8" t="str">
        <f t="shared" si="85"/>
        <v/>
      </c>
      <c r="F1828" s="8" t="str">
        <f t="shared" si="86"/>
        <v/>
      </c>
    </row>
    <row r="1829" spans="1:6" x14ac:dyDescent="0.25">
      <c r="A1829" s="8" t="str">
        <f>IF(+'[1]Reporte de Formatos'!T1833=" "," ",+'[1]Reporte de Formatos'!T1833)</f>
        <v/>
      </c>
      <c r="B1829" s="8" t="str">
        <f t="shared" si="84"/>
        <v/>
      </c>
      <c r="C1829" s="8" t="str">
        <f>IF(A1829="","",ROUND(+[1]AcumSYS!N1830/[1]AcumSYS!$C$2*14,2))</f>
        <v/>
      </c>
      <c r="D1829" s="8" t="str">
        <f>IF(A1829="","",ROUND(+[1]AcumSYS!N1830/[1]AcumSYS!$C$2*14,2))</f>
        <v/>
      </c>
      <c r="E1829" s="8" t="str">
        <f t="shared" si="85"/>
        <v/>
      </c>
      <c r="F1829" s="8" t="str">
        <f t="shared" si="86"/>
        <v/>
      </c>
    </row>
    <row r="1830" spans="1:6" x14ac:dyDescent="0.25">
      <c r="A1830" s="8" t="str">
        <f>IF(+'[1]Reporte de Formatos'!T1834=" "," ",+'[1]Reporte de Formatos'!T1834)</f>
        <v/>
      </c>
      <c r="B1830" s="8" t="str">
        <f t="shared" si="84"/>
        <v/>
      </c>
      <c r="C1830" s="8" t="str">
        <f>IF(A1830="","",ROUND(+[1]AcumSYS!N1831/[1]AcumSYS!$C$2*14,2))</f>
        <v/>
      </c>
      <c r="D1830" s="8" t="str">
        <f>IF(A1830="","",ROUND(+[1]AcumSYS!N1831/[1]AcumSYS!$C$2*14,2))</f>
        <v/>
      </c>
      <c r="E1830" s="8" t="str">
        <f t="shared" si="85"/>
        <v/>
      </c>
      <c r="F1830" s="8" t="str">
        <f t="shared" si="86"/>
        <v/>
      </c>
    </row>
    <row r="1831" spans="1:6" x14ac:dyDescent="0.25">
      <c r="A1831" s="8" t="str">
        <f>IF(+'[1]Reporte de Formatos'!T1835=" "," ",+'[1]Reporte de Formatos'!T1835)</f>
        <v/>
      </c>
      <c r="B1831" s="8" t="str">
        <f t="shared" si="84"/>
        <v/>
      </c>
      <c r="C1831" s="8" t="str">
        <f>IF(A1831="","",ROUND(+[1]AcumSYS!N1832/[1]AcumSYS!$C$2*14,2))</f>
        <v/>
      </c>
      <c r="D1831" s="8" t="str">
        <f>IF(A1831="","",ROUND(+[1]AcumSYS!N1832/[1]AcumSYS!$C$2*14,2))</f>
        <v/>
      </c>
      <c r="E1831" s="8" t="str">
        <f t="shared" si="85"/>
        <v/>
      </c>
      <c r="F1831" s="8" t="str">
        <f t="shared" si="86"/>
        <v/>
      </c>
    </row>
    <row r="1832" spans="1:6" x14ac:dyDescent="0.25">
      <c r="A1832" s="8" t="str">
        <f>IF(+'[1]Reporte de Formatos'!T1836=" "," ",+'[1]Reporte de Formatos'!T1836)</f>
        <v/>
      </c>
      <c r="B1832" s="8" t="str">
        <f t="shared" si="84"/>
        <v/>
      </c>
      <c r="C1832" s="8" t="str">
        <f>IF(A1832="","",ROUND(+[1]AcumSYS!N1833/[1]AcumSYS!$C$2*14,2))</f>
        <v/>
      </c>
      <c r="D1832" s="8" t="str">
        <f>IF(A1832="","",ROUND(+[1]AcumSYS!N1833/[1]AcumSYS!$C$2*14,2))</f>
        <v/>
      </c>
      <c r="E1832" s="8" t="str">
        <f t="shared" si="85"/>
        <v/>
      </c>
      <c r="F1832" s="8" t="str">
        <f t="shared" si="86"/>
        <v/>
      </c>
    </row>
    <row r="1833" spans="1:6" x14ac:dyDescent="0.25">
      <c r="A1833" s="8" t="str">
        <f>IF(+'[1]Reporte de Formatos'!T1837=" "," ",+'[1]Reporte de Formatos'!T1837)</f>
        <v/>
      </c>
      <c r="B1833" s="8" t="str">
        <f t="shared" si="84"/>
        <v/>
      </c>
      <c r="C1833" s="8" t="str">
        <f>IF(A1833="","",ROUND(+[1]AcumSYS!N1834/[1]AcumSYS!$C$2*14,2))</f>
        <v/>
      </c>
      <c r="D1833" s="8" t="str">
        <f>IF(A1833="","",ROUND(+[1]AcumSYS!N1834/[1]AcumSYS!$C$2*14,2))</f>
        <v/>
      </c>
      <c r="E1833" s="8" t="str">
        <f t="shared" si="85"/>
        <v/>
      </c>
      <c r="F1833" s="8" t="str">
        <f t="shared" si="86"/>
        <v/>
      </c>
    </row>
    <row r="1834" spans="1:6" x14ac:dyDescent="0.25">
      <c r="A1834" s="8" t="str">
        <f>IF(+'[1]Reporte de Formatos'!T1838=" "," ",+'[1]Reporte de Formatos'!T1838)</f>
        <v/>
      </c>
      <c r="B1834" s="8" t="str">
        <f t="shared" si="84"/>
        <v/>
      </c>
      <c r="C1834" s="8" t="str">
        <f>IF(A1834="","",ROUND(+[1]AcumSYS!N1835/[1]AcumSYS!$C$2*14,2))</f>
        <v/>
      </c>
      <c r="D1834" s="8" t="str">
        <f>IF(A1834="","",ROUND(+[1]AcumSYS!N1835/[1]AcumSYS!$C$2*14,2))</f>
        <v/>
      </c>
      <c r="E1834" s="8" t="str">
        <f t="shared" si="85"/>
        <v/>
      </c>
      <c r="F1834" s="8" t="str">
        <f t="shared" si="86"/>
        <v/>
      </c>
    </row>
    <row r="1835" spans="1:6" x14ac:dyDescent="0.25">
      <c r="A1835" s="8" t="str">
        <f>IF(+'[1]Reporte de Formatos'!T1839=" "," ",+'[1]Reporte de Formatos'!T1839)</f>
        <v/>
      </c>
      <c r="B1835" s="8" t="str">
        <f t="shared" si="84"/>
        <v/>
      </c>
      <c r="C1835" s="8" t="str">
        <f>IF(A1835="","",ROUND(+[1]AcumSYS!N1836/[1]AcumSYS!$C$2*14,2))</f>
        <v/>
      </c>
      <c r="D1835" s="8" t="str">
        <f>IF(A1835="","",ROUND(+[1]AcumSYS!N1836/[1]AcumSYS!$C$2*14,2))</f>
        <v/>
      </c>
      <c r="E1835" s="8" t="str">
        <f t="shared" si="85"/>
        <v/>
      </c>
      <c r="F1835" s="8" t="str">
        <f t="shared" si="86"/>
        <v/>
      </c>
    </row>
    <row r="1836" spans="1:6" x14ac:dyDescent="0.25">
      <c r="A1836" s="8" t="str">
        <f>IF(+'[1]Reporte de Formatos'!T1840=" "," ",+'[1]Reporte de Formatos'!T1840)</f>
        <v/>
      </c>
      <c r="B1836" s="8" t="str">
        <f t="shared" si="84"/>
        <v/>
      </c>
      <c r="C1836" s="8" t="str">
        <f>IF(A1836="","",ROUND(+[1]AcumSYS!N1837/[1]AcumSYS!$C$2*14,2))</f>
        <v/>
      </c>
      <c r="D1836" s="8" t="str">
        <f>IF(A1836="","",ROUND(+[1]AcumSYS!N1837/[1]AcumSYS!$C$2*14,2))</f>
        <v/>
      </c>
      <c r="E1836" s="8" t="str">
        <f t="shared" si="85"/>
        <v/>
      </c>
      <c r="F1836" s="8" t="str">
        <f t="shared" si="86"/>
        <v/>
      </c>
    </row>
    <row r="1837" spans="1:6" x14ac:dyDescent="0.25">
      <c r="A1837" s="8" t="str">
        <f>IF(+'[1]Reporte de Formatos'!T1841=" "," ",+'[1]Reporte de Formatos'!T1841)</f>
        <v/>
      </c>
      <c r="B1837" s="8" t="str">
        <f t="shared" si="84"/>
        <v/>
      </c>
      <c r="C1837" s="8" t="str">
        <f>IF(A1837="","",ROUND(+[1]AcumSYS!N1838/[1]AcumSYS!$C$2*14,2))</f>
        <v/>
      </c>
      <c r="D1837" s="8" t="str">
        <f>IF(A1837="","",ROUND(+[1]AcumSYS!N1838/[1]AcumSYS!$C$2*14,2))</f>
        <v/>
      </c>
      <c r="E1837" s="8" t="str">
        <f t="shared" si="85"/>
        <v/>
      </c>
      <c r="F1837" s="8" t="str">
        <f t="shared" si="86"/>
        <v/>
      </c>
    </row>
    <row r="1838" spans="1:6" x14ac:dyDescent="0.25">
      <c r="A1838" s="8" t="str">
        <f>IF(+'[1]Reporte de Formatos'!T1842=" "," ",+'[1]Reporte de Formatos'!T1842)</f>
        <v/>
      </c>
      <c r="B1838" s="8" t="str">
        <f t="shared" si="84"/>
        <v/>
      </c>
      <c r="C1838" s="8" t="str">
        <f>IF(A1838="","",ROUND(+[1]AcumSYS!N1839/[1]AcumSYS!$C$2*14,2))</f>
        <v/>
      </c>
      <c r="D1838" s="8" t="str">
        <f>IF(A1838="","",ROUND(+[1]AcumSYS!N1839/[1]AcumSYS!$C$2*14,2))</f>
        <v/>
      </c>
      <c r="E1838" s="8" t="str">
        <f t="shared" si="85"/>
        <v/>
      </c>
      <c r="F1838" s="8" t="str">
        <f t="shared" si="86"/>
        <v/>
      </c>
    </row>
    <row r="1839" spans="1:6" x14ac:dyDescent="0.25">
      <c r="A1839" s="8" t="str">
        <f>IF(+'[1]Reporte de Formatos'!T1843=" "," ",+'[1]Reporte de Formatos'!T1843)</f>
        <v/>
      </c>
      <c r="B1839" s="8" t="str">
        <f t="shared" si="84"/>
        <v/>
      </c>
      <c r="C1839" s="8" t="str">
        <f>IF(A1839="","",ROUND(+[1]AcumSYS!N1840/[1]AcumSYS!$C$2*14,2))</f>
        <v/>
      </c>
      <c r="D1839" s="8" t="str">
        <f>IF(A1839="","",ROUND(+[1]AcumSYS!N1840/[1]AcumSYS!$C$2*14,2))</f>
        <v/>
      </c>
      <c r="E1839" s="8" t="str">
        <f t="shared" si="85"/>
        <v/>
      </c>
      <c r="F1839" s="8" t="str">
        <f t="shared" si="86"/>
        <v/>
      </c>
    </row>
    <row r="1840" spans="1:6" x14ac:dyDescent="0.25">
      <c r="A1840" s="8" t="str">
        <f>IF(+'[1]Reporte de Formatos'!T1844=" "," ",+'[1]Reporte de Formatos'!T1844)</f>
        <v/>
      </c>
      <c r="B1840" s="8" t="str">
        <f t="shared" si="84"/>
        <v/>
      </c>
      <c r="C1840" s="8" t="str">
        <f>IF(A1840="","",ROUND(+[1]AcumSYS!N1841/[1]AcumSYS!$C$2*14,2))</f>
        <v/>
      </c>
      <c r="D1840" s="8" t="str">
        <f>IF(A1840="","",ROUND(+[1]AcumSYS!N1841/[1]AcumSYS!$C$2*14,2))</f>
        <v/>
      </c>
      <c r="E1840" s="8" t="str">
        <f t="shared" si="85"/>
        <v/>
      </c>
      <c r="F1840" s="8" t="str">
        <f t="shared" si="86"/>
        <v/>
      </c>
    </row>
    <row r="1841" spans="1:6" x14ac:dyDescent="0.25">
      <c r="A1841" s="8" t="str">
        <f>IF(+'[1]Reporte de Formatos'!T1845=" "," ",+'[1]Reporte de Formatos'!T1845)</f>
        <v/>
      </c>
      <c r="B1841" s="8" t="str">
        <f t="shared" si="84"/>
        <v/>
      </c>
      <c r="C1841" s="8" t="str">
        <f>IF(A1841="","",ROUND(+[1]AcumSYS!N1842/[1]AcumSYS!$C$2*14,2))</f>
        <v/>
      </c>
      <c r="D1841" s="8" t="str">
        <f>IF(A1841="","",ROUND(+[1]AcumSYS!N1842/[1]AcumSYS!$C$2*14,2))</f>
        <v/>
      </c>
      <c r="E1841" s="8" t="str">
        <f t="shared" si="85"/>
        <v/>
      </c>
      <c r="F1841" s="8" t="str">
        <f t="shared" si="86"/>
        <v/>
      </c>
    </row>
    <row r="1842" spans="1:6" x14ac:dyDescent="0.25">
      <c r="A1842" s="8" t="str">
        <f>IF(+'[1]Reporte de Formatos'!T1846=" "," ",+'[1]Reporte de Formatos'!T1846)</f>
        <v/>
      </c>
      <c r="B1842" s="8" t="str">
        <f t="shared" si="84"/>
        <v/>
      </c>
      <c r="C1842" s="8" t="str">
        <f>IF(A1842="","",ROUND(+[1]AcumSYS!N1843/[1]AcumSYS!$C$2*14,2))</f>
        <v/>
      </c>
      <c r="D1842" s="8" t="str">
        <f>IF(A1842="","",ROUND(+[1]AcumSYS!N1843/[1]AcumSYS!$C$2*14,2))</f>
        <v/>
      </c>
      <c r="E1842" s="8" t="str">
        <f t="shared" si="85"/>
        <v/>
      </c>
      <c r="F1842" s="8" t="str">
        <f t="shared" si="86"/>
        <v/>
      </c>
    </row>
    <row r="1843" spans="1:6" x14ac:dyDescent="0.25">
      <c r="A1843" s="8" t="str">
        <f>IF(+'[1]Reporte de Formatos'!T1847=" "," ",+'[1]Reporte de Formatos'!T1847)</f>
        <v/>
      </c>
      <c r="B1843" s="8" t="str">
        <f t="shared" si="84"/>
        <v/>
      </c>
      <c r="C1843" s="8" t="str">
        <f>IF(A1843="","",ROUND(+[1]AcumSYS!N1844/[1]AcumSYS!$C$2*14,2))</f>
        <v/>
      </c>
      <c r="D1843" s="8" t="str">
        <f>IF(A1843="","",ROUND(+[1]AcumSYS!N1844/[1]AcumSYS!$C$2*14,2))</f>
        <v/>
      </c>
      <c r="E1843" s="8" t="str">
        <f t="shared" si="85"/>
        <v/>
      </c>
      <c r="F1843" s="8" t="str">
        <f t="shared" si="86"/>
        <v/>
      </c>
    </row>
    <row r="1844" spans="1:6" x14ac:dyDescent="0.25">
      <c r="A1844" s="8" t="str">
        <f>IF(+'[1]Reporte de Formatos'!T1848=" "," ",+'[1]Reporte de Formatos'!T1848)</f>
        <v/>
      </c>
      <c r="B1844" s="8" t="str">
        <f t="shared" si="84"/>
        <v/>
      </c>
      <c r="C1844" s="8" t="str">
        <f>IF(A1844="","",ROUND(+[1]AcumSYS!N1845/[1]AcumSYS!$C$2*14,2))</f>
        <v/>
      </c>
      <c r="D1844" s="8" t="str">
        <f>IF(A1844="","",ROUND(+[1]AcumSYS!N1845/[1]AcumSYS!$C$2*14,2))</f>
        <v/>
      </c>
      <c r="E1844" s="8" t="str">
        <f t="shared" si="85"/>
        <v/>
      </c>
      <c r="F1844" s="8" t="str">
        <f t="shared" si="86"/>
        <v/>
      </c>
    </row>
    <row r="1845" spans="1:6" x14ac:dyDescent="0.25">
      <c r="A1845" s="8" t="str">
        <f>IF(+'[1]Reporte de Formatos'!T1849=" "," ",+'[1]Reporte de Formatos'!T1849)</f>
        <v/>
      </c>
      <c r="B1845" s="8" t="str">
        <f t="shared" si="84"/>
        <v/>
      </c>
      <c r="C1845" s="8" t="str">
        <f>IF(A1845="","",ROUND(+[1]AcumSYS!N1846/[1]AcumSYS!$C$2*14,2))</f>
        <v/>
      </c>
      <c r="D1845" s="8" t="str">
        <f>IF(A1845="","",ROUND(+[1]AcumSYS!N1846/[1]AcumSYS!$C$2*14,2))</f>
        <v/>
      </c>
      <c r="E1845" s="8" t="str">
        <f t="shared" si="85"/>
        <v/>
      </c>
      <c r="F1845" s="8" t="str">
        <f t="shared" si="86"/>
        <v/>
      </c>
    </row>
    <row r="1846" spans="1:6" x14ac:dyDescent="0.25">
      <c r="A1846" s="8" t="str">
        <f>IF(+'[1]Reporte de Formatos'!T1850=" "," ",+'[1]Reporte de Formatos'!T1850)</f>
        <v/>
      </c>
      <c r="B1846" s="8" t="str">
        <f t="shared" si="84"/>
        <v/>
      </c>
      <c r="C1846" s="8" t="str">
        <f>IF(A1846="","",ROUND(+[1]AcumSYS!N1847/[1]AcumSYS!$C$2*14,2))</f>
        <v/>
      </c>
      <c r="D1846" s="8" t="str">
        <f>IF(A1846="","",ROUND(+[1]AcumSYS!N1847/[1]AcumSYS!$C$2*14,2))</f>
        <v/>
      </c>
      <c r="E1846" s="8" t="str">
        <f t="shared" si="85"/>
        <v/>
      </c>
      <c r="F1846" s="8" t="str">
        <f t="shared" si="86"/>
        <v/>
      </c>
    </row>
    <row r="1847" spans="1:6" x14ac:dyDescent="0.25">
      <c r="A1847" s="8" t="str">
        <f>IF(+'[1]Reporte de Formatos'!T1851=" "," ",+'[1]Reporte de Formatos'!T1851)</f>
        <v/>
      </c>
      <c r="B1847" s="8" t="str">
        <f t="shared" si="84"/>
        <v/>
      </c>
      <c r="C1847" s="8" t="str">
        <f>IF(A1847="","",ROUND(+[1]AcumSYS!N1848/[1]AcumSYS!$C$2*14,2))</f>
        <v/>
      </c>
      <c r="D1847" s="8" t="str">
        <f>IF(A1847="","",ROUND(+[1]AcumSYS!N1848/[1]AcumSYS!$C$2*14,2))</f>
        <v/>
      </c>
      <c r="E1847" s="8" t="str">
        <f t="shared" si="85"/>
        <v/>
      </c>
      <c r="F1847" s="8" t="str">
        <f t="shared" si="86"/>
        <v/>
      </c>
    </row>
    <row r="1848" spans="1:6" x14ac:dyDescent="0.25">
      <c r="A1848" s="8" t="str">
        <f>IF(+'[1]Reporte de Formatos'!T1852=" "," ",+'[1]Reporte de Formatos'!T1852)</f>
        <v/>
      </c>
      <c r="B1848" s="8" t="str">
        <f t="shared" si="84"/>
        <v/>
      </c>
      <c r="C1848" s="8" t="str">
        <f>IF(A1848="","",ROUND(+[1]AcumSYS!N1849/[1]AcumSYS!$C$2*14,2))</f>
        <v/>
      </c>
      <c r="D1848" s="8" t="str">
        <f>IF(A1848="","",ROUND(+[1]AcumSYS!N1849/[1]AcumSYS!$C$2*14,2))</f>
        <v/>
      </c>
      <c r="E1848" s="8" t="str">
        <f t="shared" si="85"/>
        <v/>
      </c>
      <c r="F1848" s="8" t="str">
        <f t="shared" si="86"/>
        <v/>
      </c>
    </row>
    <row r="1849" spans="1:6" x14ac:dyDescent="0.25">
      <c r="A1849" s="8" t="str">
        <f>IF(+'[1]Reporte de Formatos'!T1853=" "," ",+'[1]Reporte de Formatos'!T1853)</f>
        <v/>
      </c>
      <c r="B1849" s="8" t="str">
        <f t="shared" si="84"/>
        <v/>
      </c>
      <c r="C1849" s="8" t="str">
        <f>IF(A1849="","",ROUND(+[1]AcumSYS!N1850/[1]AcumSYS!$C$2*14,2))</f>
        <v/>
      </c>
      <c r="D1849" s="8" t="str">
        <f>IF(A1849="","",ROUND(+[1]AcumSYS!N1850/[1]AcumSYS!$C$2*14,2))</f>
        <v/>
      </c>
      <c r="E1849" s="8" t="str">
        <f t="shared" si="85"/>
        <v/>
      </c>
      <c r="F1849" s="8" t="str">
        <f t="shared" si="86"/>
        <v/>
      </c>
    </row>
    <row r="1850" spans="1:6" x14ac:dyDescent="0.25">
      <c r="A1850" s="8" t="str">
        <f>IF(+'[1]Reporte de Formatos'!T1854=" "," ",+'[1]Reporte de Formatos'!T1854)</f>
        <v/>
      </c>
      <c r="B1850" s="8" t="str">
        <f t="shared" si="84"/>
        <v/>
      </c>
      <c r="C1850" s="8" t="str">
        <f>IF(A1850="","",ROUND(+[1]AcumSYS!N1851/[1]AcumSYS!$C$2*14,2))</f>
        <v/>
      </c>
      <c r="D1850" s="8" t="str">
        <f>IF(A1850="","",ROUND(+[1]AcumSYS!N1851/[1]AcumSYS!$C$2*14,2))</f>
        <v/>
      </c>
      <c r="E1850" s="8" t="str">
        <f t="shared" si="85"/>
        <v/>
      </c>
      <c r="F1850" s="8" t="str">
        <f t="shared" si="86"/>
        <v/>
      </c>
    </row>
    <row r="1851" spans="1:6" x14ac:dyDescent="0.25">
      <c r="A1851" s="8" t="str">
        <f>IF(+'[1]Reporte de Formatos'!T1855=" "," ",+'[1]Reporte de Formatos'!T1855)</f>
        <v/>
      </c>
      <c r="B1851" s="8" t="str">
        <f t="shared" si="84"/>
        <v/>
      </c>
      <c r="C1851" s="8" t="str">
        <f>IF(A1851="","",ROUND(+[1]AcumSYS!N1852/[1]AcumSYS!$C$2*14,2))</f>
        <v/>
      </c>
      <c r="D1851" s="8" t="str">
        <f>IF(A1851="","",ROUND(+[1]AcumSYS!N1852/[1]AcumSYS!$C$2*14,2))</f>
        <v/>
      </c>
      <c r="E1851" s="8" t="str">
        <f t="shared" si="85"/>
        <v/>
      </c>
      <c r="F1851" s="8" t="str">
        <f t="shared" si="86"/>
        <v/>
      </c>
    </row>
    <row r="1852" spans="1:6" x14ac:dyDescent="0.25">
      <c r="A1852" s="8" t="str">
        <f>IF(+'[1]Reporte de Formatos'!T1856=" "," ",+'[1]Reporte de Formatos'!T1856)</f>
        <v/>
      </c>
      <c r="B1852" s="8" t="str">
        <f t="shared" si="84"/>
        <v/>
      </c>
      <c r="C1852" s="8" t="str">
        <f>IF(A1852="","",ROUND(+[1]AcumSYS!N1853/[1]AcumSYS!$C$2*14,2))</f>
        <v/>
      </c>
      <c r="D1852" s="8" t="str">
        <f>IF(A1852="","",ROUND(+[1]AcumSYS!N1853/[1]AcumSYS!$C$2*14,2))</f>
        <v/>
      </c>
      <c r="E1852" s="8" t="str">
        <f t="shared" si="85"/>
        <v/>
      </c>
      <c r="F1852" s="8" t="str">
        <f t="shared" si="86"/>
        <v/>
      </c>
    </row>
    <row r="1853" spans="1:6" x14ac:dyDescent="0.25">
      <c r="A1853" s="8" t="str">
        <f>IF(+'[1]Reporte de Formatos'!T1857=" "," ",+'[1]Reporte de Formatos'!T1857)</f>
        <v/>
      </c>
      <c r="B1853" s="8" t="str">
        <f t="shared" si="84"/>
        <v/>
      </c>
      <c r="C1853" s="8" t="str">
        <f>IF(A1853="","",ROUND(+[1]AcumSYS!N1854/[1]AcumSYS!$C$2*14,2))</f>
        <v/>
      </c>
      <c r="D1853" s="8" t="str">
        <f>IF(A1853="","",ROUND(+[1]AcumSYS!N1854/[1]AcumSYS!$C$2*14,2))</f>
        <v/>
      </c>
      <c r="E1853" s="8" t="str">
        <f t="shared" si="85"/>
        <v/>
      </c>
      <c r="F1853" s="8" t="str">
        <f t="shared" si="86"/>
        <v/>
      </c>
    </row>
    <row r="1854" spans="1:6" x14ac:dyDescent="0.25">
      <c r="A1854" s="8" t="str">
        <f>IF(+'[1]Reporte de Formatos'!T1858=" "," ",+'[1]Reporte de Formatos'!T1858)</f>
        <v/>
      </c>
      <c r="B1854" s="8" t="str">
        <f t="shared" si="84"/>
        <v/>
      </c>
      <c r="C1854" s="8" t="str">
        <f>IF(A1854="","",ROUND(+[1]AcumSYS!N1855/[1]AcumSYS!$C$2*14,2))</f>
        <v/>
      </c>
      <c r="D1854" s="8" t="str">
        <f>IF(A1854="","",ROUND(+[1]AcumSYS!N1855/[1]AcumSYS!$C$2*14,2))</f>
        <v/>
      </c>
      <c r="E1854" s="8" t="str">
        <f t="shared" si="85"/>
        <v/>
      </c>
      <c r="F1854" s="8" t="str">
        <f t="shared" si="86"/>
        <v/>
      </c>
    </row>
    <row r="1855" spans="1:6" x14ac:dyDescent="0.25">
      <c r="A1855" s="8" t="str">
        <f>IF(+'[1]Reporte de Formatos'!T1859=" "," ",+'[1]Reporte de Formatos'!T1859)</f>
        <v/>
      </c>
      <c r="B1855" s="8" t="str">
        <f t="shared" si="84"/>
        <v/>
      </c>
      <c r="C1855" s="8" t="str">
        <f>IF(A1855="","",ROUND(+[1]AcumSYS!N1856/[1]AcumSYS!$C$2*14,2))</f>
        <v/>
      </c>
      <c r="D1855" s="8" t="str">
        <f>IF(A1855="","",ROUND(+[1]AcumSYS!N1856/[1]AcumSYS!$C$2*14,2))</f>
        <v/>
      </c>
      <c r="E1855" s="8" t="str">
        <f t="shared" si="85"/>
        <v/>
      </c>
      <c r="F1855" s="8" t="str">
        <f t="shared" si="86"/>
        <v/>
      </c>
    </row>
    <row r="1856" spans="1:6" x14ac:dyDescent="0.25">
      <c r="A1856" s="8" t="str">
        <f>IF(+'[1]Reporte de Formatos'!T1860=" "," ",+'[1]Reporte de Formatos'!T1860)</f>
        <v/>
      </c>
      <c r="B1856" s="8" t="str">
        <f t="shared" si="84"/>
        <v/>
      </c>
      <c r="C1856" s="8" t="str">
        <f>IF(A1856="","",ROUND(+[1]AcumSYS!N1857/[1]AcumSYS!$C$2*14,2))</f>
        <v/>
      </c>
      <c r="D1856" s="8" t="str">
        <f>IF(A1856="","",ROUND(+[1]AcumSYS!N1857/[1]AcumSYS!$C$2*14,2))</f>
        <v/>
      </c>
      <c r="E1856" s="8" t="str">
        <f t="shared" si="85"/>
        <v/>
      </c>
      <c r="F1856" s="8" t="str">
        <f t="shared" si="86"/>
        <v/>
      </c>
    </row>
    <row r="1857" spans="1:6" x14ac:dyDescent="0.25">
      <c r="A1857" s="8" t="str">
        <f>IF(+'[1]Reporte de Formatos'!T1861=" "," ",+'[1]Reporte de Formatos'!T1861)</f>
        <v/>
      </c>
      <c r="B1857" s="8" t="str">
        <f t="shared" si="84"/>
        <v/>
      </c>
      <c r="C1857" s="8" t="str">
        <f>IF(A1857="","",ROUND(+[1]AcumSYS!N1858/[1]AcumSYS!$C$2*14,2))</f>
        <v/>
      </c>
      <c r="D1857" s="8" t="str">
        <f>IF(A1857="","",ROUND(+[1]AcumSYS!N1858/[1]AcumSYS!$C$2*14,2))</f>
        <v/>
      </c>
      <c r="E1857" s="8" t="str">
        <f t="shared" si="85"/>
        <v/>
      </c>
      <c r="F1857" s="8" t="str">
        <f t="shared" si="86"/>
        <v/>
      </c>
    </row>
    <row r="1858" spans="1:6" x14ac:dyDescent="0.25">
      <c r="A1858" s="8" t="str">
        <f>IF(+'[1]Reporte de Formatos'!T1862=" "," ",+'[1]Reporte de Formatos'!T1862)</f>
        <v/>
      </c>
      <c r="B1858" s="8" t="str">
        <f t="shared" si="84"/>
        <v/>
      </c>
      <c r="C1858" s="8" t="str">
        <f>IF(A1858="","",ROUND(+[1]AcumSYS!N1859/[1]AcumSYS!$C$2*14,2))</f>
        <v/>
      </c>
      <c r="D1858" s="8" t="str">
        <f>IF(A1858="","",ROUND(+[1]AcumSYS!N1859/[1]AcumSYS!$C$2*14,2))</f>
        <v/>
      </c>
      <c r="E1858" s="8" t="str">
        <f t="shared" si="85"/>
        <v/>
      </c>
      <c r="F1858" s="8" t="str">
        <f t="shared" si="86"/>
        <v/>
      </c>
    </row>
    <row r="1859" spans="1:6" x14ac:dyDescent="0.25">
      <c r="A1859" s="8" t="str">
        <f>IF(+'[1]Reporte de Formatos'!T1863=" "," ",+'[1]Reporte de Formatos'!T1863)</f>
        <v/>
      </c>
      <c r="B1859" s="8" t="str">
        <f t="shared" si="84"/>
        <v/>
      </c>
      <c r="C1859" s="8" t="str">
        <f>IF(A1859="","",ROUND(+[1]AcumSYS!N1860/[1]AcumSYS!$C$2*14,2))</f>
        <v/>
      </c>
      <c r="D1859" s="8" t="str">
        <f>IF(A1859="","",ROUND(+[1]AcumSYS!N1860/[1]AcumSYS!$C$2*14,2))</f>
        <v/>
      </c>
      <c r="E1859" s="8" t="str">
        <f t="shared" si="85"/>
        <v/>
      </c>
      <c r="F1859" s="8" t="str">
        <f t="shared" si="86"/>
        <v/>
      </c>
    </row>
    <row r="1860" spans="1:6" x14ac:dyDescent="0.25">
      <c r="A1860" s="8" t="str">
        <f>IF(+'[1]Reporte de Formatos'!T1864=" "," ",+'[1]Reporte de Formatos'!T1864)</f>
        <v/>
      </c>
      <c r="B1860" s="8" t="str">
        <f t="shared" ref="B1860:B1923" si="87">IF(A1860="","","Compensacion")</f>
        <v/>
      </c>
      <c r="C1860" s="8" t="str">
        <f>IF(A1860="","",ROUND(+[1]AcumSYS!N1861/[1]AcumSYS!$C$2*14,2))</f>
        <v/>
      </c>
      <c r="D1860" s="8" t="str">
        <f>IF(A1860="","",ROUND(+[1]AcumSYS!N1861/[1]AcumSYS!$C$2*14,2))</f>
        <v/>
      </c>
      <c r="E1860" s="8" t="str">
        <f t="shared" ref="E1860:E1923" si="88">IF(A1860="","","Pesos Mexicanos")</f>
        <v/>
      </c>
      <c r="F1860" s="8" t="str">
        <f t="shared" ref="F1860:F1923" si="89">IF(A1860="","","Catorcenal")</f>
        <v/>
      </c>
    </row>
    <row r="1861" spans="1:6" x14ac:dyDescent="0.25">
      <c r="A1861" s="8" t="str">
        <f>IF(+'[1]Reporte de Formatos'!T1865=" "," ",+'[1]Reporte de Formatos'!T1865)</f>
        <v/>
      </c>
      <c r="B1861" s="8" t="str">
        <f t="shared" si="87"/>
        <v/>
      </c>
      <c r="C1861" s="8" t="str">
        <f>IF(A1861="","",ROUND(+[1]AcumSYS!N1862/[1]AcumSYS!$C$2*14,2))</f>
        <v/>
      </c>
      <c r="D1861" s="8" t="str">
        <f>IF(A1861="","",ROUND(+[1]AcumSYS!N1862/[1]AcumSYS!$C$2*14,2))</f>
        <v/>
      </c>
      <c r="E1861" s="8" t="str">
        <f t="shared" si="88"/>
        <v/>
      </c>
      <c r="F1861" s="8" t="str">
        <f t="shared" si="89"/>
        <v/>
      </c>
    </row>
    <row r="1862" spans="1:6" x14ac:dyDescent="0.25">
      <c r="A1862" s="8" t="str">
        <f>IF(+'[1]Reporte de Formatos'!T1866=" "," ",+'[1]Reporte de Formatos'!T1866)</f>
        <v/>
      </c>
      <c r="B1862" s="8" t="str">
        <f t="shared" si="87"/>
        <v/>
      </c>
      <c r="C1862" s="8" t="str">
        <f>IF(A1862="","",ROUND(+[1]AcumSYS!N1863/[1]AcumSYS!$C$2*14,2))</f>
        <v/>
      </c>
      <c r="D1862" s="8" t="str">
        <f>IF(A1862="","",ROUND(+[1]AcumSYS!N1863/[1]AcumSYS!$C$2*14,2))</f>
        <v/>
      </c>
      <c r="E1862" s="8" t="str">
        <f t="shared" si="88"/>
        <v/>
      </c>
      <c r="F1862" s="8" t="str">
        <f t="shared" si="89"/>
        <v/>
      </c>
    </row>
    <row r="1863" spans="1:6" x14ac:dyDescent="0.25">
      <c r="A1863" s="8" t="str">
        <f>IF(+'[1]Reporte de Formatos'!T1867=" "," ",+'[1]Reporte de Formatos'!T1867)</f>
        <v/>
      </c>
      <c r="B1863" s="8" t="str">
        <f t="shared" si="87"/>
        <v/>
      </c>
      <c r="C1863" s="8" t="str">
        <f>IF(A1863="","",ROUND(+[1]AcumSYS!N1864/[1]AcumSYS!$C$2*14,2))</f>
        <v/>
      </c>
      <c r="D1863" s="8" t="str">
        <f>IF(A1863="","",ROUND(+[1]AcumSYS!N1864/[1]AcumSYS!$C$2*14,2))</f>
        <v/>
      </c>
      <c r="E1863" s="8" t="str">
        <f t="shared" si="88"/>
        <v/>
      </c>
      <c r="F1863" s="8" t="str">
        <f t="shared" si="89"/>
        <v/>
      </c>
    </row>
    <row r="1864" spans="1:6" x14ac:dyDescent="0.25">
      <c r="A1864" s="8" t="str">
        <f>IF(+'[1]Reporte de Formatos'!T1868=" "," ",+'[1]Reporte de Formatos'!T1868)</f>
        <v/>
      </c>
      <c r="B1864" s="8" t="str">
        <f t="shared" si="87"/>
        <v/>
      </c>
      <c r="C1864" s="8" t="str">
        <f>IF(A1864="","",ROUND(+[1]AcumSYS!N1865/[1]AcumSYS!$C$2*14,2))</f>
        <v/>
      </c>
      <c r="D1864" s="8" t="str">
        <f>IF(A1864="","",ROUND(+[1]AcumSYS!N1865/[1]AcumSYS!$C$2*14,2))</f>
        <v/>
      </c>
      <c r="E1864" s="8" t="str">
        <f t="shared" si="88"/>
        <v/>
      </c>
      <c r="F1864" s="8" t="str">
        <f t="shared" si="89"/>
        <v/>
      </c>
    </row>
    <row r="1865" spans="1:6" x14ac:dyDescent="0.25">
      <c r="A1865" s="8" t="str">
        <f>IF(+'[1]Reporte de Formatos'!T1869=" "," ",+'[1]Reporte de Formatos'!T1869)</f>
        <v/>
      </c>
      <c r="B1865" s="8" t="str">
        <f t="shared" si="87"/>
        <v/>
      </c>
      <c r="C1865" s="8" t="str">
        <f>IF(A1865="","",ROUND(+[1]AcumSYS!N1866/[1]AcumSYS!$C$2*14,2))</f>
        <v/>
      </c>
      <c r="D1865" s="8" t="str">
        <f>IF(A1865="","",ROUND(+[1]AcumSYS!N1866/[1]AcumSYS!$C$2*14,2))</f>
        <v/>
      </c>
      <c r="E1865" s="8" t="str">
        <f t="shared" si="88"/>
        <v/>
      </c>
      <c r="F1865" s="8" t="str">
        <f t="shared" si="89"/>
        <v/>
      </c>
    </row>
    <row r="1866" spans="1:6" x14ac:dyDescent="0.25">
      <c r="A1866" s="8" t="str">
        <f>IF(+'[1]Reporte de Formatos'!T1870=" "," ",+'[1]Reporte de Formatos'!T1870)</f>
        <v/>
      </c>
      <c r="B1866" s="8" t="str">
        <f t="shared" si="87"/>
        <v/>
      </c>
      <c r="C1866" s="8" t="str">
        <f>IF(A1866="","",ROUND(+[1]AcumSYS!N1867/[1]AcumSYS!$C$2*14,2))</f>
        <v/>
      </c>
      <c r="D1866" s="8" t="str">
        <f>IF(A1866="","",ROUND(+[1]AcumSYS!N1867/[1]AcumSYS!$C$2*14,2))</f>
        <v/>
      </c>
      <c r="E1866" s="8" t="str">
        <f t="shared" si="88"/>
        <v/>
      </c>
      <c r="F1866" s="8" t="str">
        <f t="shared" si="89"/>
        <v/>
      </c>
    </row>
    <row r="1867" spans="1:6" x14ac:dyDescent="0.25">
      <c r="A1867" s="8" t="str">
        <f>IF(+'[1]Reporte de Formatos'!T1871=" "," ",+'[1]Reporte de Formatos'!T1871)</f>
        <v/>
      </c>
      <c r="B1867" s="8" t="str">
        <f t="shared" si="87"/>
        <v/>
      </c>
      <c r="C1867" s="8" t="str">
        <f>IF(A1867="","",ROUND(+[1]AcumSYS!N1868/[1]AcumSYS!$C$2*14,2))</f>
        <v/>
      </c>
      <c r="D1867" s="8" t="str">
        <f>IF(A1867="","",ROUND(+[1]AcumSYS!N1868/[1]AcumSYS!$C$2*14,2))</f>
        <v/>
      </c>
      <c r="E1867" s="8" t="str">
        <f t="shared" si="88"/>
        <v/>
      </c>
      <c r="F1867" s="8" t="str">
        <f t="shared" si="89"/>
        <v/>
      </c>
    </row>
    <row r="1868" spans="1:6" x14ac:dyDescent="0.25">
      <c r="A1868" s="8" t="str">
        <f>IF(+'[1]Reporte de Formatos'!T1872=" "," ",+'[1]Reporte de Formatos'!T1872)</f>
        <v/>
      </c>
      <c r="B1868" s="8" t="str">
        <f t="shared" si="87"/>
        <v/>
      </c>
      <c r="C1868" s="8" t="str">
        <f>IF(A1868="","",ROUND(+[1]AcumSYS!N1869/[1]AcumSYS!$C$2*14,2))</f>
        <v/>
      </c>
      <c r="D1868" s="8" t="str">
        <f>IF(A1868="","",ROUND(+[1]AcumSYS!N1869/[1]AcumSYS!$C$2*14,2))</f>
        <v/>
      </c>
      <c r="E1868" s="8" t="str">
        <f t="shared" si="88"/>
        <v/>
      </c>
      <c r="F1868" s="8" t="str">
        <f t="shared" si="89"/>
        <v/>
      </c>
    </row>
    <row r="1869" spans="1:6" x14ac:dyDescent="0.25">
      <c r="A1869" s="8" t="str">
        <f>IF(+'[1]Reporte de Formatos'!T1873=" "," ",+'[1]Reporte de Formatos'!T1873)</f>
        <v/>
      </c>
      <c r="B1869" s="8" t="str">
        <f t="shared" si="87"/>
        <v/>
      </c>
      <c r="C1869" s="8" t="str">
        <f>IF(A1869="","",ROUND(+[1]AcumSYS!N1870/[1]AcumSYS!$C$2*14,2))</f>
        <v/>
      </c>
      <c r="D1869" s="8" t="str">
        <f>IF(A1869="","",ROUND(+[1]AcumSYS!N1870/[1]AcumSYS!$C$2*14,2))</f>
        <v/>
      </c>
      <c r="E1869" s="8" t="str">
        <f t="shared" si="88"/>
        <v/>
      </c>
      <c r="F1869" s="8" t="str">
        <f t="shared" si="89"/>
        <v/>
      </c>
    </row>
    <row r="1870" spans="1:6" x14ac:dyDescent="0.25">
      <c r="A1870" s="8" t="str">
        <f>IF(+'[1]Reporte de Formatos'!T1874=" "," ",+'[1]Reporte de Formatos'!T1874)</f>
        <v/>
      </c>
      <c r="B1870" s="8" t="str">
        <f t="shared" si="87"/>
        <v/>
      </c>
      <c r="C1870" s="8" t="str">
        <f>IF(A1870="","",ROUND(+[1]AcumSYS!N1871/[1]AcumSYS!$C$2*14,2))</f>
        <v/>
      </c>
      <c r="D1870" s="8" t="str">
        <f>IF(A1870="","",ROUND(+[1]AcumSYS!N1871/[1]AcumSYS!$C$2*14,2))</f>
        <v/>
      </c>
      <c r="E1870" s="8" t="str">
        <f t="shared" si="88"/>
        <v/>
      </c>
      <c r="F1870" s="8" t="str">
        <f t="shared" si="89"/>
        <v/>
      </c>
    </row>
    <row r="1871" spans="1:6" x14ac:dyDescent="0.25">
      <c r="A1871" s="8" t="str">
        <f>IF(+'[1]Reporte de Formatos'!T1875=" "," ",+'[1]Reporte de Formatos'!T1875)</f>
        <v/>
      </c>
      <c r="B1871" s="8" t="str">
        <f t="shared" si="87"/>
        <v/>
      </c>
      <c r="C1871" s="8" t="str">
        <f>IF(A1871="","",ROUND(+[1]AcumSYS!N1872/[1]AcumSYS!$C$2*14,2))</f>
        <v/>
      </c>
      <c r="D1871" s="8" t="str">
        <f>IF(A1871="","",ROUND(+[1]AcumSYS!N1872/[1]AcumSYS!$C$2*14,2))</f>
        <v/>
      </c>
      <c r="E1871" s="8" t="str">
        <f t="shared" si="88"/>
        <v/>
      </c>
      <c r="F1871" s="8" t="str">
        <f t="shared" si="89"/>
        <v/>
      </c>
    </row>
    <row r="1872" spans="1:6" x14ac:dyDescent="0.25">
      <c r="A1872" s="8" t="str">
        <f>IF(+'[1]Reporte de Formatos'!T1876=" "," ",+'[1]Reporte de Formatos'!T1876)</f>
        <v/>
      </c>
      <c r="B1872" s="8" t="str">
        <f t="shared" si="87"/>
        <v/>
      </c>
      <c r="C1872" s="8" t="str">
        <f>IF(A1872="","",ROUND(+[1]AcumSYS!N1873/[1]AcumSYS!$C$2*14,2))</f>
        <v/>
      </c>
      <c r="D1872" s="8" t="str">
        <f>IF(A1872="","",ROUND(+[1]AcumSYS!N1873/[1]AcumSYS!$C$2*14,2))</f>
        <v/>
      </c>
      <c r="E1872" s="8" t="str">
        <f t="shared" si="88"/>
        <v/>
      </c>
      <c r="F1872" s="8" t="str">
        <f t="shared" si="89"/>
        <v/>
      </c>
    </row>
    <row r="1873" spans="1:6" x14ac:dyDescent="0.25">
      <c r="A1873" s="8" t="str">
        <f>IF(+'[1]Reporte de Formatos'!T1877=" "," ",+'[1]Reporte de Formatos'!T1877)</f>
        <v/>
      </c>
      <c r="B1873" s="8" t="str">
        <f t="shared" si="87"/>
        <v/>
      </c>
      <c r="C1873" s="8" t="str">
        <f>IF(A1873="","",ROUND(+[1]AcumSYS!N1874/[1]AcumSYS!$C$2*14,2))</f>
        <v/>
      </c>
      <c r="D1873" s="8" t="str">
        <f>IF(A1873="","",ROUND(+[1]AcumSYS!N1874/[1]AcumSYS!$C$2*14,2))</f>
        <v/>
      </c>
      <c r="E1873" s="8" t="str">
        <f t="shared" si="88"/>
        <v/>
      </c>
      <c r="F1873" s="8" t="str">
        <f t="shared" si="89"/>
        <v/>
      </c>
    </row>
    <row r="1874" spans="1:6" x14ac:dyDescent="0.25">
      <c r="A1874" s="8" t="str">
        <f>IF(+'[1]Reporte de Formatos'!T1878=" "," ",+'[1]Reporte de Formatos'!T1878)</f>
        <v/>
      </c>
      <c r="B1874" s="8" t="str">
        <f t="shared" si="87"/>
        <v/>
      </c>
      <c r="C1874" s="8" t="str">
        <f>IF(A1874="","",ROUND(+[1]AcumSYS!N1875/[1]AcumSYS!$C$2*14,2))</f>
        <v/>
      </c>
      <c r="D1874" s="8" t="str">
        <f>IF(A1874="","",ROUND(+[1]AcumSYS!N1875/[1]AcumSYS!$C$2*14,2))</f>
        <v/>
      </c>
      <c r="E1874" s="8" t="str">
        <f t="shared" si="88"/>
        <v/>
      </c>
      <c r="F1874" s="8" t="str">
        <f t="shared" si="89"/>
        <v/>
      </c>
    </row>
    <row r="1875" spans="1:6" x14ac:dyDescent="0.25">
      <c r="A1875" s="8" t="str">
        <f>IF(+'[1]Reporte de Formatos'!T1879=" "," ",+'[1]Reporte de Formatos'!T1879)</f>
        <v/>
      </c>
      <c r="B1875" s="8" t="str">
        <f t="shared" si="87"/>
        <v/>
      </c>
      <c r="C1875" s="8" t="str">
        <f>IF(A1875="","",ROUND(+[1]AcumSYS!N1876/[1]AcumSYS!$C$2*14,2))</f>
        <v/>
      </c>
      <c r="D1875" s="8" t="str">
        <f>IF(A1875="","",ROUND(+[1]AcumSYS!N1876/[1]AcumSYS!$C$2*14,2))</f>
        <v/>
      </c>
      <c r="E1875" s="8" t="str">
        <f t="shared" si="88"/>
        <v/>
      </c>
      <c r="F1875" s="8" t="str">
        <f t="shared" si="89"/>
        <v/>
      </c>
    </row>
    <row r="1876" spans="1:6" x14ac:dyDescent="0.25">
      <c r="A1876" s="8" t="str">
        <f>IF(+'[1]Reporte de Formatos'!T1880=" "," ",+'[1]Reporte de Formatos'!T1880)</f>
        <v/>
      </c>
      <c r="B1876" s="8" t="str">
        <f t="shared" si="87"/>
        <v/>
      </c>
      <c r="C1876" s="8" t="str">
        <f>IF(A1876="","",ROUND(+[1]AcumSYS!N1877/[1]AcumSYS!$C$2*14,2))</f>
        <v/>
      </c>
      <c r="D1876" s="8" t="str">
        <f>IF(A1876="","",ROUND(+[1]AcumSYS!N1877/[1]AcumSYS!$C$2*14,2))</f>
        <v/>
      </c>
      <c r="E1876" s="8" t="str">
        <f t="shared" si="88"/>
        <v/>
      </c>
      <c r="F1876" s="8" t="str">
        <f t="shared" si="89"/>
        <v/>
      </c>
    </row>
    <row r="1877" spans="1:6" x14ac:dyDescent="0.25">
      <c r="A1877" s="8" t="str">
        <f>IF(+'[1]Reporte de Formatos'!T1881=" "," ",+'[1]Reporte de Formatos'!T1881)</f>
        <v/>
      </c>
      <c r="B1877" s="8" t="str">
        <f t="shared" si="87"/>
        <v/>
      </c>
      <c r="C1877" s="8" t="str">
        <f>IF(A1877="","",ROUND(+[1]AcumSYS!N1878/[1]AcumSYS!$C$2*14,2))</f>
        <v/>
      </c>
      <c r="D1877" s="8" t="str">
        <f>IF(A1877="","",ROUND(+[1]AcumSYS!N1878/[1]AcumSYS!$C$2*14,2))</f>
        <v/>
      </c>
      <c r="E1877" s="8" t="str">
        <f t="shared" si="88"/>
        <v/>
      </c>
      <c r="F1877" s="8" t="str">
        <f t="shared" si="89"/>
        <v/>
      </c>
    </row>
    <row r="1878" spans="1:6" x14ac:dyDescent="0.25">
      <c r="A1878" s="8" t="str">
        <f>IF(+'[1]Reporte de Formatos'!T1882=" "," ",+'[1]Reporte de Formatos'!T1882)</f>
        <v/>
      </c>
      <c r="B1878" s="8" t="str">
        <f t="shared" si="87"/>
        <v/>
      </c>
      <c r="C1878" s="8" t="str">
        <f>IF(A1878="","",ROUND(+[1]AcumSYS!N1879/[1]AcumSYS!$C$2*14,2))</f>
        <v/>
      </c>
      <c r="D1878" s="8" t="str">
        <f>IF(A1878="","",ROUND(+[1]AcumSYS!N1879/[1]AcumSYS!$C$2*14,2))</f>
        <v/>
      </c>
      <c r="E1878" s="8" t="str">
        <f t="shared" si="88"/>
        <v/>
      </c>
      <c r="F1878" s="8" t="str">
        <f t="shared" si="89"/>
        <v/>
      </c>
    </row>
    <row r="1879" spans="1:6" x14ac:dyDescent="0.25">
      <c r="A1879" s="8" t="str">
        <f>IF(+'[1]Reporte de Formatos'!T1883=" "," ",+'[1]Reporte de Formatos'!T1883)</f>
        <v/>
      </c>
      <c r="B1879" s="8" t="str">
        <f t="shared" si="87"/>
        <v/>
      </c>
      <c r="C1879" s="8" t="str">
        <f>IF(A1879="","",ROUND(+[1]AcumSYS!N1880/[1]AcumSYS!$C$2*14,2))</f>
        <v/>
      </c>
      <c r="D1879" s="8" t="str">
        <f>IF(A1879="","",ROUND(+[1]AcumSYS!N1880/[1]AcumSYS!$C$2*14,2))</f>
        <v/>
      </c>
      <c r="E1879" s="8" t="str">
        <f t="shared" si="88"/>
        <v/>
      </c>
      <c r="F1879" s="8" t="str">
        <f t="shared" si="89"/>
        <v/>
      </c>
    </row>
    <row r="1880" spans="1:6" x14ac:dyDescent="0.25">
      <c r="A1880" s="8" t="str">
        <f>IF(+'[1]Reporte de Formatos'!T1884=" "," ",+'[1]Reporte de Formatos'!T1884)</f>
        <v/>
      </c>
      <c r="B1880" s="8" t="str">
        <f t="shared" si="87"/>
        <v/>
      </c>
      <c r="C1880" s="8" t="str">
        <f>IF(A1880="","",ROUND(+[1]AcumSYS!N1881/[1]AcumSYS!$C$2*14,2))</f>
        <v/>
      </c>
      <c r="D1880" s="8" t="str">
        <f>IF(A1880="","",ROUND(+[1]AcumSYS!N1881/[1]AcumSYS!$C$2*14,2))</f>
        <v/>
      </c>
      <c r="E1880" s="8" t="str">
        <f t="shared" si="88"/>
        <v/>
      </c>
      <c r="F1880" s="8" t="str">
        <f t="shared" si="89"/>
        <v/>
      </c>
    </row>
    <row r="1881" spans="1:6" x14ac:dyDescent="0.25">
      <c r="A1881" s="8" t="str">
        <f>IF(+'[1]Reporte de Formatos'!T1885=" "," ",+'[1]Reporte de Formatos'!T1885)</f>
        <v/>
      </c>
      <c r="B1881" s="8" t="str">
        <f t="shared" si="87"/>
        <v/>
      </c>
      <c r="C1881" s="8" t="str">
        <f>IF(A1881="","",ROUND(+[1]AcumSYS!N1882/[1]AcumSYS!$C$2*14,2))</f>
        <v/>
      </c>
      <c r="D1881" s="8" t="str">
        <f>IF(A1881="","",ROUND(+[1]AcumSYS!N1882/[1]AcumSYS!$C$2*14,2))</f>
        <v/>
      </c>
      <c r="E1881" s="8" t="str">
        <f t="shared" si="88"/>
        <v/>
      </c>
      <c r="F1881" s="8" t="str">
        <f t="shared" si="89"/>
        <v/>
      </c>
    </row>
    <row r="1882" spans="1:6" x14ac:dyDescent="0.25">
      <c r="A1882" s="8" t="str">
        <f>IF(+'[1]Reporte de Formatos'!T1886=" "," ",+'[1]Reporte de Formatos'!T1886)</f>
        <v/>
      </c>
      <c r="B1882" s="8" t="str">
        <f t="shared" si="87"/>
        <v/>
      </c>
      <c r="C1882" s="8" t="str">
        <f>IF(A1882="","",ROUND(+[1]AcumSYS!N1883/[1]AcumSYS!$C$2*14,2))</f>
        <v/>
      </c>
      <c r="D1882" s="8" t="str">
        <f>IF(A1882="","",ROUND(+[1]AcumSYS!N1883/[1]AcumSYS!$C$2*14,2))</f>
        <v/>
      </c>
      <c r="E1882" s="8" t="str">
        <f t="shared" si="88"/>
        <v/>
      </c>
      <c r="F1882" s="8" t="str">
        <f t="shared" si="89"/>
        <v/>
      </c>
    </row>
    <row r="1883" spans="1:6" x14ac:dyDescent="0.25">
      <c r="A1883" s="8" t="str">
        <f>IF(+'[1]Reporte de Formatos'!T1887=" "," ",+'[1]Reporte de Formatos'!T1887)</f>
        <v/>
      </c>
      <c r="B1883" s="8" t="str">
        <f t="shared" si="87"/>
        <v/>
      </c>
      <c r="C1883" s="8" t="str">
        <f>IF(A1883="","",ROUND(+[1]AcumSYS!N1884/[1]AcumSYS!$C$2*14,2))</f>
        <v/>
      </c>
      <c r="D1883" s="8" t="str">
        <f>IF(A1883="","",ROUND(+[1]AcumSYS!N1884/[1]AcumSYS!$C$2*14,2))</f>
        <v/>
      </c>
      <c r="E1883" s="8" t="str">
        <f t="shared" si="88"/>
        <v/>
      </c>
      <c r="F1883" s="8" t="str">
        <f t="shared" si="89"/>
        <v/>
      </c>
    </row>
    <row r="1884" spans="1:6" x14ac:dyDescent="0.25">
      <c r="A1884" s="8" t="str">
        <f>IF(+'[1]Reporte de Formatos'!T1888=" "," ",+'[1]Reporte de Formatos'!T1888)</f>
        <v/>
      </c>
      <c r="B1884" s="8" t="str">
        <f t="shared" si="87"/>
        <v/>
      </c>
      <c r="C1884" s="8" t="str">
        <f>IF(A1884="","",ROUND(+[1]AcumSYS!N1885/[1]AcumSYS!$C$2*14,2))</f>
        <v/>
      </c>
      <c r="D1884" s="8" t="str">
        <f>IF(A1884="","",ROUND(+[1]AcumSYS!N1885/[1]AcumSYS!$C$2*14,2))</f>
        <v/>
      </c>
      <c r="E1884" s="8" t="str">
        <f t="shared" si="88"/>
        <v/>
      </c>
      <c r="F1884" s="8" t="str">
        <f t="shared" si="89"/>
        <v/>
      </c>
    </row>
    <row r="1885" spans="1:6" x14ac:dyDescent="0.25">
      <c r="A1885" s="8" t="str">
        <f>IF(+'[1]Reporte de Formatos'!T1889=" "," ",+'[1]Reporte de Formatos'!T1889)</f>
        <v/>
      </c>
      <c r="B1885" s="8" t="str">
        <f t="shared" si="87"/>
        <v/>
      </c>
      <c r="C1885" s="8" t="str">
        <f>IF(A1885="","",ROUND(+[1]AcumSYS!N1886/[1]AcumSYS!$C$2*14,2))</f>
        <v/>
      </c>
      <c r="D1885" s="8" t="str">
        <f>IF(A1885="","",ROUND(+[1]AcumSYS!N1886/[1]AcumSYS!$C$2*14,2))</f>
        <v/>
      </c>
      <c r="E1885" s="8" t="str">
        <f t="shared" si="88"/>
        <v/>
      </c>
      <c r="F1885" s="8" t="str">
        <f t="shared" si="89"/>
        <v/>
      </c>
    </row>
    <row r="1886" spans="1:6" x14ac:dyDescent="0.25">
      <c r="A1886" s="8" t="str">
        <f>IF(+'[1]Reporte de Formatos'!T1890=" "," ",+'[1]Reporte de Formatos'!T1890)</f>
        <v/>
      </c>
      <c r="B1886" s="8" t="str">
        <f t="shared" si="87"/>
        <v/>
      </c>
      <c r="C1886" s="8" t="str">
        <f>IF(A1886="","",ROUND(+[1]AcumSYS!N1887/[1]AcumSYS!$C$2*14,2))</f>
        <v/>
      </c>
      <c r="D1886" s="8" t="str">
        <f>IF(A1886="","",ROUND(+[1]AcumSYS!N1887/[1]AcumSYS!$C$2*14,2))</f>
        <v/>
      </c>
      <c r="E1886" s="8" t="str">
        <f t="shared" si="88"/>
        <v/>
      </c>
      <c r="F1886" s="8" t="str">
        <f t="shared" si="89"/>
        <v/>
      </c>
    </row>
    <row r="1887" spans="1:6" x14ac:dyDescent="0.25">
      <c r="A1887" s="8" t="str">
        <f>IF(+'[1]Reporte de Formatos'!T1891=" "," ",+'[1]Reporte de Formatos'!T1891)</f>
        <v/>
      </c>
      <c r="B1887" s="8" t="str">
        <f t="shared" si="87"/>
        <v/>
      </c>
      <c r="C1887" s="8" t="str">
        <f>IF(A1887="","",ROUND(+[1]AcumSYS!N1888/[1]AcumSYS!$C$2*14,2))</f>
        <v/>
      </c>
      <c r="D1887" s="8" t="str">
        <f>IF(A1887="","",ROUND(+[1]AcumSYS!N1888/[1]AcumSYS!$C$2*14,2))</f>
        <v/>
      </c>
      <c r="E1887" s="8" t="str">
        <f t="shared" si="88"/>
        <v/>
      </c>
      <c r="F1887" s="8" t="str">
        <f t="shared" si="89"/>
        <v/>
      </c>
    </row>
    <row r="1888" spans="1:6" x14ac:dyDescent="0.25">
      <c r="A1888" s="8" t="str">
        <f>IF(+'[1]Reporte de Formatos'!T1892=" "," ",+'[1]Reporte de Formatos'!T1892)</f>
        <v/>
      </c>
      <c r="B1888" s="8" t="str">
        <f t="shared" si="87"/>
        <v/>
      </c>
      <c r="C1888" s="8" t="str">
        <f>IF(A1888="","",ROUND(+[1]AcumSYS!N1889/[1]AcumSYS!$C$2*14,2))</f>
        <v/>
      </c>
      <c r="D1888" s="8" t="str">
        <f>IF(A1888="","",ROUND(+[1]AcumSYS!N1889/[1]AcumSYS!$C$2*14,2))</f>
        <v/>
      </c>
      <c r="E1888" s="8" t="str">
        <f t="shared" si="88"/>
        <v/>
      </c>
      <c r="F1888" s="8" t="str">
        <f t="shared" si="89"/>
        <v/>
      </c>
    </row>
    <row r="1889" spans="1:6" x14ac:dyDescent="0.25">
      <c r="A1889" s="8" t="str">
        <f>IF(+'[1]Reporte de Formatos'!T1893=" "," ",+'[1]Reporte de Formatos'!T1893)</f>
        <v/>
      </c>
      <c r="B1889" s="8" t="str">
        <f t="shared" si="87"/>
        <v/>
      </c>
      <c r="C1889" s="8" t="str">
        <f>IF(A1889="","",ROUND(+[1]AcumSYS!N1890/[1]AcumSYS!$C$2*14,2))</f>
        <v/>
      </c>
      <c r="D1889" s="8" t="str">
        <f>IF(A1889="","",ROUND(+[1]AcumSYS!N1890/[1]AcumSYS!$C$2*14,2))</f>
        <v/>
      </c>
      <c r="E1889" s="8" t="str">
        <f t="shared" si="88"/>
        <v/>
      </c>
      <c r="F1889" s="8" t="str">
        <f t="shared" si="89"/>
        <v/>
      </c>
    </row>
    <row r="1890" spans="1:6" x14ac:dyDescent="0.25">
      <c r="A1890" s="8" t="str">
        <f>IF(+'[1]Reporte de Formatos'!T1894=" "," ",+'[1]Reporte de Formatos'!T1894)</f>
        <v/>
      </c>
      <c r="B1890" s="8" t="str">
        <f t="shared" si="87"/>
        <v/>
      </c>
      <c r="C1890" s="8" t="str">
        <f>IF(A1890="","",ROUND(+[1]AcumSYS!N1891/[1]AcumSYS!$C$2*14,2))</f>
        <v/>
      </c>
      <c r="D1890" s="8" t="str">
        <f>IF(A1890="","",ROUND(+[1]AcumSYS!N1891/[1]AcumSYS!$C$2*14,2))</f>
        <v/>
      </c>
      <c r="E1890" s="8" t="str">
        <f t="shared" si="88"/>
        <v/>
      </c>
      <c r="F1890" s="8" t="str">
        <f t="shared" si="89"/>
        <v/>
      </c>
    </row>
    <row r="1891" spans="1:6" x14ac:dyDescent="0.25">
      <c r="A1891" s="8" t="str">
        <f>IF(+'[1]Reporte de Formatos'!T1895=" "," ",+'[1]Reporte de Formatos'!T1895)</f>
        <v/>
      </c>
      <c r="B1891" s="8" t="str">
        <f t="shared" si="87"/>
        <v/>
      </c>
      <c r="C1891" s="8" t="str">
        <f>IF(A1891="","",ROUND(+[1]AcumSYS!N1892/[1]AcumSYS!$C$2*14,2))</f>
        <v/>
      </c>
      <c r="D1891" s="8" t="str">
        <f>IF(A1891="","",ROUND(+[1]AcumSYS!N1892/[1]AcumSYS!$C$2*14,2))</f>
        <v/>
      </c>
      <c r="E1891" s="8" t="str">
        <f t="shared" si="88"/>
        <v/>
      </c>
      <c r="F1891" s="8" t="str">
        <f t="shared" si="89"/>
        <v/>
      </c>
    </row>
    <row r="1892" spans="1:6" x14ac:dyDescent="0.25">
      <c r="A1892" s="8" t="str">
        <f>IF(+'[1]Reporte de Formatos'!T1896=" "," ",+'[1]Reporte de Formatos'!T1896)</f>
        <v/>
      </c>
      <c r="B1892" s="8" t="str">
        <f t="shared" si="87"/>
        <v/>
      </c>
      <c r="C1892" s="8" t="str">
        <f>IF(A1892="","",ROUND(+[1]AcumSYS!N1893/[1]AcumSYS!$C$2*14,2))</f>
        <v/>
      </c>
      <c r="D1892" s="8" t="str">
        <f>IF(A1892="","",ROUND(+[1]AcumSYS!N1893/[1]AcumSYS!$C$2*14,2))</f>
        <v/>
      </c>
      <c r="E1892" s="8" t="str">
        <f t="shared" si="88"/>
        <v/>
      </c>
      <c r="F1892" s="8" t="str">
        <f t="shared" si="89"/>
        <v/>
      </c>
    </row>
    <row r="1893" spans="1:6" x14ac:dyDescent="0.25">
      <c r="A1893" s="8" t="str">
        <f>IF(+'[1]Reporte de Formatos'!T1897=" "," ",+'[1]Reporte de Formatos'!T1897)</f>
        <v/>
      </c>
      <c r="B1893" s="8" t="str">
        <f t="shared" si="87"/>
        <v/>
      </c>
      <c r="C1893" s="8" t="str">
        <f>IF(A1893="","",ROUND(+[1]AcumSYS!N1894/[1]AcumSYS!$C$2*14,2))</f>
        <v/>
      </c>
      <c r="D1893" s="8" t="str">
        <f>IF(A1893="","",ROUND(+[1]AcumSYS!N1894/[1]AcumSYS!$C$2*14,2))</f>
        <v/>
      </c>
      <c r="E1893" s="8" t="str">
        <f t="shared" si="88"/>
        <v/>
      </c>
      <c r="F1893" s="8" t="str">
        <f t="shared" si="89"/>
        <v/>
      </c>
    </row>
    <row r="1894" spans="1:6" x14ac:dyDescent="0.25">
      <c r="A1894" s="8" t="str">
        <f>IF(+'[1]Reporte de Formatos'!T1898=" "," ",+'[1]Reporte de Formatos'!T1898)</f>
        <v/>
      </c>
      <c r="B1894" s="8" t="str">
        <f t="shared" si="87"/>
        <v/>
      </c>
      <c r="C1894" s="8" t="str">
        <f>IF(A1894="","",ROUND(+[1]AcumSYS!N1895/[1]AcumSYS!$C$2*14,2))</f>
        <v/>
      </c>
      <c r="D1894" s="8" t="str">
        <f>IF(A1894="","",ROUND(+[1]AcumSYS!N1895/[1]AcumSYS!$C$2*14,2))</f>
        <v/>
      </c>
      <c r="E1894" s="8" t="str">
        <f t="shared" si="88"/>
        <v/>
      </c>
      <c r="F1894" s="8" t="str">
        <f t="shared" si="89"/>
        <v/>
      </c>
    </row>
    <row r="1895" spans="1:6" x14ac:dyDescent="0.25">
      <c r="A1895" s="8" t="str">
        <f>IF(+'[1]Reporte de Formatos'!T1899=" "," ",+'[1]Reporte de Formatos'!T1899)</f>
        <v/>
      </c>
      <c r="B1895" s="8" t="str">
        <f t="shared" si="87"/>
        <v/>
      </c>
      <c r="C1895" s="8" t="str">
        <f>IF(A1895="","",ROUND(+[1]AcumSYS!N1896/[1]AcumSYS!$C$2*14,2))</f>
        <v/>
      </c>
      <c r="D1895" s="8" t="str">
        <f>IF(A1895="","",ROUND(+[1]AcumSYS!N1896/[1]AcumSYS!$C$2*14,2))</f>
        <v/>
      </c>
      <c r="E1895" s="8" t="str">
        <f t="shared" si="88"/>
        <v/>
      </c>
      <c r="F1895" s="8" t="str">
        <f t="shared" si="89"/>
        <v/>
      </c>
    </row>
    <row r="1896" spans="1:6" x14ac:dyDescent="0.25">
      <c r="A1896" s="8" t="str">
        <f>IF(+'[1]Reporte de Formatos'!T1900=" "," ",+'[1]Reporte de Formatos'!T1900)</f>
        <v/>
      </c>
      <c r="B1896" s="8" t="str">
        <f t="shared" si="87"/>
        <v/>
      </c>
      <c r="C1896" s="8" t="str">
        <f>IF(A1896="","",ROUND(+[1]AcumSYS!N1897/[1]AcumSYS!$C$2*14,2))</f>
        <v/>
      </c>
      <c r="D1896" s="8" t="str">
        <f>IF(A1896="","",ROUND(+[1]AcumSYS!N1897/[1]AcumSYS!$C$2*14,2))</f>
        <v/>
      </c>
      <c r="E1896" s="8" t="str">
        <f t="shared" si="88"/>
        <v/>
      </c>
      <c r="F1896" s="8" t="str">
        <f t="shared" si="89"/>
        <v/>
      </c>
    </row>
    <row r="1897" spans="1:6" x14ac:dyDescent="0.25">
      <c r="A1897" s="8" t="str">
        <f>IF(+'[1]Reporte de Formatos'!T1901=" "," ",+'[1]Reporte de Formatos'!T1901)</f>
        <v/>
      </c>
      <c r="B1897" s="8" t="str">
        <f t="shared" si="87"/>
        <v/>
      </c>
      <c r="C1897" s="8" t="str">
        <f>IF(A1897="","",ROUND(+[1]AcumSYS!N1898/[1]AcumSYS!$C$2*14,2))</f>
        <v/>
      </c>
      <c r="D1897" s="8" t="str">
        <f>IF(A1897="","",ROUND(+[1]AcumSYS!N1898/[1]AcumSYS!$C$2*14,2))</f>
        <v/>
      </c>
      <c r="E1897" s="8" t="str">
        <f t="shared" si="88"/>
        <v/>
      </c>
      <c r="F1897" s="8" t="str">
        <f t="shared" si="89"/>
        <v/>
      </c>
    </row>
    <row r="1898" spans="1:6" x14ac:dyDescent="0.25">
      <c r="A1898" s="8" t="str">
        <f>IF(+'[1]Reporte de Formatos'!T1902=" "," ",+'[1]Reporte de Formatos'!T1902)</f>
        <v/>
      </c>
      <c r="B1898" s="8" t="str">
        <f t="shared" si="87"/>
        <v/>
      </c>
      <c r="C1898" s="8" t="str">
        <f>IF(A1898="","",ROUND(+[1]AcumSYS!N1899/[1]AcumSYS!$C$2*14,2))</f>
        <v/>
      </c>
      <c r="D1898" s="8" t="str">
        <f>IF(A1898="","",ROUND(+[1]AcumSYS!N1899/[1]AcumSYS!$C$2*14,2))</f>
        <v/>
      </c>
      <c r="E1898" s="8" t="str">
        <f t="shared" si="88"/>
        <v/>
      </c>
      <c r="F1898" s="8" t="str">
        <f t="shared" si="89"/>
        <v/>
      </c>
    </row>
    <row r="1899" spans="1:6" x14ac:dyDescent="0.25">
      <c r="A1899" s="8" t="str">
        <f>IF(+'[1]Reporte de Formatos'!T1903=" "," ",+'[1]Reporte de Formatos'!T1903)</f>
        <v/>
      </c>
      <c r="B1899" s="8" t="str">
        <f t="shared" si="87"/>
        <v/>
      </c>
      <c r="C1899" s="8" t="str">
        <f>IF(A1899="","",ROUND(+[1]AcumSYS!N1900/[1]AcumSYS!$C$2*14,2))</f>
        <v/>
      </c>
      <c r="D1899" s="8" t="str">
        <f>IF(A1899="","",ROUND(+[1]AcumSYS!N1900/[1]AcumSYS!$C$2*14,2))</f>
        <v/>
      </c>
      <c r="E1899" s="8" t="str">
        <f t="shared" si="88"/>
        <v/>
      </c>
      <c r="F1899" s="8" t="str">
        <f t="shared" si="89"/>
        <v/>
      </c>
    </row>
    <row r="1900" spans="1:6" x14ac:dyDescent="0.25">
      <c r="A1900" s="8" t="str">
        <f>IF(+'[1]Reporte de Formatos'!T1904=" "," ",+'[1]Reporte de Formatos'!T1904)</f>
        <v/>
      </c>
      <c r="B1900" s="8" t="str">
        <f t="shared" si="87"/>
        <v/>
      </c>
      <c r="C1900" s="8" t="str">
        <f>IF(A1900="","",ROUND(+[1]AcumSYS!N1901/[1]AcumSYS!$C$2*14,2))</f>
        <v/>
      </c>
      <c r="D1900" s="8" t="str">
        <f>IF(A1900="","",ROUND(+[1]AcumSYS!N1901/[1]AcumSYS!$C$2*14,2))</f>
        <v/>
      </c>
      <c r="E1900" s="8" t="str">
        <f t="shared" si="88"/>
        <v/>
      </c>
      <c r="F1900" s="8" t="str">
        <f t="shared" si="89"/>
        <v/>
      </c>
    </row>
    <row r="1901" spans="1:6" x14ac:dyDescent="0.25">
      <c r="A1901" s="8" t="str">
        <f>IF(+'[1]Reporte de Formatos'!T1905=" "," ",+'[1]Reporte de Formatos'!T1905)</f>
        <v/>
      </c>
      <c r="B1901" s="8" t="str">
        <f t="shared" si="87"/>
        <v/>
      </c>
      <c r="C1901" s="8" t="str">
        <f>IF(A1901="","",ROUND(+[1]AcumSYS!N1902/[1]AcumSYS!$C$2*14,2))</f>
        <v/>
      </c>
      <c r="D1901" s="8" t="str">
        <f>IF(A1901="","",ROUND(+[1]AcumSYS!N1902/[1]AcumSYS!$C$2*14,2))</f>
        <v/>
      </c>
      <c r="E1901" s="8" t="str">
        <f t="shared" si="88"/>
        <v/>
      </c>
      <c r="F1901" s="8" t="str">
        <f t="shared" si="89"/>
        <v/>
      </c>
    </row>
    <row r="1902" spans="1:6" x14ac:dyDescent="0.25">
      <c r="A1902" s="8" t="str">
        <f>IF(+'[1]Reporte de Formatos'!T1906=" "," ",+'[1]Reporte de Formatos'!T1906)</f>
        <v/>
      </c>
      <c r="B1902" s="8" t="str">
        <f t="shared" si="87"/>
        <v/>
      </c>
      <c r="C1902" s="8" t="str">
        <f>IF(A1902="","",ROUND(+[1]AcumSYS!N1903/[1]AcumSYS!$C$2*14,2))</f>
        <v/>
      </c>
      <c r="D1902" s="8" t="str">
        <f>IF(A1902="","",ROUND(+[1]AcumSYS!N1903/[1]AcumSYS!$C$2*14,2))</f>
        <v/>
      </c>
      <c r="E1902" s="8" t="str">
        <f t="shared" si="88"/>
        <v/>
      </c>
      <c r="F1902" s="8" t="str">
        <f t="shared" si="89"/>
        <v/>
      </c>
    </row>
    <row r="1903" spans="1:6" x14ac:dyDescent="0.25">
      <c r="A1903" s="8" t="str">
        <f>IF(+'[1]Reporte de Formatos'!T1907=" "," ",+'[1]Reporte de Formatos'!T1907)</f>
        <v/>
      </c>
      <c r="B1903" s="8" t="str">
        <f t="shared" si="87"/>
        <v/>
      </c>
      <c r="C1903" s="8" t="str">
        <f>IF(A1903="","",ROUND(+[1]AcumSYS!N1904/[1]AcumSYS!$C$2*14,2))</f>
        <v/>
      </c>
      <c r="D1903" s="8" t="str">
        <f>IF(A1903="","",ROUND(+[1]AcumSYS!N1904/[1]AcumSYS!$C$2*14,2))</f>
        <v/>
      </c>
      <c r="E1903" s="8" t="str">
        <f t="shared" si="88"/>
        <v/>
      </c>
      <c r="F1903" s="8" t="str">
        <f t="shared" si="89"/>
        <v/>
      </c>
    </row>
    <row r="1904" spans="1:6" x14ac:dyDescent="0.25">
      <c r="A1904" s="8" t="str">
        <f>IF(+'[1]Reporte de Formatos'!T1908=" "," ",+'[1]Reporte de Formatos'!T1908)</f>
        <v/>
      </c>
      <c r="B1904" s="8" t="str">
        <f t="shared" si="87"/>
        <v/>
      </c>
      <c r="C1904" s="8" t="str">
        <f>IF(A1904="","",ROUND(+[1]AcumSYS!N1905/[1]AcumSYS!$C$2*14,2))</f>
        <v/>
      </c>
      <c r="D1904" s="8" t="str">
        <f>IF(A1904="","",ROUND(+[1]AcumSYS!N1905/[1]AcumSYS!$C$2*14,2))</f>
        <v/>
      </c>
      <c r="E1904" s="8" t="str">
        <f t="shared" si="88"/>
        <v/>
      </c>
      <c r="F1904" s="8" t="str">
        <f t="shared" si="89"/>
        <v/>
      </c>
    </row>
    <row r="1905" spans="1:6" x14ac:dyDescent="0.25">
      <c r="A1905" s="8" t="str">
        <f>IF(+'[1]Reporte de Formatos'!T1909=" "," ",+'[1]Reporte de Formatos'!T1909)</f>
        <v/>
      </c>
      <c r="B1905" s="8" t="str">
        <f t="shared" si="87"/>
        <v/>
      </c>
      <c r="C1905" s="8" t="str">
        <f>IF(A1905="","",ROUND(+[1]AcumSYS!N1906/[1]AcumSYS!$C$2*14,2))</f>
        <v/>
      </c>
      <c r="D1905" s="8" t="str">
        <f>IF(A1905="","",ROUND(+[1]AcumSYS!N1906/[1]AcumSYS!$C$2*14,2))</f>
        <v/>
      </c>
      <c r="E1905" s="8" t="str">
        <f t="shared" si="88"/>
        <v/>
      </c>
      <c r="F1905" s="8" t="str">
        <f t="shared" si="89"/>
        <v/>
      </c>
    </row>
    <row r="1906" spans="1:6" x14ac:dyDescent="0.25">
      <c r="A1906" s="8" t="str">
        <f>IF(+'[1]Reporte de Formatos'!T1910=" "," ",+'[1]Reporte de Formatos'!T1910)</f>
        <v/>
      </c>
      <c r="B1906" s="8" t="str">
        <f t="shared" si="87"/>
        <v/>
      </c>
      <c r="C1906" s="8" t="str">
        <f>IF(A1906="","",ROUND(+[1]AcumSYS!N1907/[1]AcumSYS!$C$2*14,2))</f>
        <v/>
      </c>
      <c r="D1906" s="8" t="str">
        <f>IF(A1906="","",ROUND(+[1]AcumSYS!N1907/[1]AcumSYS!$C$2*14,2))</f>
        <v/>
      </c>
      <c r="E1906" s="8" t="str">
        <f t="shared" si="88"/>
        <v/>
      </c>
      <c r="F1906" s="8" t="str">
        <f t="shared" si="89"/>
        <v/>
      </c>
    </row>
    <row r="1907" spans="1:6" x14ac:dyDescent="0.25">
      <c r="A1907" s="8" t="str">
        <f>IF(+'[1]Reporte de Formatos'!T1911=" "," ",+'[1]Reporte de Formatos'!T1911)</f>
        <v/>
      </c>
      <c r="B1907" s="8" t="str">
        <f t="shared" si="87"/>
        <v/>
      </c>
      <c r="C1907" s="8" t="str">
        <f>IF(A1907="","",ROUND(+[1]AcumSYS!N1908/[1]AcumSYS!$C$2*14,2))</f>
        <v/>
      </c>
      <c r="D1907" s="8" t="str">
        <f>IF(A1907="","",ROUND(+[1]AcumSYS!N1908/[1]AcumSYS!$C$2*14,2))</f>
        <v/>
      </c>
      <c r="E1907" s="8" t="str">
        <f t="shared" si="88"/>
        <v/>
      </c>
      <c r="F1907" s="8" t="str">
        <f t="shared" si="89"/>
        <v/>
      </c>
    </row>
    <row r="1908" spans="1:6" x14ac:dyDescent="0.25">
      <c r="A1908" s="8" t="str">
        <f>IF(+'[1]Reporte de Formatos'!T1912=" "," ",+'[1]Reporte de Formatos'!T1912)</f>
        <v/>
      </c>
      <c r="B1908" s="8" t="str">
        <f t="shared" si="87"/>
        <v/>
      </c>
      <c r="C1908" s="8" t="str">
        <f>IF(A1908="","",ROUND(+[1]AcumSYS!N1909/[1]AcumSYS!$C$2*14,2))</f>
        <v/>
      </c>
      <c r="D1908" s="8" t="str">
        <f>IF(A1908="","",ROUND(+[1]AcumSYS!N1909/[1]AcumSYS!$C$2*14,2))</f>
        <v/>
      </c>
      <c r="E1908" s="8" t="str">
        <f t="shared" si="88"/>
        <v/>
      </c>
      <c r="F1908" s="8" t="str">
        <f t="shared" si="89"/>
        <v/>
      </c>
    </row>
    <row r="1909" spans="1:6" x14ac:dyDescent="0.25">
      <c r="A1909" s="8" t="str">
        <f>IF(+'[1]Reporte de Formatos'!T1913=" "," ",+'[1]Reporte de Formatos'!T1913)</f>
        <v/>
      </c>
      <c r="B1909" s="8" t="str">
        <f t="shared" si="87"/>
        <v/>
      </c>
      <c r="C1909" s="8" t="str">
        <f>IF(A1909="","",ROUND(+[1]AcumSYS!N1910/[1]AcumSYS!$C$2*14,2))</f>
        <v/>
      </c>
      <c r="D1909" s="8" t="str">
        <f>IF(A1909="","",ROUND(+[1]AcumSYS!N1910/[1]AcumSYS!$C$2*14,2))</f>
        <v/>
      </c>
      <c r="E1909" s="8" t="str">
        <f t="shared" si="88"/>
        <v/>
      </c>
      <c r="F1909" s="8" t="str">
        <f t="shared" si="89"/>
        <v/>
      </c>
    </row>
    <row r="1910" spans="1:6" x14ac:dyDescent="0.25">
      <c r="A1910" s="8" t="str">
        <f>IF(+'[1]Reporte de Formatos'!T1914=" "," ",+'[1]Reporte de Formatos'!T1914)</f>
        <v/>
      </c>
      <c r="B1910" s="8" t="str">
        <f t="shared" si="87"/>
        <v/>
      </c>
      <c r="C1910" s="8" t="str">
        <f>IF(A1910="","",ROUND(+[1]AcumSYS!N1911/[1]AcumSYS!$C$2*14,2))</f>
        <v/>
      </c>
      <c r="D1910" s="8" t="str">
        <f>IF(A1910="","",ROUND(+[1]AcumSYS!N1911/[1]AcumSYS!$C$2*14,2))</f>
        <v/>
      </c>
      <c r="E1910" s="8" t="str">
        <f t="shared" si="88"/>
        <v/>
      </c>
      <c r="F1910" s="8" t="str">
        <f t="shared" si="89"/>
        <v/>
      </c>
    </row>
    <row r="1911" spans="1:6" x14ac:dyDescent="0.25">
      <c r="A1911" s="8" t="str">
        <f>IF(+'[1]Reporte de Formatos'!T1915=" "," ",+'[1]Reporte de Formatos'!T1915)</f>
        <v/>
      </c>
      <c r="B1911" s="8" t="str">
        <f t="shared" si="87"/>
        <v/>
      </c>
      <c r="C1911" s="8" t="str">
        <f>IF(A1911="","",ROUND(+[1]AcumSYS!N1912/[1]AcumSYS!$C$2*14,2))</f>
        <v/>
      </c>
      <c r="D1911" s="8" t="str">
        <f>IF(A1911="","",ROUND(+[1]AcumSYS!N1912/[1]AcumSYS!$C$2*14,2))</f>
        <v/>
      </c>
      <c r="E1911" s="8" t="str">
        <f t="shared" si="88"/>
        <v/>
      </c>
      <c r="F1911" s="8" t="str">
        <f t="shared" si="89"/>
        <v/>
      </c>
    </row>
    <row r="1912" spans="1:6" x14ac:dyDescent="0.25">
      <c r="A1912" s="8" t="str">
        <f>IF(+'[1]Reporte de Formatos'!T1916=" "," ",+'[1]Reporte de Formatos'!T1916)</f>
        <v/>
      </c>
      <c r="B1912" s="8" t="str">
        <f t="shared" si="87"/>
        <v/>
      </c>
      <c r="C1912" s="8" t="str">
        <f>IF(A1912="","",ROUND(+[1]AcumSYS!N1913/[1]AcumSYS!$C$2*14,2))</f>
        <v/>
      </c>
      <c r="D1912" s="8" t="str">
        <f>IF(A1912="","",ROUND(+[1]AcumSYS!N1913/[1]AcumSYS!$C$2*14,2))</f>
        <v/>
      </c>
      <c r="E1912" s="8" t="str">
        <f t="shared" si="88"/>
        <v/>
      </c>
      <c r="F1912" s="8" t="str">
        <f t="shared" si="89"/>
        <v/>
      </c>
    </row>
    <row r="1913" spans="1:6" x14ac:dyDescent="0.25">
      <c r="A1913" s="8" t="str">
        <f>IF(+'[1]Reporte de Formatos'!T1917=" "," ",+'[1]Reporte de Formatos'!T1917)</f>
        <v/>
      </c>
      <c r="B1913" s="8" t="str">
        <f t="shared" si="87"/>
        <v/>
      </c>
      <c r="C1913" s="8" t="str">
        <f>IF(A1913="","",ROUND(+[1]AcumSYS!N1914/[1]AcumSYS!$C$2*14,2))</f>
        <v/>
      </c>
      <c r="D1913" s="8" t="str">
        <f>IF(A1913="","",ROUND(+[1]AcumSYS!N1914/[1]AcumSYS!$C$2*14,2))</f>
        <v/>
      </c>
      <c r="E1913" s="8" t="str">
        <f t="shared" si="88"/>
        <v/>
      </c>
      <c r="F1913" s="8" t="str">
        <f t="shared" si="89"/>
        <v/>
      </c>
    </row>
    <row r="1914" spans="1:6" x14ac:dyDescent="0.25">
      <c r="A1914" s="8" t="str">
        <f>IF(+'[1]Reporte de Formatos'!T1918=" "," ",+'[1]Reporte de Formatos'!T1918)</f>
        <v/>
      </c>
      <c r="B1914" s="8" t="str">
        <f t="shared" si="87"/>
        <v/>
      </c>
      <c r="C1914" s="8" t="str">
        <f>IF(A1914="","",ROUND(+[1]AcumSYS!N1915/[1]AcumSYS!$C$2*14,2))</f>
        <v/>
      </c>
      <c r="D1914" s="8" t="str">
        <f>IF(A1914="","",ROUND(+[1]AcumSYS!N1915/[1]AcumSYS!$C$2*14,2))</f>
        <v/>
      </c>
      <c r="E1914" s="8" t="str">
        <f t="shared" si="88"/>
        <v/>
      </c>
      <c r="F1914" s="8" t="str">
        <f t="shared" si="89"/>
        <v/>
      </c>
    </row>
    <row r="1915" spans="1:6" x14ac:dyDescent="0.25">
      <c r="A1915" s="8" t="str">
        <f>IF(+'[1]Reporte de Formatos'!T1919=" "," ",+'[1]Reporte de Formatos'!T1919)</f>
        <v/>
      </c>
      <c r="B1915" s="8" t="str">
        <f t="shared" si="87"/>
        <v/>
      </c>
      <c r="C1915" s="8" t="str">
        <f>IF(A1915="","",ROUND(+[1]AcumSYS!N1916/[1]AcumSYS!$C$2*14,2))</f>
        <v/>
      </c>
      <c r="D1915" s="8" t="str">
        <f>IF(A1915="","",ROUND(+[1]AcumSYS!N1916/[1]AcumSYS!$C$2*14,2))</f>
        <v/>
      </c>
      <c r="E1915" s="8" t="str">
        <f t="shared" si="88"/>
        <v/>
      </c>
      <c r="F1915" s="8" t="str">
        <f t="shared" si="89"/>
        <v/>
      </c>
    </row>
    <row r="1916" spans="1:6" x14ac:dyDescent="0.25">
      <c r="A1916" s="8" t="str">
        <f>IF(+'[1]Reporte de Formatos'!T1920=" "," ",+'[1]Reporte de Formatos'!T1920)</f>
        <v/>
      </c>
      <c r="B1916" s="8" t="str">
        <f t="shared" si="87"/>
        <v/>
      </c>
      <c r="C1916" s="8" t="str">
        <f>IF(A1916="","",ROUND(+[1]AcumSYS!N1917/[1]AcumSYS!$C$2*14,2))</f>
        <v/>
      </c>
      <c r="D1916" s="8" t="str">
        <f>IF(A1916="","",ROUND(+[1]AcumSYS!N1917/[1]AcumSYS!$C$2*14,2))</f>
        <v/>
      </c>
      <c r="E1916" s="8" t="str">
        <f t="shared" si="88"/>
        <v/>
      </c>
      <c r="F1916" s="8" t="str">
        <f t="shared" si="89"/>
        <v/>
      </c>
    </row>
    <row r="1917" spans="1:6" x14ac:dyDescent="0.25">
      <c r="A1917" s="8" t="str">
        <f>IF(+'[1]Reporte de Formatos'!T1921=" "," ",+'[1]Reporte de Formatos'!T1921)</f>
        <v/>
      </c>
      <c r="B1917" s="8" t="str">
        <f t="shared" si="87"/>
        <v/>
      </c>
      <c r="C1917" s="8" t="str">
        <f>IF(A1917="","",ROUND(+[1]AcumSYS!N1918/[1]AcumSYS!$C$2*14,2))</f>
        <v/>
      </c>
      <c r="D1917" s="8" t="str">
        <f>IF(A1917="","",ROUND(+[1]AcumSYS!N1918/[1]AcumSYS!$C$2*14,2))</f>
        <v/>
      </c>
      <c r="E1917" s="8" t="str">
        <f t="shared" si="88"/>
        <v/>
      </c>
      <c r="F1917" s="8" t="str">
        <f t="shared" si="89"/>
        <v/>
      </c>
    </row>
    <row r="1918" spans="1:6" x14ac:dyDescent="0.25">
      <c r="A1918" s="8" t="str">
        <f>IF(+'[1]Reporte de Formatos'!T1922=" "," ",+'[1]Reporte de Formatos'!T1922)</f>
        <v/>
      </c>
      <c r="B1918" s="8" t="str">
        <f t="shared" si="87"/>
        <v/>
      </c>
      <c r="C1918" s="8" t="str">
        <f>IF(A1918="","",ROUND(+[1]AcumSYS!N1919/[1]AcumSYS!$C$2*14,2))</f>
        <v/>
      </c>
      <c r="D1918" s="8" t="str">
        <f>IF(A1918="","",ROUND(+[1]AcumSYS!N1919/[1]AcumSYS!$C$2*14,2))</f>
        <v/>
      </c>
      <c r="E1918" s="8" t="str">
        <f t="shared" si="88"/>
        <v/>
      </c>
      <c r="F1918" s="8" t="str">
        <f t="shared" si="89"/>
        <v/>
      </c>
    </row>
    <row r="1919" spans="1:6" x14ac:dyDescent="0.25">
      <c r="A1919" s="8" t="str">
        <f>IF(+'[1]Reporte de Formatos'!T1923=" "," ",+'[1]Reporte de Formatos'!T1923)</f>
        <v/>
      </c>
      <c r="B1919" s="8" t="str">
        <f t="shared" si="87"/>
        <v/>
      </c>
      <c r="C1919" s="8" t="str">
        <f>IF(A1919="","",ROUND(+[1]AcumSYS!N1920/[1]AcumSYS!$C$2*14,2))</f>
        <v/>
      </c>
      <c r="D1919" s="8" t="str">
        <f>IF(A1919="","",ROUND(+[1]AcumSYS!N1920/[1]AcumSYS!$C$2*14,2))</f>
        <v/>
      </c>
      <c r="E1919" s="8" t="str">
        <f t="shared" si="88"/>
        <v/>
      </c>
      <c r="F1919" s="8" t="str">
        <f t="shared" si="89"/>
        <v/>
      </c>
    </row>
    <row r="1920" spans="1:6" x14ac:dyDescent="0.25">
      <c r="A1920" s="8" t="str">
        <f>IF(+'[1]Reporte de Formatos'!T1924=" "," ",+'[1]Reporte de Formatos'!T1924)</f>
        <v/>
      </c>
      <c r="B1920" s="8" t="str">
        <f t="shared" si="87"/>
        <v/>
      </c>
      <c r="C1920" s="8" t="str">
        <f>IF(A1920="","",ROUND(+[1]AcumSYS!N1921/[1]AcumSYS!$C$2*14,2))</f>
        <v/>
      </c>
      <c r="D1920" s="8" t="str">
        <f>IF(A1920="","",ROUND(+[1]AcumSYS!N1921/[1]AcumSYS!$C$2*14,2))</f>
        <v/>
      </c>
      <c r="E1920" s="8" t="str">
        <f t="shared" si="88"/>
        <v/>
      </c>
      <c r="F1920" s="8" t="str">
        <f t="shared" si="89"/>
        <v/>
      </c>
    </row>
    <row r="1921" spans="1:6" x14ac:dyDescent="0.25">
      <c r="A1921" s="8" t="str">
        <f>IF(+'[1]Reporte de Formatos'!T1925=" "," ",+'[1]Reporte de Formatos'!T1925)</f>
        <v/>
      </c>
      <c r="B1921" s="8" t="str">
        <f t="shared" si="87"/>
        <v/>
      </c>
      <c r="C1921" s="8" t="str">
        <f>IF(A1921="","",ROUND(+[1]AcumSYS!N1922/[1]AcumSYS!$C$2*14,2))</f>
        <v/>
      </c>
      <c r="D1921" s="8" t="str">
        <f>IF(A1921="","",ROUND(+[1]AcumSYS!N1922/[1]AcumSYS!$C$2*14,2))</f>
        <v/>
      </c>
      <c r="E1921" s="8" t="str">
        <f t="shared" si="88"/>
        <v/>
      </c>
      <c r="F1921" s="8" t="str">
        <f t="shared" si="89"/>
        <v/>
      </c>
    </row>
    <row r="1922" spans="1:6" x14ac:dyDescent="0.25">
      <c r="A1922" s="8" t="str">
        <f>IF(+'[1]Reporte de Formatos'!T1926=" "," ",+'[1]Reporte de Formatos'!T1926)</f>
        <v/>
      </c>
      <c r="B1922" s="8" t="str">
        <f t="shared" si="87"/>
        <v/>
      </c>
      <c r="C1922" s="8" t="str">
        <f>IF(A1922="","",ROUND(+[1]AcumSYS!N1923/[1]AcumSYS!$C$2*14,2))</f>
        <v/>
      </c>
      <c r="D1922" s="8" t="str">
        <f>IF(A1922="","",ROUND(+[1]AcumSYS!N1923/[1]AcumSYS!$C$2*14,2))</f>
        <v/>
      </c>
      <c r="E1922" s="8" t="str">
        <f t="shared" si="88"/>
        <v/>
      </c>
      <c r="F1922" s="8" t="str">
        <f t="shared" si="89"/>
        <v/>
      </c>
    </row>
    <row r="1923" spans="1:6" x14ac:dyDescent="0.25">
      <c r="A1923" s="8" t="str">
        <f>IF(+'[1]Reporte de Formatos'!T1927=" "," ",+'[1]Reporte de Formatos'!T1927)</f>
        <v/>
      </c>
      <c r="B1923" s="8" t="str">
        <f t="shared" si="87"/>
        <v/>
      </c>
      <c r="C1923" s="8" t="str">
        <f>IF(A1923="","",ROUND(+[1]AcumSYS!N1924/[1]AcumSYS!$C$2*14,2))</f>
        <v/>
      </c>
      <c r="D1923" s="8" t="str">
        <f>IF(A1923="","",ROUND(+[1]AcumSYS!N1924/[1]AcumSYS!$C$2*14,2))</f>
        <v/>
      </c>
      <c r="E1923" s="8" t="str">
        <f t="shared" si="88"/>
        <v/>
      </c>
      <c r="F1923" s="8" t="str">
        <f t="shared" si="89"/>
        <v/>
      </c>
    </row>
    <row r="1924" spans="1:6" x14ac:dyDescent="0.25">
      <c r="A1924" s="8" t="str">
        <f>IF(+'[1]Reporte de Formatos'!T1928=" "," ",+'[1]Reporte de Formatos'!T1928)</f>
        <v/>
      </c>
      <c r="B1924" s="8" t="str">
        <f t="shared" ref="B1924:B1987" si="90">IF(A1924="","","Compensacion")</f>
        <v/>
      </c>
      <c r="C1924" s="8" t="str">
        <f>IF(A1924="","",ROUND(+[1]AcumSYS!N1925/[1]AcumSYS!$C$2*14,2))</f>
        <v/>
      </c>
      <c r="D1924" s="8" t="str">
        <f>IF(A1924="","",ROUND(+[1]AcumSYS!N1925/[1]AcumSYS!$C$2*14,2))</f>
        <v/>
      </c>
      <c r="E1924" s="8" t="str">
        <f t="shared" ref="E1924:E1987" si="91">IF(A1924="","","Pesos Mexicanos")</f>
        <v/>
      </c>
      <c r="F1924" s="8" t="str">
        <f t="shared" ref="F1924:F1987" si="92">IF(A1924="","","Catorcenal")</f>
        <v/>
      </c>
    </row>
    <row r="1925" spans="1:6" x14ac:dyDescent="0.25">
      <c r="A1925" s="8" t="str">
        <f>IF(+'[1]Reporte de Formatos'!T1929=" "," ",+'[1]Reporte de Formatos'!T1929)</f>
        <v/>
      </c>
      <c r="B1925" s="8" t="str">
        <f t="shared" si="90"/>
        <v/>
      </c>
      <c r="C1925" s="8" t="str">
        <f>IF(A1925="","",ROUND(+[1]AcumSYS!N1926/[1]AcumSYS!$C$2*14,2))</f>
        <v/>
      </c>
      <c r="D1925" s="8" t="str">
        <f>IF(A1925="","",ROUND(+[1]AcumSYS!N1926/[1]AcumSYS!$C$2*14,2))</f>
        <v/>
      </c>
      <c r="E1925" s="8" t="str">
        <f t="shared" si="91"/>
        <v/>
      </c>
      <c r="F1925" s="8" t="str">
        <f t="shared" si="92"/>
        <v/>
      </c>
    </row>
    <row r="1926" spans="1:6" x14ac:dyDescent="0.25">
      <c r="A1926" s="8" t="str">
        <f>IF(+'[1]Reporte de Formatos'!T1930=" "," ",+'[1]Reporte de Formatos'!T1930)</f>
        <v/>
      </c>
      <c r="B1926" s="8" t="str">
        <f t="shared" si="90"/>
        <v/>
      </c>
      <c r="C1926" s="8" t="str">
        <f>IF(A1926="","",ROUND(+[1]AcumSYS!N1927/[1]AcumSYS!$C$2*14,2))</f>
        <v/>
      </c>
      <c r="D1926" s="8" t="str">
        <f>IF(A1926="","",ROUND(+[1]AcumSYS!N1927/[1]AcumSYS!$C$2*14,2))</f>
        <v/>
      </c>
      <c r="E1926" s="8" t="str">
        <f t="shared" si="91"/>
        <v/>
      </c>
      <c r="F1926" s="8" t="str">
        <f t="shared" si="92"/>
        <v/>
      </c>
    </row>
    <row r="1927" spans="1:6" x14ac:dyDescent="0.25">
      <c r="A1927" s="8" t="str">
        <f>IF(+'[1]Reporte de Formatos'!T1931=" "," ",+'[1]Reporte de Formatos'!T1931)</f>
        <v/>
      </c>
      <c r="B1927" s="8" t="str">
        <f t="shared" si="90"/>
        <v/>
      </c>
      <c r="C1927" s="8" t="str">
        <f>IF(A1927="","",ROUND(+[1]AcumSYS!N1928/[1]AcumSYS!$C$2*14,2))</f>
        <v/>
      </c>
      <c r="D1927" s="8" t="str">
        <f>IF(A1927="","",ROUND(+[1]AcumSYS!N1928/[1]AcumSYS!$C$2*14,2))</f>
        <v/>
      </c>
      <c r="E1927" s="8" t="str">
        <f t="shared" si="91"/>
        <v/>
      </c>
      <c r="F1927" s="8" t="str">
        <f t="shared" si="92"/>
        <v/>
      </c>
    </row>
    <row r="1928" spans="1:6" x14ac:dyDescent="0.25">
      <c r="A1928" s="8" t="str">
        <f>IF(+'[1]Reporte de Formatos'!T1932=" "," ",+'[1]Reporte de Formatos'!T1932)</f>
        <v/>
      </c>
      <c r="B1928" s="8" t="str">
        <f t="shared" si="90"/>
        <v/>
      </c>
      <c r="C1928" s="8" t="str">
        <f>IF(A1928="","",ROUND(+[1]AcumSYS!N1929/[1]AcumSYS!$C$2*14,2))</f>
        <v/>
      </c>
      <c r="D1928" s="8" t="str">
        <f>IF(A1928="","",ROUND(+[1]AcumSYS!N1929/[1]AcumSYS!$C$2*14,2))</f>
        <v/>
      </c>
      <c r="E1928" s="8" t="str">
        <f t="shared" si="91"/>
        <v/>
      </c>
      <c r="F1928" s="8" t="str">
        <f t="shared" si="92"/>
        <v/>
      </c>
    </row>
    <row r="1929" spans="1:6" x14ac:dyDescent="0.25">
      <c r="A1929" s="8" t="str">
        <f>IF(+'[1]Reporte de Formatos'!T1933=" "," ",+'[1]Reporte de Formatos'!T1933)</f>
        <v/>
      </c>
      <c r="B1929" s="8" t="str">
        <f t="shared" si="90"/>
        <v/>
      </c>
      <c r="C1929" s="8" t="str">
        <f>IF(A1929="","",ROUND(+[1]AcumSYS!N1930/[1]AcumSYS!$C$2*14,2))</f>
        <v/>
      </c>
      <c r="D1929" s="8" t="str">
        <f>IF(A1929="","",ROUND(+[1]AcumSYS!N1930/[1]AcumSYS!$C$2*14,2))</f>
        <v/>
      </c>
      <c r="E1929" s="8" t="str">
        <f t="shared" si="91"/>
        <v/>
      </c>
      <c r="F1929" s="8" t="str">
        <f t="shared" si="92"/>
        <v/>
      </c>
    </row>
    <row r="1930" spans="1:6" x14ac:dyDescent="0.25">
      <c r="A1930" s="8" t="str">
        <f>IF(+'[1]Reporte de Formatos'!T1934=" "," ",+'[1]Reporte de Formatos'!T1934)</f>
        <v/>
      </c>
      <c r="B1930" s="8" t="str">
        <f t="shared" si="90"/>
        <v/>
      </c>
      <c r="C1930" s="8" t="str">
        <f>IF(A1930="","",ROUND(+[1]AcumSYS!N1931/[1]AcumSYS!$C$2*14,2))</f>
        <v/>
      </c>
      <c r="D1930" s="8" t="str">
        <f>IF(A1930="","",ROUND(+[1]AcumSYS!N1931/[1]AcumSYS!$C$2*14,2))</f>
        <v/>
      </c>
      <c r="E1930" s="8" t="str">
        <f t="shared" si="91"/>
        <v/>
      </c>
      <c r="F1930" s="8" t="str">
        <f t="shared" si="92"/>
        <v/>
      </c>
    </row>
    <row r="1931" spans="1:6" x14ac:dyDescent="0.25">
      <c r="A1931" s="8" t="str">
        <f>IF(+'[1]Reporte de Formatos'!T1935=" "," ",+'[1]Reporte de Formatos'!T1935)</f>
        <v/>
      </c>
      <c r="B1931" s="8" t="str">
        <f t="shared" si="90"/>
        <v/>
      </c>
      <c r="C1931" s="8" t="str">
        <f>IF(A1931="","",ROUND(+[1]AcumSYS!N1932/[1]AcumSYS!$C$2*14,2))</f>
        <v/>
      </c>
      <c r="D1931" s="8" t="str">
        <f>IF(A1931="","",ROUND(+[1]AcumSYS!N1932/[1]AcumSYS!$C$2*14,2))</f>
        <v/>
      </c>
      <c r="E1931" s="8" t="str">
        <f t="shared" si="91"/>
        <v/>
      </c>
      <c r="F1931" s="8" t="str">
        <f t="shared" si="92"/>
        <v/>
      </c>
    </row>
    <row r="1932" spans="1:6" x14ac:dyDescent="0.25">
      <c r="A1932" s="8" t="str">
        <f>IF(+'[1]Reporte de Formatos'!T1936=" "," ",+'[1]Reporte de Formatos'!T1936)</f>
        <v/>
      </c>
      <c r="B1932" s="8" t="str">
        <f t="shared" si="90"/>
        <v/>
      </c>
      <c r="C1932" s="8" t="str">
        <f>IF(A1932="","",ROUND(+[1]AcumSYS!N1933/[1]AcumSYS!$C$2*14,2))</f>
        <v/>
      </c>
      <c r="D1932" s="8" t="str">
        <f>IF(A1932="","",ROUND(+[1]AcumSYS!N1933/[1]AcumSYS!$C$2*14,2))</f>
        <v/>
      </c>
      <c r="E1932" s="8" t="str">
        <f t="shared" si="91"/>
        <v/>
      </c>
      <c r="F1932" s="8" t="str">
        <f t="shared" si="92"/>
        <v/>
      </c>
    </row>
    <row r="1933" spans="1:6" x14ac:dyDescent="0.25">
      <c r="A1933" s="8" t="str">
        <f>IF(+'[1]Reporte de Formatos'!T1937=" "," ",+'[1]Reporte de Formatos'!T1937)</f>
        <v/>
      </c>
      <c r="B1933" s="8" t="str">
        <f t="shared" si="90"/>
        <v/>
      </c>
      <c r="C1933" s="8" t="str">
        <f>IF(A1933="","",ROUND(+[1]AcumSYS!N1934/[1]AcumSYS!$C$2*14,2))</f>
        <v/>
      </c>
      <c r="D1933" s="8" t="str">
        <f>IF(A1933="","",ROUND(+[1]AcumSYS!N1934/[1]AcumSYS!$C$2*14,2))</f>
        <v/>
      </c>
      <c r="E1933" s="8" t="str">
        <f t="shared" si="91"/>
        <v/>
      </c>
      <c r="F1933" s="8" t="str">
        <f t="shared" si="92"/>
        <v/>
      </c>
    </row>
    <row r="1934" spans="1:6" x14ac:dyDescent="0.25">
      <c r="A1934" s="8" t="str">
        <f>IF(+'[1]Reporte de Formatos'!T1938=" "," ",+'[1]Reporte de Formatos'!T1938)</f>
        <v/>
      </c>
      <c r="B1934" s="8" t="str">
        <f t="shared" si="90"/>
        <v/>
      </c>
      <c r="C1934" s="8" t="str">
        <f>IF(A1934="","",ROUND(+[1]AcumSYS!N1935/[1]AcumSYS!$C$2*14,2))</f>
        <v/>
      </c>
      <c r="D1934" s="8" t="str">
        <f>IF(A1934="","",ROUND(+[1]AcumSYS!N1935/[1]AcumSYS!$C$2*14,2))</f>
        <v/>
      </c>
      <c r="E1934" s="8" t="str">
        <f t="shared" si="91"/>
        <v/>
      </c>
      <c r="F1934" s="8" t="str">
        <f t="shared" si="92"/>
        <v/>
      </c>
    </row>
    <row r="1935" spans="1:6" x14ac:dyDescent="0.25">
      <c r="A1935" s="8" t="str">
        <f>IF(+'[1]Reporte de Formatos'!T1939=" "," ",+'[1]Reporte de Formatos'!T1939)</f>
        <v/>
      </c>
      <c r="B1935" s="8" t="str">
        <f t="shared" si="90"/>
        <v/>
      </c>
      <c r="C1935" s="8" t="str">
        <f>IF(A1935="","",ROUND(+[1]AcumSYS!N1936/[1]AcumSYS!$C$2*14,2))</f>
        <v/>
      </c>
      <c r="D1935" s="8" t="str">
        <f>IF(A1935="","",ROUND(+[1]AcumSYS!N1936/[1]AcumSYS!$C$2*14,2))</f>
        <v/>
      </c>
      <c r="E1935" s="8" t="str">
        <f t="shared" si="91"/>
        <v/>
      </c>
      <c r="F1935" s="8" t="str">
        <f t="shared" si="92"/>
        <v/>
      </c>
    </row>
    <row r="1936" spans="1:6" x14ac:dyDescent="0.25">
      <c r="A1936" s="8" t="str">
        <f>IF(+'[1]Reporte de Formatos'!T1940=" "," ",+'[1]Reporte de Formatos'!T1940)</f>
        <v/>
      </c>
      <c r="B1936" s="8" t="str">
        <f t="shared" si="90"/>
        <v/>
      </c>
      <c r="C1936" s="8" t="str">
        <f>IF(A1936="","",ROUND(+[1]AcumSYS!N1937/[1]AcumSYS!$C$2*14,2))</f>
        <v/>
      </c>
      <c r="D1936" s="8" t="str">
        <f>IF(A1936="","",ROUND(+[1]AcumSYS!N1937/[1]AcumSYS!$C$2*14,2))</f>
        <v/>
      </c>
      <c r="E1936" s="8" t="str">
        <f t="shared" si="91"/>
        <v/>
      </c>
      <c r="F1936" s="8" t="str">
        <f t="shared" si="92"/>
        <v/>
      </c>
    </row>
    <row r="1937" spans="1:6" x14ac:dyDescent="0.25">
      <c r="A1937" s="8" t="str">
        <f>IF(+'[1]Reporte de Formatos'!T1941=" "," ",+'[1]Reporte de Formatos'!T1941)</f>
        <v/>
      </c>
      <c r="B1937" s="8" t="str">
        <f t="shared" si="90"/>
        <v/>
      </c>
      <c r="C1937" s="8" t="str">
        <f>IF(A1937="","",ROUND(+[1]AcumSYS!N1938/[1]AcumSYS!$C$2*14,2))</f>
        <v/>
      </c>
      <c r="D1937" s="8" t="str">
        <f>IF(A1937="","",ROUND(+[1]AcumSYS!N1938/[1]AcumSYS!$C$2*14,2))</f>
        <v/>
      </c>
      <c r="E1937" s="8" t="str">
        <f t="shared" si="91"/>
        <v/>
      </c>
      <c r="F1937" s="8" t="str">
        <f t="shared" si="92"/>
        <v/>
      </c>
    </row>
    <row r="1938" spans="1:6" x14ac:dyDescent="0.25">
      <c r="A1938" s="8" t="str">
        <f>IF(+'[1]Reporte de Formatos'!T1942=" "," ",+'[1]Reporte de Formatos'!T1942)</f>
        <v/>
      </c>
      <c r="B1938" s="8" t="str">
        <f t="shared" si="90"/>
        <v/>
      </c>
      <c r="C1938" s="8" t="str">
        <f>IF(A1938="","",ROUND(+[1]AcumSYS!N1939/[1]AcumSYS!$C$2*14,2))</f>
        <v/>
      </c>
      <c r="D1938" s="8" t="str">
        <f>IF(A1938="","",ROUND(+[1]AcumSYS!N1939/[1]AcumSYS!$C$2*14,2))</f>
        <v/>
      </c>
      <c r="E1938" s="8" t="str">
        <f t="shared" si="91"/>
        <v/>
      </c>
      <c r="F1938" s="8" t="str">
        <f t="shared" si="92"/>
        <v/>
      </c>
    </row>
    <row r="1939" spans="1:6" x14ac:dyDescent="0.25">
      <c r="A1939" s="8" t="str">
        <f>IF(+'[1]Reporte de Formatos'!T1943=" "," ",+'[1]Reporte de Formatos'!T1943)</f>
        <v/>
      </c>
      <c r="B1939" s="8" t="str">
        <f t="shared" si="90"/>
        <v/>
      </c>
      <c r="C1939" s="8" t="str">
        <f>IF(A1939="","",ROUND(+[1]AcumSYS!N1940/[1]AcumSYS!$C$2*14,2))</f>
        <v/>
      </c>
      <c r="D1939" s="8" t="str">
        <f>IF(A1939="","",ROUND(+[1]AcumSYS!N1940/[1]AcumSYS!$C$2*14,2))</f>
        <v/>
      </c>
      <c r="E1939" s="8" t="str">
        <f t="shared" si="91"/>
        <v/>
      </c>
      <c r="F1939" s="8" t="str">
        <f t="shared" si="92"/>
        <v/>
      </c>
    </row>
    <row r="1940" spans="1:6" x14ac:dyDescent="0.25">
      <c r="A1940" s="8" t="str">
        <f>IF(+'[1]Reporte de Formatos'!T1944=" "," ",+'[1]Reporte de Formatos'!T1944)</f>
        <v/>
      </c>
      <c r="B1940" s="8" t="str">
        <f t="shared" si="90"/>
        <v/>
      </c>
      <c r="C1940" s="8" t="str">
        <f>IF(A1940="","",ROUND(+[1]AcumSYS!N1941/[1]AcumSYS!$C$2*14,2))</f>
        <v/>
      </c>
      <c r="D1940" s="8" t="str">
        <f>IF(A1940="","",ROUND(+[1]AcumSYS!N1941/[1]AcumSYS!$C$2*14,2))</f>
        <v/>
      </c>
      <c r="E1940" s="8" t="str">
        <f t="shared" si="91"/>
        <v/>
      </c>
      <c r="F1940" s="8" t="str">
        <f t="shared" si="92"/>
        <v/>
      </c>
    </row>
    <row r="1941" spans="1:6" x14ac:dyDescent="0.25">
      <c r="A1941" s="8" t="str">
        <f>IF(+'[1]Reporte de Formatos'!T1945=" "," ",+'[1]Reporte de Formatos'!T1945)</f>
        <v/>
      </c>
      <c r="B1941" s="8" t="str">
        <f t="shared" si="90"/>
        <v/>
      </c>
      <c r="C1941" s="8" t="str">
        <f>IF(A1941="","",ROUND(+[1]AcumSYS!N1942/[1]AcumSYS!$C$2*14,2))</f>
        <v/>
      </c>
      <c r="D1941" s="8" t="str">
        <f>IF(A1941="","",ROUND(+[1]AcumSYS!N1942/[1]AcumSYS!$C$2*14,2))</f>
        <v/>
      </c>
      <c r="E1941" s="8" t="str">
        <f t="shared" si="91"/>
        <v/>
      </c>
      <c r="F1941" s="8" t="str">
        <f t="shared" si="92"/>
        <v/>
      </c>
    </row>
    <row r="1942" spans="1:6" x14ac:dyDescent="0.25">
      <c r="A1942" s="8" t="str">
        <f>IF(+'[1]Reporte de Formatos'!T1946=" "," ",+'[1]Reporte de Formatos'!T1946)</f>
        <v/>
      </c>
      <c r="B1942" s="8" t="str">
        <f t="shared" si="90"/>
        <v/>
      </c>
      <c r="C1942" s="8" t="str">
        <f>IF(A1942="","",ROUND(+[1]AcumSYS!N1943/[1]AcumSYS!$C$2*14,2))</f>
        <v/>
      </c>
      <c r="D1942" s="8" t="str">
        <f>IF(A1942="","",ROUND(+[1]AcumSYS!N1943/[1]AcumSYS!$C$2*14,2))</f>
        <v/>
      </c>
      <c r="E1942" s="8" t="str">
        <f t="shared" si="91"/>
        <v/>
      </c>
      <c r="F1942" s="8" t="str">
        <f t="shared" si="92"/>
        <v/>
      </c>
    </row>
    <row r="1943" spans="1:6" x14ac:dyDescent="0.25">
      <c r="A1943" s="8" t="str">
        <f>IF(+'[1]Reporte de Formatos'!T1947=" "," ",+'[1]Reporte de Formatos'!T1947)</f>
        <v/>
      </c>
      <c r="B1943" s="8" t="str">
        <f t="shared" si="90"/>
        <v/>
      </c>
      <c r="C1943" s="8" t="str">
        <f>IF(A1943="","",ROUND(+[1]AcumSYS!N1944/[1]AcumSYS!$C$2*14,2))</f>
        <v/>
      </c>
      <c r="D1943" s="8" t="str">
        <f>IF(A1943="","",ROUND(+[1]AcumSYS!N1944/[1]AcumSYS!$C$2*14,2))</f>
        <v/>
      </c>
      <c r="E1943" s="8" t="str">
        <f t="shared" si="91"/>
        <v/>
      </c>
      <c r="F1943" s="8" t="str">
        <f t="shared" si="92"/>
        <v/>
      </c>
    </row>
    <row r="1944" spans="1:6" x14ac:dyDescent="0.25">
      <c r="A1944" s="8" t="str">
        <f>IF(+'[1]Reporte de Formatos'!T1948=" "," ",+'[1]Reporte de Formatos'!T1948)</f>
        <v/>
      </c>
      <c r="B1944" s="8" t="str">
        <f t="shared" si="90"/>
        <v/>
      </c>
      <c r="C1944" s="8" t="str">
        <f>IF(A1944="","",ROUND(+[1]AcumSYS!N1945/[1]AcumSYS!$C$2*14,2))</f>
        <v/>
      </c>
      <c r="D1944" s="8" t="str">
        <f>IF(A1944="","",ROUND(+[1]AcumSYS!N1945/[1]AcumSYS!$C$2*14,2))</f>
        <v/>
      </c>
      <c r="E1944" s="8" t="str">
        <f t="shared" si="91"/>
        <v/>
      </c>
      <c r="F1944" s="8" t="str">
        <f t="shared" si="92"/>
        <v/>
      </c>
    </row>
    <row r="1945" spans="1:6" x14ac:dyDescent="0.25">
      <c r="A1945" s="8">
        <f>IF(+'[1]Reporte de Formatos'!T1949=" "," ",+'[1]Reporte de Formatos'!T1949)</f>
        <v>0</v>
      </c>
      <c r="B1945" s="8" t="str">
        <f t="shared" si="90"/>
        <v>Compensacion</v>
      </c>
      <c r="C1945" s="8">
        <f>IF(A1945="","",ROUND(+[1]AcumSYS!N1946/[1]AcumSYS!$C$2*14,2))</f>
        <v>0</v>
      </c>
      <c r="D1945" s="8">
        <f>IF(A1945="","",ROUND(+[1]AcumSYS!N1946/[1]AcumSYS!$C$2*14,2))</f>
        <v>0</v>
      </c>
      <c r="E1945" s="8" t="str">
        <f t="shared" si="91"/>
        <v>Pesos Mexicanos</v>
      </c>
      <c r="F1945" s="8" t="str">
        <f t="shared" si="92"/>
        <v>Catorcenal</v>
      </c>
    </row>
    <row r="1946" spans="1:6" x14ac:dyDescent="0.25">
      <c r="A1946" s="8">
        <f>IF(+'[1]Reporte de Formatos'!T1950=" "," ",+'[1]Reporte de Formatos'!T1950)</f>
        <v>0</v>
      </c>
      <c r="B1946" s="8" t="str">
        <f t="shared" si="90"/>
        <v>Compensacion</v>
      </c>
      <c r="C1946" s="8">
        <f>IF(A1946="","",ROUND(+[1]AcumSYS!N1947/[1]AcumSYS!$C$2*14,2))</f>
        <v>0</v>
      </c>
      <c r="D1946" s="8">
        <f>IF(A1946="","",ROUND(+[1]AcumSYS!N1947/[1]AcumSYS!$C$2*14,2))</f>
        <v>0</v>
      </c>
      <c r="E1946" s="8" t="str">
        <f t="shared" si="91"/>
        <v>Pesos Mexicanos</v>
      </c>
      <c r="F1946" s="8" t="str">
        <f t="shared" si="92"/>
        <v>Catorcenal</v>
      </c>
    </row>
    <row r="1947" spans="1:6" x14ac:dyDescent="0.25">
      <c r="A1947" s="8">
        <f>IF(+'[1]Reporte de Formatos'!T1951=" "," ",+'[1]Reporte de Formatos'!T1951)</f>
        <v>0</v>
      </c>
      <c r="B1947" s="8" t="str">
        <f t="shared" si="90"/>
        <v>Compensacion</v>
      </c>
      <c r="C1947" s="8">
        <f>IF(A1947="","",ROUND(+[1]AcumSYS!N1948/[1]AcumSYS!$C$2*14,2))</f>
        <v>0</v>
      </c>
      <c r="D1947" s="8">
        <f>IF(A1947="","",ROUND(+[1]AcumSYS!N1948/[1]AcumSYS!$C$2*14,2))</f>
        <v>0</v>
      </c>
      <c r="E1947" s="8" t="str">
        <f t="shared" si="91"/>
        <v>Pesos Mexicanos</v>
      </c>
      <c r="F1947" s="8" t="str">
        <f t="shared" si="92"/>
        <v>Catorcenal</v>
      </c>
    </row>
    <row r="1948" spans="1:6" x14ac:dyDescent="0.25">
      <c r="A1948" s="8">
        <f>IF(+'[1]Reporte de Formatos'!T1952=" "," ",+'[1]Reporte de Formatos'!T1952)</f>
        <v>0</v>
      </c>
      <c r="B1948" s="8" t="str">
        <f t="shared" si="90"/>
        <v>Compensacion</v>
      </c>
      <c r="C1948" s="8">
        <f>IF(A1948="","",ROUND(+[1]AcumSYS!N1949/[1]AcumSYS!$C$2*14,2))</f>
        <v>0</v>
      </c>
      <c r="D1948" s="8">
        <f>IF(A1948="","",ROUND(+[1]AcumSYS!N1949/[1]AcumSYS!$C$2*14,2))</f>
        <v>0</v>
      </c>
      <c r="E1948" s="8" t="str">
        <f t="shared" si="91"/>
        <v>Pesos Mexicanos</v>
      </c>
      <c r="F1948" s="8" t="str">
        <f t="shared" si="92"/>
        <v>Catorcenal</v>
      </c>
    </row>
    <row r="1949" spans="1:6" x14ac:dyDescent="0.25">
      <c r="A1949" s="8">
        <f>IF(+'[1]Reporte de Formatos'!T1953=" "," ",+'[1]Reporte de Formatos'!T1953)</f>
        <v>0</v>
      </c>
      <c r="B1949" s="8" t="str">
        <f t="shared" si="90"/>
        <v>Compensacion</v>
      </c>
      <c r="C1949" s="8">
        <f>IF(A1949="","",ROUND(+[1]AcumSYS!N1950/[1]AcumSYS!$C$2*14,2))</f>
        <v>0</v>
      </c>
      <c r="D1949" s="8">
        <f>IF(A1949="","",ROUND(+[1]AcumSYS!N1950/[1]AcumSYS!$C$2*14,2))</f>
        <v>0</v>
      </c>
      <c r="E1949" s="8" t="str">
        <f t="shared" si="91"/>
        <v>Pesos Mexicanos</v>
      </c>
      <c r="F1949" s="8" t="str">
        <f t="shared" si="92"/>
        <v>Catorcenal</v>
      </c>
    </row>
    <row r="1950" spans="1:6" x14ac:dyDescent="0.25">
      <c r="A1950" s="8">
        <f>IF(+'[1]Reporte de Formatos'!T1954=" "," ",+'[1]Reporte de Formatos'!T1954)</f>
        <v>0</v>
      </c>
      <c r="B1950" s="8" t="str">
        <f t="shared" si="90"/>
        <v>Compensacion</v>
      </c>
      <c r="C1950" s="8">
        <f>IF(A1950="","",ROUND(+[1]AcumSYS!N1951/[1]AcumSYS!$C$2*14,2))</f>
        <v>0</v>
      </c>
      <c r="D1950" s="8">
        <f>IF(A1950="","",ROUND(+[1]AcumSYS!N1951/[1]AcumSYS!$C$2*14,2))</f>
        <v>0</v>
      </c>
      <c r="E1950" s="8" t="str">
        <f t="shared" si="91"/>
        <v>Pesos Mexicanos</v>
      </c>
      <c r="F1950" s="8" t="str">
        <f t="shared" si="92"/>
        <v>Catorcenal</v>
      </c>
    </row>
    <row r="1951" spans="1:6" x14ac:dyDescent="0.25">
      <c r="A1951" s="8">
        <f>IF(+'[1]Reporte de Formatos'!T1955=" "," ",+'[1]Reporte de Formatos'!T1955)</f>
        <v>0</v>
      </c>
      <c r="B1951" s="8" t="str">
        <f t="shared" si="90"/>
        <v>Compensacion</v>
      </c>
      <c r="C1951" s="8">
        <f>IF(A1951="","",ROUND(+[1]AcumSYS!N1952/[1]AcumSYS!$C$2*14,2))</f>
        <v>0</v>
      </c>
      <c r="D1951" s="8">
        <f>IF(A1951="","",ROUND(+[1]AcumSYS!N1952/[1]AcumSYS!$C$2*14,2))</f>
        <v>0</v>
      </c>
      <c r="E1951" s="8" t="str">
        <f t="shared" si="91"/>
        <v>Pesos Mexicanos</v>
      </c>
      <c r="F1951" s="8" t="str">
        <f t="shared" si="92"/>
        <v>Catorcenal</v>
      </c>
    </row>
    <row r="1952" spans="1:6" x14ac:dyDescent="0.25">
      <c r="A1952" s="8">
        <f>IF(+'[1]Reporte de Formatos'!T1956=" "," ",+'[1]Reporte de Formatos'!T1956)</f>
        <v>0</v>
      </c>
      <c r="B1952" s="8" t="str">
        <f t="shared" si="90"/>
        <v>Compensacion</v>
      </c>
      <c r="C1952" s="8">
        <f>IF(A1952="","",ROUND(+[1]AcumSYS!N1953/[1]AcumSYS!$C$2*14,2))</f>
        <v>0</v>
      </c>
      <c r="D1952" s="8">
        <f>IF(A1952="","",ROUND(+[1]AcumSYS!N1953/[1]AcumSYS!$C$2*14,2))</f>
        <v>0</v>
      </c>
      <c r="E1952" s="8" t="str">
        <f t="shared" si="91"/>
        <v>Pesos Mexicanos</v>
      </c>
      <c r="F1952" s="8" t="str">
        <f t="shared" si="92"/>
        <v>Catorcenal</v>
      </c>
    </row>
    <row r="1953" spans="1:6" x14ac:dyDescent="0.25">
      <c r="A1953" s="8">
        <f>IF(+'[1]Reporte de Formatos'!T1957=" "," ",+'[1]Reporte de Formatos'!T1957)</f>
        <v>0</v>
      </c>
      <c r="B1953" s="8" t="str">
        <f t="shared" si="90"/>
        <v>Compensacion</v>
      </c>
      <c r="C1953" s="8">
        <f>IF(A1953="","",ROUND(+[1]AcumSYS!N1954/[1]AcumSYS!$C$2*14,2))</f>
        <v>0</v>
      </c>
      <c r="D1953" s="8">
        <f>IF(A1953="","",ROUND(+[1]AcumSYS!N1954/[1]AcumSYS!$C$2*14,2))</f>
        <v>0</v>
      </c>
      <c r="E1953" s="8" t="str">
        <f t="shared" si="91"/>
        <v>Pesos Mexicanos</v>
      </c>
      <c r="F1953" s="8" t="str">
        <f t="shared" si="92"/>
        <v>Catorcenal</v>
      </c>
    </row>
    <row r="1954" spans="1:6" x14ac:dyDescent="0.25">
      <c r="A1954" s="8">
        <f>IF(+'[1]Reporte de Formatos'!T1958=" "," ",+'[1]Reporte de Formatos'!T1958)</f>
        <v>0</v>
      </c>
      <c r="B1954" s="8" t="str">
        <f t="shared" si="90"/>
        <v>Compensacion</v>
      </c>
      <c r="C1954" s="8">
        <f>IF(A1954="","",ROUND(+[1]AcumSYS!N1955/[1]AcumSYS!$C$2*14,2))</f>
        <v>0</v>
      </c>
      <c r="D1954" s="8">
        <f>IF(A1954="","",ROUND(+[1]AcumSYS!N1955/[1]AcumSYS!$C$2*14,2))</f>
        <v>0</v>
      </c>
      <c r="E1954" s="8" t="str">
        <f t="shared" si="91"/>
        <v>Pesos Mexicanos</v>
      </c>
      <c r="F1954" s="8" t="str">
        <f t="shared" si="92"/>
        <v>Catorcenal</v>
      </c>
    </row>
    <row r="1955" spans="1:6" x14ac:dyDescent="0.25">
      <c r="A1955" s="8">
        <f>IF(+'[1]Reporte de Formatos'!T1959=" "," ",+'[1]Reporte de Formatos'!T1959)</f>
        <v>0</v>
      </c>
      <c r="B1955" s="8" t="str">
        <f t="shared" si="90"/>
        <v>Compensacion</v>
      </c>
      <c r="C1955" s="8">
        <f>IF(A1955="","",ROUND(+[1]AcumSYS!N1956/[1]AcumSYS!$C$2*14,2))</f>
        <v>0</v>
      </c>
      <c r="D1955" s="8">
        <f>IF(A1955="","",ROUND(+[1]AcumSYS!N1956/[1]AcumSYS!$C$2*14,2))</f>
        <v>0</v>
      </c>
      <c r="E1955" s="8" t="str">
        <f t="shared" si="91"/>
        <v>Pesos Mexicanos</v>
      </c>
      <c r="F1955" s="8" t="str">
        <f t="shared" si="92"/>
        <v>Catorcenal</v>
      </c>
    </row>
    <row r="1956" spans="1:6" x14ac:dyDescent="0.25">
      <c r="A1956" s="8">
        <f>IF(+'[1]Reporte de Formatos'!T1960=" "," ",+'[1]Reporte de Formatos'!T1960)</f>
        <v>0</v>
      </c>
      <c r="B1956" s="8" t="str">
        <f t="shared" si="90"/>
        <v>Compensacion</v>
      </c>
      <c r="C1956" s="8">
        <f>IF(A1956="","",ROUND(+[1]AcumSYS!N1957/[1]AcumSYS!$C$2*14,2))</f>
        <v>0</v>
      </c>
      <c r="D1956" s="8">
        <f>IF(A1956="","",ROUND(+[1]AcumSYS!N1957/[1]AcumSYS!$C$2*14,2))</f>
        <v>0</v>
      </c>
      <c r="E1956" s="8" t="str">
        <f t="shared" si="91"/>
        <v>Pesos Mexicanos</v>
      </c>
      <c r="F1956" s="8" t="str">
        <f t="shared" si="92"/>
        <v>Catorcenal</v>
      </c>
    </row>
    <row r="1957" spans="1:6" x14ac:dyDescent="0.25">
      <c r="A1957" s="8">
        <f>IF(+'[1]Reporte de Formatos'!T1961=" "," ",+'[1]Reporte de Formatos'!T1961)</f>
        <v>0</v>
      </c>
      <c r="B1957" s="8" t="str">
        <f t="shared" si="90"/>
        <v>Compensacion</v>
      </c>
      <c r="C1957" s="8">
        <f>IF(A1957="","",ROUND(+[1]AcumSYS!N1958/[1]AcumSYS!$C$2*14,2))</f>
        <v>0</v>
      </c>
      <c r="D1957" s="8">
        <f>IF(A1957="","",ROUND(+[1]AcumSYS!N1958/[1]AcumSYS!$C$2*14,2))</f>
        <v>0</v>
      </c>
      <c r="E1957" s="8" t="str">
        <f t="shared" si="91"/>
        <v>Pesos Mexicanos</v>
      </c>
      <c r="F1957" s="8" t="str">
        <f t="shared" si="92"/>
        <v>Catorcenal</v>
      </c>
    </row>
    <row r="1958" spans="1:6" x14ac:dyDescent="0.25">
      <c r="A1958" s="8">
        <f>IF(+'[1]Reporte de Formatos'!T1962=" "," ",+'[1]Reporte de Formatos'!T1962)</f>
        <v>0</v>
      </c>
      <c r="B1958" s="8" t="str">
        <f t="shared" si="90"/>
        <v>Compensacion</v>
      </c>
      <c r="C1958" s="8">
        <f>IF(A1958="","",ROUND(+[1]AcumSYS!N1959/[1]AcumSYS!$C$2*14,2))</f>
        <v>0</v>
      </c>
      <c r="D1958" s="8">
        <f>IF(A1958="","",ROUND(+[1]AcumSYS!N1959/[1]AcumSYS!$C$2*14,2))</f>
        <v>0</v>
      </c>
      <c r="E1958" s="8" t="str">
        <f t="shared" si="91"/>
        <v>Pesos Mexicanos</v>
      </c>
      <c r="F1958" s="8" t="str">
        <f t="shared" si="92"/>
        <v>Catorcenal</v>
      </c>
    </row>
    <row r="1959" spans="1:6" x14ac:dyDescent="0.25">
      <c r="A1959" s="8">
        <f>IF(+'[1]Reporte de Formatos'!T1963=" "," ",+'[1]Reporte de Formatos'!T1963)</f>
        <v>0</v>
      </c>
      <c r="B1959" s="8" t="str">
        <f t="shared" si="90"/>
        <v>Compensacion</v>
      </c>
      <c r="C1959" s="8">
        <f>IF(A1959="","",ROUND(+[1]AcumSYS!N1960/[1]AcumSYS!$C$2*14,2))</f>
        <v>0</v>
      </c>
      <c r="D1959" s="8">
        <f>IF(A1959="","",ROUND(+[1]AcumSYS!N1960/[1]AcumSYS!$C$2*14,2))</f>
        <v>0</v>
      </c>
      <c r="E1959" s="8" t="str">
        <f t="shared" si="91"/>
        <v>Pesos Mexicanos</v>
      </c>
      <c r="F1959" s="8" t="str">
        <f t="shared" si="92"/>
        <v>Catorcenal</v>
      </c>
    </row>
    <row r="1960" spans="1:6" x14ac:dyDescent="0.25">
      <c r="A1960" s="8">
        <f>IF(+'[1]Reporte de Formatos'!T1964=" "," ",+'[1]Reporte de Formatos'!T1964)</f>
        <v>0</v>
      </c>
      <c r="B1960" s="8" t="str">
        <f t="shared" si="90"/>
        <v>Compensacion</v>
      </c>
      <c r="C1960" s="8">
        <f>IF(A1960="","",ROUND(+[1]AcumSYS!N1961/[1]AcumSYS!$C$2*14,2))</f>
        <v>0</v>
      </c>
      <c r="D1960" s="8">
        <f>IF(A1960="","",ROUND(+[1]AcumSYS!N1961/[1]AcumSYS!$C$2*14,2))</f>
        <v>0</v>
      </c>
      <c r="E1960" s="8" t="str">
        <f t="shared" si="91"/>
        <v>Pesos Mexicanos</v>
      </c>
      <c r="F1960" s="8" t="str">
        <f t="shared" si="92"/>
        <v>Catorcenal</v>
      </c>
    </row>
    <row r="1961" spans="1:6" x14ac:dyDescent="0.25">
      <c r="A1961" s="8">
        <f>IF(+'[1]Reporte de Formatos'!T1965=" "," ",+'[1]Reporte de Formatos'!T1965)</f>
        <v>0</v>
      </c>
      <c r="B1961" s="8" t="str">
        <f t="shared" si="90"/>
        <v>Compensacion</v>
      </c>
      <c r="C1961" s="8">
        <f>IF(A1961="","",ROUND(+[1]AcumSYS!N1962/[1]AcumSYS!$C$2*14,2))</f>
        <v>0</v>
      </c>
      <c r="D1961" s="8">
        <f>IF(A1961="","",ROUND(+[1]AcumSYS!N1962/[1]AcumSYS!$C$2*14,2))</f>
        <v>0</v>
      </c>
      <c r="E1961" s="8" t="str">
        <f t="shared" si="91"/>
        <v>Pesos Mexicanos</v>
      </c>
      <c r="F1961" s="8" t="str">
        <f t="shared" si="92"/>
        <v>Catorcenal</v>
      </c>
    </row>
    <row r="1962" spans="1:6" x14ac:dyDescent="0.25">
      <c r="A1962" s="8">
        <f>IF(+'[1]Reporte de Formatos'!T1966=" "," ",+'[1]Reporte de Formatos'!T1966)</f>
        <v>0</v>
      </c>
      <c r="B1962" s="8" t="str">
        <f t="shared" si="90"/>
        <v>Compensacion</v>
      </c>
      <c r="C1962" s="8">
        <f>IF(A1962="","",ROUND(+[1]AcumSYS!N1963/[1]AcumSYS!$C$2*14,2))</f>
        <v>0</v>
      </c>
      <c r="D1962" s="8">
        <f>IF(A1962="","",ROUND(+[1]AcumSYS!N1963/[1]AcumSYS!$C$2*14,2))</f>
        <v>0</v>
      </c>
      <c r="E1962" s="8" t="str">
        <f t="shared" si="91"/>
        <v>Pesos Mexicanos</v>
      </c>
      <c r="F1962" s="8" t="str">
        <f t="shared" si="92"/>
        <v>Catorcenal</v>
      </c>
    </row>
    <row r="1963" spans="1:6" x14ac:dyDescent="0.25">
      <c r="A1963" s="8">
        <f>IF(+'[1]Reporte de Formatos'!T1967=" "," ",+'[1]Reporte de Formatos'!T1967)</f>
        <v>0</v>
      </c>
      <c r="B1963" s="8" t="str">
        <f t="shared" si="90"/>
        <v>Compensacion</v>
      </c>
      <c r="C1963" s="8">
        <f>IF(A1963="","",ROUND(+[1]AcumSYS!N1964/[1]AcumSYS!$C$2*14,2))</f>
        <v>0</v>
      </c>
      <c r="D1963" s="8">
        <f>IF(A1963="","",ROUND(+[1]AcumSYS!N1964/[1]AcumSYS!$C$2*14,2))</f>
        <v>0</v>
      </c>
      <c r="E1963" s="8" t="str">
        <f t="shared" si="91"/>
        <v>Pesos Mexicanos</v>
      </c>
      <c r="F1963" s="8" t="str">
        <f t="shared" si="92"/>
        <v>Catorcenal</v>
      </c>
    </row>
    <row r="1964" spans="1:6" x14ac:dyDescent="0.25">
      <c r="A1964" s="8">
        <f>IF(+'[1]Reporte de Formatos'!T1968=" "," ",+'[1]Reporte de Formatos'!T1968)</f>
        <v>0</v>
      </c>
      <c r="B1964" s="8" t="str">
        <f t="shared" si="90"/>
        <v>Compensacion</v>
      </c>
      <c r="C1964" s="8">
        <f>IF(A1964="","",ROUND(+[1]AcumSYS!N1965/[1]AcumSYS!$C$2*14,2))</f>
        <v>0</v>
      </c>
      <c r="D1964" s="8">
        <f>IF(A1964="","",ROUND(+[1]AcumSYS!N1965/[1]AcumSYS!$C$2*14,2))</f>
        <v>0</v>
      </c>
      <c r="E1964" s="8" t="str">
        <f t="shared" si="91"/>
        <v>Pesos Mexicanos</v>
      </c>
      <c r="F1964" s="8" t="str">
        <f t="shared" si="92"/>
        <v>Catorcenal</v>
      </c>
    </row>
    <row r="1965" spans="1:6" x14ac:dyDescent="0.25">
      <c r="A1965" s="8">
        <f>IF(+'[1]Reporte de Formatos'!T1969=" "," ",+'[1]Reporte de Formatos'!T1969)</f>
        <v>0</v>
      </c>
      <c r="B1965" s="8" t="str">
        <f t="shared" si="90"/>
        <v>Compensacion</v>
      </c>
      <c r="C1965" s="8">
        <f>IF(A1965="","",ROUND(+[1]AcumSYS!N1966/[1]AcumSYS!$C$2*14,2))</f>
        <v>0</v>
      </c>
      <c r="D1965" s="8">
        <f>IF(A1965="","",ROUND(+[1]AcumSYS!N1966/[1]AcumSYS!$C$2*14,2))</f>
        <v>0</v>
      </c>
      <c r="E1965" s="8" t="str">
        <f t="shared" si="91"/>
        <v>Pesos Mexicanos</v>
      </c>
      <c r="F1965" s="8" t="str">
        <f t="shared" si="92"/>
        <v>Catorcenal</v>
      </c>
    </row>
    <row r="1966" spans="1:6" x14ac:dyDescent="0.25">
      <c r="A1966" s="8">
        <f>IF(+'[1]Reporte de Formatos'!T1970=" "," ",+'[1]Reporte de Formatos'!T1970)</f>
        <v>0</v>
      </c>
      <c r="B1966" s="8" t="str">
        <f t="shared" si="90"/>
        <v>Compensacion</v>
      </c>
      <c r="C1966" s="8">
        <f>IF(A1966="","",ROUND(+[1]AcumSYS!N1967/[1]AcumSYS!$C$2*14,2))</f>
        <v>0</v>
      </c>
      <c r="D1966" s="8">
        <f>IF(A1966="","",ROUND(+[1]AcumSYS!N1967/[1]AcumSYS!$C$2*14,2))</f>
        <v>0</v>
      </c>
      <c r="E1966" s="8" t="str">
        <f t="shared" si="91"/>
        <v>Pesos Mexicanos</v>
      </c>
      <c r="F1966" s="8" t="str">
        <f t="shared" si="92"/>
        <v>Catorcenal</v>
      </c>
    </row>
    <row r="1967" spans="1:6" x14ac:dyDescent="0.25">
      <c r="A1967" s="8">
        <f>IF(+'[1]Reporte de Formatos'!T1971=" "," ",+'[1]Reporte de Formatos'!T1971)</f>
        <v>0</v>
      </c>
      <c r="B1967" s="8" t="str">
        <f t="shared" si="90"/>
        <v>Compensacion</v>
      </c>
      <c r="C1967" s="8">
        <f>IF(A1967="","",ROUND(+[1]AcumSYS!N1968/[1]AcumSYS!$C$2*14,2))</f>
        <v>0</v>
      </c>
      <c r="D1967" s="8">
        <f>IF(A1967="","",ROUND(+[1]AcumSYS!N1968/[1]AcumSYS!$C$2*14,2))</f>
        <v>0</v>
      </c>
      <c r="E1967" s="8" t="str">
        <f t="shared" si="91"/>
        <v>Pesos Mexicanos</v>
      </c>
      <c r="F1967" s="8" t="str">
        <f t="shared" si="92"/>
        <v>Catorcenal</v>
      </c>
    </row>
    <row r="1968" spans="1:6" x14ac:dyDescent="0.25">
      <c r="A1968" s="8">
        <f>IF(+'[1]Reporte de Formatos'!T1972=" "," ",+'[1]Reporte de Formatos'!T1972)</f>
        <v>0</v>
      </c>
      <c r="B1968" s="8" t="str">
        <f t="shared" si="90"/>
        <v>Compensacion</v>
      </c>
      <c r="C1968" s="8">
        <f>IF(A1968="","",ROUND(+[1]AcumSYS!N1969/[1]AcumSYS!$C$2*14,2))</f>
        <v>0</v>
      </c>
      <c r="D1968" s="8">
        <f>IF(A1968="","",ROUND(+[1]AcumSYS!N1969/[1]AcumSYS!$C$2*14,2))</f>
        <v>0</v>
      </c>
      <c r="E1968" s="8" t="str">
        <f t="shared" si="91"/>
        <v>Pesos Mexicanos</v>
      </c>
      <c r="F1968" s="8" t="str">
        <f t="shared" si="92"/>
        <v>Catorcenal</v>
      </c>
    </row>
    <row r="1969" spans="1:6" x14ac:dyDescent="0.25">
      <c r="A1969" s="8">
        <f>IF(+'[1]Reporte de Formatos'!T1973=" "," ",+'[1]Reporte de Formatos'!T1973)</f>
        <v>0</v>
      </c>
      <c r="B1969" s="8" t="str">
        <f t="shared" si="90"/>
        <v>Compensacion</v>
      </c>
      <c r="C1969" s="8">
        <f>IF(A1969="","",ROUND(+[1]AcumSYS!N1970/[1]AcumSYS!$C$2*14,2))</f>
        <v>0</v>
      </c>
      <c r="D1969" s="8">
        <f>IF(A1969="","",ROUND(+[1]AcumSYS!N1970/[1]AcumSYS!$C$2*14,2))</f>
        <v>0</v>
      </c>
      <c r="E1969" s="8" t="str">
        <f t="shared" si="91"/>
        <v>Pesos Mexicanos</v>
      </c>
      <c r="F1969" s="8" t="str">
        <f t="shared" si="92"/>
        <v>Catorcenal</v>
      </c>
    </row>
    <row r="1970" spans="1:6" x14ac:dyDescent="0.25">
      <c r="A1970" s="8">
        <f>IF(+'[1]Reporte de Formatos'!T1974=" "," ",+'[1]Reporte de Formatos'!T1974)</f>
        <v>0</v>
      </c>
      <c r="B1970" s="8" t="str">
        <f t="shared" si="90"/>
        <v>Compensacion</v>
      </c>
      <c r="C1970" s="8">
        <f>IF(A1970="","",ROUND(+[1]AcumSYS!N1971/[1]AcumSYS!$C$2*14,2))</f>
        <v>0</v>
      </c>
      <c r="D1970" s="8">
        <f>IF(A1970="","",ROUND(+[1]AcumSYS!N1971/[1]AcumSYS!$C$2*14,2))</f>
        <v>0</v>
      </c>
      <c r="E1970" s="8" t="str">
        <f t="shared" si="91"/>
        <v>Pesos Mexicanos</v>
      </c>
      <c r="F1970" s="8" t="str">
        <f t="shared" si="92"/>
        <v>Catorcenal</v>
      </c>
    </row>
    <row r="1971" spans="1:6" x14ac:dyDescent="0.25">
      <c r="A1971" s="8">
        <f>IF(+'[1]Reporte de Formatos'!T1975=" "," ",+'[1]Reporte de Formatos'!T1975)</f>
        <v>0</v>
      </c>
      <c r="B1971" s="8" t="str">
        <f t="shared" si="90"/>
        <v>Compensacion</v>
      </c>
      <c r="C1971" s="8">
        <f>IF(A1971="","",ROUND(+[1]AcumSYS!N1972/[1]AcumSYS!$C$2*14,2))</f>
        <v>0</v>
      </c>
      <c r="D1971" s="8">
        <f>IF(A1971="","",ROUND(+[1]AcumSYS!N1972/[1]AcumSYS!$C$2*14,2))</f>
        <v>0</v>
      </c>
      <c r="E1971" s="8" t="str">
        <f t="shared" si="91"/>
        <v>Pesos Mexicanos</v>
      </c>
      <c r="F1971" s="8" t="str">
        <f t="shared" si="92"/>
        <v>Catorcenal</v>
      </c>
    </row>
    <row r="1972" spans="1:6" x14ac:dyDescent="0.25">
      <c r="A1972" s="8">
        <f>IF(+'[1]Reporte de Formatos'!T1976=" "," ",+'[1]Reporte de Formatos'!T1976)</f>
        <v>0</v>
      </c>
      <c r="B1972" s="8" t="str">
        <f t="shared" si="90"/>
        <v>Compensacion</v>
      </c>
      <c r="C1972" s="8">
        <f>IF(A1972="","",ROUND(+[1]AcumSYS!N1973/[1]AcumSYS!$C$2*14,2))</f>
        <v>0</v>
      </c>
      <c r="D1972" s="8">
        <f>IF(A1972="","",ROUND(+[1]AcumSYS!N1973/[1]AcumSYS!$C$2*14,2))</f>
        <v>0</v>
      </c>
      <c r="E1972" s="8" t="str">
        <f t="shared" si="91"/>
        <v>Pesos Mexicanos</v>
      </c>
      <c r="F1972" s="8" t="str">
        <f t="shared" si="92"/>
        <v>Catorcenal</v>
      </c>
    </row>
    <row r="1973" spans="1:6" x14ac:dyDescent="0.25">
      <c r="A1973" s="8">
        <f>IF(+'[1]Reporte de Formatos'!T1977=" "," ",+'[1]Reporte de Formatos'!T1977)</f>
        <v>0</v>
      </c>
      <c r="B1973" s="8" t="str">
        <f t="shared" si="90"/>
        <v>Compensacion</v>
      </c>
      <c r="C1973" s="8">
        <f>IF(A1973="","",ROUND(+[1]AcumSYS!N1974/[1]AcumSYS!$C$2*14,2))</f>
        <v>0</v>
      </c>
      <c r="D1973" s="8">
        <f>IF(A1973="","",ROUND(+[1]AcumSYS!N1974/[1]AcumSYS!$C$2*14,2))</f>
        <v>0</v>
      </c>
      <c r="E1973" s="8" t="str">
        <f t="shared" si="91"/>
        <v>Pesos Mexicanos</v>
      </c>
      <c r="F1973" s="8" t="str">
        <f t="shared" si="92"/>
        <v>Catorcenal</v>
      </c>
    </row>
    <row r="1974" spans="1:6" x14ac:dyDescent="0.25">
      <c r="A1974" s="8">
        <f>IF(+'[1]Reporte de Formatos'!T1978=" "," ",+'[1]Reporte de Formatos'!T1978)</f>
        <v>0</v>
      </c>
      <c r="B1974" s="8" t="str">
        <f t="shared" si="90"/>
        <v>Compensacion</v>
      </c>
      <c r="C1974" s="8">
        <f>IF(A1974="","",ROUND(+[1]AcumSYS!N1975/[1]AcumSYS!$C$2*14,2))</f>
        <v>0</v>
      </c>
      <c r="D1974" s="8">
        <f>IF(A1974="","",ROUND(+[1]AcumSYS!N1975/[1]AcumSYS!$C$2*14,2))</f>
        <v>0</v>
      </c>
      <c r="E1974" s="8" t="str">
        <f t="shared" si="91"/>
        <v>Pesos Mexicanos</v>
      </c>
      <c r="F1974" s="8" t="str">
        <f t="shared" si="92"/>
        <v>Catorcenal</v>
      </c>
    </row>
    <row r="1975" spans="1:6" x14ac:dyDescent="0.25">
      <c r="A1975" s="8">
        <f>IF(+'[1]Reporte de Formatos'!T1979=" "," ",+'[1]Reporte de Formatos'!T1979)</f>
        <v>0</v>
      </c>
      <c r="B1975" s="8" t="str">
        <f t="shared" si="90"/>
        <v>Compensacion</v>
      </c>
      <c r="C1975" s="8">
        <f>IF(A1975="","",ROUND(+[1]AcumSYS!N1976/[1]AcumSYS!$C$2*14,2))</f>
        <v>0</v>
      </c>
      <c r="D1975" s="8">
        <f>IF(A1975="","",ROUND(+[1]AcumSYS!N1976/[1]AcumSYS!$C$2*14,2))</f>
        <v>0</v>
      </c>
      <c r="E1975" s="8" t="str">
        <f t="shared" si="91"/>
        <v>Pesos Mexicanos</v>
      </c>
      <c r="F1975" s="8" t="str">
        <f t="shared" si="92"/>
        <v>Catorcenal</v>
      </c>
    </row>
    <row r="1976" spans="1:6" x14ac:dyDescent="0.25">
      <c r="A1976" s="8">
        <f>IF(+'[1]Reporte de Formatos'!T1980=" "," ",+'[1]Reporte de Formatos'!T1980)</f>
        <v>0</v>
      </c>
      <c r="B1976" s="8" t="str">
        <f t="shared" si="90"/>
        <v>Compensacion</v>
      </c>
      <c r="C1976" s="8">
        <f>IF(A1976="","",ROUND(+[1]AcumSYS!N1977/[1]AcumSYS!$C$2*14,2))</f>
        <v>0</v>
      </c>
      <c r="D1976" s="8">
        <f>IF(A1976="","",ROUND(+[1]AcumSYS!N1977/[1]AcumSYS!$C$2*14,2))</f>
        <v>0</v>
      </c>
      <c r="E1976" s="8" t="str">
        <f t="shared" si="91"/>
        <v>Pesos Mexicanos</v>
      </c>
      <c r="F1976" s="8" t="str">
        <f t="shared" si="92"/>
        <v>Catorcenal</v>
      </c>
    </row>
    <row r="1977" spans="1:6" x14ac:dyDescent="0.25">
      <c r="A1977" s="8">
        <f>IF(+'[1]Reporte de Formatos'!T1981=" "," ",+'[1]Reporte de Formatos'!T1981)</f>
        <v>0</v>
      </c>
      <c r="B1977" s="8" t="str">
        <f t="shared" si="90"/>
        <v>Compensacion</v>
      </c>
      <c r="C1977" s="8">
        <f>IF(A1977="","",ROUND(+[1]AcumSYS!N1978/[1]AcumSYS!$C$2*14,2))</f>
        <v>0</v>
      </c>
      <c r="D1977" s="8">
        <f>IF(A1977="","",ROUND(+[1]AcumSYS!N1978/[1]AcumSYS!$C$2*14,2))</f>
        <v>0</v>
      </c>
      <c r="E1977" s="8" t="str">
        <f t="shared" si="91"/>
        <v>Pesos Mexicanos</v>
      </c>
      <c r="F1977" s="8" t="str">
        <f t="shared" si="92"/>
        <v>Catorcenal</v>
      </c>
    </row>
    <row r="1978" spans="1:6" x14ac:dyDescent="0.25">
      <c r="A1978" s="8">
        <f>IF(+'[1]Reporte de Formatos'!T1982=" "," ",+'[1]Reporte de Formatos'!T1982)</f>
        <v>0</v>
      </c>
      <c r="B1978" s="8" t="str">
        <f t="shared" si="90"/>
        <v>Compensacion</v>
      </c>
      <c r="C1978" s="8">
        <f>IF(A1978="","",ROUND(+[1]AcumSYS!N1979/[1]AcumSYS!$C$2*14,2))</f>
        <v>0</v>
      </c>
      <c r="D1978" s="8">
        <f>IF(A1978="","",ROUND(+[1]AcumSYS!N1979/[1]AcumSYS!$C$2*14,2))</f>
        <v>0</v>
      </c>
      <c r="E1978" s="8" t="str">
        <f t="shared" si="91"/>
        <v>Pesos Mexicanos</v>
      </c>
      <c r="F1978" s="8" t="str">
        <f t="shared" si="92"/>
        <v>Catorcenal</v>
      </c>
    </row>
    <row r="1979" spans="1:6" x14ac:dyDescent="0.25">
      <c r="A1979" s="8">
        <f>IF(+'[1]Reporte de Formatos'!T1983=" "," ",+'[1]Reporte de Formatos'!T1983)</f>
        <v>0</v>
      </c>
      <c r="B1979" s="8" t="str">
        <f t="shared" si="90"/>
        <v>Compensacion</v>
      </c>
      <c r="C1979" s="8">
        <f>IF(A1979="","",ROUND(+[1]AcumSYS!N1980/[1]AcumSYS!$C$2*14,2))</f>
        <v>0</v>
      </c>
      <c r="D1979" s="8">
        <f>IF(A1979="","",ROUND(+[1]AcumSYS!N1980/[1]AcumSYS!$C$2*14,2))</f>
        <v>0</v>
      </c>
      <c r="E1979" s="8" t="str">
        <f t="shared" si="91"/>
        <v>Pesos Mexicanos</v>
      </c>
      <c r="F1979" s="8" t="str">
        <f t="shared" si="92"/>
        <v>Catorcenal</v>
      </c>
    </row>
    <row r="1980" spans="1:6" x14ac:dyDescent="0.25">
      <c r="A1980" s="8">
        <f>IF(+'[1]Reporte de Formatos'!T1984=" "," ",+'[1]Reporte de Formatos'!T1984)</f>
        <v>0</v>
      </c>
      <c r="B1980" s="8" t="str">
        <f t="shared" si="90"/>
        <v>Compensacion</v>
      </c>
      <c r="C1980" s="8">
        <f>IF(A1980="","",ROUND(+[1]AcumSYS!N1981/[1]AcumSYS!$C$2*14,2))</f>
        <v>0</v>
      </c>
      <c r="D1980" s="8">
        <f>IF(A1980="","",ROUND(+[1]AcumSYS!N1981/[1]AcumSYS!$C$2*14,2))</f>
        <v>0</v>
      </c>
      <c r="E1980" s="8" t="str">
        <f t="shared" si="91"/>
        <v>Pesos Mexicanos</v>
      </c>
      <c r="F1980" s="8" t="str">
        <f t="shared" si="92"/>
        <v>Catorcenal</v>
      </c>
    </row>
    <row r="1981" spans="1:6" x14ac:dyDescent="0.25">
      <c r="A1981" s="8">
        <f>IF(+'[1]Reporte de Formatos'!T1985=" "," ",+'[1]Reporte de Formatos'!T1985)</f>
        <v>0</v>
      </c>
      <c r="B1981" s="8" t="str">
        <f t="shared" si="90"/>
        <v>Compensacion</v>
      </c>
      <c r="C1981" s="8">
        <f>IF(A1981="","",ROUND(+[1]AcumSYS!N1982/[1]AcumSYS!$C$2*14,2))</f>
        <v>0</v>
      </c>
      <c r="D1981" s="8">
        <f>IF(A1981="","",ROUND(+[1]AcumSYS!N1982/[1]AcumSYS!$C$2*14,2))</f>
        <v>0</v>
      </c>
      <c r="E1981" s="8" t="str">
        <f t="shared" si="91"/>
        <v>Pesos Mexicanos</v>
      </c>
      <c r="F1981" s="8" t="str">
        <f t="shared" si="92"/>
        <v>Catorcenal</v>
      </c>
    </row>
    <row r="1982" spans="1:6" x14ac:dyDescent="0.25">
      <c r="A1982" s="8">
        <f>IF(+'[1]Reporte de Formatos'!T1986=" "," ",+'[1]Reporte de Formatos'!T1986)</f>
        <v>0</v>
      </c>
      <c r="B1982" s="8" t="str">
        <f t="shared" si="90"/>
        <v>Compensacion</v>
      </c>
      <c r="C1982" s="8">
        <f>IF(A1982="","",ROUND(+[1]AcumSYS!N1983/[1]AcumSYS!$C$2*14,2))</f>
        <v>0</v>
      </c>
      <c r="D1982" s="8">
        <f>IF(A1982="","",ROUND(+[1]AcumSYS!N1983/[1]AcumSYS!$C$2*14,2))</f>
        <v>0</v>
      </c>
      <c r="E1982" s="8" t="str">
        <f t="shared" si="91"/>
        <v>Pesos Mexicanos</v>
      </c>
      <c r="F1982" s="8" t="str">
        <f t="shared" si="92"/>
        <v>Catorcenal</v>
      </c>
    </row>
    <row r="1983" spans="1:6" x14ac:dyDescent="0.25">
      <c r="A1983" s="8">
        <f>IF(+'[1]Reporte de Formatos'!T1987=" "," ",+'[1]Reporte de Formatos'!T1987)</f>
        <v>0</v>
      </c>
      <c r="B1983" s="8" t="str">
        <f t="shared" si="90"/>
        <v>Compensacion</v>
      </c>
      <c r="C1983" s="8">
        <f>IF(A1983="","",ROUND(+[1]AcumSYS!N1984/[1]AcumSYS!$C$2*14,2))</f>
        <v>0</v>
      </c>
      <c r="D1983" s="8">
        <f>IF(A1983="","",ROUND(+[1]AcumSYS!N1984/[1]AcumSYS!$C$2*14,2))</f>
        <v>0</v>
      </c>
      <c r="E1983" s="8" t="str">
        <f t="shared" si="91"/>
        <v>Pesos Mexicanos</v>
      </c>
      <c r="F1983" s="8" t="str">
        <f t="shared" si="92"/>
        <v>Catorcenal</v>
      </c>
    </row>
    <row r="1984" spans="1:6" x14ac:dyDescent="0.25">
      <c r="A1984" s="8">
        <f>IF(+'[1]Reporte de Formatos'!T1988=" "," ",+'[1]Reporte de Formatos'!T1988)</f>
        <v>0</v>
      </c>
      <c r="B1984" s="8" t="str">
        <f t="shared" si="90"/>
        <v>Compensacion</v>
      </c>
      <c r="C1984" s="8">
        <f>IF(A1984="","",ROUND(+[1]AcumSYS!N1985/[1]AcumSYS!$C$2*14,2))</f>
        <v>0</v>
      </c>
      <c r="D1984" s="8">
        <f>IF(A1984="","",ROUND(+[1]AcumSYS!N1985/[1]AcumSYS!$C$2*14,2))</f>
        <v>0</v>
      </c>
      <c r="E1984" s="8" t="str">
        <f t="shared" si="91"/>
        <v>Pesos Mexicanos</v>
      </c>
      <c r="F1984" s="8" t="str">
        <f t="shared" si="92"/>
        <v>Catorcenal</v>
      </c>
    </row>
    <row r="1985" spans="1:6" x14ac:dyDescent="0.25">
      <c r="A1985" s="8">
        <f>IF(+'[1]Reporte de Formatos'!T1989=" "," ",+'[1]Reporte de Formatos'!T1989)</f>
        <v>0</v>
      </c>
      <c r="B1985" s="8" t="str">
        <f t="shared" si="90"/>
        <v>Compensacion</v>
      </c>
      <c r="C1985" s="8">
        <f>IF(A1985="","",ROUND(+[1]AcumSYS!N1986/[1]AcumSYS!$C$2*14,2))</f>
        <v>0</v>
      </c>
      <c r="D1985" s="8">
        <f>IF(A1985="","",ROUND(+[1]AcumSYS!N1986/[1]AcumSYS!$C$2*14,2))</f>
        <v>0</v>
      </c>
      <c r="E1985" s="8" t="str">
        <f t="shared" si="91"/>
        <v>Pesos Mexicanos</v>
      </c>
      <c r="F1985" s="8" t="str">
        <f t="shared" si="92"/>
        <v>Catorcenal</v>
      </c>
    </row>
    <row r="1986" spans="1:6" x14ac:dyDescent="0.25">
      <c r="A1986" s="8">
        <f>IF(+'[1]Reporte de Formatos'!T1990=" "," ",+'[1]Reporte de Formatos'!T1990)</f>
        <v>0</v>
      </c>
      <c r="B1986" s="8" t="str">
        <f t="shared" si="90"/>
        <v>Compensacion</v>
      </c>
      <c r="C1986" s="8">
        <f>IF(A1986="","",ROUND(+[1]AcumSYS!N1987/[1]AcumSYS!$C$2*14,2))</f>
        <v>0</v>
      </c>
      <c r="D1986" s="8">
        <f>IF(A1986="","",ROUND(+[1]AcumSYS!N1987/[1]AcumSYS!$C$2*14,2))</f>
        <v>0</v>
      </c>
      <c r="E1986" s="8" t="str">
        <f t="shared" si="91"/>
        <v>Pesos Mexicanos</v>
      </c>
      <c r="F1986" s="8" t="str">
        <f t="shared" si="92"/>
        <v>Catorcenal</v>
      </c>
    </row>
    <row r="1987" spans="1:6" x14ac:dyDescent="0.25">
      <c r="A1987" s="8">
        <f>IF(+'[1]Reporte de Formatos'!T1991=" "," ",+'[1]Reporte de Formatos'!T1991)</f>
        <v>0</v>
      </c>
      <c r="B1987" s="8" t="str">
        <f t="shared" si="90"/>
        <v>Compensacion</v>
      </c>
      <c r="C1987" s="8">
        <f>IF(A1987="","",ROUND(+[1]AcumSYS!N1988/[1]AcumSYS!$C$2*14,2))</f>
        <v>0</v>
      </c>
      <c r="D1987" s="8">
        <f>IF(A1987="","",ROUND(+[1]AcumSYS!N1988/[1]AcumSYS!$C$2*14,2))</f>
        <v>0</v>
      </c>
      <c r="E1987" s="8" t="str">
        <f t="shared" si="91"/>
        <v>Pesos Mexicanos</v>
      </c>
      <c r="F1987" s="8" t="str">
        <f t="shared" si="92"/>
        <v>Catorcenal</v>
      </c>
    </row>
    <row r="1988" spans="1:6" x14ac:dyDescent="0.25">
      <c r="A1988" s="8">
        <f>IF(+'[1]Reporte de Formatos'!T1992=" "," ",+'[1]Reporte de Formatos'!T1992)</f>
        <v>0</v>
      </c>
      <c r="B1988" s="8" t="str">
        <f t="shared" ref="B1988:B2051" si="93">IF(A1988="","","Compensacion")</f>
        <v>Compensacion</v>
      </c>
      <c r="C1988" s="8">
        <f>IF(A1988="","",ROUND(+[1]AcumSYS!N1989/[1]AcumSYS!$C$2*14,2))</f>
        <v>0</v>
      </c>
      <c r="D1988" s="8">
        <f>IF(A1988="","",ROUND(+[1]AcumSYS!N1989/[1]AcumSYS!$C$2*14,2))</f>
        <v>0</v>
      </c>
      <c r="E1988" s="8" t="str">
        <f t="shared" ref="E1988:E2051" si="94">IF(A1988="","","Pesos Mexicanos")</f>
        <v>Pesos Mexicanos</v>
      </c>
      <c r="F1988" s="8" t="str">
        <f t="shared" ref="F1988:F2051" si="95">IF(A1988="","","Catorcenal")</f>
        <v>Catorcenal</v>
      </c>
    </row>
    <row r="1989" spans="1:6" x14ac:dyDescent="0.25">
      <c r="A1989" s="8">
        <f>IF(+'[1]Reporte de Formatos'!T1993=" "," ",+'[1]Reporte de Formatos'!T1993)</f>
        <v>0</v>
      </c>
      <c r="B1989" s="8" t="str">
        <f t="shared" si="93"/>
        <v>Compensacion</v>
      </c>
      <c r="C1989" s="8">
        <f>IF(A1989="","",ROUND(+[1]AcumSYS!N1990/[1]AcumSYS!$C$2*14,2))</f>
        <v>0</v>
      </c>
      <c r="D1989" s="8">
        <f>IF(A1989="","",ROUND(+[1]AcumSYS!N1990/[1]AcumSYS!$C$2*14,2))</f>
        <v>0</v>
      </c>
      <c r="E1989" s="8" t="str">
        <f t="shared" si="94"/>
        <v>Pesos Mexicanos</v>
      </c>
      <c r="F1989" s="8" t="str">
        <f t="shared" si="95"/>
        <v>Catorcenal</v>
      </c>
    </row>
    <row r="1990" spans="1:6" x14ac:dyDescent="0.25">
      <c r="A1990" s="8">
        <f>IF(+'[1]Reporte de Formatos'!T1994=" "," ",+'[1]Reporte de Formatos'!T1994)</f>
        <v>0</v>
      </c>
      <c r="B1990" s="8" t="str">
        <f t="shared" si="93"/>
        <v>Compensacion</v>
      </c>
      <c r="C1990" s="8">
        <f>IF(A1990="","",ROUND(+[1]AcumSYS!N1991/[1]AcumSYS!$C$2*14,2))</f>
        <v>0</v>
      </c>
      <c r="D1990" s="8">
        <f>IF(A1990="","",ROUND(+[1]AcumSYS!N1991/[1]AcumSYS!$C$2*14,2))</f>
        <v>0</v>
      </c>
      <c r="E1990" s="8" t="str">
        <f t="shared" si="94"/>
        <v>Pesos Mexicanos</v>
      </c>
      <c r="F1990" s="8" t="str">
        <f t="shared" si="95"/>
        <v>Catorcenal</v>
      </c>
    </row>
    <row r="1991" spans="1:6" x14ac:dyDescent="0.25">
      <c r="A1991" s="8">
        <f>IF(+'[1]Reporte de Formatos'!T1995=" "," ",+'[1]Reporte de Formatos'!T1995)</f>
        <v>0</v>
      </c>
      <c r="B1991" s="8" t="str">
        <f t="shared" si="93"/>
        <v>Compensacion</v>
      </c>
      <c r="C1991" s="8">
        <f>IF(A1991="","",ROUND(+[1]AcumSYS!N1992/[1]AcumSYS!$C$2*14,2))</f>
        <v>0</v>
      </c>
      <c r="D1991" s="8">
        <f>IF(A1991="","",ROUND(+[1]AcumSYS!N1992/[1]AcumSYS!$C$2*14,2))</f>
        <v>0</v>
      </c>
      <c r="E1991" s="8" t="str">
        <f t="shared" si="94"/>
        <v>Pesos Mexicanos</v>
      </c>
      <c r="F1991" s="8" t="str">
        <f t="shared" si="95"/>
        <v>Catorcenal</v>
      </c>
    </row>
    <row r="1992" spans="1:6" x14ac:dyDescent="0.25">
      <c r="A1992" s="8">
        <f>IF(+'[1]Reporte de Formatos'!T1996=" "," ",+'[1]Reporte de Formatos'!T1996)</f>
        <v>0</v>
      </c>
      <c r="B1992" s="8" t="str">
        <f t="shared" si="93"/>
        <v>Compensacion</v>
      </c>
      <c r="C1992" s="8">
        <f>IF(A1992="","",ROUND(+[1]AcumSYS!N1993/[1]AcumSYS!$C$2*14,2))</f>
        <v>0</v>
      </c>
      <c r="D1992" s="8">
        <f>IF(A1992="","",ROUND(+[1]AcumSYS!N1993/[1]AcumSYS!$C$2*14,2))</f>
        <v>0</v>
      </c>
      <c r="E1992" s="8" t="str">
        <f t="shared" si="94"/>
        <v>Pesos Mexicanos</v>
      </c>
      <c r="F1992" s="8" t="str">
        <f t="shared" si="95"/>
        <v>Catorcenal</v>
      </c>
    </row>
    <row r="1993" spans="1:6" x14ac:dyDescent="0.25">
      <c r="A1993" s="8">
        <f>IF(+'[1]Reporte de Formatos'!T1997=" "," ",+'[1]Reporte de Formatos'!T1997)</f>
        <v>0</v>
      </c>
      <c r="B1993" s="8" t="str">
        <f t="shared" si="93"/>
        <v>Compensacion</v>
      </c>
      <c r="C1993" s="8">
        <f>IF(A1993="","",ROUND(+[1]AcumSYS!N1994/[1]AcumSYS!$C$2*14,2))</f>
        <v>0</v>
      </c>
      <c r="D1993" s="8">
        <f>IF(A1993="","",ROUND(+[1]AcumSYS!N1994/[1]AcumSYS!$C$2*14,2))</f>
        <v>0</v>
      </c>
      <c r="E1993" s="8" t="str">
        <f t="shared" si="94"/>
        <v>Pesos Mexicanos</v>
      </c>
      <c r="F1993" s="8" t="str">
        <f t="shared" si="95"/>
        <v>Catorcenal</v>
      </c>
    </row>
    <row r="1994" spans="1:6" x14ac:dyDescent="0.25">
      <c r="A1994" s="8">
        <f>IF(+'[1]Reporte de Formatos'!T1998=" "," ",+'[1]Reporte de Formatos'!T1998)</f>
        <v>0</v>
      </c>
      <c r="B1994" s="8" t="str">
        <f t="shared" si="93"/>
        <v>Compensacion</v>
      </c>
      <c r="C1994" s="8">
        <f>IF(A1994="","",ROUND(+[1]AcumSYS!N1995/[1]AcumSYS!$C$2*14,2))</f>
        <v>0</v>
      </c>
      <c r="D1994" s="8">
        <f>IF(A1994="","",ROUND(+[1]AcumSYS!N1995/[1]AcumSYS!$C$2*14,2))</f>
        <v>0</v>
      </c>
      <c r="E1994" s="8" t="str">
        <f t="shared" si="94"/>
        <v>Pesos Mexicanos</v>
      </c>
      <c r="F1994" s="8" t="str">
        <f t="shared" si="95"/>
        <v>Catorcenal</v>
      </c>
    </row>
    <row r="1995" spans="1:6" x14ac:dyDescent="0.25">
      <c r="A1995" s="8">
        <f>IF(+'[1]Reporte de Formatos'!T1999=" "," ",+'[1]Reporte de Formatos'!T1999)</f>
        <v>0</v>
      </c>
      <c r="B1995" s="8" t="str">
        <f t="shared" si="93"/>
        <v>Compensacion</v>
      </c>
      <c r="C1995" s="8">
        <f>IF(A1995="","",ROUND(+[1]AcumSYS!N1996/[1]AcumSYS!$C$2*14,2))</f>
        <v>0</v>
      </c>
      <c r="D1995" s="8">
        <f>IF(A1995="","",ROUND(+[1]AcumSYS!N1996/[1]AcumSYS!$C$2*14,2))</f>
        <v>0</v>
      </c>
      <c r="E1995" s="8" t="str">
        <f t="shared" si="94"/>
        <v>Pesos Mexicanos</v>
      </c>
      <c r="F1995" s="8" t="str">
        <f t="shared" si="95"/>
        <v>Catorcenal</v>
      </c>
    </row>
    <row r="1996" spans="1:6" x14ac:dyDescent="0.25">
      <c r="A1996" s="8">
        <f>IF(+'[1]Reporte de Formatos'!T2000=" "," ",+'[1]Reporte de Formatos'!T2000)</f>
        <v>0</v>
      </c>
      <c r="B1996" s="8" t="str">
        <f t="shared" si="93"/>
        <v>Compensacion</v>
      </c>
      <c r="C1996" s="8">
        <f>IF(A1996="","",ROUND(+[1]AcumSYS!N1997/[1]AcumSYS!$C$2*14,2))</f>
        <v>0</v>
      </c>
      <c r="D1996" s="8">
        <f>IF(A1996="","",ROUND(+[1]AcumSYS!N1997/[1]AcumSYS!$C$2*14,2))</f>
        <v>0</v>
      </c>
      <c r="E1996" s="8" t="str">
        <f t="shared" si="94"/>
        <v>Pesos Mexicanos</v>
      </c>
      <c r="F1996" s="8" t="str">
        <f t="shared" si="95"/>
        <v>Catorcenal</v>
      </c>
    </row>
    <row r="1997" spans="1:6" x14ac:dyDescent="0.25">
      <c r="A1997" s="8">
        <f>IF(+'[1]Reporte de Formatos'!T2001=" "," ",+'[1]Reporte de Formatos'!T2001)</f>
        <v>0</v>
      </c>
      <c r="B1997" s="8" t="str">
        <f t="shared" si="93"/>
        <v>Compensacion</v>
      </c>
      <c r="C1997" s="8">
        <f>IF(A1997="","",ROUND(+[1]AcumSYS!N1998/[1]AcumSYS!$C$2*14,2))</f>
        <v>0</v>
      </c>
      <c r="D1997" s="8">
        <f>IF(A1997="","",ROUND(+[1]AcumSYS!N1998/[1]AcumSYS!$C$2*14,2))</f>
        <v>0</v>
      </c>
      <c r="E1997" s="8" t="str">
        <f t="shared" si="94"/>
        <v>Pesos Mexicanos</v>
      </c>
      <c r="F1997" s="8" t="str">
        <f t="shared" si="95"/>
        <v>Catorcenal</v>
      </c>
    </row>
    <row r="1998" spans="1:6" x14ac:dyDescent="0.25">
      <c r="A1998" s="8">
        <f>IF(+'[1]Reporte de Formatos'!T2002=" "," ",+'[1]Reporte de Formatos'!T2002)</f>
        <v>0</v>
      </c>
      <c r="B1998" s="8" t="str">
        <f t="shared" si="93"/>
        <v>Compensacion</v>
      </c>
      <c r="C1998" s="8">
        <f>IF(A1998="","",ROUND(+[1]AcumSYS!N1999/[1]AcumSYS!$C$2*14,2))</f>
        <v>0</v>
      </c>
      <c r="D1998" s="8">
        <f>IF(A1998="","",ROUND(+[1]AcumSYS!N1999/[1]AcumSYS!$C$2*14,2))</f>
        <v>0</v>
      </c>
      <c r="E1998" s="8" t="str">
        <f t="shared" si="94"/>
        <v>Pesos Mexicanos</v>
      </c>
      <c r="F1998" s="8" t="str">
        <f t="shared" si="95"/>
        <v>Catorcenal</v>
      </c>
    </row>
    <row r="1999" spans="1:6" x14ac:dyDescent="0.25">
      <c r="A1999" s="8">
        <f>IF(+'[1]Reporte de Formatos'!T2003=" "," ",+'[1]Reporte de Formatos'!T2003)</f>
        <v>0</v>
      </c>
      <c r="B1999" s="8" t="str">
        <f t="shared" si="93"/>
        <v>Compensacion</v>
      </c>
      <c r="C1999" s="8">
        <f>IF(A1999="","",ROUND(+[1]AcumSYS!N2000/[1]AcumSYS!$C$2*14,2))</f>
        <v>0</v>
      </c>
      <c r="D1999" s="8">
        <f>IF(A1999="","",ROUND(+[1]AcumSYS!N2000/[1]AcumSYS!$C$2*14,2))</f>
        <v>0</v>
      </c>
      <c r="E1999" s="8" t="str">
        <f t="shared" si="94"/>
        <v>Pesos Mexicanos</v>
      </c>
      <c r="F1999" s="8" t="str">
        <f t="shared" si="95"/>
        <v>Catorcenal</v>
      </c>
    </row>
    <row r="2000" spans="1:6" x14ac:dyDescent="0.25">
      <c r="A2000" s="8">
        <f>IF(+'[1]Reporte de Formatos'!T2004=" "," ",+'[1]Reporte de Formatos'!T2004)</f>
        <v>0</v>
      </c>
      <c r="B2000" s="8" t="str">
        <f t="shared" si="93"/>
        <v>Compensacion</v>
      </c>
      <c r="C2000" s="8">
        <f>IF(A2000="","",ROUND(+[1]AcumSYS!N2001/[1]AcumSYS!$C$2*14,2))</f>
        <v>0</v>
      </c>
      <c r="D2000" s="8">
        <f>IF(A2000="","",ROUND(+[1]AcumSYS!N2001/[1]AcumSYS!$C$2*14,2))</f>
        <v>0</v>
      </c>
      <c r="E2000" s="8" t="str">
        <f t="shared" si="94"/>
        <v>Pesos Mexicanos</v>
      </c>
      <c r="F2000" s="8" t="str">
        <f t="shared" si="95"/>
        <v>Catorcenal</v>
      </c>
    </row>
    <row r="2001" spans="1:6" x14ac:dyDescent="0.25">
      <c r="A2001" s="8">
        <f>IF(+'[1]Reporte de Formatos'!T2005=" "," ",+'[1]Reporte de Formatos'!T2005)</f>
        <v>0</v>
      </c>
      <c r="B2001" s="8" t="str">
        <f t="shared" si="93"/>
        <v>Compensacion</v>
      </c>
      <c r="C2001" s="8">
        <f>IF(A2001="","",ROUND(+[1]AcumSYS!N2002/[1]AcumSYS!$C$2*14,2))</f>
        <v>0</v>
      </c>
      <c r="D2001" s="8">
        <f>IF(A2001="","",ROUND(+[1]AcumSYS!N2002/[1]AcumSYS!$C$2*14,2))</f>
        <v>0</v>
      </c>
      <c r="E2001" s="8" t="str">
        <f t="shared" si="94"/>
        <v>Pesos Mexicanos</v>
      </c>
      <c r="F2001" s="8" t="str">
        <f t="shared" si="95"/>
        <v>Catorcenal</v>
      </c>
    </row>
    <row r="2002" spans="1:6" x14ac:dyDescent="0.25">
      <c r="A2002" s="8">
        <f>IF(+'[1]Reporte de Formatos'!T2006=" "," ",+'[1]Reporte de Formatos'!T2006)</f>
        <v>0</v>
      </c>
      <c r="B2002" s="8" t="str">
        <f t="shared" si="93"/>
        <v>Compensacion</v>
      </c>
      <c r="C2002" s="8">
        <f>IF(A2002="","",ROUND(+[1]AcumSYS!N2003/[1]AcumSYS!$C$2*14,2))</f>
        <v>0</v>
      </c>
      <c r="D2002" s="8">
        <f>IF(A2002="","",ROUND(+[1]AcumSYS!N2003/[1]AcumSYS!$C$2*14,2))</f>
        <v>0</v>
      </c>
      <c r="E2002" s="8" t="str">
        <f t="shared" si="94"/>
        <v>Pesos Mexicanos</v>
      </c>
      <c r="F2002" s="8" t="str">
        <f t="shared" si="95"/>
        <v>Catorcenal</v>
      </c>
    </row>
    <row r="2003" spans="1:6" x14ac:dyDescent="0.25">
      <c r="A2003" s="8">
        <f>IF(+'[1]Reporte de Formatos'!T2007=" "," ",+'[1]Reporte de Formatos'!T2007)</f>
        <v>0</v>
      </c>
      <c r="B2003" s="8" t="str">
        <f t="shared" si="93"/>
        <v>Compensacion</v>
      </c>
      <c r="C2003" s="8">
        <f>IF(A2003="","",ROUND(+[1]AcumSYS!N2004/[1]AcumSYS!$C$2*14,2))</f>
        <v>0</v>
      </c>
      <c r="D2003" s="8">
        <f>IF(A2003="","",ROUND(+[1]AcumSYS!N2004/[1]AcumSYS!$C$2*14,2))</f>
        <v>0</v>
      </c>
      <c r="E2003" s="8" t="str">
        <f t="shared" si="94"/>
        <v>Pesos Mexicanos</v>
      </c>
      <c r="F2003" s="8" t="str">
        <f t="shared" si="95"/>
        <v>Catorcenal</v>
      </c>
    </row>
    <row r="2004" spans="1:6" x14ac:dyDescent="0.25">
      <c r="A2004" s="8">
        <f>IF(+'[1]Reporte de Formatos'!T2008=" "," ",+'[1]Reporte de Formatos'!T2008)</f>
        <v>0</v>
      </c>
      <c r="B2004" s="8" t="str">
        <f t="shared" si="93"/>
        <v>Compensacion</v>
      </c>
      <c r="C2004" s="8">
        <f>IF(A2004="","",ROUND(+[1]AcumSYS!N2005/[1]AcumSYS!$C$2*14,2))</f>
        <v>0</v>
      </c>
      <c r="D2004" s="8">
        <f>IF(A2004="","",ROUND(+[1]AcumSYS!N2005/[1]AcumSYS!$C$2*14,2))</f>
        <v>0</v>
      </c>
      <c r="E2004" s="8" t="str">
        <f t="shared" si="94"/>
        <v>Pesos Mexicanos</v>
      </c>
      <c r="F2004" s="8" t="str">
        <f t="shared" si="95"/>
        <v>Catorcenal</v>
      </c>
    </row>
    <row r="2005" spans="1:6" x14ac:dyDescent="0.25">
      <c r="A2005" s="8">
        <f>IF(+'[1]Reporte de Formatos'!T2009=" "," ",+'[1]Reporte de Formatos'!T2009)</f>
        <v>0</v>
      </c>
      <c r="B2005" s="8" t="str">
        <f t="shared" si="93"/>
        <v>Compensacion</v>
      </c>
      <c r="C2005" s="8">
        <f>IF(A2005="","",ROUND(+[1]AcumSYS!N2006/[1]AcumSYS!$C$2*14,2))</f>
        <v>0</v>
      </c>
      <c r="D2005" s="8">
        <f>IF(A2005="","",ROUND(+[1]AcumSYS!N2006/[1]AcumSYS!$C$2*14,2))</f>
        <v>0</v>
      </c>
      <c r="E2005" s="8" t="str">
        <f t="shared" si="94"/>
        <v>Pesos Mexicanos</v>
      </c>
      <c r="F2005" s="8" t="str">
        <f t="shared" si="95"/>
        <v>Catorcenal</v>
      </c>
    </row>
    <row r="2006" spans="1:6" x14ac:dyDescent="0.25">
      <c r="A2006" s="8">
        <f>IF(+'[1]Reporte de Formatos'!T2010=" "," ",+'[1]Reporte de Formatos'!T2010)</f>
        <v>0</v>
      </c>
      <c r="B2006" s="8" t="str">
        <f t="shared" si="93"/>
        <v>Compensacion</v>
      </c>
      <c r="C2006" s="8">
        <f>IF(A2006="","",ROUND(+[1]AcumSYS!N2007/[1]AcumSYS!$C$2*14,2))</f>
        <v>0</v>
      </c>
      <c r="D2006" s="8">
        <f>IF(A2006="","",ROUND(+[1]AcumSYS!N2007/[1]AcumSYS!$C$2*14,2))</f>
        <v>0</v>
      </c>
      <c r="E2006" s="8" t="str">
        <f t="shared" si="94"/>
        <v>Pesos Mexicanos</v>
      </c>
      <c r="F2006" s="8" t="str">
        <f t="shared" si="95"/>
        <v>Catorcenal</v>
      </c>
    </row>
    <row r="2007" spans="1:6" x14ac:dyDescent="0.25">
      <c r="A2007" s="8">
        <f>IF(+'[1]Reporte de Formatos'!T2011=" "," ",+'[1]Reporte de Formatos'!T2011)</f>
        <v>0</v>
      </c>
      <c r="B2007" s="8" t="str">
        <f t="shared" si="93"/>
        <v>Compensacion</v>
      </c>
      <c r="C2007" s="8">
        <f>IF(A2007="","",ROUND(+[1]AcumSYS!N2008/[1]AcumSYS!$C$2*14,2))</f>
        <v>0</v>
      </c>
      <c r="D2007" s="8">
        <f>IF(A2007="","",ROUND(+[1]AcumSYS!N2008/[1]AcumSYS!$C$2*14,2))</f>
        <v>0</v>
      </c>
      <c r="E2007" s="8" t="str">
        <f t="shared" si="94"/>
        <v>Pesos Mexicanos</v>
      </c>
      <c r="F2007" s="8" t="str">
        <f t="shared" si="95"/>
        <v>Catorcenal</v>
      </c>
    </row>
    <row r="2008" spans="1:6" x14ac:dyDescent="0.25">
      <c r="A2008" s="8">
        <f>IF(+'[1]Reporte de Formatos'!T2012=" "," ",+'[1]Reporte de Formatos'!T2012)</f>
        <v>0</v>
      </c>
      <c r="B2008" s="8" t="str">
        <f t="shared" si="93"/>
        <v>Compensacion</v>
      </c>
      <c r="C2008" s="8">
        <f>IF(A2008="","",ROUND(+[1]AcumSYS!N2009/[1]AcumSYS!$C$2*14,2))</f>
        <v>0</v>
      </c>
      <c r="D2008" s="8">
        <f>IF(A2008="","",ROUND(+[1]AcumSYS!N2009/[1]AcumSYS!$C$2*14,2))</f>
        <v>0</v>
      </c>
      <c r="E2008" s="8" t="str">
        <f t="shared" si="94"/>
        <v>Pesos Mexicanos</v>
      </c>
      <c r="F2008" s="8" t="str">
        <f t="shared" si="95"/>
        <v>Catorcenal</v>
      </c>
    </row>
    <row r="2009" spans="1:6" x14ac:dyDescent="0.25">
      <c r="A2009" s="8">
        <f>IF(+'[1]Reporte de Formatos'!T2013=" "," ",+'[1]Reporte de Formatos'!T2013)</f>
        <v>0</v>
      </c>
      <c r="B2009" s="8" t="str">
        <f t="shared" si="93"/>
        <v>Compensacion</v>
      </c>
      <c r="C2009" s="8">
        <f>IF(A2009="","",ROUND(+[1]AcumSYS!N2010/[1]AcumSYS!$C$2*14,2))</f>
        <v>0</v>
      </c>
      <c r="D2009" s="8">
        <f>IF(A2009="","",ROUND(+[1]AcumSYS!N2010/[1]AcumSYS!$C$2*14,2))</f>
        <v>0</v>
      </c>
      <c r="E2009" s="8" t="str">
        <f t="shared" si="94"/>
        <v>Pesos Mexicanos</v>
      </c>
      <c r="F2009" s="8" t="str">
        <f t="shared" si="95"/>
        <v>Catorcenal</v>
      </c>
    </row>
    <row r="2010" spans="1:6" x14ac:dyDescent="0.25">
      <c r="A2010" s="8">
        <f>IF(+'[1]Reporte de Formatos'!T2014=" "," ",+'[1]Reporte de Formatos'!T2014)</f>
        <v>0</v>
      </c>
      <c r="B2010" s="8" t="str">
        <f t="shared" si="93"/>
        <v>Compensacion</v>
      </c>
      <c r="C2010" s="8">
        <f>IF(A2010="","",ROUND(+[1]AcumSYS!N2011/[1]AcumSYS!$C$2*14,2))</f>
        <v>0</v>
      </c>
      <c r="D2010" s="8">
        <f>IF(A2010="","",ROUND(+[1]AcumSYS!N2011/[1]AcumSYS!$C$2*14,2))</f>
        <v>0</v>
      </c>
      <c r="E2010" s="8" t="str">
        <f t="shared" si="94"/>
        <v>Pesos Mexicanos</v>
      </c>
      <c r="F2010" s="8" t="str">
        <f t="shared" si="95"/>
        <v>Catorcenal</v>
      </c>
    </row>
    <row r="2011" spans="1:6" x14ac:dyDescent="0.25">
      <c r="A2011" s="8">
        <f>IF(+'[1]Reporte de Formatos'!T2015=" "," ",+'[1]Reporte de Formatos'!T2015)</f>
        <v>0</v>
      </c>
      <c r="B2011" s="8" t="str">
        <f t="shared" si="93"/>
        <v>Compensacion</v>
      </c>
      <c r="C2011" s="8">
        <f>IF(A2011="","",ROUND(+[1]AcumSYS!N2012/[1]AcumSYS!$C$2*14,2))</f>
        <v>0</v>
      </c>
      <c r="D2011" s="8">
        <f>IF(A2011="","",ROUND(+[1]AcumSYS!N2012/[1]AcumSYS!$C$2*14,2))</f>
        <v>0</v>
      </c>
      <c r="E2011" s="8" t="str">
        <f t="shared" si="94"/>
        <v>Pesos Mexicanos</v>
      </c>
      <c r="F2011" s="8" t="str">
        <f t="shared" si="95"/>
        <v>Catorcenal</v>
      </c>
    </row>
    <row r="2012" spans="1:6" x14ac:dyDescent="0.25">
      <c r="A2012" s="8">
        <f>IF(+'[1]Reporte de Formatos'!T2016=" "," ",+'[1]Reporte de Formatos'!T2016)</f>
        <v>0</v>
      </c>
      <c r="B2012" s="8" t="str">
        <f t="shared" si="93"/>
        <v>Compensacion</v>
      </c>
      <c r="C2012" s="8">
        <f>IF(A2012="","",ROUND(+[1]AcumSYS!N2013/[1]AcumSYS!$C$2*14,2))</f>
        <v>0</v>
      </c>
      <c r="D2012" s="8">
        <f>IF(A2012="","",ROUND(+[1]AcumSYS!N2013/[1]AcumSYS!$C$2*14,2))</f>
        <v>0</v>
      </c>
      <c r="E2012" s="8" t="str">
        <f t="shared" si="94"/>
        <v>Pesos Mexicanos</v>
      </c>
      <c r="F2012" s="8" t="str">
        <f t="shared" si="95"/>
        <v>Catorcenal</v>
      </c>
    </row>
    <row r="2013" spans="1:6" x14ac:dyDescent="0.25">
      <c r="A2013" s="8">
        <f>IF(+'[1]Reporte de Formatos'!T2017=" "," ",+'[1]Reporte de Formatos'!T2017)</f>
        <v>0</v>
      </c>
      <c r="B2013" s="8" t="str">
        <f t="shared" si="93"/>
        <v>Compensacion</v>
      </c>
      <c r="C2013" s="8">
        <f>IF(A2013="","",ROUND(+[1]AcumSYS!N2014/[1]AcumSYS!$C$2*14,2))</f>
        <v>0</v>
      </c>
      <c r="D2013" s="8">
        <f>IF(A2013="","",ROUND(+[1]AcumSYS!N2014/[1]AcumSYS!$C$2*14,2))</f>
        <v>0</v>
      </c>
      <c r="E2013" s="8" t="str">
        <f t="shared" si="94"/>
        <v>Pesos Mexicanos</v>
      </c>
      <c r="F2013" s="8" t="str">
        <f t="shared" si="95"/>
        <v>Catorcenal</v>
      </c>
    </row>
    <row r="2014" spans="1:6" x14ac:dyDescent="0.25">
      <c r="A2014" s="8">
        <f>IF(+'[1]Reporte de Formatos'!T2018=" "," ",+'[1]Reporte de Formatos'!T2018)</f>
        <v>0</v>
      </c>
      <c r="B2014" s="8" t="str">
        <f t="shared" si="93"/>
        <v>Compensacion</v>
      </c>
      <c r="C2014" s="8">
        <f>IF(A2014="","",ROUND(+[1]AcumSYS!N2015/[1]AcumSYS!$C$2*14,2))</f>
        <v>0</v>
      </c>
      <c r="D2014" s="8">
        <f>IF(A2014="","",ROUND(+[1]AcumSYS!N2015/[1]AcumSYS!$C$2*14,2))</f>
        <v>0</v>
      </c>
      <c r="E2014" s="8" t="str">
        <f t="shared" si="94"/>
        <v>Pesos Mexicanos</v>
      </c>
      <c r="F2014" s="8" t="str">
        <f t="shared" si="95"/>
        <v>Catorcenal</v>
      </c>
    </row>
    <row r="2015" spans="1:6" x14ac:dyDescent="0.25">
      <c r="A2015" s="8">
        <f>IF(+'[1]Reporte de Formatos'!T2019=" "," ",+'[1]Reporte de Formatos'!T2019)</f>
        <v>0</v>
      </c>
      <c r="B2015" s="8" t="str">
        <f t="shared" si="93"/>
        <v>Compensacion</v>
      </c>
      <c r="C2015" s="8">
        <f>IF(A2015="","",ROUND(+[1]AcumSYS!N2016/[1]AcumSYS!$C$2*14,2))</f>
        <v>0</v>
      </c>
      <c r="D2015" s="8">
        <f>IF(A2015="","",ROUND(+[1]AcumSYS!N2016/[1]AcumSYS!$C$2*14,2))</f>
        <v>0</v>
      </c>
      <c r="E2015" s="8" t="str">
        <f t="shared" si="94"/>
        <v>Pesos Mexicanos</v>
      </c>
      <c r="F2015" s="8" t="str">
        <f t="shared" si="95"/>
        <v>Catorcenal</v>
      </c>
    </row>
    <row r="2016" spans="1:6" x14ac:dyDescent="0.25">
      <c r="A2016" s="8">
        <f>IF(+'[1]Reporte de Formatos'!T2020=" "," ",+'[1]Reporte de Formatos'!T2020)</f>
        <v>0</v>
      </c>
      <c r="B2016" s="8" t="str">
        <f t="shared" si="93"/>
        <v>Compensacion</v>
      </c>
      <c r="C2016" s="8">
        <f>IF(A2016="","",ROUND(+[1]AcumSYS!N2017/[1]AcumSYS!$C$2*14,2))</f>
        <v>0</v>
      </c>
      <c r="D2016" s="8">
        <f>IF(A2016="","",ROUND(+[1]AcumSYS!N2017/[1]AcumSYS!$C$2*14,2))</f>
        <v>0</v>
      </c>
      <c r="E2016" s="8" t="str">
        <f t="shared" si="94"/>
        <v>Pesos Mexicanos</v>
      </c>
      <c r="F2016" s="8" t="str">
        <f t="shared" si="95"/>
        <v>Catorcenal</v>
      </c>
    </row>
    <row r="2017" spans="1:6" x14ac:dyDescent="0.25">
      <c r="A2017" s="8">
        <f>IF(+'[1]Reporte de Formatos'!T2021=" "," ",+'[1]Reporte de Formatos'!T2021)</f>
        <v>0</v>
      </c>
      <c r="B2017" s="8" t="str">
        <f t="shared" si="93"/>
        <v>Compensacion</v>
      </c>
      <c r="C2017" s="8">
        <f>IF(A2017="","",ROUND(+[1]AcumSYS!N2018/[1]AcumSYS!$C$2*14,2))</f>
        <v>0</v>
      </c>
      <c r="D2017" s="8">
        <f>IF(A2017="","",ROUND(+[1]AcumSYS!N2018/[1]AcumSYS!$C$2*14,2))</f>
        <v>0</v>
      </c>
      <c r="E2017" s="8" t="str">
        <f t="shared" si="94"/>
        <v>Pesos Mexicanos</v>
      </c>
      <c r="F2017" s="8" t="str">
        <f t="shared" si="95"/>
        <v>Catorcenal</v>
      </c>
    </row>
    <row r="2018" spans="1:6" x14ac:dyDescent="0.25">
      <c r="A2018" s="8">
        <f>IF(+'[1]Reporte de Formatos'!T2022=" "," ",+'[1]Reporte de Formatos'!T2022)</f>
        <v>0</v>
      </c>
      <c r="B2018" s="8" t="str">
        <f t="shared" si="93"/>
        <v>Compensacion</v>
      </c>
      <c r="C2018" s="8">
        <f>IF(A2018="","",ROUND(+[1]AcumSYS!N2019/[1]AcumSYS!$C$2*14,2))</f>
        <v>0</v>
      </c>
      <c r="D2018" s="8">
        <f>IF(A2018="","",ROUND(+[1]AcumSYS!N2019/[1]AcumSYS!$C$2*14,2))</f>
        <v>0</v>
      </c>
      <c r="E2018" s="8" t="str">
        <f t="shared" si="94"/>
        <v>Pesos Mexicanos</v>
      </c>
      <c r="F2018" s="8" t="str">
        <f t="shared" si="95"/>
        <v>Catorcenal</v>
      </c>
    </row>
    <row r="2019" spans="1:6" x14ac:dyDescent="0.25">
      <c r="A2019" s="8">
        <f>IF(+'[1]Reporte de Formatos'!T2023=" "," ",+'[1]Reporte de Formatos'!T2023)</f>
        <v>0</v>
      </c>
      <c r="B2019" s="8" t="str">
        <f t="shared" si="93"/>
        <v>Compensacion</v>
      </c>
      <c r="C2019" s="8">
        <f>IF(A2019="","",ROUND(+[1]AcumSYS!N2020/[1]AcumSYS!$C$2*14,2))</f>
        <v>0</v>
      </c>
      <c r="D2019" s="8">
        <f>IF(A2019="","",ROUND(+[1]AcumSYS!N2020/[1]AcumSYS!$C$2*14,2))</f>
        <v>0</v>
      </c>
      <c r="E2019" s="8" t="str">
        <f t="shared" si="94"/>
        <v>Pesos Mexicanos</v>
      </c>
      <c r="F2019" s="8" t="str">
        <f t="shared" si="95"/>
        <v>Catorcenal</v>
      </c>
    </row>
    <row r="2020" spans="1:6" x14ac:dyDescent="0.25">
      <c r="A2020" s="8">
        <f>IF(+'[1]Reporte de Formatos'!T2024=" "," ",+'[1]Reporte de Formatos'!T2024)</f>
        <v>0</v>
      </c>
      <c r="B2020" s="8" t="str">
        <f t="shared" si="93"/>
        <v>Compensacion</v>
      </c>
      <c r="C2020" s="8">
        <f>IF(A2020="","",ROUND(+[1]AcumSYS!N2021/[1]AcumSYS!$C$2*14,2))</f>
        <v>0</v>
      </c>
      <c r="D2020" s="8">
        <f>IF(A2020="","",ROUND(+[1]AcumSYS!N2021/[1]AcumSYS!$C$2*14,2))</f>
        <v>0</v>
      </c>
      <c r="E2020" s="8" t="str">
        <f t="shared" si="94"/>
        <v>Pesos Mexicanos</v>
      </c>
      <c r="F2020" s="8" t="str">
        <f t="shared" si="95"/>
        <v>Catorcenal</v>
      </c>
    </row>
    <row r="2021" spans="1:6" x14ac:dyDescent="0.25">
      <c r="A2021" s="8">
        <f>IF(+'[1]Reporte de Formatos'!T2025=" "," ",+'[1]Reporte de Formatos'!T2025)</f>
        <v>0</v>
      </c>
      <c r="B2021" s="8" t="str">
        <f t="shared" si="93"/>
        <v>Compensacion</v>
      </c>
      <c r="C2021" s="8">
        <f>IF(A2021="","",ROUND(+[1]AcumSYS!N2022/[1]AcumSYS!$C$2*14,2))</f>
        <v>0</v>
      </c>
      <c r="D2021" s="8">
        <f>IF(A2021="","",ROUND(+[1]AcumSYS!N2022/[1]AcumSYS!$C$2*14,2))</f>
        <v>0</v>
      </c>
      <c r="E2021" s="8" t="str">
        <f t="shared" si="94"/>
        <v>Pesos Mexicanos</v>
      </c>
      <c r="F2021" s="8" t="str">
        <f t="shared" si="95"/>
        <v>Catorcenal</v>
      </c>
    </row>
    <row r="2022" spans="1:6" x14ac:dyDescent="0.25">
      <c r="A2022" s="8">
        <f>IF(+'[1]Reporte de Formatos'!T2026=" "," ",+'[1]Reporte de Formatos'!T2026)</f>
        <v>0</v>
      </c>
      <c r="B2022" s="8" t="str">
        <f t="shared" si="93"/>
        <v>Compensacion</v>
      </c>
      <c r="C2022" s="8">
        <f>IF(A2022="","",ROUND(+[1]AcumSYS!N2023/[1]AcumSYS!$C$2*14,2))</f>
        <v>0</v>
      </c>
      <c r="D2022" s="8">
        <f>IF(A2022="","",ROUND(+[1]AcumSYS!N2023/[1]AcumSYS!$C$2*14,2))</f>
        <v>0</v>
      </c>
      <c r="E2022" s="8" t="str">
        <f t="shared" si="94"/>
        <v>Pesos Mexicanos</v>
      </c>
      <c r="F2022" s="8" t="str">
        <f t="shared" si="95"/>
        <v>Catorcenal</v>
      </c>
    </row>
    <row r="2023" spans="1:6" x14ac:dyDescent="0.25">
      <c r="A2023" s="8">
        <f>IF(+'[1]Reporte de Formatos'!T2027=" "," ",+'[1]Reporte de Formatos'!T2027)</f>
        <v>0</v>
      </c>
      <c r="B2023" s="8" t="str">
        <f t="shared" si="93"/>
        <v>Compensacion</v>
      </c>
      <c r="C2023" s="8">
        <f>IF(A2023="","",ROUND(+[1]AcumSYS!N2024/[1]AcumSYS!$C$2*14,2))</f>
        <v>0</v>
      </c>
      <c r="D2023" s="8">
        <f>IF(A2023="","",ROUND(+[1]AcumSYS!N2024/[1]AcumSYS!$C$2*14,2))</f>
        <v>0</v>
      </c>
      <c r="E2023" s="8" t="str">
        <f t="shared" si="94"/>
        <v>Pesos Mexicanos</v>
      </c>
      <c r="F2023" s="8" t="str">
        <f t="shared" si="95"/>
        <v>Catorcenal</v>
      </c>
    </row>
    <row r="2024" spans="1:6" x14ac:dyDescent="0.25">
      <c r="A2024" s="8">
        <f>IF(+'[1]Reporte de Formatos'!T2028=" "," ",+'[1]Reporte de Formatos'!T2028)</f>
        <v>0</v>
      </c>
      <c r="B2024" s="8" t="str">
        <f t="shared" si="93"/>
        <v>Compensacion</v>
      </c>
      <c r="C2024" s="8">
        <f>IF(A2024="","",ROUND(+[1]AcumSYS!N2025/[1]AcumSYS!$C$2*14,2))</f>
        <v>0</v>
      </c>
      <c r="D2024" s="8">
        <f>IF(A2024="","",ROUND(+[1]AcumSYS!N2025/[1]AcumSYS!$C$2*14,2))</f>
        <v>0</v>
      </c>
      <c r="E2024" s="8" t="str">
        <f t="shared" si="94"/>
        <v>Pesos Mexicanos</v>
      </c>
      <c r="F2024" s="8" t="str">
        <f t="shared" si="95"/>
        <v>Catorcenal</v>
      </c>
    </row>
    <row r="2025" spans="1:6" x14ac:dyDescent="0.25">
      <c r="A2025" s="8">
        <f>IF(+'[1]Reporte de Formatos'!T2029=" "," ",+'[1]Reporte de Formatos'!T2029)</f>
        <v>0</v>
      </c>
      <c r="B2025" s="8" t="str">
        <f t="shared" si="93"/>
        <v>Compensacion</v>
      </c>
      <c r="C2025" s="8">
        <f>IF(A2025="","",ROUND(+[1]AcumSYS!N2026/[1]AcumSYS!$C$2*14,2))</f>
        <v>0</v>
      </c>
      <c r="D2025" s="8">
        <f>IF(A2025="","",ROUND(+[1]AcumSYS!N2026/[1]AcumSYS!$C$2*14,2))</f>
        <v>0</v>
      </c>
      <c r="E2025" s="8" t="str">
        <f t="shared" si="94"/>
        <v>Pesos Mexicanos</v>
      </c>
      <c r="F2025" s="8" t="str">
        <f t="shared" si="95"/>
        <v>Catorcenal</v>
      </c>
    </row>
    <row r="2026" spans="1:6" x14ac:dyDescent="0.25">
      <c r="A2026" s="8">
        <f>IF(+'[1]Reporte de Formatos'!T2030=" "," ",+'[1]Reporte de Formatos'!T2030)</f>
        <v>0</v>
      </c>
      <c r="B2026" s="8" t="str">
        <f t="shared" si="93"/>
        <v>Compensacion</v>
      </c>
      <c r="C2026" s="8">
        <f>IF(A2026="","",ROUND(+[1]AcumSYS!N2027/[1]AcumSYS!$C$2*14,2))</f>
        <v>0</v>
      </c>
      <c r="D2026" s="8">
        <f>IF(A2026="","",ROUND(+[1]AcumSYS!N2027/[1]AcumSYS!$C$2*14,2))</f>
        <v>0</v>
      </c>
      <c r="E2026" s="8" t="str">
        <f t="shared" si="94"/>
        <v>Pesos Mexicanos</v>
      </c>
      <c r="F2026" s="8" t="str">
        <f t="shared" si="95"/>
        <v>Catorcenal</v>
      </c>
    </row>
    <row r="2027" spans="1:6" x14ac:dyDescent="0.25">
      <c r="A2027" s="8">
        <f>IF(+'[1]Reporte de Formatos'!T2031=" "," ",+'[1]Reporte de Formatos'!T2031)</f>
        <v>0</v>
      </c>
      <c r="B2027" s="8" t="str">
        <f t="shared" si="93"/>
        <v>Compensacion</v>
      </c>
      <c r="C2027" s="8">
        <f>IF(A2027="","",ROUND(+[1]AcumSYS!N2028/[1]AcumSYS!$C$2*14,2))</f>
        <v>0</v>
      </c>
      <c r="D2027" s="8">
        <f>IF(A2027="","",ROUND(+[1]AcumSYS!N2028/[1]AcumSYS!$C$2*14,2))</f>
        <v>0</v>
      </c>
      <c r="E2027" s="8" t="str">
        <f t="shared" si="94"/>
        <v>Pesos Mexicanos</v>
      </c>
      <c r="F2027" s="8" t="str">
        <f t="shared" si="95"/>
        <v>Catorcenal</v>
      </c>
    </row>
    <row r="2028" spans="1:6" x14ac:dyDescent="0.25">
      <c r="A2028" s="8">
        <f>IF(+'[1]Reporte de Formatos'!T2032=" "," ",+'[1]Reporte de Formatos'!T2032)</f>
        <v>0</v>
      </c>
      <c r="B2028" s="8" t="str">
        <f t="shared" si="93"/>
        <v>Compensacion</v>
      </c>
      <c r="C2028" s="8">
        <f>IF(A2028="","",ROUND(+[1]AcumSYS!N2029/[1]AcumSYS!$C$2*14,2))</f>
        <v>0</v>
      </c>
      <c r="D2028" s="8">
        <f>IF(A2028="","",ROUND(+[1]AcumSYS!N2029/[1]AcumSYS!$C$2*14,2))</f>
        <v>0</v>
      </c>
      <c r="E2028" s="8" t="str">
        <f t="shared" si="94"/>
        <v>Pesos Mexicanos</v>
      </c>
      <c r="F2028" s="8" t="str">
        <f t="shared" si="95"/>
        <v>Catorcenal</v>
      </c>
    </row>
    <row r="2029" spans="1:6" x14ac:dyDescent="0.25">
      <c r="A2029" s="8">
        <f>IF(+'[1]Reporte de Formatos'!T2033=" "," ",+'[1]Reporte de Formatos'!T2033)</f>
        <v>0</v>
      </c>
      <c r="B2029" s="8" t="str">
        <f t="shared" si="93"/>
        <v>Compensacion</v>
      </c>
      <c r="C2029" s="8">
        <f>IF(A2029="","",ROUND(+[1]AcumSYS!N2030/[1]AcumSYS!$C$2*14,2))</f>
        <v>0</v>
      </c>
      <c r="D2029" s="8">
        <f>IF(A2029="","",ROUND(+[1]AcumSYS!N2030/[1]AcumSYS!$C$2*14,2))</f>
        <v>0</v>
      </c>
      <c r="E2029" s="8" t="str">
        <f t="shared" si="94"/>
        <v>Pesos Mexicanos</v>
      </c>
      <c r="F2029" s="8" t="str">
        <f t="shared" si="95"/>
        <v>Catorcenal</v>
      </c>
    </row>
    <row r="2030" spans="1:6" x14ac:dyDescent="0.25">
      <c r="A2030" s="8">
        <f>IF(+'[1]Reporte de Formatos'!T2034=" "," ",+'[1]Reporte de Formatos'!T2034)</f>
        <v>0</v>
      </c>
      <c r="B2030" s="8" t="str">
        <f t="shared" si="93"/>
        <v>Compensacion</v>
      </c>
      <c r="C2030" s="8">
        <f>IF(A2030="","",ROUND(+[1]AcumSYS!N2031/[1]AcumSYS!$C$2*14,2))</f>
        <v>0</v>
      </c>
      <c r="D2030" s="8">
        <f>IF(A2030="","",ROUND(+[1]AcumSYS!N2031/[1]AcumSYS!$C$2*14,2))</f>
        <v>0</v>
      </c>
      <c r="E2030" s="8" t="str">
        <f t="shared" si="94"/>
        <v>Pesos Mexicanos</v>
      </c>
      <c r="F2030" s="8" t="str">
        <f t="shared" si="95"/>
        <v>Catorcenal</v>
      </c>
    </row>
    <row r="2031" spans="1:6" x14ac:dyDescent="0.25">
      <c r="A2031" s="8">
        <f>IF(+'[1]Reporte de Formatos'!T2035=" "," ",+'[1]Reporte de Formatos'!T2035)</f>
        <v>0</v>
      </c>
      <c r="B2031" s="8" t="str">
        <f t="shared" si="93"/>
        <v>Compensacion</v>
      </c>
      <c r="C2031" s="8">
        <f>IF(A2031="","",ROUND(+[1]AcumSYS!N2032/[1]AcumSYS!$C$2*14,2))</f>
        <v>0</v>
      </c>
      <c r="D2031" s="8">
        <f>IF(A2031="","",ROUND(+[1]AcumSYS!N2032/[1]AcumSYS!$C$2*14,2))</f>
        <v>0</v>
      </c>
      <c r="E2031" s="8" t="str">
        <f t="shared" si="94"/>
        <v>Pesos Mexicanos</v>
      </c>
      <c r="F2031" s="8" t="str">
        <f t="shared" si="95"/>
        <v>Catorcenal</v>
      </c>
    </row>
    <row r="2032" spans="1:6" x14ac:dyDescent="0.25">
      <c r="A2032" s="8">
        <f>IF(+'[1]Reporte de Formatos'!T2036=" "," ",+'[1]Reporte de Formatos'!T2036)</f>
        <v>0</v>
      </c>
      <c r="B2032" s="8" t="str">
        <f t="shared" si="93"/>
        <v>Compensacion</v>
      </c>
      <c r="C2032" s="8">
        <f>IF(A2032="","",ROUND(+[1]AcumSYS!N2033/[1]AcumSYS!$C$2*14,2))</f>
        <v>0</v>
      </c>
      <c r="D2032" s="8">
        <f>IF(A2032="","",ROUND(+[1]AcumSYS!N2033/[1]AcumSYS!$C$2*14,2))</f>
        <v>0</v>
      </c>
      <c r="E2032" s="8" t="str">
        <f t="shared" si="94"/>
        <v>Pesos Mexicanos</v>
      </c>
      <c r="F2032" s="8" t="str">
        <f t="shared" si="95"/>
        <v>Catorcenal</v>
      </c>
    </row>
    <row r="2033" spans="1:6" x14ac:dyDescent="0.25">
      <c r="A2033" s="8">
        <f>IF(+'[1]Reporte de Formatos'!T2037=" "," ",+'[1]Reporte de Formatos'!T2037)</f>
        <v>0</v>
      </c>
      <c r="B2033" s="8" t="str">
        <f t="shared" si="93"/>
        <v>Compensacion</v>
      </c>
      <c r="C2033" s="8">
        <f>IF(A2033="","",ROUND(+[1]AcumSYS!N2034/[1]AcumSYS!$C$2*14,2))</f>
        <v>0</v>
      </c>
      <c r="D2033" s="8">
        <f>IF(A2033="","",ROUND(+[1]AcumSYS!N2034/[1]AcumSYS!$C$2*14,2))</f>
        <v>0</v>
      </c>
      <c r="E2033" s="8" t="str">
        <f t="shared" si="94"/>
        <v>Pesos Mexicanos</v>
      </c>
      <c r="F2033" s="8" t="str">
        <f t="shared" si="95"/>
        <v>Catorcenal</v>
      </c>
    </row>
    <row r="2034" spans="1:6" x14ac:dyDescent="0.25">
      <c r="A2034" s="8">
        <f>IF(+'[1]Reporte de Formatos'!T2038=" "," ",+'[1]Reporte de Formatos'!T2038)</f>
        <v>0</v>
      </c>
      <c r="B2034" s="8" t="str">
        <f t="shared" si="93"/>
        <v>Compensacion</v>
      </c>
      <c r="C2034" s="8">
        <f>IF(A2034="","",ROUND(+[1]AcumSYS!N2035/[1]AcumSYS!$C$2*14,2))</f>
        <v>0</v>
      </c>
      <c r="D2034" s="8">
        <f>IF(A2034="","",ROUND(+[1]AcumSYS!N2035/[1]AcumSYS!$C$2*14,2))</f>
        <v>0</v>
      </c>
      <c r="E2034" s="8" t="str">
        <f t="shared" si="94"/>
        <v>Pesos Mexicanos</v>
      </c>
      <c r="F2034" s="8" t="str">
        <f t="shared" si="95"/>
        <v>Catorcenal</v>
      </c>
    </row>
    <row r="2035" spans="1:6" x14ac:dyDescent="0.25">
      <c r="A2035" s="8">
        <f>IF(+'[1]Reporte de Formatos'!T2039=" "," ",+'[1]Reporte de Formatos'!T2039)</f>
        <v>0</v>
      </c>
      <c r="B2035" s="8" t="str">
        <f t="shared" si="93"/>
        <v>Compensacion</v>
      </c>
      <c r="C2035" s="8">
        <f>IF(A2035="","",ROUND(+[1]AcumSYS!N2036/[1]AcumSYS!$C$2*14,2))</f>
        <v>0</v>
      </c>
      <c r="D2035" s="8">
        <f>IF(A2035="","",ROUND(+[1]AcumSYS!N2036/[1]AcumSYS!$C$2*14,2))</f>
        <v>0</v>
      </c>
      <c r="E2035" s="8" t="str">
        <f t="shared" si="94"/>
        <v>Pesos Mexicanos</v>
      </c>
      <c r="F2035" s="8" t="str">
        <f t="shared" si="95"/>
        <v>Catorcenal</v>
      </c>
    </row>
    <row r="2036" spans="1:6" x14ac:dyDescent="0.25">
      <c r="A2036" s="8">
        <f>IF(+'[1]Reporte de Formatos'!T2040=" "," ",+'[1]Reporte de Formatos'!T2040)</f>
        <v>0</v>
      </c>
      <c r="B2036" s="8" t="str">
        <f t="shared" si="93"/>
        <v>Compensacion</v>
      </c>
      <c r="C2036" s="8">
        <f>IF(A2036="","",ROUND(+[1]AcumSYS!N2037/[1]AcumSYS!$C$2*14,2))</f>
        <v>0</v>
      </c>
      <c r="D2036" s="8">
        <f>IF(A2036="","",ROUND(+[1]AcumSYS!N2037/[1]AcumSYS!$C$2*14,2))</f>
        <v>0</v>
      </c>
      <c r="E2036" s="8" t="str">
        <f t="shared" si="94"/>
        <v>Pesos Mexicanos</v>
      </c>
      <c r="F2036" s="8" t="str">
        <f t="shared" si="95"/>
        <v>Catorcenal</v>
      </c>
    </row>
    <row r="2037" spans="1:6" x14ac:dyDescent="0.25">
      <c r="A2037" s="8">
        <f>IF(+'[1]Reporte de Formatos'!T2041=" "," ",+'[1]Reporte de Formatos'!T2041)</f>
        <v>0</v>
      </c>
      <c r="B2037" s="8" t="str">
        <f t="shared" si="93"/>
        <v>Compensacion</v>
      </c>
      <c r="C2037" s="8">
        <f>IF(A2037="","",ROUND(+[1]AcumSYS!N2038/[1]AcumSYS!$C$2*14,2))</f>
        <v>0</v>
      </c>
      <c r="D2037" s="8">
        <f>IF(A2037="","",ROUND(+[1]AcumSYS!N2038/[1]AcumSYS!$C$2*14,2))</f>
        <v>0</v>
      </c>
      <c r="E2037" s="8" t="str">
        <f t="shared" si="94"/>
        <v>Pesos Mexicanos</v>
      </c>
      <c r="F2037" s="8" t="str">
        <f t="shared" si="95"/>
        <v>Catorcenal</v>
      </c>
    </row>
    <row r="2038" spans="1:6" x14ac:dyDescent="0.25">
      <c r="A2038" s="8">
        <f>IF(+'[1]Reporte de Formatos'!T2042=" "," ",+'[1]Reporte de Formatos'!T2042)</f>
        <v>0</v>
      </c>
      <c r="B2038" s="8" t="str">
        <f t="shared" si="93"/>
        <v>Compensacion</v>
      </c>
      <c r="C2038" s="8">
        <f>IF(A2038="","",ROUND(+[1]AcumSYS!N2039/[1]AcumSYS!$C$2*14,2))</f>
        <v>0</v>
      </c>
      <c r="D2038" s="8">
        <f>IF(A2038="","",ROUND(+[1]AcumSYS!N2039/[1]AcumSYS!$C$2*14,2))</f>
        <v>0</v>
      </c>
      <c r="E2038" s="8" t="str">
        <f t="shared" si="94"/>
        <v>Pesos Mexicanos</v>
      </c>
      <c r="F2038" s="8" t="str">
        <f t="shared" si="95"/>
        <v>Catorcenal</v>
      </c>
    </row>
    <row r="2039" spans="1:6" x14ac:dyDescent="0.25">
      <c r="A2039" s="8">
        <f>IF(+'[1]Reporte de Formatos'!T2043=" "," ",+'[1]Reporte de Formatos'!T2043)</f>
        <v>0</v>
      </c>
      <c r="B2039" s="8" t="str">
        <f t="shared" si="93"/>
        <v>Compensacion</v>
      </c>
      <c r="C2039" s="8">
        <f>IF(A2039="","",ROUND(+[1]AcumSYS!N2040/[1]AcumSYS!$C$2*14,2))</f>
        <v>0</v>
      </c>
      <c r="D2039" s="8">
        <f>IF(A2039="","",ROUND(+[1]AcumSYS!N2040/[1]AcumSYS!$C$2*14,2))</f>
        <v>0</v>
      </c>
      <c r="E2039" s="8" t="str">
        <f t="shared" si="94"/>
        <v>Pesos Mexicanos</v>
      </c>
      <c r="F2039" s="8" t="str">
        <f t="shared" si="95"/>
        <v>Catorcenal</v>
      </c>
    </row>
    <row r="2040" spans="1:6" x14ac:dyDescent="0.25">
      <c r="A2040" s="8">
        <f>IF(+'[1]Reporte de Formatos'!T2044=" "," ",+'[1]Reporte de Formatos'!T2044)</f>
        <v>0</v>
      </c>
      <c r="B2040" s="8" t="str">
        <f t="shared" si="93"/>
        <v>Compensacion</v>
      </c>
      <c r="C2040" s="8">
        <f>IF(A2040="","",ROUND(+[1]AcumSYS!N2041/[1]AcumSYS!$C$2*14,2))</f>
        <v>0</v>
      </c>
      <c r="D2040" s="8">
        <f>IF(A2040="","",ROUND(+[1]AcumSYS!N2041/[1]AcumSYS!$C$2*14,2))</f>
        <v>0</v>
      </c>
      <c r="E2040" s="8" t="str">
        <f t="shared" si="94"/>
        <v>Pesos Mexicanos</v>
      </c>
      <c r="F2040" s="8" t="str">
        <f t="shared" si="95"/>
        <v>Catorcenal</v>
      </c>
    </row>
    <row r="2041" spans="1:6" x14ac:dyDescent="0.25">
      <c r="A2041" s="8">
        <f>IF(+'[1]Reporte de Formatos'!T2045=" "," ",+'[1]Reporte de Formatos'!T2045)</f>
        <v>0</v>
      </c>
      <c r="B2041" s="8" t="str">
        <f t="shared" si="93"/>
        <v>Compensacion</v>
      </c>
      <c r="C2041" s="8">
        <f>IF(A2041="","",ROUND(+[1]AcumSYS!N2042/[1]AcumSYS!$C$2*14,2))</f>
        <v>0</v>
      </c>
      <c r="D2041" s="8">
        <f>IF(A2041="","",ROUND(+[1]AcumSYS!N2042/[1]AcumSYS!$C$2*14,2))</f>
        <v>0</v>
      </c>
      <c r="E2041" s="8" t="str">
        <f t="shared" si="94"/>
        <v>Pesos Mexicanos</v>
      </c>
      <c r="F2041" s="8" t="str">
        <f t="shared" si="95"/>
        <v>Catorcenal</v>
      </c>
    </row>
    <row r="2042" spans="1:6" x14ac:dyDescent="0.25">
      <c r="A2042" s="8">
        <f>IF(+'[1]Reporte de Formatos'!T2046=" "," ",+'[1]Reporte de Formatos'!T2046)</f>
        <v>0</v>
      </c>
      <c r="B2042" s="8" t="str">
        <f t="shared" si="93"/>
        <v>Compensacion</v>
      </c>
      <c r="C2042" s="8">
        <f>IF(A2042="","",ROUND(+[1]AcumSYS!N2043/[1]AcumSYS!$C$2*14,2))</f>
        <v>0</v>
      </c>
      <c r="D2042" s="8">
        <f>IF(A2042="","",ROUND(+[1]AcumSYS!N2043/[1]AcumSYS!$C$2*14,2))</f>
        <v>0</v>
      </c>
      <c r="E2042" s="8" t="str">
        <f t="shared" si="94"/>
        <v>Pesos Mexicanos</v>
      </c>
      <c r="F2042" s="8" t="str">
        <f t="shared" si="95"/>
        <v>Catorcenal</v>
      </c>
    </row>
    <row r="2043" spans="1:6" x14ac:dyDescent="0.25">
      <c r="A2043" s="8">
        <f>IF(+'[1]Reporte de Formatos'!T2047=" "," ",+'[1]Reporte de Formatos'!T2047)</f>
        <v>0</v>
      </c>
      <c r="B2043" s="8" t="str">
        <f t="shared" si="93"/>
        <v>Compensacion</v>
      </c>
      <c r="C2043" s="8">
        <f>IF(A2043="","",ROUND(+[1]AcumSYS!N2044/[1]AcumSYS!$C$2*14,2))</f>
        <v>0</v>
      </c>
      <c r="D2043" s="8">
        <f>IF(A2043="","",ROUND(+[1]AcumSYS!N2044/[1]AcumSYS!$C$2*14,2))</f>
        <v>0</v>
      </c>
      <c r="E2043" s="8" t="str">
        <f t="shared" si="94"/>
        <v>Pesos Mexicanos</v>
      </c>
      <c r="F2043" s="8" t="str">
        <f t="shared" si="95"/>
        <v>Catorcenal</v>
      </c>
    </row>
    <row r="2044" spans="1:6" x14ac:dyDescent="0.25">
      <c r="A2044" s="8">
        <f>IF(+'[1]Reporte de Formatos'!T2048=" "," ",+'[1]Reporte de Formatos'!T2048)</f>
        <v>0</v>
      </c>
      <c r="B2044" s="8" t="str">
        <f t="shared" si="93"/>
        <v>Compensacion</v>
      </c>
      <c r="C2044" s="8">
        <f>IF(A2044="","",ROUND(+[1]AcumSYS!N2045/[1]AcumSYS!$C$2*14,2))</f>
        <v>0</v>
      </c>
      <c r="D2044" s="8">
        <f>IF(A2044="","",ROUND(+[1]AcumSYS!N2045/[1]AcumSYS!$C$2*14,2))</f>
        <v>0</v>
      </c>
      <c r="E2044" s="8" t="str">
        <f t="shared" si="94"/>
        <v>Pesos Mexicanos</v>
      </c>
      <c r="F2044" s="8" t="str">
        <f t="shared" si="95"/>
        <v>Catorcenal</v>
      </c>
    </row>
    <row r="2045" spans="1:6" x14ac:dyDescent="0.25">
      <c r="A2045" s="8">
        <f>IF(+'[1]Reporte de Formatos'!T2049=" "," ",+'[1]Reporte de Formatos'!T2049)</f>
        <v>0</v>
      </c>
      <c r="B2045" s="8" t="str">
        <f t="shared" si="93"/>
        <v>Compensacion</v>
      </c>
      <c r="C2045" s="8">
        <f>IF(A2045="","",ROUND(+[1]AcumSYS!N2046/[1]AcumSYS!$C$2*14,2))</f>
        <v>0</v>
      </c>
      <c r="D2045" s="8">
        <f>IF(A2045="","",ROUND(+[1]AcumSYS!N2046/[1]AcumSYS!$C$2*14,2))</f>
        <v>0</v>
      </c>
      <c r="E2045" s="8" t="str">
        <f t="shared" si="94"/>
        <v>Pesos Mexicanos</v>
      </c>
      <c r="F2045" s="8" t="str">
        <f t="shared" si="95"/>
        <v>Catorcenal</v>
      </c>
    </row>
    <row r="2046" spans="1:6" x14ac:dyDescent="0.25">
      <c r="A2046" s="8">
        <f>IF(+'[1]Reporte de Formatos'!T2050=" "," ",+'[1]Reporte de Formatos'!T2050)</f>
        <v>0</v>
      </c>
      <c r="B2046" s="8" t="str">
        <f t="shared" si="93"/>
        <v>Compensacion</v>
      </c>
      <c r="C2046" s="8">
        <f>IF(A2046="","",ROUND(+[1]AcumSYS!N2047/[1]AcumSYS!$C$2*14,2))</f>
        <v>0</v>
      </c>
      <c r="D2046" s="8">
        <f>IF(A2046="","",ROUND(+[1]AcumSYS!N2047/[1]AcumSYS!$C$2*14,2))</f>
        <v>0</v>
      </c>
      <c r="E2046" s="8" t="str">
        <f t="shared" si="94"/>
        <v>Pesos Mexicanos</v>
      </c>
      <c r="F2046" s="8" t="str">
        <f t="shared" si="95"/>
        <v>Catorcenal</v>
      </c>
    </row>
    <row r="2047" spans="1:6" x14ac:dyDescent="0.25">
      <c r="A2047" s="8">
        <f>IF(+'[1]Reporte de Formatos'!T2051=" "," ",+'[1]Reporte de Formatos'!T2051)</f>
        <v>0</v>
      </c>
      <c r="B2047" s="8" t="str">
        <f t="shared" si="93"/>
        <v>Compensacion</v>
      </c>
      <c r="C2047" s="8">
        <f>IF(A2047="","",ROUND(+[1]AcumSYS!N2048/[1]AcumSYS!$C$2*14,2))</f>
        <v>0</v>
      </c>
      <c r="D2047" s="8">
        <f>IF(A2047="","",ROUND(+[1]AcumSYS!N2048/[1]AcumSYS!$C$2*14,2))</f>
        <v>0</v>
      </c>
      <c r="E2047" s="8" t="str">
        <f t="shared" si="94"/>
        <v>Pesos Mexicanos</v>
      </c>
      <c r="F2047" s="8" t="str">
        <f t="shared" si="95"/>
        <v>Catorcenal</v>
      </c>
    </row>
    <row r="2048" spans="1:6" x14ac:dyDescent="0.25">
      <c r="A2048" s="8">
        <f>IF(+'[1]Reporte de Formatos'!T2052=" "," ",+'[1]Reporte de Formatos'!T2052)</f>
        <v>0</v>
      </c>
      <c r="B2048" s="8" t="str">
        <f t="shared" si="93"/>
        <v>Compensacion</v>
      </c>
      <c r="C2048" s="8">
        <f>IF(A2048="","",ROUND(+[1]AcumSYS!N2049/[1]AcumSYS!$C$2*14,2))</f>
        <v>0</v>
      </c>
      <c r="D2048" s="8">
        <f>IF(A2048="","",ROUND(+[1]AcumSYS!N2049/[1]AcumSYS!$C$2*14,2))</f>
        <v>0</v>
      </c>
      <c r="E2048" s="8" t="str">
        <f t="shared" si="94"/>
        <v>Pesos Mexicanos</v>
      </c>
      <c r="F2048" s="8" t="str">
        <f t="shared" si="95"/>
        <v>Catorcenal</v>
      </c>
    </row>
    <row r="2049" spans="1:6" x14ac:dyDescent="0.25">
      <c r="A2049" s="8">
        <f>IF(+'[1]Reporte de Formatos'!T2053=" "," ",+'[1]Reporte de Formatos'!T2053)</f>
        <v>0</v>
      </c>
      <c r="B2049" s="8" t="str">
        <f t="shared" si="93"/>
        <v>Compensacion</v>
      </c>
      <c r="C2049" s="8">
        <f>IF(A2049="","",ROUND(+[1]AcumSYS!N2050/[1]AcumSYS!$C$2*14,2))</f>
        <v>0</v>
      </c>
      <c r="D2049" s="8">
        <f>IF(A2049="","",ROUND(+[1]AcumSYS!N2050/[1]AcumSYS!$C$2*14,2))</f>
        <v>0</v>
      </c>
      <c r="E2049" s="8" t="str">
        <f t="shared" si="94"/>
        <v>Pesos Mexicanos</v>
      </c>
      <c r="F2049" s="8" t="str">
        <f t="shared" si="95"/>
        <v>Catorcenal</v>
      </c>
    </row>
    <row r="2050" spans="1:6" x14ac:dyDescent="0.25">
      <c r="A2050" s="8">
        <f>IF(+'[1]Reporte de Formatos'!T2054=" "," ",+'[1]Reporte de Formatos'!T2054)</f>
        <v>0</v>
      </c>
      <c r="B2050" s="8" t="str">
        <f t="shared" si="93"/>
        <v>Compensacion</v>
      </c>
      <c r="C2050" s="8">
        <f>IF(A2050="","",ROUND(+[1]AcumSYS!N2051/[1]AcumSYS!$C$2*14,2))</f>
        <v>0</v>
      </c>
      <c r="D2050" s="8">
        <f>IF(A2050="","",ROUND(+[1]AcumSYS!N2051/[1]AcumSYS!$C$2*14,2))</f>
        <v>0</v>
      </c>
      <c r="E2050" s="8" t="str">
        <f t="shared" si="94"/>
        <v>Pesos Mexicanos</v>
      </c>
      <c r="F2050" s="8" t="str">
        <f t="shared" si="95"/>
        <v>Catorcenal</v>
      </c>
    </row>
    <row r="2051" spans="1:6" x14ac:dyDescent="0.25">
      <c r="A2051" s="8">
        <f>IF(+'[1]Reporte de Formatos'!T2055=" "," ",+'[1]Reporte de Formatos'!T2055)</f>
        <v>0</v>
      </c>
      <c r="B2051" s="8" t="str">
        <f t="shared" si="93"/>
        <v>Compensacion</v>
      </c>
      <c r="C2051" s="8">
        <f>IF(A2051="","",ROUND(+[1]AcumSYS!N2052/[1]AcumSYS!$C$2*14,2))</f>
        <v>0</v>
      </c>
      <c r="D2051" s="8">
        <f>IF(A2051="","",ROUND(+[1]AcumSYS!N2052/[1]AcumSYS!$C$2*14,2))</f>
        <v>0</v>
      </c>
      <c r="E2051" s="8" t="str">
        <f t="shared" si="94"/>
        <v>Pesos Mexicanos</v>
      </c>
      <c r="F2051" s="8" t="str">
        <f t="shared" si="95"/>
        <v>Catorcenal</v>
      </c>
    </row>
    <row r="2052" spans="1:6" x14ac:dyDescent="0.25">
      <c r="A2052" s="8">
        <f>IF(+'[1]Reporte de Formatos'!T2056=" "," ",+'[1]Reporte de Formatos'!T2056)</f>
        <v>0</v>
      </c>
      <c r="B2052" s="8" t="str">
        <f t="shared" ref="B2052:B2115" si="96">IF(A2052="","","Compensacion")</f>
        <v>Compensacion</v>
      </c>
      <c r="C2052" s="8">
        <f>IF(A2052="","",ROUND(+[1]AcumSYS!N2053/[1]AcumSYS!$C$2*14,2))</f>
        <v>0</v>
      </c>
      <c r="D2052" s="8">
        <f>IF(A2052="","",ROUND(+[1]AcumSYS!N2053/[1]AcumSYS!$C$2*14,2))</f>
        <v>0</v>
      </c>
      <c r="E2052" s="8" t="str">
        <f t="shared" ref="E2052:E2115" si="97">IF(A2052="","","Pesos Mexicanos")</f>
        <v>Pesos Mexicanos</v>
      </c>
      <c r="F2052" s="8" t="str">
        <f t="shared" ref="F2052:F2115" si="98">IF(A2052="","","Catorcenal")</f>
        <v>Catorcenal</v>
      </c>
    </row>
    <row r="2053" spans="1:6" x14ac:dyDescent="0.25">
      <c r="A2053" s="8">
        <f>IF(+'[1]Reporte de Formatos'!T2057=" "," ",+'[1]Reporte de Formatos'!T2057)</f>
        <v>0</v>
      </c>
      <c r="B2053" s="8" t="str">
        <f t="shared" si="96"/>
        <v>Compensacion</v>
      </c>
      <c r="C2053" s="8">
        <f>IF(A2053="","",ROUND(+[1]AcumSYS!N2054/[1]AcumSYS!$C$2*14,2))</f>
        <v>0</v>
      </c>
      <c r="D2053" s="8">
        <f>IF(A2053="","",ROUND(+[1]AcumSYS!N2054/[1]AcumSYS!$C$2*14,2))</f>
        <v>0</v>
      </c>
      <c r="E2053" s="8" t="str">
        <f t="shared" si="97"/>
        <v>Pesos Mexicanos</v>
      </c>
      <c r="F2053" s="8" t="str">
        <f t="shared" si="98"/>
        <v>Catorcenal</v>
      </c>
    </row>
    <row r="2054" spans="1:6" x14ac:dyDescent="0.25">
      <c r="A2054" s="8">
        <f>IF(+'[1]Reporte de Formatos'!T2058=" "," ",+'[1]Reporte de Formatos'!T2058)</f>
        <v>0</v>
      </c>
      <c r="B2054" s="8" t="str">
        <f t="shared" si="96"/>
        <v>Compensacion</v>
      </c>
      <c r="C2054" s="8">
        <f>IF(A2054="","",ROUND(+[1]AcumSYS!N2055/[1]AcumSYS!$C$2*14,2))</f>
        <v>0</v>
      </c>
      <c r="D2054" s="8">
        <f>IF(A2054="","",ROUND(+[1]AcumSYS!N2055/[1]AcumSYS!$C$2*14,2))</f>
        <v>0</v>
      </c>
      <c r="E2054" s="8" t="str">
        <f t="shared" si="97"/>
        <v>Pesos Mexicanos</v>
      </c>
      <c r="F2054" s="8" t="str">
        <f t="shared" si="98"/>
        <v>Catorcenal</v>
      </c>
    </row>
    <row r="2055" spans="1:6" x14ac:dyDescent="0.25">
      <c r="A2055" s="8">
        <f>IF(+'[1]Reporte de Formatos'!T2059=" "," ",+'[1]Reporte de Formatos'!T2059)</f>
        <v>0</v>
      </c>
      <c r="B2055" s="8" t="str">
        <f t="shared" si="96"/>
        <v>Compensacion</v>
      </c>
      <c r="C2055" s="8">
        <f>IF(A2055="","",ROUND(+[1]AcumSYS!N2056/[1]AcumSYS!$C$2*14,2))</f>
        <v>0</v>
      </c>
      <c r="D2055" s="8">
        <f>IF(A2055="","",ROUND(+[1]AcumSYS!N2056/[1]AcumSYS!$C$2*14,2))</f>
        <v>0</v>
      </c>
      <c r="E2055" s="8" t="str">
        <f t="shared" si="97"/>
        <v>Pesos Mexicanos</v>
      </c>
      <c r="F2055" s="8" t="str">
        <f t="shared" si="98"/>
        <v>Catorcenal</v>
      </c>
    </row>
    <row r="2056" spans="1:6" x14ac:dyDescent="0.25">
      <c r="A2056" s="8">
        <f>IF(+'[1]Reporte de Formatos'!T2060=" "," ",+'[1]Reporte de Formatos'!T2060)</f>
        <v>0</v>
      </c>
      <c r="B2056" s="8" t="str">
        <f t="shared" si="96"/>
        <v>Compensacion</v>
      </c>
      <c r="C2056" s="8">
        <f>IF(A2056="","",ROUND(+[1]AcumSYS!N2057/[1]AcumSYS!$C$2*14,2))</f>
        <v>0</v>
      </c>
      <c r="D2056" s="8">
        <f>IF(A2056="","",ROUND(+[1]AcumSYS!N2057/[1]AcumSYS!$C$2*14,2))</f>
        <v>0</v>
      </c>
      <c r="E2056" s="8" t="str">
        <f t="shared" si="97"/>
        <v>Pesos Mexicanos</v>
      </c>
      <c r="F2056" s="8" t="str">
        <f t="shared" si="98"/>
        <v>Catorcenal</v>
      </c>
    </row>
    <row r="2057" spans="1:6" x14ac:dyDescent="0.25">
      <c r="A2057" s="8">
        <f>IF(+'[1]Reporte de Formatos'!T2061=" "," ",+'[1]Reporte de Formatos'!T2061)</f>
        <v>0</v>
      </c>
      <c r="B2057" s="8" t="str">
        <f t="shared" si="96"/>
        <v>Compensacion</v>
      </c>
      <c r="C2057" s="8">
        <f>IF(A2057="","",ROUND(+[1]AcumSYS!N2058/[1]AcumSYS!$C$2*14,2))</f>
        <v>0</v>
      </c>
      <c r="D2057" s="8">
        <f>IF(A2057="","",ROUND(+[1]AcumSYS!N2058/[1]AcumSYS!$C$2*14,2))</f>
        <v>0</v>
      </c>
      <c r="E2057" s="8" t="str">
        <f t="shared" si="97"/>
        <v>Pesos Mexicanos</v>
      </c>
      <c r="F2057" s="8" t="str">
        <f t="shared" si="98"/>
        <v>Catorcenal</v>
      </c>
    </row>
    <row r="2058" spans="1:6" x14ac:dyDescent="0.25">
      <c r="A2058" s="8">
        <f>IF(+'[1]Reporte de Formatos'!T2062=" "," ",+'[1]Reporte de Formatos'!T2062)</f>
        <v>0</v>
      </c>
      <c r="B2058" s="8" t="str">
        <f t="shared" si="96"/>
        <v>Compensacion</v>
      </c>
      <c r="C2058" s="8">
        <f>IF(A2058="","",ROUND(+[1]AcumSYS!N2059/[1]AcumSYS!$C$2*14,2))</f>
        <v>0</v>
      </c>
      <c r="D2058" s="8">
        <f>IF(A2058="","",ROUND(+[1]AcumSYS!N2059/[1]AcumSYS!$C$2*14,2))</f>
        <v>0</v>
      </c>
      <c r="E2058" s="8" t="str">
        <f t="shared" si="97"/>
        <v>Pesos Mexicanos</v>
      </c>
      <c r="F2058" s="8" t="str">
        <f t="shared" si="98"/>
        <v>Catorcenal</v>
      </c>
    </row>
    <row r="2059" spans="1:6" x14ac:dyDescent="0.25">
      <c r="A2059" s="8">
        <f>IF(+'[1]Reporte de Formatos'!T2063=" "," ",+'[1]Reporte de Formatos'!T2063)</f>
        <v>0</v>
      </c>
      <c r="B2059" s="8" t="str">
        <f t="shared" si="96"/>
        <v>Compensacion</v>
      </c>
      <c r="C2059" s="8">
        <f>IF(A2059="","",ROUND(+[1]AcumSYS!N2060/[1]AcumSYS!$C$2*14,2))</f>
        <v>0</v>
      </c>
      <c r="D2059" s="8">
        <f>IF(A2059="","",ROUND(+[1]AcumSYS!N2060/[1]AcumSYS!$C$2*14,2))</f>
        <v>0</v>
      </c>
      <c r="E2059" s="8" t="str">
        <f t="shared" si="97"/>
        <v>Pesos Mexicanos</v>
      </c>
      <c r="F2059" s="8" t="str">
        <f t="shared" si="98"/>
        <v>Catorcenal</v>
      </c>
    </row>
    <row r="2060" spans="1:6" x14ac:dyDescent="0.25">
      <c r="A2060" s="8">
        <f>IF(+'[1]Reporte de Formatos'!T2064=" "," ",+'[1]Reporte de Formatos'!T2064)</f>
        <v>0</v>
      </c>
      <c r="B2060" s="8" t="str">
        <f t="shared" si="96"/>
        <v>Compensacion</v>
      </c>
      <c r="C2060" s="8">
        <f>IF(A2060="","",ROUND(+[1]AcumSYS!N2061/[1]AcumSYS!$C$2*14,2))</f>
        <v>0</v>
      </c>
      <c r="D2060" s="8">
        <f>IF(A2060="","",ROUND(+[1]AcumSYS!N2061/[1]AcumSYS!$C$2*14,2))</f>
        <v>0</v>
      </c>
      <c r="E2060" s="8" t="str">
        <f t="shared" si="97"/>
        <v>Pesos Mexicanos</v>
      </c>
      <c r="F2060" s="8" t="str">
        <f t="shared" si="98"/>
        <v>Catorcenal</v>
      </c>
    </row>
    <row r="2061" spans="1:6" x14ac:dyDescent="0.25">
      <c r="A2061" s="8">
        <f>IF(+'[1]Reporte de Formatos'!T2065=" "," ",+'[1]Reporte de Formatos'!T2065)</f>
        <v>0</v>
      </c>
      <c r="B2061" s="8" t="str">
        <f t="shared" si="96"/>
        <v>Compensacion</v>
      </c>
      <c r="C2061" s="8">
        <f>IF(A2061="","",ROUND(+[1]AcumSYS!N2062/[1]AcumSYS!$C$2*14,2))</f>
        <v>0</v>
      </c>
      <c r="D2061" s="8">
        <f>IF(A2061="","",ROUND(+[1]AcumSYS!N2062/[1]AcumSYS!$C$2*14,2))</f>
        <v>0</v>
      </c>
      <c r="E2061" s="8" t="str">
        <f t="shared" si="97"/>
        <v>Pesos Mexicanos</v>
      </c>
      <c r="F2061" s="8" t="str">
        <f t="shared" si="98"/>
        <v>Catorcenal</v>
      </c>
    </row>
    <row r="2062" spans="1:6" x14ac:dyDescent="0.25">
      <c r="A2062" s="8">
        <f>IF(+'[1]Reporte de Formatos'!T2066=" "," ",+'[1]Reporte de Formatos'!T2066)</f>
        <v>0</v>
      </c>
      <c r="B2062" s="8" t="str">
        <f t="shared" si="96"/>
        <v>Compensacion</v>
      </c>
      <c r="C2062" s="8">
        <f>IF(A2062="","",ROUND(+[1]AcumSYS!N2063/[1]AcumSYS!$C$2*14,2))</f>
        <v>0</v>
      </c>
      <c r="D2062" s="8">
        <f>IF(A2062="","",ROUND(+[1]AcumSYS!N2063/[1]AcumSYS!$C$2*14,2))</f>
        <v>0</v>
      </c>
      <c r="E2062" s="8" t="str">
        <f t="shared" si="97"/>
        <v>Pesos Mexicanos</v>
      </c>
      <c r="F2062" s="8" t="str">
        <f t="shared" si="98"/>
        <v>Catorcenal</v>
      </c>
    </row>
    <row r="2063" spans="1:6" x14ac:dyDescent="0.25">
      <c r="A2063" s="8">
        <f>IF(+'[1]Reporte de Formatos'!T2067=" "," ",+'[1]Reporte de Formatos'!T2067)</f>
        <v>0</v>
      </c>
      <c r="B2063" s="8" t="str">
        <f t="shared" si="96"/>
        <v>Compensacion</v>
      </c>
      <c r="C2063" s="8">
        <f>IF(A2063="","",ROUND(+[1]AcumSYS!N2064/[1]AcumSYS!$C$2*14,2))</f>
        <v>0</v>
      </c>
      <c r="D2063" s="8">
        <f>IF(A2063="","",ROUND(+[1]AcumSYS!N2064/[1]AcumSYS!$C$2*14,2))</f>
        <v>0</v>
      </c>
      <c r="E2063" s="8" t="str">
        <f t="shared" si="97"/>
        <v>Pesos Mexicanos</v>
      </c>
      <c r="F2063" s="8" t="str">
        <f t="shared" si="98"/>
        <v>Catorcenal</v>
      </c>
    </row>
    <row r="2064" spans="1:6" x14ac:dyDescent="0.25">
      <c r="A2064" s="8">
        <f>IF(+'[1]Reporte de Formatos'!T2068=" "," ",+'[1]Reporte de Formatos'!T2068)</f>
        <v>0</v>
      </c>
      <c r="B2064" s="8" t="str">
        <f t="shared" si="96"/>
        <v>Compensacion</v>
      </c>
      <c r="C2064" s="8">
        <f>IF(A2064="","",ROUND(+[1]AcumSYS!N2065/[1]AcumSYS!$C$2*14,2))</f>
        <v>0</v>
      </c>
      <c r="D2064" s="8">
        <f>IF(A2064="","",ROUND(+[1]AcumSYS!N2065/[1]AcumSYS!$C$2*14,2))</f>
        <v>0</v>
      </c>
      <c r="E2064" s="8" t="str">
        <f t="shared" si="97"/>
        <v>Pesos Mexicanos</v>
      </c>
      <c r="F2064" s="8" t="str">
        <f t="shared" si="98"/>
        <v>Catorcenal</v>
      </c>
    </row>
    <row r="2065" spans="1:6" x14ac:dyDescent="0.25">
      <c r="A2065" s="8">
        <f>IF(+'[1]Reporte de Formatos'!T2069=" "," ",+'[1]Reporte de Formatos'!T2069)</f>
        <v>0</v>
      </c>
      <c r="B2065" s="8" t="str">
        <f t="shared" si="96"/>
        <v>Compensacion</v>
      </c>
      <c r="C2065" s="8">
        <f>IF(A2065="","",ROUND(+[1]AcumSYS!N2066/[1]AcumSYS!$C$2*14,2))</f>
        <v>0</v>
      </c>
      <c r="D2065" s="8">
        <f>IF(A2065="","",ROUND(+[1]AcumSYS!N2066/[1]AcumSYS!$C$2*14,2))</f>
        <v>0</v>
      </c>
      <c r="E2065" s="8" t="str">
        <f t="shared" si="97"/>
        <v>Pesos Mexicanos</v>
      </c>
      <c r="F2065" s="8" t="str">
        <f t="shared" si="98"/>
        <v>Catorcenal</v>
      </c>
    </row>
    <row r="2066" spans="1:6" x14ac:dyDescent="0.25">
      <c r="A2066" s="8">
        <f>IF(+'[1]Reporte de Formatos'!T2070=" "," ",+'[1]Reporte de Formatos'!T2070)</f>
        <v>0</v>
      </c>
      <c r="B2066" s="8" t="str">
        <f t="shared" si="96"/>
        <v>Compensacion</v>
      </c>
      <c r="C2066" s="8">
        <f>IF(A2066="","",ROUND(+[1]AcumSYS!N2067/[1]AcumSYS!$C$2*14,2))</f>
        <v>0</v>
      </c>
      <c r="D2066" s="8">
        <f>IF(A2066="","",ROUND(+[1]AcumSYS!N2067/[1]AcumSYS!$C$2*14,2))</f>
        <v>0</v>
      </c>
      <c r="E2066" s="8" t="str">
        <f t="shared" si="97"/>
        <v>Pesos Mexicanos</v>
      </c>
      <c r="F2066" s="8" t="str">
        <f t="shared" si="98"/>
        <v>Catorcenal</v>
      </c>
    </row>
    <row r="2067" spans="1:6" x14ac:dyDescent="0.25">
      <c r="A2067" s="8">
        <f>IF(+'[1]Reporte de Formatos'!T2071=" "," ",+'[1]Reporte de Formatos'!T2071)</f>
        <v>0</v>
      </c>
      <c r="B2067" s="8" t="str">
        <f t="shared" si="96"/>
        <v>Compensacion</v>
      </c>
      <c r="C2067" s="8">
        <f>IF(A2067="","",ROUND(+[1]AcumSYS!N2068/[1]AcumSYS!$C$2*14,2))</f>
        <v>0</v>
      </c>
      <c r="D2067" s="8">
        <f>IF(A2067="","",ROUND(+[1]AcumSYS!N2068/[1]AcumSYS!$C$2*14,2))</f>
        <v>0</v>
      </c>
      <c r="E2067" s="8" t="str">
        <f t="shared" si="97"/>
        <v>Pesos Mexicanos</v>
      </c>
      <c r="F2067" s="8" t="str">
        <f t="shared" si="98"/>
        <v>Catorcenal</v>
      </c>
    </row>
    <row r="2068" spans="1:6" x14ac:dyDescent="0.25">
      <c r="A2068" s="8">
        <f>IF(+'[1]Reporte de Formatos'!T2072=" "," ",+'[1]Reporte de Formatos'!T2072)</f>
        <v>0</v>
      </c>
      <c r="B2068" s="8" t="str">
        <f t="shared" si="96"/>
        <v>Compensacion</v>
      </c>
      <c r="C2068" s="8">
        <f>IF(A2068="","",ROUND(+[1]AcumSYS!N2069/[1]AcumSYS!$C$2*14,2))</f>
        <v>0</v>
      </c>
      <c r="D2068" s="8">
        <f>IF(A2068="","",ROUND(+[1]AcumSYS!N2069/[1]AcumSYS!$C$2*14,2))</f>
        <v>0</v>
      </c>
      <c r="E2068" s="8" t="str">
        <f t="shared" si="97"/>
        <v>Pesos Mexicanos</v>
      </c>
      <c r="F2068" s="8" t="str">
        <f t="shared" si="98"/>
        <v>Catorcenal</v>
      </c>
    </row>
    <row r="2069" spans="1:6" x14ac:dyDescent="0.25">
      <c r="A2069" s="8">
        <f>IF(+'[1]Reporte de Formatos'!T2073=" "," ",+'[1]Reporte de Formatos'!T2073)</f>
        <v>0</v>
      </c>
      <c r="B2069" s="8" t="str">
        <f t="shared" si="96"/>
        <v>Compensacion</v>
      </c>
      <c r="C2069" s="8">
        <f>IF(A2069="","",ROUND(+[1]AcumSYS!N2070/[1]AcumSYS!$C$2*14,2))</f>
        <v>0</v>
      </c>
      <c r="D2069" s="8">
        <f>IF(A2069="","",ROUND(+[1]AcumSYS!N2070/[1]AcumSYS!$C$2*14,2))</f>
        <v>0</v>
      </c>
      <c r="E2069" s="8" t="str">
        <f t="shared" si="97"/>
        <v>Pesos Mexicanos</v>
      </c>
      <c r="F2069" s="8" t="str">
        <f t="shared" si="98"/>
        <v>Catorcenal</v>
      </c>
    </row>
    <row r="2070" spans="1:6" x14ac:dyDescent="0.25">
      <c r="A2070" s="8">
        <f>IF(+'[1]Reporte de Formatos'!T2074=" "," ",+'[1]Reporte de Formatos'!T2074)</f>
        <v>0</v>
      </c>
      <c r="B2070" s="8" t="str">
        <f t="shared" si="96"/>
        <v>Compensacion</v>
      </c>
      <c r="C2070" s="8">
        <f>IF(A2070="","",ROUND(+[1]AcumSYS!N2071/[1]AcumSYS!$C$2*14,2))</f>
        <v>0</v>
      </c>
      <c r="D2070" s="8">
        <f>IF(A2070="","",ROUND(+[1]AcumSYS!N2071/[1]AcumSYS!$C$2*14,2))</f>
        <v>0</v>
      </c>
      <c r="E2070" s="8" t="str">
        <f t="shared" si="97"/>
        <v>Pesos Mexicanos</v>
      </c>
      <c r="F2070" s="8" t="str">
        <f t="shared" si="98"/>
        <v>Catorcenal</v>
      </c>
    </row>
    <row r="2071" spans="1:6" x14ac:dyDescent="0.25">
      <c r="A2071" s="8">
        <f>IF(+'[1]Reporte de Formatos'!T2075=" "," ",+'[1]Reporte de Formatos'!T2075)</f>
        <v>0</v>
      </c>
      <c r="B2071" s="8" t="str">
        <f t="shared" si="96"/>
        <v>Compensacion</v>
      </c>
      <c r="C2071" s="8">
        <f>IF(A2071="","",ROUND(+[1]AcumSYS!N2072/[1]AcumSYS!$C$2*14,2))</f>
        <v>0</v>
      </c>
      <c r="D2071" s="8">
        <f>IF(A2071="","",ROUND(+[1]AcumSYS!N2072/[1]AcumSYS!$C$2*14,2))</f>
        <v>0</v>
      </c>
      <c r="E2071" s="8" t="str">
        <f t="shared" si="97"/>
        <v>Pesos Mexicanos</v>
      </c>
      <c r="F2071" s="8" t="str">
        <f t="shared" si="98"/>
        <v>Catorcenal</v>
      </c>
    </row>
    <row r="2072" spans="1:6" x14ac:dyDescent="0.25">
      <c r="A2072" s="8">
        <f>IF(+'[1]Reporte de Formatos'!T2076=" "," ",+'[1]Reporte de Formatos'!T2076)</f>
        <v>0</v>
      </c>
      <c r="B2072" s="8" t="str">
        <f t="shared" si="96"/>
        <v>Compensacion</v>
      </c>
      <c r="C2072" s="8">
        <f>IF(A2072="","",ROUND(+[1]AcumSYS!N2073/[1]AcumSYS!$C$2*14,2))</f>
        <v>0</v>
      </c>
      <c r="D2072" s="8">
        <f>IF(A2072="","",ROUND(+[1]AcumSYS!N2073/[1]AcumSYS!$C$2*14,2))</f>
        <v>0</v>
      </c>
      <c r="E2072" s="8" t="str">
        <f t="shared" si="97"/>
        <v>Pesos Mexicanos</v>
      </c>
      <c r="F2072" s="8" t="str">
        <f t="shared" si="98"/>
        <v>Catorcenal</v>
      </c>
    </row>
    <row r="2073" spans="1:6" x14ac:dyDescent="0.25">
      <c r="A2073" s="8">
        <f>IF(+'[1]Reporte de Formatos'!T2077=" "," ",+'[1]Reporte de Formatos'!T2077)</f>
        <v>0</v>
      </c>
      <c r="B2073" s="8" t="str">
        <f t="shared" si="96"/>
        <v>Compensacion</v>
      </c>
      <c r="C2073" s="8">
        <f>IF(A2073="","",ROUND(+[1]AcumSYS!N2074/[1]AcumSYS!$C$2*14,2))</f>
        <v>0</v>
      </c>
      <c r="D2073" s="8">
        <f>IF(A2073="","",ROUND(+[1]AcumSYS!N2074/[1]AcumSYS!$C$2*14,2))</f>
        <v>0</v>
      </c>
      <c r="E2073" s="8" t="str">
        <f t="shared" si="97"/>
        <v>Pesos Mexicanos</v>
      </c>
      <c r="F2073" s="8" t="str">
        <f t="shared" si="98"/>
        <v>Catorcenal</v>
      </c>
    </row>
    <row r="2074" spans="1:6" x14ac:dyDescent="0.25">
      <c r="A2074" s="8">
        <f>IF(+'[1]Reporte de Formatos'!T2078=" "," ",+'[1]Reporte de Formatos'!T2078)</f>
        <v>0</v>
      </c>
      <c r="B2074" s="8" t="str">
        <f t="shared" si="96"/>
        <v>Compensacion</v>
      </c>
      <c r="C2074" s="8">
        <f>IF(A2074="","",ROUND(+[1]AcumSYS!N2075/[1]AcumSYS!$C$2*14,2))</f>
        <v>0</v>
      </c>
      <c r="D2074" s="8">
        <f>IF(A2074="","",ROUND(+[1]AcumSYS!N2075/[1]AcumSYS!$C$2*14,2))</f>
        <v>0</v>
      </c>
      <c r="E2074" s="8" t="str">
        <f t="shared" si="97"/>
        <v>Pesos Mexicanos</v>
      </c>
      <c r="F2074" s="8" t="str">
        <f t="shared" si="98"/>
        <v>Catorcenal</v>
      </c>
    </row>
    <row r="2075" spans="1:6" x14ac:dyDescent="0.25">
      <c r="A2075" s="8">
        <f>IF(+'[1]Reporte de Formatos'!T2079=" "," ",+'[1]Reporte de Formatos'!T2079)</f>
        <v>0</v>
      </c>
      <c r="B2075" s="8" t="str">
        <f t="shared" si="96"/>
        <v>Compensacion</v>
      </c>
      <c r="C2075" s="8">
        <f>IF(A2075="","",ROUND(+[1]AcumSYS!N2076/[1]AcumSYS!$C$2*14,2))</f>
        <v>0</v>
      </c>
      <c r="D2075" s="8">
        <f>IF(A2075="","",ROUND(+[1]AcumSYS!N2076/[1]AcumSYS!$C$2*14,2))</f>
        <v>0</v>
      </c>
      <c r="E2075" s="8" t="str">
        <f t="shared" si="97"/>
        <v>Pesos Mexicanos</v>
      </c>
      <c r="F2075" s="8" t="str">
        <f t="shared" si="98"/>
        <v>Catorcenal</v>
      </c>
    </row>
    <row r="2076" spans="1:6" x14ac:dyDescent="0.25">
      <c r="A2076" s="8">
        <f>IF(+'[1]Reporte de Formatos'!T2080=" "," ",+'[1]Reporte de Formatos'!T2080)</f>
        <v>0</v>
      </c>
      <c r="B2076" s="8" t="str">
        <f t="shared" si="96"/>
        <v>Compensacion</v>
      </c>
      <c r="C2076" s="8">
        <f>IF(A2076="","",ROUND(+[1]AcumSYS!N2077/[1]AcumSYS!$C$2*14,2))</f>
        <v>0</v>
      </c>
      <c r="D2076" s="8">
        <f>IF(A2076="","",ROUND(+[1]AcumSYS!N2077/[1]AcumSYS!$C$2*14,2))</f>
        <v>0</v>
      </c>
      <c r="E2076" s="8" t="str">
        <f t="shared" si="97"/>
        <v>Pesos Mexicanos</v>
      </c>
      <c r="F2076" s="8" t="str">
        <f t="shared" si="98"/>
        <v>Catorcenal</v>
      </c>
    </row>
    <row r="2077" spans="1:6" x14ac:dyDescent="0.25">
      <c r="A2077" s="8">
        <f>IF(+'[1]Reporte de Formatos'!T2081=" "," ",+'[1]Reporte de Formatos'!T2081)</f>
        <v>0</v>
      </c>
      <c r="B2077" s="8" t="str">
        <f t="shared" si="96"/>
        <v>Compensacion</v>
      </c>
      <c r="C2077" s="8">
        <f>IF(A2077="","",ROUND(+[1]AcumSYS!N2078/[1]AcumSYS!$C$2*14,2))</f>
        <v>0</v>
      </c>
      <c r="D2077" s="8">
        <f>IF(A2077="","",ROUND(+[1]AcumSYS!N2078/[1]AcumSYS!$C$2*14,2))</f>
        <v>0</v>
      </c>
      <c r="E2077" s="8" t="str">
        <f t="shared" si="97"/>
        <v>Pesos Mexicanos</v>
      </c>
      <c r="F2077" s="8" t="str">
        <f t="shared" si="98"/>
        <v>Catorcenal</v>
      </c>
    </row>
    <row r="2078" spans="1:6" x14ac:dyDescent="0.25">
      <c r="A2078" s="8">
        <f>IF(+'[1]Reporte de Formatos'!T2082=" "," ",+'[1]Reporte de Formatos'!T2082)</f>
        <v>0</v>
      </c>
      <c r="B2078" s="8" t="str">
        <f t="shared" si="96"/>
        <v>Compensacion</v>
      </c>
      <c r="C2078" s="8">
        <f>IF(A2078="","",ROUND(+[1]AcumSYS!N2079/[1]AcumSYS!$C$2*14,2))</f>
        <v>0</v>
      </c>
      <c r="D2078" s="8">
        <f>IF(A2078="","",ROUND(+[1]AcumSYS!N2079/[1]AcumSYS!$C$2*14,2))</f>
        <v>0</v>
      </c>
      <c r="E2078" s="8" t="str">
        <f t="shared" si="97"/>
        <v>Pesos Mexicanos</v>
      </c>
      <c r="F2078" s="8" t="str">
        <f t="shared" si="98"/>
        <v>Catorcenal</v>
      </c>
    </row>
    <row r="2079" spans="1:6" x14ac:dyDescent="0.25">
      <c r="A2079" s="8">
        <f>IF(+'[1]Reporte de Formatos'!T2083=" "," ",+'[1]Reporte de Formatos'!T2083)</f>
        <v>0</v>
      </c>
      <c r="B2079" s="8" t="str">
        <f t="shared" si="96"/>
        <v>Compensacion</v>
      </c>
      <c r="C2079" s="8">
        <f>IF(A2079="","",ROUND(+[1]AcumSYS!N2080/[1]AcumSYS!$C$2*14,2))</f>
        <v>0</v>
      </c>
      <c r="D2079" s="8">
        <f>IF(A2079="","",ROUND(+[1]AcumSYS!N2080/[1]AcumSYS!$C$2*14,2))</f>
        <v>0</v>
      </c>
      <c r="E2079" s="8" t="str">
        <f t="shared" si="97"/>
        <v>Pesos Mexicanos</v>
      </c>
      <c r="F2079" s="8" t="str">
        <f t="shared" si="98"/>
        <v>Catorcenal</v>
      </c>
    </row>
    <row r="2080" spans="1:6" x14ac:dyDescent="0.25">
      <c r="A2080" s="8">
        <f>IF(+'[1]Reporte de Formatos'!T2084=" "," ",+'[1]Reporte de Formatos'!T2084)</f>
        <v>0</v>
      </c>
      <c r="B2080" s="8" t="str">
        <f t="shared" si="96"/>
        <v>Compensacion</v>
      </c>
      <c r="C2080" s="8">
        <f>IF(A2080="","",ROUND(+[1]AcumSYS!N2081/[1]AcumSYS!$C$2*14,2))</f>
        <v>0</v>
      </c>
      <c r="D2080" s="8">
        <f>IF(A2080="","",ROUND(+[1]AcumSYS!N2081/[1]AcumSYS!$C$2*14,2))</f>
        <v>0</v>
      </c>
      <c r="E2080" s="8" t="str">
        <f t="shared" si="97"/>
        <v>Pesos Mexicanos</v>
      </c>
      <c r="F2080" s="8" t="str">
        <f t="shared" si="98"/>
        <v>Catorcenal</v>
      </c>
    </row>
    <row r="2081" spans="1:6" x14ac:dyDescent="0.25">
      <c r="A2081" s="8">
        <f>IF(+'[1]Reporte de Formatos'!T2085=" "," ",+'[1]Reporte de Formatos'!T2085)</f>
        <v>0</v>
      </c>
      <c r="B2081" s="8" t="str">
        <f t="shared" si="96"/>
        <v>Compensacion</v>
      </c>
      <c r="C2081" s="8">
        <f>IF(A2081="","",ROUND(+[1]AcumSYS!N2082/[1]AcumSYS!$C$2*14,2))</f>
        <v>0</v>
      </c>
      <c r="D2081" s="8">
        <f>IF(A2081="","",ROUND(+[1]AcumSYS!N2082/[1]AcumSYS!$C$2*14,2))</f>
        <v>0</v>
      </c>
      <c r="E2081" s="8" t="str">
        <f t="shared" si="97"/>
        <v>Pesos Mexicanos</v>
      </c>
      <c r="F2081" s="8" t="str">
        <f t="shared" si="98"/>
        <v>Catorcenal</v>
      </c>
    </row>
    <row r="2082" spans="1:6" x14ac:dyDescent="0.25">
      <c r="A2082" s="8">
        <f>IF(+'[1]Reporte de Formatos'!T2086=" "," ",+'[1]Reporte de Formatos'!T2086)</f>
        <v>0</v>
      </c>
      <c r="B2082" s="8" t="str">
        <f t="shared" si="96"/>
        <v>Compensacion</v>
      </c>
      <c r="C2082" s="8">
        <f>IF(A2082="","",ROUND(+[1]AcumSYS!N2083/[1]AcumSYS!$C$2*14,2))</f>
        <v>0</v>
      </c>
      <c r="D2082" s="8">
        <f>IF(A2082="","",ROUND(+[1]AcumSYS!N2083/[1]AcumSYS!$C$2*14,2))</f>
        <v>0</v>
      </c>
      <c r="E2082" s="8" t="str">
        <f t="shared" si="97"/>
        <v>Pesos Mexicanos</v>
      </c>
      <c r="F2082" s="8" t="str">
        <f t="shared" si="98"/>
        <v>Catorcenal</v>
      </c>
    </row>
    <row r="2083" spans="1:6" x14ac:dyDescent="0.25">
      <c r="A2083" s="8">
        <f>IF(+'[1]Reporte de Formatos'!T2087=" "," ",+'[1]Reporte de Formatos'!T2087)</f>
        <v>0</v>
      </c>
      <c r="B2083" s="8" t="str">
        <f t="shared" si="96"/>
        <v>Compensacion</v>
      </c>
      <c r="C2083" s="8">
        <f>IF(A2083="","",ROUND(+[1]AcumSYS!N2084/[1]AcumSYS!$C$2*14,2))</f>
        <v>0</v>
      </c>
      <c r="D2083" s="8">
        <f>IF(A2083="","",ROUND(+[1]AcumSYS!N2084/[1]AcumSYS!$C$2*14,2))</f>
        <v>0</v>
      </c>
      <c r="E2083" s="8" t="str">
        <f t="shared" si="97"/>
        <v>Pesos Mexicanos</v>
      </c>
      <c r="F2083" s="8" t="str">
        <f t="shared" si="98"/>
        <v>Catorcenal</v>
      </c>
    </row>
    <row r="2084" spans="1:6" x14ac:dyDescent="0.25">
      <c r="A2084" s="8">
        <f>IF(+'[1]Reporte de Formatos'!T2088=" "," ",+'[1]Reporte de Formatos'!T2088)</f>
        <v>0</v>
      </c>
      <c r="B2084" s="8" t="str">
        <f t="shared" si="96"/>
        <v>Compensacion</v>
      </c>
      <c r="C2084" s="8">
        <f>IF(A2084="","",ROUND(+[1]AcumSYS!N2085/[1]AcumSYS!$C$2*14,2))</f>
        <v>0</v>
      </c>
      <c r="D2084" s="8">
        <f>IF(A2084="","",ROUND(+[1]AcumSYS!N2085/[1]AcumSYS!$C$2*14,2))</f>
        <v>0</v>
      </c>
      <c r="E2084" s="8" t="str">
        <f t="shared" si="97"/>
        <v>Pesos Mexicanos</v>
      </c>
      <c r="F2084" s="8" t="str">
        <f t="shared" si="98"/>
        <v>Catorcenal</v>
      </c>
    </row>
    <row r="2085" spans="1:6" x14ac:dyDescent="0.25">
      <c r="A2085" s="8">
        <f>IF(+'[1]Reporte de Formatos'!T2089=" "," ",+'[1]Reporte de Formatos'!T2089)</f>
        <v>0</v>
      </c>
      <c r="B2085" s="8" t="str">
        <f t="shared" si="96"/>
        <v>Compensacion</v>
      </c>
      <c r="C2085" s="8">
        <f>IF(A2085="","",ROUND(+[1]AcumSYS!N2086/[1]AcumSYS!$C$2*14,2))</f>
        <v>0</v>
      </c>
      <c r="D2085" s="8">
        <f>IF(A2085="","",ROUND(+[1]AcumSYS!N2086/[1]AcumSYS!$C$2*14,2))</f>
        <v>0</v>
      </c>
      <c r="E2085" s="8" t="str">
        <f t="shared" si="97"/>
        <v>Pesos Mexicanos</v>
      </c>
      <c r="F2085" s="8" t="str">
        <f t="shared" si="98"/>
        <v>Catorcenal</v>
      </c>
    </row>
    <row r="2086" spans="1:6" x14ac:dyDescent="0.25">
      <c r="A2086" s="8">
        <f>IF(+'[1]Reporte de Formatos'!T2090=" "," ",+'[1]Reporte de Formatos'!T2090)</f>
        <v>0</v>
      </c>
      <c r="B2086" s="8" t="str">
        <f t="shared" si="96"/>
        <v>Compensacion</v>
      </c>
      <c r="C2086" s="8">
        <f>IF(A2086="","",ROUND(+[1]AcumSYS!N2087/[1]AcumSYS!$C$2*14,2))</f>
        <v>0</v>
      </c>
      <c r="D2086" s="8">
        <f>IF(A2086="","",ROUND(+[1]AcumSYS!N2087/[1]AcumSYS!$C$2*14,2))</f>
        <v>0</v>
      </c>
      <c r="E2086" s="8" t="str">
        <f t="shared" si="97"/>
        <v>Pesos Mexicanos</v>
      </c>
      <c r="F2086" s="8" t="str">
        <f t="shared" si="98"/>
        <v>Catorcenal</v>
      </c>
    </row>
    <row r="2087" spans="1:6" x14ac:dyDescent="0.25">
      <c r="A2087" s="8">
        <f>IF(+'[1]Reporte de Formatos'!T2091=" "," ",+'[1]Reporte de Formatos'!T2091)</f>
        <v>0</v>
      </c>
      <c r="B2087" s="8" t="str">
        <f t="shared" si="96"/>
        <v>Compensacion</v>
      </c>
      <c r="C2087" s="8">
        <f>IF(A2087="","",ROUND(+[1]AcumSYS!N2088/[1]AcumSYS!$C$2*14,2))</f>
        <v>0</v>
      </c>
      <c r="D2087" s="8">
        <f>IF(A2087="","",ROUND(+[1]AcumSYS!N2088/[1]AcumSYS!$C$2*14,2))</f>
        <v>0</v>
      </c>
      <c r="E2087" s="8" t="str">
        <f t="shared" si="97"/>
        <v>Pesos Mexicanos</v>
      </c>
      <c r="F2087" s="8" t="str">
        <f t="shared" si="98"/>
        <v>Catorcenal</v>
      </c>
    </row>
    <row r="2088" spans="1:6" x14ac:dyDescent="0.25">
      <c r="A2088" s="8">
        <f>IF(+'[1]Reporte de Formatos'!T2092=" "," ",+'[1]Reporte de Formatos'!T2092)</f>
        <v>0</v>
      </c>
      <c r="B2088" s="8" t="str">
        <f t="shared" si="96"/>
        <v>Compensacion</v>
      </c>
      <c r="C2088" s="8">
        <f>IF(A2088="","",ROUND(+[1]AcumSYS!N2089/[1]AcumSYS!$C$2*14,2))</f>
        <v>0</v>
      </c>
      <c r="D2088" s="8">
        <f>IF(A2088="","",ROUND(+[1]AcumSYS!N2089/[1]AcumSYS!$C$2*14,2))</f>
        <v>0</v>
      </c>
      <c r="E2088" s="8" t="str">
        <f t="shared" si="97"/>
        <v>Pesos Mexicanos</v>
      </c>
      <c r="F2088" s="8" t="str">
        <f t="shared" si="98"/>
        <v>Catorcenal</v>
      </c>
    </row>
    <row r="2089" spans="1:6" x14ac:dyDescent="0.25">
      <c r="A2089" s="8">
        <f>IF(+'[1]Reporte de Formatos'!T2093=" "," ",+'[1]Reporte de Formatos'!T2093)</f>
        <v>0</v>
      </c>
      <c r="B2089" s="8" t="str">
        <f t="shared" si="96"/>
        <v>Compensacion</v>
      </c>
      <c r="C2089" s="8">
        <f>IF(A2089="","",ROUND(+[1]AcumSYS!N2090/[1]AcumSYS!$C$2*14,2))</f>
        <v>0</v>
      </c>
      <c r="D2089" s="8">
        <f>IF(A2089="","",ROUND(+[1]AcumSYS!N2090/[1]AcumSYS!$C$2*14,2))</f>
        <v>0</v>
      </c>
      <c r="E2089" s="8" t="str">
        <f t="shared" si="97"/>
        <v>Pesos Mexicanos</v>
      </c>
      <c r="F2089" s="8" t="str">
        <f t="shared" si="98"/>
        <v>Catorcenal</v>
      </c>
    </row>
    <row r="2090" spans="1:6" x14ac:dyDescent="0.25">
      <c r="A2090" s="8">
        <f>IF(+'[1]Reporte de Formatos'!T2094=" "," ",+'[1]Reporte de Formatos'!T2094)</f>
        <v>0</v>
      </c>
      <c r="B2090" s="8" t="str">
        <f t="shared" si="96"/>
        <v>Compensacion</v>
      </c>
      <c r="C2090" s="8">
        <f>IF(A2090="","",ROUND(+[1]AcumSYS!N2091/[1]AcumSYS!$C$2*14,2))</f>
        <v>0</v>
      </c>
      <c r="D2090" s="8">
        <f>IF(A2090="","",ROUND(+[1]AcumSYS!N2091/[1]AcumSYS!$C$2*14,2))</f>
        <v>0</v>
      </c>
      <c r="E2090" s="8" t="str">
        <f t="shared" si="97"/>
        <v>Pesos Mexicanos</v>
      </c>
      <c r="F2090" s="8" t="str">
        <f t="shared" si="98"/>
        <v>Catorcenal</v>
      </c>
    </row>
    <row r="2091" spans="1:6" x14ac:dyDescent="0.25">
      <c r="A2091" s="8">
        <f>IF(+'[1]Reporte de Formatos'!T2095=" "," ",+'[1]Reporte de Formatos'!T2095)</f>
        <v>0</v>
      </c>
      <c r="B2091" s="8" t="str">
        <f t="shared" si="96"/>
        <v>Compensacion</v>
      </c>
      <c r="C2091" s="8">
        <f>IF(A2091="","",ROUND(+[1]AcumSYS!N2092/[1]AcumSYS!$C$2*14,2))</f>
        <v>0</v>
      </c>
      <c r="D2091" s="8">
        <f>IF(A2091="","",ROUND(+[1]AcumSYS!N2092/[1]AcumSYS!$C$2*14,2))</f>
        <v>0</v>
      </c>
      <c r="E2091" s="8" t="str">
        <f t="shared" si="97"/>
        <v>Pesos Mexicanos</v>
      </c>
      <c r="F2091" s="8" t="str">
        <f t="shared" si="98"/>
        <v>Catorcenal</v>
      </c>
    </row>
    <row r="2092" spans="1:6" x14ac:dyDescent="0.25">
      <c r="A2092" s="8">
        <f>IF(+'[1]Reporte de Formatos'!T2096=" "," ",+'[1]Reporte de Formatos'!T2096)</f>
        <v>0</v>
      </c>
      <c r="B2092" s="8" t="str">
        <f t="shared" si="96"/>
        <v>Compensacion</v>
      </c>
      <c r="C2092" s="8">
        <f>IF(A2092="","",ROUND(+[1]AcumSYS!N2093/[1]AcumSYS!$C$2*14,2))</f>
        <v>0</v>
      </c>
      <c r="D2092" s="8">
        <f>IF(A2092="","",ROUND(+[1]AcumSYS!N2093/[1]AcumSYS!$C$2*14,2))</f>
        <v>0</v>
      </c>
      <c r="E2092" s="8" t="str">
        <f t="shared" si="97"/>
        <v>Pesos Mexicanos</v>
      </c>
      <c r="F2092" s="8" t="str">
        <f t="shared" si="98"/>
        <v>Catorcenal</v>
      </c>
    </row>
    <row r="2093" spans="1:6" x14ac:dyDescent="0.25">
      <c r="A2093" s="8">
        <f>IF(+'[1]Reporte de Formatos'!T2097=" "," ",+'[1]Reporte de Formatos'!T2097)</f>
        <v>0</v>
      </c>
      <c r="B2093" s="8" t="str">
        <f t="shared" si="96"/>
        <v>Compensacion</v>
      </c>
      <c r="C2093" s="8">
        <f>IF(A2093="","",ROUND(+[1]AcumSYS!N2094/[1]AcumSYS!$C$2*14,2))</f>
        <v>0</v>
      </c>
      <c r="D2093" s="8">
        <f>IF(A2093="","",ROUND(+[1]AcumSYS!N2094/[1]AcumSYS!$C$2*14,2))</f>
        <v>0</v>
      </c>
      <c r="E2093" s="8" t="str">
        <f t="shared" si="97"/>
        <v>Pesos Mexicanos</v>
      </c>
      <c r="F2093" s="8" t="str">
        <f t="shared" si="98"/>
        <v>Catorcenal</v>
      </c>
    </row>
    <row r="2094" spans="1:6" x14ac:dyDescent="0.25">
      <c r="A2094" s="8">
        <f>IF(+'[1]Reporte de Formatos'!T2098=" "," ",+'[1]Reporte de Formatos'!T2098)</f>
        <v>0</v>
      </c>
      <c r="B2094" s="8" t="str">
        <f t="shared" si="96"/>
        <v>Compensacion</v>
      </c>
      <c r="C2094" s="8">
        <f>IF(A2094="","",ROUND(+[1]AcumSYS!N2095/[1]AcumSYS!$C$2*14,2))</f>
        <v>0</v>
      </c>
      <c r="D2094" s="8">
        <f>IF(A2094="","",ROUND(+[1]AcumSYS!N2095/[1]AcumSYS!$C$2*14,2))</f>
        <v>0</v>
      </c>
      <c r="E2094" s="8" t="str">
        <f t="shared" si="97"/>
        <v>Pesos Mexicanos</v>
      </c>
      <c r="F2094" s="8" t="str">
        <f t="shared" si="98"/>
        <v>Catorcenal</v>
      </c>
    </row>
    <row r="2095" spans="1:6" x14ac:dyDescent="0.25">
      <c r="A2095" s="8">
        <f>IF(+'[1]Reporte de Formatos'!T2099=" "," ",+'[1]Reporte de Formatos'!T2099)</f>
        <v>0</v>
      </c>
      <c r="B2095" s="8" t="str">
        <f t="shared" si="96"/>
        <v>Compensacion</v>
      </c>
      <c r="C2095" s="8">
        <f>IF(A2095="","",ROUND(+[1]AcumSYS!N2096/[1]AcumSYS!$C$2*14,2))</f>
        <v>0</v>
      </c>
      <c r="D2095" s="8">
        <f>IF(A2095="","",ROUND(+[1]AcumSYS!N2096/[1]AcumSYS!$C$2*14,2))</f>
        <v>0</v>
      </c>
      <c r="E2095" s="8" t="str">
        <f t="shared" si="97"/>
        <v>Pesos Mexicanos</v>
      </c>
      <c r="F2095" s="8" t="str">
        <f t="shared" si="98"/>
        <v>Catorcenal</v>
      </c>
    </row>
    <row r="2096" spans="1:6" x14ac:dyDescent="0.25">
      <c r="A2096" s="8">
        <f>IF(+'[1]Reporte de Formatos'!T2100=" "," ",+'[1]Reporte de Formatos'!T2100)</f>
        <v>0</v>
      </c>
      <c r="B2096" s="8" t="str">
        <f t="shared" si="96"/>
        <v>Compensacion</v>
      </c>
      <c r="C2096" s="8">
        <f>IF(A2096="","",ROUND(+[1]AcumSYS!N2097/[1]AcumSYS!$C$2*14,2))</f>
        <v>0</v>
      </c>
      <c r="D2096" s="8">
        <f>IF(A2096="","",ROUND(+[1]AcumSYS!N2097/[1]AcumSYS!$C$2*14,2))</f>
        <v>0</v>
      </c>
      <c r="E2096" s="8" t="str">
        <f t="shared" si="97"/>
        <v>Pesos Mexicanos</v>
      </c>
      <c r="F2096" s="8" t="str">
        <f t="shared" si="98"/>
        <v>Catorcenal</v>
      </c>
    </row>
    <row r="2097" spans="1:6" x14ac:dyDescent="0.25">
      <c r="A2097" s="8">
        <f>IF(+'[1]Reporte de Formatos'!T2101=" "," ",+'[1]Reporte de Formatos'!T2101)</f>
        <v>0</v>
      </c>
      <c r="B2097" s="8" t="str">
        <f t="shared" si="96"/>
        <v>Compensacion</v>
      </c>
      <c r="C2097" s="8">
        <f>IF(A2097="","",ROUND(+[1]AcumSYS!N2098/[1]AcumSYS!$C$2*14,2))</f>
        <v>0</v>
      </c>
      <c r="D2097" s="8">
        <f>IF(A2097="","",ROUND(+[1]AcumSYS!N2098/[1]AcumSYS!$C$2*14,2))</f>
        <v>0</v>
      </c>
      <c r="E2097" s="8" t="str">
        <f t="shared" si="97"/>
        <v>Pesos Mexicanos</v>
      </c>
      <c r="F2097" s="8" t="str">
        <f t="shared" si="98"/>
        <v>Catorcenal</v>
      </c>
    </row>
    <row r="2098" spans="1:6" x14ac:dyDescent="0.25">
      <c r="A2098" s="8">
        <f>IF(+'[1]Reporte de Formatos'!T2102=" "," ",+'[1]Reporte de Formatos'!T2102)</f>
        <v>0</v>
      </c>
      <c r="B2098" s="8" t="str">
        <f t="shared" si="96"/>
        <v>Compensacion</v>
      </c>
      <c r="C2098" s="8">
        <f>IF(A2098="","",ROUND(+[1]AcumSYS!N2099/[1]AcumSYS!$C$2*14,2))</f>
        <v>0</v>
      </c>
      <c r="D2098" s="8">
        <f>IF(A2098="","",ROUND(+[1]AcumSYS!N2099/[1]AcumSYS!$C$2*14,2))</f>
        <v>0</v>
      </c>
      <c r="E2098" s="8" t="str">
        <f t="shared" si="97"/>
        <v>Pesos Mexicanos</v>
      </c>
      <c r="F2098" s="8" t="str">
        <f t="shared" si="98"/>
        <v>Catorcenal</v>
      </c>
    </row>
    <row r="2099" spans="1:6" x14ac:dyDescent="0.25">
      <c r="A2099" s="8">
        <f>IF(+'[1]Reporte de Formatos'!T2103=" "," ",+'[1]Reporte de Formatos'!T2103)</f>
        <v>0</v>
      </c>
      <c r="B2099" s="8" t="str">
        <f t="shared" si="96"/>
        <v>Compensacion</v>
      </c>
      <c r="C2099" s="8">
        <f>IF(A2099="","",ROUND(+[1]AcumSYS!N2100/[1]AcumSYS!$C$2*14,2))</f>
        <v>0</v>
      </c>
      <c r="D2099" s="8">
        <f>IF(A2099="","",ROUND(+[1]AcumSYS!N2100/[1]AcumSYS!$C$2*14,2))</f>
        <v>0</v>
      </c>
      <c r="E2099" s="8" t="str">
        <f t="shared" si="97"/>
        <v>Pesos Mexicanos</v>
      </c>
      <c r="F2099" s="8" t="str">
        <f t="shared" si="98"/>
        <v>Catorcenal</v>
      </c>
    </row>
    <row r="2100" spans="1:6" x14ac:dyDescent="0.25">
      <c r="A2100" s="8">
        <f>IF(+'[1]Reporte de Formatos'!T2104=" "," ",+'[1]Reporte de Formatos'!T2104)</f>
        <v>0</v>
      </c>
      <c r="B2100" s="8" t="str">
        <f t="shared" si="96"/>
        <v>Compensacion</v>
      </c>
      <c r="C2100" s="8">
        <f>IF(A2100="","",ROUND(+[1]AcumSYS!N2101/[1]AcumSYS!$C$2*14,2))</f>
        <v>0</v>
      </c>
      <c r="D2100" s="8">
        <f>IF(A2100="","",ROUND(+[1]AcumSYS!N2101/[1]AcumSYS!$C$2*14,2))</f>
        <v>0</v>
      </c>
      <c r="E2100" s="8" t="str">
        <f t="shared" si="97"/>
        <v>Pesos Mexicanos</v>
      </c>
      <c r="F2100" s="8" t="str">
        <f t="shared" si="98"/>
        <v>Catorcenal</v>
      </c>
    </row>
    <row r="2101" spans="1:6" x14ac:dyDescent="0.25">
      <c r="A2101" s="8">
        <f>IF(+'[1]Reporte de Formatos'!T2105=" "," ",+'[1]Reporte de Formatos'!T2105)</f>
        <v>0</v>
      </c>
      <c r="B2101" s="8" t="str">
        <f t="shared" si="96"/>
        <v>Compensacion</v>
      </c>
      <c r="C2101" s="8">
        <f>IF(A2101="","",ROUND(+[1]AcumSYS!N2102/[1]AcumSYS!$C$2*14,2))</f>
        <v>0</v>
      </c>
      <c r="D2101" s="8">
        <f>IF(A2101="","",ROUND(+[1]AcumSYS!N2102/[1]AcumSYS!$C$2*14,2))</f>
        <v>0</v>
      </c>
      <c r="E2101" s="8" t="str">
        <f t="shared" si="97"/>
        <v>Pesos Mexicanos</v>
      </c>
      <c r="F2101" s="8" t="str">
        <f t="shared" si="98"/>
        <v>Catorcenal</v>
      </c>
    </row>
    <row r="2102" spans="1:6" x14ac:dyDescent="0.25">
      <c r="A2102" s="8">
        <f>IF(+'[1]Reporte de Formatos'!T2106=" "," ",+'[1]Reporte de Formatos'!T2106)</f>
        <v>0</v>
      </c>
      <c r="B2102" s="8" t="str">
        <f t="shared" si="96"/>
        <v>Compensacion</v>
      </c>
      <c r="C2102" s="8">
        <f>IF(A2102="","",ROUND(+[1]AcumSYS!N2103/[1]AcumSYS!$C$2*14,2))</f>
        <v>0</v>
      </c>
      <c r="D2102" s="8">
        <f>IF(A2102="","",ROUND(+[1]AcumSYS!N2103/[1]AcumSYS!$C$2*14,2))</f>
        <v>0</v>
      </c>
      <c r="E2102" s="8" t="str">
        <f t="shared" si="97"/>
        <v>Pesos Mexicanos</v>
      </c>
      <c r="F2102" s="8" t="str">
        <f t="shared" si="98"/>
        <v>Catorcenal</v>
      </c>
    </row>
    <row r="2103" spans="1:6" x14ac:dyDescent="0.25">
      <c r="A2103" s="8">
        <f>IF(+'[1]Reporte de Formatos'!T2107=" "," ",+'[1]Reporte de Formatos'!T2107)</f>
        <v>0</v>
      </c>
      <c r="B2103" s="8" t="str">
        <f t="shared" si="96"/>
        <v>Compensacion</v>
      </c>
      <c r="C2103" s="8">
        <f>IF(A2103="","",ROUND(+[1]AcumSYS!N2104/[1]AcumSYS!$C$2*14,2))</f>
        <v>0</v>
      </c>
      <c r="D2103" s="8">
        <f>IF(A2103="","",ROUND(+[1]AcumSYS!N2104/[1]AcumSYS!$C$2*14,2))</f>
        <v>0</v>
      </c>
      <c r="E2103" s="8" t="str">
        <f t="shared" si="97"/>
        <v>Pesos Mexicanos</v>
      </c>
      <c r="F2103" s="8" t="str">
        <f t="shared" si="98"/>
        <v>Catorcenal</v>
      </c>
    </row>
    <row r="2104" spans="1:6" x14ac:dyDescent="0.25">
      <c r="A2104" s="8">
        <f>IF(+'[1]Reporte de Formatos'!T2108=" "," ",+'[1]Reporte de Formatos'!T2108)</f>
        <v>0</v>
      </c>
      <c r="B2104" s="8" t="str">
        <f t="shared" si="96"/>
        <v>Compensacion</v>
      </c>
      <c r="C2104" s="8">
        <f>IF(A2104="","",ROUND(+[1]AcumSYS!N2105/[1]AcumSYS!$C$2*14,2))</f>
        <v>0</v>
      </c>
      <c r="D2104" s="8">
        <f>IF(A2104="","",ROUND(+[1]AcumSYS!N2105/[1]AcumSYS!$C$2*14,2))</f>
        <v>0</v>
      </c>
      <c r="E2104" s="8" t="str">
        <f t="shared" si="97"/>
        <v>Pesos Mexicanos</v>
      </c>
      <c r="F2104" s="8" t="str">
        <f t="shared" si="98"/>
        <v>Catorcenal</v>
      </c>
    </row>
    <row r="2105" spans="1:6" x14ac:dyDescent="0.25">
      <c r="A2105" s="8">
        <f>IF(+'[1]Reporte de Formatos'!T2109=" "," ",+'[1]Reporte de Formatos'!T2109)</f>
        <v>0</v>
      </c>
      <c r="B2105" s="8" t="str">
        <f t="shared" si="96"/>
        <v>Compensacion</v>
      </c>
      <c r="C2105" s="8">
        <f>IF(A2105="","",ROUND(+[1]AcumSYS!N2106/[1]AcumSYS!$C$2*14,2))</f>
        <v>0</v>
      </c>
      <c r="D2105" s="8">
        <f>IF(A2105="","",ROUND(+[1]AcumSYS!N2106/[1]AcumSYS!$C$2*14,2))</f>
        <v>0</v>
      </c>
      <c r="E2105" s="8" t="str">
        <f t="shared" si="97"/>
        <v>Pesos Mexicanos</v>
      </c>
      <c r="F2105" s="8" t="str">
        <f t="shared" si="98"/>
        <v>Catorcenal</v>
      </c>
    </row>
    <row r="2106" spans="1:6" x14ac:dyDescent="0.25">
      <c r="A2106" s="8">
        <f>IF(+'[1]Reporte de Formatos'!T2110=" "," ",+'[1]Reporte de Formatos'!T2110)</f>
        <v>0</v>
      </c>
      <c r="B2106" s="8" t="str">
        <f t="shared" si="96"/>
        <v>Compensacion</v>
      </c>
      <c r="C2106" s="8">
        <f>IF(A2106="","",ROUND(+[1]AcumSYS!N2107/[1]AcumSYS!$C$2*14,2))</f>
        <v>0</v>
      </c>
      <c r="D2106" s="8">
        <f>IF(A2106="","",ROUND(+[1]AcumSYS!N2107/[1]AcumSYS!$C$2*14,2))</f>
        <v>0</v>
      </c>
      <c r="E2106" s="8" t="str">
        <f t="shared" si="97"/>
        <v>Pesos Mexicanos</v>
      </c>
      <c r="F2106" s="8" t="str">
        <f t="shared" si="98"/>
        <v>Catorcenal</v>
      </c>
    </row>
    <row r="2107" spans="1:6" x14ac:dyDescent="0.25">
      <c r="A2107" s="8">
        <f>IF(+'[1]Reporte de Formatos'!T2111=" "," ",+'[1]Reporte de Formatos'!T2111)</f>
        <v>0</v>
      </c>
      <c r="B2107" s="8" t="str">
        <f t="shared" si="96"/>
        <v>Compensacion</v>
      </c>
      <c r="C2107" s="8">
        <f>IF(A2107="","",ROUND(+[1]AcumSYS!N2108/[1]AcumSYS!$C$2*14,2))</f>
        <v>0</v>
      </c>
      <c r="D2107" s="8">
        <f>IF(A2107="","",ROUND(+[1]AcumSYS!N2108/[1]AcumSYS!$C$2*14,2))</f>
        <v>0</v>
      </c>
      <c r="E2107" s="8" t="str">
        <f t="shared" si="97"/>
        <v>Pesos Mexicanos</v>
      </c>
      <c r="F2107" s="8" t="str">
        <f t="shared" si="98"/>
        <v>Catorcenal</v>
      </c>
    </row>
    <row r="2108" spans="1:6" x14ac:dyDescent="0.25">
      <c r="A2108" s="8">
        <f>IF(+'[1]Reporte de Formatos'!T2112=" "," ",+'[1]Reporte de Formatos'!T2112)</f>
        <v>0</v>
      </c>
      <c r="B2108" s="8" t="str">
        <f t="shared" si="96"/>
        <v>Compensacion</v>
      </c>
      <c r="C2108" s="8">
        <f>IF(A2108="","",ROUND(+[1]AcumSYS!N2109/[1]AcumSYS!$C$2*14,2))</f>
        <v>0</v>
      </c>
      <c r="D2108" s="8">
        <f>IF(A2108="","",ROUND(+[1]AcumSYS!N2109/[1]AcumSYS!$C$2*14,2))</f>
        <v>0</v>
      </c>
      <c r="E2108" s="8" t="str">
        <f t="shared" si="97"/>
        <v>Pesos Mexicanos</v>
      </c>
      <c r="F2108" s="8" t="str">
        <f t="shared" si="98"/>
        <v>Catorcenal</v>
      </c>
    </row>
    <row r="2109" spans="1:6" x14ac:dyDescent="0.25">
      <c r="A2109" s="8">
        <f>IF(+'[1]Reporte de Formatos'!T2113=" "," ",+'[1]Reporte de Formatos'!T2113)</f>
        <v>0</v>
      </c>
      <c r="B2109" s="8" t="str">
        <f t="shared" si="96"/>
        <v>Compensacion</v>
      </c>
      <c r="C2109" s="8">
        <f>IF(A2109="","",ROUND(+[1]AcumSYS!N2110/[1]AcumSYS!$C$2*14,2))</f>
        <v>0</v>
      </c>
      <c r="D2109" s="8">
        <f>IF(A2109="","",ROUND(+[1]AcumSYS!N2110/[1]AcumSYS!$C$2*14,2))</f>
        <v>0</v>
      </c>
      <c r="E2109" s="8" t="str">
        <f t="shared" si="97"/>
        <v>Pesos Mexicanos</v>
      </c>
      <c r="F2109" s="8" t="str">
        <f t="shared" si="98"/>
        <v>Catorcenal</v>
      </c>
    </row>
    <row r="2110" spans="1:6" x14ac:dyDescent="0.25">
      <c r="A2110" s="8">
        <f>IF(+'[1]Reporte de Formatos'!T2114=" "," ",+'[1]Reporte de Formatos'!T2114)</f>
        <v>0</v>
      </c>
      <c r="B2110" s="8" t="str">
        <f t="shared" si="96"/>
        <v>Compensacion</v>
      </c>
      <c r="C2110" s="8">
        <f>IF(A2110="","",ROUND(+[1]AcumSYS!N2111/[1]AcumSYS!$C$2*14,2))</f>
        <v>0</v>
      </c>
      <c r="D2110" s="8">
        <f>IF(A2110="","",ROUND(+[1]AcumSYS!N2111/[1]AcumSYS!$C$2*14,2))</f>
        <v>0</v>
      </c>
      <c r="E2110" s="8" t="str">
        <f t="shared" si="97"/>
        <v>Pesos Mexicanos</v>
      </c>
      <c r="F2110" s="8" t="str">
        <f t="shared" si="98"/>
        <v>Catorcenal</v>
      </c>
    </row>
    <row r="2111" spans="1:6" x14ac:dyDescent="0.25">
      <c r="A2111" s="8">
        <f>IF(+'[1]Reporte de Formatos'!T2115=" "," ",+'[1]Reporte de Formatos'!T2115)</f>
        <v>0</v>
      </c>
      <c r="B2111" s="8" t="str">
        <f t="shared" si="96"/>
        <v>Compensacion</v>
      </c>
      <c r="C2111" s="8">
        <f>IF(A2111="","",ROUND(+[1]AcumSYS!N2112/[1]AcumSYS!$C$2*14,2))</f>
        <v>0</v>
      </c>
      <c r="D2111" s="8">
        <f>IF(A2111="","",ROUND(+[1]AcumSYS!N2112/[1]AcumSYS!$C$2*14,2))</f>
        <v>0</v>
      </c>
      <c r="E2111" s="8" t="str">
        <f t="shared" si="97"/>
        <v>Pesos Mexicanos</v>
      </c>
      <c r="F2111" s="8" t="str">
        <f t="shared" si="98"/>
        <v>Catorcenal</v>
      </c>
    </row>
    <row r="2112" spans="1:6" x14ac:dyDescent="0.25">
      <c r="A2112" s="8">
        <f>IF(+'[1]Reporte de Formatos'!T2116=" "," ",+'[1]Reporte de Formatos'!T2116)</f>
        <v>0</v>
      </c>
      <c r="B2112" s="8" t="str">
        <f t="shared" si="96"/>
        <v>Compensacion</v>
      </c>
      <c r="C2112" s="8">
        <f>IF(A2112="","",ROUND(+[1]AcumSYS!N2113/[1]AcumSYS!$C$2*14,2))</f>
        <v>0</v>
      </c>
      <c r="D2112" s="8">
        <f>IF(A2112="","",ROUND(+[1]AcumSYS!N2113/[1]AcumSYS!$C$2*14,2))</f>
        <v>0</v>
      </c>
      <c r="E2112" s="8" t="str">
        <f t="shared" si="97"/>
        <v>Pesos Mexicanos</v>
      </c>
      <c r="F2112" s="8" t="str">
        <f t="shared" si="98"/>
        <v>Catorcenal</v>
      </c>
    </row>
    <row r="2113" spans="1:6" x14ac:dyDescent="0.25">
      <c r="A2113" s="8">
        <f>IF(+'[1]Reporte de Formatos'!T2117=" "," ",+'[1]Reporte de Formatos'!T2117)</f>
        <v>0</v>
      </c>
      <c r="B2113" s="8" t="str">
        <f t="shared" si="96"/>
        <v>Compensacion</v>
      </c>
      <c r="C2113" s="8">
        <f>IF(A2113="","",ROUND(+[1]AcumSYS!N2114/[1]AcumSYS!$C$2*14,2))</f>
        <v>0</v>
      </c>
      <c r="D2113" s="8">
        <f>IF(A2113="","",ROUND(+[1]AcumSYS!N2114/[1]AcumSYS!$C$2*14,2))</f>
        <v>0</v>
      </c>
      <c r="E2113" s="8" t="str">
        <f t="shared" si="97"/>
        <v>Pesos Mexicanos</v>
      </c>
      <c r="F2113" s="8" t="str">
        <f t="shared" si="98"/>
        <v>Catorcenal</v>
      </c>
    </row>
    <row r="2114" spans="1:6" x14ac:dyDescent="0.25">
      <c r="A2114" s="8">
        <f>IF(+'[1]Reporte de Formatos'!T2118=" "," ",+'[1]Reporte de Formatos'!T2118)</f>
        <v>0</v>
      </c>
      <c r="B2114" s="8" t="str">
        <f t="shared" si="96"/>
        <v>Compensacion</v>
      </c>
      <c r="C2114" s="8">
        <f>IF(A2114="","",ROUND(+[1]AcumSYS!N2115/[1]AcumSYS!$C$2*14,2))</f>
        <v>0</v>
      </c>
      <c r="D2114" s="8">
        <f>IF(A2114="","",ROUND(+[1]AcumSYS!N2115/[1]AcumSYS!$C$2*14,2))</f>
        <v>0</v>
      </c>
      <c r="E2114" s="8" t="str">
        <f t="shared" si="97"/>
        <v>Pesos Mexicanos</v>
      </c>
      <c r="F2114" s="8" t="str">
        <f t="shared" si="98"/>
        <v>Catorcenal</v>
      </c>
    </row>
    <row r="2115" spans="1:6" x14ac:dyDescent="0.25">
      <c r="A2115" s="8">
        <f>IF(+'[1]Reporte de Formatos'!T2119=" "," ",+'[1]Reporte de Formatos'!T2119)</f>
        <v>0</v>
      </c>
      <c r="B2115" s="8" t="str">
        <f t="shared" si="96"/>
        <v>Compensacion</v>
      </c>
      <c r="C2115" s="8">
        <f>IF(A2115="","",ROUND(+[1]AcumSYS!N2116/[1]AcumSYS!$C$2*14,2))</f>
        <v>0</v>
      </c>
      <c r="D2115" s="8">
        <f>IF(A2115="","",ROUND(+[1]AcumSYS!N2116/[1]AcumSYS!$C$2*14,2))</f>
        <v>0</v>
      </c>
      <c r="E2115" s="8" t="str">
        <f t="shared" si="97"/>
        <v>Pesos Mexicanos</v>
      </c>
      <c r="F2115" s="8" t="str">
        <f t="shared" si="98"/>
        <v>Catorcenal</v>
      </c>
    </row>
    <row r="2116" spans="1:6" x14ac:dyDescent="0.25">
      <c r="A2116" s="8">
        <f>IF(+'[1]Reporte de Formatos'!T2120=" "," ",+'[1]Reporte de Formatos'!T2120)</f>
        <v>0</v>
      </c>
      <c r="B2116" s="8" t="str">
        <f t="shared" ref="B2116:B2179" si="99">IF(A2116="","","Compensacion")</f>
        <v>Compensacion</v>
      </c>
      <c r="C2116" s="8">
        <f>IF(A2116="","",ROUND(+[1]AcumSYS!N2117/[1]AcumSYS!$C$2*14,2))</f>
        <v>0</v>
      </c>
      <c r="D2116" s="8">
        <f>IF(A2116="","",ROUND(+[1]AcumSYS!N2117/[1]AcumSYS!$C$2*14,2))</f>
        <v>0</v>
      </c>
      <c r="E2116" s="8" t="str">
        <f t="shared" ref="E2116:E2179" si="100">IF(A2116="","","Pesos Mexicanos")</f>
        <v>Pesos Mexicanos</v>
      </c>
      <c r="F2116" s="8" t="str">
        <f t="shared" ref="F2116:F2179" si="101">IF(A2116="","","Catorcenal")</f>
        <v>Catorcenal</v>
      </c>
    </row>
    <row r="2117" spans="1:6" x14ac:dyDescent="0.25">
      <c r="A2117" s="8">
        <f>IF(+'[1]Reporte de Formatos'!T2121=" "," ",+'[1]Reporte de Formatos'!T2121)</f>
        <v>0</v>
      </c>
      <c r="B2117" s="8" t="str">
        <f t="shared" si="99"/>
        <v>Compensacion</v>
      </c>
      <c r="C2117" s="8">
        <f>IF(A2117="","",ROUND(+[1]AcumSYS!N2118/[1]AcumSYS!$C$2*14,2))</f>
        <v>0</v>
      </c>
      <c r="D2117" s="8">
        <f>IF(A2117="","",ROUND(+[1]AcumSYS!N2118/[1]AcumSYS!$C$2*14,2))</f>
        <v>0</v>
      </c>
      <c r="E2117" s="8" t="str">
        <f t="shared" si="100"/>
        <v>Pesos Mexicanos</v>
      </c>
      <c r="F2117" s="8" t="str">
        <f t="shared" si="101"/>
        <v>Catorcenal</v>
      </c>
    </row>
    <row r="2118" spans="1:6" x14ac:dyDescent="0.25">
      <c r="A2118" s="8">
        <f>IF(+'[1]Reporte de Formatos'!T2122=" "," ",+'[1]Reporte de Formatos'!T2122)</f>
        <v>0</v>
      </c>
      <c r="B2118" s="8" t="str">
        <f t="shared" si="99"/>
        <v>Compensacion</v>
      </c>
      <c r="C2118" s="8">
        <f>IF(A2118="","",ROUND(+[1]AcumSYS!N2119/[1]AcumSYS!$C$2*14,2))</f>
        <v>0</v>
      </c>
      <c r="D2118" s="8">
        <f>IF(A2118="","",ROUND(+[1]AcumSYS!N2119/[1]AcumSYS!$C$2*14,2))</f>
        <v>0</v>
      </c>
      <c r="E2118" s="8" t="str">
        <f t="shared" si="100"/>
        <v>Pesos Mexicanos</v>
      </c>
      <c r="F2118" s="8" t="str">
        <f t="shared" si="101"/>
        <v>Catorcenal</v>
      </c>
    </row>
    <row r="2119" spans="1:6" x14ac:dyDescent="0.25">
      <c r="A2119" s="8">
        <f>IF(+'[1]Reporte de Formatos'!T2123=" "," ",+'[1]Reporte de Formatos'!T2123)</f>
        <v>0</v>
      </c>
      <c r="B2119" s="8" t="str">
        <f t="shared" si="99"/>
        <v>Compensacion</v>
      </c>
      <c r="C2119" s="8">
        <f>IF(A2119="","",ROUND(+[1]AcumSYS!N2120/[1]AcumSYS!$C$2*14,2))</f>
        <v>0</v>
      </c>
      <c r="D2119" s="8">
        <f>IF(A2119="","",ROUND(+[1]AcumSYS!N2120/[1]AcumSYS!$C$2*14,2))</f>
        <v>0</v>
      </c>
      <c r="E2119" s="8" t="str">
        <f t="shared" si="100"/>
        <v>Pesos Mexicanos</v>
      </c>
      <c r="F2119" s="8" t="str">
        <f t="shared" si="101"/>
        <v>Catorcenal</v>
      </c>
    </row>
    <row r="2120" spans="1:6" x14ac:dyDescent="0.25">
      <c r="A2120" s="8">
        <f>IF(+'[1]Reporte de Formatos'!T2124=" "," ",+'[1]Reporte de Formatos'!T2124)</f>
        <v>0</v>
      </c>
      <c r="B2120" s="8" t="str">
        <f t="shared" si="99"/>
        <v>Compensacion</v>
      </c>
      <c r="C2120" s="8">
        <f>IF(A2120="","",ROUND(+[1]AcumSYS!N2121/[1]AcumSYS!$C$2*14,2))</f>
        <v>0</v>
      </c>
      <c r="D2120" s="8">
        <f>IF(A2120="","",ROUND(+[1]AcumSYS!N2121/[1]AcumSYS!$C$2*14,2))</f>
        <v>0</v>
      </c>
      <c r="E2120" s="8" t="str">
        <f t="shared" si="100"/>
        <v>Pesos Mexicanos</v>
      </c>
      <c r="F2120" s="8" t="str">
        <f t="shared" si="101"/>
        <v>Catorcenal</v>
      </c>
    </row>
    <row r="2121" spans="1:6" x14ac:dyDescent="0.25">
      <c r="A2121" s="8">
        <f>IF(+'[1]Reporte de Formatos'!T2125=" "," ",+'[1]Reporte de Formatos'!T2125)</f>
        <v>0</v>
      </c>
      <c r="B2121" s="8" t="str">
        <f t="shared" si="99"/>
        <v>Compensacion</v>
      </c>
      <c r="C2121" s="8">
        <f>IF(A2121="","",ROUND(+[1]AcumSYS!N2122/[1]AcumSYS!$C$2*14,2))</f>
        <v>0</v>
      </c>
      <c r="D2121" s="8">
        <f>IF(A2121="","",ROUND(+[1]AcumSYS!N2122/[1]AcumSYS!$C$2*14,2))</f>
        <v>0</v>
      </c>
      <c r="E2121" s="8" t="str">
        <f t="shared" si="100"/>
        <v>Pesos Mexicanos</v>
      </c>
      <c r="F2121" s="8" t="str">
        <f t="shared" si="101"/>
        <v>Catorcenal</v>
      </c>
    </row>
    <row r="2122" spans="1:6" x14ac:dyDescent="0.25">
      <c r="A2122" s="8">
        <f>IF(+'[1]Reporte de Formatos'!T2126=" "," ",+'[1]Reporte de Formatos'!T2126)</f>
        <v>0</v>
      </c>
      <c r="B2122" s="8" t="str">
        <f t="shared" si="99"/>
        <v>Compensacion</v>
      </c>
      <c r="C2122" s="8">
        <f>IF(A2122="","",ROUND(+[1]AcumSYS!N2123/[1]AcumSYS!$C$2*14,2))</f>
        <v>0</v>
      </c>
      <c r="D2122" s="8">
        <f>IF(A2122="","",ROUND(+[1]AcumSYS!N2123/[1]AcumSYS!$C$2*14,2))</f>
        <v>0</v>
      </c>
      <c r="E2122" s="8" t="str">
        <f t="shared" si="100"/>
        <v>Pesos Mexicanos</v>
      </c>
      <c r="F2122" s="8" t="str">
        <f t="shared" si="101"/>
        <v>Catorcenal</v>
      </c>
    </row>
    <row r="2123" spans="1:6" x14ac:dyDescent="0.25">
      <c r="A2123" s="8">
        <f>IF(+'[1]Reporte de Formatos'!T2127=" "," ",+'[1]Reporte de Formatos'!T2127)</f>
        <v>0</v>
      </c>
      <c r="B2123" s="8" t="str">
        <f t="shared" si="99"/>
        <v>Compensacion</v>
      </c>
      <c r="C2123" s="8">
        <f>IF(A2123="","",ROUND(+[1]AcumSYS!N2124/[1]AcumSYS!$C$2*14,2))</f>
        <v>0</v>
      </c>
      <c r="D2123" s="8">
        <f>IF(A2123="","",ROUND(+[1]AcumSYS!N2124/[1]AcumSYS!$C$2*14,2))</f>
        <v>0</v>
      </c>
      <c r="E2123" s="8" t="str">
        <f t="shared" si="100"/>
        <v>Pesos Mexicanos</v>
      </c>
      <c r="F2123" s="8" t="str">
        <f t="shared" si="101"/>
        <v>Catorcenal</v>
      </c>
    </row>
    <row r="2124" spans="1:6" x14ac:dyDescent="0.25">
      <c r="A2124" s="8">
        <f>IF(+'[1]Reporte de Formatos'!T2128=" "," ",+'[1]Reporte de Formatos'!T2128)</f>
        <v>0</v>
      </c>
      <c r="B2124" s="8" t="str">
        <f t="shared" si="99"/>
        <v>Compensacion</v>
      </c>
      <c r="C2124" s="8">
        <f>IF(A2124="","",ROUND(+[1]AcumSYS!N2125/[1]AcumSYS!$C$2*14,2))</f>
        <v>0</v>
      </c>
      <c r="D2124" s="8">
        <f>IF(A2124="","",ROUND(+[1]AcumSYS!N2125/[1]AcumSYS!$C$2*14,2))</f>
        <v>0</v>
      </c>
      <c r="E2124" s="8" t="str">
        <f t="shared" si="100"/>
        <v>Pesos Mexicanos</v>
      </c>
      <c r="F2124" s="8" t="str">
        <f t="shared" si="101"/>
        <v>Catorcenal</v>
      </c>
    </row>
    <row r="2125" spans="1:6" x14ac:dyDescent="0.25">
      <c r="A2125" s="8">
        <f>IF(+'[1]Reporte de Formatos'!T2129=" "," ",+'[1]Reporte de Formatos'!T2129)</f>
        <v>0</v>
      </c>
      <c r="B2125" s="8" t="str">
        <f t="shared" si="99"/>
        <v>Compensacion</v>
      </c>
      <c r="C2125" s="8">
        <f>IF(A2125="","",ROUND(+[1]AcumSYS!N2126/[1]AcumSYS!$C$2*14,2))</f>
        <v>0</v>
      </c>
      <c r="D2125" s="8">
        <f>IF(A2125="","",ROUND(+[1]AcumSYS!N2126/[1]AcumSYS!$C$2*14,2))</f>
        <v>0</v>
      </c>
      <c r="E2125" s="8" t="str">
        <f t="shared" si="100"/>
        <v>Pesos Mexicanos</v>
      </c>
      <c r="F2125" s="8" t="str">
        <f t="shared" si="101"/>
        <v>Catorcenal</v>
      </c>
    </row>
    <row r="2126" spans="1:6" x14ac:dyDescent="0.25">
      <c r="A2126" s="8">
        <f>IF(+'[1]Reporte de Formatos'!T2130=" "," ",+'[1]Reporte de Formatos'!T2130)</f>
        <v>0</v>
      </c>
      <c r="B2126" s="8" t="str">
        <f t="shared" si="99"/>
        <v>Compensacion</v>
      </c>
      <c r="C2126" s="8">
        <f>IF(A2126="","",ROUND(+[1]AcumSYS!N2127/[1]AcumSYS!$C$2*14,2))</f>
        <v>0</v>
      </c>
      <c r="D2126" s="8">
        <f>IF(A2126="","",ROUND(+[1]AcumSYS!N2127/[1]AcumSYS!$C$2*14,2))</f>
        <v>0</v>
      </c>
      <c r="E2126" s="8" t="str">
        <f t="shared" si="100"/>
        <v>Pesos Mexicanos</v>
      </c>
      <c r="F2126" s="8" t="str">
        <f t="shared" si="101"/>
        <v>Catorcenal</v>
      </c>
    </row>
    <row r="2127" spans="1:6" x14ac:dyDescent="0.25">
      <c r="A2127" s="8">
        <f>IF(+'[1]Reporte de Formatos'!T2131=" "," ",+'[1]Reporte de Formatos'!T2131)</f>
        <v>0</v>
      </c>
      <c r="B2127" s="8" t="str">
        <f t="shared" si="99"/>
        <v>Compensacion</v>
      </c>
      <c r="C2127" s="8">
        <f>IF(A2127="","",ROUND(+[1]AcumSYS!N2128/[1]AcumSYS!$C$2*14,2))</f>
        <v>0</v>
      </c>
      <c r="D2127" s="8">
        <f>IF(A2127="","",ROUND(+[1]AcumSYS!N2128/[1]AcumSYS!$C$2*14,2))</f>
        <v>0</v>
      </c>
      <c r="E2127" s="8" t="str">
        <f t="shared" si="100"/>
        <v>Pesos Mexicanos</v>
      </c>
      <c r="F2127" s="8" t="str">
        <f t="shared" si="101"/>
        <v>Catorcenal</v>
      </c>
    </row>
    <row r="2128" spans="1:6" x14ac:dyDescent="0.25">
      <c r="A2128" s="8">
        <f>IF(+'[1]Reporte de Formatos'!T2132=" "," ",+'[1]Reporte de Formatos'!T2132)</f>
        <v>0</v>
      </c>
      <c r="B2128" s="8" t="str">
        <f t="shared" si="99"/>
        <v>Compensacion</v>
      </c>
      <c r="C2128" s="8">
        <f>IF(A2128="","",ROUND(+[1]AcumSYS!N2129/[1]AcumSYS!$C$2*14,2))</f>
        <v>0</v>
      </c>
      <c r="D2128" s="8">
        <f>IF(A2128="","",ROUND(+[1]AcumSYS!N2129/[1]AcumSYS!$C$2*14,2))</f>
        <v>0</v>
      </c>
      <c r="E2128" s="8" t="str">
        <f t="shared" si="100"/>
        <v>Pesos Mexicanos</v>
      </c>
      <c r="F2128" s="8" t="str">
        <f t="shared" si="101"/>
        <v>Catorcenal</v>
      </c>
    </row>
    <row r="2129" spans="1:6" x14ac:dyDescent="0.25">
      <c r="A2129" s="8">
        <f>IF(+'[1]Reporte de Formatos'!T2133=" "," ",+'[1]Reporte de Formatos'!T2133)</f>
        <v>0</v>
      </c>
      <c r="B2129" s="8" t="str">
        <f t="shared" si="99"/>
        <v>Compensacion</v>
      </c>
      <c r="C2129" s="8">
        <f>IF(A2129="","",ROUND(+[1]AcumSYS!N2130/[1]AcumSYS!$C$2*14,2))</f>
        <v>0</v>
      </c>
      <c r="D2129" s="8">
        <f>IF(A2129="","",ROUND(+[1]AcumSYS!N2130/[1]AcumSYS!$C$2*14,2))</f>
        <v>0</v>
      </c>
      <c r="E2129" s="8" t="str">
        <f t="shared" si="100"/>
        <v>Pesos Mexicanos</v>
      </c>
      <c r="F2129" s="8" t="str">
        <f t="shared" si="101"/>
        <v>Catorcenal</v>
      </c>
    </row>
    <row r="2130" spans="1:6" x14ac:dyDescent="0.25">
      <c r="A2130" s="8">
        <f>IF(+'[1]Reporte de Formatos'!T2134=" "," ",+'[1]Reporte de Formatos'!T2134)</f>
        <v>0</v>
      </c>
      <c r="B2130" s="8" t="str">
        <f t="shared" si="99"/>
        <v>Compensacion</v>
      </c>
      <c r="C2130" s="8">
        <f>IF(A2130="","",ROUND(+[1]AcumSYS!N2131/[1]AcumSYS!$C$2*14,2))</f>
        <v>0</v>
      </c>
      <c r="D2130" s="8">
        <f>IF(A2130="","",ROUND(+[1]AcumSYS!N2131/[1]AcumSYS!$C$2*14,2))</f>
        <v>0</v>
      </c>
      <c r="E2130" s="8" t="str">
        <f t="shared" si="100"/>
        <v>Pesos Mexicanos</v>
      </c>
      <c r="F2130" s="8" t="str">
        <f t="shared" si="101"/>
        <v>Catorcenal</v>
      </c>
    </row>
    <row r="2131" spans="1:6" x14ac:dyDescent="0.25">
      <c r="A2131" s="8">
        <f>IF(+'[1]Reporte de Formatos'!T2135=" "," ",+'[1]Reporte de Formatos'!T2135)</f>
        <v>0</v>
      </c>
      <c r="B2131" s="8" t="str">
        <f t="shared" si="99"/>
        <v>Compensacion</v>
      </c>
      <c r="C2131" s="8">
        <f>IF(A2131="","",ROUND(+[1]AcumSYS!N2132/[1]AcumSYS!$C$2*14,2))</f>
        <v>0</v>
      </c>
      <c r="D2131" s="8">
        <f>IF(A2131="","",ROUND(+[1]AcumSYS!N2132/[1]AcumSYS!$C$2*14,2))</f>
        <v>0</v>
      </c>
      <c r="E2131" s="8" t="str">
        <f t="shared" si="100"/>
        <v>Pesos Mexicanos</v>
      </c>
      <c r="F2131" s="8" t="str">
        <f t="shared" si="101"/>
        <v>Catorcenal</v>
      </c>
    </row>
    <row r="2132" spans="1:6" x14ac:dyDescent="0.25">
      <c r="A2132" s="8">
        <f>IF(+'[1]Reporte de Formatos'!T2136=" "," ",+'[1]Reporte de Formatos'!T2136)</f>
        <v>0</v>
      </c>
      <c r="B2132" s="8" t="str">
        <f t="shared" si="99"/>
        <v>Compensacion</v>
      </c>
      <c r="C2132" s="8">
        <f>IF(A2132="","",ROUND(+[1]AcumSYS!N2133/[1]AcumSYS!$C$2*14,2))</f>
        <v>0</v>
      </c>
      <c r="D2132" s="8">
        <f>IF(A2132="","",ROUND(+[1]AcumSYS!N2133/[1]AcumSYS!$C$2*14,2))</f>
        <v>0</v>
      </c>
      <c r="E2132" s="8" t="str">
        <f t="shared" si="100"/>
        <v>Pesos Mexicanos</v>
      </c>
      <c r="F2132" s="8" t="str">
        <f t="shared" si="101"/>
        <v>Catorcenal</v>
      </c>
    </row>
    <row r="2133" spans="1:6" x14ac:dyDescent="0.25">
      <c r="A2133" s="8">
        <f>IF(+'[1]Reporte de Formatos'!T2137=" "," ",+'[1]Reporte de Formatos'!T2137)</f>
        <v>0</v>
      </c>
      <c r="B2133" s="8" t="str">
        <f t="shared" si="99"/>
        <v>Compensacion</v>
      </c>
      <c r="C2133" s="8">
        <f>IF(A2133="","",ROUND(+[1]AcumSYS!N2134/[1]AcumSYS!$C$2*14,2))</f>
        <v>0</v>
      </c>
      <c r="D2133" s="8">
        <f>IF(A2133="","",ROUND(+[1]AcumSYS!N2134/[1]AcumSYS!$C$2*14,2))</f>
        <v>0</v>
      </c>
      <c r="E2133" s="8" t="str">
        <f t="shared" si="100"/>
        <v>Pesos Mexicanos</v>
      </c>
      <c r="F2133" s="8" t="str">
        <f t="shared" si="101"/>
        <v>Catorcenal</v>
      </c>
    </row>
    <row r="2134" spans="1:6" x14ac:dyDescent="0.25">
      <c r="A2134" s="8">
        <f>IF(+'[1]Reporte de Formatos'!T2138=" "," ",+'[1]Reporte de Formatos'!T2138)</f>
        <v>0</v>
      </c>
      <c r="B2134" s="8" t="str">
        <f t="shared" si="99"/>
        <v>Compensacion</v>
      </c>
      <c r="C2134" s="8">
        <f>IF(A2134="","",ROUND(+[1]AcumSYS!N2135/[1]AcumSYS!$C$2*14,2))</f>
        <v>0</v>
      </c>
      <c r="D2134" s="8">
        <f>IF(A2134="","",ROUND(+[1]AcumSYS!N2135/[1]AcumSYS!$C$2*14,2))</f>
        <v>0</v>
      </c>
      <c r="E2134" s="8" t="str">
        <f t="shared" si="100"/>
        <v>Pesos Mexicanos</v>
      </c>
      <c r="F2134" s="8" t="str">
        <f t="shared" si="101"/>
        <v>Catorcenal</v>
      </c>
    </row>
    <row r="2135" spans="1:6" x14ac:dyDescent="0.25">
      <c r="A2135" s="8">
        <f>IF(+'[1]Reporte de Formatos'!T2139=" "," ",+'[1]Reporte de Formatos'!T2139)</f>
        <v>0</v>
      </c>
      <c r="B2135" s="8" t="str">
        <f t="shared" si="99"/>
        <v>Compensacion</v>
      </c>
      <c r="C2135" s="8">
        <f>IF(A2135="","",ROUND(+[1]AcumSYS!N2136/[1]AcumSYS!$C$2*14,2))</f>
        <v>0</v>
      </c>
      <c r="D2135" s="8">
        <f>IF(A2135="","",ROUND(+[1]AcumSYS!N2136/[1]AcumSYS!$C$2*14,2))</f>
        <v>0</v>
      </c>
      <c r="E2135" s="8" t="str">
        <f t="shared" si="100"/>
        <v>Pesos Mexicanos</v>
      </c>
      <c r="F2135" s="8" t="str">
        <f t="shared" si="101"/>
        <v>Catorcenal</v>
      </c>
    </row>
    <row r="2136" spans="1:6" x14ac:dyDescent="0.25">
      <c r="A2136" s="8">
        <f>IF(+'[1]Reporte de Formatos'!T2140=" "," ",+'[1]Reporte de Formatos'!T2140)</f>
        <v>0</v>
      </c>
      <c r="B2136" s="8" t="str">
        <f t="shared" si="99"/>
        <v>Compensacion</v>
      </c>
      <c r="C2136" s="8">
        <f>IF(A2136="","",ROUND(+[1]AcumSYS!N2137/[1]AcumSYS!$C$2*14,2))</f>
        <v>0</v>
      </c>
      <c r="D2136" s="8">
        <f>IF(A2136="","",ROUND(+[1]AcumSYS!N2137/[1]AcumSYS!$C$2*14,2))</f>
        <v>0</v>
      </c>
      <c r="E2136" s="8" t="str">
        <f t="shared" si="100"/>
        <v>Pesos Mexicanos</v>
      </c>
      <c r="F2136" s="8" t="str">
        <f t="shared" si="101"/>
        <v>Catorcenal</v>
      </c>
    </row>
    <row r="2137" spans="1:6" x14ac:dyDescent="0.25">
      <c r="A2137" s="8">
        <f>IF(+'[1]Reporte de Formatos'!T2141=" "," ",+'[1]Reporte de Formatos'!T2141)</f>
        <v>0</v>
      </c>
      <c r="B2137" s="8" t="str">
        <f t="shared" si="99"/>
        <v>Compensacion</v>
      </c>
      <c r="C2137" s="8">
        <f>IF(A2137="","",ROUND(+[1]AcumSYS!N2138/[1]AcumSYS!$C$2*14,2))</f>
        <v>0</v>
      </c>
      <c r="D2137" s="8">
        <f>IF(A2137="","",ROUND(+[1]AcumSYS!N2138/[1]AcumSYS!$C$2*14,2))</f>
        <v>0</v>
      </c>
      <c r="E2137" s="8" t="str">
        <f t="shared" si="100"/>
        <v>Pesos Mexicanos</v>
      </c>
      <c r="F2137" s="8" t="str">
        <f t="shared" si="101"/>
        <v>Catorcenal</v>
      </c>
    </row>
    <row r="2138" spans="1:6" x14ac:dyDescent="0.25">
      <c r="A2138" s="8">
        <f>IF(+'[1]Reporte de Formatos'!T2142=" "," ",+'[1]Reporte de Formatos'!T2142)</f>
        <v>0</v>
      </c>
      <c r="B2138" s="8" t="str">
        <f t="shared" si="99"/>
        <v>Compensacion</v>
      </c>
      <c r="C2138" s="8">
        <f>IF(A2138="","",ROUND(+[1]AcumSYS!N2139/[1]AcumSYS!$C$2*14,2))</f>
        <v>0</v>
      </c>
      <c r="D2138" s="8">
        <f>IF(A2138="","",ROUND(+[1]AcumSYS!N2139/[1]AcumSYS!$C$2*14,2))</f>
        <v>0</v>
      </c>
      <c r="E2138" s="8" t="str">
        <f t="shared" si="100"/>
        <v>Pesos Mexicanos</v>
      </c>
      <c r="F2138" s="8" t="str">
        <f t="shared" si="101"/>
        <v>Catorcenal</v>
      </c>
    </row>
    <row r="2139" spans="1:6" x14ac:dyDescent="0.25">
      <c r="A2139" s="8">
        <f>IF(+'[1]Reporte de Formatos'!T2143=" "," ",+'[1]Reporte de Formatos'!T2143)</f>
        <v>0</v>
      </c>
      <c r="B2139" s="8" t="str">
        <f t="shared" si="99"/>
        <v>Compensacion</v>
      </c>
      <c r="C2139" s="8">
        <f>IF(A2139="","",ROUND(+[1]AcumSYS!N2140/[1]AcumSYS!$C$2*14,2))</f>
        <v>0</v>
      </c>
      <c r="D2139" s="8">
        <f>IF(A2139="","",ROUND(+[1]AcumSYS!N2140/[1]AcumSYS!$C$2*14,2))</f>
        <v>0</v>
      </c>
      <c r="E2139" s="8" t="str">
        <f t="shared" si="100"/>
        <v>Pesos Mexicanos</v>
      </c>
      <c r="F2139" s="8" t="str">
        <f t="shared" si="101"/>
        <v>Catorcenal</v>
      </c>
    </row>
    <row r="2140" spans="1:6" x14ac:dyDescent="0.25">
      <c r="A2140" s="8">
        <f>IF(+'[1]Reporte de Formatos'!T2144=" "," ",+'[1]Reporte de Formatos'!T2144)</f>
        <v>0</v>
      </c>
      <c r="B2140" s="8" t="str">
        <f t="shared" si="99"/>
        <v>Compensacion</v>
      </c>
      <c r="C2140" s="8">
        <f>IF(A2140="","",ROUND(+[1]AcumSYS!N2141/[1]AcumSYS!$C$2*14,2))</f>
        <v>0</v>
      </c>
      <c r="D2140" s="8">
        <f>IF(A2140="","",ROUND(+[1]AcumSYS!N2141/[1]AcumSYS!$C$2*14,2))</f>
        <v>0</v>
      </c>
      <c r="E2140" s="8" t="str">
        <f t="shared" si="100"/>
        <v>Pesos Mexicanos</v>
      </c>
      <c r="F2140" s="8" t="str">
        <f t="shared" si="101"/>
        <v>Catorcenal</v>
      </c>
    </row>
    <row r="2141" spans="1:6" x14ac:dyDescent="0.25">
      <c r="A2141" s="8">
        <f>IF(+'[1]Reporte de Formatos'!T2145=" "," ",+'[1]Reporte de Formatos'!T2145)</f>
        <v>0</v>
      </c>
      <c r="B2141" s="8" t="str">
        <f t="shared" si="99"/>
        <v>Compensacion</v>
      </c>
      <c r="C2141" s="8">
        <f>IF(A2141="","",ROUND(+[1]AcumSYS!N2142/[1]AcumSYS!$C$2*14,2))</f>
        <v>0</v>
      </c>
      <c r="D2141" s="8">
        <f>IF(A2141="","",ROUND(+[1]AcumSYS!N2142/[1]AcumSYS!$C$2*14,2))</f>
        <v>0</v>
      </c>
      <c r="E2141" s="8" t="str">
        <f t="shared" si="100"/>
        <v>Pesos Mexicanos</v>
      </c>
      <c r="F2141" s="8" t="str">
        <f t="shared" si="101"/>
        <v>Catorcenal</v>
      </c>
    </row>
    <row r="2142" spans="1:6" x14ac:dyDescent="0.25">
      <c r="A2142" s="8">
        <f>IF(+'[1]Reporte de Formatos'!T2146=" "," ",+'[1]Reporte de Formatos'!T2146)</f>
        <v>0</v>
      </c>
      <c r="B2142" s="8" t="str">
        <f t="shared" si="99"/>
        <v>Compensacion</v>
      </c>
      <c r="C2142" s="8">
        <f>IF(A2142="","",ROUND(+[1]AcumSYS!N2143/[1]AcumSYS!$C$2*14,2))</f>
        <v>0</v>
      </c>
      <c r="D2142" s="8">
        <f>IF(A2142="","",ROUND(+[1]AcumSYS!N2143/[1]AcumSYS!$C$2*14,2))</f>
        <v>0</v>
      </c>
      <c r="E2142" s="8" t="str">
        <f t="shared" si="100"/>
        <v>Pesos Mexicanos</v>
      </c>
      <c r="F2142" s="8" t="str">
        <f t="shared" si="101"/>
        <v>Catorcenal</v>
      </c>
    </row>
    <row r="2143" spans="1:6" x14ac:dyDescent="0.25">
      <c r="A2143" s="8">
        <f>IF(+'[1]Reporte de Formatos'!T2147=" "," ",+'[1]Reporte de Formatos'!T2147)</f>
        <v>0</v>
      </c>
      <c r="B2143" s="8" t="str">
        <f t="shared" si="99"/>
        <v>Compensacion</v>
      </c>
      <c r="C2143" s="8">
        <f>IF(A2143="","",ROUND(+[1]AcumSYS!N2144/[1]AcumSYS!$C$2*14,2))</f>
        <v>0</v>
      </c>
      <c r="D2143" s="8">
        <f>IF(A2143="","",ROUND(+[1]AcumSYS!N2144/[1]AcumSYS!$C$2*14,2))</f>
        <v>0</v>
      </c>
      <c r="E2143" s="8" t="str">
        <f t="shared" si="100"/>
        <v>Pesos Mexicanos</v>
      </c>
      <c r="F2143" s="8" t="str">
        <f t="shared" si="101"/>
        <v>Catorcenal</v>
      </c>
    </row>
    <row r="2144" spans="1:6" x14ac:dyDescent="0.25">
      <c r="A2144" s="8">
        <f>IF(+'[1]Reporte de Formatos'!T2148=" "," ",+'[1]Reporte de Formatos'!T2148)</f>
        <v>0</v>
      </c>
      <c r="B2144" s="8" t="str">
        <f t="shared" si="99"/>
        <v>Compensacion</v>
      </c>
      <c r="C2144" s="8">
        <f>IF(A2144="","",ROUND(+[1]AcumSYS!N2145/[1]AcumSYS!$C$2*14,2))</f>
        <v>0</v>
      </c>
      <c r="D2144" s="8">
        <f>IF(A2144="","",ROUND(+[1]AcumSYS!N2145/[1]AcumSYS!$C$2*14,2))</f>
        <v>0</v>
      </c>
      <c r="E2144" s="8" t="str">
        <f t="shared" si="100"/>
        <v>Pesos Mexicanos</v>
      </c>
      <c r="F2144" s="8" t="str">
        <f t="shared" si="101"/>
        <v>Catorcenal</v>
      </c>
    </row>
    <row r="2145" spans="1:6" x14ac:dyDescent="0.25">
      <c r="A2145" s="8">
        <f>IF(+'[1]Reporte de Formatos'!T2149=" "," ",+'[1]Reporte de Formatos'!T2149)</f>
        <v>0</v>
      </c>
      <c r="B2145" s="8" t="str">
        <f t="shared" si="99"/>
        <v>Compensacion</v>
      </c>
      <c r="C2145" s="8">
        <f>IF(A2145="","",ROUND(+[1]AcumSYS!N2146/[1]AcumSYS!$C$2*14,2))</f>
        <v>0</v>
      </c>
      <c r="D2145" s="8">
        <f>IF(A2145="","",ROUND(+[1]AcumSYS!N2146/[1]AcumSYS!$C$2*14,2))</f>
        <v>0</v>
      </c>
      <c r="E2145" s="8" t="str">
        <f t="shared" si="100"/>
        <v>Pesos Mexicanos</v>
      </c>
      <c r="F2145" s="8" t="str">
        <f t="shared" si="101"/>
        <v>Catorcenal</v>
      </c>
    </row>
    <row r="2146" spans="1:6" x14ac:dyDescent="0.25">
      <c r="A2146" s="8">
        <f>IF(+'[1]Reporte de Formatos'!T2150=" "," ",+'[1]Reporte de Formatos'!T2150)</f>
        <v>0</v>
      </c>
      <c r="B2146" s="8" t="str">
        <f t="shared" si="99"/>
        <v>Compensacion</v>
      </c>
      <c r="C2146" s="8">
        <f>IF(A2146="","",ROUND(+[1]AcumSYS!N2147/[1]AcumSYS!$C$2*14,2))</f>
        <v>0</v>
      </c>
      <c r="D2146" s="8">
        <f>IF(A2146="","",ROUND(+[1]AcumSYS!N2147/[1]AcumSYS!$C$2*14,2))</f>
        <v>0</v>
      </c>
      <c r="E2146" s="8" t="str">
        <f t="shared" si="100"/>
        <v>Pesos Mexicanos</v>
      </c>
      <c r="F2146" s="8" t="str">
        <f t="shared" si="101"/>
        <v>Catorcenal</v>
      </c>
    </row>
    <row r="2147" spans="1:6" x14ac:dyDescent="0.25">
      <c r="A2147" s="8">
        <f>IF(+'[1]Reporte de Formatos'!T2151=" "," ",+'[1]Reporte de Formatos'!T2151)</f>
        <v>0</v>
      </c>
      <c r="B2147" s="8" t="str">
        <f t="shared" si="99"/>
        <v>Compensacion</v>
      </c>
      <c r="C2147" s="8">
        <f>IF(A2147="","",ROUND(+[1]AcumSYS!N2148/[1]AcumSYS!$C$2*14,2))</f>
        <v>0</v>
      </c>
      <c r="D2147" s="8">
        <f>IF(A2147="","",ROUND(+[1]AcumSYS!N2148/[1]AcumSYS!$C$2*14,2))</f>
        <v>0</v>
      </c>
      <c r="E2147" s="8" t="str">
        <f t="shared" si="100"/>
        <v>Pesos Mexicanos</v>
      </c>
      <c r="F2147" s="8" t="str">
        <f t="shared" si="101"/>
        <v>Catorcenal</v>
      </c>
    </row>
    <row r="2148" spans="1:6" x14ac:dyDescent="0.25">
      <c r="A2148" s="8">
        <f>IF(+'[1]Reporte de Formatos'!T2152=" "," ",+'[1]Reporte de Formatos'!T2152)</f>
        <v>0</v>
      </c>
      <c r="B2148" s="8" t="str">
        <f t="shared" si="99"/>
        <v>Compensacion</v>
      </c>
      <c r="C2148" s="8">
        <f>IF(A2148="","",ROUND(+[1]AcumSYS!N2149/[1]AcumSYS!$C$2*14,2))</f>
        <v>0</v>
      </c>
      <c r="D2148" s="8">
        <f>IF(A2148="","",ROUND(+[1]AcumSYS!N2149/[1]AcumSYS!$C$2*14,2))</f>
        <v>0</v>
      </c>
      <c r="E2148" s="8" t="str">
        <f t="shared" si="100"/>
        <v>Pesos Mexicanos</v>
      </c>
      <c r="F2148" s="8" t="str">
        <f t="shared" si="101"/>
        <v>Catorcenal</v>
      </c>
    </row>
    <row r="2149" spans="1:6" x14ac:dyDescent="0.25">
      <c r="A2149" s="8">
        <f>IF(+'[1]Reporte de Formatos'!T2153=" "," ",+'[1]Reporte de Formatos'!T2153)</f>
        <v>0</v>
      </c>
      <c r="B2149" s="8" t="str">
        <f t="shared" si="99"/>
        <v>Compensacion</v>
      </c>
      <c r="C2149" s="8">
        <f>IF(A2149="","",ROUND(+[1]AcumSYS!N2150/[1]AcumSYS!$C$2*14,2))</f>
        <v>0</v>
      </c>
      <c r="D2149" s="8">
        <f>IF(A2149="","",ROUND(+[1]AcumSYS!N2150/[1]AcumSYS!$C$2*14,2))</f>
        <v>0</v>
      </c>
      <c r="E2149" s="8" t="str">
        <f t="shared" si="100"/>
        <v>Pesos Mexicanos</v>
      </c>
      <c r="F2149" s="8" t="str">
        <f t="shared" si="101"/>
        <v>Catorcenal</v>
      </c>
    </row>
    <row r="2150" spans="1:6" x14ac:dyDescent="0.25">
      <c r="A2150" s="8">
        <f>IF(+'[1]Reporte de Formatos'!T2154=" "," ",+'[1]Reporte de Formatos'!T2154)</f>
        <v>0</v>
      </c>
      <c r="B2150" s="8" t="str">
        <f t="shared" si="99"/>
        <v>Compensacion</v>
      </c>
      <c r="C2150" s="8">
        <f>IF(A2150="","",ROUND(+[1]AcumSYS!N2151/[1]AcumSYS!$C$2*14,2))</f>
        <v>0</v>
      </c>
      <c r="D2150" s="8">
        <f>IF(A2150="","",ROUND(+[1]AcumSYS!N2151/[1]AcumSYS!$C$2*14,2))</f>
        <v>0</v>
      </c>
      <c r="E2150" s="8" t="str">
        <f t="shared" si="100"/>
        <v>Pesos Mexicanos</v>
      </c>
      <c r="F2150" s="8" t="str">
        <f t="shared" si="101"/>
        <v>Catorcenal</v>
      </c>
    </row>
    <row r="2151" spans="1:6" x14ac:dyDescent="0.25">
      <c r="A2151" s="8">
        <f>IF(+'[1]Reporte de Formatos'!T2155=" "," ",+'[1]Reporte de Formatos'!T2155)</f>
        <v>0</v>
      </c>
      <c r="B2151" s="8" t="str">
        <f t="shared" si="99"/>
        <v>Compensacion</v>
      </c>
      <c r="C2151" s="8">
        <f>IF(A2151="","",ROUND(+[1]AcumSYS!N2152/[1]AcumSYS!$C$2*14,2))</f>
        <v>0</v>
      </c>
      <c r="D2151" s="8">
        <f>IF(A2151="","",ROUND(+[1]AcumSYS!N2152/[1]AcumSYS!$C$2*14,2))</f>
        <v>0</v>
      </c>
      <c r="E2151" s="8" t="str">
        <f t="shared" si="100"/>
        <v>Pesos Mexicanos</v>
      </c>
      <c r="F2151" s="8" t="str">
        <f t="shared" si="101"/>
        <v>Catorcenal</v>
      </c>
    </row>
    <row r="2152" spans="1:6" x14ac:dyDescent="0.25">
      <c r="A2152" s="8">
        <f>IF(+'[1]Reporte de Formatos'!T2156=" "," ",+'[1]Reporte de Formatos'!T2156)</f>
        <v>0</v>
      </c>
      <c r="B2152" s="8" t="str">
        <f t="shared" si="99"/>
        <v>Compensacion</v>
      </c>
      <c r="C2152" s="8">
        <f>IF(A2152="","",ROUND(+[1]AcumSYS!N2153/[1]AcumSYS!$C$2*14,2))</f>
        <v>0</v>
      </c>
      <c r="D2152" s="8">
        <f>IF(A2152="","",ROUND(+[1]AcumSYS!N2153/[1]AcumSYS!$C$2*14,2))</f>
        <v>0</v>
      </c>
      <c r="E2152" s="8" t="str">
        <f t="shared" si="100"/>
        <v>Pesos Mexicanos</v>
      </c>
      <c r="F2152" s="8" t="str">
        <f t="shared" si="101"/>
        <v>Catorcenal</v>
      </c>
    </row>
    <row r="2153" spans="1:6" x14ac:dyDescent="0.25">
      <c r="A2153" s="8">
        <f>IF(+'[1]Reporte de Formatos'!T2157=" "," ",+'[1]Reporte de Formatos'!T2157)</f>
        <v>0</v>
      </c>
      <c r="B2153" s="8" t="str">
        <f t="shared" si="99"/>
        <v>Compensacion</v>
      </c>
      <c r="C2153" s="8">
        <f>IF(A2153="","",ROUND(+[1]AcumSYS!N2154/[1]AcumSYS!$C$2*14,2))</f>
        <v>0</v>
      </c>
      <c r="D2153" s="8">
        <f>IF(A2153="","",ROUND(+[1]AcumSYS!N2154/[1]AcumSYS!$C$2*14,2))</f>
        <v>0</v>
      </c>
      <c r="E2153" s="8" t="str">
        <f t="shared" si="100"/>
        <v>Pesos Mexicanos</v>
      </c>
      <c r="F2153" s="8" t="str">
        <f t="shared" si="101"/>
        <v>Catorcenal</v>
      </c>
    </row>
    <row r="2154" spans="1:6" x14ac:dyDescent="0.25">
      <c r="A2154" s="8">
        <f>IF(+'[1]Reporte de Formatos'!T2158=" "," ",+'[1]Reporte de Formatos'!T2158)</f>
        <v>0</v>
      </c>
      <c r="B2154" s="8" t="str">
        <f t="shared" si="99"/>
        <v>Compensacion</v>
      </c>
      <c r="C2154" s="8">
        <f>IF(A2154="","",ROUND(+[1]AcumSYS!N2155/[1]AcumSYS!$C$2*14,2))</f>
        <v>0</v>
      </c>
      <c r="D2154" s="8">
        <f>IF(A2154="","",ROUND(+[1]AcumSYS!N2155/[1]AcumSYS!$C$2*14,2))</f>
        <v>0</v>
      </c>
      <c r="E2154" s="8" t="str">
        <f t="shared" si="100"/>
        <v>Pesos Mexicanos</v>
      </c>
      <c r="F2154" s="8" t="str">
        <f t="shared" si="101"/>
        <v>Catorcenal</v>
      </c>
    </row>
    <row r="2155" spans="1:6" x14ac:dyDescent="0.25">
      <c r="A2155" s="8">
        <f>IF(+'[1]Reporte de Formatos'!T2159=" "," ",+'[1]Reporte de Formatos'!T2159)</f>
        <v>0</v>
      </c>
      <c r="B2155" s="8" t="str">
        <f t="shared" si="99"/>
        <v>Compensacion</v>
      </c>
      <c r="C2155" s="8">
        <f>IF(A2155="","",ROUND(+[1]AcumSYS!N2156/[1]AcumSYS!$C$2*14,2))</f>
        <v>0</v>
      </c>
      <c r="D2155" s="8">
        <f>IF(A2155="","",ROUND(+[1]AcumSYS!N2156/[1]AcumSYS!$C$2*14,2))</f>
        <v>0</v>
      </c>
      <c r="E2155" s="8" t="str">
        <f t="shared" si="100"/>
        <v>Pesos Mexicanos</v>
      </c>
      <c r="F2155" s="8" t="str">
        <f t="shared" si="101"/>
        <v>Catorcenal</v>
      </c>
    </row>
    <row r="2156" spans="1:6" x14ac:dyDescent="0.25">
      <c r="A2156" s="8">
        <f>IF(+'[1]Reporte de Formatos'!T2160=" "," ",+'[1]Reporte de Formatos'!T2160)</f>
        <v>0</v>
      </c>
      <c r="B2156" s="8" t="str">
        <f t="shared" si="99"/>
        <v>Compensacion</v>
      </c>
      <c r="C2156" s="8">
        <f>IF(A2156="","",ROUND(+[1]AcumSYS!N2157/[1]AcumSYS!$C$2*14,2))</f>
        <v>0</v>
      </c>
      <c r="D2156" s="8">
        <f>IF(A2156="","",ROUND(+[1]AcumSYS!N2157/[1]AcumSYS!$C$2*14,2))</f>
        <v>0</v>
      </c>
      <c r="E2156" s="8" t="str">
        <f t="shared" si="100"/>
        <v>Pesos Mexicanos</v>
      </c>
      <c r="F2156" s="8" t="str">
        <f t="shared" si="101"/>
        <v>Catorcenal</v>
      </c>
    </row>
    <row r="2157" spans="1:6" x14ac:dyDescent="0.25">
      <c r="A2157" s="8">
        <f>IF(+'[1]Reporte de Formatos'!T2161=" "," ",+'[1]Reporte de Formatos'!T2161)</f>
        <v>0</v>
      </c>
      <c r="B2157" s="8" t="str">
        <f t="shared" si="99"/>
        <v>Compensacion</v>
      </c>
      <c r="C2157" s="8">
        <f>IF(A2157="","",ROUND(+[1]AcumSYS!N2158/[1]AcumSYS!$C$2*14,2))</f>
        <v>0</v>
      </c>
      <c r="D2157" s="8">
        <f>IF(A2157="","",ROUND(+[1]AcumSYS!N2158/[1]AcumSYS!$C$2*14,2))</f>
        <v>0</v>
      </c>
      <c r="E2157" s="8" t="str">
        <f t="shared" si="100"/>
        <v>Pesos Mexicanos</v>
      </c>
      <c r="F2157" s="8" t="str">
        <f t="shared" si="101"/>
        <v>Catorcenal</v>
      </c>
    </row>
    <row r="2158" spans="1:6" x14ac:dyDescent="0.25">
      <c r="A2158" s="8">
        <f>IF(+'[1]Reporte de Formatos'!T2162=" "," ",+'[1]Reporte de Formatos'!T2162)</f>
        <v>0</v>
      </c>
      <c r="B2158" s="8" t="str">
        <f t="shared" si="99"/>
        <v>Compensacion</v>
      </c>
      <c r="C2158" s="8">
        <f>IF(A2158="","",ROUND(+[1]AcumSYS!N2159/[1]AcumSYS!$C$2*14,2))</f>
        <v>0</v>
      </c>
      <c r="D2158" s="8">
        <f>IF(A2158="","",ROUND(+[1]AcumSYS!N2159/[1]AcumSYS!$C$2*14,2))</f>
        <v>0</v>
      </c>
      <c r="E2158" s="8" t="str">
        <f t="shared" si="100"/>
        <v>Pesos Mexicanos</v>
      </c>
      <c r="F2158" s="8" t="str">
        <f t="shared" si="101"/>
        <v>Catorcenal</v>
      </c>
    </row>
    <row r="2159" spans="1:6" x14ac:dyDescent="0.25">
      <c r="A2159" s="8">
        <f>IF(+'[1]Reporte de Formatos'!T2163=" "," ",+'[1]Reporte de Formatos'!T2163)</f>
        <v>0</v>
      </c>
      <c r="B2159" s="8" t="str">
        <f t="shared" si="99"/>
        <v>Compensacion</v>
      </c>
      <c r="C2159" s="8">
        <f>IF(A2159="","",ROUND(+[1]AcumSYS!N2160/[1]AcumSYS!$C$2*14,2))</f>
        <v>0</v>
      </c>
      <c r="D2159" s="8">
        <f>IF(A2159="","",ROUND(+[1]AcumSYS!N2160/[1]AcumSYS!$C$2*14,2))</f>
        <v>0</v>
      </c>
      <c r="E2159" s="8" t="str">
        <f t="shared" si="100"/>
        <v>Pesos Mexicanos</v>
      </c>
      <c r="F2159" s="8" t="str">
        <f t="shared" si="101"/>
        <v>Catorcenal</v>
      </c>
    </row>
    <row r="2160" spans="1:6" x14ac:dyDescent="0.25">
      <c r="A2160" s="8">
        <f>IF(+'[1]Reporte de Formatos'!T2164=" "," ",+'[1]Reporte de Formatos'!T2164)</f>
        <v>0</v>
      </c>
      <c r="B2160" s="8" t="str">
        <f t="shared" si="99"/>
        <v>Compensacion</v>
      </c>
      <c r="C2160" s="8">
        <f>IF(A2160="","",ROUND(+[1]AcumSYS!N2161/[1]AcumSYS!$C$2*14,2))</f>
        <v>0</v>
      </c>
      <c r="D2160" s="8">
        <f>IF(A2160="","",ROUND(+[1]AcumSYS!N2161/[1]AcumSYS!$C$2*14,2))</f>
        <v>0</v>
      </c>
      <c r="E2160" s="8" t="str">
        <f t="shared" si="100"/>
        <v>Pesos Mexicanos</v>
      </c>
      <c r="F2160" s="8" t="str">
        <f t="shared" si="101"/>
        <v>Catorcenal</v>
      </c>
    </row>
    <row r="2161" spans="1:6" x14ac:dyDescent="0.25">
      <c r="A2161" s="8">
        <f>IF(+'[1]Reporte de Formatos'!T2165=" "," ",+'[1]Reporte de Formatos'!T2165)</f>
        <v>0</v>
      </c>
      <c r="B2161" s="8" t="str">
        <f t="shared" si="99"/>
        <v>Compensacion</v>
      </c>
      <c r="C2161" s="8">
        <f>IF(A2161="","",ROUND(+[1]AcumSYS!N2162/[1]AcumSYS!$C$2*14,2))</f>
        <v>0</v>
      </c>
      <c r="D2161" s="8">
        <f>IF(A2161="","",ROUND(+[1]AcumSYS!N2162/[1]AcumSYS!$C$2*14,2))</f>
        <v>0</v>
      </c>
      <c r="E2161" s="8" t="str">
        <f t="shared" si="100"/>
        <v>Pesos Mexicanos</v>
      </c>
      <c r="F2161" s="8" t="str">
        <f t="shared" si="101"/>
        <v>Catorcenal</v>
      </c>
    </row>
    <row r="2162" spans="1:6" x14ac:dyDescent="0.25">
      <c r="A2162" s="8">
        <f>IF(+'[1]Reporte de Formatos'!T2166=" "," ",+'[1]Reporte de Formatos'!T2166)</f>
        <v>0</v>
      </c>
      <c r="B2162" s="8" t="str">
        <f t="shared" si="99"/>
        <v>Compensacion</v>
      </c>
      <c r="C2162" s="8">
        <f>IF(A2162="","",ROUND(+[1]AcumSYS!N2163/[1]AcumSYS!$C$2*14,2))</f>
        <v>0</v>
      </c>
      <c r="D2162" s="8">
        <f>IF(A2162="","",ROUND(+[1]AcumSYS!N2163/[1]AcumSYS!$C$2*14,2))</f>
        <v>0</v>
      </c>
      <c r="E2162" s="8" t="str">
        <f t="shared" si="100"/>
        <v>Pesos Mexicanos</v>
      </c>
      <c r="F2162" s="8" t="str">
        <f t="shared" si="101"/>
        <v>Catorcenal</v>
      </c>
    </row>
    <row r="2163" spans="1:6" x14ac:dyDescent="0.25">
      <c r="A2163" s="8">
        <f>IF(+'[1]Reporte de Formatos'!T2167=" "," ",+'[1]Reporte de Formatos'!T2167)</f>
        <v>0</v>
      </c>
      <c r="B2163" s="8" t="str">
        <f t="shared" si="99"/>
        <v>Compensacion</v>
      </c>
      <c r="C2163" s="8">
        <f>IF(A2163="","",ROUND(+[1]AcumSYS!N2164/[1]AcumSYS!$C$2*14,2))</f>
        <v>0</v>
      </c>
      <c r="D2163" s="8">
        <f>IF(A2163="","",ROUND(+[1]AcumSYS!N2164/[1]AcumSYS!$C$2*14,2))</f>
        <v>0</v>
      </c>
      <c r="E2163" s="8" t="str">
        <f t="shared" si="100"/>
        <v>Pesos Mexicanos</v>
      </c>
      <c r="F2163" s="8" t="str">
        <f t="shared" si="101"/>
        <v>Catorcenal</v>
      </c>
    </row>
    <row r="2164" spans="1:6" x14ac:dyDescent="0.25">
      <c r="A2164" s="8">
        <f>IF(+'[1]Reporte de Formatos'!T2168=" "," ",+'[1]Reporte de Formatos'!T2168)</f>
        <v>0</v>
      </c>
      <c r="B2164" s="8" t="str">
        <f t="shared" si="99"/>
        <v>Compensacion</v>
      </c>
      <c r="C2164" s="8">
        <f>IF(A2164="","",ROUND(+[1]AcumSYS!N2165/[1]AcumSYS!$C$2*14,2))</f>
        <v>0</v>
      </c>
      <c r="D2164" s="8">
        <f>IF(A2164="","",ROUND(+[1]AcumSYS!N2165/[1]AcumSYS!$C$2*14,2))</f>
        <v>0</v>
      </c>
      <c r="E2164" s="8" t="str">
        <f t="shared" si="100"/>
        <v>Pesos Mexicanos</v>
      </c>
      <c r="F2164" s="8" t="str">
        <f t="shared" si="101"/>
        <v>Catorcenal</v>
      </c>
    </row>
    <row r="2165" spans="1:6" x14ac:dyDescent="0.25">
      <c r="A2165" s="8">
        <f>IF(+'[1]Reporte de Formatos'!T2169=" "," ",+'[1]Reporte de Formatos'!T2169)</f>
        <v>0</v>
      </c>
      <c r="B2165" s="8" t="str">
        <f t="shared" si="99"/>
        <v>Compensacion</v>
      </c>
      <c r="C2165" s="8">
        <f>IF(A2165="","",ROUND(+[1]AcumSYS!N2166/[1]AcumSYS!$C$2*14,2))</f>
        <v>0</v>
      </c>
      <c r="D2165" s="8">
        <f>IF(A2165="","",ROUND(+[1]AcumSYS!N2166/[1]AcumSYS!$C$2*14,2))</f>
        <v>0</v>
      </c>
      <c r="E2165" s="8" t="str">
        <f t="shared" si="100"/>
        <v>Pesos Mexicanos</v>
      </c>
      <c r="F2165" s="8" t="str">
        <f t="shared" si="101"/>
        <v>Catorcenal</v>
      </c>
    </row>
    <row r="2166" spans="1:6" x14ac:dyDescent="0.25">
      <c r="A2166" s="8">
        <f>IF(+'[1]Reporte de Formatos'!T2170=" "," ",+'[1]Reporte de Formatos'!T2170)</f>
        <v>0</v>
      </c>
      <c r="B2166" s="8" t="str">
        <f t="shared" si="99"/>
        <v>Compensacion</v>
      </c>
      <c r="C2166" s="8">
        <f>IF(A2166="","",ROUND(+[1]AcumSYS!N2167/[1]AcumSYS!$C$2*14,2))</f>
        <v>0</v>
      </c>
      <c r="D2166" s="8">
        <f>IF(A2166="","",ROUND(+[1]AcumSYS!N2167/[1]AcumSYS!$C$2*14,2))</f>
        <v>0</v>
      </c>
      <c r="E2166" s="8" t="str">
        <f t="shared" si="100"/>
        <v>Pesos Mexicanos</v>
      </c>
      <c r="F2166" s="8" t="str">
        <f t="shared" si="101"/>
        <v>Catorcenal</v>
      </c>
    </row>
    <row r="2167" spans="1:6" x14ac:dyDescent="0.25">
      <c r="A2167" s="8">
        <f>IF(+'[1]Reporte de Formatos'!T2171=" "," ",+'[1]Reporte de Formatos'!T2171)</f>
        <v>0</v>
      </c>
      <c r="B2167" s="8" t="str">
        <f t="shared" si="99"/>
        <v>Compensacion</v>
      </c>
      <c r="C2167" s="8">
        <f>IF(A2167="","",ROUND(+[1]AcumSYS!N2168/[1]AcumSYS!$C$2*14,2))</f>
        <v>0</v>
      </c>
      <c r="D2167" s="8">
        <f>IF(A2167="","",ROUND(+[1]AcumSYS!N2168/[1]AcumSYS!$C$2*14,2))</f>
        <v>0</v>
      </c>
      <c r="E2167" s="8" t="str">
        <f t="shared" si="100"/>
        <v>Pesos Mexicanos</v>
      </c>
      <c r="F2167" s="8" t="str">
        <f t="shared" si="101"/>
        <v>Catorcenal</v>
      </c>
    </row>
    <row r="2168" spans="1:6" x14ac:dyDescent="0.25">
      <c r="A2168" s="8">
        <f>IF(+'[1]Reporte de Formatos'!T2172=" "," ",+'[1]Reporte de Formatos'!T2172)</f>
        <v>0</v>
      </c>
      <c r="B2168" s="8" t="str">
        <f t="shared" si="99"/>
        <v>Compensacion</v>
      </c>
      <c r="C2168" s="8">
        <f>IF(A2168="","",ROUND(+[1]AcumSYS!N2169/[1]AcumSYS!$C$2*14,2))</f>
        <v>0</v>
      </c>
      <c r="D2168" s="8">
        <f>IF(A2168="","",ROUND(+[1]AcumSYS!N2169/[1]AcumSYS!$C$2*14,2))</f>
        <v>0</v>
      </c>
      <c r="E2168" s="8" t="str">
        <f t="shared" si="100"/>
        <v>Pesos Mexicanos</v>
      </c>
      <c r="F2168" s="8" t="str">
        <f t="shared" si="101"/>
        <v>Catorcenal</v>
      </c>
    </row>
    <row r="2169" spans="1:6" x14ac:dyDescent="0.25">
      <c r="A2169" s="8">
        <f>IF(+'[1]Reporte de Formatos'!T2173=" "," ",+'[1]Reporte de Formatos'!T2173)</f>
        <v>0</v>
      </c>
      <c r="B2169" s="8" t="str">
        <f t="shared" si="99"/>
        <v>Compensacion</v>
      </c>
      <c r="C2169" s="8">
        <f>IF(A2169="","",ROUND(+[1]AcumSYS!N2170/[1]AcumSYS!$C$2*14,2))</f>
        <v>0</v>
      </c>
      <c r="D2169" s="8">
        <f>IF(A2169="","",ROUND(+[1]AcumSYS!N2170/[1]AcumSYS!$C$2*14,2))</f>
        <v>0</v>
      </c>
      <c r="E2169" s="8" t="str">
        <f t="shared" si="100"/>
        <v>Pesos Mexicanos</v>
      </c>
      <c r="F2169" s="8" t="str">
        <f t="shared" si="101"/>
        <v>Catorcenal</v>
      </c>
    </row>
    <row r="2170" spans="1:6" x14ac:dyDescent="0.25">
      <c r="A2170" s="8">
        <f>IF(+'[1]Reporte de Formatos'!T2174=" "," ",+'[1]Reporte de Formatos'!T2174)</f>
        <v>0</v>
      </c>
      <c r="B2170" s="8" t="str">
        <f t="shared" si="99"/>
        <v>Compensacion</v>
      </c>
      <c r="C2170" s="8">
        <f>IF(A2170="","",ROUND(+[1]AcumSYS!N2171/[1]AcumSYS!$C$2*14,2))</f>
        <v>0</v>
      </c>
      <c r="D2170" s="8">
        <f>IF(A2170="","",ROUND(+[1]AcumSYS!N2171/[1]AcumSYS!$C$2*14,2))</f>
        <v>0</v>
      </c>
      <c r="E2170" s="8" t="str">
        <f t="shared" si="100"/>
        <v>Pesos Mexicanos</v>
      </c>
      <c r="F2170" s="8" t="str">
        <f t="shared" si="101"/>
        <v>Catorcenal</v>
      </c>
    </row>
    <row r="2171" spans="1:6" x14ac:dyDescent="0.25">
      <c r="A2171" s="8">
        <f>IF(+'[1]Reporte de Formatos'!T2175=" "," ",+'[1]Reporte de Formatos'!T2175)</f>
        <v>0</v>
      </c>
      <c r="B2171" s="8" t="str">
        <f t="shared" si="99"/>
        <v>Compensacion</v>
      </c>
      <c r="C2171" s="8">
        <f>IF(A2171="","",ROUND(+[1]AcumSYS!N2172/[1]AcumSYS!$C$2*14,2))</f>
        <v>0</v>
      </c>
      <c r="D2171" s="8">
        <f>IF(A2171="","",ROUND(+[1]AcumSYS!N2172/[1]AcumSYS!$C$2*14,2))</f>
        <v>0</v>
      </c>
      <c r="E2171" s="8" t="str">
        <f t="shared" si="100"/>
        <v>Pesos Mexicanos</v>
      </c>
      <c r="F2171" s="8" t="str">
        <f t="shared" si="101"/>
        <v>Catorcenal</v>
      </c>
    </row>
    <row r="2172" spans="1:6" x14ac:dyDescent="0.25">
      <c r="A2172" s="8">
        <f>IF(+'[1]Reporte de Formatos'!T2176=" "," ",+'[1]Reporte de Formatos'!T2176)</f>
        <v>0</v>
      </c>
      <c r="B2172" s="8" t="str">
        <f t="shared" si="99"/>
        <v>Compensacion</v>
      </c>
      <c r="C2172" s="8">
        <f>IF(A2172="","",ROUND(+[1]AcumSYS!N2173/[1]AcumSYS!$C$2*14,2))</f>
        <v>0</v>
      </c>
      <c r="D2172" s="8">
        <f>IF(A2172="","",ROUND(+[1]AcumSYS!N2173/[1]AcumSYS!$C$2*14,2))</f>
        <v>0</v>
      </c>
      <c r="E2172" s="8" t="str">
        <f t="shared" si="100"/>
        <v>Pesos Mexicanos</v>
      </c>
      <c r="F2172" s="8" t="str">
        <f t="shared" si="101"/>
        <v>Catorcenal</v>
      </c>
    </row>
    <row r="2173" spans="1:6" x14ac:dyDescent="0.25">
      <c r="A2173" s="8">
        <f>IF(+'[1]Reporte de Formatos'!T2177=" "," ",+'[1]Reporte de Formatos'!T2177)</f>
        <v>0</v>
      </c>
      <c r="B2173" s="8" t="str">
        <f t="shared" si="99"/>
        <v>Compensacion</v>
      </c>
      <c r="C2173" s="8">
        <f>IF(A2173="","",ROUND(+[1]AcumSYS!N2174/[1]AcumSYS!$C$2*14,2))</f>
        <v>0</v>
      </c>
      <c r="D2173" s="8">
        <f>IF(A2173="","",ROUND(+[1]AcumSYS!N2174/[1]AcumSYS!$C$2*14,2))</f>
        <v>0</v>
      </c>
      <c r="E2173" s="8" t="str">
        <f t="shared" si="100"/>
        <v>Pesos Mexicanos</v>
      </c>
      <c r="F2173" s="8" t="str">
        <f t="shared" si="101"/>
        <v>Catorcenal</v>
      </c>
    </row>
    <row r="2174" spans="1:6" x14ac:dyDescent="0.25">
      <c r="A2174" s="8">
        <f>IF(+'[1]Reporte de Formatos'!T2178=" "," ",+'[1]Reporte de Formatos'!T2178)</f>
        <v>0</v>
      </c>
      <c r="B2174" s="8" t="str">
        <f t="shared" si="99"/>
        <v>Compensacion</v>
      </c>
      <c r="C2174" s="8">
        <f>IF(A2174="","",ROUND(+[1]AcumSYS!N2175/[1]AcumSYS!$C$2*14,2))</f>
        <v>0</v>
      </c>
      <c r="D2174" s="8">
        <f>IF(A2174="","",ROUND(+[1]AcumSYS!N2175/[1]AcumSYS!$C$2*14,2))</f>
        <v>0</v>
      </c>
      <c r="E2174" s="8" t="str">
        <f t="shared" si="100"/>
        <v>Pesos Mexicanos</v>
      </c>
      <c r="F2174" s="8" t="str">
        <f t="shared" si="101"/>
        <v>Catorcenal</v>
      </c>
    </row>
    <row r="2175" spans="1:6" x14ac:dyDescent="0.25">
      <c r="A2175" s="8">
        <f>IF(+'[1]Reporte de Formatos'!T2179=" "," ",+'[1]Reporte de Formatos'!T2179)</f>
        <v>0</v>
      </c>
      <c r="B2175" s="8" t="str">
        <f t="shared" si="99"/>
        <v>Compensacion</v>
      </c>
      <c r="C2175" s="8">
        <f>IF(A2175="","",ROUND(+[1]AcumSYS!N2176/[1]AcumSYS!$C$2*14,2))</f>
        <v>0</v>
      </c>
      <c r="D2175" s="8">
        <f>IF(A2175="","",ROUND(+[1]AcumSYS!N2176/[1]AcumSYS!$C$2*14,2))</f>
        <v>0</v>
      </c>
      <c r="E2175" s="8" t="str">
        <f t="shared" si="100"/>
        <v>Pesos Mexicanos</v>
      </c>
      <c r="F2175" s="8" t="str">
        <f t="shared" si="101"/>
        <v>Catorcenal</v>
      </c>
    </row>
    <row r="2176" spans="1:6" x14ac:dyDescent="0.25">
      <c r="A2176" s="8">
        <f>IF(+'[1]Reporte de Formatos'!T2180=" "," ",+'[1]Reporte de Formatos'!T2180)</f>
        <v>0</v>
      </c>
      <c r="B2176" s="8" t="str">
        <f t="shared" si="99"/>
        <v>Compensacion</v>
      </c>
      <c r="C2176" s="8">
        <f>IF(A2176="","",ROUND(+[1]AcumSYS!N2177/[1]AcumSYS!$C$2*14,2))</f>
        <v>0</v>
      </c>
      <c r="D2176" s="8">
        <f>IF(A2176="","",ROUND(+[1]AcumSYS!N2177/[1]AcumSYS!$C$2*14,2))</f>
        <v>0</v>
      </c>
      <c r="E2176" s="8" t="str">
        <f t="shared" si="100"/>
        <v>Pesos Mexicanos</v>
      </c>
      <c r="F2176" s="8" t="str">
        <f t="shared" si="101"/>
        <v>Catorcenal</v>
      </c>
    </row>
    <row r="2177" spans="1:6" x14ac:dyDescent="0.25">
      <c r="A2177" s="8">
        <f>IF(+'[1]Reporte de Formatos'!T2181=" "," ",+'[1]Reporte de Formatos'!T2181)</f>
        <v>0</v>
      </c>
      <c r="B2177" s="8" t="str">
        <f t="shared" si="99"/>
        <v>Compensacion</v>
      </c>
      <c r="C2177" s="8">
        <f>IF(A2177="","",ROUND(+[1]AcumSYS!N2178/[1]AcumSYS!$C$2*14,2))</f>
        <v>0</v>
      </c>
      <c r="D2177" s="8">
        <f>IF(A2177="","",ROUND(+[1]AcumSYS!N2178/[1]AcumSYS!$C$2*14,2))</f>
        <v>0</v>
      </c>
      <c r="E2177" s="8" t="str">
        <f t="shared" si="100"/>
        <v>Pesos Mexicanos</v>
      </c>
      <c r="F2177" s="8" t="str">
        <f t="shared" si="101"/>
        <v>Catorcenal</v>
      </c>
    </row>
    <row r="2178" spans="1:6" x14ac:dyDescent="0.25">
      <c r="A2178" s="8">
        <f>IF(+'[1]Reporte de Formatos'!T2182=" "," ",+'[1]Reporte de Formatos'!T2182)</f>
        <v>0</v>
      </c>
      <c r="B2178" s="8" t="str">
        <f t="shared" si="99"/>
        <v>Compensacion</v>
      </c>
      <c r="C2178" s="8">
        <f>IF(A2178="","",ROUND(+[1]AcumSYS!N2179/[1]AcumSYS!$C$2*14,2))</f>
        <v>0</v>
      </c>
      <c r="D2178" s="8">
        <f>IF(A2178="","",ROUND(+[1]AcumSYS!N2179/[1]AcumSYS!$C$2*14,2))</f>
        <v>0</v>
      </c>
      <c r="E2178" s="8" t="str">
        <f t="shared" si="100"/>
        <v>Pesos Mexicanos</v>
      </c>
      <c r="F2178" s="8" t="str">
        <f t="shared" si="101"/>
        <v>Catorcenal</v>
      </c>
    </row>
    <row r="2179" spans="1:6" x14ac:dyDescent="0.25">
      <c r="A2179" s="8">
        <f>IF(+'[1]Reporte de Formatos'!T2183=" "," ",+'[1]Reporte de Formatos'!T2183)</f>
        <v>0</v>
      </c>
      <c r="B2179" s="8" t="str">
        <f t="shared" si="99"/>
        <v>Compensacion</v>
      </c>
      <c r="C2179" s="8">
        <f>IF(A2179="","",ROUND(+[1]AcumSYS!N2180/[1]AcumSYS!$C$2*14,2))</f>
        <v>0</v>
      </c>
      <c r="D2179" s="8">
        <f>IF(A2179="","",ROUND(+[1]AcumSYS!N2180/[1]AcumSYS!$C$2*14,2))</f>
        <v>0</v>
      </c>
      <c r="E2179" s="8" t="str">
        <f t="shared" si="100"/>
        <v>Pesos Mexicanos</v>
      </c>
      <c r="F2179" s="8" t="str">
        <f t="shared" si="101"/>
        <v>Catorcenal</v>
      </c>
    </row>
    <row r="2180" spans="1:6" x14ac:dyDescent="0.25">
      <c r="A2180" s="8">
        <f>IF(+'[1]Reporte de Formatos'!T2184=" "," ",+'[1]Reporte de Formatos'!T2184)</f>
        <v>0</v>
      </c>
      <c r="B2180" s="8" t="str">
        <f t="shared" ref="B2180:B2243" si="102">IF(A2180="","","Compensacion")</f>
        <v>Compensacion</v>
      </c>
      <c r="C2180" s="8">
        <f>IF(A2180="","",ROUND(+[1]AcumSYS!N2181/[1]AcumSYS!$C$2*14,2))</f>
        <v>0</v>
      </c>
      <c r="D2180" s="8">
        <f>IF(A2180="","",ROUND(+[1]AcumSYS!N2181/[1]AcumSYS!$C$2*14,2))</f>
        <v>0</v>
      </c>
      <c r="E2180" s="8" t="str">
        <f t="shared" ref="E2180:E2243" si="103">IF(A2180="","","Pesos Mexicanos")</f>
        <v>Pesos Mexicanos</v>
      </c>
      <c r="F2180" s="8" t="str">
        <f t="shared" ref="F2180:F2243" si="104">IF(A2180="","","Catorcenal")</f>
        <v>Catorcenal</v>
      </c>
    </row>
    <row r="2181" spans="1:6" x14ac:dyDescent="0.25">
      <c r="A2181" s="8">
        <f>IF(+'[1]Reporte de Formatos'!T2185=" "," ",+'[1]Reporte de Formatos'!T2185)</f>
        <v>0</v>
      </c>
      <c r="B2181" s="8" t="str">
        <f t="shared" si="102"/>
        <v>Compensacion</v>
      </c>
      <c r="C2181" s="8">
        <f>IF(A2181="","",ROUND(+[1]AcumSYS!N2182/[1]AcumSYS!$C$2*14,2))</f>
        <v>0</v>
      </c>
      <c r="D2181" s="8">
        <f>IF(A2181="","",ROUND(+[1]AcumSYS!N2182/[1]AcumSYS!$C$2*14,2))</f>
        <v>0</v>
      </c>
      <c r="E2181" s="8" t="str">
        <f t="shared" si="103"/>
        <v>Pesos Mexicanos</v>
      </c>
      <c r="F2181" s="8" t="str">
        <f t="shared" si="104"/>
        <v>Catorcenal</v>
      </c>
    </row>
    <row r="2182" spans="1:6" x14ac:dyDescent="0.25">
      <c r="A2182" s="8">
        <f>IF(+'[1]Reporte de Formatos'!T2186=" "," ",+'[1]Reporte de Formatos'!T2186)</f>
        <v>0</v>
      </c>
      <c r="B2182" s="8" t="str">
        <f t="shared" si="102"/>
        <v>Compensacion</v>
      </c>
      <c r="C2182" s="8">
        <f>IF(A2182="","",ROUND(+[1]AcumSYS!N2183/[1]AcumSYS!$C$2*14,2))</f>
        <v>0</v>
      </c>
      <c r="D2182" s="8">
        <f>IF(A2182="","",ROUND(+[1]AcumSYS!N2183/[1]AcumSYS!$C$2*14,2))</f>
        <v>0</v>
      </c>
      <c r="E2182" s="8" t="str">
        <f t="shared" si="103"/>
        <v>Pesos Mexicanos</v>
      </c>
      <c r="F2182" s="8" t="str">
        <f t="shared" si="104"/>
        <v>Catorcenal</v>
      </c>
    </row>
    <row r="2183" spans="1:6" x14ac:dyDescent="0.25">
      <c r="A2183" s="8">
        <f>IF(+'[1]Reporte de Formatos'!T2187=" "," ",+'[1]Reporte de Formatos'!T2187)</f>
        <v>0</v>
      </c>
      <c r="B2183" s="8" t="str">
        <f t="shared" si="102"/>
        <v>Compensacion</v>
      </c>
      <c r="C2183" s="8">
        <f>IF(A2183="","",ROUND(+[1]AcumSYS!N2184/[1]AcumSYS!$C$2*14,2))</f>
        <v>0</v>
      </c>
      <c r="D2183" s="8">
        <f>IF(A2183="","",ROUND(+[1]AcumSYS!N2184/[1]AcumSYS!$C$2*14,2))</f>
        <v>0</v>
      </c>
      <c r="E2183" s="8" t="str">
        <f t="shared" si="103"/>
        <v>Pesos Mexicanos</v>
      </c>
      <c r="F2183" s="8" t="str">
        <f t="shared" si="104"/>
        <v>Catorcenal</v>
      </c>
    </row>
    <row r="2184" spans="1:6" x14ac:dyDescent="0.25">
      <c r="A2184" s="8">
        <f>IF(+'[1]Reporte de Formatos'!T2188=" "," ",+'[1]Reporte de Formatos'!T2188)</f>
        <v>0</v>
      </c>
      <c r="B2184" s="8" t="str">
        <f t="shared" si="102"/>
        <v>Compensacion</v>
      </c>
      <c r="C2184" s="8">
        <f>IF(A2184="","",ROUND(+[1]AcumSYS!N2185/[1]AcumSYS!$C$2*14,2))</f>
        <v>0</v>
      </c>
      <c r="D2184" s="8">
        <f>IF(A2184="","",ROUND(+[1]AcumSYS!N2185/[1]AcumSYS!$C$2*14,2))</f>
        <v>0</v>
      </c>
      <c r="E2184" s="8" t="str">
        <f t="shared" si="103"/>
        <v>Pesos Mexicanos</v>
      </c>
      <c r="F2184" s="8" t="str">
        <f t="shared" si="104"/>
        <v>Catorcenal</v>
      </c>
    </row>
    <row r="2185" spans="1:6" x14ac:dyDescent="0.25">
      <c r="A2185" s="8">
        <f>IF(+'[1]Reporte de Formatos'!T2189=" "," ",+'[1]Reporte de Formatos'!T2189)</f>
        <v>0</v>
      </c>
      <c r="B2185" s="8" t="str">
        <f t="shared" si="102"/>
        <v>Compensacion</v>
      </c>
      <c r="C2185" s="8">
        <f>IF(A2185="","",ROUND(+[1]AcumSYS!N2186/[1]AcumSYS!$C$2*14,2))</f>
        <v>0</v>
      </c>
      <c r="D2185" s="8">
        <f>IF(A2185="","",ROUND(+[1]AcumSYS!N2186/[1]AcumSYS!$C$2*14,2))</f>
        <v>0</v>
      </c>
      <c r="E2185" s="8" t="str">
        <f t="shared" si="103"/>
        <v>Pesos Mexicanos</v>
      </c>
      <c r="F2185" s="8" t="str">
        <f t="shared" si="104"/>
        <v>Catorcenal</v>
      </c>
    </row>
    <row r="2186" spans="1:6" x14ac:dyDescent="0.25">
      <c r="A2186" s="8">
        <f>IF(+'[1]Reporte de Formatos'!T2190=" "," ",+'[1]Reporte de Formatos'!T2190)</f>
        <v>0</v>
      </c>
      <c r="B2186" s="8" t="str">
        <f t="shared" si="102"/>
        <v>Compensacion</v>
      </c>
      <c r="C2186" s="8">
        <f>IF(A2186="","",ROUND(+[1]AcumSYS!N2187/[1]AcumSYS!$C$2*14,2))</f>
        <v>0</v>
      </c>
      <c r="D2186" s="8">
        <f>IF(A2186="","",ROUND(+[1]AcumSYS!N2187/[1]AcumSYS!$C$2*14,2))</f>
        <v>0</v>
      </c>
      <c r="E2186" s="8" t="str">
        <f t="shared" si="103"/>
        <v>Pesos Mexicanos</v>
      </c>
      <c r="F2186" s="8" t="str">
        <f t="shared" si="104"/>
        <v>Catorcenal</v>
      </c>
    </row>
    <row r="2187" spans="1:6" x14ac:dyDescent="0.25">
      <c r="A2187" s="8">
        <f>IF(+'[1]Reporte de Formatos'!T2191=" "," ",+'[1]Reporte de Formatos'!T2191)</f>
        <v>0</v>
      </c>
      <c r="B2187" s="8" t="str">
        <f t="shared" si="102"/>
        <v>Compensacion</v>
      </c>
      <c r="C2187" s="8">
        <f>IF(A2187="","",ROUND(+[1]AcumSYS!N2188/[1]AcumSYS!$C$2*14,2))</f>
        <v>0</v>
      </c>
      <c r="D2187" s="8">
        <f>IF(A2187="","",ROUND(+[1]AcumSYS!N2188/[1]AcumSYS!$C$2*14,2))</f>
        <v>0</v>
      </c>
      <c r="E2187" s="8" t="str">
        <f t="shared" si="103"/>
        <v>Pesos Mexicanos</v>
      </c>
      <c r="F2187" s="8" t="str">
        <f t="shared" si="104"/>
        <v>Catorcenal</v>
      </c>
    </row>
    <row r="2188" spans="1:6" x14ac:dyDescent="0.25">
      <c r="A2188" s="8">
        <f>IF(+'[1]Reporte de Formatos'!T2192=" "," ",+'[1]Reporte de Formatos'!T2192)</f>
        <v>0</v>
      </c>
      <c r="B2188" s="8" t="str">
        <f t="shared" si="102"/>
        <v>Compensacion</v>
      </c>
      <c r="C2188" s="8">
        <f>IF(A2188="","",ROUND(+[1]AcumSYS!N2189/[1]AcumSYS!$C$2*14,2))</f>
        <v>0</v>
      </c>
      <c r="D2188" s="8">
        <f>IF(A2188="","",ROUND(+[1]AcumSYS!N2189/[1]AcumSYS!$C$2*14,2))</f>
        <v>0</v>
      </c>
      <c r="E2188" s="8" t="str">
        <f t="shared" si="103"/>
        <v>Pesos Mexicanos</v>
      </c>
      <c r="F2188" s="8" t="str">
        <f t="shared" si="104"/>
        <v>Catorcenal</v>
      </c>
    </row>
    <row r="2189" spans="1:6" x14ac:dyDescent="0.25">
      <c r="A2189" s="8">
        <f>IF(+'[1]Reporte de Formatos'!T2193=" "," ",+'[1]Reporte de Formatos'!T2193)</f>
        <v>0</v>
      </c>
      <c r="B2189" s="8" t="str">
        <f t="shared" si="102"/>
        <v>Compensacion</v>
      </c>
      <c r="C2189" s="8">
        <f>IF(A2189="","",ROUND(+[1]AcumSYS!N2190/[1]AcumSYS!$C$2*14,2))</f>
        <v>0</v>
      </c>
      <c r="D2189" s="8">
        <f>IF(A2189="","",ROUND(+[1]AcumSYS!N2190/[1]AcumSYS!$C$2*14,2))</f>
        <v>0</v>
      </c>
      <c r="E2189" s="8" t="str">
        <f t="shared" si="103"/>
        <v>Pesos Mexicanos</v>
      </c>
      <c r="F2189" s="8" t="str">
        <f t="shared" si="104"/>
        <v>Catorcenal</v>
      </c>
    </row>
    <row r="2190" spans="1:6" x14ac:dyDescent="0.25">
      <c r="A2190" s="8">
        <f>IF(+'[1]Reporte de Formatos'!T2194=" "," ",+'[1]Reporte de Formatos'!T2194)</f>
        <v>0</v>
      </c>
      <c r="B2190" s="8" t="str">
        <f t="shared" si="102"/>
        <v>Compensacion</v>
      </c>
      <c r="C2190" s="8">
        <f>IF(A2190="","",ROUND(+[1]AcumSYS!N2191/[1]AcumSYS!$C$2*14,2))</f>
        <v>0</v>
      </c>
      <c r="D2190" s="8">
        <f>IF(A2190="","",ROUND(+[1]AcumSYS!N2191/[1]AcumSYS!$C$2*14,2))</f>
        <v>0</v>
      </c>
      <c r="E2190" s="8" t="str">
        <f t="shared" si="103"/>
        <v>Pesos Mexicanos</v>
      </c>
      <c r="F2190" s="8" t="str">
        <f t="shared" si="104"/>
        <v>Catorcenal</v>
      </c>
    </row>
    <row r="2191" spans="1:6" x14ac:dyDescent="0.25">
      <c r="A2191" s="8">
        <f>IF(+'[1]Reporte de Formatos'!T2195=" "," ",+'[1]Reporte de Formatos'!T2195)</f>
        <v>0</v>
      </c>
      <c r="B2191" s="8" t="str">
        <f t="shared" si="102"/>
        <v>Compensacion</v>
      </c>
      <c r="C2191" s="8">
        <f>IF(A2191="","",ROUND(+[1]AcumSYS!N2192/[1]AcumSYS!$C$2*14,2))</f>
        <v>0</v>
      </c>
      <c r="D2191" s="8">
        <f>IF(A2191="","",ROUND(+[1]AcumSYS!N2192/[1]AcumSYS!$C$2*14,2))</f>
        <v>0</v>
      </c>
      <c r="E2191" s="8" t="str">
        <f t="shared" si="103"/>
        <v>Pesos Mexicanos</v>
      </c>
      <c r="F2191" s="8" t="str">
        <f t="shared" si="104"/>
        <v>Catorcenal</v>
      </c>
    </row>
    <row r="2192" spans="1:6" x14ac:dyDescent="0.25">
      <c r="A2192" s="8">
        <f>IF(+'[1]Reporte de Formatos'!T2196=" "," ",+'[1]Reporte de Formatos'!T2196)</f>
        <v>0</v>
      </c>
      <c r="B2192" s="8" t="str">
        <f t="shared" si="102"/>
        <v>Compensacion</v>
      </c>
      <c r="C2192" s="8">
        <f>IF(A2192="","",ROUND(+[1]AcumSYS!N2193/[1]AcumSYS!$C$2*14,2))</f>
        <v>0</v>
      </c>
      <c r="D2192" s="8">
        <f>IF(A2192="","",ROUND(+[1]AcumSYS!N2193/[1]AcumSYS!$C$2*14,2))</f>
        <v>0</v>
      </c>
      <c r="E2192" s="8" t="str">
        <f t="shared" si="103"/>
        <v>Pesos Mexicanos</v>
      </c>
      <c r="F2192" s="8" t="str">
        <f t="shared" si="104"/>
        <v>Catorcenal</v>
      </c>
    </row>
    <row r="2193" spans="1:6" x14ac:dyDescent="0.25">
      <c r="A2193" s="8">
        <f>IF(+'[1]Reporte de Formatos'!T2197=" "," ",+'[1]Reporte de Formatos'!T2197)</f>
        <v>0</v>
      </c>
      <c r="B2193" s="8" t="str">
        <f t="shared" si="102"/>
        <v>Compensacion</v>
      </c>
      <c r="C2193" s="8">
        <f>IF(A2193="","",ROUND(+[1]AcumSYS!N2194/[1]AcumSYS!$C$2*14,2))</f>
        <v>0</v>
      </c>
      <c r="D2193" s="8">
        <f>IF(A2193="","",ROUND(+[1]AcumSYS!N2194/[1]AcumSYS!$C$2*14,2))</f>
        <v>0</v>
      </c>
      <c r="E2193" s="8" t="str">
        <f t="shared" si="103"/>
        <v>Pesos Mexicanos</v>
      </c>
      <c r="F2193" s="8" t="str">
        <f t="shared" si="104"/>
        <v>Catorcenal</v>
      </c>
    </row>
    <row r="2194" spans="1:6" x14ac:dyDescent="0.25">
      <c r="A2194" s="8">
        <f>IF(+'[1]Reporte de Formatos'!T2198=" "," ",+'[1]Reporte de Formatos'!T2198)</f>
        <v>0</v>
      </c>
      <c r="B2194" s="8" t="str">
        <f t="shared" si="102"/>
        <v>Compensacion</v>
      </c>
      <c r="C2194" s="8">
        <f>IF(A2194="","",ROUND(+[1]AcumSYS!N2195/[1]AcumSYS!$C$2*14,2))</f>
        <v>0</v>
      </c>
      <c r="D2194" s="8">
        <f>IF(A2194="","",ROUND(+[1]AcumSYS!N2195/[1]AcumSYS!$C$2*14,2))</f>
        <v>0</v>
      </c>
      <c r="E2194" s="8" t="str">
        <f t="shared" si="103"/>
        <v>Pesos Mexicanos</v>
      </c>
      <c r="F2194" s="8" t="str">
        <f t="shared" si="104"/>
        <v>Catorcenal</v>
      </c>
    </row>
    <row r="2195" spans="1:6" x14ac:dyDescent="0.25">
      <c r="A2195" s="8">
        <f>IF(+'[1]Reporte de Formatos'!T2199=" "," ",+'[1]Reporte de Formatos'!T2199)</f>
        <v>0</v>
      </c>
      <c r="B2195" s="8" t="str">
        <f t="shared" si="102"/>
        <v>Compensacion</v>
      </c>
      <c r="C2195" s="8">
        <f>IF(A2195="","",ROUND(+[1]AcumSYS!N2196/[1]AcumSYS!$C$2*14,2))</f>
        <v>0</v>
      </c>
      <c r="D2195" s="8">
        <f>IF(A2195="","",ROUND(+[1]AcumSYS!N2196/[1]AcumSYS!$C$2*14,2))</f>
        <v>0</v>
      </c>
      <c r="E2195" s="8" t="str">
        <f t="shared" si="103"/>
        <v>Pesos Mexicanos</v>
      </c>
      <c r="F2195" s="8" t="str">
        <f t="shared" si="104"/>
        <v>Catorcenal</v>
      </c>
    </row>
    <row r="2196" spans="1:6" x14ac:dyDescent="0.25">
      <c r="A2196" s="8">
        <f>IF(+'[1]Reporte de Formatos'!T2200=" "," ",+'[1]Reporte de Formatos'!T2200)</f>
        <v>0</v>
      </c>
      <c r="B2196" s="8" t="str">
        <f t="shared" si="102"/>
        <v>Compensacion</v>
      </c>
      <c r="C2196" s="8">
        <f>IF(A2196="","",ROUND(+[1]AcumSYS!N2197/[1]AcumSYS!$C$2*14,2))</f>
        <v>0</v>
      </c>
      <c r="D2196" s="8">
        <f>IF(A2196="","",ROUND(+[1]AcumSYS!N2197/[1]AcumSYS!$C$2*14,2))</f>
        <v>0</v>
      </c>
      <c r="E2196" s="8" t="str">
        <f t="shared" si="103"/>
        <v>Pesos Mexicanos</v>
      </c>
      <c r="F2196" s="8" t="str">
        <f t="shared" si="104"/>
        <v>Catorcenal</v>
      </c>
    </row>
    <row r="2197" spans="1:6" x14ac:dyDescent="0.25">
      <c r="A2197" s="8">
        <f>IF(+'[1]Reporte de Formatos'!T2201=" "," ",+'[1]Reporte de Formatos'!T2201)</f>
        <v>0</v>
      </c>
      <c r="B2197" s="8" t="str">
        <f t="shared" si="102"/>
        <v>Compensacion</v>
      </c>
      <c r="C2197" s="8">
        <f>IF(A2197="","",ROUND(+[1]AcumSYS!N2198/[1]AcumSYS!$C$2*14,2))</f>
        <v>0</v>
      </c>
      <c r="D2197" s="8">
        <f>IF(A2197="","",ROUND(+[1]AcumSYS!N2198/[1]AcumSYS!$C$2*14,2))</f>
        <v>0</v>
      </c>
      <c r="E2197" s="8" t="str">
        <f t="shared" si="103"/>
        <v>Pesos Mexicanos</v>
      </c>
      <c r="F2197" s="8" t="str">
        <f t="shared" si="104"/>
        <v>Catorcenal</v>
      </c>
    </row>
    <row r="2198" spans="1:6" x14ac:dyDescent="0.25">
      <c r="A2198" s="8">
        <f>IF(+'[1]Reporte de Formatos'!T2202=" "," ",+'[1]Reporte de Formatos'!T2202)</f>
        <v>0</v>
      </c>
      <c r="B2198" s="8" t="str">
        <f t="shared" si="102"/>
        <v>Compensacion</v>
      </c>
      <c r="C2198" s="8">
        <f>IF(A2198="","",ROUND(+[1]AcumSYS!N2199/[1]AcumSYS!$C$2*14,2))</f>
        <v>0</v>
      </c>
      <c r="D2198" s="8">
        <f>IF(A2198="","",ROUND(+[1]AcumSYS!N2199/[1]AcumSYS!$C$2*14,2))</f>
        <v>0</v>
      </c>
      <c r="E2198" s="8" t="str">
        <f t="shared" si="103"/>
        <v>Pesos Mexicanos</v>
      </c>
      <c r="F2198" s="8" t="str">
        <f t="shared" si="104"/>
        <v>Catorcenal</v>
      </c>
    </row>
    <row r="2199" spans="1:6" x14ac:dyDescent="0.25">
      <c r="A2199" s="8">
        <f>IF(+'[1]Reporte de Formatos'!T2203=" "," ",+'[1]Reporte de Formatos'!T2203)</f>
        <v>0</v>
      </c>
      <c r="B2199" s="8" t="str">
        <f t="shared" si="102"/>
        <v>Compensacion</v>
      </c>
      <c r="C2199" s="8">
        <f>IF(A2199="","",ROUND(+[1]AcumSYS!N2200/[1]AcumSYS!$C$2*14,2))</f>
        <v>0</v>
      </c>
      <c r="D2199" s="8">
        <f>IF(A2199="","",ROUND(+[1]AcumSYS!N2200/[1]AcumSYS!$C$2*14,2))</f>
        <v>0</v>
      </c>
      <c r="E2199" s="8" t="str">
        <f t="shared" si="103"/>
        <v>Pesos Mexicanos</v>
      </c>
      <c r="F2199" s="8" t="str">
        <f t="shared" si="104"/>
        <v>Catorcenal</v>
      </c>
    </row>
    <row r="2200" spans="1:6" x14ac:dyDescent="0.25">
      <c r="A2200" s="8">
        <f>IF(+'[1]Reporte de Formatos'!T2204=" "," ",+'[1]Reporte de Formatos'!T2204)</f>
        <v>0</v>
      </c>
      <c r="B2200" s="8" t="str">
        <f t="shared" si="102"/>
        <v>Compensacion</v>
      </c>
      <c r="C2200" s="8">
        <f>IF(A2200="","",ROUND(+[1]AcumSYS!N2201/[1]AcumSYS!$C$2*14,2))</f>
        <v>0</v>
      </c>
      <c r="D2200" s="8">
        <f>IF(A2200="","",ROUND(+[1]AcumSYS!N2201/[1]AcumSYS!$C$2*14,2))</f>
        <v>0</v>
      </c>
      <c r="E2200" s="8" t="str">
        <f t="shared" si="103"/>
        <v>Pesos Mexicanos</v>
      </c>
      <c r="F2200" s="8" t="str">
        <f t="shared" si="104"/>
        <v>Catorcenal</v>
      </c>
    </row>
    <row r="2201" spans="1:6" x14ac:dyDescent="0.25">
      <c r="A2201" s="8">
        <f>IF(+'[1]Reporte de Formatos'!T2205=" "," ",+'[1]Reporte de Formatos'!T2205)</f>
        <v>0</v>
      </c>
      <c r="B2201" s="8" t="str">
        <f t="shared" si="102"/>
        <v>Compensacion</v>
      </c>
      <c r="C2201" s="8">
        <f>IF(A2201="","",ROUND(+[1]AcumSYS!N2202/[1]AcumSYS!$C$2*14,2))</f>
        <v>0</v>
      </c>
      <c r="D2201" s="8">
        <f>IF(A2201="","",ROUND(+[1]AcumSYS!N2202/[1]AcumSYS!$C$2*14,2))</f>
        <v>0</v>
      </c>
      <c r="E2201" s="8" t="str">
        <f t="shared" si="103"/>
        <v>Pesos Mexicanos</v>
      </c>
      <c r="F2201" s="8" t="str">
        <f t="shared" si="104"/>
        <v>Catorcenal</v>
      </c>
    </row>
    <row r="2202" spans="1:6" x14ac:dyDescent="0.25">
      <c r="A2202" s="8">
        <f>IF(+'[1]Reporte de Formatos'!T2206=" "," ",+'[1]Reporte de Formatos'!T2206)</f>
        <v>0</v>
      </c>
      <c r="B2202" s="8" t="str">
        <f t="shared" si="102"/>
        <v>Compensacion</v>
      </c>
      <c r="C2202" s="8">
        <f>IF(A2202="","",ROUND(+[1]AcumSYS!N2203/[1]AcumSYS!$C$2*14,2))</f>
        <v>0</v>
      </c>
      <c r="D2202" s="8">
        <f>IF(A2202="","",ROUND(+[1]AcumSYS!N2203/[1]AcumSYS!$C$2*14,2))</f>
        <v>0</v>
      </c>
      <c r="E2202" s="8" t="str">
        <f t="shared" si="103"/>
        <v>Pesos Mexicanos</v>
      </c>
      <c r="F2202" s="8" t="str">
        <f t="shared" si="104"/>
        <v>Catorcenal</v>
      </c>
    </row>
    <row r="2203" spans="1:6" x14ac:dyDescent="0.25">
      <c r="A2203" s="8">
        <f>IF(+'[1]Reporte de Formatos'!T2207=" "," ",+'[1]Reporte de Formatos'!T2207)</f>
        <v>0</v>
      </c>
      <c r="B2203" s="8" t="str">
        <f t="shared" si="102"/>
        <v>Compensacion</v>
      </c>
      <c r="C2203" s="8">
        <f>IF(A2203="","",ROUND(+[1]AcumSYS!N2204/[1]AcumSYS!$C$2*14,2))</f>
        <v>0</v>
      </c>
      <c r="D2203" s="8">
        <f>IF(A2203="","",ROUND(+[1]AcumSYS!N2204/[1]AcumSYS!$C$2*14,2))</f>
        <v>0</v>
      </c>
      <c r="E2203" s="8" t="str">
        <f t="shared" si="103"/>
        <v>Pesos Mexicanos</v>
      </c>
      <c r="F2203" s="8" t="str">
        <f t="shared" si="104"/>
        <v>Catorcenal</v>
      </c>
    </row>
    <row r="2204" spans="1:6" x14ac:dyDescent="0.25">
      <c r="A2204" s="8">
        <f>IF(+'[1]Reporte de Formatos'!T2208=" "," ",+'[1]Reporte de Formatos'!T2208)</f>
        <v>0</v>
      </c>
      <c r="B2204" s="8" t="str">
        <f t="shared" si="102"/>
        <v>Compensacion</v>
      </c>
      <c r="C2204" s="8">
        <f>IF(A2204="","",ROUND(+[1]AcumSYS!N2205/[1]AcumSYS!$C$2*14,2))</f>
        <v>0</v>
      </c>
      <c r="D2204" s="8">
        <f>IF(A2204="","",ROUND(+[1]AcumSYS!N2205/[1]AcumSYS!$C$2*14,2))</f>
        <v>0</v>
      </c>
      <c r="E2204" s="8" t="str">
        <f t="shared" si="103"/>
        <v>Pesos Mexicanos</v>
      </c>
      <c r="F2204" s="8" t="str">
        <f t="shared" si="104"/>
        <v>Catorcenal</v>
      </c>
    </row>
    <row r="2205" spans="1:6" x14ac:dyDescent="0.25">
      <c r="A2205" s="8">
        <f>IF(+'[1]Reporte de Formatos'!T2209=" "," ",+'[1]Reporte de Formatos'!T2209)</f>
        <v>0</v>
      </c>
      <c r="B2205" s="8" t="str">
        <f t="shared" si="102"/>
        <v>Compensacion</v>
      </c>
      <c r="C2205" s="8">
        <f>IF(A2205="","",ROUND(+[1]AcumSYS!N2206/[1]AcumSYS!$C$2*14,2))</f>
        <v>0</v>
      </c>
      <c r="D2205" s="8">
        <f>IF(A2205="","",ROUND(+[1]AcumSYS!N2206/[1]AcumSYS!$C$2*14,2))</f>
        <v>0</v>
      </c>
      <c r="E2205" s="8" t="str">
        <f t="shared" si="103"/>
        <v>Pesos Mexicanos</v>
      </c>
      <c r="F2205" s="8" t="str">
        <f t="shared" si="104"/>
        <v>Catorcenal</v>
      </c>
    </row>
    <row r="2206" spans="1:6" x14ac:dyDescent="0.25">
      <c r="A2206" s="8">
        <f>IF(+'[1]Reporte de Formatos'!T2210=" "," ",+'[1]Reporte de Formatos'!T2210)</f>
        <v>0</v>
      </c>
      <c r="B2206" s="8" t="str">
        <f t="shared" si="102"/>
        <v>Compensacion</v>
      </c>
      <c r="C2206" s="8">
        <f>IF(A2206="","",ROUND(+[1]AcumSYS!N2207/[1]AcumSYS!$C$2*14,2))</f>
        <v>0</v>
      </c>
      <c r="D2206" s="8">
        <f>IF(A2206="","",ROUND(+[1]AcumSYS!N2207/[1]AcumSYS!$C$2*14,2))</f>
        <v>0</v>
      </c>
      <c r="E2206" s="8" t="str">
        <f t="shared" si="103"/>
        <v>Pesos Mexicanos</v>
      </c>
      <c r="F2206" s="8" t="str">
        <f t="shared" si="104"/>
        <v>Catorcenal</v>
      </c>
    </row>
    <row r="2207" spans="1:6" x14ac:dyDescent="0.25">
      <c r="A2207" s="8">
        <f>IF(+'[1]Reporte de Formatos'!T2211=" "," ",+'[1]Reporte de Formatos'!T2211)</f>
        <v>0</v>
      </c>
      <c r="B2207" s="8" t="str">
        <f t="shared" si="102"/>
        <v>Compensacion</v>
      </c>
      <c r="C2207" s="8">
        <f>IF(A2207="","",ROUND(+[1]AcumSYS!N2208/[1]AcumSYS!$C$2*14,2))</f>
        <v>0</v>
      </c>
      <c r="D2207" s="8">
        <f>IF(A2207="","",ROUND(+[1]AcumSYS!N2208/[1]AcumSYS!$C$2*14,2))</f>
        <v>0</v>
      </c>
      <c r="E2207" s="8" t="str">
        <f t="shared" si="103"/>
        <v>Pesos Mexicanos</v>
      </c>
      <c r="F2207" s="8" t="str">
        <f t="shared" si="104"/>
        <v>Catorcenal</v>
      </c>
    </row>
    <row r="2208" spans="1:6" x14ac:dyDescent="0.25">
      <c r="A2208" s="8">
        <f>IF(+'[1]Reporte de Formatos'!T2212=" "," ",+'[1]Reporte de Formatos'!T2212)</f>
        <v>0</v>
      </c>
      <c r="B2208" s="8" t="str">
        <f t="shared" si="102"/>
        <v>Compensacion</v>
      </c>
      <c r="C2208" s="8">
        <f>IF(A2208="","",ROUND(+[1]AcumSYS!N2209/[1]AcumSYS!$C$2*14,2))</f>
        <v>0</v>
      </c>
      <c r="D2208" s="8">
        <f>IF(A2208="","",ROUND(+[1]AcumSYS!N2209/[1]AcumSYS!$C$2*14,2))</f>
        <v>0</v>
      </c>
      <c r="E2208" s="8" t="str">
        <f t="shared" si="103"/>
        <v>Pesos Mexicanos</v>
      </c>
      <c r="F2208" s="8" t="str">
        <f t="shared" si="104"/>
        <v>Catorcenal</v>
      </c>
    </row>
    <row r="2209" spans="1:6" x14ac:dyDescent="0.25">
      <c r="A2209" s="8">
        <f>IF(+'[1]Reporte de Formatos'!T2213=" "," ",+'[1]Reporte de Formatos'!T2213)</f>
        <v>0</v>
      </c>
      <c r="B2209" s="8" t="str">
        <f t="shared" si="102"/>
        <v>Compensacion</v>
      </c>
      <c r="C2209" s="8">
        <f>IF(A2209="","",ROUND(+[1]AcumSYS!N2210/[1]AcumSYS!$C$2*14,2))</f>
        <v>0</v>
      </c>
      <c r="D2209" s="8">
        <f>IF(A2209="","",ROUND(+[1]AcumSYS!N2210/[1]AcumSYS!$C$2*14,2))</f>
        <v>0</v>
      </c>
      <c r="E2209" s="8" t="str">
        <f t="shared" si="103"/>
        <v>Pesos Mexicanos</v>
      </c>
      <c r="F2209" s="8" t="str">
        <f t="shared" si="104"/>
        <v>Catorcenal</v>
      </c>
    </row>
    <row r="2210" spans="1:6" x14ac:dyDescent="0.25">
      <c r="A2210" s="8">
        <f>IF(+'[1]Reporte de Formatos'!T2214=" "," ",+'[1]Reporte de Formatos'!T2214)</f>
        <v>0</v>
      </c>
      <c r="B2210" s="8" t="str">
        <f t="shared" si="102"/>
        <v>Compensacion</v>
      </c>
      <c r="C2210" s="8">
        <f>IF(A2210="","",ROUND(+[1]AcumSYS!N2211/[1]AcumSYS!$C$2*14,2))</f>
        <v>0</v>
      </c>
      <c r="D2210" s="8">
        <f>IF(A2210="","",ROUND(+[1]AcumSYS!N2211/[1]AcumSYS!$C$2*14,2))</f>
        <v>0</v>
      </c>
      <c r="E2210" s="8" t="str">
        <f t="shared" si="103"/>
        <v>Pesos Mexicanos</v>
      </c>
      <c r="F2210" s="8" t="str">
        <f t="shared" si="104"/>
        <v>Catorcenal</v>
      </c>
    </row>
    <row r="2211" spans="1:6" x14ac:dyDescent="0.25">
      <c r="A2211" s="8">
        <f>IF(+'[1]Reporte de Formatos'!T2215=" "," ",+'[1]Reporte de Formatos'!T2215)</f>
        <v>0</v>
      </c>
      <c r="B2211" s="8" t="str">
        <f t="shared" si="102"/>
        <v>Compensacion</v>
      </c>
      <c r="C2211" s="8">
        <f>IF(A2211="","",ROUND(+[1]AcumSYS!N2212/[1]AcumSYS!$C$2*14,2))</f>
        <v>0</v>
      </c>
      <c r="D2211" s="8">
        <f>IF(A2211="","",ROUND(+[1]AcumSYS!N2212/[1]AcumSYS!$C$2*14,2))</f>
        <v>0</v>
      </c>
      <c r="E2211" s="8" t="str">
        <f t="shared" si="103"/>
        <v>Pesos Mexicanos</v>
      </c>
      <c r="F2211" s="8" t="str">
        <f t="shared" si="104"/>
        <v>Catorcenal</v>
      </c>
    </row>
    <row r="2212" spans="1:6" x14ac:dyDescent="0.25">
      <c r="A2212" s="8">
        <f>IF(+'[1]Reporte de Formatos'!T2216=" "," ",+'[1]Reporte de Formatos'!T2216)</f>
        <v>0</v>
      </c>
      <c r="B2212" s="8" t="str">
        <f t="shared" si="102"/>
        <v>Compensacion</v>
      </c>
      <c r="C2212" s="8">
        <f>IF(A2212="","",ROUND(+[1]AcumSYS!N2213/[1]AcumSYS!$C$2*14,2))</f>
        <v>0</v>
      </c>
      <c r="D2212" s="8">
        <f>IF(A2212="","",ROUND(+[1]AcumSYS!N2213/[1]AcumSYS!$C$2*14,2))</f>
        <v>0</v>
      </c>
      <c r="E2212" s="8" t="str">
        <f t="shared" si="103"/>
        <v>Pesos Mexicanos</v>
      </c>
      <c r="F2212" s="8" t="str">
        <f t="shared" si="104"/>
        <v>Catorcenal</v>
      </c>
    </row>
    <row r="2213" spans="1:6" x14ac:dyDescent="0.25">
      <c r="A2213" s="8">
        <f>IF(+'[1]Reporte de Formatos'!T2217=" "," ",+'[1]Reporte de Formatos'!T2217)</f>
        <v>0</v>
      </c>
      <c r="B2213" s="8" t="str">
        <f t="shared" si="102"/>
        <v>Compensacion</v>
      </c>
      <c r="C2213" s="8">
        <f>IF(A2213="","",ROUND(+[1]AcumSYS!N2214/[1]AcumSYS!$C$2*14,2))</f>
        <v>0</v>
      </c>
      <c r="D2213" s="8">
        <f>IF(A2213="","",ROUND(+[1]AcumSYS!N2214/[1]AcumSYS!$C$2*14,2))</f>
        <v>0</v>
      </c>
      <c r="E2213" s="8" t="str">
        <f t="shared" si="103"/>
        <v>Pesos Mexicanos</v>
      </c>
      <c r="F2213" s="8" t="str">
        <f t="shared" si="104"/>
        <v>Catorcenal</v>
      </c>
    </row>
    <row r="2214" spans="1:6" x14ac:dyDescent="0.25">
      <c r="A2214" s="8">
        <f>IF(+'[1]Reporte de Formatos'!T2218=" "," ",+'[1]Reporte de Formatos'!T2218)</f>
        <v>0</v>
      </c>
      <c r="B2214" s="8" t="str">
        <f t="shared" si="102"/>
        <v>Compensacion</v>
      </c>
      <c r="C2214" s="8">
        <f>IF(A2214="","",ROUND(+[1]AcumSYS!N2215/[1]AcumSYS!$C$2*14,2))</f>
        <v>0</v>
      </c>
      <c r="D2214" s="8">
        <f>IF(A2214="","",ROUND(+[1]AcumSYS!N2215/[1]AcumSYS!$C$2*14,2))</f>
        <v>0</v>
      </c>
      <c r="E2214" s="8" t="str">
        <f t="shared" si="103"/>
        <v>Pesos Mexicanos</v>
      </c>
      <c r="F2214" s="8" t="str">
        <f t="shared" si="104"/>
        <v>Catorcenal</v>
      </c>
    </row>
    <row r="2215" spans="1:6" x14ac:dyDescent="0.25">
      <c r="A2215" s="8">
        <f>IF(+'[1]Reporte de Formatos'!T2219=" "," ",+'[1]Reporte de Formatos'!T2219)</f>
        <v>0</v>
      </c>
      <c r="B2215" s="8" t="str">
        <f t="shared" si="102"/>
        <v>Compensacion</v>
      </c>
      <c r="C2215" s="8">
        <f>IF(A2215="","",ROUND(+[1]AcumSYS!N2216/[1]AcumSYS!$C$2*14,2))</f>
        <v>0</v>
      </c>
      <c r="D2215" s="8">
        <f>IF(A2215="","",ROUND(+[1]AcumSYS!N2216/[1]AcumSYS!$C$2*14,2))</f>
        <v>0</v>
      </c>
      <c r="E2215" s="8" t="str">
        <f t="shared" si="103"/>
        <v>Pesos Mexicanos</v>
      </c>
      <c r="F2215" s="8" t="str">
        <f t="shared" si="104"/>
        <v>Catorcenal</v>
      </c>
    </row>
    <row r="2216" spans="1:6" x14ac:dyDescent="0.25">
      <c r="A2216" s="8">
        <f>IF(+'[1]Reporte de Formatos'!T2220=" "," ",+'[1]Reporte de Formatos'!T2220)</f>
        <v>0</v>
      </c>
      <c r="B2216" s="8" t="str">
        <f t="shared" si="102"/>
        <v>Compensacion</v>
      </c>
      <c r="C2216" s="8">
        <f>IF(A2216="","",ROUND(+[1]AcumSYS!N2217/[1]AcumSYS!$C$2*14,2))</f>
        <v>0</v>
      </c>
      <c r="D2216" s="8">
        <f>IF(A2216="","",ROUND(+[1]AcumSYS!N2217/[1]AcumSYS!$C$2*14,2))</f>
        <v>0</v>
      </c>
      <c r="E2216" s="8" t="str">
        <f t="shared" si="103"/>
        <v>Pesos Mexicanos</v>
      </c>
      <c r="F2216" s="8" t="str">
        <f t="shared" si="104"/>
        <v>Catorcenal</v>
      </c>
    </row>
    <row r="2217" spans="1:6" x14ac:dyDescent="0.25">
      <c r="A2217" s="8">
        <f>IF(+'[1]Reporte de Formatos'!T2221=" "," ",+'[1]Reporte de Formatos'!T2221)</f>
        <v>0</v>
      </c>
      <c r="B2217" s="8" t="str">
        <f t="shared" si="102"/>
        <v>Compensacion</v>
      </c>
      <c r="C2217" s="8">
        <f>IF(A2217="","",ROUND(+[1]AcumSYS!N2218/[1]AcumSYS!$C$2*14,2))</f>
        <v>0</v>
      </c>
      <c r="D2217" s="8">
        <f>IF(A2217="","",ROUND(+[1]AcumSYS!N2218/[1]AcumSYS!$C$2*14,2))</f>
        <v>0</v>
      </c>
      <c r="E2217" s="8" t="str">
        <f t="shared" si="103"/>
        <v>Pesos Mexicanos</v>
      </c>
      <c r="F2217" s="8" t="str">
        <f t="shared" si="104"/>
        <v>Catorcenal</v>
      </c>
    </row>
    <row r="2218" spans="1:6" x14ac:dyDescent="0.25">
      <c r="A2218" s="8">
        <f>IF(+'[1]Reporte de Formatos'!T2222=" "," ",+'[1]Reporte de Formatos'!T2222)</f>
        <v>0</v>
      </c>
      <c r="B2218" s="8" t="str">
        <f t="shared" si="102"/>
        <v>Compensacion</v>
      </c>
      <c r="C2218" s="8">
        <f>IF(A2218="","",ROUND(+[1]AcumSYS!N2219/[1]AcumSYS!$C$2*14,2))</f>
        <v>0</v>
      </c>
      <c r="D2218" s="8">
        <f>IF(A2218="","",ROUND(+[1]AcumSYS!N2219/[1]AcumSYS!$C$2*14,2))</f>
        <v>0</v>
      </c>
      <c r="E2218" s="8" t="str">
        <f t="shared" si="103"/>
        <v>Pesos Mexicanos</v>
      </c>
      <c r="F2218" s="8" t="str">
        <f t="shared" si="104"/>
        <v>Catorcenal</v>
      </c>
    </row>
    <row r="2219" spans="1:6" x14ac:dyDescent="0.25">
      <c r="A2219" s="8">
        <f>IF(+'[1]Reporte de Formatos'!T2223=" "," ",+'[1]Reporte de Formatos'!T2223)</f>
        <v>0</v>
      </c>
      <c r="B2219" s="8" t="str">
        <f t="shared" si="102"/>
        <v>Compensacion</v>
      </c>
      <c r="C2219" s="8">
        <f>IF(A2219="","",ROUND(+[1]AcumSYS!N2220/[1]AcumSYS!$C$2*14,2))</f>
        <v>0</v>
      </c>
      <c r="D2219" s="8">
        <f>IF(A2219="","",ROUND(+[1]AcumSYS!N2220/[1]AcumSYS!$C$2*14,2))</f>
        <v>0</v>
      </c>
      <c r="E2219" s="8" t="str">
        <f t="shared" si="103"/>
        <v>Pesos Mexicanos</v>
      </c>
      <c r="F2219" s="8" t="str">
        <f t="shared" si="104"/>
        <v>Catorcenal</v>
      </c>
    </row>
    <row r="2220" spans="1:6" x14ac:dyDescent="0.25">
      <c r="A2220" s="8">
        <f>IF(+'[1]Reporte de Formatos'!T2224=" "," ",+'[1]Reporte de Formatos'!T2224)</f>
        <v>0</v>
      </c>
      <c r="B2220" s="8" t="str">
        <f t="shared" si="102"/>
        <v>Compensacion</v>
      </c>
      <c r="C2220" s="8">
        <f>IF(A2220="","",ROUND(+[1]AcumSYS!N2221/[1]AcumSYS!$C$2*14,2))</f>
        <v>0</v>
      </c>
      <c r="D2220" s="8">
        <f>IF(A2220="","",ROUND(+[1]AcumSYS!N2221/[1]AcumSYS!$C$2*14,2))</f>
        <v>0</v>
      </c>
      <c r="E2220" s="8" t="str">
        <f t="shared" si="103"/>
        <v>Pesos Mexicanos</v>
      </c>
      <c r="F2220" s="8" t="str">
        <f t="shared" si="104"/>
        <v>Catorcenal</v>
      </c>
    </row>
    <row r="2221" spans="1:6" x14ac:dyDescent="0.25">
      <c r="A2221" s="8">
        <f>IF(+'[1]Reporte de Formatos'!T2225=" "," ",+'[1]Reporte de Formatos'!T2225)</f>
        <v>0</v>
      </c>
      <c r="B2221" s="8" t="str">
        <f t="shared" si="102"/>
        <v>Compensacion</v>
      </c>
      <c r="C2221" s="8">
        <f>IF(A2221="","",ROUND(+[1]AcumSYS!N2222/[1]AcumSYS!$C$2*14,2))</f>
        <v>0</v>
      </c>
      <c r="D2221" s="8">
        <f>IF(A2221="","",ROUND(+[1]AcumSYS!N2222/[1]AcumSYS!$C$2*14,2))</f>
        <v>0</v>
      </c>
      <c r="E2221" s="8" t="str">
        <f t="shared" si="103"/>
        <v>Pesos Mexicanos</v>
      </c>
      <c r="F2221" s="8" t="str">
        <f t="shared" si="104"/>
        <v>Catorcenal</v>
      </c>
    </row>
    <row r="2222" spans="1:6" x14ac:dyDescent="0.25">
      <c r="A2222" s="8">
        <f>IF(+'[1]Reporte de Formatos'!T2226=" "," ",+'[1]Reporte de Formatos'!T2226)</f>
        <v>0</v>
      </c>
      <c r="B2222" s="8" t="str">
        <f t="shared" si="102"/>
        <v>Compensacion</v>
      </c>
      <c r="C2222" s="8">
        <f>IF(A2222="","",ROUND(+[1]AcumSYS!N2223/[1]AcumSYS!$C$2*14,2))</f>
        <v>0</v>
      </c>
      <c r="D2222" s="8">
        <f>IF(A2222="","",ROUND(+[1]AcumSYS!N2223/[1]AcumSYS!$C$2*14,2))</f>
        <v>0</v>
      </c>
      <c r="E2222" s="8" t="str">
        <f t="shared" si="103"/>
        <v>Pesos Mexicanos</v>
      </c>
      <c r="F2222" s="8" t="str">
        <f t="shared" si="104"/>
        <v>Catorcenal</v>
      </c>
    </row>
    <row r="2223" spans="1:6" x14ac:dyDescent="0.25">
      <c r="A2223" s="8">
        <f>IF(+'[1]Reporte de Formatos'!T2227=" "," ",+'[1]Reporte de Formatos'!T2227)</f>
        <v>0</v>
      </c>
      <c r="B2223" s="8" t="str">
        <f t="shared" si="102"/>
        <v>Compensacion</v>
      </c>
      <c r="C2223" s="8">
        <f>IF(A2223="","",ROUND(+[1]AcumSYS!N2224/[1]AcumSYS!$C$2*14,2))</f>
        <v>0</v>
      </c>
      <c r="D2223" s="8">
        <f>IF(A2223="","",ROUND(+[1]AcumSYS!N2224/[1]AcumSYS!$C$2*14,2))</f>
        <v>0</v>
      </c>
      <c r="E2223" s="8" t="str">
        <f t="shared" si="103"/>
        <v>Pesos Mexicanos</v>
      </c>
      <c r="F2223" s="8" t="str">
        <f t="shared" si="104"/>
        <v>Catorcenal</v>
      </c>
    </row>
    <row r="2224" spans="1:6" x14ac:dyDescent="0.25">
      <c r="A2224" s="8">
        <f>IF(+'[1]Reporte de Formatos'!T2228=" "," ",+'[1]Reporte de Formatos'!T2228)</f>
        <v>0</v>
      </c>
      <c r="B2224" s="8" t="str">
        <f t="shared" si="102"/>
        <v>Compensacion</v>
      </c>
      <c r="C2224" s="8">
        <f>IF(A2224="","",ROUND(+[1]AcumSYS!N2225/[1]AcumSYS!$C$2*14,2))</f>
        <v>0</v>
      </c>
      <c r="D2224" s="8">
        <f>IF(A2224="","",ROUND(+[1]AcumSYS!N2225/[1]AcumSYS!$C$2*14,2))</f>
        <v>0</v>
      </c>
      <c r="E2224" s="8" t="str">
        <f t="shared" si="103"/>
        <v>Pesos Mexicanos</v>
      </c>
      <c r="F2224" s="8" t="str">
        <f t="shared" si="104"/>
        <v>Catorcenal</v>
      </c>
    </row>
    <row r="2225" spans="1:6" x14ac:dyDescent="0.25">
      <c r="A2225" s="8">
        <f>IF(+'[1]Reporte de Formatos'!T2229=" "," ",+'[1]Reporte de Formatos'!T2229)</f>
        <v>0</v>
      </c>
      <c r="B2225" s="8" t="str">
        <f t="shared" si="102"/>
        <v>Compensacion</v>
      </c>
      <c r="C2225" s="8">
        <f>IF(A2225="","",ROUND(+[1]AcumSYS!N2226/[1]AcumSYS!$C$2*14,2))</f>
        <v>0</v>
      </c>
      <c r="D2225" s="8">
        <f>IF(A2225="","",ROUND(+[1]AcumSYS!N2226/[1]AcumSYS!$C$2*14,2))</f>
        <v>0</v>
      </c>
      <c r="E2225" s="8" t="str">
        <f t="shared" si="103"/>
        <v>Pesos Mexicanos</v>
      </c>
      <c r="F2225" s="8" t="str">
        <f t="shared" si="104"/>
        <v>Catorcenal</v>
      </c>
    </row>
    <row r="2226" spans="1:6" x14ac:dyDescent="0.25">
      <c r="A2226" s="8">
        <f>IF(+'[1]Reporte de Formatos'!T2230=" "," ",+'[1]Reporte de Formatos'!T2230)</f>
        <v>0</v>
      </c>
      <c r="B2226" s="8" t="str">
        <f t="shared" si="102"/>
        <v>Compensacion</v>
      </c>
      <c r="C2226" s="8">
        <f>IF(A2226="","",ROUND(+[1]AcumSYS!N2227/[1]AcumSYS!$C$2*14,2))</f>
        <v>0</v>
      </c>
      <c r="D2226" s="8">
        <f>IF(A2226="","",ROUND(+[1]AcumSYS!N2227/[1]AcumSYS!$C$2*14,2))</f>
        <v>0</v>
      </c>
      <c r="E2226" s="8" t="str">
        <f t="shared" si="103"/>
        <v>Pesos Mexicanos</v>
      </c>
      <c r="F2226" s="8" t="str">
        <f t="shared" si="104"/>
        <v>Catorcenal</v>
      </c>
    </row>
    <row r="2227" spans="1:6" x14ac:dyDescent="0.25">
      <c r="A2227" s="8">
        <f>IF(+'[1]Reporte de Formatos'!T2231=" "," ",+'[1]Reporte de Formatos'!T2231)</f>
        <v>0</v>
      </c>
      <c r="B2227" s="8" t="str">
        <f t="shared" si="102"/>
        <v>Compensacion</v>
      </c>
      <c r="C2227" s="8">
        <f>IF(A2227="","",ROUND(+[1]AcumSYS!N2228/[1]AcumSYS!$C$2*14,2))</f>
        <v>0</v>
      </c>
      <c r="D2227" s="8">
        <f>IF(A2227="","",ROUND(+[1]AcumSYS!N2228/[1]AcumSYS!$C$2*14,2))</f>
        <v>0</v>
      </c>
      <c r="E2227" s="8" t="str">
        <f t="shared" si="103"/>
        <v>Pesos Mexicanos</v>
      </c>
      <c r="F2227" s="8" t="str">
        <f t="shared" si="104"/>
        <v>Catorcenal</v>
      </c>
    </row>
    <row r="2228" spans="1:6" x14ac:dyDescent="0.25">
      <c r="A2228" s="8">
        <f>IF(+'[1]Reporte de Formatos'!T2232=" "," ",+'[1]Reporte de Formatos'!T2232)</f>
        <v>0</v>
      </c>
      <c r="B2228" s="8" t="str">
        <f t="shared" si="102"/>
        <v>Compensacion</v>
      </c>
      <c r="C2228" s="8">
        <f>IF(A2228="","",ROUND(+[1]AcumSYS!N2229/[1]AcumSYS!$C$2*14,2))</f>
        <v>0</v>
      </c>
      <c r="D2228" s="8">
        <f>IF(A2228="","",ROUND(+[1]AcumSYS!N2229/[1]AcumSYS!$C$2*14,2))</f>
        <v>0</v>
      </c>
      <c r="E2228" s="8" t="str">
        <f t="shared" si="103"/>
        <v>Pesos Mexicanos</v>
      </c>
      <c r="F2228" s="8" t="str">
        <f t="shared" si="104"/>
        <v>Catorcenal</v>
      </c>
    </row>
    <row r="2229" spans="1:6" x14ac:dyDescent="0.25">
      <c r="A2229" s="8">
        <f>IF(+'[1]Reporte de Formatos'!T2233=" "," ",+'[1]Reporte de Formatos'!T2233)</f>
        <v>0</v>
      </c>
      <c r="B2229" s="8" t="str">
        <f t="shared" si="102"/>
        <v>Compensacion</v>
      </c>
      <c r="C2229" s="8">
        <f>IF(A2229="","",ROUND(+[1]AcumSYS!N2230/[1]AcumSYS!$C$2*14,2))</f>
        <v>0</v>
      </c>
      <c r="D2229" s="8">
        <f>IF(A2229="","",ROUND(+[1]AcumSYS!N2230/[1]AcumSYS!$C$2*14,2))</f>
        <v>0</v>
      </c>
      <c r="E2229" s="8" t="str">
        <f t="shared" si="103"/>
        <v>Pesos Mexicanos</v>
      </c>
      <c r="F2229" s="8" t="str">
        <f t="shared" si="104"/>
        <v>Catorcenal</v>
      </c>
    </row>
    <row r="2230" spans="1:6" x14ac:dyDescent="0.25">
      <c r="A2230" s="8">
        <f>IF(+'[1]Reporte de Formatos'!T2234=" "," ",+'[1]Reporte de Formatos'!T2234)</f>
        <v>0</v>
      </c>
      <c r="B2230" s="8" t="str">
        <f t="shared" si="102"/>
        <v>Compensacion</v>
      </c>
      <c r="C2230" s="8">
        <f>IF(A2230="","",ROUND(+[1]AcumSYS!N2231/[1]AcumSYS!$C$2*14,2))</f>
        <v>0</v>
      </c>
      <c r="D2230" s="8">
        <f>IF(A2230="","",ROUND(+[1]AcumSYS!N2231/[1]AcumSYS!$C$2*14,2))</f>
        <v>0</v>
      </c>
      <c r="E2230" s="8" t="str">
        <f t="shared" si="103"/>
        <v>Pesos Mexicanos</v>
      </c>
      <c r="F2230" s="8" t="str">
        <f t="shared" si="104"/>
        <v>Catorcenal</v>
      </c>
    </row>
    <row r="2231" spans="1:6" x14ac:dyDescent="0.25">
      <c r="A2231" s="8">
        <f>IF(+'[1]Reporte de Formatos'!T2235=" "," ",+'[1]Reporte de Formatos'!T2235)</f>
        <v>0</v>
      </c>
      <c r="B2231" s="8" t="str">
        <f t="shared" si="102"/>
        <v>Compensacion</v>
      </c>
      <c r="C2231" s="8">
        <f>IF(A2231="","",ROUND(+[1]AcumSYS!N2232/[1]AcumSYS!$C$2*14,2))</f>
        <v>0</v>
      </c>
      <c r="D2231" s="8">
        <f>IF(A2231="","",ROUND(+[1]AcumSYS!N2232/[1]AcumSYS!$C$2*14,2))</f>
        <v>0</v>
      </c>
      <c r="E2231" s="8" t="str">
        <f t="shared" si="103"/>
        <v>Pesos Mexicanos</v>
      </c>
      <c r="F2231" s="8" t="str">
        <f t="shared" si="104"/>
        <v>Catorcenal</v>
      </c>
    </row>
    <row r="2232" spans="1:6" x14ac:dyDescent="0.25">
      <c r="A2232" s="8">
        <f>IF(+'[1]Reporte de Formatos'!T2236=" "," ",+'[1]Reporte de Formatos'!T2236)</f>
        <v>0</v>
      </c>
      <c r="B2232" s="8" t="str">
        <f t="shared" si="102"/>
        <v>Compensacion</v>
      </c>
      <c r="C2232" s="8">
        <f>IF(A2232="","",ROUND(+[1]AcumSYS!N2233/[1]AcumSYS!$C$2*14,2))</f>
        <v>0</v>
      </c>
      <c r="D2232" s="8">
        <f>IF(A2232="","",ROUND(+[1]AcumSYS!N2233/[1]AcumSYS!$C$2*14,2))</f>
        <v>0</v>
      </c>
      <c r="E2232" s="8" t="str">
        <f t="shared" si="103"/>
        <v>Pesos Mexicanos</v>
      </c>
      <c r="F2232" s="8" t="str">
        <f t="shared" si="104"/>
        <v>Catorcenal</v>
      </c>
    </row>
    <row r="2233" spans="1:6" x14ac:dyDescent="0.25">
      <c r="A2233" s="8">
        <f>IF(+'[1]Reporte de Formatos'!T2237=" "," ",+'[1]Reporte de Formatos'!T2237)</f>
        <v>0</v>
      </c>
      <c r="B2233" s="8" t="str">
        <f t="shared" si="102"/>
        <v>Compensacion</v>
      </c>
      <c r="C2233" s="8">
        <f>IF(A2233="","",ROUND(+[1]AcumSYS!N2234/[1]AcumSYS!$C$2*14,2))</f>
        <v>0</v>
      </c>
      <c r="D2233" s="8">
        <f>IF(A2233="","",ROUND(+[1]AcumSYS!N2234/[1]AcumSYS!$C$2*14,2))</f>
        <v>0</v>
      </c>
      <c r="E2233" s="8" t="str">
        <f t="shared" si="103"/>
        <v>Pesos Mexicanos</v>
      </c>
      <c r="F2233" s="8" t="str">
        <f t="shared" si="104"/>
        <v>Catorcenal</v>
      </c>
    </row>
    <row r="2234" spans="1:6" x14ac:dyDescent="0.25">
      <c r="A2234" s="8">
        <f>IF(+'[1]Reporte de Formatos'!T2238=" "," ",+'[1]Reporte de Formatos'!T2238)</f>
        <v>0</v>
      </c>
      <c r="B2234" s="8" t="str">
        <f t="shared" si="102"/>
        <v>Compensacion</v>
      </c>
      <c r="C2234" s="8">
        <f>IF(A2234="","",ROUND(+[1]AcumSYS!N2235/[1]AcumSYS!$C$2*14,2))</f>
        <v>0</v>
      </c>
      <c r="D2234" s="8">
        <f>IF(A2234="","",ROUND(+[1]AcumSYS!N2235/[1]AcumSYS!$C$2*14,2))</f>
        <v>0</v>
      </c>
      <c r="E2234" s="8" t="str">
        <f t="shared" si="103"/>
        <v>Pesos Mexicanos</v>
      </c>
      <c r="F2234" s="8" t="str">
        <f t="shared" si="104"/>
        <v>Catorcenal</v>
      </c>
    </row>
    <row r="2235" spans="1:6" x14ac:dyDescent="0.25">
      <c r="A2235" s="8">
        <f>IF(+'[1]Reporte de Formatos'!T2239=" "," ",+'[1]Reporte de Formatos'!T2239)</f>
        <v>0</v>
      </c>
      <c r="B2235" s="8" t="str">
        <f t="shared" si="102"/>
        <v>Compensacion</v>
      </c>
      <c r="C2235" s="8">
        <f>IF(A2235="","",ROUND(+[1]AcumSYS!N2236/[1]AcumSYS!$C$2*14,2))</f>
        <v>0</v>
      </c>
      <c r="D2235" s="8">
        <f>IF(A2235="","",ROUND(+[1]AcumSYS!N2236/[1]AcumSYS!$C$2*14,2))</f>
        <v>0</v>
      </c>
      <c r="E2235" s="8" t="str">
        <f t="shared" si="103"/>
        <v>Pesos Mexicanos</v>
      </c>
      <c r="F2235" s="8" t="str">
        <f t="shared" si="104"/>
        <v>Catorcenal</v>
      </c>
    </row>
    <row r="2236" spans="1:6" x14ac:dyDescent="0.25">
      <c r="A2236" s="8">
        <f>IF(+'[1]Reporte de Formatos'!T2240=" "," ",+'[1]Reporte de Formatos'!T2240)</f>
        <v>0</v>
      </c>
      <c r="B2236" s="8" t="str">
        <f t="shared" si="102"/>
        <v>Compensacion</v>
      </c>
      <c r="C2236" s="8">
        <f>IF(A2236="","",ROUND(+[1]AcumSYS!N2237/[1]AcumSYS!$C$2*14,2))</f>
        <v>0</v>
      </c>
      <c r="D2236" s="8">
        <f>IF(A2236="","",ROUND(+[1]AcumSYS!N2237/[1]AcumSYS!$C$2*14,2))</f>
        <v>0</v>
      </c>
      <c r="E2236" s="8" t="str">
        <f t="shared" si="103"/>
        <v>Pesos Mexicanos</v>
      </c>
      <c r="F2236" s="8" t="str">
        <f t="shared" si="104"/>
        <v>Catorcenal</v>
      </c>
    </row>
    <row r="2237" spans="1:6" x14ac:dyDescent="0.25">
      <c r="A2237" s="8">
        <f>IF(+'[1]Reporte de Formatos'!T2241=" "," ",+'[1]Reporte de Formatos'!T2241)</f>
        <v>0</v>
      </c>
      <c r="B2237" s="8" t="str">
        <f t="shared" si="102"/>
        <v>Compensacion</v>
      </c>
      <c r="C2237" s="8">
        <f>IF(A2237="","",ROUND(+[1]AcumSYS!N2238/[1]AcumSYS!$C$2*14,2))</f>
        <v>0</v>
      </c>
      <c r="D2237" s="8">
        <f>IF(A2237="","",ROUND(+[1]AcumSYS!N2238/[1]AcumSYS!$C$2*14,2))</f>
        <v>0</v>
      </c>
      <c r="E2237" s="8" t="str">
        <f t="shared" si="103"/>
        <v>Pesos Mexicanos</v>
      </c>
      <c r="F2237" s="8" t="str">
        <f t="shared" si="104"/>
        <v>Catorcenal</v>
      </c>
    </row>
    <row r="2238" spans="1:6" x14ac:dyDescent="0.25">
      <c r="A2238" s="8">
        <f>IF(+'[1]Reporte de Formatos'!T2242=" "," ",+'[1]Reporte de Formatos'!T2242)</f>
        <v>0</v>
      </c>
      <c r="B2238" s="8" t="str">
        <f t="shared" si="102"/>
        <v>Compensacion</v>
      </c>
      <c r="C2238" s="8">
        <f>IF(A2238="","",ROUND(+[1]AcumSYS!N2239/[1]AcumSYS!$C$2*14,2))</f>
        <v>0</v>
      </c>
      <c r="D2238" s="8">
        <f>IF(A2238="","",ROUND(+[1]AcumSYS!N2239/[1]AcumSYS!$C$2*14,2))</f>
        <v>0</v>
      </c>
      <c r="E2238" s="8" t="str">
        <f t="shared" si="103"/>
        <v>Pesos Mexicanos</v>
      </c>
      <c r="F2238" s="8" t="str">
        <f t="shared" si="104"/>
        <v>Catorcenal</v>
      </c>
    </row>
    <row r="2239" spans="1:6" x14ac:dyDescent="0.25">
      <c r="A2239" s="8">
        <f>IF(+'[1]Reporte de Formatos'!T2243=" "," ",+'[1]Reporte de Formatos'!T2243)</f>
        <v>0</v>
      </c>
      <c r="B2239" s="8" t="str">
        <f t="shared" si="102"/>
        <v>Compensacion</v>
      </c>
      <c r="C2239" s="8">
        <f>IF(A2239="","",ROUND(+[1]AcumSYS!N2240/[1]AcumSYS!$C$2*14,2))</f>
        <v>0</v>
      </c>
      <c r="D2239" s="8">
        <f>IF(A2239="","",ROUND(+[1]AcumSYS!N2240/[1]AcumSYS!$C$2*14,2))</f>
        <v>0</v>
      </c>
      <c r="E2239" s="8" t="str">
        <f t="shared" si="103"/>
        <v>Pesos Mexicanos</v>
      </c>
      <c r="F2239" s="8" t="str">
        <f t="shared" si="104"/>
        <v>Catorcenal</v>
      </c>
    </row>
    <row r="2240" spans="1:6" x14ac:dyDescent="0.25">
      <c r="A2240" s="8">
        <f>IF(+'[1]Reporte de Formatos'!T2244=" "," ",+'[1]Reporte de Formatos'!T2244)</f>
        <v>0</v>
      </c>
      <c r="B2240" s="8" t="str">
        <f t="shared" si="102"/>
        <v>Compensacion</v>
      </c>
      <c r="C2240" s="8">
        <f>IF(A2240="","",ROUND(+[1]AcumSYS!N2241/[1]AcumSYS!$C$2*14,2))</f>
        <v>0</v>
      </c>
      <c r="D2240" s="8">
        <f>IF(A2240="","",ROUND(+[1]AcumSYS!N2241/[1]AcumSYS!$C$2*14,2))</f>
        <v>0</v>
      </c>
      <c r="E2240" s="8" t="str">
        <f t="shared" si="103"/>
        <v>Pesos Mexicanos</v>
      </c>
      <c r="F2240" s="8" t="str">
        <f t="shared" si="104"/>
        <v>Catorcenal</v>
      </c>
    </row>
    <row r="2241" spans="1:6" x14ac:dyDescent="0.25">
      <c r="A2241" s="8">
        <f>IF(+'[1]Reporte de Formatos'!T2245=" "," ",+'[1]Reporte de Formatos'!T2245)</f>
        <v>0</v>
      </c>
      <c r="B2241" s="8" t="str">
        <f t="shared" si="102"/>
        <v>Compensacion</v>
      </c>
      <c r="C2241" s="8">
        <f>IF(A2241="","",ROUND(+[1]AcumSYS!N2242/[1]AcumSYS!$C$2*14,2))</f>
        <v>0</v>
      </c>
      <c r="D2241" s="8">
        <f>IF(A2241="","",ROUND(+[1]AcumSYS!N2242/[1]AcumSYS!$C$2*14,2))</f>
        <v>0</v>
      </c>
      <c r="E2241" s="8" t="str">
        <f t="shared" si="103"/>
        <v>Pesos Mexicanos</v>
      </c>
      <c r="F2241" s="8" t="str">
        <f t="shared" si="104"/>
        <v>Catorcenal</v>
      </c>
    </row>
    <row r="2242" spans="1:6" x14ac:dyDescent="0.25">
      <c r="A2242" s="8">
        <f>IF(+'[1]Reporte de Formatos'!T2246=" "," ",+'[1]Reporte de Formatos'!T2246)</f>
        <v>0</v>
      </c>
      <c r="B2242" s="8" t="str">
        <f t="shared" si="102"/>
        <v>Compensacion</v>
      </c>
      <c r="C2242" s="8">
        <f>IF(A2242="","",ROUND(+[1]AcumSYS!N2243/[1]AcumSYS!$C$2*14,2))</f>
        <v>0</v>
      </c>
      <c r="D2242" s="8">
        <f>IF(A2242="","",ROUND(+[1]AcumSYS!N2243/[1]AcumSYS!$C$2*14,2))</f>
        <v>0</v>
      </c>
      <c r="E2242" s="8" t="str">
        <f t="shared" si="103"/>
        <v>Pesos Mexicanos</v>
      </c>
      <c r="F2242" s="8" t="str">
        <f t="shared" si="104"/>
        <v>Catorcenal</v>
      </c>
    </row>
    <row r="2243" spans="1:6" x14ac:dyDescent="0.25">
      <c r="A2243" s="8">
        <f>IF(+'[1]Reporte de Formatos'!T2247=" "," ",+'[1]Reporte de Formatos'!T2247)</f>
        <v>0</v>
      </c>
      <c r="B2243" s="8" t="str">
        <f t="shared" si="102"/>
        <v>Compensacion</v>
      </c>
      <c r="C2243" s="8">
        <f>IF(A2243="","",ROUND(+[1]AcumSYS!N2244/[1]AcumSYS!$C$2*14,2))</f>
        <v>0</v>
      </c>
      <c r="D2243" s="8">
        <f>IF(A2243="","",ROUND(+[1]AcumSYS!N2244/[1]AcumSYS!$C$2*14,2))</f>
        <v>0</v>
      </c>
      <c r="E2243" s="8" t="str">
        <f t="shared" si="103"/>
        <v>Pesos Mexicanos</v>
      </c>
      <c r="F2243" s="8" t="str">
        <f t="shared" si="104"/>
        <v>Catorcenal</v>
      </c>
    </row>
    <row r="2244" spans="1:6" x14ac:dyDescent="0.25">
      <c r="A2244" s="8">
        <f>IF(+'[1]Reporte de Formatos'!T2248=" "," ",+'[1]Reporte de Formatos'!T2248)</f>
        <v>0</v>
      </c>
      <c r="B2244" s="8" t="str">
        <f t="shared" ref="B2244:B2307" si="105">IF(A2244="","","Compensacion")</f>
        <v>Compensacion</v>
      </c>
      <c r="C2244" s="8">
        <f>IF(A2244="","",ROUND(+[1]AcumSYS!N2245/[1]AcumSYS!$C$2*14,2))</f>
        <v>0</v>
      </c>
      <c r="D2244" s="8">
        <f>IF(A2244="","",ROUND(+[1]AcumSYS!N2245/[1]AcumSYS!$C$2*14,2))</f>
        <v>0</v>
      </c>
      <c r="E2244" s="8" t="str">
        <f t="shared" ref="E2244:E2307" si="106">IF(A2244="","","Pesos Mexicanos")</f>
        <v>Pesos Mexicanos</v>
      </c>
      <c r="F2244" s="8" t="str">
        <f t="shared" ref="F2244:F2307" si="107">IF(A2244="","","Catorcenal")</f>
        <v>Catorcenal</v>
      </c>
    </row>
    <row r="2245" spans="1:6" x14ac:dyDescent="0.25">
      <c r="A2245" s="8">
        <f>IF(+'[1]Reporte de Formatos'!T2249=" "," ",+'[1]Reporte de Formatos'!T2249)</f>
        <v>0</v>
      </c>
      <c r="B2245" s="8" t="str">
        <f t="shared" si="105"/>
        <v>Compensacion</v>
      </c>
      <c r="C2245" s="8">
        <f>IF(A2245="","",ROUND(+[1]AcumSYS!N2246/[1]AcumSYS!$C$2*14,2))</f>
        <v>0</v>
      </c>
      <c r="D2245" s="8">
        <f>IF(A2245="","",ROUND(+[1]AcumSYS!N2246/[1]AcumSYS!$C$2*14,2))</f>
        <v>0</v>
      </c>
      <c r="E2245" s="8" t="str">
        <f t="shared" si="106"/>
        <v>Pesos Mexicanos</v>
      </c>
      <c r="F2245" s="8" t="str">
        <f t="shared" si="107"/>
        <v>Catorcenal</v>
      </c>
    </row>
    <row r="2246" spans="1:6" x14ac:dyDescent="0.25">
      <c r="A2246" s="8">
        <f>IF(+'[1]Reporte de Formatos'!T2250=" "," ",+'[1]Reporte de Formatos'!T2250)</f>
        <v>0</v>
      </c>
      <c r="B2246" s="8" t="str">
        <f t="shared" si="105"/>
        <v>Compensacion</v>
      </c>
      <c r="C2246" s="8">
        <f>IF(A2246="","",ROUND(+[1]AcumSYS!N2247/[1]AcumSYS!$C$2*14,2))</f>
        <v>0</v>
      </c>
      <c r="D2246" s="8">
        <f>IF(A2246="","",ROUND(+[1]AcumSYS!N2247/[1]AcumSYS!$C$2*14,2))</f>
        <v>0</v>
      </c>
      <c r="E2246" s="8" t="str">
        <f t="shared" si="106"/>
        <v>Pesos Mexicanos</v>
      </c>
      <c r="F2246" s="8" t="str">
        <f t="shared" si="107"/>
        <v>Catorcenal</v>
      </c>
    </row>
    <row r="2247" spans="1:6" x14ac:dyDescent="0.25">
      <c r="A2247" s="8">
        <f>IF(+'[1]Reporte de Formatos'!T2251=" "," ",+'[1]Reporte de Formatos'!T2251)</f>
        <v>0</v>
      </c>
      <c r="B2247" s="8" t="str">
        <f t="shared" si="105"/>
        <v>Compensacion</v>
      </c>
      <c r="C2247" s="8">
        <f>IF(A2247="","",ROUND(+[1]AcumSYS!N2248/[1]AcumSYS!$C$2*14,2))</f>
        <v>0</v>
      </c>
      <c r="D2247" s="8">
        <f>IF(A2247="","",ROUND(+[1]AcumSYS!N2248/[1]AcumSYS!$C$2*14,2))</f>
        <v>0</v>
      </c>
      <c r="E2247" s="8" t="str">
        <f t="shared" si="106"/>
        <v>Pesos Mexicanos</v>
      </c>
      <c r="F2247" s="8" t="str">
        <f t="shared" si="107"/>
        <v>Catorcenal</v>
      </c>
    </row>
    <row r="2248" spans="1:6" x14ac:dyDescent="0.25">
      <c r="A2248" s="8">
        <f>IF(+'[1]Reporte de Formatos'!T2252=" "," ",+'[1]Reporte de Formatos'!T2252)</f>
        <v>0</v>
      </c>
      <c r="B2248" s="8" t="str">
        <f t="shared" si="105"/>
        <v>Compensacion</v>
      </c>
      <c r="C2248" s="8">
        <f>IF(A2248="","",ROUND(+[1]AcumSYS!N2249/[1]AcumSYS!$C$2*14,2))</f>
        <v>0</v>
      </c>
      <c r="D2248" s="8">
        <f>IF(A2248="","",ROUND(+[1]AcumSYS!N2249/[1]AcumSYS!$C$2*14,2))</f>
        <v>0</v>
      </c>
      <c r="E2248" s="8" t="str">
        <f t="shared" si="106"/>
        <v>Pesos Mexicanos</v>
      </c>
      <c r="F2248" s="8" t="str">
        <f t="shared" si="107"/>
        <v>Catorcenal</v>
      </c>
    </row>
    <row r="2249" spans="1:6" x14ac:dyDescent="0.25">
      <c r="A2249" s="8">
        <f>IF(+'[1]Reporte de Formatos'!T2253=" "," ",+'[1]Reporte de Formatos'!T2253)</f>
        <v>0</v>
      </c>
      <c r="B2249" s="8" t="str">
        <f t="shared" si="105"/>
        <v>Compensacion</v>
      </c>
      <c r="C2249" s="8">
        <f>IF(A2249="","",ROUND(+[1]AcumSYS!N2250/[1]AcumSYS!$C$2*14,2))</f>
        <v>0</v>
      </c>
      <c r="D2249" s="8">
        <f>IF(A2249="","",ROUND(+[1]AcumSYS!N2250/[1]AcumSYS!$C$2*14,2))</f>
        <v>0</v>
      </c>
      <c r="E2249" s="8" t="str">
        <f t="shared" si="106"/>
        <v>Pesos Mexicanos</v>
      </c>
      <c r="F2249" s="8" t="str">
        <f t="shared" si="107"/>
        <v>Catorcenal</v>
      </c>
    </row>
    <row r="2250" spans="1:6" x14ac:dyDescent="0.25">
      <c r="A2250" s="8">
        <f>IF(+'[1]Reporte de Formatos'!T2254=" "," ",+'[1]Reporte de Formatos'!T2254)</f>
        <v>0</v>
      </c>
      <c r="B2250" s="8" t="str">
        <f t="shared" si="105"/>
        <v>Compensacion</v>
      </c>
      <c r="C2250" s="8">
        <f>IF(A2250="","",ROUND(+[1]AcumSYS!N2251/[1]AcumSYS!$C$2*14,2))</f>
        <v>0</v>
      </c>
      <c r="D2250" s="8">
        <f>IF(A2250="","",ROUND(+[1]AcumSYS!N2251/[1]AcumSYS!$C$2*14,2))</f>
        <v>0</v>
      </c>
      <c r="E2250" s="8" t="str">
        <f t="shared" si="106"/>
        <v>Pesos Mexicanos</v>
      </c>
      <c r="F2250" s="8" t="str">
        <f t="shared" si="107"/>
        <v>Catorcenal</v>
      </c>
    </row>
    <row r="2251" spans="1:6" x14ac:dyDescent="0.25">
      <c r="A2251" s="8">
        <f>IF(+'[1]Reporte de Formatos'!T2255=" "," ",+'[1]Reporte de Formatos'!T2255)</f>
        <v>0</v>
      </c>
      <c r="B2251" s="8" t="str">
        <f t="shared" si="105"/>
        <v>Compensacion</v>
      </c>
      <c r="C2251" s="8">
        <f>IF(A2251="","",ROUND(+[1]AcumSYS!N2252/[1]AcumSYS!$C$2*14,2))</f>
        <v>0</v>
      </c>
      <c r="D2251" s="8">
        <f>IF(A2251="","",ROUND(+[1]AcumSYS!N2252/[1]AcumSYS!$C$2*14,2))</f>
        <v>0</v>
      </c>
      <c r="E2251" s="8" t="str">
        <f t="shared" si="106"/>
        <v>Pesos Mexicanos</v>
      </c>
      <c r="F2251" s="8" t="str">
        <f t="shared" si="107"/>
        <v>Catorcenal</v>
      </c>
    </row>
    <row r="2252" spans="1:6" x14ac:dyDescent="0.25">
      <c r="A2252" s="8">
        <f>IF(+'[1]Reporte de Formatos'!T2256=" "," ",+'[1]Reporte de Formatos'!T2256)</f>
        <v>0</v>
      </c>
      <c r="B2252" s="8" t="str">
        <f t="shared" si="105"/>
        <v>Compensacion</v>
      </c>
      <c r="C2252" s="8">
        <f>IF(A2252="","",ROUND(+[1]AcumSYS!N2253/[1]AcumSYS!$C$2*14,2))</f>
        <v>0</v>
      </c>
      <c r="D2252" s="8">
        <f>IF(A2252="","",ROUND(+[1]AcumSYS!N2253/[1]AcumSYS!$C$2*14,2))</f>
        <v>0</v>
      </c>
      <c r="E2252" s="8" t="str">
        <f t="shared" si="106"/>
        <v>Pesos Mexicanos</v>
      </c>
      <c r="F2252" s="8" t="str">
        <f t="shared" si="107"/>
        <v>Catorcenal</v>
      </c>
    </row>
    <row r="2253" spans="1:6" x14ac:dyDescent="0.25">
      <c r="A2253" s="8">
        <f>IF(+'[1]Reporte de Formatos'!T2257=" "," ",+'[1]Reporte de Formatos'!T2257)</f>
        <v>0</v>
      </c>
      <c r="B2253" s="8" t="str">
        <f t="shared" si="105"/>
        <v>Compensacion</v>
      </c>
      <c r="C2253" s="8">
        <f>IF(A2253="","",ROUND(+[1]AcumSYS!N2254/[1]AcumSYS!$C$2*14,2))</f>
        <v>0</v>
      </c>
      <c r="D2253" s="8">
        <f>IF(A2253="","",ROUND(+[1]AcumSYS!N2254/[1]AcumSYS!$C$2*14,2))</f>
        <v>0</v>
      </c>
      <c r="E2253" s="8" t="str">
        <f t="shared" si="106"/>
        <v>Pesos Mexicanos</v>
      </c>
      <c r="F2253" s="8" t="str">
        <f t="shared" si="107"/>
        <v>Catorcenal</v>
      </c>
    </row>
    <row r="2254" spans="1:6" x14ac:dyDescent="0.25">
      <c r="A2254" s="8">
        <f>IF(+'[1]Reporte de Formatos'!T2258=" "," ",+'[1]Reporte de Formatos'!T2258)</f>
        <v>0</v>
      </c>
      <c r="B2254" s="8" t="str">
        <f t="shared" si="105"/>
        <v>Compensacion</v>
      </c>
      <c r="C2254" s="8">
        <f>IF(A2254="","",ROUND(+[1]AcumSYS!N2255/[1]AcumSYS!$C$2*14,2))</f>
        <v>0</v>
      </c>
      <c r="D2254" s="8">
        <f>IF(A2254="","",ROUND(+[1]AcumSYS!N2255/[1]AcumSYS!$C$2*14,2))</f>
        <v>0</v>
      </c>
      <c r="E2254" s="8" t="str">
        <f t="shared" si="106"/>
        <v>Pesos Mexicanos</v>
      </c>
      <c r="F2254" s="8" t="str">
        <f t="shared" si="107"/>
        <v>Catorcenal</v>
      </c>
    </row>
    <row r="2255" spans="1:6" x14ac:dyDescent="0.25">
      <c r="A2255" s="8">
        <f>IF(+'[1]Reporte de Formatos'!T2259=" "," ",+'[1]Reporte de Formatos'!T2259)</f>
        <v>0</v>
      </c>
      <c r="B2255" s="8" t="str">
        <f t="shared" si="105"/>
        <v>Compensacion</v>
      </c>
      <c r="C2255" s="8">
        <f>IF(A2255="","",ROUND(+[1]AcumSYS!N2256/[1]AcumSYS!$C$2*14,2))</f>
        <v>0</v>
      </c>
      <c r="D2255" s="8">
        <f>IF(A2255="","",ROUND(+[1]AcumSYS!N2256/[1]AcumSYS!$C$2*14,2))</f>
        <v>0</v>
      </c>
      <c r="E2255" s="8" t="str">
        <f t="shared" si="106"/>
        <v>Pesos Mexicanos</v>
      </c>
      <c r="F2255" s="8" t="str">
        <f t="shared" si="107"/>
        <v>Catorcenal</v>
      </c>
    </row>
    <row r="2256" spans="1:6" x14ac:dyDescent="0.25">
      <c r="A2256" s="8">
        <f>IF(+'[1]Reporte de Formatos'!T2260=" "," ",+'[1]Reporte de Formatos'!T2260)</f>
        <v>0</v>
      </c>
      <c r="B2256" s="8" t="str">
        <f t="shared" si="105"/>
        <v>Compensacion</v>
      </c>
      <c r="C2256" s="8">
        <f>IF(A2256="","",ROUND(+[1]AcumSYS!N2257/[1]AcumSYS!$C$2*14,2))</f>
        <v>0</v>
      </c>
      <c r="D2256" s="8">
        <f>IF(A2256="","",ROUND(+[1]AcumSYS!N2257/[1]AcumSYS!$C$2*14,2))</f>
        <v>0</v>
      </c>
      <c r="E2256" s="8" t="str">
        <f t="shared" si="106"/>
        <v>Pesos Mexicanos</v>
      </c>
      <c r="F2256" s="8" t="str">
        <f t="shared" si="107"/>
        <v>Catorcenal</v>
      </c>
    </row>
    <row r="2257" spans="1:6" x14ac:dyDescent="0.25">
      <c r="A2257" s="8">
        <f>IF(+'[1]Reporte de Formatos'!T2261=" "," ",+'[1]Reporte de Formatos'!T2261)</f>
        <v>0</v>
      </c>
      <c r="B2257" s="8" t="str">
        <f t="shared" si="105"/>
        <v>Compensacion</v>
      </c>
      <c r="C2257" s="8">
        <f>IF(A2257="","",ROUND(+[1]AcumSYS!N2258/[1]AcumSYS!$C$2*14,2))</f>
        <v>0</v>
      </c>
      <c r="D2257" s="8">
        <f>IF(A2257="","",ROUND(+[1]AcumSYS!N2258/[1]AcumSYS!$C$2*14,2))</f>
        <v>0</v>
      </c>
      <c r="E2257" s="8" t="str">
        <f t="shared" si="106"/>
        <v>Pesos Mexicanos</v>
      </c>
      <c r="F2257" s="8" t="str">
        <f t="shared" si="107"/>
        <v>Catorcenal</v>
      </c>
    </row>
    <row r="2258" spans="1:6" x14ac:dyDescent="0.25">
      <c r="A2258" s="8">
        <f>IF(+'[1]Reporte de Formatos'!T2262=" "," ",+'[1]Reporte de Formatos'!T2262)</f>
        <v>0</v>
      </c>
      <c r="B2258" s="8" t="str">
        <f t="shared" si="105"/>
        <v>Compensacion</v>
      </c>
      <c r="C2258" s="8">
        <f>IF(A2258="","",ROUND(+[1]AcumSYS!N2259/[1]AcumSYS!$C$2*14,2))</f>
        <v>0</v>
      </c>
      <c r="D2258" s="8">
        <f>IF(A2258="","",ROUND(+[1]AcumSYS!N2259/[1]AcumSYS!$C$2*14,2))</f>
        <v>0</v>
      </c>
      <c r="E2258" s="8" t="str">
        <f t="shared" si="106"/>
        <v>Pesos Mexicanos</v>
      </c>
      <c r="F2258" s="8" t="str">
        <f t="shared" si="107"/>
        <v>Catorcenal</v>
      </c>
    </row>
    <row r="2259" spans="1:6" x14ac:dyDescent="0.25">
      <c r="A2259" s="8">
        <f>IF(+'[1]Reporte de Formatos'!T2263=" "," ",+'[1]Reporte de Formatos'!T2263)</f>
        <v>0</v>
      </c>
      <c r="B2259" s="8" t="str">
        <f t="shared" si="105"/>
        <v>Compensacion</v>
      </c>
      <c r="C2259" s="8">
        <f>IF(A2259="","",ROUND(+[1]AcumSYS!N2260/[1]AcumSYS!$C$2*14,2))</f>
        <v>0</v>
      </c>
      <c r="D2259" s="8">
        <f>IF(A2259="","",ROUND(+[1]AcumSYS!N2260/[1]AcumSYS!$C$2*14,2))</f>
        <v>0</v>
      </c>
      <c r="E2259" s="8" t="str">
        <f t="shared" si="106"/>
        <v>Pesos Mexicanos</v>
      </c>
      <c r="F2259" s="8" t="str">
        <f t="shared" si="107"/>
        <v>Catorcenal</v>
      </c>
    </row>
    <row r="2260" spans="1:6" x14ac:dyDescent="0.25">
      <c r="A2260" s="8">
        <f>IF(+'[1]Reporte de Formatos'!T2264=" "," ",+'[1]Reporte de Formatos'!T2264)</f>
        <v>0</v>
      </c>
      <c r="B2260" s="8" t="str">
        <f t="shared" si="105"/>
        <v>Compensacion</v>
      </c>
      <c r="C2260" s="8">
        <f>IF(A2260="","",ROUND(+[1]AcumSYS!N2261/[1]AcumSYS!$C$2*14,2))</f>
        <v>0</v>
      </c>
      <c r="D2260" s="8">
        <f>IF(A2260="","",ROUND(+[1]AcumSYS!N2261/[1]AcumSYS!$C$2*14,2))</f>
        <v>0</v>
      </c>
      <c r="E2260" s="8" t="str">
        <f t="shared" si="106"/>
        <v>Pesos Mexicanos</v>
      </c>
      <c r="F2260" s="8" t="str">
        <f t="shared" si="107"/>
        <v>Catorcenal</v>
      </c>
    </row>
    <row r="2261" spans="1:6" x14ac:dyDescent="0.25">
      <c r="A2261" s="8">
        <f>IF(+'[1]Reporte de Formatos'!T2265=" "," ",+'[1]Reporte de Formatos'!T2265)</f>
        <v>0</v>
      </c>
      <c r="B2261" s="8" t="str">
        <f t="shared" si="105"/>
        <v>Compensacion</v>
      </c>
      <c r="C2261" s="8">
        <f>IF(A2261="","",ROUND(+[1]AcumSYS!N2262/[1]AcumSYS!$C$2*14,2))</f>
        <v>0</v>
      </c>
      <c r="D2261" s="8">
        <f>IF(A2261="","",ROUND(+[1]AcumSYS!N2262/[1]AcumSYS!$C$2*14,2))</f>
        <v>0</v>
      </c>
      <c r="E2261" s="8" t="str">
        <f t="shared" si="106"/>
        <v>Pesos Mexicanos</v>
      </c>
      <c r="F2261" s="8" t="str">
        <f t="shared" si="107"/>
        <v>Catorcenal</v>
      </c>
    </row>
    <row r="2262" spans="1:6" x14ac:dyDescent="0.25">
      <c r="A2262" s="8">
        <f>IF(+'[1]Reporte de Formatos'!T2266=" "," ",+'[1]Reporte de Formatos'!T2266)</f>
        <v>0</v>
      </c>
      <c r="B2262" s="8" t="str">
        <f t="shared" si="105"/>
        <v>Compensacion</v>
      </c>
      <c r="C2262" s="8">
        <f>IF(A2262="","",ROUND(+[1]AcumSYS!N2263/[1]AcumSYS!$C$2*14,2))</f>
        <v>0</v>
      </c>
      <c r="D2262" s="8">
        <f>IF(A2262="","",ROUND(+[1]AcumSYS!N2263/[1]AcumSYS!$C$2*14,2))</f>
        <v>0</v>
      </c>
      <c r="E2262" s="8" t="str">
        <f t="shared" si="106"/>
        <v>Pesos Mexicanos</v>
      </c>
      <c r="F2262" s="8" t="str">
        <f t="shared" si="107"/>
        <v>Catorcenal</v>
      </c>
    </row>
    <row r="2263" spans="1:6" x14ac:dyDescent="0.25">
      <c r="A2263" s="8">
        <f>IF(+'[1]Reporte de Formatos'!T2267=" "," ",+'[1]Reporte de Formatos'!T2267)</f>
        <v>0</v>
      </c>
      <c r="B2263" s="8" t="str">
        <f t="shared" si="105"/>
        <v>Compensacion</v>
      </c>
      <c r="C2263" s="8">
        <f>IF(A2263="","",ROUND(+[1]AcumSYS!N2264/[1]AcumSYS!$C$2*14,2))</f>
        <v>0</v>
      </c>
      <c r="D2263" s="8">
        <f>IF(A2263="","",ROUND(+[1]AcumSYS!N2264/[1]AcumSYS!$C$2*14,2))</f>
        <v>0</v>
      </c>
      <c r="E2263" s="8" t="str">
        <f t="shared" si="106"/>
        <v>Pesos Mexicanos</v>
      </c>
      <c r="F2263" s="8" t="str">
        <f t="shared" si="107"/>
        <v>Catorcenal</v>
      </c>
    </row>
    <row r="2264" spans="1:6" x14ac:dyDescent="0.25">
      <c r="A2264" s="8">
        <f>IF(+'[1]Reporte de Formatos'!T2268=" "," ",+'[1]Reporte de Formatos'!T2268)</f>
        <v>0</v>
      </c>
      <c r="B2264" s="8" t="str">
        <f t="shared" si="105"/>
        <v>Compensacion</v>
      </c>
      <c r="C2264" s="8">
        <f>IF(A2264="","",ROUND(+[1]AcumSYS!N2265/[1]AcumSYS!$C$2*14,2))</f>
        <v>0</v>
      </c>
      <c r="D2264" s="8">
        <f>IF(A2264="","",ROUND(+[1]AcumSYS!N2265/[1]AcumSYS!$C$2*14,2))</f>
        <v>0</v>
      </c>
      <c r="E2264" s="8" t="str">
        <f t="shared" si="106"/>
        <v>Pesos Mexicanos</v>
      </c>
      <c r="F2264" s="8" t="str">
        <f t="shared" si="107"/>
        <v>Catorcenal</v>
      </c>
    </row>
    <row r="2265" spans="1:6" x14ac:dyDescent="0.25">
      <c r="A2265" s="8">
        <f>IF(+'[1]Reporte de Formatos'!T2269=" "," ",+'[1]Reporte de Formatos'!T2269)</f>
        <v>0</v>
      </c>
      <c r="B2265" s="8" t="str">
        <f t="shared" si="105"/>
        <v>Compensacion</v>
      </c>
      <c r="C2265" s="8">
        <f>IF(A2265="","",ROUND(+[1]AcumSYS!N2266/[1]AcumSYS!$C$2*14,2))</f>
        <v>0</v>
      </c>
      <c r="D2265" s="8">
        <f>IF(A2265="","",ROUND(+[1]AcumSYS!N2266/[1]AcumSYS!$C$2*14,2))</f>
        <v>0</v>
      </c>
      <c r="E2265" s="8" t="str">
        <f t="shared" si="106"/>
        <v>Pesos Mexicanos</v>
      </c>
      <c r="F2265" s="8" t="str">
        <f t="shared" si="107"/>
        <v>Catorcenal</v>
      </c>
    </row>
    <row r="2266" spans="1:6" x14ac:dyDescent="0.25">
      <c r="A2266" s="8">
        <f>IF(+'[1]Reporte de Formatos'!T2270=" "," ",+'[1]Reporte de Formatos'!T2270)</f>
        <v>0</v>
      </c>
      <c r="B2266" s="8" t="str">
        <f t="shared" si="105"/>
        <v>Compensacion</v>
      </c>
      <c r="C2266" s="8">
        <f>IF(A2266="","",ROUND(+[1]AcumSYS!N2267/[1]AcumSYS!$C$2*14,2))</f>
        <v>0</v>
      </c>
      <c r="D2266" s="8">
        <f>IF(A2266="","",ROUND(+[1]AcumSYS!N2267/[1]AcumSYS!$C$2*14,2))</f>
        <v>0</v>
      </c>
      <c r="E2266" s="8" t="str">
        <f t="shared" si="106"/>
        <v>Pesos Mexicanos</v>
      </c>
      <c r="F2266" s="8" t="str">
        <f t="shared" si="107"/>
        <v>Catorcenal</v>
      </c>
    </row>
    <row r="2267" spans="1:6" x14ac:dyDescent="0.25">
      <c r="A2267" s="8">
        <f>IF(+'[1]Reporte de Formatos'!T2271=" "," ",+'[1]Reporte de Formatos'!T2271)</f>
        <v>0</v>
      </c>
      <c r="B2267" s="8" t="str">
        <f t="shared" si="105"/>
        <v>Compensacion</v>
      </c>
      <c r="C2267" s="8">
        <f>IF(A2267="","",ROUND(+[1]AcumSYS!N2268/[1]AcumSYS!$C$2*14,2))</f>
        <v>0</v>
      </c>
      <c r="D2267" s="8">
        <f>IF(A2267="","",ROUND(+[1]AcumSYS!N2268/[1]AcumSYS!$C$2*14,2))</f>
        <v>0</v>
      </c>
      <c r="E2267" s="8" t="str">
        <f t="shared" si="106"/>
        <v>Pesos Mexicanos</v>
      </c>
      <c r="F2267" s="8" t="str">
        <f t="shared" si="107"/>
        <v>Catorcenal</v>
      </c>
    </row>
    <row r="2268" spans="1:6" x14ac:dyDescent="0.25">
      <c r="A2268" s="8">
        <f>IF(+'[1]Reporte de Formatos'!T2272=" "," ",+'[1]Reporte de Formatos'!T2272)</f>
        <v>0</v>
      </c>
      <c r="B2268" s="8" t="str">
        <f t="shared" si="105"/>
        <v>Compensacion</v>
      </c>
      <c r="C2268" s="8">
        <f>IF(A2268="","",ROUND(+[1]AcumSYS!N2269/[1]AcumSYS!$C$2*14,2))</f>
        <v>0</v>
      </c>
      <c r="D2268" s="8">
        <f>IF(A2268="","",ROUND(+[1]AcumSYS!N2269/[1]AcumSYS!$C$2*14,2))</f>
        <v>0</v>
      </c>
      <c r="E2268" s="8" t="str">
        <f t="shared" si="106"/>
        <v>Pesos Mexicanos</v>
      </c>
      <c r="F2268" s="8" t="str">
        <f t="shared" si="107"/>
        <v>Catorcenal</v>
      </c>
    </row>
    <row r="2269" spans="1:6" x14ac:dyDescent="0.25">
      <c r="A2269" s="8">
        <f>IF(+'[1]Reporte de Formatos'!T2273=" "," ",+'[1]Reporte de Formatos'!T2273)</f>
        <v>0</v>
      </c>
      <c r="B2269" s="8" t="str">
        <f t="shared" si="105"/>
        <v>Compensacion</v>
      </c>
      <c r="C2269" s="8">
        <f>IF(A2269="","",ROUND(+[1]AcumSYS!N2270/[1]AcumSYS!$C$2*14,2))</f>
        <v>0</v>
      </c>
      <c r="D2269" s="8">
        <f>IF(A2269="","",ROUND(+[1]AcumSYS!N2270/[1]AcumSYS!$C$2*14,2))</f>
        <v>0</v>
      </c>
      <c r="E2269" s="8" t="str">
        <f t="shared" si="106"/>
        <v>Pesos Mexicanos</v>
      </c>
      <c r="F2269" s="8" t="str">
        <f t="shared" si="107"/>
        <v>Catorcenal</v>
      </c>
    </row>
    <row r="2270" spans="1:6" x14ac:dyDescent="0.25">
      <c r="A2270" s="8">
        <f>IF(+'[1]Reporte de Formatos'!T2274=" "," ",+'[1]Reporte de Formatos'!T2274)</f>
        <v>0</v>
      </c>
      <c r="B2270" s="8" t="str">
        <f t="shared" si="105"/>
        <v>Compensacion</v>
      </c>
      <c r="C2270" s="8">
        <f>IF(A2270="","",ROUND(+[1]AcumSYS!N2271/[1]AcumSYS!$C$2*14,2))</f>
        <v>0</v>
      </c>
      <c r="D2270" s="8">
        <f>IF(A2270="","",ROUND(+[1]AcumSYS!N2271/[1]AcumSYS!$C$2*14,2))</f>
        <v>0</v>
      </c>
      <c r="E2270" s="8" t="str">
        <f t="shared" si="106"/>
        <v>Pesos Mexicanos</v>
      </c>
      <c r="F2270" s="8" t="str">
        <f t="shared" si="107"/>
        <v>Catorcenal</v>
      </c>
    </row>
    <row r="2271" spans="1:6" x14ac:dyDescent="0.25">
      <c r="A2271" s="8">
        <f>IF(+'[1]Reporte de Formatos'!T2275=" "," ",+'[1]Reporte de Formatos'!T2275)</f>
        <v>0</v>
      </c>
      <c r="B2271" s="8" t="str">
        <f t="shared" si="105"/>
        <v>Compensacion</v>
      </c>
      <c r="C2271" s="8">
        <f>IF(A2271="","",ROUND(+[1]AcumSYS!N2272/[1]AcumSYS!$C$2*14,2))</f>
        <v>0</v>
      </c>
      <c r="D2271" s="8">
        <f>IF(A2271="","",ROUND(+[1]AcumSYS!N2272/[1]AcumSYS!$C$2*14,2))</f>
        <v>0</v>
      </c>
      <c r="E2271" s="8" t="str">
        <f t="shared" si="106"/>
        <v>Pesos Mexicanos</v>
      </c>
      <c r="F2271" s="8" t="str">
        <f t="shared" si="107"/>
        <v>Catorcenal</v>
      </c>
    </row>
    <row r="2272" spans="1:6" x14ac:dyDescent="0.25">
      <c r="A2272" s="8">
        <f>IF(+'[1]Reporte de Formatos'!T2276=" "," ",+'[1]Reporte de Formatos'!T2276)</f>
        <v>0</v>
      </c>
      <c r="B2272" s="8" t="str">
        <f t="shared" si="105"/>
        <v>Compensacion</v>
      </c>
      <c r="C2272" s="8">
        <f>IF(A2272="","",ROUND(+[1]AcumSYS!N2273/[1]AcumSYS!$C$2*14,2))</f>
        <v>0</v>
      </c>
      <c r="D2272" s="8">
        <f>IF(A2272="","",ROUND(+[1]AcumSYS!N2273/[1]AcumSYS!$C$2*14,2))</f>
        <v>0</v>
      </c>
      <c r="E2272" s="8" t="str">
        <f t="shared" si="106"/>
        <v>Pesos Mexicanos</v>
      </c>
      <c r="F2272" s="8" t="str">
        <f t="shared" si="107"/>
        <v>Catorcenal</v>
      </c>
    </row>
    <row r="2273" spans="1:6" x14ac:dyDescent="0.25">
      <c r="A2273" s="8">
        <f>IF(+'[1]Reporte de Formatos'!T2277=" "," ",+'[1]Reporte de Formatos'!T2277)</f>
        <v>0</v>
      </c>
      <c r="B2273" s="8" t="str">
        <f t="shared" si="105"/>
        <v>Compensacion</v>
      </c>
      <c r="C2273" s="8">
        <f>IF(A2273="","",ROUND(+[1]AcumSYS!N2274/[1]AcumSYS!$C$2*14,2))</f>
        <v>0</v>
      </c>
      <c r="D2273" s="8">
        <f>IF(A2273="","",ROUND(+[1]AcumSYS!N2274/[1]AcumSYS!$C$2*14,2))</f>
        <v>0</v>
      </c>
      <c r="E2273" s="8" t="str">
        <f t="shared" si="106"/>
        <v>Pesos Mexicanos</v>
      </c>
      <c r="F2273" s="8" t="str">
        <f t="shared" si="107"/>
        <v>Catorcenal</v>
      </c>
    </row>
    <row r="2274" spans="1:6" x14ac:dyDescent="0.25">
      <c r="A2274" s="8">
        <f>IF(+'[1]Reporte de Formatos'!T2278=" "," ",+'[1]Reporte de Formatos'!T2278)</f>
        <v>0</v>
      </c>
      <c r="B2274" s="8" t="str">
        <f t="shared" si="105"/>
        <v>Compensacion</v>
      </c>
      <c r="C2274" s="8">
        <f>IF(A2274="","",ROUND(+[1]AcumSYS!N2275/[1]AcumSYS!$C$2*14,2))</f>
        <v>0</v>
      </c>
      <c r="D2274" s="8">
        <f>IF(A2274="","",ROUND(+[1]AcumSYS!N2275/[1]AcumSYS!$C$2*14,2))</f>
        <v>0</v>
      </c>
      <c r="E2274" s="8" t="str">
        <f t="shared" si="106"/>
        <v>Pesos Mexicanos</v>
      </c>
      <c r="F2274" s="8" t="str">
        <f t="shared" si="107"/>
        <v>Catorcenal</v>
      </c>
    </row>
    <row r="2275" spans="1:6" x14ac:dyDescent="0.25">
      <c r="A2275" s="8">
        <f>IF(+'[1]Reporte de Formatos'!T2279=" "," ",+'[1]Reporte de Formatos'!T2279)</f>
        <v>0</v>
      </c>
      <c r="B2275" s="8" t="str">
        <f t="shared" si="105"/>
        <v>Compensacion</v>
      </c>
      <c r="C2275" s="8">
        <f>IF(A2275="","",ROUND(+[1]AcumSYS!N2276/[1]AcumSYS!$C$2*14,2))</f>
        <v>0</v>
      </c>
      <c r="D2275" s="8">
        <f>IF(A2275="","",ROUND(+[1]AcumSYS!N2276/[1]AcumSYS!$C$2*14,2))</f>
        <v>0</v>
      </c>
      <c r="E2275" s="8" t="str">
        <f t="shared" si="106"/>
        <v>Pesos Mexicanos</v>
      </c>
      <c r="F2275" s="8" t="str">
        <f t="shared" si="107"/>
        <v>Catorcenal</v>
      </c>
    </row>
    <row r="2276" spans="1:6" x14ac:dyDescent="0.25">
      <c r="A2276" s="8">
        <f>IF(+'[1]Reporte de Formatos'!T2280=" "," ",+'[1]Reporte de Formatos'!T2280)</f>
        <v>0</v>
      </c>
      <c r="B2276" s="8" t="str">
        <f t="shared" si="105"/>
        <v>Compensacion</v>
      </c>
      <c r="C2276" s="8">
        <f>IF(A2276="","",ROUND(+[1]AcumSYS!N2277/[1]AcumSYS!$C$2*14,2))</f>
        <v>0</v>
      </c>
      <c r="D2276" s="8">
        <f>IF(A2276="","",ROUND(+[1]AcumSYS!N2277/[1]AcumSYS!$C$2*14,2))</f>
        <v>0</v>
      </c>
      <c r="E2276" s="8" t="str">
        <f t="shared" si="106"/>
        <v>Pesos Mexicanos</v>
      </c>
      <c r="F2276" s="8" t="str">
        <f t="shared" si="107"/>
        <v>Catorcenal</v>
      </c>
    </row>
    <row r="2277" spans="1:6" x14ac:dyDescent="0.25">
      <c r="A2277" s="8">
        <f>IF(+'[1]Reporte de Formatos'!T2281=" "," ",+'[1]Reporte de Formatos'!T2281)</f>
        <v>0</v>
      </c>
      <c r="B2277" s="8" t="str">
        <f t="shared" si="105"/>
        <v>Compensacion</v>
      </c>
      <c r="C2277" s="8">
        <f>IF(A2277="","",ROUND(+[1]AcumSYS!N2278/[1]AcumSYS!$C$2*14,2))</f>
        <v>0</v>
      </c>
      <c r="D2277" s="8">
        <f>IF(A2277="","",ROUND(+[1]AcumSYS!N2278/[1]AcumSYS!$C$2*14,2))</f>
        <v>0</v>
      </c>
      <c r="E2277" s="8" t="str">
        <f t="shared" si="106"/>
        <v>Pesos Mexicanos</v>
      </c>
      <c r="F2277" s="8" t="str">
        <f t="shared" si="107"/>
        <v>Catorcenal</v>
      </c>
    </row>
    <row r="2278" spans="1:6" x14ac:dyDescent="0.25">
      <c r="A2278" s="8">
        <f>IF(+'[1]Reporte de Formatos'!T2282=" "," ",+'[1]Reporte de Formatos'!T2282)</f>
        <v>0</v>
      </c>
      <c r="B2278" s="8" t="str">
        <f t="shared" si="105"/>
        <v>Compensacion</v>
      </c>
      <c r="C2278" s="8">
        <f>IF(A2278="","",ROUND(+[1]AcumSYS!N2279/[1]AcumSYS!$C$2*14,2))</f>
        <v>0</v>
      </c>
      <c r="D2278" s="8">
        <f>IF(A2278="","",ROUND(+[1]AcumSYS!N2279/[1]AcumSYS!$C$2*14,2))</f>
        <v>0</v>
      </c>
      <c r="E2278" s="8" t="str">
        <f t="shared" si="106"/>
        <v>Pesos Mexicanos</v>
      </c>
      <c r="F2278" s="8" t="str">
        <f t="shared" si="107"/>
        <v>Catorcenal</v>
      </c>
    </row>
    <row r="2279" spans="1:6" x14ac:dyDescent="0.25">
      <c r="A2279" s="8">
        <f>IF(+'[1]Reporte de Formatos'!T2283=" "," ",+'[1]Reporte de Formatos'!T2283)</f>
        <v>0</v>
      </c>
      <c r="B2279" s="8" t="str">
        <f t="shared" si="105"/>
        <v>Compensacion</v>
      </c>
      <c r="C2279" s="8">
        <f>IF(A2279="","",ROUND(+[1]AcumSYS!N2280/[1]AcumSYS!$C$2*14,2))</f>
        <v>0</v>
      </c>
      <c r="D2279" s="8">
        <f>IF(A2279="","",ROUND(+[1]AcumSYS!N2280/[1]AcumSYS!$C$2*14,2))</f>
        <v>0</v>
      </c>
      <c r="E2279" s="8" t="str">
        <f t="shared" si="106"/>
        <v>Pesos Mexicanos</v>
      </c>
      <c r="F2279" s="8" t="str">
        <f t="shared" si="107"/>
        <v>Catorcenal</v>
      </c>
    </row>
    <row r="2280" spans="1:6" x14ac:dyDescent="0.25">
      <c r="A2280" s="8">
        <f>IF(+'[1]Reporte de Formatos'!T2284=" "," ",+'[1]Reporte de Formatos'!T2284)</f>
        <v>0</v>
      </c>
      <c r="B2280" s="8" t="str">
        <f t="shared" si="105"/>
        <v>Compensacion</v>
      </c>
      <c r="C2280" s="8">
        <f>IF(A2280="","",ROUND(+[1]AcumSYS!N2281/[1]AcumSYS!$C$2*14,2))</f>
        <v>0</v>
      </c>
      <c r="D2280" s="8">
        <f>IF(A2280="","",ROUND(+[1]AcumSYS!N2281/[1]AcumSYS!$C$2*14,2))</f>
        <v>0</v>
      </c>
      <c r="E2280" s="8" t="str">
        <f t="shared" si="106"/>
        <v>Pesos Mexicanos</v>
      </c>
      <c r="F2280" s="8" t="str">
        <f t="shared" si="107"/>
        <v>Catorcenal</v>
      </c>
    </row>
    <row r="2281" spans="1:6" x14ac:dyDescent="0.25">
      <c r="A2281" s="8">
        <f>IF(+'[1]Reporte de Formatos'!T2285=" "," ",+'[1]Reporte de Formatos'!T2285)</f>
        <v>0</v>
      </c>
      <c r="B2281" s="8" t="str">
        <f t="shared" si="105"/>
        <v>Compensacion</v>
      </c>
      <c r="C2281" s="8">
        <f>IF(A2281="","",ROUND(+[1]AcumSYS!N2282/[1]AcumSYS!$C$2*14,2))</f>
        <v>0</v>
      </c>
      <c r="D2281" s="8">
        <f>IF(A2281="","",ROUND(+[1]AcumSYS!N2282/[1]AcumSYS!$C$2*14,2))</f>
        <v>0</v>
      </c>
      <c r="E2281" s="8" t="str">
        <f t="shared" si="106"/>
        <v>Pesos Mexicanos</v>
      </c>
      <c r="F2281" s="8" t="str">
        <f t="shared" si="107"/>
        <v>Catorcenal</v>
      </c>
    </row>
    <row r="2282" spans="1:6" x14ac:dyDescent="0.25">
      <c r="A2282" s="8">
        <f>IF(+'[1]Reporte de Formatos'!T2286=" "," ",+'[1]Reporte de Formatos'!T2286)</f>
        <v>0</v>
      </c>
      <c r="B2282" s="8" t="str">
        <f t="shared" si="105"/>
        <v>Compensacion</v>
      </c>
      <c r="C2282" s="8">
        <f>IF(A2282="","",ROUND(+[1]AcumSYS!N2283/[1]AcumSYS!$C$2*14,2))</f>
        <v>0</v>
      </c>
      <c r="D2282" s="8">
        <f>IF(A2282="","",ROUND(+[1]AcumSYS!N2283/[1]AcumSYS!$C$2*14,2))</f>
        <v>0</v>
      </c>
      <c r="E2282" s="8" t="str">
        <f t="shared" si="106"/>
        <v>Pesos Mexicanos</v>
      </c>
      <c r="F2282" s="8" t="str">
        <f t="shared" si="107"/>
        <v>Catorcenal</v>
      </c>
    </row>
    <row r="2283" spans="1:6" x14ac:dyDescent="0.25">
      <c r="A2283" s="8">
        <f>IF(+'[1]Reporte de Formatos'!T2287=" "," ",+'[1]Reporte de Formatos'!T2287)</f>
        <v>0</v>
      </c>
      <c r="B2283" s="8" t="str">
        <f t="shared" si="105"/>
        <v>Compensacion</v>
      </c>
      <c r="C2283" s="8">
        <f>IF(A2283="","",ROUND(+[1]AcumSYS!N2284/[1]AcumSYS!$C$2*14,2))</f>
        <v>0</v>
      </c>
      <c r="D2283" s="8">
        <f>IF(A2283="","",ROUND(+[1]AcumSYS!N2284/[1]AcumSYS!$C$2*14,2))</f>
        <v>0</v>
      </c>
      <c r="E2283" s="8" t="str">
        <f t="shared" si="106"/>
        <v>Pesos Mexicanos</v>
      </c>
      <c r="F2283" s="8" t="str">
        <f t="shared" si="107"/>
        <v>Catorcenal</v>
      </c>
    </row>
    <row r="2284" spans="1:6" x14ac:dyDescent="0.25">
      <c r="A2284" s="8">
        <f>IF(+'[1]Reporte de Formatos'!T2288=" "," ",+'[1]Reporte de Formatos'!T2288)</f>
        <v>0</v>
      </c>
      <c r="B2284" s="8" t="str">
        <f t="shared" si="105"/>
        <v>Compensacion</v>
      </c>
      <c r="C2284" s="8">
        <f>IF(A2284="","",ROUND(+[1]AcumSYS!N2285/[1]AcumSYS!$C$2*14,2))</f>
        <v>0</v>
      </c>
      <c r="D2284" s="8">
        <f>IF(A2284="","",ROUND(+[1]AcumSYS!N2285/[1]AcumSYS!$C$2*14,2))</f>
        <v>0</v>
      </c>
      <c r="E2284" s="8" t="str">
        <f t="shared" si="106"/>
        <v>Pesos Mexicanos</v>
      </c>
      <c r="F2284" s="8" t="str">
        <f t="shared" si="107"/>
        <v>Catorcenal</v>
      </c>
    </row>
    <row r="2285" spans="1:6" x14ac:dyDescent="0.25">
      <c r="A2285" s="8">
        <f>IF(+'[1]Reporte de Formatos'!T2289=" "," ",+'[1]Reporte de Formatos'!T2289)</f>
        <v>0</v>
      </c>
      <c r="B2285" s="8" t="str">
        <f t="shared" si="105"/>
        <v>Compensacion</v>
      </c>
      <c r="C2285" s="8">
        <f>IF(A2285="","",ROUND(+[1]AcumSYS!N2286/[1]AcumSYS!$C$2*14,2))</f>
        <v>0</v>
      </c>
      <c r="D2285" s="8">
        <f>IF(A2285="","",ROUND(+[1]AcumSYS!N2286/[1]AcumSYS!$C$2*14,2))</f>
        <v>0</v>
      </c>
      <c r="E2285" s="8" t="str">
        <f t="shared" si="106"/>
        <v>Pesos Mexicanos</v>
      </c>
      <c r="F2285" s="8" t="str">
        <f t="shared" si="107"/>
        <v>Catorcenal</v>
      </c>
    </row>
    <row r="2286" spans="1:6" x14ac:dyDescent="0.25">
      <c r="A2286" s="8">
        <f>IF(+'[1]Reporte de Formatos'!T2290=" "," ",+'[1]Reporte de Formatos'!T2290)</f>
        <v>0</v>
      </c>
      <c r="B2286" s="8" t="str">
        <f t="shared" si="105"/>
        <v>Compensacion</v>
      </c>
      <c r="C2286" s="8">
        <f>IF(A2286="","",ROUND(+[1]AcumSYS!N2287/[1]AcumSYS!$C$2*14,2))</f>
        <v>0</v>
      </c>
      <c r="D2286" s="8">
        <f>IF(A2286="","",ROUND(+[1]AcumSYS!N2287/[1]AcumSYS!$C$2*14,2))</f>
        <v>0</v>
      </c>
      <c r="E2286" s="8" t="str">
        <f t="shared" si="106"/>
        <v>Pesos Mexicanos</v>
      </c>
      <c r="F2286" s="8" t="str">
        <f t="shared" si="107"/>
        <v>Catorcenal</v>
      </c>
    </row>
    <row r="2287" spans="1:6" x14ac:dyDescent="0.25">
      <c r="A2287" s="8">
        <f>IF(+'[1]Reporte de Formatos'!T2291=" "," ",+'[1]Reporte de Formatos'!T2291)</f>
        <v>0</v>
      </c>
      <c r="B2287" s="8" t="str">
        <f t="shared" si="105"/>
        <v>Compensacion</v>
      </c>
      <c r="C2287" s="8">
        <f>IF(A2287="","",ROUND(+[1]AcumSYS!N2288/[1]AcumSYS!$C$2*14,2))</f>
        <v>0</v>
      </c>
      <c r="D2287" s="8">
        <f>IF(A2287="","",ROUND(+[1]AcumSYS!N2288/[1]AcumSYS!$C$2*14,2))</f>
        <v>0</v>
      </c>
      <c r="E2287" s="8" t="str">
        <f t="shared" si="106"/>
        <v>Pesos Mexicanos</v>
      </c>
      <c r="F2287" s="8" t="str">
        <f t="shared" si="107"/>
        <v>Catorcenal</v>
      </c>
    </row>
    <row r="2288" spans="1:6" x14ac:dyDescent="0.25">
      <c r="A2288" s="8">
        <f>IF(+'[1]Reporte de Formatos'!T2292=" "," ",+'[1]Reporte de Formatos'!T2292)</f>
        <v>0</v>
      </c>
      <c r="B2288" s="8" t="str">
        <f t="shared" si="105"/>
        <v>Compensacion</v>
      </c>
      <c r="C2288" s="8">
        <f>IF(A2288="","",ROUND(+[1]AcumSYS!N2289/[1]AcumSYS!$C$2*14,2))</f>
        <v>0</v>
      </c>
      <c r="D2288" s="8">
        <f>IF(A2288="","",ROUND(+[1]AcumSYS!N2289/[1]AcumSYS!$C$2*14,2))</f>
        <v>0</v>
      </c>
      <c r="E2288" s="8" t="str">
        <f t="shared" si="106"/>
        <v>Pesos Mexicanos</v>
      </c>
      <c r="F2288" s="8" t="str">
        <f t="shared" si="107"/>
        <v>Catorcenal</v>
      </c>
    </row>
    <row r="2289" spans="1:6" x14ac:dyDescent="0.25">
      <c r="A2289" s="8">
        <f>IF(+'[1]Reporte de Formatos'!T2293=" "," ",+'[1]Reporte de Formatos'!T2293)</f>
        <v>0</v>
      </c>
      <c r="B2289" s="8" t="str">
        <f t="shared" si="105"/>
        <v>Compensacion</v>
      </c>
      <c r="C2289" s="8">
        <f>IF(A2289="","",ROUND(+[1]AcumSYS!N2290/[1]AcumSYS!$C$2*14,2))</f>
        <v>0</v>
      </c>
      <c r="D2289" s="8">
        <f>IF(A2289="","",ROUND(+[1]AcumSYS!N2290/[1]AcumSYS!$C$2*14,2))</f>
        <v>0</v>
      </c>
      <c r="E2289" s="8" t="str">
        <f t="shared" si="106"/>
        <v>Pesos Mexicanos</v>
      </c>
      <c r="F2289" s="8" t="str">
        <f t="shared" si="107"/>
        <v>Catorcenal</v>
      </c>
    </row>
    <row r="2290" spans="1:6" x14ac:dyDescent="0.25">
      <c r="A2290" s="8">
        <f>IF(+'[1]Reporte de Formatos'!T2294=" "," ",+'[1]Reporte de Formatos'!T2294)</f>
        <v>0</v>
      </c>
      <c r="B2290" s="8" t="str">
        <f t="shared" si="105"/>
        <v>Compensacion</v>
      </c>
      <c r="C2290" s="8">
        <f>IF(A2290="","",ROUND(+[1]AcumSYS!N2291/[1]AcumSYS!$C$2*14,2))</f>
        <v>0</v>
      </c>
      <c r="D2290" s="8">
        <f>IF(A2290="","",ROUND(+[1]AcumSYS!N2291/[1]AcumSYS!$C$2*14,2))</f>
        <v>0</v>
      </c>
      <c r="E2290" s="8" t="str">
        <f t="shared" si="106"/>
        <v>Pesos Mexicanos</v>
      </c>
      <c r="F2290" s="8" t="str">
        <f t="shared" si="107"/>
        <v>Catorcenal</v>
      </c>
    </row>
    <row r="2291" spans="1:6" x14ac:dyDescent="0.25">
      <c r="A2291" s="8">
        <f>IF(+'[1]Reporte de Formatos'!T2295=" "," ",+'[1]Reporte de Formatos'!T2295)</f>
        <v>0</v>
      </c>
      <c r="B2291" s="8" t="str">
        <f t="shared" si="105"/>
        <v>Compensacion</v>
      </c>
      <c r="C2291" s="8">
        <f>IF(A2291="","",ROUND(+[1]AcumSYS!N2292/[1]AcumSYS!$C$2*14,2))</f>
        <v>0</v>
      </c>
      <c r="D2291" s="8">
        <f>IF(A2291="","",ROUND(+[1]AcumSYS!N2292/[1]AcumSYS!$C$2*14,2))</f>
        <v>0</v>
      </c>
      <c r="E2291" s="8" t="str">
        <f t="shared" si="106"/>
        <v>Pesos Mexicanos</v>
      </c>
      <c r="F2291" s="8" t="str">
        <f t="shared" si="107"/>
        <v>Catorcenal</v>
      </c>
    </row>
    <row r="2292" spans="1:6" x14ac:dyDescent="0.25">
      <c r="A2292" s="8">
        <f>IF(+'[1]Reporte de Formatos'!T2296=" "," ",+'[1]Reporte de Formatos'!T2296)</f>
        <v>0</v>
      </c>
      <c r="B2292" s="8" t="str">
        <f t="shared" si="105"/>
        <v>Compensacion</v>
      </c>
      <c r="C2292" s="8">
        <f>IF(A2292="","",ROUND(+[1]AcumSYS!N2293/[1]AcumSYS!$C$2*14,2))</f>
        <v>0</v>
      </c>
      <c r="D2292" s="8">
        <f>IF(A2292="","",ROUND(+[1]AcumSYS!N2293/[1]AcumSYS!$C$2*14,2))</f>
        <v>0</v>
      </c>
      <c r="E2292" s="8" t="str">
        <f t="shared" si="106"/>
        <v>Pesos Mexicanos</v>
      </c>
      <c r="F2292" s="8" t="str">
        <f t="shared" si="107"/>
        <v>Catorcenal</v>
      </c>
    </row>
    <row r="2293" spans="1:6" x14ac:dyDescent="0.25">
      <c r="A2293" s="8">
        <f>IF(+'[1]Reporte de Formatos'!T2297=" "," ",+'[1]Reporte de Formatos'!T2297)</f>
        <v>0</v>
      </c>
      <c r="B2293" s="8" t="str">
        <f t="shared" si="105"/>
        <v>Compensacion</v>
      </c>
      <c r="C2293" s="8">
        <f>IF(A2293="","",ROUND(+[1]AcumSYS!N2294/[1]AcumSYS!$C$2*14,2))</f>
        <v>0</v>
      </c>
      <c r="D2293" s="8">
        <f>IF(A2293="","",ROUND(+[1]AcumSYS!N2294/[1]AcumSYS!$C$2*14,2))</f>
        <v>0</v>
      </c>
      <c r="E2293" s="8" t="str">
        <f t="shared" si="106"/>
        <v>Pesos Mexicanos</v>
      </c>
      <c r="F2293" s="8" t="str">
        <f t="shared" si="107"/>
        <v>Catorcenal</v>
      </c>
    </row>
    <row r="2294" spans="1:6" x14ac:dyDescent="0.25">
      <c r="A2294" s="8">
        <f>IF(+'[1]Reporte de Formatos'!T2298=" "," ",+'[1]Reporte de Formatos'!T2298)</f>
        <v>0</v>
      </c>
      <c r="B2294" s="8" t="str">
        <f t="shared" si="105"/>
        <v>Compensacion</v>
      </c>
      <c r="C2294" s="8">
        <f>IF(A2294="","",ROUND(+[1]AcumSYS!N2295/[1]AcumSYS!$C$2*14,2))</f>
        <v>0</v>
      </c>
      <c r="D2294" s="8">
        <f>IF(A2294="","",ROUND(+[1]AcumSYS!N2295/[1]AcumSYS!$C$2*14,2))</f>
        <v>0</v>
      </c>
      <c r="E2294" s="8" t="str">
        <f t="shared" si="106"/>
        <v>Pesos Mexicanos</v>
      </c>
      <c r="F2294" s="8" t="str">
        <f t="shared" si="107"/>
        <v>Catorcenal</v>
      </c>
    </row>
    <row r="2295" spans="1:6" x14ac:dyDescent="0.25">
      <c r="A2295" s="8">
        <f>IF(+'[1]Reporte de Formatos'!T2299=" "," ",+'[1]Reporte de Formatos'!T2299)</f>
        <v>0</v>
      </c>
      <c r="B2295" s="8" t="str">
        <f t="shared" si="105"/>
        <v>Compensacion</v>
      </c>
      <c r="C2295" s="8">
        <f>IF(A2295="","",ROUND(+[1]AcumSYS!N2296/[1]AcumSYS!$C$2*14,2))</f>
        <v>0</v>
      </c>
      <c r="D2295" s="8">
        <f>IF(A2295="","",ROUND(+[1]AcumSYS!N2296/[1]AcumSYS!$C$2*14,2))</f>
        <v>0</v>
      </c>
      <c r="E2295" s="8" t="str">
        <f t="shared" si="106"/>
        <v>Pesos Mexicanos</v>
      </c>
      <c r="F2295" s="8" t="str">
        <f t="shared" si="107"/>
        <v>Catorcenal</v>
      </c>
    </row>
    <row r="2296" spans="1:6" x14ac:dyDescent="0.25">
      <c r="A2296" s="8">
        <f>IF(+'[1]Reporte de Formatos'!T2300=" "," ",+'[1]Reporte de Formatos'!T2300)</f>
        <v>0</v>
      </c>
      <c r="B2296" s="8" t="str">
        <f t="shared" si="105"/>
        <v>Compensacion</v>
      </c>
      <c r="C2296" s="8">
        <f>IF(A2296="","",ROUND(+[1]AcumSYS!N2297/[1]AcumSYS!$C$2*14,2))</f>
        <v>0</v>
      </c>
      <c r="D2296" s="8">
        <f>IF(A2296="","",ROUND(+[1]AcumSYS!N2297/[1]AcumSYS!$C$2*14,2))</f>
        <v>0</v>
      </c>
      <c r="E2296" s="8" t="str">
        <f t="shared" si="106"/>
        <v>Pesos Mexicanos</v>
      </c>
      <c r="F2296" s="8" t="str">
        <f t="shared" si="107"/>
        <v>Catorcenal</v>
      </c>
    </row>
    <row r="2297" spans="1:6" x14ac:dyDescent="0.25">
      <c r="A2297" s="8">
        <f>IF(+'[1]Reporte de Formatos'!T2301=" "," ",+'[1]Reporte de Formatos'!T2301)</f>
        <v>0</v>
      </c>
      <c r="B2297" s="8" t="str">
        <f t="shared" si="105"/>
        <v>Compensacion</v>
      </c>
      <c r="C2297" s="8">
        <f>IF(A2297="","",ROUND(+[1]AcumSYS!N2298/[1]AcumSYS!$C$2*14,2))</f>
        <v>0</v>
      </c>
      <c r="D2297" s="8">
        <f>IF(A2297="","",ROUND(+[1]AcumSYS!N2298/[1]AcumSYS!$C$2*14,2))</f>
        <v>0</v>
      </c>
      <c r="E2297" s="8" t="str">
        <f t="shared" si="106"/>
        <v>Pesos Mexicanos</v>
      </c>
      <c r="F2297" s="8" t="str">
        <f t="shared" si="107"/>
        <v>Catorcenal</v>
      </c>
    </row>
    <row r="2298" spans="1:6" x14ac:dyDescent="0.25">
      <c r="A2298" s="8">
        <f>IF(+'[1]Reporte de Formatos'!T2302=" "," ",+'[1]Reporte de Formatos'!T2302)</f>
        <v>0</v>
      </c>
      <c r="B2298" s="8" t="str">
        <f t="shared" si="105"/>
        <v>Compensacion</v>
      </c>
      <c r="C2298" s="8">
        <f>IF(A2298="","",ROUND(+[1]AcumSYS!N2299/[1]AcumSYS!$C$2*14,2))</f>
        <v>0</v>
      </c>
      <c r="D2298" s="8">
        <f>IF(A2298="","",ROUND(+[1]AcumSYS!N2299/[1]AcumSYS!$C$2*14,2))</f>
        <v>0</v>
      </c>
      <c r="E2298" s="8" t="str">
        <f t="shared" si="106"/>
        <v>Pesos Mexicanos</v>
      </c>
      <c r="F2298" s="8" t="str">
        <f t="shared" si="107"/>
        <v>Catorcenal</v>
      </c>
    </row>
    <row r="2299" spans="1:6" x14ac:dyDescent="0.25">
      <c r="A2299" s="8">
        <f>IF(+'[1]Reporte de Formatos'!T2303=" "," ",+'[1]Reporte de Formatos'!T2303)</f>
        <v>0</v>
      </c>
      <c r="B2299" s="8" t="str">
        <f t="shared" si="105"/>
        <v>Compensacion</v>
      </c>
      <c r="C2299" s="8">
        <f>IF(A2299="","",ROUND(+[1]AcumSYS!N2300/[1]AcumSYS!$C$2*14,2))</f>
        <v>0</v>
      </c>
      <c r="D2299" s="8">
        <f>IF(A2299="","",ROUND(+[1]AcumSYS!N2300/[1]AcumSYS!$C$2*14,2))</f>
        <v>0</v>
      </c>
      <c r="E2299" s="8" t="str">
        <f t="shared" si="106"/>
        <v>Pesos Mexicanos</v>
      </c>
      <c r="F2299" s="8" t="str">
        <f t="shared" si="107"/>
        <v>Catorcenal</v>
      </c>
    </row>
    <row r="2300" spans="1:6" x14ac:dyDescent="0.25">
      <c r="A2300" s="8">
        <f>IF(+'[1]Reporte de Formatos'!T2304=" "," ",+'[1]Reporte de Formatos'!T2304)</f>
        <v>0</v>
      </c>
      <c r="B2300" s="8" t="str">
        <f t="shared" si="105"/>
        <v>Compensacion</v>
      </c>
      <c r="C2300" s="8">
        <f>IF(A2300="","",ROUND(+[1]AcumSYS!N2301/[1]AcumSYS!$C$2*14,2))</f>
        <v>0</v>
      </c>
      <c r="D2300" s="8">
        <f>IF(A2300="","",ROUND(+[1]AcumSYS!N2301/[1]AcumSYS!$C$2*14,2))</f>
        <v>0</v>
      </c>
      <c r="E2300" s="8" t="str">
        <f t="shared" si="106"/>
        <v>Pesos Mexicanos</v>
      </c>
      <c r="F2300" s="8" t="str">
        <f t="shared" si="107"/>
        <v>Catorcenal</v>
      </c>
    </row>
    <row r="2301" spans="1:6" x14ac:dyDescent="0.25">
      <c r="A2301" s="8">
        <f>IF(+'[1]Reporte de Formatos'!T2305=" "," ",+'[1]Reporte de Formatos'!T2305)</f>
        <v>0</v>
      </c>
      <c r="B2301" s="8" t="str">
        <f t="shared" si="105"/>
        <v>Compensacion</v>
      </c>
      <c r="C2301" s="8">
        <f>IF(A2301="","",ROUND(+[1]AcumSYS!N2302/[1]AcumSYS!$C$2*14,2))</f>
        <v>0</v>
      </c>
      <c r="D2301" s="8">
        <f>IF(A2301="","",ROUND(+[1]AcumSYS!N2302/[1]AcumSYS!$C$2*14,2))</f>
        <v>0</v>
      </c>
      <c r="E2301" s="8" t="str">
        <f t="shared" si="106"/>
        <v>Pesos Mexicanos</v>
      </c>
      <c r="F2301" s="8" t="str">
        <f t="shared" si="107"/>
        <v>Catorcenal</v>
      </c>
    </row>
    <row r="2302" spans="1:6" x14ac:dyDescent="0.25">
      <c r="A2302" s="8">
        <f>IF(+'[1]Reporte de Formatos'!T2306=" "," ",+'[1]Reporte de Formatos'!T2306)</f>
        <v>0</v>
      </c>
      <c r="B2302" s="8" t="str">
        <f t="shared" si="105"/>
        <v>Compensacion</v>
      </c>
      <c r="C2302" s="8">
        <f>IF(A2302="","",ROUND(+[1]AcumSYS!N2303/[1]AcumSYS!$C$2*14,2))</f>
        <v>0</v>
      </c>
      <c r="D2302" s="8">
        <f>IF(A2302="","",ROUND(+[1]AcumSYS!N2303/[1]AcumSYS!$C$2*14,2))</f>
        <v>0</v>
      </c>
      <c r="E2302" s="8" t="str">
        <f t="shared" si="106"/>
        <v>Pesos Mexicanos</v>
      </c>
      <c r="F2302" s="8" t="str">
        <f t="shared" si="107"/>
        <v>Catorcenal</v>
      </c>
    </row>
    <row r="2303" spans="1:6" x14ac:dyDescent="0.25">
      <c r="A2303" s="8">
        <f>IF(+'[1]Reporte de Formatos'!T2307=" "," ",+'[1]Reporte de Formatos'!T2307)</f>
        <v>0</v>
      </c>
      <c r="B2303" s="8" t="str">
        <f t="shared" si="105"/>
        <v>Compensacion</v>
      </c>
      <c r="C2303" s="8">
        <f>IF(A2303="","",ROUND(+[1]AcumSYS!N2304/[1]AcumSYS!$C$2*14,2))</f>
        <v>0</v>
      </c>
      <c r="D2303" s="8">
        <f>IF(A2303="","",ROUND(+[1]AcumSYS!N2304/[1]AcumSYS!$C$2*14,2))</f>
        <v>0</v>
      </c>
      <c r="E2303" s="8" t="str">
        <f t="shared" si="106"/>
        <v>Pesos Mexicanos</v>
      </c>
      <c r="F2303" s="8" t="str">
        <f t="shared" si="107"/>
        <v>Catorcenal</v>
      </c>
    </row>
    <row r="2304" spans="1:6" x14ac:dyDescent="0.25">
      <c r="A2304" s="8">
        <f>IF(+'[1]Reporte de Formatos'!T2308=" "," ",+'[1]Reporte de Formatos'!T2308)</f>
        <v>0</v>
      </c>
      <c r="B2304" s="8" t="str">
        <f t="shared" si="105"/>
        <v>Compensacion</v>
      </c>
      <c r="C2304" s="8">
        <f>IF(A2304="","",ROUND(+[1]AcumSYS!N2305/[1]AcumSYS!$C$2*14,2))</f>
        <v>0</v>
      </c>
      <c r="D2304" s="8">
        <f>IF(A2304="","",ROUND(+[1]AcumSYS!N2305/[1]AcumSYS!$C$2*14,2))</f>
        <v>0</v>
      </c>
      <c r="E2304" s="8" t="str">
        <f t="shared" si="106"/>
        <v>Pesos Mexicanos</v>
      </c>
      <c r="F2304" s="8" t="str">
        <f t="shared" si="107"/>
        <v>Catorcenal</v>
      </c>
    </row>
    <row r="2305" spans="1:6" x14ac:dyDescent="0.25">
      <c r="A2305" s="8">
        <f>IF(+'[1]Reporte de Formatos'!T2309=" "," ",+'[1]Reporte de Formatos'!T2309)</f>
        <v>0</v>
      </c>
      <c r="B2305" s="8" t="str">
        <f t="shared" si="105"/>
        <v>Compensacion</v>
      </c>
      <c r="C2305" s="8">
        <f>IF(A2305="","",ROUND(+[1]AcumSYS!N2306/[1]AcumSYS!$C$2*14,2))</f>
        <v>0</v>
      </c>
      <c r="D2305" s="8">
        <f>IF(A2305="","",ROUND(+[1]AcumSYS!N2306/[1]AcumSYS!$C$2*14,2))</f>
        <v>0</v>
      </c>
      <c r="E2305" s="8" t="str">
        <f t="shared" si="106"/>
        <v>Pesos Mexicanos</v>
      </c>
      <c r="F2305" s="8" t="str">
        <f t="shared" si="107"/>
        <v>Catorcenal</v>
      </c>
    </row>
    <row r="2306" spans="1:6" x14ac:dyDescent="0.25">
      <c r="A2306" s="8">
        <f>IF(+'[1]Reporte de Formatos'!T2310=" "," ",+'[1]Reporte de Formatos'!T2310)</f>
        <v>0</v>
      </c>
      <c r="B2306" s="8" t="str">
        <f t="shared" si="105"/>
        <v>Compensacion</v>
      </c>
      <c r="C2306" s="8">
        <f>IF(A2306="","",ROUND(+[1]AcumSYS!N2307/[1]AcumSYS!$C$2*14,2))</f>
        <v>0</v>
      </c>
      <c r="D2306" s="8">
        <f>IF(A2306="","",ROUND(+[1]AcumSYS!N2307/[1]AcumSYS!$C$2*14,2))</f>
        <v>0</v>
      </c>
      <c r="E2306" s="8" t="str">
        <f t="shared" si="106"/>
        <v>Pesos Mexicanos</v>
      </c>
      <c r="F2306" s="8" t="str">
        <f t="shared" si="107"/>
        <v>Catorcenal</v>
      </c>
    </row>
    <row r="2307" spans="1:6" x14ac:dyDescent="0.25">
      <c r="A2307" s="8">
        <f>IF(+'[1]Reporte de Formatos'!T2311=" "," ",+'[1]Reporte de Formatos'!T2311)</f>
        <v>0</v>
      </c>
      <c r="B2307" s="8" t="str">
        <f t="shared" si="105"/>
        <v>Compensacion</v>
      </c>
      <c r="C2307" s="8">
        <f>IF(A2307="","",ROUND(+[1]AcumSYS!N2308/[1]AcumSYS!$C$2*14,2))</f>
        <v>0</v>
      </c>
      <c r="D2307" s="8">
        <f>IF(A2307="","",ROUND(+[1]AcumSYS!N2308/[1]AcumSYS!$C$2*14,2))</f>
        <v>0</v>
      </c>
      <c r="E2307" s="8" t="str">
        <f t="shared" si="106"/>
        <v>Pesos Mexicanos</v>
      </c>
      <c r="F2307" s="8" t="str">
        <f t="shared" si="107"/>
        <v>Catorcenal</v>
      </c>
    </row>
    <row r="2308" spans="1:6" x14ac:dyDescent="0.25">
      <c r="A2308" s="8">
        <f>IF(+'[1]Reporte de Formatos'!T2312=" "," ",+'[1]Reporte de Formatos'!T2312)</f>
        <v>0</v>
      </c>
      <c r="B2308" s="8" t="str">
        <f t="shared" ref="B2308:B2371" si="108">IF(A2308="","","Compensacion")</f>
        <v>Compensacion</v>
      </c>
      <c r="C2308" s="8">
        <f>IF(A2308="","",ROUND(+[1]AcumSYS!N2309/[1]AcumSYS!$C$2*14,2))</f>
        <v>0</v>
      </c>
      <c r="D2308" s="8">
        <f>IF(A2308="","",ROUND(+[1]AcumSYS!N2309/[1]AcumSYS!$C$2*14,2))</f>
        <v>0</v>
      </c>
      <c r="E2308" s="8" t="str">
        <f t="shared" ref="E2308:E2371" si="109">IF(A2308="","","Pesos Mexicanos")</f>
        <v>Pesos Mexicanos</v>
      </c>
      <c r="F2308" s="8" t="str">
        <f t="shared" ref="F2308:F2371" si="110">IF(A2308="","","Catorcenal")</f>
        <v>Catorcenal</v>
      </c>
    </row>
    <row r="2309" spans="1:6" x14ac:dyDescent="0.25">
      <c r="A2309" s="8">
        <f>IF(+'[1]Reporte de Formatos'!T2313=" "," ",+'[1]Reporte de Formatos'!T2313)</f>
        <v>0</v>
      </c>
      <c r="B2309" s="8" t="str">
        <f t="shared" si="108"/>
        <v>Compensacion</v>
      </c>
      <c r="C2309" s="8">
        <f>IF(A2309="","",ROUND(+[1]AcumSYS!N2310/[1]AcumSYS!$C$2*14,2))</f>
        <v>0</v>
      </c>
      <c r="D2309" s="8">
        <f>IF(A2309="","",ROUND(+[1]AcumSYS!N2310/[1]AcumSYS!$C$2*14,2))</f>
        <v>0</v>
      </c>
      <c r="E2309" s="8" t="str">
        <f t="shared" si="109"/>
        <v>Pesos Mexicanos</v>
      </c>
      <c r="F2309" s="8" t="str">
        <f t="shared" si="110"/>
        <v>Catorcenal</v>
      </c>
    </row>
    <row r="2310" spans="1:6" x14ac:dyDescent="0.25">
      <c r="A2310" s="8">
        <f>IF(+'[1]Reporte de Formatos'!T2314=" "," ",+'[1]Reporte de Formatos'!T2314)</f>
        <v>0</v>
      </c>
      <c r="B2310" s="8" t="str">
        <f t="shared" si="108"/>
        <v>Compensacion</v>
      </c>
      <c r="C2310" s="8">
        <f>IF(A2310="","",ROUND(+[1]AcumSYS!N2311/[1]AcumSYS!$C$2*14,2))</f>
        <v>0</v>
      </c>
      <c r="D2310" s="8">
        <f>IF(A2310="","",ROUND(+[1]AcumSYS!N2311/[1]AcumSYS!$C$2*14,2))</f>
        <v>0</v>
      </c>
      <c r="E2310" s="8" t="str">
        <f t="shared" si="109"/>
        <v>Pesos Mexicanos</v>
      </c>
      <c r="F2310" s="8" t="str">
        <f t="shared" si="110"/>
        <v>Catorcenal</v>
      </c>
    </row>
    <row r="2311" spans="1:6" x14ac:dyDescent="0.25">
      <c r="A2311" s="8">
        <f>IF(+'[1]Reporte de Formatos'!T2315=" "," ",+'[1]Reporte de Formatos'!T2315)</f>
        <v>0</v>
      </c>
      <c r="B2311" s="8" t="str">
        <f t="shared" si="108"/>
        <v>Compensacion</v>
      </c>
      <c r="C2311" s="8">
        <f>IF(A2311="","",ROUND(+[1]AcumSYS!N2312/[1]AcumSYS!$C$2*14,2))</f>
        <v>0</v>
      </c>
      <c r="D2311" s="8">
        <f>IF(A2311="","",ROUND(+[1]AcumSYS!N2312/[1]AcumSYS!$C$2*14,2))</f>
        <v>0</v>
      </c>
      <c r="E2311" s="8" t="str">
        <f t="shared" si="109"/>
        <v>Pesos Mexicanos</v>
      </c>
      <c r="F2311" s="8" t="str">
        <f t="shared" si="110"/>
        <v>Catorcenal</v>
      </c>
    </row>
    <row r="2312" spans="1:6" x14ac:dyDescent="0.25">
      <c r="A2312" s="8">
        <f>IF(+'[1]Reporte de Formatos'!T2316=" "," ",+'[1]Reporte de Formatos'!T2316)</f>
        <v>0</v>
      </c>
      <c r="B2312" s="8" t="str">
        <f t="shared" si="108"/>
        <v>Compensacion</v>
      </c>
      <c r="C2312" s="8">
        <f>IF(A2312="","",ROUND(+[1]AcumSYS!N2313/[1]AcumSYS!$C$2*14,2))</f>
        <v>0</v>
      </c>
      <c r="D2312" s="8">
        <f>IF(A2312="","",ROUND(+[1]AcumSYS!N2313/[1]AcumSYS!$C$2*14,2))</f>
        <v>0</v>
      </c>
      <c r="E2312" s="8" t="str">
        <f t="shared" si="109"/>
        <v>Pesos Mexicanos</v>
      </c>
      <c r="F2312" s="8" t="str">
        <f t="shared" si="110"/>
        <v>Catorcenal</v>
      </c>
    </row>
    <row r="2313" spans="1:6" x14ac:dyDescent="0.25">
      <c r="A2313" s="8">
        <f>IF(+'[1]Reporte de Formatos'!T2317=" "," ",+'[1]Reporte de Formatos'!T2317)</f>
        <v>0</v>
      </c>
      <c r="B2313" s="8" t="str">
        <f t="shared" si="108"/>
        <v>Compensacion</v>
      </c>
      <c r="C2313" s="8">
        <f>IF(A2313="","",ROUND(+[1]AcumSYS!N2314/[1]AcumSYS!$C$2*14,2))</f>
        <v>0</v>
      </c>
      <c r="D2313" s="8">
        <f>IF(A2313="","",ROUND(+[1]AcumSYS!N2314/[1]AcumSYS!$C$2*14,2))</f>
        <v>0</v>
      </c>
      <c r="E2313" s="8" t="str">
        <f t="shared" si="109"/>
        <v>Pesos Mexicanos</v>
      </c>
      <c r="F2313" s="8" t="str">
        <f t="shared" si="110"/>
        <v>Catorcenal</v>
      </c>
    </row>
    <row r="2314" spans="1:6" x14ac:dyDescent="0.25">
      <c r="A2314" s="8">
        <f>IF(+'[1]Reporte de Formatos'!T2318=" "," ",+'[1]Reporte de Formatos'!T2318)</f>
        <v>0</v>
      </c>
      <c r="B2314" s="8" t="str">
        <f t="shared" si="108"/>
        <v>Compensacion</v>
      </c>
      <c r="C2314" s="8">
        <f>IF(A2314="","",ROUND(+[1]AcumSYS!N2315/[1]AcumSYS!$C$2*14,2))</f>
        <v>0</v>
      </c>
      <c r="D2314" s="8">
        <f>IF(A2314="","",ROUND(+[1]AcumSYS!N2315/[1]AcumSYS!$C$2*14,2))</f>
        <v>0</v>
      </c>
      <c r="E2314" s="8" t="str">
        <f t="shared" si="109"/>
        <v>Pesos Mexicanos</v>
      </c>
      <c r="F2314" s="8" t="str">
        <f t="shared" si="110"/>
        <v>Catorcenal</v>
      </c>
    </row>
    <row r="2315" spans="1:6" x14ac:dyDescent="0.25">
      <c r="A2315" s="8">
        <f>IF(+'[1]Reporte de Formatos'!T2319=" "," ",+'[1]Reporte de Formatos'!T2319)</f>
        <v>0</v>
      </c>
      <c r="B2315" s="8" t="str">
        <f t="shared" si="108"/>
        <v>Compensacion</v>
      </c>
      <c r="C2315" s="8">
        <f>IF(A2315="","",ROUND(+[1]AcumSYS!N2316/[1]AcumSYS!$C$2*14,2))</f>
        <v>0</v>
      </c>
      <c r="D2315" s="8">
        <f>IF(A2315="","",ROUND(+[1]AcumSYS!N2316/[1]AcumSYS!$C$2*14,2))</f>
        <v>0</v>
      </c>
      <c r="E2315" s="8" t="str">
        <f t="shared" si="109"/>
        <v>Pesos Mexicanos</v>
      </c>
      <c r="F2315" s="8" t="str">
        <f t="shared" si="110"/>
        <v>Catorcenal</v>
      </c>
    </row>
    <row r="2316" spans="1:6" x14ac:dyDescent="0.25">
      <c r="A2316" s="8">
        <f>IF(+'[1]Reporte de Formatos'!T2320=" "," ",+'[1]Reporte de Formatos'!T2320)</f>
        <v>0</v>
      </c>
      <c r="B2316" s="8" t="str">
        <f t="shared" si="108"/>
        <v>Compensacion</v>
      </c>
      <c r="C2316" s="8">
        <f>IF(A2316="","",ROUND(+[1]AcumSYS!N2317/[1]AcumSYS!$C$2*14,2))</f>
        <v>0</v>
      </c>
      <c r="D2316" s="8">
        <f>IF(A2316="","",ROUND(+[1]AcumSYS!N2317/[1]AcumSYS!$C$2*14,2))</f>
        <v>0</v>
      </c>
      <c r="E2316" s="8" t="str">
        <f t="shared" si="109"/>
        <v>Pesos Mexicanos</v>
      </c>
      <c r="F2316" s="8" t="str">
        <f t="shared" si="110"/>
        <v>Catorcenal</v>
      </c>
    </row>
    <row r="2317" spans="1:6" x14ac:dyDescent="0.25">
      <c r="A2317" s="8">
        <f>IF(+'[1]Reporte de Formatos'!T2321=" "," ",+'[1]Reporte de Formatos'!T2321)</f>
        <v>0</v>
      </c>
      <c r="B2317" s="8" t="str">
        <f t="shared" si="108"/>
        <v>Compensacion</v>
      </c>
      <c r="C2317" s="8">
        <f>IF(A2317="","",ROUND(+[1]AcumSYS!N2318/[1]AcumSYS!$C$2*14,2))</f>
        <v>0</v>
      </c>
      <c r="D2317" s="8">
        <f>IF(A2317="","",ROUND(+[1]AcumSYS!N2318/[1]AcumSYS!$C$2*14,2))</f>
        <v>0</v>
      </c>
      <c r="E2317" s="8" t="str">
        <f t="shared" si="109"/>
        <v>Pesos Mexicanos</v>
      </c>
      <c r="F2317" s="8" t="str">
        <f t="shared" si="110"/>
        <v>Catorcenal</v>
      </c>
    </row>
    <row r="2318" spans="1:6" x14ac:dyDescent="0.25">
      <c r="A2318" s="8">
        <f>IF(+'[1]Reporte de Formatos'!T2322=" "," ",+'[1]Reporte de Formatos'!T2322)</f>
        <v>0</v>
      </c>
      <c r="B2318" s="8" t="str">
        <f t="shared" si="108"/>
        <v>Compensacion</v>
      </c>
      <c r="C2318" s="8">
        <f>IF(A2318="","",ROUND(+[1]AcumSYS!N2319/[1]AcumSYS!$C$2*14,2))</f>
        <v>0</v>
      </c>
      <c r="D2318" s="8">
        <f>IF(A2318="","",ROUND(+[1]AcumSYS!N2319/[1]AcumSYS!$C$2*14,2))</f>
        <v>0</v>
      </c>
      <c r="E2318" s="8" t="str">
        <f t="shared" si="109"/>
        <v>Pesos Mexicanos</v>
      </c>
      <c r="F2318" s="8" t="str">
        <f t="shared" si="110"/>
        <v>Catorcenal</v>
      </c>
    </row>
    <row r="2319" spans="1:6" x14ac:dyDescent="0.25">
      <c r="A2319" s="8">
        <f>IF(+'[1]Reporte de Formatos'!T2323=" "," ",+'[1]Reporte de Formatos'!T2323)</f>
        <v>0</v>
      </c>
      <c r="B2319" s="8" t="str">
        <f t="shared" si="108"/>
        <v>Compensacion</v>
      </c>
      <c r="C2319" s="8">
        <f>IF(A2319="","",ROUND(+[1]AcumSYS!N2320/[1]AcumSYS!$C$2*14,2))</f>
        <v>0</v>
      </c>
      <c r="D2319" s="8">
        <f>IF(A2319="","",ROUND(+[1]AcumSYS!N2320/[1]AcumSYS!$C$2*14,2))</f>
        <v>0</v>
      </c>
      <c r="E2319" s="8" t="str">
        <f t="shared" si="109"/>
        <v>Pesos Mexicanos</v>
      </c>
      <c r="F2319" s="8" t="str">
        <f t="shared" si="110"/>
        <v>Catorcenal</v>
      </c>
    </row>
    <row r="2320" spans="1:6" x14ac:dyDescent="0.25">
      <c r="A2320" s="8">
        <f>IF(+'[1]Reporte de Formatos'!T2324=" "," ",+'[1]Reporte de Formatos'!T2324)</f>
        <v>0</v>
      </c>
      <c r="B2320" s="8" t="str">
        <f t="shared" si="108"/>
        <v>Compensacion</v>
      </c>
      <c r="C2320" s="8">
        <f>IF(A2320="","",ROUND(+[1]AcumSYS!N2321/[1]AcumSYS!$C$2*14,2))</f>
        <v>0</v>
      </c>
      <c r="D2320" s="8">
        <f>IF(A2320="","",ROUND(+[1]AcumSYS!N2321/[1]AcumSYS!$C$2*14,2))</f>
        <v>0</v>
      </c>
      <c r="E2320" s="8" t="str">
        <f t="shared" si="109"/>
        <v>Pesos Mexicanos</v>
      </c>
      <c r="F2320" s="8" t="str">
        <f t="shared" si="110"/>
        <v>Catorcenal</v>
      </c>
    </row>
    <row r="2321" spans="1:6" x14ac:dyDescent="0.25">
      <c r="A2321" s="8">
        <f>IF(+'[1]Reporte de Formatos'!T2325=" "," ",+'[1]Reporte de Formatos'!T2325)</f>
        <v>0</v>
      </c>
      <c r="B2321" s="8" t="str">
        <f t="shared" si="108"/>
        <v>Compensacion</v>
      </c>
      <c r="C2321" s="8">
        <f>IF(A2321="","",ROUND(+[1]AcumSYS!N2322/[1]AcumSYS!$C$2*14,2))</f>
        <v>0</v>
      </c>
      <c r="D2321" s="8">
        <f>IF(A2321="","",ROUND(+[1]AcumSYS!N2322/[1]AcumSYS!$C$2*14,2))</f>
        <v>0</v>
      </c>
      <c r="E2321" s="8" t="str">
        <f t="shared" si="109"/>
        <v>Pesos Mexicanos</v>
      </c>
      <c r="F2321" s="8" t="str">
        <f t="shared" si="110"/>
        <v>Catorcenal</v>
      </c>
    </row>
    <row r="2322" spans="1:6" x14ac:dyDescent="0.25">
      <c r="A2322" s="8">
        <f>IF(+'[1]Reporte de Formatos'!T2326=" "," ",+'[1]Reporte de Formatos'!T2326)</f>
        <v>0</v>
      </c>
      <c r="B2322" s="8" t="str">
        <f t="shared" si="108"/>
        <v>Compensacion</v>
      </c>
      <c r="C2322" s="8">
        <f>IF(A2322="","",ROUND(+[1]AcumSYS!N2323/[1]AcumSYS!$C$2*14,2))</f>
        <v>0</v>
      </c>
      <c r="D2322" s="8">
        <f>IF(A2322="","",ROUND(+[1]AcumSYS!N2323/[1]AcumSYS!$C$2*14,2))</f>
        <v>0</v>
      </c>
      <c r="E2322" s="8" t="str">
        <f t="shared" si="109"/>
        <v>Pesos Mexicanos</v>
      </c>
      <c r="F2322" s="8" t="str">
        <f t="shared" si="110"/>
        <v>Catorcenal</v>
      </c>
    </row>
    <row r="2323" spans="1:6" x14ac:dyDescent="0.25">
      <c r="A2323" s="8">
        <f>IF(+'[1]Reporte de Formatos'!T2327=" "," ",+'[1]Reporte de Formatos'!T2327)</f>
        <v>0</v>
      </c>
      <c r="B2323" s="8" t="str">
        <f t="shared" si="108"/>
        <v>Compensacion</v>
      </c>
      <c r="C2323" s="8">
        <f>IF(A2323="","",ROUND(+[1]AcumSYS!N2324/[1]AcumSYS!$C$2*14,2))</f>
        <v>0</v>
      </c>
      <c r="D2323" s="8">
        <f>IF(A2323="","",ROUND(+[1]AcumSYS!N2324/[1]AcumSYS!$C$2*14,2))</f>
        <v>0</v>
      </c>
      <c r="E2323" s="8" t="str">
        <f t="shared" si="109"/>
        <v>Pesos Mexicanos</v>
      </c>
      <c r="F2323" s="8" t="str">
        <f t="shared" si="110"/>
        <v>Catorcenal</v>
      </c>
    </row>
    <row r="2324" spans="1:6" x14ac:dyDescent="0.25">
      <c r="A2324" s="8">
        <f>IF(+'[1]Reporte de Formatos'!T2328=" "," ",+'[1]Reporte de Formatos'!T2328)</f>
        <v>0</v>
      </c>
      <c r="B2324" s="8" t="str">
        <f t="shared" si="108"/>
        <v>Compensacion</v>
      </c>
      <c r="C2324" s="8">
        <f>IF(A2324="","",ROUND(+[1]AcumSYS!N2325/[1]AcumSYS!$C$2*14,2))</f>
        <v>0</v>
      </c>
      <c r="D2324" s="8">
        <f>IF(A2324="","",ROUND(+[1]AcumSYS!N2325/[1]AcumSYS!$C$2*14,2))</f>
        <v>0</v>
      </c>
      <c r="E2324" s="8" t="str">
        <f t="shared" si="109"/>
        <v>Pesos Mexicanos</v>
      </c>
      <c r="F2324" s="8" t="str">
        <f t="shared" si="110"/>
        <v>Catorcenal</v>
      </c>
    </row>
    <row r="2325" spans="1:6" x14ac:dyDescent="0.25">
      <c r="A2325" s="8">
        <f>IF(+'[1]Reporte de Formatos'!T2329=" "," ",+'[1]Reporte de Formatos'!T2329)</f>
        <v>0</v>
      </c>
      <c r="B2325" s="8" t="str">
        <f t="shared" si="108"/>
        <v>Compensacion</v>
      </c>
      <c r="C2325" s="8">
        <f>IF(A2325="","",ROUND(+[1]AcumSYS!N2326/[1]AcumSYS!$C$2*14,2))</f>
        <v>0</v>
      </c>
      <c r="D2325" s="8">
        <f>IF(A2325="","",ROUND(+[1]AcumSYS!N2326/[1]AcumSYS!$C$2*14,2))</f>
        <v>0</v>
      </c>
      <c r="E2325" s="8" t="str">
        <f t="shared" si="109"/>
        <v>Pesos Mexicanos</v>
      </c>
      <c r="F2325" s="8" t="str">
        <f t="shared" si="110"/>
        <v>Catorcenal</v>
      </c>
    </row>
    <row r="2326" spans="1:6" x14ac:dyDescent="0.25">
      <c r="A2326" s="8">
        <f>IF(+'[1]Reporte de Formatos'!T2330=" "," ",+'[1]Reporte de Formatos'!T2330)</f>
        <v>0</v>
      </c>
      <c r="B2326" s="8" t="str">
        <f t="shared" si="108"/>
        <v>Compensacion</v>
      </c>
      <c r="C2326" s="8">
        <f>IF(A2326="","",ROUND(+[1]AcumSYS!N2327/[1]AcumSYS!$C$2*14,2))</f>
        <v>0</v>
      </c>
      <c r="D2326" s="8">
        <f>IF(A2326="","",ROUND(+[1]AcumSYS!N2327/[1]AcumSYS!$C$2*14,2))</f>
        <v>0</v>
      </c>
      <c r="E2326" s="8" t="str">
        <f t="shared" si="109"/>
        <v>Pesos Mexicanos</v>
      </c>
      <c r="F2326" s="8" t="str">
        <f t="shared" si="110"/>
        <v>Catorcenal</v>
      </c>
    </row>
    <row r="2327" spans="1:6" x14ac:dyDescent="0.25">
      <c r="A2327" s="8">
        <f>IF(+'[1]Reporte de Formatos'!T2331=" "," ",+'[1]Reporte de Formatos'!T2331)</f>
        <v>0</v>
      </c>
      <c r="B2327" s="8" t="str">
        <f t="shared" si="108"/>
        <v>Compensacion</v>
      </c>
      <c r="C2327" s="8">
        <f>IF(A2327="","",ROUND(+[1]AcumSYS!N2328/[1]AcumSYS!$C$2*14,2))</f>
        <v>0</v>
      </c>
      <c r="D2327" s="8">
        <f>IF(A2327="","",ROUND(+[1]AcumSYS!N2328/[1]AcumSYS!$C$2*14,2))</f>
        <v>0</v>
      </c>
      <c r="E2327" s="8" t="str">
        <f t="shared" si="109"/>
        <v>Pesos Mexicanos</v>
      </c>
      <c r="F2327" s="8" t="str">
        <f t="shared" si="110"/>
        <v>Catorcenal</v>
      </c>
    </row>
    <row r="2328" spans="1:6" x14ac:dyDescent="0.25">
      <c r="A2328" s="8">
        <f>IF(+'[1]Reporte de Formatos'!T2332=" "," ",+'[1]Reporte de Formatos'!T2332)</f>
        <v>0</v>
      </c>
      <c r="B2328" s="8" t="str">
        <f t="shared" si="108"/>
        <v>Compensacion</v>
      </c>
      <c r="C2328" s="8">
        <f>IF(A2328="","",ROUND(+[1]AcumSYS!N2329/[1]AcumSYS!$C$2*14,2))</f>
        <v>0</v>
      </c>
      <c r="D2328" s="8">
        <f>IF(A2328="","",ROUND(+[1]AcumSYS!N2329/[1]AcumSYS!$C$2*14,2))</f>
        <v>0</v>
      </c>
      <c r="E2328" s="8" t="str">
        <f t="shared" si="109"/>
        <v>Pesos Mexicanos</v>
      </c>
      <c r="F2328" s="8" t="str">
        <f t="shared" si="110"/>
        <v>Catorcenal</v>
      </c>
    </row>
    <row r="2329" spans="1:6" x14ac:dyDescent="0.25">
      <c r="A2329" s="8">
        <f>IF(+'[1]Reporte de Formatos'!T2333=" "," ",+'[1]Reporte de Formatos'!T2333)</f>
        <v>0</v>
      </c>
      <c r="B2329" s="8" t="str">
        <f t="shared" si="108"/>
        <v>Compensacion</v>
      </c>
      <c r="C2329" s="8">
        <f>IF(A2329="","",ROUND(+[1]AcumSYS!N2330/[1]AcumSYS!$C$2*14,2))</f>
        <v>0</v>
      </c>
      <c r="D2329" s="8">
        <f>IF(A2329="","",ROUND(+[1]AcumSYS!N2330/[1]AcumSYS!$C$2*14,2))</f>
        <v>0</v>
      </c>
      <c r="E2329" s="8" t="str">
        <f t="shared" si="109"/>
        <v>Pesos Mexicanos</v>
      </c>
      <c r="F2329" s="8" t="str">
        <f t="shared" si="110"/>
        <v>Catorcenal</v>
      </c>
    </row>
    <row r="2330" spans="1:6" x14ac:dyDescent="0.25">
      <c r="A2330" s="8">
        <f>IF(+'[1]Reporte de Formatos'!T2334=" "," ",+'[1]Reporte de Formatos'!T2334)</f>
        <v>0</v>
      </c>
      <c r="B2330" s="8" t="str">
        <f t="shared" si="108"/>
        <v>Compensacion</v>
      </c>
      <c r="C2330" s="8">
        <f>IF(A2330="","",ROUND(+[1]AcumSYS!N2331/[1]AcumSYS!$C$2*14,2))</f>
        <v>0</v>
      </c>
      <c r="D2330" s="8">
        <f>IF(A2330="","",ROUND(+[1]AcumSYS!N2331/[1]AcumSYS!$C$2*14,2))</f>
        <v>0</v>
      </c>
      <c r="E2330" s="8" t="str">
        <f t="shared" si="109"/>
        <v>Pesos Mexicanos</v>
      </c>
      <c r="F2330" s="8" t="str">
        <f t="shared" si="110"/>
        <v>Catorcenal</v>
      </c>
    </row>
    <row r="2331" spans="1:6" x14ac:dyDescent="0.25">
      <c r="A2331" s="8">
        <f>IF(+'[1]Reporte de Formatos'!T2335=" "," ",+'[1]Reporte de Formatos'!T2335)</f>
        <v>0</v>
      </c>
      <c r="B2331" s="8" t="str">
        <f t="shared" si="108"/>
        <v>Compensacion</v>
      </c>
      <c r="C2331" s="8">
        <f>IF(A2331="","",ROUND(+[1]AcumSYS!N2332/[1]AcumSYS!$C$2*14,2))</f>
        <v>0</v>
      </c>
      <c r="D2331" s="8">
        <f>IF(A2331="","",ROUND(+[1]AcumSYS!N2332/[1]AcumSYS!$C$2*14,2))</f>
        <v>0</v>
      </c>
      <c r="E2331" s="8" t="str">
        <f t="shared" si="109"/>
        <v>Pesos Mexicanos</v>
      </c>
      <c r="F2331" s="8" t="str">
        <f t="shared" si="110"/>
        <v>Catorcenal</v>
      </c>
    </row>
    <row r="2332" spans="1:6" x14ac:dyDescent="0.25">
      <c r="A2332" s="8">
        <f>IF(+'[1]Reporte de Formatos'!T2336=" "," ",+'[1]Reporte de Formatos'!T2336)</f>
        <v>0</v>
      </c>
      <c r="B2332" s="8" t="str">
        <f t="shared" si="108"/>
        <v>Compensacion</v>
      </c>
      <c r="C2332" s="8">
        <f>IF(A2332="","",ROUND(+[1]AcumSYS!N2333/[1]AcumSYS!$C$2*14,2))</f>
        <v>0</v>
      </c>
      <c r="D2332" s="8">
        <f>IF(A2332="","",ROUND(+[1]AcumSYS!N2333/[1]AcumSYS!$C$2*14,2))</f>
        <v>0</v>
      </c>
      <c r="E2332" s="8" t="str">
        <f t="shared" si="109"/>
        <v>Pesos Mexicanos</v>
      </c>
      <c r="F2332" s="8" t="str">
        <f t="shared" si="110"/>
        <v>Catorcenal</v>
      </c>
    </row>
    <row r="2333" spans="1:6" x14ac:dyDescent="0.25">
      <c r="A2333" s="8">
        <f>IF(+'[1]Reporte de Formatos'!T2337=" "," ",+'[1]Reporte de Formatos'!T2337)</f>
        <v>0</v>
      </c>
      <c r="B2333" s="8" t="str">
        <f t="shared" si="108"/>
        <v>Compensacion</v>
      </c>
      <c r="C2333" s="8">
        <f>IF(A2333="","",ROUND(+[1]AcumSYS!N2334/[1]AcumSYS!$C$2*14,2))</f>
        <v>0</v>
      </c>
      <c r="D2333" s="8">
        <f>IF(A2333="","",ROUND(+[1]AcumSYS!N2334/[1]AcumSYS!$C$2*14,2))</f>
        <v>0</v>
      </c>
      <c r="E2333" s="8" t="str">
        <f t="shared" si="109"/>
        <v>Pesos Mexicanos</v>
      </c>
      <c r="F2333" s="8" t="str">
        <f t="shared" si="110"/>
        <v>Catorcenal</v>
      </c>
    </row>
    <row r="2334" spans="1:6" x14ac:dyDescent="0.25">
      <c r="A2334" s="8">
        <f>IF(+'[1]Reporte de Formatos'!T2338=" "," ",+'[1]Reporte de Formatos'!T2338)</f>
        <v>0</v>
      </c>
      <c r="B2334" s="8" t="str">
        <f t="shared" si="108"/>
        <v>Compensacion</v>
      </c>
      <c r="C2334" s="8">
        <f>IF(A2334="","",ROUND(+[1]AcumSYS!N2335/[1]AcumSYS!$C$2*14,2))</f>
        <v>0</v>
      </c>
      <c r="D2334" s="8">
        <f>IF(A2334="","",ROUND(+[1]AcumSYS!N2335/[1]AcumSYS!$C$2*14,2))</f>
        <v>0</v>
      </c>
      <c r="E2334" s="8" t="str">
        <f t="shared" si="109"/>
        <v>Pesos Mexicanos</v>
      </c>
      <c r="F2334" s="8" t="str">
        <f t="shared" si="110"/>
        <v>Catorcenal</v>
      </c>
    </row>
    <row r="2335" spans="1:6" x14ac:dyDescent="0.25">
      <c r="A2335" s="8">
        <f>IF(+'[1]Reporte de Formatos'!T2339=" "," ",+'[1]Reporte de Formatos'!T2339)</f>
        <v>0</v>
      </c>
      <c r="B2335" s="8" t="str">
        <f t="shared" si="108"/>
        <v>Compensacion</v>
      </c>
      <c r="C2335" s="8">
        <f>IF(A2335="","",ROUND(+[1]AcumSYS!N2336/[1]AcumSYS!$C$2*14,2))</f>
        <v>0</v>
      </c>
      <c r="D2335" s="8">
        <f>IF(A2335="","",ROUND(+[1]AcumSYS!N2336/[1]AcumSYS!$C$2*14,2))</f>
        <v>0</v>
      </c>
      <c r="E2335" s="8" t="str">
        <f t="shared" si="109"/>
        <v>Pesos Mexicanos</v>
      </c>
      <c r="F2335" s="8" t="str">
        <f t="shared" si="110"/>
        <v>Catorcenal</v>
      </c>
    </row>
    <row r="2336" spans="1:6" x14ac:dyDescent="0.25">
      <c r="A2336" s="8">
        <f>IF(+'[1]Reporte de Formatos'!T2340=" "," ",+'[1]Reporte de Formatos'!T2340)</f>
        <v>0</v>
      </c>
      <c r="B2336" s="8" t="str">
        <f t="shared" si="108"/>
        <v>Compensacion</v>
      </c>
      <c r="C2336" s="8">
        <f>IF(A2336="","",ROUND(+[1]AcumSYS!N2337/[1]AcumSYS!$C$2*14,2))</f>
        <v>0</v>
      </c>
      <c r="D2336" s="8">
        <f>IF(A2336="","",ROUND(+[1]AcumSYS!N2337/[1]AcumSYS!$C$2*14,2))</f>
        <v>0</v>
      </c>
      <c r="E2336" s="8" t="str">
        <f t="shared" si="109"/>
        <v>Pesos Mexicanos</v>
      </c>
      <c r="F2336" s="8" t="str">
        <f t="shared" si="110"/>
        <v>Catorcenal</v>
      </c>
    </row>
    <row r="2337" spans="1:6" x14ac:dyDescent="0.25">
      <c r="A2337" s="8">
        <f>IF(+'[1]Reporte de Formatos'!T2341=" "," ",+'[1]Reporte de Formatos'!T2341)</f>
        <v>0</v>
      </c>
      <c r="B2337" s="8" t="str">
        <f t="shared" si="108"/>
        <v>Compensacion</v>
      </c>
      <c r="C2337" s="8">
        <f>IF(A2337="","",ROUND(+[1]AcumSYS!N2338/[1]AcumSYS!$C$2*14,2))</f>
        <v>0</v>
      </c>
      <c r="D2337" s="8">
        <f>IF(A2337="","",ROUND(+[1]AcumSYS!N2338/[1]AcumSYS!$C$2*14,2))</f>
        <v>0</v>
      </c>
      <c r="E2337" s="8" t="str">
        <f t="shared" si="109"/>
        <v>Pesos Mexicanos</v>
      </c>
      <c r="F2337" s="8" t="str">
        <f t="shared" si="110"/>
        <v>Catorcenal</v>
      </c>
    </row>
    <row r="2338" spans="1:6" x14ac:dyDescent="0.25">
      <c r="A2338" s="8">
        <f>IF(+'[1]Reporte de Formatos'!T2342=" "," ",+'[1]Reporte de Formatos'!T2342)</f>
        <v>0</v>
      </c>
      <c r="B2338" s="8" t="str">
        <f t="shared" si="108"/>
        <v>Compensacion</v>
      </c>
      <c r="C2338" s="8">
        <f>IF(A2338="","",ROUND(+[1]AcumSYS!N2339/[1]AcumSYS!$C$2*14,2))</f>
        <v>0</v>
      </c>
      <c r="D2338" s="8">
        <f>IF(A2338="","",ROUND(+[1]AcumSYS!N2339/[1]AcumSYS!$C$2*14,2))</f>
        <v>0</v>
      </c>
      <c r="E2338" s="8" t="str">
        <f t="shared" si="109"/>
        <v>Pesos Mexicanos</v>
      </c>
      <c r="F2338" s="8" t="str">
        <f t="shared" si="110"/>
        <v>Catorcenal</v>
      </c>
    </row>
    <row r="2339" spans="1:6" x14ac:dyDescent="0.25">
      <c r="A2339" s="8">
        <f>IF(+'[1]Reporte de Formatos'!T2343=" "," ",+'[1]Reporte de Formatos'!T2343)</f>
        <v>0</v>
      </c>
      <c r="B2339" s="8" t="str">
        <f t="shared" si="108"/>
        <v>Compensacion</v>
      </c>
      <c r="C2339" s="8">
        <f>IF(A2339="","",ROUND(+[1]AcumSYS!N2340/[1]AcumSYS!$C$2*14,2))</f>
        <v>0</v>
      </c>
      <c r="D2339" s="8">
        <f>IF(A2339="","",ROUND(+[1]AcumSYS!N2340/[1]AcumSYS!$C$2*14,2))</f>
        <v>0</v>
      </c>
      <c r="E2339" s="8" t="str">
        <f t="shared" si="109"/>
        <v>Pesos Mexicanos</v>
      </c>
      <c r="F2339" s="8" t="str">
        <f t="shared" si="110"/>
        <v>Catorcenal</v>
      </c>
    </row>
    <row r="2340" spans="1:6" x14ac:dyDescent="0.25">
      <c r="A2340" s="8">
        <f>IF(+'[1]Reporte de Formatos'!T2344=" "," ",+'[1]Reporte de Formatos'!T2344)</f>
        <v>0</v>
      </c>
      <c r="B2340" s="8" t="str">
        <f t="shared" si="108"/>
        <v>Compensacion</v>
      </c>
      <c r="C2340" s="8">
        <f>IF(A2340="","",ROUND(+[1]AcumSYS!N2341/[1]AcumSYS!$C$2*14,2))</f>
        <v>0</v>
      </c>
      <c r="D2340" s="8">
        <f>IF(A2340="","",ROUND(+[1]AcumSYS!N2341/[1]AcumSYS!$C$2*14,2))</f>
        <v>0</v>
      </c>
      <c r="E2340" s="8" t="str">
        <f t="shared" si="109"/>
        <v>Pesos Mexicanos</v>
      </c>
      <c r="F2340" s="8" t="str">
        <f t="shared" si="110"/>
        <v>Catorcenal</v>
      </c>
    </row>
    <row r="2341" spans="1:6" x14ac:dyDescent="0.25">
      <c r="A2341" s="8">
        <f>IF(+'[1]Reporte de Formatos'!T2345=" "," ",+'[1]Reporte de Formatos'!T2345)</f>
        <v>0</v>
      </c>
      <c r="B2341" s="8" t="str">
        <f t="shared" si="108"/>
        <v>Compensacion</v>
      </c>
      <c r="C2341" s="8">
        <f>IF(A2341="","",ROUND(+[1]AcumSYS!N2342/[1]AcumSYS!$C$2*14,2))</f>
        <v>0</v>
      </c>
      <c r="D2341" s="8">
        <f>IF(A2341="","",ROUND(+[1]AcumSYS!N2342/[1]AcumSYS!$C$2*14,2))</f>
        <v>0</v>
      </c>
      <c r="E2341" s="8" t="str">
        <f t="shared" si="109"/>
        <v>Pesos Mexicanos</v>
      </c>
      <c r="F2341" s="8" t="str">
        <f t="shared" si="110"/>
        <v>Catorcenal</v>
      </c>
    </row>
    <row r="2342" spans="1:6" x14ac:dyDescent="0.25">
      <c r="A2342" s="8">
        <f>IF(+'[1]Reporte de Formatos'!T2346=" "," ",+'[1]Reporte de Formatos'!T2346)</f>
        <v>0</v>
      </c>
      <c r="B2342" s="8" t="str">
        <f t="shared" si="108"/>
        <v>Compensacion</v>
      </c>
      <c r="C2342" s="8">
        <f>IF(A2342="","",ROUND(+[1]AcumSYS!N2343/[1]AcumSYS!$C$2*14,2))</f>
        <v>0</v>
      </c>
      <c r="D2342" s="8">
        <f>IF(A2342="","",ROUND(+[1]AcumSYS!N2343/[1]AcumSYS!$C$2*14,2))</f>
        <v>0</v>
      </c>
      <c r="E2342" s="8" t="str">
        <f t="shared" si="109"/>
        <v>Pesos Mexicanos</v>
      </c>
      <c r="F2342" s="8" t="str">
        <f t="shared" si="110"/>
        <v>Catorcenal</v>
      </c>
    </row>
    <row r="2343" spans="1:6" x14ac:dyDescent="0.25">
      <c r="A2343" s="8">
        <f>IF(+'[1]Reporte de Formatos'!T2347=" "," ",+'[1]Reporte de Formatos'!T2347)</f>
        <v>0</v>
      </c>
      <c r="B2343" s="8" t="str">
        <f t="shared" si="108"/>
        <v>Compensacion</v>
      </c>
      <c r="C2343" s="8">
        <f>IF(A2343="","",ROUND(+[1]AcumSYS!N2344/[1]AcumSYS!$C$2*14,2))</f>
        <v>0</v>
      </c>
      <c r="D2343" s="8">
        <f>IF(A2343="","",ROUND(+[1]AcumSYS!N2344/[1]AcumSYS!$C$2*14,2))</f>
        <v>0</v>
      </c>
      <c r="E2343" s="8" t="str">
        <f t="shared" si="109"/>
        <v>Pesos Mexicanos</v>
      </c>
      <c r="F2343" s="8" t="str">
        <f t="shared" si="110"/>
        <v>Catorcenal</v>
      </c>
    </row>
    <row r="2344" spans="1:6" x14ac:dyDescent="0.25">
      <c r="A2344" s="8">
        <f>IF(+'[1]Reporte de Formatos'!T2348=" "," ",+'[1]Reporte de Formatos'!T2348)</f>
        <v>0</v>
      </c>
      <c r="B2344" s="8" t="str">
        <f t="shared" si="108"/>
        <v>Compensacion</v>
      </c>
      <c r="C2344" s="8">
        <f>IF(A2344="","",ROUND(+[1]AcumSYS!N2345/[1]AcumSYS!$C$2*14,2))</f>
        <v>0</v>
      </c>
      <c r="D2344" s="8">
        <f>IF(A2344="","",ROUND(+[1]AcumSYS!N2345/[1]AcumSYS!$C$2*14,2))</f>
        <v>0</v>
      </c>
      <c r="E2344" s="8" t="str">
        <f t="shared" si="109"/>
        <v>Pesos Mexicanos</v>
      </c>
      <c r="F2344" s="8" t="str">
        <f t="shared" si="110"/>
        <v>Catorcenal</v>
      </c>
    </row>
    <row r="2345" spans="1:6" x14ac:dyDescent="0.25">
      <c r="A2345" s="8">
        <f>IF(+'[1]Reporte de Formatos'!T2349=" "," ",+'[1]Reporte de Formatos'!T2349)</f>
        <v>0</v>
      </c>
      <c r="B2345" s="8" t="str">
        <f t="shared" si="108"/>
        <v>Compensacion</v>
      </c>
      <c r="C2345" s="8">
        <f>IF(A2345="","",ROUND(+[1]AcumSYS!N2346/[1]AcumSYS!$C$2*14,2))</f>
        <v>0</v>
      </c>
      <c r="D2345" s="8">
        <f>IF(A2345="","",ROUND(+[1]AcumSYS!N2346/[1]AcumSYS!$C$2*14,2))</f>
        <v>0</v>
      </c>
      <c r="E2345" s="8" t="str">
        <f t="shared" si="109"/>
        <v>Pesos Mexicanos</v>
      </c>
      <c r="F2345" s="8" t="str">
        <f t="shared" si="110"/>
        <v>Catorcenal</v>
      </c>
    </row>
    <row r="2346" spans="1:6" x14ac:dyDescent="0.25">
      <c r="A2346" s="8">
        <f>IF(+'[1]Reporte de Formatos'!T2350=" "," ",+'[1]Reporte de Formatos'!T2350)</f>
        <v>0</v>
      </c>
      <c r="B2346" s="8" t="str">
        <f t="shared" si="108"/>
        <v>Compensacion</v>
      </c>
      <c r="C2346" s="8">
        <f>IF(A2346="","",ROUND(+[1]AcumSYS!N2347/[1]AcumSYS!$C$2*14,2))</f>
        <v>0</v>
      </c>
      <c r="D2346" s="8">
        <f>IF(A2346="","",ROUND(+[1]AcumSYS!N2347/[1]AcumSYS!$C$2*14,2))</f>
        <v>0</v>
      </c>
      <c r="E2346" s="8" t="str">
        <f t="shared" si="109"/>
        <v>Pesos Mexicanos</v>
      </c>
      <c r="F2346" s="8" t="str">
        <f t="shared" si="110"/>
        <v>Catorcenal</v>
      </c>
    </row>
    <row r="2347" spans="1:6" x14ac:dyDescent="0.25">
      <c r="A2347" s="8">
        <f>IF(+'[1]Reporte de Formatos'!T2351=" "," ",+'[1]Reporte de Formatos'!T2351)</f>
        <v>0</v>
      </c>
      <c r="B2347" s="8" t="str">
        <f t="shared" si="108"/>
        <v>Compensacion</v>
      </c>
      <c r="C2347" s="8">
        <f>IF(A2347="","",ROUND(+[1]AcumSYS!N2348/[1]AcumSYS!$C$2*14,2))</f>
        <v>0</v>
      </c>
      <c r="D2347" s="8">
        <f>IF(A2347="","",ROUND(+[1]AcumSYS!N2348/[1]AcumSYS!$C$2*14,2))</f>
        <v>0</v>
      </c>
      <c r="E2347" s="8" t="str">
        <f t="shared" si="109"/>
        <v>Pesos Mexicanos</v>
      </c>
      <c r="F2347" s="8" t="str">
        <f t="shared" si="110"/>
        <v>Catorcenal</v>
      </c>
    </row>
    <row r="2348" spans="1:6" x14ac:dyDescent="0.25">
      <c r="A2348" s="8">
        <f>IF(+'[1]Reporte de Formatos'!T2352=" "," ",+'[1]Reporte de Formatos'!T2352)</f>
        <v>0</v>
      </c>
      <c r="B2348" s="8" t="str">
        <f t="shared" si="108"/>
        <v>Compensacion</v>
      </c>
      <c r="C2348" s="8">
        <f>IF(A2348="","",ROUND(+[1]AcumSYS!N2349/[1]AcumSYS!$C$2*14,2))</f>
        <v>0</v>
      </c>
      <c r="D2348" s="8">
        <f>IF(A2348="","",ROUND(+[1]AcumSYS!N2349/[1]AcumSYS!$C$2*14,2))</f>
        <v>0</v>
      </c>
      <c r="E2348" s="8" t="str">
        <f t="shared" si="109"/>
        <v>Pesos Mexicanos</v>
      </c>
      <c r="F2348" s="8" t="str">
        <f t="shared" si="110"/>
        <v>Catorcenal</v>
      </c>
    </row>
    <row r="2349" spans="1:6" x14ac:dyDescent="0.25">
      <c r="A2349" s="8">
        <f>IF(+'[1]Reporte de Formatos'!T2353=" "," ",+'[1]Reporte de Formatos'!T2353)</f>
        <v>0</v>
      </c>
      <c r="B2349" s="8" t="str">
        <f t="shared" si="108"/>
        <v>Compensacion</v>
      </c>
      <c r="C2349" s="8">
        <f>IF(A2349="","",ROUND(+[1]AcumSYS!N2350/[1]AcumSYS!$C$2*14,2))</f>
        <v>0</v>
      </c>
      <c r="D2349" s="8">
        <f>IF(A2349="","",ROUND(+[1]AcumSYS!N2350/[1]AcumSYS!$C$2*14,2))</f>
        <v>0</v>
      </c>
      <c r="E2349" s="8" t="str">
        <f t="shared" si="109"/>
        <v>Pesos Mexicanos</v>
      </c>
      <c r="F2349" s="8" t="str">
        <f t="shared" si="110"/>
        <v>Catorcenal</v>
      </c>
    </row>
    <row r="2350" spans="1:6" x14ac:dyDescent="0.25">
      <c r="A2350" s="8">
        <f>IF(+'[1]Reporte de Formatos'!T2354=" "," ",+'[1]Reporte de Formatos'!T2354)</f>
        <v>0</v>
      </c>
      <c r="B2350" s="8" t="str">
        <f t="shared" si="108"/>
        <v>Compensacion</v>
      </c>
      <c r="C2350" s="8">
        <f>IF(A2350="","",ROUND(+[1]AcumSYS!N2351/[1]AcumSYS!$C$2*14,2))</f>
        <v>0</v>
      </c>
      <c r="D2350" s="8">
        <f>IF(A2350="","",ROUND(+[1]AcumSYS!N2351/[1]AcumSYS!$C$2*14,2))</f>
        <v>0</v>
      </c>
      <c r="E2350" s="8" t="str">
        <f t="shared" si="109"/>
        <v>Pesos Mexicanos</v>
      </c>
      <c r="F2350" s="8" t="str">
        <f t="shared" si="110"/>
        <v>Catorcenal</v>
      </c>
    </row>
    <row r="2351" spans="1:6" x14ac:dyDescent="0.25">
      <c r="A2351" s="8">
        <f>IF(+'[1]Reporte de Formatos'!T2355=" "," ",+'[1]Reporte de Formatos'!T2355)</f>
        <v>0</v>
      </c>
      <c r="B2351" s="8" t="str">
        <f t="shared" si="108"/>
        <v>Compensacion</v>
      </c>
      <c r="C2351" s="8">
        <f>IF(A2351="","",ROUND(+[1]AcumSYS!N2352/[1]AcumSYS!$C$2*14,2))</f>
        <v>0</v>
      </c>
      <c r="D2351" s="8">
        <f>IF(A2351="","",ROUND(+[1]AcumSYS!N2352/[1]AcumSYS!$C$2*14,2))</f>
        <v>0</v>
      </c>
      <c r="E2351" s="8" t="str">
        <f t="shared" si="109"/>
        <v>Pesos Mexicanos</v>
      </c>
      <c r="F2351" s="8" t="str">
        <f t="shared" si="110"/>
        <v>Catorcenal</v>
      </c>
    </row>
    <row r="2352" spans="1:6" x14ac:dyDescent="0.25">
      <c r="A2352" s="8">
        <f>IF(+'[1]Reporte de Formatos'!T2356=" "," ",+'[1]Reporte de Formatos'!T2356)</f>
        <v>0</v>
      </c>
      <c r="B2352" s="8" t="str">
        <f t="shared" si="108"/>
        <v>Compensacion</v>
      </c>
      <c r="C2352" s="8">
        <f>IF(A2352="","",ROUND(+[1]AcumSYS!N2353/[1]AcumSYS!$C$2*14,2))</f>
        <v>0</v>
      </c>
      <c r="D2352" s="8">
        <f>IF(A2352="","",ROUND(+[1]AcumSYS!N2353/[1]AcumSYS!$C$2*14,2))</f>
        <v>0</v>
      </c>
      <c r="E2352" s="8" t="str">
        <f t="shared" si="109"/>
        <v>Pesos Mexicanos</v>
      </c>
      <c r="F2352" s="8" t="str">
        <f t="shared" si="110"/>
        <v>Catorcenal</v>
      </c>
    </row>
    <row r="2353" spans="1:6" x14ac:dyDescent="0.25">
      <c r="A2353" s="8">
        <f>IF(+'[1]Reporte de Formatos'!T2357=" "," ",+'[1]Reporte de Formatos'!T2357)</f>
        <v>0</v>
      </c>
      <c r="B2353" s="8" t="str">
        <f t="shared" si="108"/>
        <v>Compensacion</v>
      </c>
      <c r="C2353" s="8">
        <f>IF(A2353="","",ROUND(+[1]AcumSYS!N2354/[1]AcumSYS!$C$2*14,2))</f>
        <v>0</v>
      </c>
      <c r="D2353" s="8">
        <f>IF(A2353="","",ROUND(+[1]AcumSYS!N2354/[1]AcumSYS!$C$2*14,2))</f>
        <v>0</v>
      </c>
      <c r="E2353" s="8" t="str">
        <f t="shared" si="109"/>
        <v>Pesos Mexicanos</v>
      </c>
      <c r="F2353" s="8" t="str">
        <f t="shared" si="110"/>
        <v>Catorcenal</v>
      </c>
    </row>
    <row r="2354" spans="1:6" x14ac:dyDescent="0.25">
      <c r="A2354" s="8">
        <f>IF(+'[1]Reporte de Formatos'!T2358=" "," ",+'[1]Reporte de Formatos'!T2358)</f>
        <v>0</v>
      </c>
      <c r="B2354" s="8" t="str">
        <f t="shared" si="108"/>
        <v>Compensacion</v>
      </c>
      <c r="C2354" s="8">
        <f>IF(A2354="","",ROUND(+[1]AcumSYS!N2355/[1]AcumSYS!$C$2*14,2))</f>
        <v>0</v>
      </c>
      <c r="D2354" s="8">
        <f>IF(A2354="","",ROUND(+[1]AcumSYS!N2355/[1]AcumSYS!$C$2*14,2))</f>
        <v>0</v>
      </c>
      <c r="E2354" s="8" t="str">
        <f t="shared" si="109"/>
        <v>Pesos Mexicanos</v>
      </c>
      <c r="F2354" s="8" t="str">
        <f t="shared" si="110"/>
        <v>Catorcenal</v>
      </c>
    </row>
    <row r="2355" spans="1:6" x14ac:dyDescent="0.25">
      <c r="A2355" s="8">
        <f>IF(+'[1]Reporte de Formatos'!T2359=" "," ",+'[1]Reporte de Formatos'!T2359)</f>
        <v>0</v>
      </c>
      <c r="B2355" s="8" t="str">
        <f t="shared" si="108"/>
        <v>Compensacion</v>
      </c>
      <c r="C2355" s="8">
        <f>IF(A2355="","",ROUND(+[1]AcumSYS!N2356/[1]AcumSYS!$C$2*14,2))</f>
        <v>0</v>
      </c>
      <c r="D2355" s="8">
        <f>IF(A2355="","",ROUND(+[1]AcumSYS!N2356/[1]AcumSYS!$C$2*14,2))</f>
        <v>0</v>
      </c>
      <c r="E2355" s="8" t="str">
        <f t="shared" si="109"/>
        <v>Pesos Mexicanos</v>
      </c>
      <c r="F2355" s="8" t="str">
        <f t="shared" si="110"/>
        <v>Catorcenal</v>
      </c>
    </row>
    <row r="2356" spans="1:6" x14ac:dyDescent="0.25">
      <c r="A2356" s="8">
        <f>IF(+'[1]Reporte de Formatos'!T2360=" "," ",+'[1]Reporte de Formatos'!T2360)</f>
        <v>0</v>
      </c>
      <c r="B2356" s="8" t="str">
        <f t="shared" si="108"/>
        <v>Compensacion</v>
      </c>
      <c r="C2356" s="8">
        <f>IF(A2356="","",ROUND(+[1]AcumSYS!N2357/[1]AcumSYS!$C$2*14,2))</f>
        <v>0</v>
      </c>
      <c r="D2356" s="8">
        <f>IF(A2356="","",ROUND(+[1]AcumSYS!N2357/[1]AcumSYS!$C$2*14,2))</f>
        <v>0</v>
      </c>
      <c r="E2356" s="8" t="str">
        <f t="shared" si="109"/>
        <v>Pesos Mexicanos</v>
      </c>
      <c r="F2356" s="8" t="str">
        <f t="shared" si="110"/>
        <v>Catorcenal</v>
      </c>
    </row>
    <row r="2357" spans="1:6" x14ac:dyDescent="0.25">
      <c r="A2357" s="8">
        <f>IF(+'[1]Reporte de Formatos'!T2361=" "," ",+'[1]Reporte de Formatos'!T2361)</f>
        <v>0</v>
      </c>
      <c r="B2357" s="8" t="str">
        <f t="shared" si="108"/>
        <v>Compensacion</v>
      </c>
      <c r="C2357" s="8">
        <f>IF(A2357="","",ROUND(+[1]AcumSYS!N2358/[1]AcumSYS!$C$2*14,2))</f>
        <v>0</v>
      </c>
      <c r="D2357" s="8">
        <f>IF(A2357="","",ROUND(+[1]AcumSYS!N2358/[1]AcumSYS!$C$2*14,2))</f>
        <v>0</v>
      </c>
      <c r="E2357" s="8" t="str">
        <f t="shared" si="109"/>
        <v>Pesos Mexicanos</v>
      </c>
      <c r="F2357" s="8" t="str">
        <f t="shared" si="110"/>
        <v>Catorcenal</v>
      </c>
    </row>
    <row r="2358" spans="1:6" x14ac:dyDescent="0.25">
      <c r="A2358" s="8">
        <f>IF(+'[1]Reporte de Formatos'!T2362=" "," ",+'[1]Reporte de Formatos'!T2362)</f>
        <v>0</v>
      </c>
      <c r="B2358" s="8" t="str">
        <f t="shared" si="108"/>
        <v>Compensacion</v>
      </c>
      <c r="C2358" s="8">
        <f>IF(A2358="","",ROUND(+[1]AcumSYS!N2359/[1]AcumSYS!$C$2*14,2))</f>
        <v>0</v>
      </c>
      <c r="D2358" s="8">
        <f>IF(A2358="","",ROUND(+[1]AcumSYS!N2359/[1]AcumSYS!$C$2*14,2))</f>
        <v>0</v>
      </c>
      <c r="E2358" s="8" t="str">
        <f t="shared" si="109"/>
        <v>Pesos Mexicanos</v>
      </c>
      <c r="F2358" s="8" t="str">
        <f t="shared" si="110"/>
        <v>Catorcenal</v>
      </c>
    </row>
    <row r="2359" spans="1:6" x14ac:dyDescent="0.25">
      <c r="A2359" s="8">
        <f>IF(+'[1]Reporte de Formatos'!T2363=" "," ",+'[1]Reporte de Formatos'!T2363)</f>
        <v>0</v>
      </c>
      <c r="B2359" s="8" t="str">
        <f t="shared" si="108"/>
        <v>Compensacion</v>
      </c>
      <c r="C2359" s="8">
        <f>IF(A2359="","",ROUND(+[1]AcumSYS!N2360/[1]AcumSYS!$C$2*14,2))</f>
        <v>0</v>
      </c>
      <c r="D2359" s="8">
        <f>IF(A2359="","",ROUND(+[1]AcumSYS!N2360/[1]AcumSYS!$C$2*14,2))</f>
        <v>0</v>
      </c>
      <c r="E2359" s="8" t="str">
        <f t="shared" si="109"/>
        <v>Pesos Mexicanos</v>
      </c>
      <c r="F2359" s="8" t="str">
        <f t="shared" si="110"/>
        <v>Catorcenal</v>
      </c>
    </row>
    <row r="2360" spans="1:6" x14ac:dyDescent="0.25">
      <c r="A2360" s="8">
        <f>IF(+'[1]Reporte de Formatos'!T2364=" "," ",+'[1]Reporte de Formatos'!T2364)</f>
        <v>0</v>
      </c>
      <c r="B2360" s="8" t="str">
        <f t="shared" si="108"/>
        <v>Compensacion</v>
      </c>
      <c r="C2360" s="8">
        <f>IF(A2360="","",ROUND(+[1]AcumSYS!N2361/[1]AcumSYS!$C$2*14,2))</f>
        <v>0</v>
      </c>
      <c r="D2360" s="8">
        <f>IF(A2360="","",ROUND(+[1]AcumSYS!N2361/[1]AcumSYS!$C$2*14,2))</f>
        <v>0</v>
      </c>
      <c r="E2360" s="8" t="str">
        <f t="shared" si="109"/>
        <v>Pesos Mexicanos</v>
      </c>
      <c r="F2360" s="8" t="str">
        <f t="shared" si="110"/>
        <v>Catorcenal</v>
      </c>
    </row>
    <row r="2361" spans="1:6" x14ac:dyDescent="0.25">
      <c r="A2361" s="8">
        <f>IF(+'[1]Reporte de Formatos'!T2365=" "," ",+'[1]Reporte de Formatos'!T2365)</f>
        <v>0</v>
      </c>
      <c r="B2361" s="8" t="str">
        <f t="shared" si="108"/>
        <v>Compensacion</v>
      </c>
      <c r="C2361" s="8">
        <f>IF(A2361="","",ROUND(+[1]AcumSYS!N2362/[1]AcumSYS!$C$2*14,2))</f>
        <v>0</v>
      </c>
      <c r="D2361" s="8">
        <f>IF(A2361="","",ROUND(+[1]AcumSYS!N2362/[1]AcumSYS!$C$2*14,2))</f>
        <v>0</v>
      </c>
      <c r="E2361" s="8" t="str">
        <f t="shared" si="109"/>
        <v>Pesos Mexicanos</v>
      </c>
      <c r="F2361" s="8" t="str">
        <f t="shared" si="110"/>
        <v>Catorcenal</v>
      </c>
    </row>
    <row r="2362" spans="1:6" x14ac:dyDescent="0.25">
      <c r="A2362" s="8">
        <f>IF(+'[1]Reporte de Formatos'!T2366=" "," ",+'[1]Reporte de Formatos'!T2366)</f>
        <v>0</v>
      </c>
      <c r="B2362" s="8" t="str">
        <f t="shared" si="108"/>
        <v>Compensacion</v>
      </c>
      <c r="C2362" s="8">
        <f>IF(A2362="","",ROUND(+[1]AcumSYS!N2363/[1]AcumSYS!$C$2*14,2))</f>
        <v>0</v>
      </c>
      <c r="D2362" s="8">
        <f>IF(A2362="","",ROUND(+[1]AcumSYS!N2363/[1]AcumSYS!$C$2*14,2))</f>
        <v>0</v>
      </c>
      <c r="E2362" s="8" t="str">
        <f t="shared" si="109"/>
        <v>Pesos Mexicanos</v>
      </c>
      <c r="F2362" s="8" t="str">
        <f t="shared" si="110"/>
        <v>Catorcenal</v>
      </c>
    </row>
    <row r="2363" spans="1:6" x14ac:dyDescent="0.25">
      <c r="A2363" s="8">
        <f>IF(+'[1]Reporte de Formatos'!T2367=" "," ",+'[1]Reporte de Formatos'!T2367)</f>
        <v>0</v>
      </c>
      <c r="B2363" s="8" t="str">
        <f t="shared" si="108"/>
        <v>Compensacion</v>
      </c>
      <c r="C2363" s="8">
        <f>IF(A2363="","",ROUND(+[1]AcumSYS!N2364/[1]AcumSYS!$C$2*14,2))</f>
        <v>0</v>
      </c>
      <c r="D2363" s="8">
        <f>IF(A2363="","",ROUND(+[1]AcumSYS!N2364/[1]AcumSYS!$C$2*14,2))</f>
        <v>0</v>
      </c>
      <c r="E2363" s="8" t="str">
        <f t="shared" si="109"/>
        <v>Pesos Mexicanos</v>
      </c>
      <c r="F2363" s="8" t="str">
        <f t="shared" si="110"/>
        <v>Catorcenal</v>
      </c>
    </row>
    <row r="2364" spans="1:6" x14ac:dyDescent="0.25">
      <c r="A2364" s="8">
        <f>IF(+'[1]Reporte de Formatos'!T2368=" "," ",+'[1]Reporte de Formatos'!T2368)</f>
        <v>0</v>
      </c>
      <c r="B2364" s="8" t="str">
        <f t="shared" si="108"/>
        <v>Compensacion</v>
      </c>
      <c r="C2364" s="8">
        <f>IF(A2364="","",ROUND(+[1]AcumSYS!N2365/[1]AcumSYS!$C$2*14,2))</f>
        <v>0</v>
      </c>
      <c r="D2364" s="8">
        <f>IF(A2364="","",ROUND(+[1]AcumSYS!N2365/[1]AcumSYS!$C$2*14,2))</f>
        <v>0</v>
      </c>
      <c r="E2364" s="8" t="str">
        <f t="shared" si="109"/>
        <v>Pesos Mexicanos</v>
      </c>
      <c r="F2364" s="8" t="str">
        <f t="shared" si="110"/>
        <v>Catorcenal</v>
      </c>
    </row>
    <row r="2365" spans="1:6" x14ac:dyDescent="0.25">
      <c r="A2365" s="8">
        <f>IF(+'[1]Reporte de Formatos'!T2369=" "," ",+'[1]Reporte de Formatos'!T2369)</f>
        <v>0</v>
      </c>
      <c r="B2365" s="8" t="str">
        <f t="shared" si="108"/>
        <v>Compensacion</v>
      </c>
      <c r="C2365" s="8">
        <f>IF(A2365="","",ROUND(+[1]AcumSYS!N2366/[1]AcumSYS!$C$2*14,2))</f>
        <v>0</v>
      </c>
      <c r="D2365" s="8">
        <f>IF(A2365="","",ROUND(+[1]AcumSYS!N2366/[1]AcumSYS!$C$2*14,2))</f>
        <v>0</v>
      </c>
      <c r="E2365" s="8" t="str">
        <f t="shared" si="109"/>
        <v>Pesos Mexicanos</v>
      </c>
      <c r="F2365" s="8" t="str">
        <f t="shared" si="110"/>
        <v>Catorcenal</v>
      </c>
    </row>
    <row r="2366" spans="1:6" x14ac:dyDescent="0.25">
      <c r="A2366" s="8">
        <f>IF(+'[1]Reporte de Formatos'!T2370=" "," ",+'[1]Reporte de Formatos'!T2370)</f>
        <v>0</v>
      </c>
      <c r="B2366" s="8" t="str">
        <f t="shared" si="108"/>
        <v>Compensacion</v>
      </c>
      <c r="C2366" s="8">
        <f>IF(A2366="","",ROUND(+[1]AcumSYS!N2367/[1]AcumSYS!$C$2*14,2))</f>
        <v>0</v>
      </c>
      <c r="D2366" s="8">
        <f>IF(A2366="","",ROUND(+[1]AcumSYS!N2367/[1]AcumSYS!$C$2*14,2))</f>
        <v>0</v>
      </c>
      <c r="E2366" s="8" t="str">
        <f t="shared" si="109"/>
        <v>Pesos Mexicanos</v>
      </c>
      <c r="F2366" s="8" t="str">
        <f t="shared" si="110"/>
        <v>Catorcenal</v>
      </c>
    </row>
    <row r="2367" spans="1:6" x14ac:dyDescent="0.25">
      <c r="A2367" s="8">
        <f>IF(+'[1]Reporte de Formatos'!T2371=" "," ",+'[1]Reporte de Formatos'!T2371)</f>
        <v>0</v>
      </c>
      <c r="B2367" s="8" t="str">
        <f t="shared" si="108"/>
        <v>Compensacion</v>
      </c>
      <c r="C2367" s="8">
        <f>IF(A2367="","",ROUND(+[1]AcumSYS!N2368/[1]AcumSYS!$C$2*14,2))</f>
        <v>0</v>
      </c>
      <c r="D2367" s="8">
        <f>IF(A2367="","",ROUND(+[1]AcumSYS!N2368/[1]AcumSYS!$C$2*14,2))</f>
        <v>0</v>
      </c>
      <c r="E2367" s="8" t="str">
        <f t="shared" si="109"/>
        <v>Pesos Mexicanos</v>
      </c>
      <c r="F2367" s="8" t="str">
        <f t="shared" si="110"/>
        <v>Catorcenal</v>
      </c>
    </row>
    <row r="2368" spans="1:6" x14ac:dyDescent="0.25">
      <c r="A2368" s="8">
        <f>IF(+'[1]Reporte de Formatos'!T2372=" "," ",+'[1]Reporte de Formatos'!T2372)</f>
        <v>0</v>
      </c>
      <c r="B2368" s="8" t="str">
        <f t="shared" si="108"/>
        <v>Compensacion</v>
      </c>
      <c r="C2368" s="8">
        <f>IF(A2368="","",ROUND(+[1]AcumSYS!N2369/[1]AcumSYS!$C$2*14,2))</f>
        <v>0</v>
      </c>
      <c r="D2368" s="8">
        <f>IF(A2368="","",ROUND(+[1]AcumSYS!N2369/[1]AcumSYS!$C$2*14,2))</f>
        <v>0</v>
      </c>
      <c r="E2368" s="8" t="str">
        <f t="shared" si="109"/>
        <v>Pesos Mexicanos</v>
      </c>
      <c r="F2368" s="8" t="str">
        <f t="shared" si="110"/>
        <v>Catorcenal</v>
      </c>
    </row>
    <row r="2369" spans="1:6" x14ac:dyDescent="0.25">
      <c r="A2369" s="8">
        <f>IF(+'[1]Reporte de Formatos'!T2373=" "," ",+'[1]Reporte de Formatos'!T2373)</f>
        <v>0</v>
      </c>
      <c r="B2369" s="8" t="str">
        <f t="shared" si="108"/>
        <v>Compensacion</v>
      </c>
      <c r="C2369" s="8">
        <f>IF(A2369="","",ROUND(+[1]AcumSYS!N2370/[1]AcumSYS!$C$2*14,2))</f>
        <v>0</v>
      </c>
      <c r="D2369" s="8">
        <f>IF(A2369="","",ROUND(+[1]AcumSYS!N2370/[1]AcumSYS!$C$2*14,2))</f>
        <v>0</v>
      </c>
      <c r="E2369" s="8" t="str">
        <f t="shared" si="109"/>
        <v>Pesos Mexicanos</v>
      </c>
      <c r="F2369" s="8" t="str">
        <f t="shared" si="110"/>
        <v>Catorcenal</v>
      </c>
    </row>
    <row r="2370" spans="1:6" x14ac:dyDescent="0.25">
      <c r="A2370" s="8">
        <f>IF(+'[1]Reporte de Formatos'!T2374=" "," ",+'[1]Reporte de Formatos'!T2374)</f>
        <v>0</v>
      </c>
      <c r="B2370" s="8" t="str">
        <f t="shared" si="108"/>
        <v>Compensacion</v>
      </c>
      <c r="C2370" s="8">
        <f>IF(A2370="","",ROUND(+[1]AcumSYS!N2371/[1]AcumSYS!$C$2*14,2))</f>
        <v>0</v>
      </c>
      <c r="D2370" s="8">
        <f>IF(A2370="","",ROUND(+[1]AcumSYS!N2371/[1]AcumSYS!$C$2*14,2))</f>
        <v>0</v>
      </c>
      <c r="E2370" s="8" t="str">
        <f t="shared" si="109"/>
        <v>Pesos Mexicanos</v>
      </c>
      <c r="F2370" s="8" t="str">
        <f t="shared" si="110"/>
        <v>Catorcenal</v>
      </c>
    </row>
    <row r="2371" spans="1:6" x14ac:dyDescent="0.25">
      <c r="A2371" s="8">
        <f>IF(+'[1]Reporte de Formatos'!T2375=" "," ",+'[1]Reporte de Formatos'!T2375)</f>
        <v>0</v>
      </c>
      <c r="B2371" s="8" t="str">
        <f t="shared" si="108"/>
        <v>Compensacion</v>
      </c>
      <c r="C2371" s="8">
        <f>IF(A2371="","",ROUND(+[1]AcumSYS!N2372/[1]AcumSYS!$C$2*14,2))</f>
        <v>0</v>
      </c>
      <c r="D2371" s="8">
        <f>IF(A2371="","",ROUND(+[1]AcumSYS!N2372/[1]AcumSYS!$C$2*14,2))</f>
        <v>0</v>
      </c>
      <c r="E2371" s="8" t="str">
        <f t="shared" si="109"/>
        <v>Pesos Mexicanos</v>
      </c>
      <c r="F2371" s="8" t="str">
        <f t="shared" si="110"/>
        <v>Catorcenal</v>
      </c>
    </row>
    <row r="2372" spans="1:6" x14ac:dyDescent="0.25">
      <c r="A2372" s="8">
        <f>IF(+'[1]Reporte de Formatos'!T2376=" "," ",+'[1]Reporte de Formatos'!T2376)</f>
        <v>0</v>
      </c>
      <c r="B2372" s="8" t="str">
        <f t="shared" ref="B2372:B2435" si="111">IF(A2372="","","Compensacion")</f>
        <v>Compensacion</v>
      </c>
      <c r="C2372" s="8">
        <f>IF(A2372="","",ROUND(+[1]AcumSYS!N2373/[1]AcumSYS!$C$2*14,2))</f>
        <v>0</v>
      </c>
      <c r="D2372" s="8">
        <f>IF(A2372="","",ROUND(+[1]AcumSYS!N2373/[1]AcumSYS!$C$2*14,2))</f>
        <v>0</v>
      </c>
      <c r="E2372" s="8" t="str">
        <f t="shared" ref="E2372:E2435" si="112">IF(A2372="","","Pesos Mexicanos")</f>
        <v>Pesos Mexicanos</v>
      </c>
      <c r="F2372" s="8" t="str">
        <f t="shared" ref="F2372:F2435" si="113">IF(A2372="","","Catorcenal")</f>
        <v>Catorcenal</v>
      </c>
    </row>
    <row r="2373" spans="1:6" x14ac:dyDescent="0.25">
      <c r="A2373" s="8">
        <f>IF(+'[1]Reporte de Formatos'!T2377=" "," ",+'[1]Reporte de Formatos'!T2377)</f>
        <v>0</v>
      </c>
      <c r="B2373" s="8" t="str">
        <f t="shared" si="111"/>
        <v>Compensacion</v>
      </c>
      <c r="C2373" s="8">
        <f>IF(A2373="","",ROUND(+[1]AcumSYS!N2374/[1]AcumSYS!$C$2*14,2))</f>
        <v>0</v>
      </c>
      <c r="D2373" s="8">
        <f>IF(A2373="","",ROUND(+[1]AcumSYS!N2374/[1]AcumSYS!$C$2*14,2))</f>
        <v>0</v>
      </c>
      <c r="E2373" s="8" t="str">
        <f t="shared" si="112"/>
        <v>Pesos Mexicanos</v>
      </c>
      <c r="F2373" s="8" t="str">
        <f t="shared" si="113"/>
        <v>Catorcenal</v>
      </c>
    </row>
    <row r="2374" spans="1:6" x14ac:dyDescent="0.25">
      <c r="A2374" s="8">
        <f>IF(+'[1]Reporte de Formatos'!T2378=" "," ",+'[1]Reporte de Formatos'!T2378)</f>
        <v>0</v>
      </c>
      <c r="B2374" s="8" t="str">
        <f t="shared" si="111"/>
        <v>Compensacion</v>
      </c>
      <c r="C2374" s="8">
        <f>IF(A2374="","",ROUND(+[1]AcumSYS!N2375/[1]AcumSYS!$C$2*14,2))</f>
        <v>0</v>
      </c>
      <c r="D2374" s="8">
        <f>IF(A2374="","",ROUND(+[1]AcumSYS!N2375/[1]AcumSYS!$C$2*14,2))</f>
        <v>0</v>
      </c>
      <c r="E2374" s="8" t="str">
        <f t="shared" si="112"/>
        <v>Pesos Mexicanos</v>
      </c>
      <c r="F2374" s="8" t="str">
        <f t="shared" si="113"/>
        <v>Catorcenal</v>
      </c>
    </row>
    <row r="2375" spans="1:6" x14ac:dyDescent="0.25">
      <c r="A2375" s="8">
        <f>IF(+'[1]Reporte de Formatos'!T2379=" "," ",+'[1]Reporte de Formatos'!T2379)</f>
        <v>0</v>
      </c>
      <c r="B2375" s="8" t="str">
        <f t="shared" si="111"/>
        <v>Compensacion</v>
      </c>
      <c r="C2375" s="8">
        <f>IF(A2375="","",ROUND(+[1]AcumSYS!N2376/[1]AcumSYS!$C$2*14,2))</f>
        <v>0</v>
      </c>
      <c r="D2375" s="8">
        <f>IF(A2375="","",ROUND(+[1]AcumSYS!N2376/[1]AcumSYS!$C$2*14,2))</f>
        <v>0</v>
      </c>
      <c r="E2375" s="8" t="str">
        <f t="shared" si="112"/>
        <v>Pesos Mexicanos</v>
      </c>
      <c r="F2375" s="8" t="str">
        <f t="shared" si="113"/>
        <v>Catorcenal</v>
      </c>
    </row>
    <row r="2376" spans="1:6" x14ac:dyDescent="0.25">
      <c r="A2376" s="8">
        <f>IF(+'[1]Reporte de Formatos'!T2380=" "," ",+'[1]Reporte de Formatos'!T2380)</f>
        <v>0</v>
      </c>
      <c r="B2376" s="8" t="str">
        <f t="shared" si="111"/>
        <v>Compensacion</v>
      </c>
      <c r="C2376" s="8">
        <f>IF(A2376="","",ROUND(+[1]AcumSYS!N2377/[1]AcumSYS!$C$2*14,2))</f>
        <v>0</v>
      </c>
      <c r="D2376" s="8">
        <f>IF(A2376="","",ROUND(+[1]AcumSYS!N2377/[1]AcumSYS!$C$2*14,2))</f>
        <v>0</v>
      </c>
      <c r="E2376" s="8" t="str">
        <f t="shared" si="112"/>
        <v>Pesos Mexicanos</v>
      </c>
      <c r="F2376" s="8" t="str">
        <f t="shared" si="113"/>
        <v>Catorcenal</v>
      </c>
    </row>
    <row r="2377" spans="1:6" x14ac:dyDescent="0.25">
      <c r="A2377" s="8">
        <f>IF(+'[1]Reporte de Formatos'!T2381=" "," ",+'[1]Reporte de Formatos'!T2381)</f>
        <v>0</v>
      </c>
      <c r="B2377" s="8" t="str">
        <f t="shared" si="111"/>
        <v>Compensacion</v>
      </c>
      <c r="C2377" s="8">
        <f>IF(A2377="","",ROUND(+[1]AcumSYS!N2378/[1]AcumSYS!$C$2*14,2))</f>
        <v>0</v>
      </c>
      <c r="D2377" s="8">
        <f>IF(A2377="","",ROUND(+[1]AcumSYS!N2378/[1]AcumSYS!$C$2*14,2))</f>
        <v>0</v>
      </c>
      <c r="E2377" s="8" t="str">
        <f t="shared" si="112"/>
        <v>Pesos Mexicanos</v>
      </c>
      <c r="F2377" s="8" t="str">
        <f t="shared" si="113"/>
        <v>Catorcenal</v>
      </c>
    </row>
    <row r="2378" spans="1:6" x14ac:dyDescent="0.25">
      <c r="A2378" s="8">
        <f>IF(+'[1]Reporte de Formatos'!T2382=" "," ",+'[1]Reporte de Formatos'!T2382)</f>
        <v>0</v>
      </c>
      <c r="B2378" s="8" t="str">
        <f t="shared" si="111"/>
        <v>Compensacion</v>
      </c>
      <c r="C2378" s="8">
        <f>IF(A2378="","",ROUND(+[1]AcumSYS!N2379/[1]AcumSYS!$C$2*14,2))</f>
        <v>0</v>
      </c>
      <c r="D2378" s="8">
        <f>IF(A2378="","",ROUND(+[1]AcumSYS!N2379/[1]AcumSYS!$C$2*14,2))</f>
        <v>0</v>
      </c>
      <c r="E2378" s="8" t="str">
        <f t="shared" si="112"/>
        <v>Pesos Mexicanos</v>
      </c>
      <c r="F2378" s="8" t="str">
        <f t="shared" si="113"/>
        <v>Catorcenal</v>
      </c>
    </row>
    <row r="2379" spans="1:6" x14ac:dyDescent="0.25">
      <c r="A2379" s="8">
        <f>IF(+'[1]Reporte de Formatos'!T2383=" "," ",+'[1]Reporte de Formatos'!T2383)</f>
        <v>0</v>
      </c>
      <c r="B2379" s="8" t="str">
        <f t="shared" si="111"/>
        <v>Compensacion</v>
      </c>
      <c r="C2379" s="8">
        <f>IF(A2379="","",ROUND(+[1]AcumSYS!N2380/[1]AcumSYS!$C$2*14,2))</f>
        <v>0</v>
      </c>
      <c r="D2379" s="8">
        <f>IF(A2379="","",ROUND(+[1]AcumSYS!N2380/[1]AcumSYS!$C$2*14,2))</f>
        <v>0</v>
      </c>
      <c r="E2379" s="8" t="str">
        <f t="shared" si="112"/>
        <v>Pesos Mexicanos</v>
      </c>
      <c r="F2379" s="8" t="str">
        <f t="shared" si="113"/>
        <v>Catorcenal</v>
      </c>
    </row>
    <row r="2380" spans="1:6" x14ac:dyDescent="0.25">
      <c r="A2380" s="8">
        <f>IF(+'[1]Reporte de Formatos'!T2384=" "," ",+'[1]Reporte de Formatos'!T2384)</f>
        <v>0</v>
      </c>
      <c r="B2380" s="8" t="str">
        <f t="shared" si="111"/>
        <v>Compensacion</v>
      </c>
      <c r="C2380" s="8">
        <f>IF(A2380="","",ROUND(+[1]AcumSYS!N2381/[1]AcumSYS!$C$2*14,2))</f>
        <v>0</v>
      </c>
      <c r="D2380" s="8">
        <f>IF(A2380="","",ROUND(+[1]AcumSYS!N2381/[1]AcumSYS!$C$2*14,2))</f>
        <v>0</v>
      </c>
      <c r="E2380" s="8" t="str">
        <f t="shared" si="112"/>
        <v>Pesos Mexicanos</v>
      </c>
      <c r="F2380" s="8" t="str">
        <f t="shared" si="113"/>
        <v>Catorcenal</v>
      </c>
    </row>
    <row r="2381" spans="1:6" x14ac:dyDescent="0.25">
      <c r="A2381" s="8">
        <f>IF(+'[1]Reporte de Formatos'!T2385=" "," ",+'[1]Reporte de Formatos'!T2385)</f>
        <v>0</v>
      </c>
      <c r="B2381" s="8" t="str">
        <f t="shared" si="111"/>
        <v>Compensacion</v>
      </c>
      <c r="C2381" s="8">
        <f>IF(A2381="","",ROUND(+[1]AcumSYS!N2382/[1]AcumSYS!$C$2*14,2))</f>
        <v>0</v>
      </c>
      <c r="D2381" s="8">
        <f>IF(A2381="","",ROUND(+[1]AcumSYS!N2382/[1]AcumSYS!$C$2*14,2))</f>
        <v>0</v>
      </c>
      <c r="E2381" s="8" t="str">
        <f t="shared" si="112"/>
        <v>Pesos Mexicanos</v>
      </c>
      <c r="F2381" s="8" t="str">
        <f t="shared" si="113"/>
        <v>Catorcenal</v>
      </c>
    </row>
    <row r="2382" spans="1:6" x14ac:dyDescent="0.25">
      <c r="A2382" s="8">
        <f>IF(+'[1]Reporte de Formatos'!T2386=" "," ",+'[1]Reporte de Formatos'!T2386)</f>
        <v>0</v>
      </c>
      <c r="B2382" s="8" t="str">
        <f t="shared" si="111"/>
        <v>Compensacion</v>
      </c>
      <c r="C2382" s="8">
        <f>IF(A2382="","",ROUND(+[1]AcumSYS!N2383/[1]AcumSYS!$C$2*14,2))</f>
        <v>0</v>
      </c>
      <c r="D2382" s="8">
        <f>IF(A2382="","",ROUND(+[1]AcumSYS!N2383/[1]AcumSYS!$C$2*14,2))</f>
        <v>0</v>
      </c>
      <c r="E2382" s="8" t="str">
        <f t="shared" si="112"/>
        <v>Pesos Mexicanos</v>
      </c>
      <c r="F2382" s="8" t="str">
        <f t="shared" si="113"/>
        <v>Catorcenal</v>
      </c>
    </row>
    <row r="2383" spans="1:6" x14ac:dyDescent="0.25">
      <c r="A2383" s="8">
        <f>IF(+'[1]Reporte de Formatos'!T2387=" "," ",+'[1]Reporte de Formatos'!T2387)</f>
        <v>0</v>
      </c>
      <c r="B2383" s="8" t="str">
        <f t="shared" si="111"/>
        <v>Compensacion</v>
      </c>
      <c r="C2383" s="8">
        <f>IF(A2383="","",ROUND(+[1]AcumSYS!N2384/[1]AcumSYS!$C$2*14,2))</f>
        <v>0</v>
      </c>
      <c r="D2383" s="8">
        <f>IF(A2383="","",ROUND(+[1]AcumSYS!N2384/[1]AcumSYS!$C$2*14,2))</f>
        <v>0</v>
      </c>
      <c r="E2383" s="8" t="str">
        <f t="shared" si="112"/>
        <v>Pesos Mexicanos</v>
      </c>
      <c r="F2383" s="8" t="str">
        <f t="shared" si="113"/>
        <v>Catorcenal</v>
      </c>
    </row>
    <row r="2384" spans="1:6" x14ac:dyDescent="0.25">
      <c r="A2384" s="8">
        <f>IF(+'[1]Reporte de Formatos'!T2388=" "," ",+'[1]Reporte de Formatos'!T2388)</f>
        <v>0</v>
      </c>
      <c r="B2384" s="8" t="str">
        <f t="shared" si="111"/>
        <v>Compensacion</v>
      </c>
      <c r="C2384" s="8">
        <f>IF(A2384="","",ROUND(+[1]AcumSYS!N2385/[1]AcumSYS!$C$2*14,2))</f>
        <v>0</v>
      </c>
      <c r="D2384" s="8">
        <f>IF(A2384="","",ROUND(+[1]AcumSYS!N2385/[1]AcumSYS!$C$2*14,2))</f>
        <v>0</v>
      </c>
      <c r="E2384" s="8" t="str">
        <f t="shared" si="112"/>
        <v>Pesos Mexicanos</v>
      </c>
      <c r="F2384" s="8" t="str">
        <f t="shared" si="113"/>
        <v>Catorcenal</v>
      </c>
    </row>
    <row r="2385" spans="1:6" x14ac:dyDescent="0.25">
      <c r="A2385" s="8">
        <f>IF(+'[1]Reporte de Formatos'!T2389=" "," ",+'[1]Reporte de Formatos'!T2389)</f>
        <v>0</v>
      </c>
      <c r="B2385" s="8" t="str">
        <f t="shared" si="111"/>
        <v>Compensacion</v>
      </c>
      <c r="C2385" s="8">
        <f>IF(A2385="","",ROUND(+[1]AcumSYS!N2386/[1]AcumSYS!$C$2*14,2))</f>
        <v>0</v>
      </c>
      <c r="D2385" s="8">
        <f>IF(A2385="","",ROUND(+[1]AcumSYS!N2386/[1]AcumSYS!$C$2*14,2))</f>
        <v>0</v>
      </c>
      <c r="E2385" s="8" t="str">
        <f t="shared" si="112"/>
        <v>Pesos Mexicanos</v>
      </c>
      <c r="F2385" s="8" t="str">
        <f t="shared" si="113"/>
        <v>Catorcenal</v>
      </c>
    </row>
    <row r="2386" spans="1:6" x14ac:dyDescent="0.25">
      <c r="A2386" s="8">
        <f>IF(+'[1]Reporte de Formatos'!T2390=" "," ",+'[1]Reporte de Formatos'!T2390)</f>
        <v>0</v>
      </c>
      <c r="B2386" s="8" t="str">
        <f t="shared" si="111"/>
        <v>Compensacion</v>
      </c>
      <c r="C2386" s="8">
        <f>IF(A2386="","",ROUND(+[1]AcumSYS!N2387/[1]AcumSYS!$C$2*14,2))</f>
        <v>0</v>
      </c>
      <c r="D2386" s="8">
        <f>IF(A2386="","",ROUND(+[1]AcumSYS!N2387/[1]AcumSYS!$C$2*14,2))</f>
        <v>0</v>
      </c>
      <c r="E2386" s="8" t="str">
        <f t="shared" si="112"/>
        <v>Pesos Mexicanos</v>
      </c>
      <c r="F2386" s="8" t="str">
        <f t="shared" si="113"/>
        <v>Catorcenal</v>
      </c>
    </row>
    <row r="2387" spans="1:6" x14ac:dyDescent="0.25">
      <c r="A2387" s="8">
        <f>IF(+'[1]Reporte de Formatos'!T2391=" "," ",+'[1]Reporte de Formatos'!T2391)</f>
        <v>0</v>
      </c>
      <c r="B2387" s="8" t="str">
        <f t="shared" si="111"/>
        <v>Compensacion</v>
      </c>
      <c r="C2387" s="8">
        <f>IF(A2387="","",ROUND(+[1]AcumSYS!N2388/[1]AcumSYS!$C$2*14,2))</f>
        <v>0</v>
      </c>
      <c r="D2387" s="8">
        <f>IF(A2387="","",ROUND(+[1]AcumSYS!N2388/[1]AcumSYS!$C$2*14,2))</f>
        <v>0</v>
      </c>
      <c r="E2387" s="8" t="str">
        <f t="shared" si="112"/>
        <v>Pesos Mexicanos</v>
      </c>
      <c r="F2387" s="8" t="str">
        <f t="shared" si="113"/>
        <v>Catorcenal</v>
      </c>
    </row>
    <row r="2388" spans="1:6" x14ac:dyDescent="0.25">
      <c r="A2388" s="8">
        <f>IF(+'[1]Reporte de Formatos'!T2392=" "," ",+'[1]Reporte de Formatos'!T2392)</f>
        <v>0</v>
      </c>
      <c r="B2388" s="8" t="str">
        <f t="shared" si="111"/>
        <v>Compensacion</v>
      </c>
      <c r="C2388" s="8">
        <f>IF(A2388="","",ROUND(+[1]AcumSYS!N2389/[1]AcumSYS!$C$2*14,2))</f>
        <v>0</v>
      </c>
      <c r="D2388" s="8">
        <f>IF(A2388="","",ROUND(+[1]AcumSYS!N2389/[1]AcumSYS!$C$2*14,2))</f>
        <v>0</v>
      </c>
      <c r="E2388" s="8" t="str">
        <f t="shared" si="112"/>
        <v>Pesos Mexicanos</v>
      </c>
      <c r="F2388" s="8" t="str">
        <f t="shared" si="113"/>
        <v>Catorcenal</v>
      </c>
    </row>
    <row r="2389" spans="1:6" x14ac:dyDescent="0.25">
      <c r="A2389" s="8">
        <f>IF(+'[1]Reporte de Formatos'!T2393=" "," ",+'[1]Reporte de Formatos'!T2393)</f>
        <v>0</v>
      </c>
      <c r="B2389" s="8" t="str">
        <f t="shared" si="111"/>
        <v>Compensacion</v>
      </c>
      <c r="C2389" s="8">
        <f>IF(A2389="","",ROUND(+[1]AcumSYS!N2390/[1]AcumSYS!$C$2*14,2))</f>
        <v>0</v>
      </c>
      <c r="D2389" s="8">
        <f>IF(A2389="","",ROUND(+[1]AcumSYS!N2390/[1]AcumSYS!$C$2*14,2))</f>
        <v>0</v>
      </c>
      <c r="E2389" s="8" t="str">
        <f t="shared" si="112"/>
        <v>Pesos Mexicanos</v>
      </c>
      <c r="F2389" s="8" t="str">
        <f t="shared" si="113"/>
        <v>Catorcenal</v>
      </c>
    </row>
    <row r="2390" spans="1:6" x14ac:dyDescent="0.25">
      <c r="A2390" s="8">
        <f>IF(+'[1]Reporte de Formatos'!T2394=" "," ",+'[1]Reporte de Formatos'!T2394)</f>
        <v>0</v>
      </c>
      <c r="B2390" s="8" t="str">
        <f t="shared" si="111"/>
        <v>Compensacion</v>
      </c>
      <c r="C2390" s="8">
        <f>IF(A2390="","",ROUND(+[1]AcumSYS!N2391/[1]AcumSYS!$C$2*14,2))</f>
        <v>0</v>
      </c>
      <c r="D2390" s="8">
        <f>IF(A2390="","",ROUND(+[1]AcumSYS!N2391/[1]AcumSYS!$C$2*14,2))</f>
        <v>0</v>
      </c>
      <c r="E2390" s="8" t="str">
        <f t="shared" si="112"/>
        <v>Pesos Mexicanos</v>
      </c>
      <c r="F2390" s="8" t="str">
        <f t="shared" si="113"/>
        <v>Catorcenal</v>
      </c>
    </row>
    <row r="2391" spans="1:6" x14ac:dyDescent="0.25">
      <c r="A2391" s="8">
        <f>IF(+'[1]Reporte de Formatos'!T2395=" "," ",+'[1]Reporte de Formatos'!T2395)</f>
        <v>0</v>
      </c>
      <c r="B2391" s="8" t="str">
        <f t="shared" si="111"/>
        <v>Compensacion</v>
      </c>
      <c r="C2391" s="8">
        <f>IF(A2391="","",ROUND(+[1]AcumSYS!N2392/[1]AcumSYS!$C$2*14,2))</f>
        <v>0</v>
      </c>
      <c r="D2391" s="8">
        <f>IF(A2391="","",ROUND(+[1]AcumSYS!N2392/[1]AcumSYS!$C$2*14,2))</f>
        <v>0</v>
      </c>
      <c r="E2391" s="8" t="str">
        <f t="shared" si="112"/>
        <v>Pesos Mexicanos</v>
      </c>
      <c r="F2391" s="8" t="str">
        <f t="shared" si="113"/>
        <v>Catorcenal</v>
      </c>
    </row>
    <row r="2392" spans="1:6" x14ac:dyDescent="0.25">
      <c r="A2392" s="8">
        <f>IF(+'[1]Reporte de Formatos'!T2396=" "," ",+'[1]Reporte de Formatos'!T2396)</f>
        <v>0</v>
      </c>
      <c r="B2392" s="8" t="str">
        <f t="shared" si="111"/>
        <v>Compensacion</v>
      </c>
      <c r="C2392" s="8">
        <f>IF(A2392="","",ROUND(+[1]AcumSYS!N2393/[1]AcumSYS!$C$2*14,2))</f>
        <v>0</v>
      </c>
      <c r="D2392" s="8">
        <f>IF(A2392="","",ROUND(+[1]AcumSYS!N2393/[1]AcumSYS!$C$2*14,2))</f>
        <v>0</v>
      </c>
      <c r="E2392" s="8" t="str">
        <f t="shared" si="112"/>
        <v>Pesos Mexicanos</v>
      </c>
      <c r="F2392" s="8" t="str">
        <f t="shared" si="113"/>
        <v>Catorcenal</v>
      </c>
    </row>
    <row r="2393" spans="1:6" x14ac:dyDescent="0.25">
      <c r="A2393" s="8">
        <f>IF(+'[1]Reporte de Formatos'!T2397=" "," ",+'[1]Reporte de Formatos'!T2397)</f>
        <v>0</v>
      </c>
      <c r="B2393" s="8" t="str">
        <f t="shared" si="111"/>
        <v>Compensacion</v>
      </c>
      <c r="C2393" s="8">
        <f>IF(A2393="","",ROUND(+[1]AcumSYS!N2394/[1]AcumSYS!$C$2*14,2))</f>
        <v>0</v>
      </c>
      <c r="D2393" s="8">
        <f>IF(A2393="","",ROUND(+[1]AcumSYS!N2394/[1]AcumSYS!$C$2*14,2))</f>
        <v>0</v>
      </c>
      <c r="E2393" s="8" t="str">
        <f t="shared" si="112"/>
        <v>Pesos Mexicanos</v>
      </c>
      <c r="F2393" s="8" t="str">
        <f t="shared" si="113"/>
        <v>Catorcenal</v>
      </c>
    </row>
    <row r="2394" spans="1:6" x14ac:dyDescent="0.25">
      <c r="A2394" s="8">
        <f>IF(+'[1]Reporte de Formatos'!T2398=" "," ",+'[1]Reporte de Formatos'!T2398)</f>
        <v>0</v>
      </c>
      <c r="B2394" s="8" t="str">
        <f t="shared" si="111"/>
        <v>Compensacion</v>
      </c>
      <c r="C2394" s="8">
        <f>IF(A2394="","",ROUND(+[1]AcumSYS!N2395/[1]AcumSYS!$C$2*14,2))</f>
        <v>0</v>
      </c>
      <c r="D2394" s="8">
        <f>IF(A2394="","",ROUND(+[1]AcumSYS!N2395/[1]AcumSYS!$C$2*14,2))</f>
        <v>0</v>
      </c>
      <c r="E2394" s="8" t="str">
        <f t="shared" si="112"/>
        <v>Pesos Mexicanos</v>
      </c>
      <c r="F2394" s="8" t="str">
        <f t="shared" si="113"/>
        <v>Catorcenal</v>
      </c>
    </row>
    <row r="2395" spans="1:6" x14ac:dyDescent="0.25">
      <c r="A2395" s="8">
        <f>IF(+'[1]Reporte de Formatos'!T2399=" "," ",+'[1]Reporte de Formatos'!T2399)</f>
        <v>0</v>
      </c>
      <c r="B2395" s="8" t="str">
        <f t="shared" si="111"/>
        <v>Compensacion</v>
      </c>
      <c r="C2395" s="8">
        <f>IF(A2395="","",ROUND(+[1]AcumSYS!N2396/[1]AcumSYS!$C$2*14,2))</f>
        <v>0</v>
      </c>
      <c r="D2395" s="8">
        <f>IF(A2395="","",ROUND(+[1]AcumSYS!N2396/[1]AcumSYS!$C$2*14,2))</f>
        <v>0</v>
      </c>
      <c r="E2395" s="8" t="str">
        <f t="shared" si="112"/>
        <v>Pesos Mexicanos</v>
      </c>
      <c r="F2395" s="8" t="str">
        <f t="shared" si="113"/>
        <v>Catorcenal</v>
      </c>
    </row>
    <row r="2396" spans="1:6" x14ac:dyDescent="0.25">
      <c r="A2396" s="8">
        <f>IF(+'[1]Reporte de Formatos'!T2400=" "," ",+'[1]Reporte de Formatos'!T2400)</f>
        <v>0</v>
      </c>
      <c r="B2396" s="8" t="str">
        <f t="shared" si="111"/>
        <v>Compensacion</v>
      </c>
      <c r="C2396" s="8">
        <f>IF(A2396="","",ROUND(+[1]AcumSYS!N2397/[1]AcumSYS!$C$2*14,2))</f>
        <v>0</v>
      </c>
      <c r="D2396" s="8">
        <f>IF(A2396="","",ROUND(+[1]AcumSYS!N2397/[1]AcumSYS!$C$2*14,2))</f>
        <v>0</v>
      </c>
      <c r="E2396" s="8" t="str">
        <f t="shared" si="112"/>
        <v>Pesos Mexicanos</v>
      </c>
      <c r="F2396" s="8" t="str">
        <f t="shared" si="113"/>
        <v>Catorcenal</v>
      </c>
    </row>
    <row r="2397" spans="1:6" x14ac:dyDescent="0.25">
      <c r="A2397" s="8">
        <f>IF(+'[1]Reporte de Formatos'!T2401=" "," ",+'[1]Reporte de Formatos'!T2401)</f>
        <v>0</v>
      </c>
      <c r="B2397" s="8" t="str">
        <f t="shared" si="111"/>
        <v>Compensacion</v>
      </c>
      <c r="C2397" s="8">
        <f>IF(A2397="","",ROUND(+[1]AcumSYS!N2398/[1]AcumSYS!$C$2*14,2))</f>
        <v>0</v>
      </c>
      <c r="D2397" s="8">
        <f>IF(A2397="","",ROUND(+[1]AcumSYS!N2398/[1]AcumSYS!$C$2*14,2))</f>
        <v>0</v>
      </c>
      <c r="E2397" s="8" t="str">
        <f t="shared" si="112"/>
        <v>Pesos Mexicanos</v>
      </c>
      <c r="F2397" s="8" t="str">
        <f t="shared" si="113"/>
        <v>Catorcenal</v>
      </c>
    </row>
    <row r="2398" spans="1:6" x14ac:dyDescent="0.25">
      <c r="A2398" s="8">
        <f>IF(+'[1]Reporte de Formatos'!T2402=" "," ",+'[1]Reporte de Formatos'!T2402)</f>
        <v>0</v>
      </c>
      <c r="B2398" s="8" t="str">
        <f t="shared" si="111"/>
        <v>Compensacion</v>
      </c>
      <c r="C2398" s="8">
        <f>IF(A2398="","",ROUND(+[1]AcumSYS!N2399/[1]AcumSYS!$C$2*14,2))</f>
        <v>0</v>
      </c>
      <c r="D2398" s="8">
        <f>IF(A2398="","",ROUND(+[1]AcumSYS!N2399/[1]AcumSYS!$C$2*14,2))</f>
        <v>0</v>
      </c>
      <c r="E2398" s="8" t="str">
        <f t="shared" si="112"/>
        <v>Pesos Mexicanos</v>
      </c>
      <c r="F2398" s="8" t="str">
        <f t="shared" si="113"/>
        <v>Catorcenal</v>
      </c>
    </row>
    <row r="2399" spans="1:6" x14ac:dyDescent="0.25">
      <c r="A2399" s="8">
        <f>IF(+'[1]Reporte de Formatos'!T2403=" "," ",+'[1]Reporte de Formatos'!T2403)</f>
        <v>0</v>
      </c>
      <c r="B2399" s="8" t="str">
        <f t="shared" si="111"/>
        <v>Compensacion</v>
      </c>
      <c r="C2399" s="8">
        <f>IF(A2399="","",ROUND(+[1]AcumSYS!N2400/[1]AcumSYS!$C$2*14,2))</f>
        <v>0</v>
      </c>
      <c r="D2399" s="8">
        <f>IF(A2399="","",ROUND(+[1]AcumSYS!N2400/[1]AcumSYS!$C$2*14,2))</f>
        <v>0</v>
      </c>
      <c r="E2399" s="8" t="str">
        <f t="shared" si="112"/>
        <v>Pesos Mexicanos</v>
      </c>
      <c r="F2399" s="8" t="str">
        <f t="shared" si="113"/>
        <v>Catorcenal</v>
      </c>
    </row>
    <row r="2400" spans="1:6" x14ac:dyDescent="0.25">
      <c r="A2400" s="8">
        <f>IF(+'[1]Reporte de Formatos'!T2404=" "," ",+'[1]Reporte de Formatos'!T2404)</f>
        <v>0</v>
      </c>
      <c r="B2400" s="8" t="str">
        <f t="shared" si="111"/>
        <v>Compensacion</v>
      </c>
      <c r="C2400" s="8">
        <f>IF(A2400="","",ROUND(+[1]AcumSYS!N2401/[1]AcumSYS!$C$2*14,2))</f>
        <v>0</v>
      </c>
      <c r="D2400" s="8">
        <f>IF(A2400="","",ROUND(+[1]AcumSYS!N2401/[1]AcumSYS!$C$2*14,2))</f>
        <v>0</v>
      </c>
      <c r="E2400" s="8" t="str">
        <f t="shared" si="112"/>
        <v>Pesos Mexicanos</v>
      </c>
      <c r="F2400" s="8" t="str">
        <f t="shared" si="113"/>
        <v>Catorcenal</v>
      </c>
    </row>
    <row r="2401" spans="1:6" x14ac:dyDescent="0.25">
      <c r="A2401" s="8">
        <f>IF(+'[1]Reporte de Formatos'!T2405=" "," ",+'[1]Reporte de Formatos'!T2405)</f>
        <v>0</v>
      </c>
      <c r="B2401" s="8" t="str">
        <f t="shared" si="111"/>
        <v>Compensacion</v>
      </c>
      <c r="C2401" s="8">
        <f>IF(A2401="","",ROUND(+[1]AcumSYS!N2402/[1]AcumSYS!$C$2*14,2))</f>
        <v>0</v>
      </c>
      <c r="D2401" s="8">
        <f>IF(A2401="","",ROUND(+[1]AcumSYS!N2402/[1]AcumSYS!$C$2*14,2))</f>
        <v>0</v>
      </c>
      <c r="E2401" s="8" t="str">
        <f t="shared" si="112"/>
        <v>Pesos Mexicanos</v>
      </c>
      <c r="F2401" s="8" t="str">
        <f t="shared" si="113"/>
        <v>Catorcenal</v>
      </c>
    </row>
    <row r="2402" spans="1:6" x14ac:dyDescent="0.25">
      <c r="A2402" s="8">
        <f>IF(+'[1]Reporte de Formatos'!T2406=" "," ",+'[1]Reporte de Formatos'!T2406)</f>
        <v>0</v>
      </c>
      <c r="B2402" s="8" t="str">
        <f t="shared" si="111"/>
        <v>Compensacion</v>
      </c>
      <c r="C2402" s="8">
        <f>IF(A2402="","",ROUND(+[1]AcumSYS!N2403/[1]AcumSYS!$C$2*14,2))</f>
        <v>0</v>
      </c>
      <c r="D2402" s="8">
        <f>IF(A2402="","",ROUND(+[1]AcumSYS!N2403/[1]AcumSYS!$C$2*14,2))</f>
        <v>0</v>
      </c>
      <c r="E2402" s="8" t="str">
        <f t="shared" si="112"/>
        <v>Pesos Mexicanos</v>
      </c>
      <c r="F2402" s="8" t="str">
        <f t="shared" si="113"/>
        <v>Catorcenal</v>
      </c>
    </row>
    <row r="2403" spans="1:6" x14ac:dyDescent="0.25">
      <c r="A2403" s="8">
        <f>IF(+'[1]Reporte de Formatos'!T2407=" "," ",+'[1]Reporte de Formatos'!T2407)</f>
        <v>0</v>
      </c>
      <c r="B2403" s="8" t="str">
        <f t="shared" si="111"/>
        <v>Compensacion</v>
      </c>
      <c r="C2403" s="8">
        <f>IF(A2403="","",ROUND(+[1]AcumSYS!N2404/[1]AcumSYS!$C$2*14,2))</f>
        <v>0</v>
      </c>
      <c r="D2403" s="8">
        <f>IF(A2403="","",ROUND(+[1]AcumSYS!N2404/[1]AcumSYS!$C$2*14,2))</f>
        <v>0</v>
      </c>
      <c r="E2403" s="8" t="str">
        <f t="shared" si="112"/>
        <v>Pesos Mexicanos</v>
      </c>
      <c r="F2403" s="8" t="str">
        <f t="shared" si="113"/>
        <v>Catorcenal</v>
      </c>
    </row>
    <row r="2404" spans="1:6" x14ac:dyDescent="0.25">
      <c r="A2404" s="8">
        <f>IF(+'[1]Reporte de Formatos'!T2408=" "," ",+'[1]Reporte de Formatos'!T2408)</f>
        <v>0</v>
      </c>
      <c r="B2404" s="8" t="str">
        <f t="shared" si="111"/>
        <v>Compensacion</v>
      </c>
      <c r="C2404" s="8">
        <f>IF(A2404="","",ROUND(+[1]AcumSYS!N2405/[1]AcumSYS!$C$2*14,2))</f>
        <v>0</v>
      </c>
      <c r="D2404" s="8">
        <f>IF(A2404="","",ROUND(+[1]AcumSYS!N2405/[1]AcumSYS!$C$2*14,2))</f>
        <v>0</v>
      </c>
      <c r="E2404" s="8" t="str">
        <f t="shared" si="112"/>
        <v>Pesos Mexicanos</v>
      </c>
      <c r="F2404" s="8" t="str">
        <f t="shared" si="113"/>
        <v>Catorcenal</v>
      </c>
    </row>
    <row r="2405" spans="1:6" x14ac:dyDescent="0.25">
      <c r="A2405" s="8">
        <f>IF(+'[1]Reporte de Formatos'!T2409=" "," ",+'[1]Reporte de Formatos'!T2409)</f>
        <v>0</v>
      </c>
      <c r="B2405" s="8" t="str">
        <f t="shared" si="111"/>
        <v>Compensacion</v>
      </c>
      <c r="C2405" s="8">
        <f>IF(A2405="","",ROUND(+[1]AcumSYS!N2406/[1]AcumSYS!$C$2*14,2))</f>
        <v>0</v>
      </c>
      <c r="D2405" s="8">
        <f>IF(A2405="","",ROUND(+[1]AcumSYS!N2406/[1]AcumSYS!$C$2*14,2))</f>
        <v>0</v>
      </c>
      <c r="E2405" s="8" t="str">
        <f t="shared" si="112"/>
        <v>Pesos Mexicanos</v>
      </c>
      <c r="F2405" s="8" t="str">
        <f t="shared" si="113"/>
        <v>Catorcenal</v>
      </c>
    </row>
    <row r="2406" spans="1:6" x14ac:dyDescent="0.25">
      <c r="A2406" s="8">
        <f>IF(+'[1]Reporte de Formatos'!T2410=" "," ",+'[1]Reporte de Formatos'!T2410)</f>
        <v>0</v>
      </c>
      <c r="B2406" s="8" t="str">
        <f t="shared" si="111"/>
        <v>Compensacion</v>
      </c>
      <c r="C2406" s="8">
        <f>IF(A2406="","",ROUND(+[1]AcumSYS!N2407/[1]AcumSYS!$C$2*14,2))</f>
        <v>0</v>
      </c>
      <c r="D2406" s="8">
        <f>IF(A2406="","",ROUND(+[1]AcumSYS!N2407/[1]AcumSYS!$C$2*14,2))</f>
        <v>0</v>
      </c>
      <c r="E2406" s="8" t="str">
        <f t="shared" si="112"/>
        <v>Pesos Mexicanos</v>
      </c>
      <c r="F2406" s="8" t="str">
        <f t="shared" si="113"/>
        <v>Catorcenal</v>
      </c>
    </row>
    <row r="2407" spans="1:6" x14ac:dyDescent="0.25">
      <c r="A2407" s="8">
        <f>IF(+'[1]Reporte de Formatos'!T2411=" "," ",+'[1]Reporte de Formatos'!T2411)</f>
        <v>0</v>
      </c>
      <c r="B2407" s="8" t="str">
        <f t="shared" si="111"/>
        <v>Compensacion</v>
      </c>
      <c r="C2407" s="8">
        <f>IF(A2407="","",ROUND(+[1]AcumSYS!N2408/[1]AcumSYS!$C$2*14,2))</f>
        <v>0</v>
      </c>
      <c r="D2407" s="8">
        <f>IF(A2407="","",ROUND(+[1]AcumSYS!N2408/[1]AcumSYS!$C$2*14,2))</f>
        <v>0</v>
      </c>
      <c r="E2407" s="8" t="str">
        <f t="shared" si="112"/>
        <v>Pesos Mexicanos</v>
      </c>
      <c r="F2407" s="8" t="str">
        <f t="shared" si="113"/>
        <v>Catorcenal</v>
      </c>
    </row>
    <row r="2408" spans="1:6" x14ac:dyDescent="0.25">
      <c r="A2408" s="8">
        <f>IF(+'[1]Reporte de Formatos'!T2412=" "," ",+'[1]Reporte de Formatos'!T2412)</f>
        <v>0</v>
      </c>
      <c r="B2408" s="8" t="str">
        <f t="shared" si="111"/>
        <v>Compensacion</v>
      </c>
      <c r="C2408" s="8">
        <f>IF(A2408="","",ROUND(+[1]AcumSYS!N2409/[1]AcumSYS!$C$2*14,2))</f>
        <v>0</v>
      </c>
      <c r="D2408" s="8">
        <f>IF(A2408="","",ROUND(+[1]AcumSYS!N2409/[1]AcumSYS!$C$2*14,2))</f>
        <v>0</v>
      </c>
      <c r="E2408" s="8" t="str">
        <f t="shared" si="112"/>
        <v>Pesos Mexicanos</v>
      </c>
      <c r="F2408" s="8" t="str">
        <f t="shared" si="113"/>
        <v>Catorcenal</v>
      </c>
    </row>
    <row r="2409" spans="1:6" x14ac:dyDescent="0.25">
      <c r="A2409" s="8">
        <f>IF(+'[1]Reporte de Formatos'!T2413=" "," ",+'[1]Reporte de Formatos'!T2413)</f>
        <v>0</v>
      </c>
      <c r="B2409" s="8" t="str">
        <f t="shared" si="111"/>
        <v>Compensacion</v>
      </c>
      <c r="C2409" s="8">
        <f>IF(A2409="","",ROUND(+[1]AcumSYS!N2410/[1]AcumSYS!$C$2*14,2))</f>
        <v>0</v>
      </c>
      <c r="D2409" s="8">
        <f>IF(A2409="","",ROUND(+[1]AcumSYS!N2410/[1]AcumSYS!$C$2*14,2))</f>
        <v>0</v>
      </c>
      <c r="E2409" s="8" t="str">
        <f t="shared" si="112"/>
        <v>Pesos Mexicanos</v>
      </c>
      <c r="F2409" s="8" t="str">
        <f t="shared" si="113"/>
        <v>Catorcenal</v>
      </c>
    </row>
    <row r="2410" spans="1:6" x14ac:dyDescent="0.25">
      <c r="A2410" s="8">
        <f>IF(+'[1]Reporte de Formatos'!T2414=" "," ",+'[1]Reporte de Formatos'!T2414)</f>
        <v>0</v>
      </c>
      <c r="B2410" s="8" t="str">
        <f t="shared" si="111"/>
        <v>Compensacion</v>
      </c>
      <c r="C2410" s="8">
        <f>IF(A2410="","",ROUND(+[1]AcumSYS!N2411/[1]AcumSYS!$C$2*14,2))</f>
        <v>0</v>
      </c>
      <c r="D2410" s="8">
        <f>IF(A2410="","",ROUND(+[1]AcumSYS!N2411/[1]AcumSYS!$C$2*14,2))</f>
        <v>0</v>
      </c>
      <c r="E2410" s="8" t="str">
        <f t="shared" si="112"/>
        <v>Pesos Mexicanos</v>
      </c>
      <c r="F2410" s="8" t="str">
        <f t="shared" si="113"/>
        <v>Catorcenal</v>
      </c>
    </row>
    <row r="2411" spans="1:6" x14ac:dyDescent="0.25">
      <c r="A2411" s="8">
        <f>IF(+'[1]Reporte de Formatos'!T2415=" "," ",+'[1]Reporte de Formatos'!T2415)</f>
        <v>0</v>
      </c>
      <c r="B2411" s="8" t="str">
        <f t="shared" si="111"/>
        <v>Compensacion</v>
      </c>
      <c r="C2411" s="8">
        <f>IF(A2411="","",ROUND(+[1]AcumSYS!N2412/[1]AcumSYS!$C$2*14,2))</f>
        <v>0</v>
      </c>
      <c r="D2411" s="8">
        <f>IF(A2411="","",ROUND(+[1]AcumSYS!N2412/[1]AcumSYS!$C$2*14,2))</f>
        <v>0</v>
      </c>
      <c r="E2411" s="8" t="str">
        <f t="shared" si="112"/>
        <v>Pesos Mexicanos</v>
      </c>
      <c r="F2411" s="8" t="str">
        <f t="shared" si="113"/>
        <v>Catorcenal</v>
      </c>
    </row>
    <row r="2412" spans="1:6" x14ac:dyDescent="0.25">
      <c r="A2412" s="8">
        <f>IF(+'[1]Reporte de Formatos'!T2416=" "," ",+'[1]Reporte de Formatos'!T2416)</f>
        <v>0</v>
      </c>
      <c r="B2412" s="8" t="str">
        <f t="shared" si="111"/>
        <v>Compensacion</v>
      </c>
      <c r="C2412" s="8">
        <f>IF(A2412="","",ROUND(+[1]AcumSYS!N2413/[1]AcumSYS!$C$2*14,2))</f>
        <v>0</v>
      </c>
      <c r="D2412" s="8">
        <f>IF(A2412="","",ROUND(+[1]AcumSYS!N2413/[1]AcumSYS!$C$2*14,2))</f>
        <v>0</v>
      </c>
      <c r="E2412" s="8" t="str">
        <f t="shared" si="112"/>
        <v>Pesos Mexicanos</v>
      </c>
      <c r="F2412" s="8" t="str">
        <f t="shared" si="113"/>
        <v>Catorcenal</v>
      </c>
    </row>
    <row r="2413" spans="1:6" x14ac:dyDescent="0.25">
      <c r="A2413" s="8">
        <f>IF(+'[1]Reporte de Formatos'!T2417=" "," ",+'[1]Reporte de Formatos'!T2417)</f>
        <v>0</v>
      </c>
      <c r="B2413" s="8" t="str">
        <f t="shared" si="111"/>
        <v>Compensacion</v>
      </c>
      <c r="C2413" s="8">
        <f>IF(A2413="","",ROUND(+[1]AcumSYS!N2414/[1]AcumSYS!$C$2*14,2))</f>
        <v>0</v>
      </c>
      <c r="D2413" s="8">
        <f>IF(A2413="","",ROUND(+[1]AcumSYS!N2414/[1]AcumSYS!$C$2*14,2))</f>
        <v>0</v>
      </c>
      <c r="E2413" s="8" t="str">
        <f t="shared" si="112"/>
        <v>Pesos Mexicanos</v>
      </c>
      <c r="F2413" s="8" t="str">
        <f t="shared" si="113"/>
        <v>Catorcenal</v>
      </c>
    </row>
    <row r="2414" spans="1:6" x14ac:dyDescent="0.25">
      <c r="A2414" s="8">
        <f>IF(+'[1]Reporte de Formatos'!T2418=" "," ",+'[1]Reporte de Formatos'!T2418)</f>
        <v>0</v>
      </c>
      <c r="B2414" s="8" t="str">
        <f t="shared" si="111"/>
        <v>Compensacion</v>
      </c>
      <c r="C2414" s="8">
        <f>IF(A2414="","",ROUND(+[1]AcumSYS!N2415/[1]AcumSYS!$C$2*14,2))</f>
        <v>0</v>
      </c>
      <c r="D2414" s="8">
        <f>IF(A2414="","",ROUND(+[1]AcumSYS!N2415/[1]AcumSYS!$C$2*14,2))</f>
        <v>0</v>
      </c>
      <c r="E2414" s="8" t="str">
        <f t="shared" si="112"/>
        <v>Pesos Mexicanos</v>
      </c>
      <c r="F2414" s="8" t="str">
        <f t="shared" si="113"/>
        <v>Catorcenal</v>
      </c>
    </row>
    <row r="2415" spans="1:6" x14ac:dyDescent="0.25">
      <c r="A2415" s="8">
        <f>IF(+'[1]Reporte de Formatos'!T2419=" "," ",+'[1]Reporte de Formatos'!T2419)</f>
        <v>0</v>
      </c>
      <c r="B2415" s="8" t="str">
        <f t="shared" si="111"/>
        <v>Compensacion</v>
      </c>
      <c r="C2415" s="8">
        <f>IF(A2415="","",ROUND(+[1]AcumSYS!N2416/[1]AcumSYS!$C$2*14,2))</f>
        <v>0</v>
      </c>
      <c r="D2415" s="8">
        <f>IF(A2415="","",ROUND(+[1]AcumSYS!N2416/[1]AcumSYS!$C$2*14,2))</f>
        <v>0</v>
      </c>
      <c r="E2415" s="8" t="str">
        <f t="shared" si="112"/>
        <v>Pesos Mexicanos</v>
      </c>
      <c r="F2415" s="8" t="str">
        <f t="shared" si="113"/>
        <v>Catorcenal</v>
      </c>
    </row>
    <row r="2416" spans="1:6" x14ac:dyDescent="0.25">
      <c r="A2416" s="8">
        <f>IF(+'[1]Reporte de Formatos'!T2420=" "," ",+'[1]Reporte de Formatos'!T2420)</f>
        <v>0</v>
      </c>
      <c r="B2416" s="8" t="str">
        <f t="shared" si="111"/>
        <v>Compensacion</v>
      </c>
      <c r="C2416" s="8">
        <f>IF(A2416="","",ROUND(+[1]AcumSYS!N2417/[1]AcumSYS!$C$2*14,2))</f>
        <v>0</v>
      </c>
      <c r="D2416" s="8">
        <f>IF(A2416="","",ROUND(+[1]AcumSYS!N2417/[1]AcumSYS!$C$2*14,2))</f>
        <v>0</v>
      </c>
      <c r="E2416" s="8" t="str">
        <f t="shared" si="112"/>
        <v>Pesos Mexicanos</v>
      </c>
      <c r="F2416" s="8" t="str">
        <f t="shared" si="113"/>
        <v>Catorcenal</v>
      </c>
    </row>
    <row r="2417" spans="1:6" x14ac:dyDescent="0.25">
      <c r="A2417" s="8">
        <f>IF(+'[1]Reporte de Formatos'!T2421=" "," ",+'[1]Reporte de Formatos'!T2421)</f>
        <v>0</v>
      </c>
      <c r="B2417" s="8" t="str">
        <f t="shared" si="111"/>
        <v>Compensacion</v>
      </c>
      <c r="C2417" s="8">
        <f>IF(A2417="","",ROUND(+[1]AcumSYS!N2418/[1]AcumSYS!$C$2*14,2))</f>
        <v>0</v>
      </c>
      <c r="D2417" s="8">
        <f>IF(A2417="","",ROUND(+[1]AcumSYS!N2418/[1]AcumSYS!$C$2*14,2))</f>
        <v>0</v>
      </c>
      <c r="E2417" s="8" t="str">
        <f t="shared" si="112"/>
        <v>Pesos Mexicanos</v>
      </c>
      <c r="F2417" s="8" t="str">
        <f t="shared" si="113"/>
        <v>Catorcenal</v>
      </c>
    </row>
    <row r="2418" spans="1:6" x14ac:dyDescent="0.25">
      <c r="A2418" s="8">
        <f>IF(+'[1]Reporte de Formatos'!T2422=" "," ",+'[1]Reporte de Formatos'!T2422)</f>
        <v>0</v>
      </c>
      <c r="B2418" s="8" t="str">
        <f t="shared" si="111"/>
        <v>Compensacion</v>
      </c>
      <c r="C2418" s="8">
        <f>IF(A2418="","",ROUND(+[1]AcumSYS!N2419/[1]AcumSYS!$C$2*14,2))</f>
        <v>0</v>
      </c>
      <c r="D2418" s="8">
        <f>IF(A2418="","",ROUND(+[1]AcumSYS!N2419/[1]AcumSYS!$C$2*14,2))</f>
        <v>0</v>
      </c>
      <c r="E2418" s="8" t="str">
        <f t="shared" si="112"/>
        <v>Pesos Mexicanos</v>
      </c>
      <c r="F2418" s="8" t="str">
        <f t="shared" si="113"/>
        <v>Catorcenal</v>
      </c>
    </row>
    <row r="2419" spans="1:6" x14ac:dyDescent="0.25">
      <c r="A2419" s="8">
        <f>IF(+'[1]Reporte de Formatos'!T2423=" "," ",+'[1]Reporte de Formatos'!T2423)</f>
        <v>0</v>
      </c>
      <c r="B2419" s="8" t="str">
        <f t="shared" si="111"/>
        <v>Compensacion</v>
      </c>
      <c r="C2419" s="8">
        <f>IF(A2419="","",ROUND(+[1]AcumSYS!N2420/[1]AcumSYS!$C$2*14,2))</f>
        <v>0</v>
      </c>
      <c r="D2419" s="8">
        <f>IF(A2419="","",ROUND(+[1]AcumSYS!N2420/[1]AcumSYS!$C$2*14,2))</f>
        <v>0</v>
      </c>
      <c r="E2419" s="8" t="str">
        <f t="shared" si="112"/>
        <v>Pesos Mexicanos</v>
      </c>
      <c r="F2419" s="8" t="str">
        <f t="shared" si="113"/>
        <v>Catorcenal</v>
      </c>
    </row>
    <row r="2420" spans="1:6" x14ac:dyDescent="0.25">
      <c r="A2420" s="8">
        <f>IF(+'[1]Reporte de Formatos'!T2424=" "," ",+'[1]Reporte de Formatos'!T2424)</f>
        <v>0</v>
      </c>
      <c r="B2420" s="8" t="str">
        <f t="shared" si="111"/>
        <v>Compensacion</v>
      </c>
      <c r="C2420" s="8">
        <f>IF(A2420="","",ROUND(+[1]AcumSYS!N2421/[1]AcumSYS!$C$2*14,2))</f>
        <v>0</v>
      </c>
      <c r="D2420" s="8">
        <f>IF(A2420="","",ROUND(+[1]AcumSYS!N2421/[1]AcumSYS!$C$2*14,2))</f>
        <v>0</v>
      </c>
      <c r="E2420" s="8" t="str">
        <f t="shared" si="112"/>
        <v>Pesos Mexicanos</v>
      </c>
      <c r="F2420" s="8" t="str">
        <f t="shared" si="113"/>
        <v>Catorcenal</v>
      </c>
    </row>
    <row r="2421" spans="1:6" x14ac:dyDescent="0.25">
      <c r="A2421" s="8">
        <f>IF(+'[1]Reporte de Formatos'!T2425=" "," ",+'[1]Reporte de Formatos'!T2425)</f>
        <v>0</v>
      </c>
      <c r="B2421" s="8" t="str">
        <f t="shared" si="111"/>
        <v>Compensacion</v>
      </c>
      <c r="C2421" s="8">
        <f>IF(A2421="","",ROUND(+[1]AcumSYS!N2422/[1]AcumSYS!$C$2*14,2))</f>
        <v>0</v>
      </c>
      <c r="D2421" s="8">
        <f>IF(A2421="","",ROUND(+[1]AcumSYS!N2422/[1]AcumSYS!$C$2*14,2))</f>
        <v>0</v>
      </c>
      <c r="E2421" s="8" t="str">
        <f t="shared" si="112"/>
        <v>Pesos Mexicanos</v>
      </c>
      <c r="F2421" s="8" t="str">
        <f t="shared" si="113"/>
        <v>Catorcenal</v>
      </c>
    </row>
    <row r="2422" spans="1:6" x14ac:dyDescent="0.25">
      <c r="A2422" s="8">
        <f>IF(+'[1]Reporte de Formatos'!T2426=" "," ",+'[1]Reporte de Formatos'!T2426)</f>
        <v>0</v>
      </c>
      <c r="B2422" s="8" t="str">
        <f t="shared" si="111"/>
        <v>Compensacion</v>
      </c>
      <c r="C2422" s="8">
        <f>IF(A2422="","",ROUND(+[1]AcumSYS!N2423/[1]AcumSYS!$C$2*14,2))</f>
        <v>0</v>
      </c>
      <c r="D2422" s="8">
        <f>IF(A2422="","",ROUND(+[1]AcumSYS!N2423/[1]AcumSYS!$C$2*14,2))</f>
        <v>0</v>
      </c>
      <c r="E2422" s="8" t="str">
        <f t="shared" si="112"/>
        <v>Pesos Mexicanos</v>
      </c>
      <c r="F2422" s="8" t="str">
        <f t="shared" si="113"/>
        <v>Catorcenal</v>
      </c>
    </row>
    <row r="2423" spans="1:6" x14ac:dyDescent="0.25">
      <c r="A2423" s="8">
        <f>IF(+'[1]Reporte de Formatos'!T2427=" "," ",+'[1]Reporte de Formatos'!T2427)</f>
        <v>0</v>
      </c>
      <c r="B2423" s="8" t="str">
        <f t="shared" si="111"/>
        <v>Compensacion</v>
      </c>
      <c r="C2423" s="8">
        <f>IF(A2423="","",ROUND(+[1]AcumSYS!N2424/[1]AcumSYS!$C$2*14,2))</f>
        <v>0</v>
      </c>
      <c r="D2423" s="8">
        <f>IF(A2423="","",ROUND(+[1]AcumSYS!N2424/[1]AcumSYS!$C$2*14,2))</f>
        <v>0</v>
      </c>
      <c r="E2423" s="8" t="str">
        <f t="shared" si="112"/>
        <v>Pesos Mexicanos</v>
      </c>
      <c r="F2423" s="8" t="str">
        <f t="shared" si="113"/>
        <v>Catorcenal</v>
      </c>
    </row>
    <row r="2424" spans="1:6" x14ac:dyDescent="0.25">
      <c r="A2424" s="8">
        <f>IF(+'[1]Reporte de Formatos'!T2428=" "," ",+'[1]Reporte de Formatos'!T2428)</f>
        <v>0</v>
      </c>
      <c r="B2424" s="8" t="str">
        <f t="shared" si="111"/>
        <v>Compensacion</v>
      </c>
      <c r="C2424" s="8">
        <f>IF(A2424="","",ROUND(+[1]AcumSYS!N2425/[1]AcumSYS!$C$2*14,2))</f>
        <v>0</v>
      </c>
      <c r="D2424" s="8">
        <f>IF(A2424="","",ROUND(+[1]AcumSYS!N2425/[1]AcumSYS!$C$2*14,2))</f>
        <v>0</v>
      </c>
      <c r="E2424" s="8" t="str">
        <f t="shared" si="112"/>
        <v>Pesos Mexicanos</v>
      </c>
      <c r="F2424" s="8" t="str">
        <f t="shared" si="113"/>
        <v>Catorcenal</v>
      </c>
    </row>
    <row r="2425" spans="1:6" x14ac:dyDescent="0.25">
      <c r="A2425" s="8">
        <f>IF(+'[1]Reporte de Formatos'!T2429=" "," ",+'[1]Reporte de Formatos'!T2429)</f>
        <v>0</v>
      </c>
      <c r="B2425" s="8" t="str">
        <f t="shared" si="111"/>
        <v>Compensacion</v>
      </c>
      <c r="C2425" s="8">
        <f>IF(A2425="","",ROUND(+[1]AcumSYS!N2426/[1]AcumSYS!$C$2*14,2))</f>
        <v>0</v>
      </c>
      <c r="D2425" s="8">
        <f>IF(A2425="","",ROUND(+[1]AcumSYS!N2426/[1]AcumSYS!$C$2*14,2))</f>
        <v>0</v>
      </c>
      <c r="E2425" s="8" t="str">
        <f t="shared" si="112"/>
        <v>Pesos Mexicanos</v>
      </c>
      <c r="F2425" s="8" t="str">
        <f t="shared" si="113"/>
        <v>Catorcenal</v>
      </c>
    </row>
    <row r="2426" spans="1:6" x14ac:dyDescent="0.25">
      <c r="A2426" s="8">
        <f>IF(+'[1]Reporte de Formatos'!T2430=" "," ",+'[1]Reporte de Formatos'!T2430)</f>
        <v>0</v>
      </c>
      <c r="B2426" s="8" t="str">
        <f t="shared" si="111"/>
        <v>Compensacion</v>
      </c>
      <c r="C2426" s="8">
        <f>IF(A2426="","",ROUND(+[1]AcumSYS!N2427/[1]AcumSYS!$C$2*14,2))</f>
        <v>0</v>
      </c>
      <c r="D2426" s="8">
        <f>IF(A2426="","",ROUND(+[1]AcumSYS!N2427/[1]AcumSYS!$C$2*14,2))</f>
        <v>0</v>
      </c>
      <c r="E2426" s="8" t="str">
        <f t="shared" si="112"/>
        <v>Pesos Mexicanos</v>
      </c>
      <c r="F2426" s="8" t="str">
        <f t="shared" si="113"/>
        <v>Catorcenal</v>
      </c>
    </row>
    <row r="2427" spans="1:6" x14ac:dyDescent="0.25">
      <c r="A2427" s="8">
        <f>IF(+'[1]Reporte de Formatos'!T2431=" "," ",+'[1]Reporte de Formatos'!T2431)</f>
        <v>0</v>
      </c>
      <c r="B2427" s="8" t="str">
        <f t="shared" si="111"/>
        <v>Compensacion</v>
      </c>
      <c r="C2427" s="8">
        <f>IF(A2427="","",ROUND(+[1]AcumSYS!N2428/[1]AcumSYS!$C$2*14,2))</f>
        <v>0</v>
      </c>
      <c r="D2427" s="8">
        <f>IF(A2427="","",ROUND(+[1]AcumSYS!N2428/[1]AcumSYS!$C$2*14,2))</f>
        <v>0</v>
      </c>
      <c r="E2427" s="8" t="str">
        <f t="shared" si="112"/>
        <v>Pesos Mexicanos</v>
      </c>
      <c r="F2427" s="8" t="str">
        <f t="shared" si="113"/>
        <v>Catorcenal</v>
      </c>
    </row>
    <row r="2428" spans="1:6" x14ac:dyDescent="0.25">
      <c r="A2428" s="8">
        <f>IF(+'[1]Reporte de Formatos'!T2432=" "," ",+'[1]Reporte de Formatos'!T2432)</f>
        <v>0</v>
      </c>
      <c r="B2428" s="8" t="str">
        <f t="shared" si="111"/>
        <v>Compensacion</v>
      </c>
      <c r="C2428" s="8">
        <f>IF(A2428="","",ROUND(+[1]AcumSYS!N2429/[1]AcumSYS!$C$2*14,2))</f>
        <v>0</v>
      </c>
      <c r="D2428" s="8">
        <f>IF(A2428="","",ROUND(+[1]AcumSYS!N2429/[1]AcumSYS!$C$2*14,2))</f>
        <v>0</v>
      </c>
      <c r="E2428" s="8" t="str">
        <f t="shared" si="112"/>
        <v>Pesos Mexicanos</v>
      </c>
      <c r="F2428" s="8" t="str">
        <f t="shared" si="113"/>
        <v>Catorcenal</v>
      </c>
    </row>
    <row r="2429" spans="1:6" x14ac:dyDescent="0.25">
      <c r="A2429" s="8">
        <f>IF(+'[1]Reporte de Formatos'!T2433=" "," ",+'[1]Reporte de Formatos'!T2433)</f>
        <v>0</v>
      </c>
      <c r="B2429" s="8" t="str">
        <f t="shared" si="111"/>
        <v>Compensacion</v>
      </c>
      <c r="C2429" s="8">
        <f>IF(A2429="","",ROUND(+[1]AcumSYS!N2430/[1]AcumSYS!$C$2*14,2))</f>
        <v>0</v>
      </c>
      <c r="D2429" s="8">
        <f>IF(A2429="","",ROUND(+[1]AcumSYS!N2430/[1]AcumSYS!$C$2*14,2))</f>
        <v>0</v>
      </c>
      <c r="E2429" s="8" t="str">
        <f t="shared" si="112"/>
        <v>Pesos Mexicanos</v>
      </c>
      <c r="F2429" s="8" t="str">
        <f t="shared" si="113"/>
        <v>Catorcenal</v>
      </c>
    </row>
    <row r="2430" spans="1:6" x14ac:dyDescent="0.25">
      <c r="A2430" s="8">
        <f>IF(+'[1]Reporte de Formatos'!T2434=" "," ",+'[1]Reporte de Formatos'!T2434)</f>
        <v>0</v>
      </c>
      <c r="B2430" s="8" t="str">
        <f t="shared" si="111"/>
        <v>Compensacion</v>
      </c>
      <c r="C2430" s="8">
        <f>IF(A2430="","",ROUND(+[1]AcumSYS!N2431/[1]AcumSYS!$C$2*14,2))</f>
        <v>0</v>
      </c>
      <c r="D2430" s="8">
        <f>IF(A2430="","",ROUND(+[1]AcumSYS!N2431/[1]AcumSYS!$C$2*14,2))</f>
        <v>0</v>
      </c>
      <c r="E2430" s="8" t="str">
        <f t="shared" si="112"/>
        <v>Pesos Mexicanos</v>
      </c>
      <c r="F2430" s="8" t="str">
        <f t="shared" si="113"/>
        <v>Catorcenal</v>
      </c>
    </row>
    <row r="2431" spans="1:6" x14ac:dyDescent="0.25">
      <c r="A2431" s="8">
        <f>IF(+'[1]Reporte de Formatos'!T2435=" "," ",+'[1]Reporte de Formatos'!T2435)</f>
        <v>0</v>
      </c>
      <c r="B2431" s="8" t="str">
        <f t="shared" si="111"/>
        <v>Compensacion</v>
      </c>
      <c r="C2431" s="8">
        <f>IF(A2431="","",ROUND(+[1]AcumSYS!N2432/[1]AcumSYS!$C$2*14,2))</f>
        <v>0</v>
      </c>
      <c r="D2431" s="8">
        <f>IF(A2431="","",ROUND(+[1]AcumSYS!N2432/[1]AcumSYS!$C$2*14,2))</f>
        <v>0</v>
      </c>
      <c r="E2431" s="8" t="str">
        <f t="shared" si="112"/>
        <v>Pesos Mexicanos</v>
      </c>
      <c r="F2431" s="8" t="str">
        <f t="shared" si="113"/>
        <v>Catorcenal</v>
      </c>
    </row>
    <row r="2432" spans="1:6" x14ac:dyDescent="0.25">
      <c r="A2432" s="8">
        <f>IF(+'[1]Reporte de Formatos'!T2436=" "," ",+'[1]Reporte de Formatos'!T2436)</f>
        <v>0</v>
      </c>
      <c r="B2432" s="8" t="str">
        <f t="shared" si="111"/>
        <v>Compensacion</v>
      </c>
      <c r="C2432" s="8">
        <f>IF(A2432="","",ROUND(+[1]AcumSYS!N2433/[1]AcumSYS!$C$2*14,2))</f>
        <v>0</v>
      </c>
      <c r="D2432" s="8">
        <f>IF(A2432="","",ROUND(+[1]AcumSYS!N2433/[1]AcumSYS!$C$2*14,2))</f>
        <v>0</v>
      </c>
      <c r="E2432" s="8" t="str">
        <f t="shared" si="112"/>
        <v>Pesos Mexicanos</v>
      </c>
      <c r="F2432" s="8" t="str">
        <f t="shared" si="113"/>
        <v>Catorcenal</v>
      </c>
    </row>
    <row r="2433" spans="1:6" x14ac:dyDescent="0.25">
      <c r="A2433" s="8">
        <f>IF(+'[1]Reporte de Formatos'!T2437=" "," ",+'[1]Reporte de Formatos'!T2437)</f>
        <v>0</v>
      </c>
      <c r="B2433" s="8" t="str">
        <f t="shared" si="111"/>
        <v>Compensacion</v>
      </c>
      <c r="C2433" s="8">
        <f>IF(A2433="","",ROUND(+[1]AcumSYS!N2434/[1]AcumSYS!$C$2*14,2))</f>
        <v>0</v>
      </c>
      <c r="D2433" s="8">
        <f>IF(A2433="","",ROUND(+[1]AcumSYS!N2434/[1]AcumSYS!$C$2*14,2))</f>
        <v>0</v>
      </c>
      <c r="E2433" s="8" t="str">
        <f t="shared" si="112"/>
        <v>Pesos Mexicanos</v>
      </c>
      <c r="F2433" s="8" t="str">
        <f t="shared" si="113"/>
        <v>Catorcenal</v>
      </c>
    </row>
    <row r="2434" spans="1:6" x14ac:dyDescent="0.25">
      <c r="A2434" s="8">
        <f>IF(+'[1]Reporte de Formatos'!T2438=" "," ",+'[1]Reporte de Formatos'!T2438)</f>
        <v>0</v>
      </c>
      <c r="B2434" s="8" t="str">
        <f t="shared" si="111"/>
        <v>Compensacion</v>
      </c>
      <c r="C2434" s="8">
        <f>IF(A2434="","",ROUND(+[1]AcumSYS!N2435/[1]AcumSYS!$C$2*14,2))</f>
        <v>0</v>
      </c>
      <c r="D2434" s="8">
        <f>IF(A2434="","",ROUND(+[1]AcumSYS!N2435/[1]AcumSYS!$C$2*14,2))</f>
        <v>0</v>
      </c>
      <c r="E2434" s="8" t="str">
        <f t="shared" si="112"/>
        <v>Pesos Mexicanos</v>
      </c>
      <c r="F2434" s="8" t="str">
        <f t="shared" si="113"/>
        <v>Catorcenal</v>
      </c>
    </row>
    <row r="2435" spans="1:6" x14ac:dyDescent="0.25">
      <c r="A2435" s="8">
        <f>IF(+'[1]Reporte de Formatos'!T2439=" "," ",+'[1]Reporte de Formatos'!T2439)</f>
        <v>0</v>
      </c>
      <c r="B2435" s="8" t="str">
        <f t="shared" si="111"/>
        <v>Compensacion</v>
      </c>
      <c r="C2435" s="8">
        <f>IF(A2435="","",ROUND(+[1]AcumSYS!N2436/[1]AcumSYS!$C$2*14,2))</f>
        <v>0</v>
      </c>
      <c r="D2435" s="8">
        <f>IF(A2435="","",ROUND(+[1]AcumSYS!N2436/[1]AcumSYS!$C$2*14,2))</f>
        <v>0</v>
      </c>
      <c r="E2435" s="8" t="str">
        <f t="shared" si="112"/>
        <v>Pesos Mexicanos</v>
      </c>
      <c r="F2435" s="8" t="str">
        <f t="shared" si="113"/>
        <v>Catorcenal</v>
      </c>
    </row>
    <row r="2436" spans="1:6" x14ac:dyDescent="0.25">
      <c r="A2436" s="8">
        <f>IF(+'[1]Reporte de Formatos'!T2440=" "," ",+'[1]Reporte de Formatos'!T2440)</f>
        <v>0</v>
      </c>
      <c r="B2436" s="8" t="str">
        <f t="shared" ref="B2436:B2499" si="114">IF(A2436="","","Compensacion")</f>
        <v>Compensacion</v>
      </c>
      <c r="C2436" s="8">
        <f>IF(A2436="","",ROUND(+[1]AcumSYS!N2437/[1]AcumSYS!$C$2*14,2))</f>
        <v>0</v>
      </c>
      <c r="D2436" s="8">
        <f>IF(A2436="","",ROUND(+[1]AcumSYS!N2437/[1]AcumSYS!$C$2*14,2))</f>
        <v>0</v>
      </c>
      <c r="E2436" s="8" t="str">
        <f t="shared" ref="E2436:E2499" si="115">IF(A2436="","","Pesos Mexicanos")</f>
        <v>Pesos Mexicanos</v>
      </c>
      <c r="F2436" s="8" t="str">
        <f t="shared" ref="F2436:F2499" si="116">IF(A2436="","","Catorcenal")</f>
        <v>Catorcenal</v>
      </c>
    </row>
    <row r="2437" spans="1:6" x14ac:dyDescent="0.25">
      <c r="A2437" s="8">
        <f>IF(+'[1]Reporte de Formatos'!T2441=" "," ",+'[1]Reporte de Formatos'!T2441)</f>
        <v>0</v>
      </c>
      <c r="B2437" s="8" t="str">
        <f t="shared" si="114"/>
        <v>Compensacion</v>
      </c>
      <c r="C2437" s="8">
        <f>IF(A2437="","",ROUND(+[1]AcumSYS!N2438/[1]AcumSYS!$C$2*14,2))</f>
        <v>0</v>
      </c>
      <c r="D2437" s="8">
        <f>IF(A2437="","",ROUND(+[1]AcumSYS!N2438/[1]AcumSYS!$C$2*14,2))</f>
        <v>0</v>
      </c>
      <c r="E2437" s="8" t="str">
        <f t="shared" si="115"/>
        <v>Pesos Mexicanos</v>
      </c>
      <c r="F2437" s="8" t="str">
        <f t="shared" si="116"/>
        <v>Catorcenal</v>
      </c>
    </row>
    <row r="2438" spans="1:6" x14ac:dyDescent="0.25">
      <c r="A2438" s="8">
        <f>IF(+'[1]Reporte de Formatos'!T2442=" "," ",+'[1]Reporte de Formatos'!T2442)</f>
        <v>0</v>
      </c>
      <c r="B2438" s="8" t="str">
        <f t="shared" si="114"/>
        <v>Compensacion</v>
      </c>
      <c r="C2438" s="8">
        <f>IF(A2438="","",ROUND(+[1]AcumSYS!N2439/[1]AcumSYS!$C$2*14,2))</f>
        <v>0</v>
      </c>
      <c r="D2438" s="8">
        <f>IF(A2438="","",ROUND(+[1]AcumSYS!N2439/[1]AcumSYS!$C$2*14,2))</f>
        <v>0</v>
      </c>
      <c r="E2438" s="8" t="str">
        <f t="shared" si="115"/>
        <v>Pesos Mexicanos</v>
      </c>
      <c r="F2438" s="8" t="str">
        <f t="shared" si="116"/>
        <v>Catorcenal</v>
      </c>
    </row>
    <row r="2439" spans="1:6" x14ac:dyDescent="0.25">
      <c r="A2439" s="8">
        <f>IF(+'[1]Reporte de Formatos'!T2443=" "," ",+'[1]Reporte de Formatos'!T2443)</f>
        <v>0</v>
      </c>
      <c r="B2439" s="8" t="str">
        <f t="shared" si="114"/>
        <v>Compensacion</v>
      </c>
      <c r="C2439" s="8">
        <f>IF(A2439="","",ROUND(+[1]AcumSYS!N2440/[1]AcumSYS!$C$2*14,2))</f>
        <v>0</v>
      </c>
      <c r="D2439" s="8">
        <f>IF(A2439="","",ROUND(+[1]AcumSYS!N2440/[1]AcumSYS!$C$2*14,2))</f>
        <v>0</v>
      </c>
      <c r="E2439" s="8" t="str">
        <f t="shared" si="115"/>
        <v>Pesos Mexicanos</v>
      </c>
      <c r="F2439" s="8" t="str">
        <f t="shared" si="116"/>
        <v>Catorcenal</v>
      </c>
    </row>
    <row r="2440" spans="1:6" x14ac:dyDescent="0.25">
      <c r="A2440" s="8">
        <f>IF(+'[1]Reporte de Formatos'!T2444=" "," ",+'[1]Reporte de Formatos'!T2444)</f>
        <v>0</v>
      </c>
      <c r="B2440" s="8" t="str">
        <f t="shared" si="114"/>
        <v>Compensacion</v>
      </c>
      <c r="C2440" s="8">
        <f>IF(A2440="","",ROUND(+[1]AcumSYS!N2441/[1]AcumSYS!$C$2*14,2))</f>
        <v>0</v>
      </c>
      <c r="D2440" s="8">
        <f>IF(A2440="","",ROUND(+[1]AcumSYS!N2441/[1]AcumSYS!$C$2*14,2))</f>
        <v>0</v>
      </c>
      <c r="E2440" s="8" t="str">
        <f t="shared" si="115"/>
        <v>Pesos Mexicanos</v>
      </c>
      <c r="F2440" s="8" t="str">
        <f t="shared" si="116"/>
        <v>Catorcenal</v>
      </c>
    </row>
    <row r="2441" spans="1:6" x14ac:dyDescent="0.25">
      <c r="A2441" s="8">
        <f>IF(+'[1]Reporte de Formatos'!T2445=" "," ",+'[1]Reporte de Formatos'!T2445)</f>
        <v>0</v>
      </c>
      <c r="B2441" s="8" t="str">
        <f t="shared" si="114"/>
        <v>Compensacion</v>
      </c>
      <c r="C2441" s="8">
        <f>IF(A2441="","",ROUND(+[1]AcumSYS!N2442/[1]AcumSYS!$C$2*14,2))</f>
        <v>0</v>
      </c>
      <c r="D2441" s="8">
        <f>IF(A2441="","",ROUND(+[1]AcumSYS!N2442/[1]AcumSYS!$C$2*14,2))</f>
        <v>0</v>
      </c>
      <c r="E2441" s="8" t="str">
        <f t="shared" si="115"/>
        <v>Pesos Mexicanos</v>
      </c>
      <c r="F2441" s="8" t="str">
        <f t="shared" si="116"/>
        <v>Catorcenal</v>
      </c>
    </row>
    <row r="2442" spans="1:6" x14ac:dyDescent="0.25">
      <c r="A2442" s="8">
        <f>IF(+'[1]Reporte de Formatos'!T2446=" "," ",+'[1]Reporte de Formatos'!T2446)</f>
        <v>0</v>
      </c>
      <c r="B2442" s="8" t="str">
        <f t="shared" si="114"/>
        <v>Compensacion</v>
      </c>
      <c r="C2442" s="8">
        <f>IF(A2442="","",ROUND(+[1]AcumSYS!N2443/[1]AcumSYS!$C$2*14,2))</f>
        <v>0</v>
      </c>
      <c r="D2442" s="8">
        <f>IF(A2442="","",ROUND(+[1]AcumSYS!N2443/[1]AcumSYS!$C$2*14,2))</f>
        <v>0</v>
      </c>
      <c r="E2442" s="8" t="str">
        <f t="shared" si="115"/>
        <v>Pesos Mexicanos</v>
      </c>
      <c r="F2442" s="8" t="str">
        <f t="shared" si="116"/>
        <v>Catorcenal</v>
      </c>
    </row>
    <row r="2443" spans="1:6" x14ac:dyDescent="0.25">
      <c r="A2443" s="8">
        <f>IF(+'[1]Reporte de Formatos'!T2447=" "," ",+'[1]Reporte de Formatos'!T2447)</f>
        <v>0</v>
      </c>
      <c r="B2443" s="8" t="str">
        <f t="shared" si="114"/>
        <v>Compensacion</v>
      </c>
      <c r="C2443" s="8">
        <f>IF(A2443="","",ROUND(+[1]AcumSYS!N2444/[1]AcumSYS!$C$2*14,2))</f>
        <v>0</v>
      </c>
      <c r="D2443" s="8">
        <f>IF(A2443="","",ROUND(+[1]AcumSYS!N2444/[1]AcumSYS!$C$2*14,2))</f>
        <v>0</v>
      </c>
      <c r="E2443" s="8" t="str">
        <f t="shared" si="115"/>
        <v>Pesos Mexicanos</v>
      </c>
      <c r="F2443" s="8" t="str">
        <f t="shared" si="116"/>
        <v>Catorcenal</v>
      </c>
    </row>
    <row r="2444" spans="1:6" x14ac:dyDescent="0.25">
      <c r="A2444" s="8">
        <f>IF(+'[1]Reporte de Formatos'!T2448=" "," ",+'[1]Reporte de Formatos'!T2448)</f>
        <v>0</v>
      </c>
      <c r="B2444" s="8" t="str">
        <f t="shared" si="114"/>
        <v>Compensacion</v>
      </c>
      <c r="C2444" s="8">
        <f>IF(A2444="","",ROUND(+[1]AcumSYS!N2445/[1]AcumSYS!$C$2*14,2))</f>
        <v>0</v>
      </c>
      <c r="D2444" s="8">
        <f>IF(A2444="","",ROUND(+[1]AcumSYS!N2445/[1]AcumSYS!$C$2*14,2))</f>
        <v>0</v>
      </c>
      <c r="E2444" s="8" t="str">
        <f t="shared" si="115"/>
        <v>Pesos Mexicanos</v>
      </c>
      <c r="F2444" s="8" t="str">
        <f t="shared" si="116"/>
        <v>Catorcenal</v>
      </c>
    </row>
    <row r="2445" spans="1:6" x14ac:dyDescent="0.25">
      <c r="A2445" s="8">
        <f>IF(+'[1]Reporte de Formatos'!T2449=" "," ",+'[1]Reporte de Formatos'!T2449)</f>
        <v>0</v>
      </c>
      <c r="B2445" s="8" t="str">
        <f t="shared" si="114"/>
        <v>Compensacion</v>
      </c>
      <c r="C2445" s="8">
        <f>IF(A2445="","",ROUND(+[1]AcumSYS!N2446/[1]AcumSYS!$C$2*14,2))</f>
        <v>0</v>
      </c>
      <c r="D2445" s="8">
        <f>IF(A2445="","",ROUND(+[1]AcumSYS!N2446/[1]AcumSYS!$C$2*14,2))</f>
        <v>0</v>
      </c>
      <c r="E2445" s="8" t="str">
        <f t="shared" si="115"/>
        <v>Pesos Mexicanos</v>
      </c>
      <c r="F2445" s="8" t="str">
        <f t="shared" si="116"/>
        <v>Catorcenal</v>
      </c>
    </row>
    <row r="2446" spans="1:6" x14ac:dyDescent="0.25">
      <c r="A2446" s="8">
        <f>IF(+'[1]Reporte de Formatos'!T2450=" "," ",+'[1]Reporte de Formatos'!T2450)</f>
        <v>0</v>
      </c>
      <c r="B2446" s="8" t="str">
        <f t="shared" si="114"/>
        <v>Compensacion</v>
      </c>
      <c r="C2446" s="8">
        <f>IF(A2446="","",ROUND(+[1]AcumSYS!N2447/[1]AcumSYS!$C$2*14,2))</f>
        <v>0</v>
      </c>
      <c r="D2446" s="8">
        <f>IF(A2446="","",ROUND(+[1]AcumSYS!N2447/[1]AcumSYS!$C$2*14,2))</f>
        <v>0</v>
      </c>
      <c r="E2446" s="8" t="str">
        <f t="shared" si="115"/>
        <v>Pesos Mexicanos</v>
      </c>
      <c r="F2446" s="8" t="str">
        <f t="shared" si="116"/>
        <v>Catorcenal</v>
      </c>
    </row>
    <row r="2447" spans="1:6" x14ac:dyDescent="0.25">
      <c r="A2447" s="8">
        <f>IF(+'[1]Reporte de Formatos'!T2451=" "," ",+'[1]Reporte de Formatos'!T2451)</f>
        <v>0</v>
      </c>
      <c r="B2447" s="8" t="str">
        <f t="shared" si="114"/>
        <v>Compensacion</v>
      </c>
      <c r="C2447" s="8">
        <f>IF(A2447="","",ROUND(+[1]AcumSYS!N2448/[1]AcumSYS!$C$2*14,2))</f>
        <v>0</v>
      </c>
      <c r="D2447" s="8">
        <f>IF(A2447="","",ROUND(+[1]AcumSYS!N2448/[1]AcumSYS!$C$2*14,2))</f>
        <v>0</v>
      </c>
      <c r="E2447" s="8" t="str">
        <f t="shared" si="115"/>
        <v>Pesos Mexicanos</v>
      </c>
      <c r="F2447" s="8" t="str">
        <f t="shared" si="116"/>
        <v>Catorcenal</v>
      </c>
    </row>
    <row r="2448" spans="1:6" x14ac:dyDescent="0.25">
      <c r="A2448" s="8">
        <f>IF(+'[1]Reporte de Formatos'!T2452=" "," ",+'[1]Reporte de Formatos'!T2452)</f>
        <v>0</v>
      </c>
      <c r="B2448" s="8" t="str">
        <f t="shared" si="114"/>
        <v>Compensacion</v>
      </c>
      <c r="C2448" s="8">
        <f>IF(A2448="","",ROUND(+[1]AcumSYS!N2449/[1]AcumSYS!$C$2*14,2))</f>
        <v>0</v>
      </c>
      <c r="D2448" s="8">
        <f>IF(A2448="","",ROUND(+[1]AcumSYS!N2449/[1]AcumSYS!$C$2*14,2))</f>
        <v>0</v>
      </c>
      <c r="E2448" s="8" t="str">
        <f t="shared" si="115"/>
        <v>Pesos Mexicanos</v>
      </c>
      <c r="F2448" s="8" t="str">
        <f t="shared" si="116"/>
        <v>Catorcenal</v>
      </c>
    </row>
    <row r="2449" spans="1:6" x14ac:dyDescent="0.25">
      <c r="A2449" s="8">
        <f>IF(+'[1]Reporte de Formatos'!T2453=" "," ",+'[1]Reporte de Formatos'!T2453)</f>
        <v>0</v>
      </c>
      <c r="B2449" s="8" t="str">
        <f t="shared" si="114"/>
        <v>Compensacion</v>
      </c>
      <c r="C2449" s="8">
        <f>IF(A2449="","",ROUND(+[1]AcumSYS!N2450/[1]AcumSYS!$C$2*14,2))</f>
        <v>0</v>
      </c>
      <c r="D2449" s="8">
        <f>IF(A2449="","",ROUND(+[1]AcumSYS!N2450/[1]AcumSYS!$C$2*14,2))</f>
        <v>0</v>
      </c>
      <c r="E2449" s="8" t="str">
        <f t="shared" si="115"/>
        <v>Pesos Mexicanos</v>
      </c>
      <c r="F2449" s="8" t="str">
        <f t="shared" si="116"/>
        <v>Catorcenal</v>
      </c>
    </row>
    <row r="2450" spans="1:6" x14ac:dyDescent="0.25">
      <c r="A2450" s="8">
        <f>IF(+'[1]Reporte de Formatos'!T2454=" "," ",+'[1]Reporte de Formatos'!T2454)</f>
        <v>0</v>
      </c>
      <c r="B2450" s="8" t="str">
        <f t="shared" si="114"/>
        <v>Compensacion</v>
      </c>
      <c r="C2450" s="8">
        <f>IF(A2450="","",ROUND(+[1]AcumSYS!N2451/[1]AcumSYS!$C$2*14,2))</f>
        <v>0</v>
      </c>
      <c r="D2450" s="8">
        <f>IF(A2450="","",ROUND(+[1]AcumSYS!N2451/[1]AcumSYS!$C$2*14,2))</f>
        <v>0</v>
      </c>
      <c r="E2450" s="8" t="str">
        <f t="shared" si="115"/>
        <v>Pesos Mexicanos</v>
      </c>
      <c r="F2450" s="8" t="str">
        <f t="shared" si="116"/>
        <v>Catorcenal</v>
      </c>
    </row>
    <row r="2451" spans="1:6" x14ac:dyDescent="0.25">
      <c r="A2451" s="8">
        <f>IF(+'[1]Reporte de Formatos'!T2455=" "," ",+'[1]Reporte de Formatos'!T2455)</f>
        <v>0</v>
      </c>
      <c r="B2451" s="8" t="str">
        <f t="shared" si="114"/>
        <v>Compensacion</v>
      </c>
      <c r="C2451" s="8">
        <f>IF(A2451="","",ROUND(+[1]AcumSYS!N2452/[1]AcumSYS!$C$2*14,2))</f>
        <v>0</v>
      </c>
      <c r="D2451" s="8">
        <f>IF(A2451="","",ROUND(+[1]AcumSYS!N2452/[1]AcumSYS!$C$2*14,2))</f>
        <v>0</v>
      </c>
      <c r="E2451" s="8" t="str">
        <f t="shared" si="115"/>
        <v>Pesos Mexicanos</v>
      </c>
      <c r="F2451" s="8" t="str">
        <f t="shared" si="116"/>
        <v>Catorcenal</v>
      </c>
    </row>
    <row r="2452" spans="1:6" x14ac:dyDescent="0.25">
      <c r="A2452" s="8">
        <f>IF(+'[1]Reporte de Formatos'!T2456=" "," ",+'[1]Reporte de Formatos'!T2456)</f>
        <v>0</v>
      </c>
      <c r="B2452" s="8" t="str">
        <f t="shared" si="114"/>
        <v>Compensacion</v>
      </c>
      <c r="C2452" s="8">
        <f>IF(A2452="","",ROUND(+[1]AcumSYS!N2453/[1]AcumSYS!$C$2*14,2))</f>
        <v>0</v>
      </c>
      <c r="D2452" s="8">
        <f>IF(A2452="","",ROUND(+[1]AcumSYS!N2453/[1]AcumSYS!$C$2*14,2))</f>
        <v>0</v>
      </c>
      <c r="E2452" s="8" t="str">
        <f t="shared" si="115"/>
        <v>Pesos Mexicanos</v>
      </c>
      <c r="F2452" s="8" t="str">
        <f t="shared" si="116"/>
        <v>Catorcenal</v>
      </c>
    </row>
    <row r="2453" spans="1:6" x14ac:dyDescent="0.25">
      <c r="A2453" s="8">
        <f>IF(+'[1]Reporte de Formatos'!T2457=" "," ",+'[1]Reporte de Formatos'!T2457)</f>
        <v>0</v>
      </c>
      <c r="B2453" s="8" t="str">
        <f t="shared" si="114"/>
        <v>Compensacion</v>
      </c>
      <c r="C2453" s="8">
        <f>IF(A2453="","",ROUND(+[1]AcumSYS!N2454/[1]AcumSYS!$C$2*14,2))</f>
        <v>0</v>
      </c>
      <c r="D2453" s="8">
        <f>IF(A2453="","",ROUND(+[1]AcumSYS!N2454/[1]AcumSYS!$C$2*14,2))</f>
        <v>0</v>
      </c>
      <c r="E2453" s="8" t="str">
        <f t="shared" si="115"/>
        <v>Pesos Mexicanos</v>
      </c>
      <c r="F2453" s="8" t="str">
        <f t="shared" si="116"/>
        <v>Catorcenal</v>
      </c>
    </row>
    <row r="2454" spans="1:6" x14ac:dyDescent="0.25">
      <c r="A2454" s="8">
        <f>IF(+'[1]Reporte de Formatos'!T2458=" "," ",+'[1]Reporte de Formatos'!T2458)</f>
        <v>0</v>
      </c>
      <c r="B2454" s="8" t="str">
        <f t="shared" si="114"/>
        <v>Compensacion</v>
      </c>
      <c r="C2454" s="8">
        <f>IF(A2454="","",ROUND(+[1]AcumSYS!N2455/[1]AcumSYS!$C$2*14,2))</f>
        <v>0</v>
      </c>
      <c r="D2454" s="8">
        <f>IF(A2454="","",ROUND(+[1]AcumSYS!N2455/[1]AcumSYS!$C$2*14,2))</f>
        <v>0</v>
      </c>
      <c r="E2454" s="8" t="str">
        <f t="shared" si="115"/>
        <v>Pesos Mexicanos</v>
      </c>
      <c r="F2454" s="8" t="str">
        <f t="shared" si="116"/>
        <v>Catorcenal</v>
      </c>
    </row>
    <row r="2455" spans="1:6" x14ac:dyDescent="0.25">
      <c r="A2455" s="8">
        <f>IF(+'[1]Reporte de Formatos'!T2459=" "," ",+'[1]Reporte de Formatos'!T2459)</f>
        <v>0</v>
      </c>
      <c r="B2455" s="8" t="str">
        <f t="shared" si="114"/>
        <v>Compensacion</v>
      </c>
      <c r="C2455" s="8">
        <f>IF(A2455="","",ROUND(+[1]AcumSYS!N2456/[1]AcumSYS!$C$2*14,2))</f>
        <v>0</v>
      </c>
      <c r="D2455" s="8">
        <f>IF(A2455="","",ROUND(+[1]AcumSYS!N2456/[1]AcumSYS!$C$2*14,2))</f>
        <v>0</v>
      </c>
      <c r="E2455" s="8" t="str">
        <f t="shared" si="115"/>
        <v>Pesos Mexicanos</v>
      </c>
      <c r="F2455" s="8" t="str">
        <f t="shared" si="116"/>
        <v>Catorcenal</v>
      </c>
    </row>
    <row r="2456" spans="1:6" x14ac:dyDescent="0.25">
      <c r="A2456" s="8">
        <f>IF(+'[1]Reporte de Formatos'!T2460=" "," ",+'[1]Reporte de Formatos'!T2460)</f>
        <v>0</v>
      </c>
      <c r="B2456" s="8" t="str">
        <f t="shared" si="114"/>
        <v>Compensacion</v>
      </c>
      <c r="C2456" s="8">
        <f>IF(A2456="","",ROUND(+[1]AcumSYS!N2457/[1]AcumSYS!$C$2*14,2))</f>
        <v>0</v>
      </c>
      <c r="D2456" s="8">
        <f>IF(A2456="","",ROUND(+[1]AcumSYS!N2457/[1]AcumSYS!$C$2*14,2))</f>
        <v>0</v>
      </c>
      <c r="E2456" s="8" t="str">
        <f t="shared" si="115"/>
        <v>Pesos Mexicanos</v>
      </c>
      <c r="F2456" s="8" t="str">
        <f t="shared" si="116"/>
        <v>Catorcenal</v>
      </c>
    </row>
    <row r="2457" spans="1:6" x14ac:dyDescent="0.25">
      <c r="A2457" s="8">
        <f>IF(+'[1]Reporte de Formatos'!T2461=" "," ",+'[1]Reporte de Formatos'!T2461)</f>
        <v>0</v>
      </c>
      <c r="B2457" s="8" t="str">
        <f t="shared" si="114"/>
        <v>Compensacion</v>
      </c>
      <c r="C2457" s="8">
        <f>IF(A2457="","",ROUND(+[1]AcumSYS!N2458/[1]AcumSYS!$C$2*14,2))</f>
        <v>0</v>
      </c>
      <c r="D2457" s="8">
        <f>IF(A2457="","",ROUND(+[1]AcumSYS!N2458/[1]AcumSYS!$C$2*14,2))</f>
        <v>0</v>
      </c>
      <c r="E2457" s="8" t="str">
        <f t="shared" si="115"/>
        <v>Pesos Mexicanos</v>
      </c>
      <c r="F2457" s="8" t="str">
        <f t="shared" si="116"/>
        <v>Catorcenal</v>
      </c>
    </row>
    <row r="2458" spans="1:6" x14ac:dyDescent="0.25">
      <c r="A2458" s="8">
        <f>IF(+'[1]Reporte de Formatos'!T2462=" "," ",+'[1]Reporte de Formatos'!T2462)</f>
        <v>0</v>
      </c>
      <c r="B2458" s="8" t="str">
        <f t="shared" si="114"/>
        <v>Compensacion</v>
      </c>
      <c r="C2458" s="8">
        <f>IF(A2458="","",ROUND(+[1]AcumSYS!N2459/[1]AcumSYS!$C$2*14,2))</f>
        <v>0</v>
      </c>
      <c r="D2458" s="8">
        <f>IF(A2458="","",ROUND(+[1]AcumSYS!N2459/[1]AcumSYS!$C$2*14,2))</f>
        <v>0</v>
      </c>
      <c r="E2458" s="8" t="str">
        <f t="shared" si="115"/>
        <v>Pesos Mexicanos</v>
      </c>
      <c r="F2458" s="8" t="str">
        <f t="shared" si="116"/>
        <v>Catorcenal</v>
      </c>
    </row>
    <row r="2459" spans="1:6" x14ac:dyDescent="0.25">
      <c r="A2459" s="8">
        <f>IF(+'[1]Reporte de Formatos'!T2463=" "," ",+'[1]Reporte de Formatos'!T2463)</f>
        <v>0</v>
      </c>
      <c r="B2459" s="8" t="str">
        <f t="shared" si="114"/>
        <v>Compensacion</v>
      </c>
      <c r="C2459" s="8">
        <f>IF(A2459="","",ROUND(+[1]AcumSYS!N2460/[1]AcumSYS!$C$2*14,2))</f>
        <v>0</v>
      </c>
      <c r="D2459" s="8">
        <f>IF(A2459="","",ROUND(+[1]AcumSYS!N2460/[1]AcumSYS!$C$2*14,2))</f>
        <v>0</v>
      </c>
      <c r="E2459" s="8" t="str">
        <f t="shared" si="115"/>
        <v>Pesos Mexicanos</v>
      </c>
      <c r="F2459" s="8" t="str">
        <f t="shared" si="116"/>
        <v>Catorcenal</v>
      </c>
    </row>
    <row r="2460" spans="1:6" x14ac:dyDescent="0.25">
      <c r="A2460" s="8">
        <f>IF(+'[1]Reporte de Formatos'!T2464=" "," ",+'[1]Reporte de Formatos'!T2464)</f>
        <v>0</v>
      </c>
      <c r="B2460" s="8" t="str">
        <f t="shared" si="114"/>
        <v>Compensacion</v>
      </c>
      <c r="C2460" s="8">
        <f>IF(A2460="","",ROUND(+[1]AcumSYS!N2461/[1]AcumSYS!$C$2*14,2))</f>
        <v>0</v>
      </c>
      <c r="D2460" s="8">
        <f>IF(A2460="","",ROUND(+[1]AcumSYS!N2461/[1]AcumSYS!$C$2*14,2))</f>
        <v>0</v>
      </c>
      <c r="E2460" s="8" t="str">
        <f t="shared" si="115"/>
        <v>Pesos Mexicanos</v>
      </c>
      <c r="F2460" s="8" t="str">
        <f t="shared" si="116"/>
        <v>Catorcenal</v>
      </c>
    </row>
    <row r="2461" spans="1:6" x14ac:dyDescent="0.25">
      <c r="A2461" s="8">
        <f>IF(+'[1]Reporte de Formatos'!T2465=" "," ",+'[1]Reporte de Formatos'!T2465)</f>
        <v>0</v>
      </c>
      <c r="B2461" s="8" t="str">
        <f t="shared" si="114"/>
        <v>Compensacion</v>
      </c>
      <c r="C2461" s="8">
        <f>IF(A2461="","",ROUND(+[1]AcumSYS!N2462/[1]AcumSYS!$C$2*14,2))</f>
        <v>0</v>
      </c>
      <c r="D2461" s="8">
        <f>IF(A2461="","",ROUND(+[1]AcumSYS!N2462/[1]AcumSYS!$C$2*14,2))</f>
        <v>0</v>
      </c>
      <c r="E2461" s="8" t="str">
        <f t="shared" si="115"/>
        <v>Pesos Mexicanos</v>
      </c>
      <c r="F2461" s="8" t="str">
        <f t="shared" si="116"/>
        <v>Catorcenal</v>
      </c>
    </row>
    <row r="2462" spans="1:6" x14ac:dyDescent="0.25">
      <c r="A2462" s="8">
        <f>IF(+'[1]Reporte de Formatos'!T2466=" "," ",+'[1]Reporte de Formatos'!T2466)</f>
        <v>0</v>
      </c>
      <c r="B2462" s="8" t="str">
        <f t="shared" si="114"/>
        <v>Compensacion</v>
      </c>
      <c r="C2462" s="8">
        <f>IF(A2462="","",ROUND(+[1]AcumSYS!N2463/[1]AcumSYS!$C$2*14,2))</f>
        <v>0</v>
      </c>
      <c r="D2462" s="8">
        <f>IF(A2462="","",ROUND(+[1]AcumSYS!N2463/[1]AcumSYS!$C$2*14,2))</f>
        <v>0</v>
      </c>
      <c r="E2462" s="8" t="str">
        <f t="shared" si="115"/>
        <v>Pesos Mexicanos</v>
      </c>
      <c r="F2462" s="8" t="str">
        <f t="shared" si="116"/>
        <v>Catorcenal</v>
      </c>
    </row>
    <row r="2463" spans="1:6" x14ac:dyDescent="0.25">
      <c r="A2463" s="8">
        <f>IF(+'[1]Reporte de Formatos'!T2467=" "," ",+'[1]Reporte de Formatos'!T2467)</f>
        <v>0</v>
      </c>
      <c r="B2463" s="8" t="str">
        <f t="shared" si="114"/>
        <v>Compensacion</v>
      </c>
      <c r="C2463" s="8">
        <f>IF(A2463="","",ROUND(+[1]AcumSYS!N2464/[1]AcumSYS!$C$2*14,2))</f>
        <v>0</v>
      </c>
      <c r="D2463" s="8">
        <f>IF(A2463="","",ROUND(+[1]AcumSYS!N2464/[1]AcumSYS!$C$2*14,2))</f>
        <v>0</v>
      </c>
      <c r="E2463" s="8" t="str">
        <f t="shared" si="115"/>
        <v>Pesos Mexicanos</v>
      </c>
      <c r="F2463" s="8" t="str">
        <f t="shared" si="116"/>
        <v>Catorcenal</v>
      </c>
    </row>
    <row r="2464" spans="1:6" x14ac:dyDescent="0.25">
      <c r="A2464" s="8">
        <f>IF(+'[1]Reporte de Formatos'!T2468=" "," ",+'[1]Reporte de Formatos'!T2468)</f>
        <v>0</v>
      </c>
      <c r="B2464" s="8" t="str">
        <f t="shared" si="114"/>
        <v>Compensacion</v>
      </c>
      <c r="C2464" s="8">
        <f>IF(A2464="","",ROUND(+[1]AcumSYS!N2465/[1]AcumSYS!$C$2*14,2))</f>
        <v>0</v>
      </c>
      <c r="D2464" s="8">
        <f>IF(A2464="","",ROUND(+[1]AcumSYS!N2465/[1]AcumSYS!$C$2*14,2))</f>
        <v>0</v>
      </c>
      <c r="E2464" s="8" t="str">
        <f t="shared" si="115"/>
        <v>Pesos Mexicanos</v>
      </c>
      <c r="F2464" s="8" t="str">
        <f t="shared" si="116"/>
        <v>Catorcenal</v>
      </c>
    </row>
    <row r="2465" spans="1:6" x14ac:dyDescent="0.25">
      <c r="A2465" s="8">
        <f>IF(+'[1]Reporte de Formatos'!T2469=" "," ",+'[1]Reporte de Formatos'!T2469)</f>
        <v>0</v>
      </c>
      <c r="B2465" s="8" t="str">
        <f t="shared" si="114"/>
        <v>Compensacion</v>
      </c>
      <c r="C2465" s="8">
        <f>IF(A2465="","",ROUND(+[1]AcumSYS!N2466/[1]AcumSYS!$C$2*14,2))</f>
        <v>0</v>
      </c>
      <c r="D2465" s="8">
        <f>IF(A2465="","",ROUND(+[1]AcumSYS!N2466/[1]AcumSYS!$C$2*14,2))</f>
        <v>0</v>
      </c>
      <c r="E2465" s="8" t="str">
        <f t="shared" si="115"/>
        <v>Pesos Mexicanos</v>
      </c>
      <c r="F2465" s="8" t="str">
        <f t="shared" si="116"/>
        <v>Catorcenal</v>
      </c>
    </row>
    <row r="2466" spans="1:6" x14ac:dyDescent="0.25">
      <c r="A2466" s="8">
        <f>IF(+'[1]Reporte de Formatos'!T2470=" "," ",+'[1]Reporte de Formatos'!T2470)</f>
        <v>0</v>
      </c>
      <c r="B2466" s="8" t="str">
        <f t="shared" si="114"/>
        <v>Compensacion</v>
      </c>
      <c r="C2466" s="8">
        <f>IF(A2466="","",ROUND(+[1]AcumSYS!N2467/[1]AcumSYS!$C$2*14,2))</f>
        <v>0</v>
      </c>
      <c r="D2466" s="8">
        <f>IF(A2466="","",ROUND(+[1]AcumSYS!N2467/[1]AcumSYS!$C$2*14,2))</f>
        <v>0</v>
      </c>
      <c r="E2466" s="8" t="str">
        <f t="shared" si="115"/>
        <v>Pesos Mexicanos</v>
      </c>
      <c r="F2466" s="8" t="str">
        <f t="shared" si="116"/>
        <v>Catorcenal</v>
      </c>
    </row>
    <row r="2467" spans="1:6" x14ac:dyDescent="0.25">
      <c r="A2467" s="8">
        <f>IF(+'[1]Reporte de Formatos'!T2471=" "," ",+'[1]Reporte de Formatos'!T2471)</f>
        <v>0</v>
      </c>
      <c r="B2467" s="8" t="str">
        <f t="shared" si="114"/>
        <v>Compensacion</v>
      </c>
      <c r="C2467" s="8">
        <f>IF(A2467="","",ROUND(+[1]AcumSYS!N2468/[1]AcumSYS!$C$2*14,2))</f>
        <v>0</v>
      </c>
      <c r="D2467" s="8">
        <f>IF(A2467="","",ROUND(+[1]AcumSYS!N2468/[1]AcumSYS!$C$2*14,2))</f>
        <v>0</v>
      </c>
      <c r="E2467" s="8" t="str">
        <f t="shared" si="115"/>
        <v>Pesos Mexicanos</v>
      </c>
      <c r="F2467" s="8" t="str">
        <f t="shared" si="116"/>
        <v>Catorcenal</v>
      </c>
    </row>
    <row r="2468" spans="1:6" x14ac:dyDescent="0.25">
      <c r="A2468" s="8">
        <f>IF(+'[1]Reporte de Formatos'!T2472=" "," ",+'[1]Reporte de Formatos'!T2472)</f>
        <v>0</v>
      </c>
      <c r="B2468" s="8" t="str">
        <f t="shared" si="114"/>
        <v>Compensacion</v>
      </c>
      <c r="C2468" s="8">
        <f>IF(A2468="","",ROUND(+[1]AcumSYS!N2469/[1]AcumSYS!$C$2*14,2))</f>
        <v>0</v>
      </c>
      <c r="D2468" s="8">
        <f>IF(A2468="","",ROUND(+[1]AcumSYS!N2469/[1]AcumSYS!$C$2*14,2))</f>
        <v>0</v>
      </c>
      <c r="E2468" s="8" t="str">
        <f t="shared" si="115"/>
        <v>Pesos Mexicanos</v>
      </c>
      <c r="F2468" s="8" t="str">
        <f t="shared" si="116"/>
        <v>Catorcenal</v>
      </c>
    </row>
    <row r="2469" spans="1:6" x14ac:dyDescent="0.25">
      <c r="A2469" s="8">
        <f>IF(+'[1]Reporte de Formatos'!T2473=" "," ",+'[1]Reporte de Formatos'!T2473)</f>
        <v>0</v>
      </c>
      <c r="B2469" s="8" t="str">
        <f t="shared" si="114"/>
        <v>Compensacion</v>
      </c>
      <c r="C2469" s="8">
        <f>IF(A2469="","",ROUND(+[1]AcumSYS!N2470/[1]AcumSYS!$C$2*14,2))</f>
        <v>0</v>
      </c>
      <c r="D2469" s="8">
        <f>IF(A2469="","",ROUND(+[1]AcumSYS!N2470/[1]AcumSYS!$C$2*14,2))</f>
        <v>0</v>
      </c>
      <c r="E2469" s="8" t="str">
        <f t="shared" si="115"/>
        <v>Pesos Mexicanos</v>
      </c>
      <c r="F2469" s="8" t="str">
        <f t="shared" si="116"/>
        <v>Catorcenal</v>
      </c>
    </row>
    <row r="2470" spans="1:6" x14ac:dyDescent="0.25">
      <c r="A2470" s="8">
        <f>IF(+'[1]Reporte de Formatos'!T2474=" "," ",+'[1]Reporte de Formatos'!T2474)</f>
        <v>0</v>
      </c>
      <c r="B2470" s="8" t="str">
        <f t="shared" si="114"/>
        <v>Compensacion</v>
      </c>
      <c r="C2470" s="8">
        <f>IF(A2470="","",ROUND(+[1]AcumSYS!N2471/[1]AcumSYS!$C$2*14,2))</f>
        <v>0</v>
      </c>
      <c r="D2470" s="8">
        <f>IF(A2470="","",ROUND(+[1]AcumSYS!N2471/[1]AcumSYS!$C$2*14,2))</f>
        <v>0</v>
      </c>
      <c r="E2470" s="8" t="str">
        <f t="shared" si="115"/>
        <v>Pesos Mexicanos</v>
      </c>
      <c r="F2470" s="8" t="str">
        <f t="shared" si="116"/>
        <v>Catorcenal</v>
      </c>
    </row>
    <row r="2471" spans="1:6" x14ac:dyDescent="0.25">
      <c r="A2471" s="8">
        <f>IF(+'[1]Reporte de Formatos'!T2475=" "," ",+'[1]Reporte de Formatos'!T2475)</f>
        <v>0</v>
      </c>
      <c r="B2471" s="8" t="str">
        <f t="shared" si="114"/>
        <v>Compensacion</v>
      </c>
      <c r="C2471" s="8">
        <f>IF(A2471="","",ROUND(+[1]AcumSYS!N2472/[1]AcumSYS!$C$2*14,2))</f>
        <v>0</v>
      </c>
      <c r="D2471" s="8">
        <f>IF(A2471="","",ROUND(+[1]AcumSYS!N2472/[1]AcumSYS!$C$2*14,2))</f>
        <v>0</v>
      </c>
      <c r="E2471" s="8" t="str">
        <f t="shared" si="115"/>
        <v>Pesos Mexicanos</v>
      </c>
      <c r="F2471" s="8" t="str">
        <f t="shared" si="116"/>
        <v>Catorcenal</v>
      </c>
    </row>
    <row r="2472" spans="1:6" x14ac:dyDescent="0.25">
      <c r="A2472" s="8">
        <f>IF(+'[1]Reporte de Formatos'!T2476=" "," ",+'[1]Reporte de Formatos'!T2476)</f>
        <v>0</v>
      </c>
      <c r="B2472" s="8" t="str">
        <f t="shared" si="114"/>
        <v>Compensacion</v>
      </c>
      <c r="C2472" s="8">
        <f>IF(A2472="","",ROUND(+[1]AcumSYS!N2473/[1]AcumSYS!$C$2*14,2))</f>
        <v>0</v>
      </c>
      <c r="D2472" s="8">
        <f>IF(A2472="","",ROUND(+[1]AcumSYS!N2473/[1]AcumSYS!$C$2*14,2))</f>
        <v>0</v>
      </c>
      <c r="E2472" s="8" t="str">
        <f t="shared" si="115"/>
        <v>Pesos Mexicanos</v>
      </c>
      <c r="F2472" s="8" t="str">
        <f t="shared" si="116"/>
        <v>Catorcenal</v>
      </c>
    </row>
    <row r="2473" spans="1:6" x14ac:dyDescent="0.25">
      <c r="A2473" s="8">
        <f>IF(+'[1]Reporte de Formatos'!T2477=" "," ",+'[1]Reporte de Formatos'!T2477)</f>
        <v>0</v>
      </c>
      <c r="B2473" s="8" t="str">
        <f t="shared" si="114"/>
        <v>Compensacion</v>
      </c>
      <c r="C2473" s="8">
        <f>IF(A2473="","",ROUND(+[1]AcumSYS!N2474/[1]AcumSYS!$C$2*14,2))</f>
        <v>0</v>
      </c>
      <c r="D2473" s="8">
        <f>IF(A2473="","",ROUND(+[1]AcumSYS!N2474/[1]AcumSYS!$C$2*14,2))</f>
        <v>0</v>
      </c>
      <c r="E2473" s="8" t="str">
        <f t="shared" si="115"/>
        <v>Pesos Mexicanos</v>
      </c>
      <c r="F2473" s="8" t="str">
        <f t="shared" si="116"/>
        <v>Catorcenal</v>
      </c>
    </row>
    <row r="2474" spans="1:6" x14ac:dyDescent="0.25">
      <c r="A2474" s="8">
        <f>IF(+'[1]Reporte de Formatos'!T2478=" "," ",+'[1]Reporte de Formatos'!T2478)</f>
        <v>0</v>
      </c>
      <c r="B2474" s="8" t="str">
        <f t="shared" si="114"/>
        <v>Compensacion</v>
      </c>
      <c r="C2474" s="8">
        <f>IF(A2474="","",ROUND(+[1]AcumSYS!N2475/[1]AcumSYS!$C$2*14,2))</f>
        <v>0</v>
      </c>
      <c r="D2474" s="8">
        <f>IF(A2474="","",ROUND(+[1]AcumSYS!N2475/[1]AcumSYS!$C$2*14,2))</f>
        <v>0</v>
      </c>
      <c r="E2474" s="8" t="str">
        <f t="shared" si="115"/>
        <v>Pesos Mexicanos</v>
      </c>
      <c r="F2474" s="8" t="str">
        <f t="shared" si="116"/>
        <v>Catorcenal</v>
      </c>
    </row>
    <row r="2475" spans="1:6" x14ac:dyDescent="0.25">
      <c r="A2475" s="8">
        <f>IF(+'[1]Reporte de Formatos'!T2479=" "," ",+'[1]Reporte de Formatos'!T2479)</f>
        <v>0</v>
      </c>
      <c r="B2475" s="8" t="str">
        <f t="shared" si="114"/>
        <v>Compensacion</v>
      </c>
      <c r="C2475" s="8">
        <f>IF(A2475="","",ROUND(+[1]AcumSYS!N2476/[1]AcumSYS!$C$2*14,2))</f>
        <v>0</v>
      </c>
      <c r="D2475" s="8">
        <f>IF(A2475="","",ROUND(+[1]AcumSYS!N2476/[1]AcumSYS!$C$2*14,2))</f>
        <v>0</v>
      </c>
      <c r="E2475" s="8" t="str">
        <f t="shared" si="115"/>
        <v>Pesos Mexicanos</v>
      </c>
      <c r="F2475" s="8" t="str">
        <f t="shared" si="116"/>
        <v>Catorcenal</v>
      </c>
    </row>
    <row r="2476" spans="1:6" x14ac:dyDescent="0.25">
      <c r="A2476" s="8">
        <f>IF(+'[1]Reporte de Formatos'!T2480=" "," ",+'[1]Reporte de Formatos'!T2480)</f>
        <v>0</v>
      </c>
      <c r="B2476" s="8" t="str">
        <f t="shared" si="114"/>
        <v>Compensacion</v>
      </c>
      <c r="C2476" s="8">
        <f>IF(A2476="","",ROUND(+[1]AcumSYS!N2477/[1]AcumSYS!$C$2*14,2))</f>
        <v>0</v>
      </c>
      <c r="D2476" s="8">
        <f>IF(A2476="","",ROUND(+[1]AcumSYS!N2477/[1]AcumSYS!$C$2*14,2))</f>
        <v>0</v>
      </c>
      <c r="E2476" s="8" t="str">
        <f t="shared" si="115"/>
        <v>Pesos Mexicanos</v>
      </c>
      <c r="F2476" s="8" t="str">
        <f t="shared" si="116"/>
        <v>Catorcenal</v>
      </c>
    </row>
    <row r="2477" spans="1:6" x14ac:dyDescent="0.25">
      <c r="A2477" s="8">
        <f>IF(+'[1]Reporte de Formatos'!T2481=" "," ",+'[1]Reporte de Formatos'!T2481)</f>
        <v>0</v>
      </c>
      <c r="B2477" s="8" t="str">
        <f t="shared" si="114"/>
        <v>Compensacion</v>
      </c>
      <c r="C2477" s="8">
        <f>IF(A2477="","",ROUND(+[1]AcumSYS!N2478/[1]AcumSYS!$C$2*14,2))</f>
        <v>0</v>
      </c>
      <c r="D2477" s="8">
        <f>IF(A2477="","",ROUND(+[1]AcumSYS!N2478/[1]AcumSYS!$C$2*14,2))</f>
        <v>0</v>
      </c>
      <c r="E2477" s="8" t="str">
        <f t="shared" si="115"/>
        <v>Pesos Mexicanos</v>
      </c>
      <c r="F2477" s="8" t="str">
        <f t="shared" si="116"/>
        <v>Catorcenal</v>
      </c>
    </row>
    <row r="2478" spans="1:6" x14ac:dyDescent="0.25">
      <c r="A2478" s="8">
        <f>IF(+'[1]Reporte de Formatos'!T2482=" "," ",+'[1]Reporte de Formatos'!T2482)</f>
        <v>0</v>
      </c>
      <c r="B2478" s="8" t="str">
        <f t="shared" si="114"/>
        <v>Compensacion</v>
      </c>
      <c r="C2478" s="8">
        <f>IF(A2478="","",ROUND(+[1]AcumSYS!N2479/[1]AcumSYS!$C$2*14,2))</f>
        <v>0</v>
      </c>
      <c r="D2478" s="8">
        <f>IF(A2478="","",ROUND(+[1]AcumSYS!N2479/[1]AcumSYS!$C$2*14,2))</f>
        <v>0</v>
      </c>
      <c r="E2478" s="8" t="str">
        <f t="shared" si="115"/>
        <v>Pesos Mexicanos</v>
      </c>
      <c r="F2478" s="8" t="str">
        <f t="shared" si="116"/>
        <v>Catorcenal</v>
      </c>
    </row>
    <row r="2479" spans="1:6" x14ac:dyDescent="0.25">
      <c r="A2479" s="8">
        <f>IF(+'[1]Reporte de Formatos'!T2483=" "," ",+'[1]Reporte de Formatos'!T2483)</f>
        <v>0</v>
      </c>
      <c r="B2479" s="8" t="str">
        <f t="shared" si="114"/>
        <v>Compensacion</v>
      </c>
      <c r="C2479" s="8">
        <f>IF(A2479="","",ROUND(+[1]AcumSYS!N2480/[1]AcumSYS!$C$2*14,2))</f>
        <v>0</v>
      </c>
      <c r="D2479" s="8">
        <f>IF(A2479="","",ROUND(+[1]AcumSYS!N2480/[1]AcumSYS!$C$2*14,2))</f>
        <v>0</v>
      </c>
      <c r="E2479" s="8" t="str">
        <f t="shared" si="115"/>
        <v>Pesos Mexicanos</v>
      </c>
      <c r="F2479" s="8" t="str">
        <f t="shared" si="116"/>
        <v>Catorcenal</v>
      </c>
    </row>
    <row r="2480" spans="1:6" x14ac:dyDescent="0.25">
      <c r="A2480" s="8">
        <f>IF(+'[1]Reporte de Formatos'!T2484=" "," ",+'[1]Reporte de Formatos'!T2484)</f>
        <v>0</v>
      </c>
      <c r="B2480" s="8" t="str">
        <f t="shared" si="114"/>
        <v>Compensacion</v>
      </c>
      <c r="C2480" s="8">
        <f>IF(A2480="","",ROUND(+[1]AcumSYS!N2481/[1]AcumSYS!$C$2*14,2))</f>
        <v>0</v>
      </c>
      <c r="D2480" s="8">
        <f>IF(A2480="","",ROUND(+[1]AcumSYS!N2481/[1]AcumSYS!$C$2*14,2))</f>
        <v>0</v>
      </c>
      <c r="E2480" s="8" t="str">
        <f t="shared" si="115"/>
        <v>Pesos Mexicanos</v>
      </c>
      <c r="F2480" s="8" t="str">
        <f t="shared" si="116"/>
        <v>Catorcenal</v>
      </c>
    </row>
    <row r="2481" spans="1:6" x14ac:dyDescent="0.25">
      <c r="A2481" s="8">
        <f>IF(+'[1]Reporte de Formatos'!T2485=" "," ",+'[1]Reporte de Formatos'!T2485)</f>
        <v>0</v>
      </c>
      <c r="B2481" s="8" t="str">
        <f t="shared" si="114"/>
        <v>Compensacion</v>
      </c>
      <c r="C2481" s="8">
        <f>IF(A2481="","",ROUND(+[1]AcumSYS!N2482/[1]AcumSYS!$C$2*14,2))</f>
        <v>0</v>
      </c>
      <c r="D2481" s="8">
        <f>IF(A2481="","",ROUND(+[1]AcumSYS!N2482/[1]AcumSYS!$C$2*14,2))</f>
        <v>0</v>
      </c>
      <c r="E2481" s="8" t="str">
        <f t="shared" si="115"/>
        <v>Pesos Mexicanos</v>
      </c>
      <c r="F2481" s="8" t="str">
        <f t="shared" si="116"/>
        <v>Catorcenal</v>
      </c>
    </row>
    <row r="2482" spans="1:6" x14ac:dyDescent="0.25">
      <c r="A2482" s="8">
        <f>IF(+'[1]Reporte de Formatos'!T2486=" "," ",+'[1]Reporte de Formatos'!T2486)</f>
        <v>0</v>
      </c>
      <c r="B2482" s="8" t="str">
        <f t="shared" si="114"/>
        <v>Compensacion</v>
      </c>
      <c r="C2482" s="8">
        <f>IF(A2482="","",ROUND(+[1]AcumSYS!N2483/[1]AcumSYS!$C$2*14,2))</f>
        <v>0</v>
      </c>
      <c r="D2482" s="8">
        <f>IF(A2482="","",ROUND(+[1]AcumSYS!N2483/[1]AcumSYS!$C$2*14,2))</f>
        <v>0</v>
      </c>
      <c r="E2482" s="8" t="str">
        <f t="shared" si="115"/>
        <v>Pesos Mexicanos</v>
      </c>
      <c r="F2482" s="8" t="str">
        <f t="shared" si="116"/>
        <v>Catorcenal</v>
      </c>
    </row>
    <row r="2483" spans="1:6" x14ac:dyDescent="0.25">
      <c r="A2483" s="8">
        <f>IF(+'[1]Reporte de Formatos'!T2487=" "," ",+'[1]Reporte de Formatos'!T2487)</f>
        <v>0</v>
      </c>
      <c r="B2483" s="8" t="str">
        <f t="shared" si="114"/>
        <v>Compensacion</v>
      </c>
      <c r="C2483" s="8">
        <f>IF(A2483="","",ROUND(+[1]AcumSYS!N2484/[1]AcumSYS!$C$2*14,2))</f>
        <v>0</v>
      </c>
      <c r="D2483" s="8">
        <f>IF(A2483="","",ROUND(+[1]AcumSYS!N2484/[1]AcumSYS!$C$2*14,2))</f>
        <v>0</v>
      </c>
      <c r="E2483" s="8" t="str">
        <f t="shared" si="115"/>
        <v>Pesos Mexicanos</v>
      </c>
      <c r="F2483" s="8" t="str">
        <f t="shared" si="116"/>
        <v>Catorcenal</v>
      </c>
    </row>
    <row r="2484" spans="1:6" x14ac:dyDescent="0.25">
      <c r="A2484" s="8">
        <f>IF(+'[1]Reporte de Formatos'!T2488=" "," ",+'[1]Reporte de Formatos'!T2488)</f>
        <v>0</v>
      </c>
      <c r="B2484" s="8" t="str">
        <f t="shared" si="114"/>
        <v>Compensacion</v>
      </c>
      <c r="C2484" s="8">
        <f>IF(A2484="","",ROUND(+[1]AcumSYS!N2485/[1]AcumSYS!$C$2*14,2))</f>
        <v>0</v>
      </c>
      <c r="D2484" s="8">
        <f>IF(A2484="","",ROUND(+[1]AcumSYS!N2485/[1]AcumSYS!$C$2*14,2))</f>
        <v>0</v>
      </c>
      <c r="E2484" s="8" t="str">
        <f t="shared" si="115"/>
        <v>Pesos Mexicanos</v>
      </c>
      <c r="F2484" s="8" t="str">
        <f t="shared" si="116"/>
        <v>Catorcenal</v>
      </c>
    </row>
    <row r="2485" spans="1:6" x14ac:dyDescent="0.25">
      <c r="A2485" s="8">
        <f>IF(+'[1]Reporte de Formatos'!T2489=" "," ",+'[1]Reporte de Formatos'!T2489)</f>
        <v>0</v>
      </c>
      <c r="B2485" s="8" t="str">
        <f t="shared" si="114"/>
        <v>Compensacion</v>
      </c>
      <c r="C2485" s="8">
        <f>IF(A2485="","",ROUND(+[1]AcumSYS!N2486/[1]AcumSYS!$C$2*14,2))</f>
        <v>0</v>
      </c>
      <c r="D2485" s="8">
        <f>IF(A2485="","",ROUND(+[1]AcumSYS!N2486/[1]AcumSYS!$C$2*14,2))</f>
        <v>0</v>
      </c>
      <c r="E2485" s="8" t="str">
        <f t="shared" si="115"/>
        <v>Pesos Mexicanos</v>
      </c>
      <c r="F2485" s="8" t="str">
        <f t="shared" si="116"/>
        <v>Catorcenal</v>
      </c>
    </row>
    <row r="2486" spans="1:6" x14ac:dyDescent="0.25">
      <c r="A2486" s="8">
        <f>IF(+'[1]Reporte de Formatos'!T2490=" "," ",+'[1]Reporte de Formatos'!T2490)</f>
        <v>0</v>
      </c>
      <c r="B2486" s="8" t="str">
        <f t="shared" si="114"/>
        <v>Compensacion</v>
      </c>
      <c r="C2486" s="8">
        <f>IF(A2486="","",ROUND(+[1]AcumSYS!N2487/[1]AcumSYS!$C$2*14,2))</f>
        <v>0</v>
      </c>
      <c r="D2486" s="8">
        <f>IF(A2486="","",ROUND(+[1]AcumSYS!N2487/[1]AcumSYS!$C$2*14,2))</f>
        <v>0</v>
      </c>
      <c r="E2486" s="8" t="str">
        <f t="shared" si="115"/>
        <v>Pesos Mexicanos</v>
      </c>
      <c r="F2486" s="8" t="str">
        <f t="shared" si="116"/>
        <v>Catorcenal</v>
      </c>
    </row>
    <row r="2487" spans="1:6" x14ac:dyDescent="0.25">
      <c r="A2487" s="8">
        <f>IF(+'[1]Reporte de Formatos'!T2491=" "," ",+'[1]Reporte de Formatos'!T2491)</f>
        <v>0</v>
      </c>
      <c r="B2487" s="8" t="str">
        <f t="shared" si="114"/>
        <v>Compensacion</v>
      </c>
      <c r="C2487" s="8">
        <f>IF(A2487="","",ROUND(+[1]AcumSYS!N2488/[1]AcumSYS!$C$2*14,2))</f>
        <v>0</v>
      </c>
      <c r="D2487" s="8">
        <f>IF(A2487="","",ROUND(+[1]AcumSYS!N2488/[1]AcumSYS!$C$2*14,2))</f>
        <v>0</v>
      </c>
      <c r="E2487" s="8" t="str">
        <f t="shared" si="115"/>
        <v>Pesos Mexicanos</v>
      </c>
      <c r="F2487" s="8" t="str">
        <f t="shared" si="116"/>
        <v>Catorcenal</v>
      </c>
    </row>
    <row r="2488" spans="1:6" x14ac:dyDescent="0.25">
      <c r="A2488" s="8">
        <f>IF(+'[1]Reporte de Formatos'!T2492=" "," ",+'[1]Reporte de Formatos'!T2492)</f>
        <v>0</v>
      </c>
      <c r="B2488" s="8" t="str">
        <f t="shared" si="114"/>
        <v>Compensacion</v>
      </c>
      <c r="C2488" s="8">
        <f>IF(A2488="","",ROUND(+[1]AcumSYS!N2489/[1]AcumSYS!$C$2*14,2))</f>
        <v>0</v>
      </c>
      <c r="D2488" s="8">
        <f>IF(A2488="","",ROUND(+[1]AcumSYS!N2489/[1]AcumSYS!$C$2*14,2))</f>
        <v>0</v>
      </c>
      <c r="E2488" s="8" t="str">
        <f t="shared" si="115"/>
        <v>Pesos Mexicanos</v>
      </c>
      <c r="F2488" s="8" t="str">
        <f t="shared" si="116"/>
        <v>Catorcenal</v>
      </c>
    </row>
    <row r="2489" spans="1:6" x14ac:dyDescent="0.25">
      <c r="A2489" s="8">
        <f>IF(+'[1]Reporte de Formatos'!T2493=" "," ",+'[1]Reporte de Formatos'!T2493)</f>
        <v>0</v>
      </c>
      <c r="B2489" s="8" t="str">
        <f t="shared" si="114"/>
        <v>Compensacion</v>
      </c>
      <c r="C2489" s="8">
        <f>IF(A2489="","",ROUND(+[1]AcumSYS!N2490/[1]AcumSYS!$C$2*14,2))</f>
        <v>0</v>
      </c>
      <c r="D2489" s="8">
        <f>IF(A2489="","",ROUND(+[1]AcumSYS!N2490/[1]AcumSYS!$C$2*14,2))</f>
        <v>0</v>
      </c>
      <c r="E2489" s="8" t="str">
        <f t="shared" si="115"/>
        <v>Pesos Mexicanos</v>
      </c>
      <c r="F2489" s="8" t="str">
        <f t="shared" si="116"/>
        <v>Catorcenal</v>
      </c>
    </row>
    <row r="2490" spans="1:6" x14ac:dyDescent="0.25">
      <c r="A2490" s="8">
        <f>IF(+'[1]Reporte de Formatos'!T2494=" "," ",+'[1]Reporte de Formatos'!T2494)</f>
        <v>0</v>
      </c>
      <c r="B2490" s="8" t="str">
        <f t="shared" si="114"/>
        <v>Compensacion</v>
      </c>
      <c r="C2490" s="8">
        <f>IF(A2490="","",ROUND(+[1]AcumSYS!N2491/[1]AcumSYS!$C$2*14,2))</f>
        <v>0</v>
      </c>
      <c r="D2490" s="8">
        <f>IF(A2490="","",ROUND(+[1]AcumSYS!N2491/[1]AcumSYS!$C$2*14,2))</f>
        <v>0</v>
      </c>
      <c r="E2490" s="8" t="str">
        <f t="shared" si="115"/>
        <v>Pesos Mexicanos</v>
      </c>
      <c r="F2490" s="8" t="str">
        <f t="shared" si="116"/>
        <v>Catorcenal</v>
      </c>
    </row>
    <row r="2491" spans="1:6" x14ac:dyDescent="0.25">
      <c r="A2491" s="8">
        <f>IF(+'[1]Reporte de Formatos'!T2495=" "," ",+'[1]Reporte de Formatos'!T2495)</f>
        <v>0</v>
      </c>
      <c r="B2491" s="8" t="str">
        <f t="shared" si="114"/>
        <v>Compensacion</v>
      </c>
      <c r="C2491" s="8">
        <f>IF(A2491="","",ROUND(+[1]AcumSYS!N2492/[1]AcumSYS!$C$2*14,2))</f>
        <v>0</v>
      </c>
      <c r="D2491" s="8">
        <f>IF(A2491="","",ROUND(+[1]AcumSYS!N2492/[1]AcumSYS!$C$2*14,2))</f>
        <v>0</v>
      </c>
      <c r="E2491" s="8" t="str">
        <f t="shared" si="115"/>
        <v>Pesos Mexicanos</v>
      </c>
      <c r="F2491" s="8" t="str">
        <f t="shared" si="116"/>
        <v>Catorcenal</v>
      </c>
    </row>
    <row r="2492" spans="1:6" x14ac:dyDescent="0.25">
      <c r="A2492" s="8">
        <f>IF(+'[1]Reporte de Formatos'!T2496=" "," ",+'[1]Reporte de Formatos'!T2496)</f>
        <v>0</v>
      </c>
      <c r="B2492" s="8" t="str">
        <f t="shared" si="114"/>
        <v>Compensacion</v>
      </c>
      <c r="C2492" s="8">
        <f>IF(A2492="","",ROUND(+[1]AcumSYS!N2493/[1]AcumSYS!$C$2*14,2))</f>
        <v>0</v>
      </c>
      <c r="D2492" s="8">
        <f>IF(A2492="","",ROUND(+[1]AcumSYS!N2493/[1]AcumSYS!$C$2*14,2))</f>
        <v>0</v>
      </c>
      <c r="E2492" s="8" t="str">
        <f t="shared" si="115"/>
        <v>Pesos Mexicanos</v>
      </c>
      <c r="F2492" s="8" t="str">
        <f t="shared" si="116"/>
        <v>Catorcenal</v>
      </c>
    </row>
    <row r="2493" spans="1:6" x14ac:dyDescent="0.25">
      <c r="A2493" s="8">
        <f>IF(+'[1]Reporte de Formatos'!T2497=" "," ",+'[1]Reporte de Formatos'!T2497)</f>
        <v>0</v>
      </c>
      <c r="B2493" s="8" t="str">
        <f t="shared" si="114"/>
        <v>Compensacion</v>
      </c>
      <c r="C2493" s="8">
        <f>IF(A2493="","",ROUND(+[1]AcumSYS!N2494/[1]AcumSYS!$C$2*14,2))</f>
        <v>0</v>
      </c>
      <c r="D2493" s="8">
        <f>IF(A2493="","",ROUND(+[1]AcumSYS!N2494/[1]AcumSYS!$C$2*14,2))</f>
        <v>0</v>
      </c>
      <c r="E2493" s="8" t="str">
        <f t="shared" si="115"/>
        <v>Pesos Mexicanos</v>
      </c>
      <c r="F2493" s="8" t="str">
        <f t="shared" si="116"/>
        <v>Catorcenal</v>
      </c>
    </row>
    <row r="2494" spans="1:6" x14ac:dyDescent="0.25">
      <c r="A2494" s="8">
        <f>IF(+'[1]Reporte de Formatos'!T2498=" "," ",+'[1]Reporte de Formatos'!T2498)</f>
        <v>0</v>
      </c>
      <c r="B2494" s="8" t="str">
        <f t="shared" si="114"/>
        <v>Compensacion</v>
      </c>
      <c r="C2494" s="8">
        <f>IF(A2494="","",ROUND(+[1]AcumSYS!N2495/[1]AcumSYS!$C$2*14,2))</f>
        <v>0</v>
      </c>
      <c r="D2494" s="8">
        <f>IF(A2494="","",ROUND(+[1]AcumSYS!N2495/[1]AcumSYS!$C$2*14,2))</f>
        <v>0</v>
      </c>
      <c r="E2494" s="8" t="str">
        <f t="shared" si="115"/>
        <v>Pesos Mexicanos</v>
      </c>
      <c r="F2494" s="8" t="str">
        <f t="shared" si="116"/>
        <v>Catorcenal</v>
      </c>
    </row>
    <row r="2495" spans="1:6" x14ac:dyDescent="0.25">
      <c r="A2495" s="8">
        <f>IF(+'[1]Reporte de Formatos'!T2499=" "," ",+'[1]Reporte de Formatos'!T2499)</f>
        <v>0</v>
      </c>
      <c r="B2495" s="8" t="str">
        <f t="shared" si="114"/>
        <v>Compensacion</v>
      </c>
      <c r="C2495" s="8">
        <f>IF(A2495="","",ROUND(+[1]AcumSYS!N2496/[1]AcumSYS!$C$2*14,2))</f>
        <v>0</v>
      </c>
      <c r="D2495" s="8">
        <f>IF(A2495="","",ROUND(+[1]AcumSYS!N2496/[1]AcumSYS!$C$2*14,2))</f>
        <v>0</v>
      </c>
      <c r="E2495" s="8" t="str">
        <f t="shared" si="115"/>
        <v>Pesos Mexicanos</v>
      </c>
      <c r="F2495" s="8" t="str">
        <f t="shared" si="116"/>
        <v>Catorcenal</v>
      </c>
    </row>
    <row r="2496" spans="1:6" x14ac:dyDescent="0.25">
      <c r="A2496" s="8">
        <f>IF(+'[1]Reporte de Formatos'!T2500=" "," ",+'[1]Reporte de Formatos'!T2500)</f>
        <v>0</v>
      </c>
      <c r="B2496" s="8" t="str">
        <f t="shared" si="114"/>
        <v>Compensacion</v>
      </c>
      <c r="C2496" s="8">
        <f>IF(A2496="","",ROUND(+[1]AcumSYS!N2497/[1]AcumSYS!$C$2*14,2))</f>
        <v>0</v>
      </c>
      <c r="D2496" s="8">
        <f>IF(A2496="","",ROUND(+[1]AcumSYS!N2497/[1]AcumSYS!$C$2*14,2))</f>
        <v>0</v>
      </c>
      <c r="E2496" s="8" t="str">
        <f t="shared" si="115"/>
        <v>Pesos Mexicanos</v>
      </c>
      <c r="F2496" s="8" t="str">
        <f t="shared" si="116"/>
        <v>Catorcenal</v>
      </c>
    </row>
    <row r="2497" spans="1:6" x14ac:dyDescent="0.25">
      <c r="A2497" s="8">
        <f>IF(+'[1]Reporte de Formatos'!T2501=" "," ",+'[1]Reporte de Formatos'!T2501)</f>
        <v>0</v>
      </c>
      <c r="B2497" s="8" t="str">
        <f t="shared" si="114"/>
        <v>Compensacion</v>
      </c>
      <c r="C2497" s="8">
        <f>IF(A2497="","",ROUND(+[1]AcumSYS!N2498/[1]AcumSYS!$C$2*14,2))</f>
        <v>0</v>
      </c>
      <c r="D2497" s="8">
        <f>IF(A2497="","",ROUND(+[1]AcumSYS!N2498/[1]AcumSYS!$C$2*14,2))</f>
        <v>0</v>
      </c>
      <c r="E2497" s="8" t="str">
        <f t="shared" si="115"/>
        <v>Pesos Mexicanos</v>
      </c>
      <c r="F2497" s="8" t="str">
        <f t="shared" si="116"/>
        <v>Catorcenal</v>
      </c>
    </row>
    <row r="2498" spans="1:6" x14ac:dyDescent="0.25">
      <c r="A2498" s="8">
        <f>IF(+'[1]Reporte de Formatos'!T2502=" "," ",+'[1]Reporte de Formatos'!T2502)</f>
        <v>0</v>
      </c>
      <c r="B2498" s="8" t="str">
        <f t="shared" si="114"/>
        <v>Compensacion</v>
      </c>
      <c r="C2498" s="8">
        <f>IF(A2498="","",ROUND(+[1]AcumSYS!N2499/[1]AcumSYS!$C$2*14,2))</f>
        <v>0</v>
      </c>
      <c r="D2498" s="8">
        <f>IF(A2498="","",ROUND(+[1]AcumSYS!N2499/[1]AcumSYS!$C$2*14,2))</f>
        <v>0</v>
      </c>
      <c r="E2498" s="8" t="str">
        <f t="shared" si="115"/>
        <v>Pesos Mexicanos</v>
      </c>
      <c r="F2498" s="8" t="str">
        <f t="shared" si="116"/>
        <v>Catorcenal</v>
      </c>
    </row>
    <row r="2499" spans="1:6" x14ac:dyDescent="0.25">
      <c r="A2499" s="8">
        <f>IF(+'[1]Reporte de Formatos'!T2503=" "," ",+'[1]Reporte de Formatos'!T2503)</f>
        <v>0</v>
      </c>
      <c r="B2499" s="8" t="str">
        <f t="shared" si="114"/>
        <v>Compensacion</v>
      </c>
      <c r="C2499" s="8">
        <f>IF(A2499="","",ROUND(+[1]AcumSYS!N2500/[1]AcumSYS!$C$2*14,2))</f>
        <v>0</v>
      </c>
      <c r="D2499" s="8">
        <f>IF(A2499="","",ROUND(+[1]AcumSYS!N2500/[1]AcumSYS!$C$2*14,2))</f>
        <v>0</v>
      </c>
      <c r="E2499" s="8" t="str">
        <f t="shared" si="115"/>
        <v>Pesos Mexicanos</v>
      </c>
      <c r="F2499" s="8" t="str">
        <f t="shared" si="116"/>
        <v>Catorcenal</v>
      </c>
    </row>
    <row r="2500" spans="1:6" x14ac:dyDescent="0.25">
      <c r="A2500" s="8">
        <f>IF(+'[1]Reporte de Formatos'!T2504=" "," ",+'[1]Reporte de Formatos'!T2504)</f>
        <v>0</v>
      </c>
      <c r="B2500" s="8" t="str">
        <f t="shared" ref="B2500:B2563" si="117">IF(A2500="","","Compensacion")</f>
        <v>Compensacion</v>
      </c>
      <c r="C2500" s="8">
        <f>IF(A2500="","",ROUND(+[1]AcumSYS!N2501/[1]AcumSYS!$C$2*14,2))</f>
        <v>0</v>
      </c>
      <c r="D2500" s="8">
        <f>IF(A2500="","",ROUND(+[1]AcumSYS!N2501/[1]AcumSYS!$C$2*14,2))</f>
        <v>0</v>
      </c>
      <c r="E2500" s="8" t="str">
        <f t="shared" ref="E2500:E2563" si="118">IF(A2500="","","Pesos Mexicanos")</f>
        <v>Pesos Mexicanos</v>
      </c>
      <c r="F2500" s="8" t="str">
        <f t="shared" ref="F2500:F2563" si="119">IF(A2500="","","Catorcenal")</f>
        <v>Catorcenal</v>
      </c>
    </row>
    <row r="2501" spans="1:6" x14ac:dyDescent="0.25">
      <c r="A2501" s="8">
        <f>IF(+'[1]Reporte de Formatos'!T2505=" "," ",+'[1]Reporte de Formatos'!T2505)</f>
        <v>0</v>
      </c>
      <c r="B2501" s="8" t="str">
        <f t="shared" si="117"/>
        <v>Compensacion</v>
      </c>
      <c r="C2501" s="8">
        <f>IF(A2501="","",ROUND(+[1]AcumSYS!N2502/[1]AcumSYS!$C$2*14,2))</f>
        <v>0</v>
      </c>
      <c r="D2501" s="8">
        <f>IF(A2501="","",ROUND(+[1]AcumSYS!N2502/[1]AcumSYS!$C$2*14,2))</f>
        <v>0</v>
      </c>
      <c r="E2501" s="8" t="str">
        <f t="shared" si="118"/>
        <v>Pesos Mexicanos</v>
      </c>
      <c r="F2501" s="8" t="str">
        <f t="shared" si="119"/>
        <v>Catorcenal</v>
      </c>
    </row>
    <row r="2502" spans="1:6" x14ac:dyDescent="0.25">
      <c r="A2502" s="8">
        <f>IF(+'[1]Reporte de Formatos'!T2506=" "," ",+'[1]Reporte de Formatos'!T2506)</f>
        <v>0</v>
      </c>
      <c r="B2502" s="8" t="str">
        <f t="shared" si="117"/>
        <v>Compensacion</v>
      </c>
      <c r="C2502" s="8">
        <f>IF(A2502="","",ROUND(+[1]AcumSYS!N2503/[1]AcumSYS!$C$2*14,2))</f>
        <v>0</v>
      </c>
      <c r="D2502" s="8">
        <f>IF(A2502="","",ROUND(+[1]AcumSYS!N2503/[1]AcumSYS!$C$2*14,2))</f>
        <v>0</v>
      </c>
      <c r="E2502" s="8" t="str">
        <f t="shared" si="118"/>
        <v>Pesos Mexicanos</v>
      </c>
      <c r="F2502" s="8" t="str">
        <f t="shared" si="119"/>
        <v>Catorcenal</v>
      </c>
    </row>
    <row r="2503" spans="1:6" x14ac:dyDescent="0.25">
      <c r="A2503" s="8">
        <f>IF(+'[1]Reporte de Formatos'!T2507=" "," ",+'[1]Reporte de Formatos'!T2507)</f>
        <v>0</v>
      </c>
      <c r="B2503" s="8" t="str">
        <f t="shared" si="117"/>
        <v>Compensacion</v>
      </c>
      <c r="C2503" s="8">
        <f>IF(A2503="","",ROUND(+[1]AcumSYS!N2504/[1]AcumSYS!$C$2*14,2))</f>
        <v>0</v>
      </c>
      <c r="D2503" s="8">
        <f>IF(A2503="","",ROUND(+[1]AcumSYS!N2504/[1]AcumSYS!$C$2*14,2))</f>
        <v>0</v>
      </c>
      <c r="E2503" s="8" t="str">
        <f t="shared" si="118"/>
        <v>Pesos Mexicanos</v>
      </c>
      <c r="F2503" s="8" t="str">
        <f t="shared" si="119"/>
        <v>Catorcenal</v>
      </c>
    </row>
    <row r="2504" spans="1:6" x14ac:dyDescent="0.25">
      <c r="A2504" s="8">
        <f>IF(+'[1]Reporte de Formatos'!T2508=" "," ",+'[1]Reporte de Formatos'!T2508)</f>
        <v>0</v>
      </c>
      <c r="B2504" s="8" t="str">
        <f t="shared" si="117"/>
        <v>Compensacion</v>
      </c>
      <c r="C2504" s="8">
        <f>IF(A2504="","",ROUND(+[1]AcumSYS!N2505/[1]AcumSYS!$C$2*14,2))</f>
        <v>0</v>
      </c>
      <c r="D2504" s="8">
        <f>IF(A2504="","",ROUND(+[1]AcumSYS!N2505/[1]AcumSYS!$C$2*14,2))</f>
        <v>0</v>
      </c>
      <c r="E2504" s="8" t="str">
        <f t="shared" si="118"/>
        <v>Pesos Mexicanos</v>
      </c>
      <c r="F2504" s="8" t="str">
        <f t="shared" si="119"/>
        <v>Catorcenal</v>
      </c>
    </row>
    <row r="2505" spans="1:6" x14ac:dyDescent="0.25">
      <c r="A2505" s="8">
        <f>IF(+'[1]Reporte de Formatos'!T2509=" "," ",+'[1]Reporte de Formatos'!T2509)</f>
        <v>0</v>
      </c>
      <c r="B2505" s="8" t="str">
        <f t="shared" si="117"/>
        <v>Compensacion</v>
      </c>
      <c r="C2505" s="8">
        <f>IF(A2505="","",ROUND(+[1]AcumSYS!N2506/[1]AcumSYS!$C$2*14,2))</f>
        <v>0</v>
      </c>
      <c r="D2505" s="8">
        <f>IF(A2505="","",ROUND(+[1]AcumSYS!N2506/[1]AcumSYS!$C$2*14,2))</f>
        <v>0</v>
      </c>
      <c r="E2505" s="8" t="str">
        <f t="shared" si="118"/>
        <v>Pesos Mexicanos</v>
      </c>
      <c r="F2505" s="8" t="str">
        <f t="shared" si="119"/>
        <v>Catorcenal</v>
      </c>
    </row>
    <row r="2506" spans="1:6" x14ac:dyDescent="0.25">
      <c r="A2506" s="8">
        <f>IF(+'[1]Reporte de Formatos'!T2510=" "," ",+'[1]Reporte de Formatos'!T2510)</f>
        <v>0</v>
      </c>
      <c r="B2506" s="8" t="str">
        <f t="shared" si="117"/>
        <v>Compensacion</v>
      </c>
      <c r="C2506" s="8">
        <f>IF(A2506="","",ROUND(+[1]AcumSYS!N2507/[1]AcumSYS!$C$2*14,2))</f>
        <v>0</v>
      </c>
      <c r="D2506" s="8">
        <f>IF(A2506="","",ROUND(+[1]AcumSYS!N2507/[1]AcumSYS!$C$2*14,2))</f>
        <v>0</v>
      </c>
      <c r="E2506" s="8" t="str">
        <f t="shared" si="118"/>
        <v>Pesos Mexicanos</v>
      </c>
      <c r="F2506" s="8" t="str">
        <f t="shared" si="119"/>
        <v>Catorcenal</v>
      </c>
    </row>
    <row r="2507" spans="1:6" x14ac:dyDescent="0.25">
      <c r="A2507" s="8">
        <f>IF(+'[1]Reporte de Formatos'!T2511=" "," ",+'[1]Reporte de Formatos'!T2511)</f>
        <v>0</v>
      </c>
      <c r="B2507" s="8" t="str">
        <f t="shared" si="117"/>
        <v>Compensacion</v>
      </c>
      <c r="C2507" s="8">
        <f>IF(A2507="","",ROUND(+[1]AcumSYS!N2508/[1]AcumSYS!$C$2*14,2))</f>
        <v>0</v>
      </c>
      <c r="D2507" s="8">
        <f>IF(A2507="","",ROUND(+[1]AcumSYS!N2508/[1]AcumSYS!$C$2*14,2))</f>
        <v>0</v>
      </c>
      <c r="E2507" s="8" t="str">
        <f t="shared" si="118"/>
        <v>Pesos Mexicanos</v>
      </c>
      <c r="F2507" s="8" t="str">
        <f t="shared" si="119"/>
        <v>Catorcenal</v>
      </c>
    </row>
    <row r="2508" spans="1:6" x14ac:dyDescent="0.25">
      <c r="A2508" s="8">
        <f>IF(+'[1]Reporte de Formatos'!T2512=" "," ",+'[1]Reporte de Formatos'!T2512)</f>
        <v>0</v>
      </c>
      <c r="B2508" s="8" t="str">
        <f t="shared" si="117"/>
        <v>Compensacion</v>
      </c>
      <c r="C2508" s="8">
        <f>IF(A2508="","",ROUND(+[1]AcumSYS!N2509/[1]AcumSYS!$C$2*14,2))</f>
        <v>0</v>
      </c>
      <c r="D2508" s="8">
        <f>IF(A2508="","",ROUND(+[1]AcumSYS!N2509/[1]AcumSYS!$C$2*14,2))</f>
        <v>0</v>
      </c>
      <c r="E2508" s="8" t="str">
        <f t="shared" si="118"/>
        <v>Pesos Mexicanos</v>
      </c>
      <c r="F2508" s="8" t="str">
        <f t="shared" si="119"/>
        <v>Catorcenal</v>
      </c>
    </row>
    <row r="2509" spans="1:6" x14ac:dyDescent="0.25">
      <c r="A2509" s="8">
        <f>IF(+'[1]Reporte de Formatos'!T2513=" "," ",+'[1]Reporte de Formatos'!T2513)</f>
        <v>0</v>
      </c>
      <c r="B2509" s="8" t="str">
        <f t="shared" si="117"/>
        <v>Compensacion</v>
      </c>
      <c r="C2509" s="8">
        <f>IF(A2509="","",ROUND(+[1]AcumSYS!N2510/[1]AcumSYS!$C$2*14,2))</f>
        <v>0</v>
      </c>
      <c r="D2509" s="8">
        <f>IF(A2509="","",ROUND(+[1]AcumSYS!N2510/[1]AcumSYS!$C$2*14,2))</f>
        <v>0</v>
      </c>
      <c r="E2509" s="8" t="str">
        <f t="shared" si="118"/>
        <v>Pesos Mexicanos</v>
      </c>
      <c r="F2509" s="8" t="str">
        <f t="shared" si="119"/>
        <v>Catorcenal</v>
      </c>
    </row>
    <row r="2510" spans="1:6" x14ac:dyDescent="0.25">
      <c r="A2510" s="8">
        <f>IF(+'[1]Reporte de Formatos'!T2514=" "," ",+'[1]Reporte de Formatos'!T2514)</f>
        <v>0</v>
      </c>
      <c r="B2510" s="8" t="str">
        <f t="shared" si="117"/>
        <v>Compensacion</v>
      </c>
      <c r="C2510" s="8">
        <f>IF(A2510="","",ROUND(+[1]AcumSYS!N2511/[1]AcumSYS!$C$2*14,2))</f>
        <v>0</v>
      </c>
      <c r="D2510" s="8">
        <f>IF(A2510="","",ROUND(+[1]AcumSYS!N2511/[1]AcumSYS!$C$2*14,2))</f>
        <v>0</v>
      </c>
      <c r="E2510" s="8" t="str">
        <f t="shared" si="118"/>
        <v>Pesos Mexicanos</v>
      </c>
      <c r="F2510" s="8" t="str">
        <f t="shared" si="119"/>
        <v>Catorcenal</v>
      </c>
    </row>
    <row r="2511" spans="1:6" x14ac:dyDescent="0.25">
      <c r="A2511" s="8">
        <f>IF(+'[1]Reporte de Formatos'!T2515=" "," ",+'[1]Reporte de Formatos'!T2515)</f>
        <v>0</v>
      </c>
      <c r="B2511" s="8" t="str">
        <f t="shared" si="117"/>
        <v>Compensacion</v>
      </c>
      <c r="C2511" s="8">
        <f>IF(A2511="","",ROUND(+[1]AcumSYS!N2512/[1]AcumSYS!$C$2*14,2))</f>
        <v>0</v>
      </c>
      <c r="D2511" s="8">
        <f>IF(A2511="","",ROUND(+[1]AcumSYS!N2512/[1]AcumSYS!$C$2*14,2))</f>
        <v>0</v>
      </c>
      <c r="E2511" s="8" t="str">
        <f t="shared" si="118"/>
        <v>Pesos Mexicanos</v>
      </c>
      <c r="F2511" s="8" t="str">
        <f t="shared" si="119"/>
        <v>Catorcenal</v>
      </c>
    </row>
    <row r="2512" spans="1:6" x14ac:dyDescent="0.25">
      <c r="A2512" s="8">
        <f>IF(+'[1]Reporte de Formatos'!T2516=" "," ",+'[1]Reporte de Formatos'!T2516)</f>
        <v>0</v>
      </c>
      <c r="B2512" s="8" t="str">
        <f t="shared" si="117"/>
        <v>Compensacion</v>
      </c>
      <c r="C2512" s="8">
        <f>IF(A2512="","",ROUND(+[1]AcumSYS!N2513/[1]AcumSYS!$C$2*14,2))</f>
        <v>0</v>
      </c>
      <c r="D2512" s="8">
        <f>IF(A2512="","",ROUND(+[1]AcumSYS!N2513/[1]AcumSYS!$C$2*14,2))</f>
        <v>0</v>
      </c>
      <c r="E2512" s="8" t="str">
        <f t="shared" si="118"/>
        <v>Pesos Mexicanos</v>
      </c>
      <c r="F2512" s="8" t="str">
        <f t="shared" si="119"/>
        <v>Catorcenal</v>
      </c>
    </row>
    <row r="2513" spans="1:6" x14ac:dyDescent="0.25">
      <c r="A2513" s="8">
        <f>IF(+'[1]Reporte de Formatos'!T2517=" "," ",+'[1]Reporte de Formatos'!T2517)</f>
        <v>0</v>
      </c>
      <c r="B2513" s="8" t="str">
        <f t="shared" si="117"/>
        <v>Compensacion</v>
      </c>
      <c r="C2513" s="8">
        <f>IF(A2513="","",ROUND(+[1]AcumSYS!N2514/[1]AcumSYS!$C$2*14,2))</f>
        <v>0</v>
      </c>
      <c r="D2513" s="8">
        <f>IF(A2513="","",ROUND(+[1]AcumSYS!N2514/[1]AcumSYS!$C$2*14,2))</f>
        <v>0</v>
      </c>
      <c r="E2513" s="8" t="str">
        <f t="shared" si="118"/>
        <v>Pesos Mexicanos</v>
      </c>
      <c r="F2513" s="8" t="str">
        <f t="shared" si="119"/>
        <v>Catorcenal</v>
      </c>
    </row>
    <row r="2514" spans="1:6" x14ac:dyDescent="0.25">
      <c r="A2514" s="8">
        <f>IF(+'[1]Reporte de Formatos'!T2518=" "," ",+'[1]Reporte de Formatos'!T2518)</f>
        <v>0</v>
      </c>
      <c r="B2514" s="8" t="str">
        <f t="shared" si="117"/>
        <v>Compensacion</v>
      </c>
      <c r="C2514" s="8">
        <f>IF(A2514="","",ROUND(+[1]AcumSYS!N2515/[1]AcumSYS!$C$2*14,2))</f>
        <v>0</v>
      </c>
      <c r="D2514" s="8">
        <f>IF(A2514="","",ROUND(+[1]AcumSYS!N2515/[1]AcumSYS!$C$2*14,2))</f>
        <v>0</v>
      </c>
      <c r="E2514" s="8" t="str">
        <f t="shared" si="118"/>
        <v>Pesos Mexicanos</v>
      </c>
      <c r="F2514" s="8" t="str">
        <f t="shared" si="119"/>
        <v>Catorcenal</v>
      </c>
    </row>
    <row r="2515" spans="1:6" x14ac:dyDescent="0.25">
      <c r="A2515" s="8">
        <f>IF(+'[1]Reporte de Formatos'!T2519=" "," ",+'[1]Reporte de Formatos'!T2519)</f>
        <v>0</v>
      </c>
      <c r="B2515" s="8" t="str">
        <f t="shared" si="117"/>
        <v>Compensacion</v>
      </c>
      <c r="C2515" s="8">
        <f>IF(A2515="","",ROUND(+[1]AcumSYS!N2516/[1]AcumSYS!$C$2*14,2))</f>
        <v>0</v>
      </c>
      <c r="D2515" s="8">
        <f>IF(A2515="","",ROUND(+[1]AcumSYS!N2516/[1]AcumSYS!$C$2*14,2))</f>
        <v>0</v>
      </c>
      <c r="E2515" s="8" t="str">
        <f t="shared" si="118"/>
        <v>Pesos Mexicanos</v>
      </c>
      <c r="F2515" s="8" t="str">
        <f t="shared" si="119"/>
        <v>Catorcenal</v>
      </c>
    </row>
    <row r="2516" spans="1:6" x14ac:dyDescent="0.25">
      <c r="A2516" s="8">
        <f>IF(+'[1]Reporte de Formatos'!T2520=" "," ",+'[1]Reporte de Formatos'!T2520)</f>
        <v>0</v>
      </c>
      <c r="B2516" s="8" t="str">
        <f t="shared" si="117"/>
        <v>Compensacion</v>
      </c>
      <c r="C2516" s="8">
        <f>IF(A2516="","",ROUND(+[1]AcumSYS!N2517/[1]AcumSYS!$C$2*14,2))</f>
        <v>0</v>
      </c>
      <c r="D2516" s="8">
        <f>IF(A2516="","",ROUND(+[1]AcumSYS!N2517/[1]AcumSYS!$C$2*14,2))</f>
        <v>0</v>
      </c>
      <c r="E2516" s="8" t="str">
        <f t="shared" si="118"/>
        <v>Pesos Mexicanos</v>
      </c>
      <c r="F2516" s="8" t="str">
        <f t="shared" si="119"/>
        <v>Catorcenal</v>
      </c>
    </row>
    <row r="2517" spans="1:6" x14ac:dyDescent="0.25">
      <c r="A2517" s="8">
        <f>IF(+'[1]Reporte de Formatos'!T2521=" "," ",+'[1]Reporte de Formatos'!T2521)</f>
        <v>0</v>
      </c>
      <c r="B2517" s="8" t="str">
        <f t="shared" si="117"/>
        <v>Compensacion</v>
      </c>
      <c r="C2517" s="8">
        <f>IF(A2517="","",ROUND(+[1]AcumSYS!N2518/[1]AcumSYS!$C$2*14,2))</f>
        <v>0</v>
      </c>
      <c r="D2517" s="8">
        <f>IF(A2517="","",ROUND(+[1]AcumSYS!N2518/[1]AcumSYS!$C$2*14,2))</f>
        <v>0</v>
      </c>
      <c r="E2517" s="8" t="str">
        <f t="shared" si="118"/>
        <v>Pesos Mexicanos</v>
      </c>
      <c r="F2517" s="8" t="str">
        <f t="shared" si="119"/>
        <v>Catorcenal</v>
      </c>
    </row>
    <row r="2518" spans="1:6" x14ac:dyDescent="0.25">
      <c r="A2518" s="8">
        <f>IF(+'[1]Reporte de Formatos'!T2522=" "," ",+'[1]Reporte de Formatos'!T2522)</f>
        <v>0</v>
      </c>
      <c r="B2518" s="8" t="str">
        <f t="shared" si="117"/>
        <v>Compensacion</v>
      </c>
      <c r="C2518" s="8">
        <f>IF(A2518="","",ROUND(+[1]AcumSYS!N2519/[1]AcumSYS!$C$2*14,2))</f>
        <v>0</v>
      </c>
      <c r="D2518" s="8">
        <f>IF(A2518="","",ROUND(+[1]AcumSYS!N2519/[1]AcumSYS!$C$2*14,2))</f>
        <v>0</v>
      </c>
      <c r="E2518" s="8" t="str">
        <f t="shared" si="118"/>
        <v>Pesos Mexicanos</v>
      </c>
      <c r="F2518" s="8" t="str">
        <f t="shared" si="119"/>
        <v>Catorcenal</v>
      </c>
    </row>
    <row r="2519" spans="1:6" x14ac:dyDescent="0.25">
      <c r="A2519" s="8">
        <f>IF(+'[1]Reporte de Formatos'!T2523=" "," ",+'[1]Reporte de Formatos'!T2523)</f>
        <v>0</v>
      </c>
      <c r="B2519" s="8" t="str">
        <f t="shared" si="117"/>
        <v>Compensacion</v>
      </c>
      <c r="C2519" s="8">
        <f>IF(A2519="","",ROUND(+[1]AcumSYS!N2520/[1]AcumSYS!$C$2*14,2))</f>
        <v>0</v>
      </c>
      <c r="D2519" s="8">
        <f>IF(A2519="","",ROUND(+[1]AcumSYS!N2520/[1]AcumSYS!$C$2*14,2))</f>
        <v>0</v>
      </c>
      <c r="E2519" s="8" t="str">
        <f t="shared" si="118"/>
        <v>Pesos Mexicanos</v>
      </c>
      <c r="F2519" s="8" t="str">
        <f t="shared" si="119"/>
        <v>Catorcenal</v>
      </c>
    </row>
    <row r="2520" spans="1:6" x14ac:dyDescent="0.25">
      <c r="A2520" s="8">
        <f>IF(+'[1]Reporte de Formatos'!T2524=" "," ",+'[1]Reporte de Formatos'!T2524)</f>
        <v>0</v>
      </c>
      <c r="B2520" s="8" t="str">
        <f t="shared" si="117"/>
        <v>Compensacion</v>
      </c>
      <c r="C2520" s="8">
        <f>IF(A2520="","",ROUND(+[1]AcumSYS!N2521/[1]AcumSYS!$C$2*14,2))</f>
        <v>0</v>
      </c>
      <c r="D2520" s="8">
        <f>IF(A2520="","",ROUND(+[1]AcumSYS!N2521/[1]AcumSYS!$C$2*14,2))</f>
        <v>0</v>
      </c>
      <c r="E2520" s="8" t="str">
        <f t="shared" si="118"/>
        <v>Pesos Mexicanos</v>
      </c>
      <c r="F2520" s="8" t="str">
        <f t="shared" si="119"/>
        <v>Catorcenal</v>
      </c>
    </row>
    <row r="2521" spans="1:6" x14ac:dyDescent="0.25">
      <c r="A2521" s="8">
        <f>IF(+'[1]Reporte de Formatos'!T2525=" "," ",+'[1]Reporte de Formatos'!T2525)</f>
        <v>0</v>
      </c>
      <c r="B2521" s="8" t="str">
        <f t="shared" si="117"/>
        <v>Compensacion</v>
      </c>
      <c r="C2521" s="8">
        <f>IF(A2521="","",ROUND(+[1]AcumSYS!N2522/[1]AcumSYS!$C$2*14,2))</f>
        <v>0</v>
      </c>
      <c r="D2521" s="8">
        <f>IF(A2521="","",ROUND(+[1]AcumSYS!N2522/[1]AcumSYS!$C$2*14,2))</f>
        <v>0</v>
      </c>
      <c r="E2521" s="8" t="str">
        <f t="shared" si="118"/>
        <v>Pesos Mexicanos</v>
      </c>
      <c r="F2521" s="8" t="str">
        <f t="shared" si="119"/>
        <v>Catorcenal</v>
      </c>
    </row>
    <row r="2522" spans="1:6" x14ac:dyDescent="0.25">
      <c r="A2522" s="8">
        <f>IF(+'[1]Reporte de Formatos'!T2526=" "," ",+'[1]Reporte de Formatos'!T2526)</f>
        <v>0</v>
      </c>
      <c r="B2522" s="8" t="str">
        <f t="shared" si="117"/>
        <v>Compensacion</v>
      </c>
      <c r="C2522" s="8">
        <f>IF(A2522="","",ROUND(+[1]AcumSYS!N2523/[1]AcumSYS!$C$2*14,2))</f>
        <v>0</v>
      </c>
      <c r="D2522" s="8">
        <f>IF(A2522="","",ROUND(+[1]AcumSYS!N2523/[1]AcumSYS!$C$2*14,2))</f>
        <v>0</v>
      </c>
      <c r="E2522" s="8" t="str">
        <f t="shared" si="118"/>
        <v>Pesos Mexicanos</v>
      </c>
      <c r="F2522" s="8" t="str">
        <f t="shared" si="119"/>
        <v>Catorcenal</v>
      </c>
    </row>
    <row r="2523" spans="1:6" x14ac:dyDescent="0.25">
      <c r="A2523" s="8">
        <f>IF(+'[1]Reporte de Formatos'!T2527=" "," ",+'[1]Reporte de Formatos'!T2527)</f>
        <v>0</v>
      </c>
      <c r="B2523" s="8" t="str">
        <f t="shared" si="117"/>
        <v>Compensacion</v>
      </c>
      <c r="C2523" s="8">
        <f>IF(A2523="","",ROUND(+[1]AcumSYS!N2524/[1]AcumSYS!$C$2*14,2))</f>
        <v>0</v>
      </c>
      <c r="D2523" s="8">
        <f>IF(A2523="","",ROUND(+[1]AcumSYS!N2524/[1]AcumSYS!$C$2*14,2))</f>
        <v>0</v>
      </c>
      <c r="E2523" s="8" t="str">
        <f t="shared" si="118"/>
        <v>Pesos Mexicanos</v>
      </c>
      <c r="F2523" s="8" t="str">
        <f t="shared" si="119"/>
        <v>Catorcenal</v>
      </c>
    </row>
    <row r="2524" spans="1:6" x14ac:dyDescent="0.25">
      <c r="A2524" s="8">
        <f>IF(+'[1]Reporte de Formatos'!T2528=" "," ",+'[1]Reporte de Formatos'!T2528)</f>
        <v>0</v>
      </c>
      <c r="B2524" s="8" t="str">
        <f t="shared" si="117"/>
        <v>Compensacion</v>
      </c>
      <c r="C2524" s="8">
        <f>IF(A2524="","",ROUND(+[1]AcumSYS!N2525/[1]AcumSYS!$C$2*14,2))</f>
        <v>0</v>
      </c>
      <c r="D2524" s="8">
        <f>IF(A2524="","",ROUND(+[1]AcumSYS!N2525/[1]AcumSYS!$C$2*14,2))</f>
        <v>0</v>
      </c>
      <c r="E2524" s="8" t="str">
        <f t="shared" si="118"/>
        <v>Pesos Mexicanos</v>
      </c>
      <c r="F2524" s="8" t="str">
        <f t="shared" si="119"/>
        <v>Catorcenal</v>
      </c>
    </row>
    <row r="2525" spans="1:6" x14ac:dyDescent="0.25">
      <c r="A2525" s="8">
        <f>IF(+'[1]Reporte de Formatos'!T2529=" "," ",+'[1]Reporte de Formatos'!T2529)</f>
        <v>0</v>
      </c>
      <c r="B2525" s="8" t="str">
        <f t="shared" si="117"/>
        <v>Compensacion</v>
      </c>
      <c r="C2525" s="8">
        <f>IF(A2525="","",ROUND(+[1]AcumSYS!N2526/[1]AcumSYS!$C$2*14,2))</f>
        <v>0</v>
      </c>
      <c r="D2525" s="8">
        <f>IF(A2525="","",ROUND(+[1]AcumSYS!N2526/[1]AcumSYS!$C$2*14,2))</f>
        <v>0</v>
      </c>
      <c r="E2525" s="8" t="str">
        <f t="shared" si="118"/>
        <v>Pesos Mexicanos</v>
      </c>
      <c r="F2525" s="8" t="str">
        <f t="shared" si="119"/>
        <v>Catorcenal</v>
      </c>
    </row>
    <row r="2526" spans="1:6" x14ac:dyDescent="0.25">
      <c r="A2526" s="8">
        <f>IF(+'[1]Reporte de Formatos'!T2530=" "," ",+'[1]Reporte de Formatos'!T2530)</f>
        <v>0</v>
      </c>
      <c r="B2526" s="8" t="str">
        <f t="shared" si="117"/>
        <v>Compensacion</v>
      </c>
      <c r="C2526" s="8">
        <f>IF(A2526="","",ROUND(+[1]AcumSYS!N2527/[1]AcumSYS!$C$2*14,2))</f>
        <v>0</v>
      </c>
      <c r="D2526" s="8">
        <f>IF(A2526="","",ROUND(+[1]AcumSYS!N2527/[1]AcumSYS!$C$2*14,2))</f>
        <v>0</v>
      </c>
      <c r="E2526" s="8" t="str">
        <f t="shared" si="118"/>
        <v>Pesos Mexicanos</v>
      </c>
      <c r="F2526" s="8" t="str">
        <f t="shared" si="119"/>
        <v>Catorcenal</v>
      </c>
    </row>
    <row r="2527" spans="1:6" x14ac:dyDescent="0.25">
      <c r="A2527" s="8">
        <f>IF(+'[1]Reporte de Formatos'!T2531=" "," ",+'[1]Reporte de Formatos'!T2531)</f>
        <v>0</v>
      </c>
      <c r="B2527" s="8" t="str">
        <f t="shared" si="117"/>
        <v>Compensacion</v>
      </c>
      <c r="C2527" s="8">
        <f>IF(A2527="","",ROUND(+[1]AcumSYS!N2528/[1]AcumSYS!$C$2*14,2))</f>
        <v>0</v>
      </c>
      <c r="D2527" s="8">
        <f>IF(A2527="","",ROUND(+[1]AcumSYS!N2528/[1]AcumSYS!$C$2*14,2))</f>
        <v>0</v>
      </c>
      <c r="E2527" s="8" t="str">
        <f t="shared" si="118"/>
        <v>Pesos Mexicanos</v>
      </c>
      <c r="F2527" s="8" t="str">
        <f t="shared" si="119"/>
        <v>Catorcenal</v>
      </c>
    </row>
    <row r="2528" spans="1:6" x14ac:dyDescent="0.25">
      <c r="A2528" s="8">
        <f>IF(+'[1]Reporte de Formatos'!T2532=" "," ",+'[1]Reporte de Formatos'!T2532)</f>
        <v>0</v>
      </c>
      <c r="B2528" s="8" t="str">
        <f t="shared" si="117"/>
        <v>Compensacion</v>
      </c>
      <c r="C2528" s="8">
        <f>IF(A2528="","",ROUND(+[1]AcumSYS!N2529/[1]AcumSYS!$C$2*14,2))</f>
        <v>0</v>
      </c>
      <c r="D2528" s="8">
        <f>IF(A2528="","",ROUND(+[1]AcumSYS!N2529/[1]AcumSYS!$C$2*14,2))</f>
        <v>0</v>
      </c>
      <c r="E2528" s="8" t="str">
        <f t="shared" si="118"/>
        <v>Pesos Mexicanos</v>
      </c>
      <c r="F2528" s="8" t="str">
        <f t="shared" si="119"/>
        <v>Catorcenal</v>
      </c>
    </row>
    <row r="2529" spans="1:6" x14ac:dyDescent="0.25">
      <c r="A2529" s="8">
        <f>IF(+'[1]Reporte de Formatos'!T2533=" "," ",+'[1]Reporte de Formatos'!T2533)</f>
        <v>0</v>
      </c>
      <c r="B2529" s="8" t="str">
        <f t="shared" si="117"/>
        <v>Compensacion</v>
      </c>
      <c r="C2529" s="8">
        <f>IF(A2529="","",ROUND(+[1]AcumSYS!N2530/[1]AcumSYS!$C$2*14,2))</f>
        <v>0</v>
      </c>
      <c r="D2529" s="8">
        <f>IF(A2529="","",ROUND(+[1]AcumSYS!N2530/[1]AcumSYS!$C$2*14,2))</f>
        <v>0</v>
      </c>
      <c r="E2529" s="8" t="str">
        <f t="shared" si="118"/>
        <v>Pesos Mexicanos</v>
      </c>
      <c r="F2529" s="8" t="str">
        <f t="shared" si="119"/>
        <v>Catorcenal</v>
      </c>
    </row>
    <row r="2530" spans="1:6" x14ac:dyDescent="0.25">
      <c r="A2530" s="8">
        <f>IF(+'[1]Reporte de Formatos'!T2534=" "," ",+'[1]Reporte de Formatos'!T2534)</f>
        <v>0</v>
      </c>
      <c r="B2530" s="8" t="str">
        <f t="shared" si="117"/>
        <v>Compensacion</v>
      </c>
      <c r="C2530" s="8">
        <f>IF(A2530="","",ROUND(+[1]AcumSYS!N2531/[1]AcumSYS!$C$2*14,2))</f>
        <v>0</v>
      </c>
      <c r="D2530" s="8">
        <f>IF(A2530="","",ROUND(+[1]AcumSYS!N2531/[1]AcumSYS!$C$2*14,2))</f>
        <v>0</v>
      </c>
      <c r="E2530" s="8" t="str">
        <f t="shared" si="118"/>
        <v>Pesos Mexicanos</v>
      </c>
      <c r="F2530" s="8" t="str">
        <f t="shared" si="119"/>
        <v>Catorcenal</v>
      </c>
    </row>
    <row r="2531" spans="1:6" x14ac:dyDescent="0.25">
      <c r="A2531" s="8">
        <f>IF(+'[1]Reporte de Formatos'!T2535=" "," ",+'[1]Reporte de Formatos'!T2535)</f>
        <v>0</v>
      </c>
      <c r="B2531" s="8" t="str">
        <f t="shared" si="117"/>
        <v>Compensacion</v>
      </c>
      <c r="C2531" s="8">
        <f>IF(A2531="","",ROUND(+[1]AcumSYS!N2532/[1]AcumSYS!$C$2*14,2))</f>
        <v>0</v>
      </c>
      <c r="D2531" s="8">
        <f>IF(A2531="","",ROUND(+[1]AcumSYS!N2532/[1]AcumSYS!$C$2*14,2))</f>
        <v>0</v>
      </c>
      <c r="E2531" s="8" t="str">
        <f t="shared" si="118"/>
        <v>Pesos Mexicanos</v>
      </c>
      <c r="F2531" s="8" t="str">
        <f t="shared" si="119"/>
        <v>Catorcenal</v>
      </c>
    </row>
    <row r="2532" spans="1:6" x14ac:dyDescent="0.25">
      <c r="A2532" s="8">
        <f>IF(+'[1]Reporte de Formatos'!T2536=" "," ",+'[1]Reporte de Formatos'!T2536)</f>
        <v>0</v>
      </c>
      <c r="B2532" s="8" t="str">
        <f t="shared" si="117"/>
        <v>Compensacion</v>
      </c>
      <c r="C2532" s="8">
        <f>IF(A2532="","",ROUND(+[1]AcumSYS!N2533/[1]AcumSYS!$C$2*14,2))</f>
        <v>0</v>
      </c>
      <c r="D2532" s="8">
        <f>IF(A2532="","",ROUND(+[1]AcumSYS!N2533/[1]AcumSYS!$C$2*14,2))</f>
        <v>0</v>
      </c>
      <c r="E2532" s="8" t="str">
        <f t="shared" si="118"/>
        <v>Pesos Mexicanos</v>
      </c>
      <c r="F2532" s="8" t="str">
        <f t="shared" si="119"/>
        <v>Catorcenal</v>
      </c>
    </row>
    <row r="2533" spans="1:6" x14ac:dyDescent="0.25">
      <c r="A2533" s="8">
        <f>IF(+'[1]Reporte de Formatos'!T2537=" "," ",+'[1]Reporte de Formatos'!T2537)</f>
        <v>0</v>
      </c>
      <c r="B2533" s="8" t="str">
        <f t="shared" si="117"/>
        <v>Compensacion</v>
      </c>
      <c r="C2533" s="8">
        <f>IF(A2533="","",ROUND(+[1]AcumSYS!N2534/[1]AcumSYS!$C$2*14,2))</f>
        <v>0</v>
      </c>
      <c r="D2533" s="8">
        <f>IF(A2533="","",ROUND(+[1]AcumSYS!N2534/[1]AcumSYS!$C$2*14,2))</f>
        <v>0</v>
      </c>
      <c r="E2533" s="8" t="str">
        <f t="shared" si="118"/>
        <v>Pesos Mexicanos</v>
      </c>
      <c r="F2533" s="8" t="str">
        <f t="shared" si="119"/>
        <v>Catorcenal</v>
      </c>
    </row>
    <row r="2534" spans="1:6" x14ac:dyDescent="0.25">
      <c r="A2534" s="8">
        <f>IF(+'[1]Reporte de Formatos'!T2538=" "," ",+'[1]Reporte de Formatos'!T2538)</f>
        <v>0</v>
      </c>
      <c r="B2534" s="8" t="str">
        <f t="shared" si="117"/>
        <v>Compensacion</v>
      </c>
      <c r="C2534" s="8">
        <f>IF(A2534="","",ROUND(+[1]AcumSYS!N2535/[1]AcumSYS!$C$2*14,2))</f>
        <v>0</v>
      </c>
      <c r="D2534" s="8">
        <f>IF(A2534="","",ROUND(+[1]AcumSYS!N2535/[1]AcumSYS!$C$2*14,2))</f>
        <v>0</v>
      </c>
      <c r="E2534" s="8" t="str">
        <f t="shared" si="118"/>
        <v>Pesos Mexicanos</v>
      </c>
      <c r="F2534" s="8" t="str">
        <f t="shared" si="119"/>
        <v>Catorcenal</v>
      </c>
    </row>
    <row r="2535" spans="1:6" x14ac:dyDescent="0.25">
      <c r="A2535" s="8">
        <f>IF(+'[1]Reporte de Formatos'!T2539=" "," ",+'[1]Reporte de Formatos'!T2539)</f>
        <v>0</v>
      </c>
      <c r="B2535" s="8" t="str">
        <f t="shared" si="117"/>
        <v>Compensacion</v>
      </c>
      <c r="C2535" s="8">
        <f>IF(A2535="","",ROUND(+[1]AcumSYS!N2536/[1]AcumSYS!$C$2*14,2))</f>
        <v>0</v>
      </c>
      <c r="D2535" s="8">
        <f>IF(A2535="","",ROUND(+[1]AcumSYS!N2536/[1]AcumSYS!$C$2*14,2))</f>
        <v>0</v>
      </c>
      <c r="E2535" s="8" t="str">
        <f t="shared" si="118"/>
        <v>Pesos Mexicanos</v>
      </c>
      <c r="F2535" s="8" t="str">
        <f t="shared" si="119"/>
        <v>Catorcenal</v>
      </c>
    </row>
    <row r="2536" spans="1:6" x14ac:dyDescent="0.25">
      <c r="A2536" s="8">
        <f>IF(+'[1]Reporte de Formatos'!T2540=" "," ",+'[1]Reporte de Formatos'!T2540)</f>
        <v>0</v>
      </c>
      <c r="B2536" s="8" t="str">
        <f t="shared" si="117"/>
        <v>Compensacion</v>
      </c>
      <c r="C2536" s="8">
        <f>IF(A2536="","",ROUND(+[1]AcumSYS!N2537/[1]AcumSYS!$C$2*14,2))</f>
        <v>0</v>
      </c>
      <c r="D2536" s="8">
        <f>IF(A2536="","",ROUND(+[1]AcumSYS!N2537/[1]AcumSYS!$C$2*14,2))</f>
        <v>0</v>
      </c>
      <c r="E2536" s="8" t="str">
        <f t="shared" si="118"/>
        <v>Pesos Mexicanos</v>
      </c>
      <c r="F2536" s="8" t="str">
        <f t="shared" si="119"/>
        <v>Catorcenal</v>
      </c>
    </row>
    <row r="2537" spans="1:6" x14ac:dyDescent="0.25">
      <c r="A2537" s="8">
        <f>IF(+'[1]Reporte de Formatos'!T2541=" "," ",+'[1]Reporte de Formatos'!T2541)</f>
        <v>0</v>
      </c>
      <c r="B2537" s="8" t="str">
        <f t="shared" si="117"/>
        <v>Compensacion</v>
      </c>
      <c r="C2537" s="8">
        <f>IF(A2537="","",ROUND(+[1]AcumSYS!N2538/[1]AcumSYS!$C$2*14,2))</f>
        <v>0</v>
      </c>
      <c r="D2537" s="8">
        <f>IF(A2537="","",ROUND(+[1]AcumSYS!N2538/[1]AcumSYS!$C$2*14,2))</f>
        <v>0</v>
      </c>
      <c r="E2537" s="8" t="str">
        <f t="shared" si="118"/>
        <v>Pesos Mexicanos</v>
      </c>
      <c r="F2537" s="8" t="str">
        <f t="shared" si="119"/>
        <v>Catorcenal</v>
      </c>
    </row>
    <row r="2538" spans="1:6" x14ac:dyDescent="0.25">
      <c r="A2538" s="8">
        <f>IF(+'[1]Reporte de Formatos'!T2542=" "," ",+'[1]Reporte de Formatos'!T2542)</f>
        <v>0</v>
      </c>
      <c r="B2538" s="8" t="str">
        <f t="shared" si="117"/>
        <v>Compensacion</v>
      </c>
      <c r="C2538" s="8">
        <f>IF(A2538="","",ROUND(+[1]AcumSYS!N2539/[1]AcumSYS!$C$2*14,2))</f>
        <v>0</v>
      </c>
      <c r="D2538" s="8">
        <f>IF(A2538="","",ROUND(+[1]AcumSYS!N2539/[1]AcumSYS!$C$2*14,2))</f>
        <v>0</v>
      </c>
      <c r="E2538" s="8" t="str">
        <f t="shared" si="118"/>
        <v>Pesos Mexicanos</v>
      </c>
      <c r="F2538" s="8" t="str">
        <f t="shared" si="119"/>
        <v>Catorcenal</v>
      </c>
    </row>
    <row r="2539" spans="1:6" x14ac:dyDescent="0.25">
      <c r="A2539" s="8">
        <f>IF(+'[1]Reporte de Formatos'!T2543=" "," ",+'[1]Reporte de Formatos'!T2543)</f>
        <v>0</v>
      </c>
      <c r="B2539" s="8" t="str">
        <f t="shared" si="117"/>
        <v>Compensacion</v>
      </c>
      <c r="C2539" s="8">
        <f>IF(A2539="","",ROUND(+[1]AcumSYS!N2540/[1]AcumSYS!$C$2*14,2))</f>
        <v>0</v>
      </c>
      <c r="D2539" s="8">
        <f>IF(A2539="","",ROUND(+[1]AcumSYS!N2540/[1]AcumSYS!$C$2*14,2))</f>
        <v>0</v>
      </c>
      <c r="E2539" s="8" t="str">
        <f t="shared" si="118"/>
        <v>Pesos Mexicanos</v>
      </c>
      <c r="F2539" s="8" t="str">
        <f t="shared" si="119"/>
        <v>Catorcenal</v>
      </c>
    </row>
    <row r="2540" spans="1:6" x14ac:dyDescent="0.25">
      <c r="A2540" s="8">
        <f>IF(+'[1]Reporte de Formatos'!T2544=" "," ",+'[1]Reporte de Formatos'!T2544)</f>
        <v>0</v>
      </c>
      <c r="B2540" s="8" t="str">
        <f t="shared" si="117"/>
        <v>Compensacion</v>
      </c>
      <c r="C2540" s="8">
        <f>IF(A2540="","",ROUND(+[1]AcumSYS!N2541/[1]AcumSYS!$C$2*14,2))</f>
        <v>0</v>
      </c>
      <c r="D2540" s="8">
        <f>IF(A2540="","",ROUND(+[1]AcumSYS!N2541/[1]AcumSYS!$C$2*14,2))</f>
        <v>0</v>
      </c>
      <c r="E2540" s="8" t="str">
        <f t="shared" si="118"/>
        <v>Pesos Mexicanos</v>
      </c>
      <c r="F2540" s="8" t="str">
        <f t="shared" si="119"/>
        <v>Catorcenal</v>
      </c>
    </row>
    <row r="2541" spans="1:6" x14ac:dyDescent="0.25">
      <c r="A2541" s="8">
        <f>IF(+'[1]Reporte de Formatos'!T2545=" "," ",+'[1]Reporte de Formatos'!T2545)</f>
        <v>0</v>
      </c>
      <c r="B2541" s="8" t="str">
        <f t="shared" si="117"/>
        <v>Compensacion</v>
      </c>
      <c r="C2541" s="8">
        <f>IF(A2541="","",ROUND(+[1]AcumSYS!N2542/[1]AcumSYS!$C$2*14,2))</f>
        <v>0</v>
      </c>
      <c r="D2541" s="8">
        <f>IF(A2541="","",ROUND(+[1]AcumSYS!N2542/[1]AcumSYS!$C$2*14,2))</f>
        <v>0</v>
      </c>
      <c r="E2541" s="8" t="str">
        <f t="shared" si="118"/>
        <v>Pesos Mexicanos</v>
      </c>
      <c r="F2541" s="8" t="str">
        <f t="shared" si="119"/>
        <v>Catorcenal</v>
      </c>
    </row>
    <row r="2542" spans="1:6" x14ac:dyDescent="0.25">
      <c r="A2542" s="8">
        <f>IF(+'[1]Reporte de Formatos'!T2546=" "," ",+'[1]Reporte de Formatos'!T2546)</f>
        <v>0</v>
      </c>
      <c r="B2542" s="8" t="str">
        <f t="shared" si="117"/>
        <v>Compensacion</v>
      </c>
      <c r="C2542" s="8">
        <f>IF(A2542="","",ROUND(+[1]AcumSYS!N2543/[1]AcumSYS!$C$2*14,2))</f>
        <v>0</v>
      </c>
      <c r="D2542" s="8">
        <f>IF(A2542="","",ROUND(+[1]AcumSYS!N2543/[1]AcumSYS!$C$2*14,2))</f>
        <v>0</v>
      </c>
      <c r="E2542" s="8" t="str">
        <f t="shared" si="118"/>
        <v>Pesos Mexicanos</v>
      </c>
      <c r="F2542" s="8" t="str">
        <f t="shared" si="119"/>
        <v>Catorcenal</v>
      </c>
    </row>
    <row r="2543" spans="1:6" x14ac:dyDescent="0.25">
      <c r="A2543" s="8">
        <f>IF(+'[1]Reporte de Formatos'!T2547=" "," ",+'[1]Reporte de Formatos'!T2547)</f>
        <v>0</v>
      </c>
      <c r="B2543" s="8" t="str">
        <f t="shared" si="117"/>
        <v>Compensacion</v>
      </c>
      <c r="C2543" s="8">
        <f>IF(A2543="","",ROUND(+[1]AcumSYS!N2544/[1]AcumSYS!$C$2*14,2))</f>
        <v>0</v>
      </c>
      <c r="D2543" s="8">
        <f>IF(A2543="","",ROUND(+[1]AcumSYS!N2544/[1]AcumSYS!$C$2*14,2))</f>
        <v>0</v>
      </c>
      <c r="E2543" s="8" t="str">
        <f t="shared" si="118"/>
        <v>Pesos Mexicanos</v>
      </c>
      <c r="F2543" s="8" t="str">
        <f t="shared" si="119"/>
        <v>Catorcenal</v>
      </c>
    </row>
    <row r="2544" spans="1:6" x14ac:dyDescent="0.25">
      <c r="A2544" s="8">
        <f>IF(+'[1]Reporte de Formatos'!T2548=" "," ",+'[1]Reporte de Formatos'!T2548)</f>
        <v>0</v>
      </c>
      <c r="B2544" s="8" t="str">
        <f t="shared" si="117"/>
        <v>Compensacion</v>
      </c>
      <c r="C2544" s="8">
        <f>IF(A2544="","",ROUND(+[1]AcumSYS!N2545/[1]AcumSYS!$C$2*14,2))</f>
        <v>0</v>
      </c>
      <c r="D2544" s="8">
        <f>IF(A2544="","",ROUND(+[1]AcumSYS!N2545/[1]AcumSYS!$C$2*14,2))</f>
        <v>0</v>
      </c>
      <c r="E2544" s="8" t="str">
        <f t="shared" si="118"/>
        <v>Pesos Mexicanos</v>
      </c>
      <c r="F2544" s="8" t="str">
        <f t="shared" si="119"/>
        <v>Catorcenal</v>
      </c>
    </row>
    <row r="2545" spans="1:6" x14ac:dyDescent="0.25">
      <c r="A2545" s="8">
        <f>IF(+'[1]Reporte de Formatos'!T2549=" "," ",+'[1]Reporte de Formatos'!T2549)</f>
        <v>0</v>
      </c>
      <c r="B2545" s="8" t="str">
        <f t="shared" si="117"/>
        <v>Compensacion</v>
      </c>
      <c r="C2545" s="8">
        <f>IF(A2545="","",ROUND(+[1]AcumSYS!N2546/[1]AcumSYS!$C$2*14,2))</f>
        <v>0</v>
      </c>
      <c r="D2545" s="8">
        <f>IF(A2545="","",ROUND(+[1]AcumSYS!N2546/[1]AcumSYS!$C$2*14,2))</f>
        <v>0</v>
      </c>
      <c r="E2545" s="8" t="str">
        <f t="shared" si="118"/>
        <v>Pesos Mexicanos</v>
      </c>
      <c r="F2545" s="8" t="str">
        <f t="shared" si="119"/>
        <v>Catorcenal</v>
      </c>
    </row>
    <row r="2546" spans="1:6" x14ac:dyDescent="0.25">
      <c r="A2546" s="8">
        <f>IF(+'[1]Reporte de Formatos'!T2550=" "," ",+'[1]Reporte de Formatos'!T2550)</f>
        <v>0</v>
      </c>
      <c r="B2546" s="8" t="str">
        <f t="shared" si="117"/>
        <v>Compensacion</v>
      </c>
      <c r="C2546" s="8">
        <f>IF(A2546="","",ROUND(+[1]AcumSYS!N2547/[1]AcumSYS!$C$2*14,2))</f>
        <v>0</v>
      </c>
      <c r="D2546" s="8">
        <f>IF(A2546="","",ROUND(+[1]AcumSYS!N2547/[1]AcumSYS!$C$2*14,2))</f>
        <v>0</v>
      </c>
      <c r="E2546" s="8" t="str">
        <f t="shared" si="118"/>
        <v>Pesos Mexicanos</v>
      </c>
      <c r="F2546" s="8" t="str">
        <f t="shared" si="119"/>
        <v>Catorcenal</v>
      </c>
    </row>
    <row r="2547" spans="1:6" x14ac:dyDescent="0.25">
      <c r="A2547" s="8">
        <f>IF(+'[1]Reporte de Formatos'!T2551=" "," ",+'[1]Reporte de Formatos'!T2551)</f>
        <v>0</v>
      </c>
      <c r="B2547" s="8" t="str">
        <f t="shared" si="117"/>
        <v>Compensacion</v>
      </c>
      <c r="C2547" s="8">
        <f>IF(A2547="","",ROUND(+[1]AcumSYS!N2548/[1]AcumSYS!$C$2*14,2))</f>
        <v>0</v>
      </c>
      <c r="D2547" s="8">
        <f>IF(A2547="","",ROUND(+[1]AcumSYS!N2548/[1]AcumSYS!$C$2*14,2))</f>
        <v>0</v>
      </c>
      <c r="E2547" s="8" t="str">
        <f t="shared" si="118"/>
        <v>Pesos Mexicanos</v>
      </c>
      <c r="F2547" s="8" t="str">
        <f t="shared" si="119"/>
        <v>Catorcenal</v>
      </c>
    </row>
    <row r="2548" spans="1:6" x14ac:dyDescent="0.25">
      <c r="A2548" s="8">
        <f>IF(+'[1]Reporte de Formatos'!T2552=" "," ",+'[1]Reporte de Formatos'!T2552)</f>
        <v>0</v>
      </c>
      <c r="B2548" s="8" t="str">
        <f t="shared" si="117"/>
        <v>Compensacion</v>
      </c>
      <c r="C2548" s="8">
        <f>IF(A2548="","",ROUND(+[1]AcumSYS!N2549/[1]AcumSYS!$C$2*14,2))</f>
        <v>0</v>
      </c>
      <c r="D2548" s="8">
        <f>IF(A2548="","",ROUND(+[1]AcumSYS!N2549/[1]AcumSYS!$C$2*14,2))</f>
        <v>0</v>
      </c>
      <c r="E2548" s="8" t="str">
        <f t="shared" si="118"/>
        <v>Pesos Mexicanos</v>
      </c>
      <c r="F2548" s="8" t="str">
        <f t="shared" si="119"/>
        <v>Catorcenal</v>
      </c>
    </row>
    <row r="2549" spans="1:6" x14ac:dyDescent="0.25">
      <c r="A2549" s="8">
        <f>IF(+'[1]Reporte de Formatos'!T2553=" "," ",+'[1]Reporte de Formatos'!T2553)</f>
        <v>0</v>
      </c>
      <c r="B2549" s="8" t="str">
        <f t="shared" si="117"/>
        <v>Compensacion</v>
      </c>
      <c r="C2549" s="8">
        <f>IF(A2549="","",ROUND(+[1]AcumSYS!N2550/[1]AcumSYS!$C$2*14,2))</f>
        <v>0</v>
      </c>
      <c r="D2549" s="8">
        <f>IF(A2549="","",ROUND(+[1]AcumSYS!N2550/[1]AcumSYS!$C$2*14,2))</f>
        <v>0</v>
      </c>
      <c r="E2549" s="8" t="str">
        <f t="shared" si="118"/>
        <v>Pesos Mexicanos</v>
      </c>
      <c r="F2549" s="8" t="str">
        <f t="shared" si="119"/>
        <v>Catorcenal</v>
      </c>
    </row>
    <row r="2550" spans="1:6" x14ac:dyDescent="0.25">
      <c r="A2550" s="8">
        <f>IF(+'[1]Reporte de Formatos'!T2554=" "," ",+'[1]Reporte de Formatos'!T2554)</f>
        <v>0</v>
      </c>
      <c r="B2550" s="8" t="str">
        <f t="shared" si="117"/>
        <v>Compensacion</v>
      </c>
      <c r="C2550" s="8">
        <f>IF(A2550="","",ROUND(+[1]AcumSYS!N2551/[1]AcumSYS!$C$2*14,2))</f>
        <v>0</v>
      </c>
      <c r="D2550" s="8">
        <f>IF(A2550="","",ROUND(+[1]AcumSYS!N2551/[1]AcumSYS!$C$2*14,2))</f>
        <v>0</v>
      </c>
      <c r="E2550" s="8" t="str">
        <f t="shared" si="118"/>
        <v>Pesos Mexicanos</v>
      </c>
      <c r="F2550" s="8" t="str">
        <f t="shared" si="119"/>
        <v>Catorcenal</v>
      </c>
    </row>
    <row r="2551" spans="1:6" x14ac:dyDescent="0.25">
      <c r="A2551" s="8">
        <f>IF(+'[1]Reporte de Formatos'!T2555=" "," ",+'[1]Reporte de Formatos'!T2555)</f>
        <v>0</v>
      </c>
      <c r="B2551" s="8" t="str">
        <f t="shared" si="117"/>
        <v>Compensacion</v>
      </c>
      <c r="C2551" s="8">
        <f>IF(A2551="","",ROUND(+[1]AcumSYS!N2552/[1]AcumSYS!$C$2*14,2))</f>
        <v>0</v>
      </c>
      <c r="D2551" s="8">
        <f>IF(A2551="","",ROUND(+[1]AcumSYS!N2552/[1]AcumSYS!$C$2*14,2))</f>
        <v>0</v>
      </c>
      <c r="E2551" s="8" t="str">
        <f t="shared" si="118"/>
        <v>Pesos Mexicanos</v>
      </c>
      <c r="F2551" s="8" t="str">
        <f t="shared" si="119"/>
        <v>Catorcenal</v>
      </c>
    </row>
    <row r="2552" spans="1:6" x14ac:dyDescent="0.25">
      <c r="A2552" s="8">
        <f>IF(+'[1]Reporte de Formatos'!T2556=" "," ",+'[1]Reporte de Formatos'!T2556)</f>
        <v>0</v>
      </c>
      <c r="B2552" s="8" t="str">
        <f t="shared" si="117"/>
        <v>Compensacion</v>
      </c>
      <c r="C2552" s="8">
        <f>IF(A2552="","",ROUND(+[1]AcumSYS!N2553/[1]AcumSYS!$C$2*14,2))</f>
        <v>0</v>
      </c>
      <c r="D2552" s="8">
        <f>IF(A2552="","",ROUND(+[1]AcumSYS!N2553/[1]AcumSYS!$C$2*14,2))</f>
        <v>0</v>
      </c>
      <c r="E2552" s="8" t="str">
        <f t="shared" si="118"/>
        <v>Pesos Mexicanos</v>
      </c>
      <c r="F2552" s="8" t="str">
        <f t="shared" si="119"/>
        <v>Catorcenal</v>
      </c>
    </row>
    <row r="2553" spans="1:6" x14ac:dyDescent="0.25">
      <c r="A2553" s="8">
        <f>IF(+'[1]Reporte de Formatos'!T2557=" "," ",+'[1]Reporte de Formatos'!T2557)</f>
        <v>0</v>
      </c>
      <c r="B2553" s="8" t="str">
        <f t="shared" si="117"/>
        <v>Compensacion</v>
      </c>
      <c r="C2553" s="8">
        <f>IF(A2553="","",ROUND(+[1]AcumSYS!N2554/[1]AcumSYS!$C$2*14,2))</f>
        <v>0</v>
      </c>
      <c r="D2553" s="8">
        <f>IF(A2553="","",ROUND(+[1]AcumSYS!N2554/[1]AcumSYS!$C$2*14,2))</f>
        <v>0</v>
      </c>
      <c r="E2553" s="8" t="str">
        <f t="shared" si="118"/>
        <v>Pesos Mexicanos</v>
      </c>
      <c r="F2553" s="8" t="str">
        <f t="shared" si="119"/>
        <v>Catorcenal</v>
      </c>
    </row>
    <row r="2554" spans="1:6" x14ac:dyDescent="0.25">
      <c r="A2554" s="8">
        <f>IF(+'[1]Reporte de Formatos'!T2558=" "," ",+'[1]Reporte de Formatos'!T2558)</f>
        <v>0</v>
      </c>
      <c r="B2554" s="8" t="str">
        <f t="shared" si="117"/>
        <v>Compensacion</v>
      </c>
      <c r="C2554" s="8">
        <f>IF(A2554="","",ROUND(+[1]AcumSYS!N2555/[1]AcumSYS!$C$2*14,2))</f>
        <v>0</v>
      </c>
      <c r="D2554" s="8">
        <f>IF(A2554="","",ROUND(+[1]AcumSYS!N2555/[1]AcumSYS!$C$2*14,2))</f>
        <v>0</v>
      </c>
      <c r="E2554" s="8" t="str">
        <f t="shared" si="118"/>
        <v>Pesos Mexicanos</v>
      </c>
      <c r="F2554" s="8" t="str">
        <f t="shared" si="119"/>
        <v>Catorcenal</v>
      </c>
    </row>
    <row r="2555" spans="1:6" x14ac:dyDescent="0.25">
      <c r="A2555" s="8">
        <f>IF(+'[1]Reporte de Formatos'!T2559=" "," ",+'[1]Reporte de Formatos'!T2559)</f>
        <v>0</v>
      </c>
      <c r="B2555" s="8" t="str">
        <f t="shared" si="117"/>
        <v>Compensacion</v>
      </c>
      <c r="C2555" s="8">
        <f>IF(A2555="","",ROUND(+[1]AcumSYS!N2556/[1]AcumSYS!$C$2*14,2))</f>
        <v>0</v>
      </c>
      <c r="D2555" s="8">
        <f>IF(A2555="","",ROUND(+[1]AcumSYS!N2556/[1]AcumSYS!$C$2*14,2))</f>
        <v>0</v>
      </c>
      <c r="E2555" s="8" t="str">
        <f t="shared" si="118"/>
        <v>Pesos Mexicanos</v>
      </c>
      <c r="F2555" s="8" t="str">
        <f t="shared" si="119"/>
        <v>Catorcenal</v>
      </c>
    </row>
    <row r="2556" spans="1:6" x14ac:dyDescent="0.25">
      <c r="A2556" s="8">
        <f>IF(+'[1]Reporte de Formatos'!T2560=" "," ",+'[1]Reporte de Formatos'!T2560)</f>
        <v>0</v>
      </c>
      <c r="B2556" s="8" t="str">
        <f t="shared" si="117"/>
        <v>Compensacion</v>
      </c>
      <c r="C2556" s="8">
        <f>IF(A2556="","",ROUND(+[1]AcumSYS!N2557/[1]AcumSYS!$C$2*14,2))</f>
        <v>0</v>
      </c>
      <c r="D2556" s="8">
        <f>IF(A2556="","",ROUND(+[1]AcumSYS!N2557/[1]AcumSYS!$C$2*14,2))</f>
        <v>0</v>
      </c>
      <c r="E2556" s="8" t="str">
        <f t="shared" si="118"/>
        <v>Pesos Mexicanos</v>
      </c>
      <c r="F2556" s="8" t="str">
        <f t="shared" si="119"/>
        <v>Catorcenal</v>
      </c>
    </row>
    <row r="2557" spans="1:6" x14ac:dyDescent="0.25">
      <c r="A2557" s="8">
        <f>IF(+'[1]Reporte de Formatos'!T2561=" "," ",+'[1]Reporte de Formatos'!T2561)</f>
        <v>0</v>
      </c>
      <c r="B2557" s="8" t="str">
        <f t="shared" si="117"/>
        <v>Compensacion</v>
      </c>
      <c r="C2557" s="8">
        <f>IF(A2557="","",ROUND(+[1]AcumSYS!N2558/[1]AcumSYS!$C$2*14,2))</f>
        <v>0</v>
      </c>
      <c r="D2557" s="8">
        <f>IF(A2557="","",ROUND(+[1]AcumSYS!N2558/[1]AcumSYS!$C$2*14,2))</f>
        <v>0</v>
      </c>
      <c r="E2557" s="8" t="str">
        <f t="shared" si="118"/>
        <v>Pesos Mexicanos</v>
      </c>
      <c r="F2557" s="8" t="str">
        <f t="shared" si="119"/>
        <v>Catorcenal</v>
      </c>
    </row>
    <row r="2558" spans="1:6" x14ac:dyDescent="0.25">
      <c r="A2558" s="8">
        <f>IF(+'[1]Reporte de Formatos'!T2562=" "," ",+'[1]Reporte de Formatos'!T2562)</f>
        <v>0</v>
      </c>
      <c r="B2558" s="8" t="str">
        <f t="shared" si="117"/>
        <v>Compensacion</v>
      </c>
      <c r="C2558" s="8">
        <f>IF(A2558="","",ROUND(+[1]AcumSYS!N2559/[1]AcumSYS!$C$2*14,2))</f>
        <v>0</v>
      </c>
      <c r="D2558" s="8">
        <f>IF(A2558="","",ROUND(+[1]AcumSYS!N2559/[1]AcumSYS!$C$2*14,2))</f>
        <v>0</v>
      </c>
      <c r="E2558" s="8" t="str">
        <f t="shared" si="118"/>
        <v>Pesos Mexicanos</v>
      </c>
      <c r="F2558" s="8" t="str">
        <f t="shared" si="119"/>
        <v>Catorcenal</v>
      </c>
    </row>
    <row r="2559" spans="1:6" x14ac:dyDescent="0.25">
      <c r="A2559" s="8">
        <f>IF(+'[1]Reporte de Formatos'!T2563=" "," ",+'[1]Reporte de Formatos'!T2563)</f>
        <v>0</v>
      </c>
      <c r="B2559" s="8" t="str">
        <f t="shared" si="117"/>
        <v>Compensacion</v>
      </c>
      <c r="C2559" s="8">
        <f>IF(A2559="","",ROUND(+[1]AcumSYS!N2560/[1]AcumSYS!$C$2*14,2))</f>
        <v>0</v>
      </c>
      <c r="D2559" s="8">
        <f>IF(A2559="","",ROUND(+[1]AcumSYS!N2560/[1]AcumSYS!$C$2*14,2))</f>
        <v>0</v>
      </c>
      <c r="E2559" s="8" t="str">
        <f t="shared" si="118"/>
        <v>Pesos Mexicanos</v>
      </c>
      <c r="F2559" s="8" t="str">
        <f t="shared" si="119"/>
        <v>Catorcenal</v>
      </c>
    </row>
    <row r="2560" spans="1:6" x14ac:dyDescent="0.25">
      <c r="A2560" s="8">
        <f>IF(+'[1]Reporte de Formatos'!T2564=" "," ",+'[1]Reporte de Formatos'!T2564)</f>
        <v>0</v>
      </c>
      <c r="B2560" s="8" t="str">
        <f t="shared" si="117"/>
        <v>Compensacion</v>
      </c>
      <c r="C2560" s="8">
        <f>IF(A2560="","",ROUND(+[1]AcumSYS!N2561/[1]AcumSYS!$C$2*14,2))</f>
        <v>0</v>
      </c>
      <c r="D2560" s="8">
        <f>IF(A2560="","",ROUND(+[1]AcumSYS!N2561/[1]AcumSYS!$C$2*14,2))</f>
        <v>0</v>
      </c>
      <c r="E2560" s="8" t="str">
        <f t="shared" si="118"/>
        <v>Pesos Mexicanos</v>
      </c>
      <c r="F2560" s="8" t="str">
        <f t="shared" si="119"/>
        <v>Catorcenal</v>
      </c>
    </row>
    <row r="2561" spans="1:6" x14ac:dyDescent="0.25">
      <c r="A2561" s="8">
        <f>IF(+'[1]Reporte de Formatos'!T2565=" "," ",+'[1]Reporte de Formatos'!T2565)</f>
        <v>0</v>
      </c>
      <c r="B2561" s="8" t="str">
        <f t="shared" si="117"/>
        <v>Compensacion</v>
      </c>
      <c r="C2561" s="8">
        <f>IF(A2561="","",ROUND(+[1]AcumSYS!N2562/[1]AcumSYS!$C$2*14,2))</f>
        <v>0</v>
      </c>
      <c r="D2561" s="8">
        <f>IF(A2561="","",ROUND(+[1]AcumSYS!N2562/[1]AcumSYS!$C$2*14,2))</f>
        <v>0</v>
      </c>
      <c r="E2561" s="8" t="str">
        <f t="shared" si="118"/>
        <v>Pesos Mexicanos</v>
      </c>
      <c r="F2561" s="8" t="str">
        <f t="shared" si="119"/>
        <v>Catorcenal</v>
      </c>
    </row>
    <row r="2562" spans="1:6" x14ac:dyDescent="0.25">
      <c r="A2562" s="8">
        <f>IF(+'[1]Reporte de Formatos'!T2566=" "," ",+'[1]Reporte de Formatos'!T2566)</f>
        <v>0</v>
      </c>
      <c r="B2562" s="8" t="str">
        <f t="shared" si="117"/>
        <v>Compensacion</v>
      </c>
      <c r="C2562" s="8">
        <f>IF(A2562="","",ROUND(+[1]AcumSYS!N2563/[1]AcumSYS!$C$2*14,2))</f>
        <v>0</v>
      </c>
      <c r="D2562" s="8">
        <f>IF(A2562="","",ROUND(+[1]AcumSYS!N2563/[1]AcumSYS!$C$2*14,2))</f>
        <v>0</v>
      </c>
      <c r="E2562" s="8" t="str">
        <f t="shared" si="118"/>
        <v>Pesos Mexicanos</v>
      </c>
      <c r="F2562" s="8" t="str">
        <f t="shared" si="119"/>
        <v>Catorcenal</v>
      </c>
    </row>
    <row r="2563" spans="1:6" x14ac:dyDescent="0.25">
      <c r="A2563" s="8">
        <f>IF(+'[1]Reporte de Formatos'!T2567=" "," ",+'[1]Reporte de Formatos'!T2567)</f>
        <v>0</v>
      </c>
      <c r="B2563" s="8" t="str">
        <f t="shared" si="117"/>
        <v>Compensacion</v>
      </c>
      <c r="C2563" s="8">
        <f>IF(A2563="","",ROUND(+[1]AcumSYS!N2564/[1]AcumSYS!$C$2*14,2))</f>
        <v>0</v>
      </c>
      <c r="D2563" s="8">
        <f>IF(A2563="","",ROUND(+[1]AcumSYS!N2564/[1]AcumSYS!$C$2*14,2))</f>
        <v>0</v>
      </c>
      <c r="E2563" s="8" t="str">
        <f t="shared" si="118"/>
        <v>Pesos Mexicanos</v>
      </c>
      <c r="F2563" s="8" t="str">
        <f t="shared" si="119"/>
        <v>Catorcenal</v>
      </c>
    </row>
    <row r="2564" spans="1:6" x14ac:dyDescent="0.25">
      <c r="A2564" s="8">
        <f>IF(+'[1]Reporte de Formatos'!T2568=" "," ",+'[1]Reporte de Formatos'!T2568)</f>
        <v>0</v>
      </c>
      <c r="B2564" s="8" t="str">
        <f t="shared" ref="B2564:B2627" si="120">IF(A2564="","","Compensacion")</f>
        <v>Compensacion</v>
      </c>
      <c r="C2564" s="8">
        <f>IF(A2564="","",ROUND(+[1]AcumSYS!N2565/[1]AcumSYS!$C$2*14,2))</f>
        <v>0</v>
      </c>
      <c r="D2564" s="8">
        <f>IF(A2564="","",ROUND(+[1]AcumSYS!N2565/[1]AcumSYS!$C$2*14,2))</f>
        <v>0</v>
      </c>
      <c r="E2564" s="8" t="str">
        <f t="shared" ref="E2564:E2627" si="121">IF(A2564="","","Pesos Mexicanos")</f>
        <v>Pesos Mexicanos</v>
      </c>
      <c r="F2564" s="8" t="str">
        <f t="shared" ref="F2564:F2627" si="122">IF(A2564="","","Catorcenal")</f>
        <v>Catorcenal</v>
      </c>
    </row>
    <row r="2565" spans="1:6" x14ac:dyDescent="0.25">
      <c r="A2565" s="8">
        <f>IF(+'[1]Reporte de Formatos'!T2569=" "," ",+'[1]Reporte de Formatos'!T2569)</f>
        <v>0</v>
      </c>
      <c r="B2565" s="8" t="str">
        <f t="shared" si="120"/>
        <v>Compensacion</v>
      </c>
      <c r="C2565" s="8">
        <f>IF(A2565="","",ROUND(+[1]AcumSYS!N2566/[1]AcumSYS!$C$2*14,2))</f>
        <v>0</v>
      </c>
      <c r="D2565" s="8">
        <f>IF(A2565="","",ROUND(+[1]AcumSYS!N2566/[1]AcumSYS!$C$2*14,2))</f>
        <v>0</v>
      </c>
      <c r="E2565" s="8" t="str">
        <f t="shared" si="121"/>
        <v>Pesos Mexicanos</v>
      </c>
      <c r="F2565" s="8" t="str">
        <f t="shared" si="122"/>
        <v>Catorcenal</v>
      </c>
    </row>
    <row r="2566" spans="1:6" x14ac:dyDescent="0.25">
      <c r="A2566" s="8">
        <f>IF(+'[1]Reporte de Formatos'!T2570=" "," ",+'[1]Reporte de Formatos'!T2570)</f>
        <v>0</v>
      </c>
      <c r="B2566" s="8" t="str">
        <f t="shared" si="120"/>
        <v>Compensacion</v>
      </c>
      <c r="C2566" s="8">
        <f>IF(A2566="","",ROUND(+[1]AcumSYS!N2567/[1]AcumSYS!$C$2*14,2))</f>
        <v>0</v>
      </c>
      <c r="D2566" s="8">
        <f>IF(A2566="","",ROUND(+[1]AcumSYS!N2567/[1]AcumSYS!$C$2*14,2))</f>
        <v>0</v>
      </c>
      <c r="E2566" s="8" t="str">
        <f t="shared" si="121"/>
        <v>Pesos Mexicanos</v>
      </c>
      <c r="F2566" s="8" t="str">
        <f t="shared" si="122"/>
        <v>Catorcenal</v>
      </c>
    </row>
    <row r="2567" spans="1:6" x14ac:dyDescent="0.25">
      <c r="A2567" s="8">
        <f>IF(+'[1]Reporte de Formatos'!T2571=" "," ",+'[1]Reporte de Formatos'!T2571)</f>
        <v>0</v>
      </c>
      <c r="B2567" s="8" t="str">
        <f t="shared" si="120"/>
        <v>Compensacion</v>
      </c>
      <c r="C2567" s="8">
        <f>IF(A2567="","",ROUND(+[1]AcumSYS!N2568/[1]AcumSYS!$C$2*14,2))</f>
        <v>0</v>
      </c>
      <c r="D2567" s="8">
        <f>IF(A2567="","",ROUND(+[1]AcumSYS!N2568/[1]AcumSYS!$C$2*14,2))</f>
        <v>0</v>
      </c>
      <c r="E2567" s="8" t="str">
        <f t="shared" si="121"/>
        <v>Pesos Mexicanos</v>
      </c>
      <c r="F2567" s="8" t="str">
        <f t="shared" si="122"/>
        <v>Catorcenal</v>
      </c>
    </row>
    <row r="2568" spans="1:6" x14ac:dyDescent="0.25">
      <c r="A2568" s="8">
        <f>IF(+'[1]Reporte de Formatos'!T2572=" "," ",+'[1]Reporte de Formatos'!T2572)</f>
        <v>0</v>
      </c>
      <c r="B2568" s="8" t="str">
        <f t="shared" si="120"/>
        <v>Compensacion</v>
      </c>
      <c r="C2568" s="8">
        <f>IF(A2568="","",ROUND(+[1]AcumSYS!N2569/[1]AcumSYS!$C$2*14,2))</f>
        <v>0</v>
      </c>
      <c r="D2568" s="8">
        <f>IF(A2568="","",ROUND(+[1]AcumSYS!N2569/[1]AcumSYS!$C$2*14,2))</f>
        <v>0</v>
      </c>
      <c r="E2568" s="8" t="str">
        <f t="shared" si="121"/>
        <v>Pesos Mexicanos</v>
      </c>
      <c r="F2568" s="8" t="str">
        <f t="shared" si="122"/>
        <v>Catorcenal</v>
      </c>
    </row>
    <row r="2569" spans="1:6" x14ac:dyDescent="0.25">
      <c r="A2569" s="8">
        <f>IF(+'[1]Reporte de Formatos'!T2573=" "," ",+'[1]Reporte de Formatos'!T2573)</f>
        <v>0</v>
      </c>
      <c r="B2569" s="8" t="str">
        <f t="shared" si="120"/>
        <v>Compensacion</v>
      </c>
      <c r="C2569" s="8">
        <f>IF(A2569="","",ROUND(+[1]AcumSYS!N2570/[1]AcumSYS!$C$2*14,2))</f>
        <v>0</v>
      </c>
      <c r="D2569" s="8">
        <f>IF(A2569="","",ROUND(+[1]AcumSYS!N2570/[1]AcumSYS!$C$2*14,2))</f>
        <v>0</v>
      </c>
      <c r="E2569" s="8" t="str">
        <f t="shared" si="121"/>
        <v>Pesos Mexicanos</v>
      </c>
      <c r="F2569" s="8" t="str">
        <f t="shared" si="122"/>
        <v>Catorcenal</v>
      </c>
    </row>
    <row r="2570" spans="1:6" x14ac:dyDescent="0.25">
      <c r="A2570" s="8">
        <f>IF(+'[1]Reporte de Formatos'!T2574=" "," ",+'[1]Reporte de Formatos'!T2574)</f>
        <v>0</v>
      </c>
      <c r="B2570" s="8" t="str">
        <f t="shared" si="120"/>
        <v>Compensacion</v>
      </c>
      <c r="C2570" s="8">
        <f>IF(A2570="","",ROUND(+[1]AcumSYS!N2571/[1]AcumSYS!$C$2*14,2))</f>
        <v>0</v>
      </c>
      <c r="D2570" s="8">
        <f>IF(A2570="","",ROUND(+[1]AcumSYS!N2571/[1]AcumSYS!$C$2*14,2))</f>
        <v>0</v>
      </c>
      <c r="E2570" s="8" t="str">
        <f t="shared" si="121"/>
        <v>Pesos Mexicanos</v>
      </c>
      <c r="F2570" s="8" t="str">
        <f t="shared" si="122"/>
        <v>Catorcenal</v>
      </c>
    </row>
    <row r="2571" spans="1:6" x14ac:dyDescent="0.25">
      <c r="A2571" s="8">
        <f>IF(+'[1]Reporte de Formatos'!T2575=" "," ",+'[1]Reporte de Formatos'!T2575)</f>
        <v>0</v>
      </c>
      <c r="B2571" s="8" t="str">
        <f t="shared" si="120"/>
        <v>Compensacion</v>
      </c>
      <c r="C2571" s="8">
        <f>IF(A2571="","",ROUND(+[1]AcumSYS!N2572/[1]AcumSYS!$C$2*14,2))</f>
        <v>0</v>
      </c>
      <c r="D2571" s="8">
        <f>IF(A2571="","",ROUND(+[1]AcumSYS!N2572/[1]AcumSYS!$C$2*14,2))</f>
        <v>0</v>
      </c>
      <c r="E2571" s="8" t="str">
        <f t="shared" si="121"/>
        <v>Pesos Mexicanos</v>
      </c>
      <c r="F2571" s="8" t="str">
        <f t="shared" si="122"/>
        <v>Catorcenal</v>
      </c>
    </row>
    <row r="2572" spans="1:6" x14ac:dyDescent="0.25">
      <c r="A2572" s="8">
        <f>IF(+'[1]Reporte de Formatos'!T2576=" "," ",+'[1]Reporte de Formatos'!T2576)</f>
        <v>0</v>
      </c>
      <c r="B2572" s="8" t="str">
        <f t="shared" si="120"/>
        <v>Compensacion</v>
      </c>
      <c r="C2572" s="8">
        <f>IF(A2572="","",ROUND(+[1]AcumSYS!N2573/[1]AcumSYS!$C$2*14,2))</f>
        <v>0</v>
      </c>
      <c r="D2572" s="8">
        <f>IF(A2572="","",ROUND(+[1]AcumSYS!N2573/[1]AcumSYS!$C$2*14,2))</f>
        <v>0</v>
      </c>
      <c r="E2572" s="8" t="str">
        <f t="shared" si="121"/>
        <v>Pesos Mexicanos</v>
      </c>
      <c r="F2572" s="8" t="str">
        <f t="shared" si="122"/>
        <v>Catorcenal</v>
      </c>
    </row>
    <row r="2573" spans="1:6" x14ac:dyDescent="0.25">
      <c r="A2573" s="8">
        <f>IF(+'[1]Reporte de Formatos'!T2577=" "," ",+'[1]Reporte de Formatos'!T2577)</f>
        <v>0</v>
      </c>
      <c r="B2573" s="8" t="str">
        <f t="shared" si="120"/>
        <v>Compensacion</v>
      </c>
      <c r="C2573" s="8">
        <f>IF(A2573="","",ROUND(+[1]AcumSYS!N2574/[1]AcumSYS!$C$2*14,2))</f>
        <v>0</v>
      </c>
      <c r="D2573" s="8">
        <f>IF(A2573="","",ROUND(+[1]AcumSYS!N2574/[1]AcumSYS!$C$2*14,2))</f>
        <v>0</v>
      </c>
      <c r="E2573" s="8" t="str">
        <f t="shared" si="121"/>
        <v>Pesos Mexicanos</v>
      </c>
      <c r="F2573" s="8" t="str">
        <f t="shared" si="122"/>
        <v>Catorcenal</v>
      </c>
    </row>
    <row r="2574" spans="1:6" x14ac:dyDescent="0.25">
      <c r="A2574" s="8">
        <f>IF(+'[1]Reporte de Formatos'!T2578=" "," ",+'[1]Reporte de Formatos'!T2578)</f>
        <v>0</v>
      </c>
      <c r="B2574" s="8" t="str">
        <f t="shared" si="120"/>
        <v>Compensacion</v>
      </c>
      <c r="C2574" s="8">
        <f>IF(A2574="","",ROUND(+[1]AcumSYS!N2575/[1]AcumSYS!$C$2*14,2))</f>
        <v>0</v>
      </c>
      <c r="D2574" s="8">
        <f>IF(A2574="","",ROUND(+[1]AcumSYS!N2575/[1]AcumSYS!$C$2*14,2))</f>
        <v>0</v>
      </c>
      <c r="E2574" s="8" t="str">
        <f t="shared" si="121"/>
        <v>Pesos Mexicanos</v>
      </c>
      <c r="F2574" s="8" t="str">
        <f t="shared" si="122"/>
        <v>Catorcenal</v>
      </c>
    </row>
    <row r="2575" spans="1:6" x14ac:dyDescent="0.25">
      <c r="A2575" s="8">
        <f>IF(+'[1]Reporte de Formatos'!T2579=" "," ",+'[1]Reporte de Formatos'!T2579)</f>
        <v>0</v>
      </c>
      <c r="B2575" s="8" t="str">
        <f t="shared" si="120"/>
        <v>Compensacion</v>
      </c>
      <c r="C2575" s="8">
        <f>IF(A2575="","",ROUND(+[1]AcumSYS!N2576/[1]AcumSYS!$C$2*14,2))</f>
        <v>0</v>
      </c>
      <c r="D2575" s="8">
        <f>IF(A2575="","",ROUND(+[1]AcumSYS!N2576/[1]AcumSYS!$C$2*14,2))</f>
        <v>0</v>
      </c>
      <c r="E2575" s="8" t="str">
        <f t="shared" si="121"/>
        <v>Pesos Mexicanos</v>
      </c>
      <c r="F2575" s="8" t="str">
        <f t="shared" si="122"/>
        <v>Catorcenal</v>
      </c>
    </row>
    <row r="2576" spans="1:6" x14ac:dyDescent="0.25">
      <c r="A2576" s="8">
        <f>IF(+'[1]Reporte de Formatos'!T2580=" "," ",+'[1]Reporte de Formatos'!T2580)</f>
        <v>0</v>
      </c>
      <c r="B2576" s="8" t="str">
        <f t="shared" si="120"/>
        <v>Compensacion</v>
      </c>
      <c r="C2576" s="8">
        <f>IF(A2576="","",ROUND(+[1]AcumSYS!N2577/[1]AcumSYS!$C$2*14,2))</f>
        <v>0</v>
      </c>
      <c r="D2576" s="8">
        <f>IF(A2576="","",ROUND(+[1]AcumSYS!N2577/[1]AcumSYS!$C$2*14,2))</f>
        <v>0</v>
      </c>
      <c r="E2576" s="8" t="str">
        <f t="shared" si="121"/>
        <v>Pesos Mexicanos</v>
      </c>
      <c r="F2576" s="8" t="str">
        <f t="shared" si="122"/>
        <v>Catorcenal</v>
      </c>
    </row>
    <row r="2577" spans="1:6" x14ac:dyDescent="0.25">
      <c r="A2577" s="8">
        <f>IF(+'[1]Reporte de Formatos'!T2581=" "," ",+'[1]Reporte de Formatos'!T2581)</f>
        <v>0</v>
      </c>
      <c r="B2577" s="8" t="str">
        <f t="shared" si="120"/>
        <v>Compensacion</v>
      </c>
      <c r="C2577" s="8">
        <f>IF(A2577="","",ROUND(+[1]AcumSYS!N2578/[1]AcumSYS!$C$2*14,2))</f>
        <v>0</v>
      </c>
      <c r="D2577" s="8">
        <f>IF(A2577="","",ROUND(+[1]AcumSYS!N2578/[1]AcumSYS!$C$2*14,2))</f>
        <v>0</v>
      </c>
      <c r="E2577" s="8" t="str">
        <f t="shared" si="121"/>
        <v>Pesos Mexicanos</v>
      </c>
      <c r="F2577" s="8" t="str">
        <f t="shared" si="122"/>
        <v>Catorcenal</v>
      </c>
    </row>
    <row r="2578" spans="1:6" x14ac:dyDescent="0.25">
      <c r="A2578" s="8">
        <f>IF(+'[1]Reporte de Formatos'!T2582=" "," ",+'[1]Reporte de Formatos'!T2582)</f>
        <v>0</v>
      </c>
      <c r="B2578" s="8" t="str">
        <f t="shared" si="120"/>
        <v>Compensacion</v>
      </c>
      <c r="C2578" s="8">
        <f>IF(A2578="","",ROUND(+[1]AcumSYS!N2579/[1]AcumSYS!$C$2*14,2))</f>
        <v>0</v>
      </c>
      <c r="D2578" s="8">
        <f>IF(A2578="","",ROUND(+[1]AcumSYS!N2579/[1]AcumSYS!$C$2*14,2))</f>
        <v>0</v>
      </c>
      <c r="E2578" s="8" t="str">
        <f t="shared" si="121"/>
        <v>Pesos Mexicanos</v>
      </c>
      <c r="F2578" s="8" t="str">
        <f t="shared" si="122"/>
        <v>Catorcenal</v>
      </c>
    </row>
    <row r="2579" spans="1:6" x14ac:dyDescent="0.25">
      <c r="A2579" s="8">
        <f>IF(+'[1]Reporte de Formatos'!T2583=" "," ",+'[1]Reporte de Formatos'!T2583)</f>
        <v>0</v>
      </c>
      <c r="B2579" s="8" t="str">
        <f t="shared" si="120"/>
        <v>Compensacion</v>
      </c>
      <c r="C2579" s="8">
        <f>IF(A2579="","",ROUND(+[1]AcumSYS!N2580/[1]AcumSYS!$C$2*14,2))</f>
        <v>0</v>
      </c>
      <c r="D2579" s="8">
        <f>IF(A2579="","",ROUND(+[1]AcumSYS!N2580/[1]AcumSYS!$C$2*14,2))</f>
        <v>0</v>
      </c>
      <c r="E2579" s="8" t="str">
        <f t="shared" si="121"/>
        <v>Pesos Mexicanos</v>
      </c>
      <c r="F2579" s="8" t="str">
        <f t="shared" si="122"/>
        <v>Catorcenal</v>
      </c>
    </row>
    <row r="2580" spans="1:6" x14ac:dyDescent="0.25">
      <c r="A2580" s="8">
        <f>IF(+'[1]Reporte de Formatos'!T2584=" "," ",+'[1]Reporte de Formatos'!T2584)</f>
        <v>0</v>
      </c>
      <c r="B2580" s="8" t="str">
        <f t="shared" si="120"/>
        <v>Compensacion</v>
      </c>
      <c r="C2580" s="8">
        <f>IF(A2580="","",ROUND(+[1]AcumSYS!N2581/[1]AcumSYS!$C$2*14,2))</f>
        <v>0</v>
      </c>
      <c r="D2580" s="8">
        <f>IF(A2580="","",ROUND(+[1]AcumSYS!N2581/[1]AcumSYS!$C$2*14,2))</f>
        <v>0</v>
      </c>
      <c r="E2580" s="8" t="str">
        <f t="shared" si="121"/>
        <v>Pesos Mexicanos</v>
      </c>
      <c r="F2580" s="8" t="str">
        <f t="shared" si="122"/>
        <v>Catorcenal</v>
      </c>
    </row>
    <row r="2581" spans="1:6" x14ac:dyDescent="0.25">
      <c r="A2581" s="8">
        <f>IF(+'[1]Reporte de Formatos'!T2585=" "," ",+'[1]Reporte de Formatos'!T2585)</f>
        <v>0</v>
      </c>
      <c r="B2581" s="8" t="str">
        <f t="shared" si="120"/>
        <v>Compensacion</v>
      </c>
      <c r="C2581" s="8">
        <f>IF(A2581="","",ROUND(+[1]AcumSYS!N2582/[1]AcumSYS!$C$2*14,2))</f>
        <v>0</v>
      </c>
      <c r="D2581" s="8">
        <f>IF(A2581="","",ROUND(+[1]AcumSYS!N2582/[1]AcumSYS!$C$2*14,2))</f>
        <v>0</v>
      </c>
      <c r="E2581" s="8" t="str">
        <f t="shared" si="121"/>
        <v>Pesos Mexicanos</v>
      </c>
      <c r="F2581" s="8" t="str">
        <f t="shared" si="122"/>
        <v>Catorcenal</v>
      </c>
    </row>
    <row r="2582" spans="1:6" x14ac:dyDescent="0.25">
      <c r="A2582" s="8">
        <f>IF(+'[1]Reporte de Formatos'!T2586=" "," ",+'[1]Reporte de Formatos'!T2586)</f>
        <v>0</v>
      </c>
      <c r="B2582" s="8" t="str">
        <f t="shared" si="120"/>
        <v>Compensacion</v>
      </c>
      <c r="C2582" s="8">
        <f>IF(A2582="","",ROUND(+[1]AcumSYS!N2583/[1]AcumSYS!$C$2*14,2))</f>
        <v>0</v>
      </c>
      <c r="D2582" s="8">
        <f>IF(A2582="","",ROUND(+[1]AcumSYS!N2583/[1]AcumSYS!$C$2*14,2))</f>
        <v>0</v>
      </c>
      <c r="E2582" s="8" t="str">
        <f t="shared" si="121"/>
        <v>Pesos Mexicanos</v>
      </c>
      <c r="F2582" s="8" t="str">
        <f t="shared" si="122"/>
        <v>Catorcenal</v>
      </c>
    </row>
    <row r="2583" spans="1:6" x14ac:dyDescent="0.25">
      <c r="A2583" s="8">
        <f>IF(+'[1]Reporte de Formatos'!T2587=" "," ",+'[1]Reporte de Formatos'!T2587)</f>
        <v>0</v>
      </c>
      <c r="B2583" s="8" t="str">
        <f t="shared" si="120"/>
        <v>Compensacion</v>
      </c>
      <c r="C2583" s="8">
        <f>IF(A2583="","",ROUND(+[1]AcumSYS!N2584/[1]AcumSYS!$C$2*14,2))</f>
        <v>0</v>
      </c>
      <c r="D2583" s="8">
        <f>IF(A2583="","",ROUND(+[1]AcumSYS!N2584/[1]AcumSYS!$C$2*14,2))</f>
        <v>0</v>
      </c>
      <c r="E2583" s="8" t="str">
        <f t="shared" si="121"/>
        <v>Pesos Mexicanos</v>
      </c>
      <c r="F2583" s="8" t="str">
        <f t="shared" si="122"/>
        <v>Catorcenal</v>
      </c>
    </row>
    <row r="2584" spans="1:6" x14ac:dyDescent="0.25">
      <c r="A2584" s="8">
        <f>IF(+'[1]Reporte de Formatos'!T2588=" "," ",+'[1]Reporte de Formatos'!T2588)</f>
        <v>0</v>
      </c>
      <c r="B2584" s="8" t="str">
        <f t="shared" si="120"/>
        <v>Compensacion</v>
      </c>
      <c r="C2584" s="8">
        <f>IF(A2584="","",ROUND(+[1]AcumSYS!N2585/[1]AcumSYS!$C$2*14,2))</f>
        <v>0</v>
      </c>
      <c r="D2584" s="8">
        <f>IF(A2584="","",ROUND(+[1]AcumSYS!N2585/[1]AcumSYS!$C$2*14,2))</f>
        <v>0</v>
      </c>
      <c r="E2584" s="8" t="str">
        <f t="shared" si="121"/>
        <v>Pesos Mexicanos</v>
      </c>
      <c r="F2584" s="8" t="str">
        <f t="shared" si="122"/>
        <v>Catorcenal</v>
      </c>
    </row>
    <row r="2585" spans="1:6" x14ac:dyDescent="0.25">
      <c r="A2585" s="8">
        <f>IF(+'[1]Reporte de Formatos'!T2589=" "," ",+'[1]Reporte de Formatos'!T2589)</f>
        <v>0</v>
      </c>
      <c r="B2585" s="8" t="str">
        <f t="shared" si="120"/>
        <v>Compensacion</v>
      </c>
      <c r="C2585" s="8">
        <f>IF(A2585="","",ROUND(+[1]AcumSYS!N2586/[1]AcumSYS!$C$2*14,2))</f>
        <v>0</v>
      </c>
      <c r="D2585" s="8">
        <f>IF(A2585="","",ROUND(+[1]AcumSYS!N2586/[1]AcumSYS!$C$2*14,2))</f>
        <v>0</v>
      </c>
      <c r="E2585" s="8" t="str">
        <f t="shared" si="121"/>
        <v>Pesos Mexicanos</v>
      </c>
      <c r="F2585" s="8" t="str">
        <f t="shared" si="122"/>
        <v>Catorcenal</v>
      </c>
    </row>
    <row r="2586" spans="1:6" x14ac:dyDescent="0.25">
      <c r="A2586" s="8">
        <f>IF(+'[1]Reporte de Formatos'!T2590=" "," ",+'[1]Reporte de Formatos'!T2590)</f>
        <v>0</v>
      </c>
      <c r="B2586" s="8" t="str">
        <f t="shared" si="120"/>
        <v>Compensacion</v>
      </c>
      <c r="C2586" s="8">
        <f>IF(A2586="","",ROUND(+[1]AcumSYS!N2587/[1]AcumSYS!$C$2*14,2))</f>
        <v>0</v>
      </c>
      <c r="D2586" s="8">
        <f>IF(A2586="","",ROUND(+[1]AcumSYS!N2587/[1]AcumSYS!$C$2*14,2))</f>
        <v>0</v>
      </c>
      <c r="E2586" s="8" t="str">
        <f t="shared" si="121"/>
        <v>Pesos Mexicanos</v>
      </c>
      <c r="F2586" s="8" t="str">
        <f t="shared" si="122"/>
        <v>Catorcenal</v>
      </c>
    </row>
    <row r="2587" spans="1:6" x14ac:dyDescent="0.25">
      <c r="A2587" s="8">
        <f>IF(+'[1]Reporte de Formatos'!T2591=" "," ",+'[1]Reporte de Formatos'!T2591)</f>
        <v>0</v>
      </c>
      <c r="B2587" s="8" t="str">
        <f t="shared" si="120"/>
        <v>Compensacion</v>
      </c>
      <c r="C2587" s="8">
        <f>IF(A2587="","",ROUND(+[1]AcumSYS!N2588/[1]AcumSYS!$C$2*14,2))</f>
        <v>0</v>
      </c>
      <c r="D2587" s="8">
        <f>IF(A2587="","",ROUND(+[1]AcumSYS!N2588/[1]AcumSYS!$C$2*14,2))</f>
        <v>0</v>
      </c>
      <c r="E2587" s="8" t="str">
        <f t="shared" si="121"/>
        <v>Pesos Mexicanos</v>
      </c>
      <c r="F2587" s="8" t="str">
        <f t="shared" si="122"/>
        <v>Catorcenal</v>
      </c>
    </row>
    <row r="2588" spans="1:6" x14ac:dyDescent="0.25">
      <c r="A2588" s="8">
        <f>IF(+'[1]Reporte de Formatos'!T2592=" "," ",+'[1]Reporte de Formatos'!T2592)</f>
        <v>0</v>
      </c>
      <c r="B2588" s="8" t="str">
        <f t="shared" si="120"/>
        <v>Compensacion</v>
      </c>
      <c r="C2588" s="8">
        <f>IF(A2588="","",ROUND(+[1]AcumSYS!N2589/[1]AcumSYS!$C$2*14,2))</f>
        <v>0</v>
      </c>
      <c r="D2588" s="8">
        <f>IF(A2588="","",ROUND(+[1]AcumSYS!N2589/[1]AcumSYS!$C$2*14,2))</f>
        <v>0</v>
      </c>
      <c r="E2588" s="8" t="str">
        <f t="shared" si="121"/>
        <v>Pesos Mexicanos</v>
      </c>
      <c r="F2588" s="8" t="str">
        <f t="shared" si="122"/>
        <v>Catorcenal</v>
      </c>
    </row>
    <row r="2589" spans="1:6" x14ac:dyDescent="0.25">
      <c r="A2589" s="8">
        <f>IF(+'[1]Reporte de Formatos'!T2593=" "," ",+'[1]Reporte de Formatos'!T2593)</f>
        <v>0</v>
      </c>
      <c r="B2589" s="8" t="str">
        <f t="shared" si="120"/>
        <v>Compensacion</v>
      </c>
      <c r="C2589" s="8">
        <f>IF(A2589="","",ROUND(+[1]AcumSYS!N2590/[1]AcumSYS!$C$2*14,2))</f>
        <v>0</v>
      </c>
      <c r="D2589" s="8">
        <f>IF(A2589="","",ROUND(+[1]AcumSYS!N2590/[1]AcumSYS!$C$2*14,2))</f>
        <v>0</v>
      </c>
      <c r="E2589" s="8" t="str">
        <f t="shared" si="121"/>
        <v>Pesos Mexicanos</v>
      </c>
      <c r="F2589" s="8" t="str">
        <f t="shared" si="122"/>
        <v>Catorcenal</v>
      </c>
    </row>
    <row r="2590" spans="1:6" x14ac:dyDescent="0.25">
      <c r="A2590" s="8">
        <f>IF(+'[1]Reporte de Formatos'!T2594=" "," ",+'[1]Reporte de Formatos'!T2594)</f>
        <v>0</v>
      </c>
      <c r="B2590" s="8" t="str">
        <f t="shared" si="120"/>
        <v>Compensacion</v>
      </c>
      <c r="C2590" s="8">
        <f>IF(A2590="","",ROUND(+[1]AcumSYS!N2591/[1]AcumSYS!$C$2*14,2))</f>
        <v>0</v>
      </c>
      <c r="D2590" s="8">
        <f>IF(A2590="","",ROUND(+[1]AcumSYS!N2591/[1]AcumSYS!$C$2*14,2))</f>
        <v>0</v>
      </c>
      <c r="E2590" s="8" t="str">
        <f t="shared" si="121"/>
        <v>Pesos Mexicanos</v>
      </c>
      <c r="F2590" s="8" t="str">
        <f t="shared" si="122"/>
        <v>Catorcenal</v>
      </c>
    </row>
    <row r="2591" spans="1:6" x14ac:dyDescent="0.25">
      <c r="A2591" s="8">
        <f>IF(+'[1]Reporte de Formatos'!T2595=" "," ",+'[1]Reporte de Formatos'!T2595)</f>
        <v>0</v>
      </c>
      <c r="B2591" s="8" t="str">
        <f t="shared" si="120"/>
        <v>Compensacion</v>
      </c>
      <c r="C2591" s="8">
        <f>IF(A2591="","",ROUND(+[1]AcumSYS!N2592/[1]AcumSYS!$C$2*14,2))</f>
        <v>0</v>
      </c>
      <c r="D2591" s="8">
        <f>IF(A2591="","",ROUND(+[1]AcumSYS!N2592/[1]AcumSYS!$C$2*14,2))</f>
        <v>0</v>
      </c>
      <c r="E2591" s="8" t="str">
        <f t="shared" si="121"/>
        <v>Pesos Mexicanos</v>
      </c>
      <c r="F2591" s="8" t="str">
        <f t="shared" si="122"/>
        <v>Catorcenal</v>
      </c>
    </row>
    <row r="2592" spans="1:6" x14ac:dyDescent="0.25">
      <c r="A2592" s="8">
        <f>IF(+'[1]Reporte de Formatos'!T2596=" "," ",+'[1]Reporte de Formatos'!T2596)</f>
        <v>0</v>
      </c>
      <c r="B2592" s="8" t="str">
        <f t="shared" si="120"/>
        <v>Compensacion</v>
      </c>
      <c r="C2592" s="8">
        <f>IF(A2592="","",ROUND(+[1]AcumSYS!N2593/[1]AcumSYS!$C$2*14,2))</f>
        <v>0</v>
      </c>
      <c r="D2592" s="8">
        <f>IF(A2592="","",ROUND(+[1]AcumSYS!N2593/[1]AcumSYS!$C$2*14,2))</f>
        <v>0</v>
      </c>
      <c r="E2592" s="8" t="str">
        <f t="shared" si="121"/>
        <v>Pesos Mexicanos</v>
      </c>
      <c r="F2592" s="8" t="str">
        <f t="shared" si="122"/>
        <v>Catorcenal</v>
      </c>
    </row>
    <row r="2593" spans="1:6" x14ac:dyDescent="0.25">
      <c r="A2593" s="8">
        <f>IF(+'[1]Reporte de Formatos'!T2597=" "," ",+'[1]Reporte de Formatos'!T2597)</f>
        <v>0</v>
      </c>
      <c r="B2593" s="8" t="str">
        <f t="shared" si="120"/>
        <v>Compensacion</v>
      </c>
      <c r="C2593" s="8">
        <f>IF(A2593="","",ROUND(+[1]AcumSYS!N2594/[1]AcumSYS!$C$2*14,2))</f>
        <v>0</v>
      </c>
      <c r="D2593" s="8">
        <f>IF(A2593="","",ROUND(+[1]AcumSYS!N2594/[1]AcumSYS!$C$2*14,2))</f>
        <v>0</v>
      </c>
      <c r="E2593" s="8" t="str">
        <f t="shared" si="121"/>
        <v>Pesos Mexicanos</v>
      </c>
      <c r="F2593" s="8" t="str">
        <f t="shared" si="122"/>
        <v>Catorcenal</v>
      </c>
    </row>
    <row r="2594" spans="1:6" x14ac:dyDescent="0.25">
      <c r="A2594" s="8">
        <f>IF(+'[1]Reporte de Formatos'!T2598=" "," ",+'[1]Reporte de Formatos'!T2598)</f>
        <v>0</v>
      </c>
      <c r="B2594" s="8" t="str">
        <f t="shared" si="120"/>
        <v>Compensacion</v>
      </c>
      <c r="C2594" s="8">
        <f>IF(A2594="","",ROUND(+[1]AcumSYS!N2595/[1]AcumSYS!$C$2*14,2))</f>
        <v>0</v>
      </c>
      <c r="D2594" s="8">
        <f>IF(A2594="","",ROUND(+[1]AcumSYS!N2595/[1]AcumSYS!$C$2*14,2))</f>
        <v>0</v>
      </c>
      <c r="E2594" s="8" t="str">
        <f t="shared" si="121"/>
        <v>Pesos Mexicanos</v>
      </c>
      <c r="F2594" s="8" t="str">
        <f t="shared" si="122"/>
        <v>Catorcenal</v>
      </c>
    </row>
    <row r="2595" spans="1:6" x14ac:dyDescent="0.25">
      <c r="A2595" s="8">
        <f>IF(+'[1]Reporte de Formatos'!T2599=" "," ",+'[1]Reporte de Formatos'!T2599)</f>
        <v>0</v>
      </c>
      <c r="B2595" s="8" t="str">
        <f t="shared" si="120"/>
        <v>Compensacion</v>
      </c>
      <c r="C2595" s="8">
        <f>IF(A2595="","",ROUND(+[1]AcumSYS!N2596/[1]AcumSYS!$C$2*14,2))</f>
        <v>0</v>
      </c>
      <c r="D2595" s="8">
        <f>IF(A2595="","",ROUND(+[1]AcumSYS!N2596/[1]AcumSYS!$C$2*14,2))</f>
        <v>0</v>
      </c>
      <c r="E2595" s="8" t="str">
        <f t="shared" si="121"/>
        <v>Pesos Mexicanos</v>
      </c>
      <c r="F2595" s="8" t="str">
        <f t="shared" si="122"/>
        <v>Catorcenal</v>
      </c>
    </row>
    <row r="2596" spans="1:6" x14ac:dyDescent="0.25">
      <c r="A2596" s="8">
        <f>IF(+'[1]Reporte de Formatos'!T2600=" "," ",+'[1]Reporte de Formatos'!T2600)</f>
        <v>0</v>
      </c>
      <c r="B2596" s="8" t="str">
        <f t="shared" si="120"/>
        <v>Compensacion</v>
      </c>
      <c r="C2596" s="8">
        <f>IF(A2596="","",ROUND(+[1]AcumSYS!N2597/[1]AcumSYS!$C$2*14,2))</f>
        <v>0</v>
      </c>
      <c r="D2596" s="8">
        <f>IF(A2596="","",ROUND(+[1]AcumSYS!N2597/[1]AcumSYS!$C$2*14,2))</f>
        <v>0</v>
      </c>
      <c r="E2596" s="8" t="str">
        <f t="shared" si="121"/>
        <v>Pesos Mexicanos</v>
      </c>
      <c r="F2596" s="8" t="str">
        <f t="shared" si="122"/>
        <v>Catorcenal</v>
      </c>
    </row>
    <row r="2597" spans="1:6" x14ac:dyDescent="0.25">
      <c r="A2597" s="8">
        <f>IF(+'[1]Reporte de Formatos'!T2601=" "," ",+'[1]Reporte de Formatos'!T2601)</f>
        <v>0</v>
      </c>
      <c r="B2597" s="8" t="str">
        <f t="shared" si="120"/>
        <v>Compensacion</v>
      </c>
      <c r="C2597" s="8">
        <f>IF(A2597="","",ROUND(+[1]AcumSYS!N2598/[1]AcumSYS!$C$2*14,2))</f>
        <v>0</v>
      </c>
      <c r="D2597" s="8">
        <f>IF(A2597="","",ROUND(+[1]AcumSYS!N2598/[1]AcumSYS!$C$2*14,2))</f>
        <v>0</v>
      </c>
      <c r="E2597" s="8" t="str">
        <f t="shared" si="121"/>
        <v>Pesos Mexicanos</v>
      </c>
      <c r="F2597" s="8" t="str">
        <f t="shared" si="122"/>
        <v>Catorcenal</v>
      </c>
    </row>
    <row r="2598" spans="1:6" x14ac:dyDescent="0.25">
      <c r="A2598" s="8">
        <f>IF(+'[1]Reporte de Formatos'!T2602=" "," ",+'[1]Reporte de Formatos'!T2602)</f>
        <v>0</v>
      </c>
      <c r="B2598" s="8" t="str">
        <f t="shared" si="120"/>
        <v>Compensacion</v>
      </c>
      <c r="C2598" s="8">
        <f>IF(A2598="","",ROUND(+[1]AcumSYS!N2599/[1]AcumSYS!$C$2*14,2))</f>
        <v>0</v>
      </c>
      <c r="D2598" s="8">
        <f>IF(A2598="","",ROUND(+[1]AcumSYS!N2599/[1]AcumSYS!$C$2*14,2))</f>
        <v>0</v>
      </c>
      <c r="E2598" s="8" t="str">
        <f t="shared" si="121"/>
        <v>Pesos Mexicanos</v>
      </c>
      <c r="F2598" s="8" t="str">
        <f t="shared" si="122"/>
        <v>Catorcenal</v>
      </c>
    </row>
    <row r="2599" spans="1:6" x14ac:dyDescent="0.25">
      <c r="A2599" s="8">
        <f>IF(+'[1]Reporte de Formatos'!T2603=" "," ",+'[1]Reporte de Formatos'!T2603)</f>
        <v>0</v>
      </c>
      <c r="B2599" s="8" t="str">
        <f t="shared" si="120"/>
        <v>Compensacion</v>
      </c>
      <c r="C2599" s="8">
        <f>IF(A2599="","",ROUND(+[1]AcumSYS!N2600/[1]AcumSYS!$C$2*14,2))</f>
        <v>0</v>
      </c>
      <c r="D2599" s="8">
        <f>IF(A2599="","",ROUND(+[1]AcumSYS!N2600/[1]AcumSYS!$C$2*14,2))</f>
        <v>0</v>
      </c>
      <c r="E2599" s="8" t="str">
        <f t="shared" si="121"/>
        <v>Pesos Mexicanos</v>
      </c>
      <c r="F2599" s="8" t="str">
        <f t="shared" si="122"/>
        <v>Catorcenal</v>
      </c>
    </row>
    <row r="2600" spans="1:6" x14ac:dyDescent="0.25">
      <c r="A2600" s="8">
        <f>IF(+'[1]Reporte de Formatos'!T2604=" "," ",+'[1]Reporte de Formatos'!T2604)</f>
        <v>0</v>
      </c>
      <c r="B2600" s="8" t="str">
        <f t="shared" si="120"/>
        <v>Compensacion</v>
      </c>
      <c r="C2600" s="8">
        <f>IF(A2600="","",ROUND(+[1]AcumSYS!N2601/[1]AcumSYS!$C$2*14,2))</f>
        <v>0</v>
      </c>
      <c r="D2600" s="8">
        <f>IF(A2600="","",ROUND(+[1]AcumSYS!N2601/[1]AcumSYS!$C$2*14,2))</f>
        <v>0</v>
      </c>
      <c r="E2600" s="8" t="str">
        <f t="shared" si="121"/>
        <v>Pesos Mexicanos</v>
      </c>
      <c r="F2600" s="8" t="str">
        <f t="shared" si="122"/>
        <v>Catorcenal</v>
      </c>
    </row>
    <row r="2601" spans="1:6" x14ac:dyDescent="0.25">
      <c r="A2601" s="8">
        <f>IF(+'[1]Reporte de Formatos'!T2605=" "," ",+'[1]Reporte de Formatos'!T2605)</f>
        <v>0</v>
      </c>
      <c r="B2601" s="8" t="str">
        <f t="shared" si="120"/>
        <v>Compensacion</v>
      </c>
      <c r="C2601" s="8">
        <f>IF(A2601="","",ROUND(+[1]AcumSYS!N2602/[1]AcumSYS!$C$2*14,2))</f>
        <v>0</v>
      </c>
      <c r="D2601" s="8">
        <f>IF(A2601="","",ROUND(+[1]AcumSYS!N2602/[1]AcumSYS!$C$2*14,2))</f>
        <v>0</v>
      </c>
      <c r="E2601" s="8" t="str">
        <f t="shared" si="121"/>
        <v>Pesos Mexicanos</v>
      </c>
      <c r="F2601" s="8" t="str">
        <f t="shared" si="122"/>
        <v>Catorcenal</v>
      </c>
    </row>
    <row r="2602" spans="1:6" x14ac:dyDescent="0.25">
      <c r="A2602" s="8">
        <f>IF(+'[1]Reporte de Formatos'!T2606=" "," ",+'[1]Reporte de Formatos'!T2606)</f>
        <v>0</v>
      </c>
      <c r="B2602" s="8" t="str">
        <f t="shared" si="120"/>
        <v>Compensacion</v>
      </c>
      <c r="C2602" s="8">
        <f>IF(A2602="","",ROUND(+[1]AcumSYS!N2603/[1]AcumSYS!$C$2*14,2))</f>
        <v>0</v>
      </c>
      <c r="D2602" s="8">
        <f>IF(A2602="","",ROUND(+[1]AcumSYS!N2603/[1]AcumSYS!$C$2*14,2))</f>
        <v>0</v>
      </c>
      <c r="E2602" s="8" t="str">
        <f t="shared" si="121"/>
        <v>Pesos Mexicanos</v>
      </c>
      <c r="F2602" s="8" t="str">
        <f t="shared" si="122"/>
        <v>Catorcenal</v>
      </c>
    </row>
    <row r="2603" spans="1:6" x14ac:dyDescent="0.25">
      <c r="A2603" s="8">
        <f>IF(+'[1]Reporte de Formatos'!T2607=" "," ",+'[1]Reporte de Formatos'!T2607)</f>
        <v>0</v>
      </c>
      <c r="B2603" s="8" t="str">
        <f t="shared" si="120"/>
        <v>Compensacion</v>
      </c>
      <c r="C2603" s="8">
        <f>IF(A2603="","",ROUND(+[1]AcumSYS!N2604/[1]AcumSYS!$C$2*14,2))</f>
        <v>0</v>
      </c>
      <c r="D2603" s="8">
        <f>IF(A2603="","",ROUND(+[1]AcumSYS!N2604/[1]AcumSYS!$C$2*14,2))</f>
        <v>0</v>
      </c>
      <c r="E2603" s="8" t="str">
        <f t="shared" si="121"/>
        <v>Pesos Mexicanos</v>
      </c>
      <c r="F2603" s="8" t="str">
        <f t="shared" si="122"/>
        <v>Catorcenal</v>
      </c>
    </row>
    <row r="2604" spans="1:6" x14ac:dyDescent="0.25">
      <c r="A2604" s="8">
        <f>IF(+'[1]Reporte de Formatos'!T2608=" "," ",+'[1]Reporte de Formatos'!T2608)</f>
        <v>0</v>
      </c>
      <c r="B2604" s="8" t="str">
        <f t="shared" si="120"/>
        <v>Compensacion</v>
      </c>
      <c r="C2604" s="8">
        <f>IF(A2604="","",ROUND(+[1]AcumSYS!N2605/[1]AcumSYS!$C$2*14,2))</f>
        <v>0</v>
      </c>
      <c r="D2604" s="8">
        <f>IF(A2604="","",ROUND(+[1]AcumSYS!N2605/[1]AcumSYS!$C$2*14,2))</f>
        <v>0</v>
      </c>
      <c r="E2604" s="8" t="str">
        <f t="shared" si="121"/>
        <v>Pesos Mexicanos</v>
      </c>
      <c r="F2604" s="8" t="str">
        <f t="shared" si="122"/>
        <v>Catorcenal</v>
      </c>
    </row>
    <row r="2605" spans="1:6" x14ac:dyDescent="0.25">
      <c r="A2605" s="8">
        <f>IF(+'[1]Reporte de Formatos'!T2609=" "," ",+'[1]Reporte de Formatos'!T2609)</f>
        <v>0</v>
      </c>
      <c r="B2605" s="8" t="str">
        <f t="shared" si="120"/>
        <v>Compensacion</v>
      </c>
      <c r="C2605" s="8">
        <f>IF(A2605="","",ROUND(+[1]AcumSYS!N2606/[1]AcumSYS!$C$2*14,2))</f>
        <v>0</v>
      </c>
      <c r="D2605" s="8">
        <f>IF(A2605="","",ROUND(+[1]AcumSYS!N2606/[1]AcumSYS!$C$2*14,2))</f>
        <v>0</v>
      </c>
      <c r="E2605" s="8" t="str">
        <f t="shared" si="121"/>
        <v>Pesos Mexicanos</v>
      </c>
      <c r="F2605" s="8" t="str">
        <f t="shared" si="122"/>
        <v>Catorcenal</v>
      </c>
    </row>
    <row r="2606" spans="1:6" x14ac:dyDescent="0.25">
      <c r="A2606" s="8">
        <f>IF(+'[1]Reporte de Formatos'!T2610=" "," ",+'[1]Reporte de Formatos'!T2610)</f>
        <v>0</v>
      </c>
      <c r="B2606" s="8" t="str">
        <f t="shared" si="120"/>
        <v>Compensacion</v>
      </c>
      <c r="C2606" s="8">
        <f>IF(A2606="","",ROUND(+[1]AcumSYS!N2607/[1]AcumSYS!$C$2*14,2))</f>
        <v>0</v>
      </c>
      <c r="D2606" s="8">
        <f>IF(A2606="","",ROUND(+[1]AcumSYS!N2607/[1]AcumSYS!$C$2*14,2))</f>
        <v>0</v>
      </c>
      <c r="E2606" s="8" t="str">
        <f t="shared" si="121"/>
        <v>Pesos Mexicanos</v>
      </c>
      <c r="F2606" s="8" t="str">
        <f t="shared" si="122"/>
        <v>Catorcenal</v>
      </c>
    </row>
    <row r="2607" spans="1:6" x14ac:dyDescent="0.25">
      <c r="A2607" s="8">
        <f>IF(+'[1]Reporte de Formatos'!T2611=" "," ",+'[1]Reporte de Formatos'!T2611)</f>
        <v>0</v>
      </c>
      <c r="B2607" s="8" t="str">
        <f t="shared" si="120"/>
        <v>Compensacion</v>
      </c>
      <c r="C2607" s="8">
        <f>IF(A2607="","",ROUND(+[1]AcumSYS!N2608/[1]AcumSYS!$C$2*14,2))</f>
        <v>0</v>
      </c>
      <c r="D2607" s="8">
        <f>IF(A2607="","",ROUND(+[1]AcumSYS!N2608/[1]AcumSYS!$C$2*14,2))</f>
        <v>0</v>
      </c>
      <c r="E2607" s="8" t="str">
        <f t="shared" si="121"/>
        <v>Pesos Mexicanos</v>
      </c>
      <c r="F2607" s="8" t="str">
        <f t="shared" si="122"/>
        <v>Catorcenal</v>
      </c>
    </row>
    <row r="2608" spans="1:6" x14ac:dyDescent="0.25">
      <c r="A2608" s="8">
        <f>IF(+'[1]Reporte de Formatos'!T2612=" "," ",+'[1]Reporte de Formatos'!T2612)</f>
        <v>0</v>
      </c>
      <c r="B2608" s="8" t="str">
        <f t="shared" si="120"/>
        <v>Compensacion</v>
      </c>
      <c r="C2608" s="8">
        <f>IF(A2608="","",ROUND(+[1]AcumSYS!N2609/[1]AcumSYS!$C$2*14,2))</f>
        <v>0</v>
      </c>
      <c r="D2608" s="8">
        <f>IF(A2608="","",ROUND(+[1]AcumSYS!N2609/[1]AcumSYS!$C$2*14,2))</f>
        <v>0</v>
      </c>
      <c r="E2608" s="8" t="str">
        <f t="shared" si="121"/>
        <v>Pesos Mexicanos</v>
      </c>
      <c r="F2608" s="8" t="str">
        <f t="shared" si="122"/>
        <v>Catorcenal</v>
      </c>
    </row>
    <row r="2609" spans="1:6" x14ac:dyDescent="0.25">
      <c r="A2609" s="8">
        <f>IF(+'[1]Reporte de Formatos'!T2613=" "," ",+'[1]Reporte de Formatos'!T2613)</f>
        <v>0</v>
      </c>
      <c r="B2609" s="8" t="str">
        <f t="shared" si="120"/>
        <v>Compensacion</v>
      </c>
      <c r="C2609" s="8">
        <f>IF(A2609="","",ROUND(+[1]AcumSYS!N2610/[1]AcumSYS!$C$2*14,2))</f>
        <v>0</v>
      </c>
      <c r="D2609" s="8">
        <f>IF(A2609="","",ROUND(+[1]AcumSYS!N2610/[1]AcumSYS!$C$2*14,2))</f>
        <v>0</v>
      </c>
      <c r="E2609" s="8" t="str">
        <f t="shared" si="121"/>
        <v>Pesos Mexicanos</v>
      </c>
      <c r="F2609" s="8" t="str">
        <f t="shared" si="122"/>
        <v>Catorcenal</v>
      </c>
    </row>
    <row r="2610" spans="1:6" x14ac:dyDescent="0.25">
      <c r="A2610" s="8">
        <f>IF(+'[1]Reporte de Formatos'!T2614=" "," ",+'[1]Reporte de Formatos'!T2614)</f>
        <v>0</v>
      </c>
      <c r="B2610" s="8" t="str">
        <f t="shared" si="120"/>
        <v>Compensacion</v>
      </c>
      <c r="C2610" s="8">
        <f>IF(A2610="","",ROUND(+[1]AcumSYS!N2611/[1]AcumSYS!$C$2*14,2))</f>
        <v>0</v>
      </c>
      <c r="D2610" s="8">
        <f>IF(A2610="","",ROUND(+[1]AcumSYS!N2611/[1]AcumSYS!$C$2*14,2))</f>
        <v>0</v>
      </c>
      <c r="E2610" s="8" t="str">
        <f t="shared" si="121"/>
        <v>Pesos Mexicanos</v>
      </c>
      <c r="F2610" s="8" t="str">
        <f t="shared" si="122"/>
        <v>Catorcenal</v>
      </c>
    </row>
    <row r="2611" spans="1:6" x14ac:dyDescent="0.25">
      <c r="A2611" s="8">
        <f>IF(+'[1]Reporte de Formatos'!T2615=" "," ",+'[1]Reporte de Formatos'!T2615)</f>
        <v>0</v>
      </c>
      <c r="B2611" s="8" t="str">
        <f t="shared" si="120"/>
        <v>Compensacion</v>
      </c>
      <c r="C2611" s="8">
        <f>IF(A2611="","",ROUND(+[1]AcumSYS!N2612/[1]AcumSYS!$C$2*14,2))</f>
        <v>0</v>
      </c>
      <c r="D2611" s="8">
        <f>IF(A2611="","",ROUND(+[1]AcumSYS!N2612/[1]AcumSYS!$C$2*14,2))</f>
        <v>0</v>
      </c>
      <c r="E2611" s="8" t="str">
        <f t="shared" si="121"/>
        <v>Pesos Mexicanos</v>
      </c>
      <c r="F2611" s="8" t="str">
        <f t="shared" si="122"/>
        <v>Catorcenal</v>
      </c>
    </row>
    <row r="2612" spans="1:6" x14ac:dyDescent="0.25">
      <c r="A2612" s="8">
        <f>IF(+'[1]Reporte de Formatos'!T2616=" "," ",+'[1]Reporte de Formatos'!T2616)</f>
        <v>0</v>
      </c>
      <c r="B2612" s="8" t="str">
        <f t="shared" si="120"/>
        <v>Compensacion</v>
      </c>
      <c r="C2612" s="8">
        <f>IF(A2612="","",ROUND(+[1]AcumSYS!N2613/[1]AcumSYS!$C$2*14,2))</f>
        <v>0</v>
      </c>
      <c r="D2612" s="8">
        <f>IF(A2612="","",ROUND(+[1]AcumSYS!N2613/[1]AcumSYS!$C$2*14,2))</f>
        <v>0</v>
      </c>
      <c r="E2612" s="8" t="str">
        <f t="shared" si="121"/>
        <v>Pesos Mexicanos</v>
      </c>
      <c r="F2612" s="8" t="str">
        <f t="shared" si="122"/>
        <v>Catorcenal</v>
      </c>
    </row>
    <row r="2613" spans="1:6" x14ac:dyDescent="0.25">
      <c r="A2613" s="8">
        <f>IF(+'[1]Reporte de Formatos'!T2617=" "," ",+'[1]Reporte de Formatos'!T2617)</f>
        <v>0</v>
      </c>
      <c r="B2613" s="8" t="str">
        <f t="shared" si="120"/>
        <v>Compensacion</v>
      </c>
      <c r="C2613" s="8">
        <f>IF(A2613="","",ROUND(+[1]AcumSYS!N2614/[1]AcumSYS!$C$2*14,2))</f>
        <v>0</v>
      </c>
      <c r="D2613" s="8">
        <f>IF(A2613="","",ROUND(+[1]AcumSYS!N2614/[1]AcumSYS!$C$2*14,2))</f>
        <v>0</v>
      </c>
      <c r="E2613" s="8" t="str">
        <f t="shared" si="121"/>
        <v>Pesos Mexicanos</v>
      </c>
      <c r="F2613" s="8" t="str">
        <f t="shared" si="122"/>
        <v>Catorcenal</v>
      </c>
    </row>
    <row r="2614" spans="1:6" x14ac:dyDescent="0.25">
      <c r="A2614" s="8">
        <f>IF(+'[1]Reporte de Formatos'!T2618=" "," ",+'[1]Reporte de Formatos'!T2618)</f>
        <v>0</v>
      </c>
      <c r="B2614" s="8" t="str">
        <f t="shared" si="120"/>
        <v>Compensacion</v>
      </c>
      <c r="C2614" s="8">
        <f>IF(A2614="","",ROUND(+[1]AcumSYS!N2615/[1]AcumSYS!$C$2*14,2))</f>
        <v>0</v>
      </c>
      <c r="D2614" s="8">
        <f>IF(A2614="","",ROUND(+[1]AcumSYS!N2615/[1]AcumSYS!$C$2*14,2))</f>
        <v>0</v>
      </c>
      <c r="E2614" s="8" t="str">
        <f t="shared" si="121"/>
        <v>Pesos Mexicanos</v>
      </c>
      <c r="F2614" s="8" t="str">
        <f t="shared" si="122"/>
        <v>Catorcenal</v>
      </c>
    </row>
    <row r="2615" spans="1:6" x14ac:dyDescent="0.25">
      <c r="A2615" s="8">
        <f>IF(+'[1]Reporte de Formatos'!T2619=" "," ",+'[1]Reporte de Formatos'!T2619)</f>
        <v>0</v>
      </c>
      <c r="B2615" s="8" t="str">
        <f t="shared" si="120"/>
        <v>Compensacion</v>
      </c>
      <c r="C2615" s="8">
        <f>IF(A2615="","",ROUND(+[1]AcumSYS!N2616/[1]AcumSYS!$C$2*14,2))</f>
        <v>0</v>
      </c>
      <c r="D2615" s="8">
        <f>IF(A2615="","",ROUND(+[1]AcumSYS!N2616/[1]AcumSYS!$C$2*14,2))</f>
        <v>0</v>
      </c>
      <c r="E2615" s="8" t="str">
        <f t="shared" si="121"/>
        <v>Pesos Mexicanos</v>
      </c>
      <c r="F2615" s="8" t="str">
        <f t="shared" si="122"/>
        <v>Catorcenal</v>
      </c>
    </row>
    <row r="2616" spans="1:6" x14ac:dyDescent="0.25">
      <c r="A2616" s="8">
        <f>IF(+'[1]Reporte de Formatos'!T2620=" "," ",+'[1]Reporte de Formatos'!T2620)</f>
        <v>0</v>
      </c>
      <c r="B2616" s="8" t="str">
        <f t="shared" si="120"/>
        <v>Compensacion</v>
      </c>
      <c r="C2616" s="8">
        <f>IF(A2616="","",ROUND(+[1]AcumSYS!N2617/[1]AcumSYS!$C$2*14,2))</f>
        <v>0</v>
      </c>
      <c r="D2616" s="8">
        <f>IF(A2616="","",ROUND(+[1]AcumSYS!N2617/[1]AcumSYS!$C$2*14,2))</f>
        <v>0</v>
      </c>
      <c r="E2616" s="8" t="str">
        <f t="shared" si="121"/>
        <v>Pesos Mexicanos</v>
      </c>
      <c r="F2616" s="8" t="str">
        <f t="shared" si="122"/>
        <v>Catorcenal</v>
      </c>
    </row>
    <row r="2617" spans="1:6" x14ac:dyDescent="0.25">
      <c r="A2617" s="8">
        <f>IF(+'[1]Reporte de Formatos'!T2621=" "," ",+'[1]Reporte de Formatos'!T2621)</f>
        <v>0</v>
      </c>
      <c r="B2617" s="8" t="str">
        <f t="shared" si="120"/>
        <v>Compensacion</v>
      </c>
      <c r="C2617" s="8">
        <f>IF(A2617="","",ROUND(+[1]AcumSYS!N2618/[1]AcumSYS!$C$2*14,2))</f>
        <v>0</v>
      </c>
      <c r="D2617" s="8">
        <f>IF(A2617="","",ROUND(+[1]AcumSYS!N2618/[1]AcumSYS!$C$2*14,2))</f>
        <v>0</v>
      </c>
      <c r="E2617" s="8" t="str">
        <f t="shared" si="121"/>
        <v>Pesos Mexicanos</v>
      </c>
      <c r="F2617" s="8" t="str">
        <f t="shared" si="122"/>
        <v>Catorcenal</v>
      </c>
    </row>
    <row r="2618" spans="1:6" x14ac:dyDescent="0.25">
      <c r="A2618" s="8">
        <f>IF(+'[1]Reporte de Formatos'!T2622=" "," ",+'[1]Reporte de Formatos'!T2622)</f>
        <v>0</v>
      </c>
      <c r="B2618" s="8" t="str">
        <f t="shared" si="120"/>
        <v>Compensacion</v>
      </c>
      <c r="C2618" s="8">
        <f>IF(A2618="","",ROUND(+[1]AcumSYS!N2619/[1]AcumSYS!$C$2*14,2))</f>
        <v>0</v>
      </c>
      <c r="D2618" s="8">
        <f>IF(A2618="","",ROUND(+[1]AcumSYS!N2619/[1]AcumSYS!$C$2*14,2))</f>
        <v>0</v>
      </c>
      <c r="E2618" s="8" t="str">
        <f t="shared" si="121"/>
        <v>Pesos Mexicanos</v>
      </c>
      <c r="F2618" s="8" t="str">
        <f t="shared" si="122"/>
        <v>Catorcenal</v>
      </c>
    </row>
    <row r="2619" spans="1:6" x14ac:dyDescent="0.25">
      <c r="A2619" s="8">
        <f>IF(+'[1]Reporte de Formatos'!T2623=" "," ",+'[1]Reporte de Formatos'!T2623)</f>
        <v>0</v>
      </c>
      <c r="B2619" s="8" t="str">
        <f t="shared" si="120"/>
        <v>Compensacion</v>
      </c>
      <c r="C2619" s="8">
        <f>IF(A2619="","",ROUND(+[1]AcumSYS!N2620/[1]AcumSYS!$C$2*14,2))</f>
        <v>0</v>
      </c>
      <c r="D2619" s="8">
        <f>IF(A2619="","",ROUND(+[1]AcumSYS!N2620/[1]AcumSYS!$C$2*14,2))</f>
        <v>0</v>
      </c>
      <c r="E2619" s="8" t="str">
        <f t="shared" si="121"/>
        <v>Pesos Mexicanos</v>
      </c>
      <c r="F2619" s="8" t="str">
        <f t="shared" si="122"/>
        <v>Catorcenal</v>
      </c>
    </row>
    <row r="2620" spans="1:6" x14ac:dyDescent="0.25">
      <c r="A2620" s="8">
        <f>IF(+'[1]Reporte de Formatos'!T2624=" "," ",+'[1]Reporte de Formatos'!T2624)</f>
        <v>0</v>
      </c>
      <c r="B2620" s="8" t="str">
        <f t="shared" si="120"/>
        <v>Compensacion</v>
      </c>
      <c r="C2620" s="8">
        <f>IF(A2620="","",ROUND(+[1]AcumSYS!N2621/[1]AcumSYS!$C$2*14,2))</f>
        <v>0</v>
      </c>
      <c r="D2620" s="8">
        <f>IF(A2620="","",ROUND(+[1]AcumSYS!N2621/[1]AcumSYS!$C$2*14,2))</f>
        <v>0</v>
      </c>
      <c r="E2620" s="8" t="str">
        <f t="shared" si="121"/>
        <v>Pesos Mexicanos</v>
      </c>
      <c r="F2620" s="8" t="str">
        <f t="shared" si="122"/>
        <v>Catorcenal</v>
      </c>
    </row>
    <row r="2621" spans="1:6" x14ac:dyDescent="0.25">
      <c r="A2621" s="8">
        <f>IF(+'[1]Reporte de Formatos'!T2625=" "," ",+'[1]Reporte de Formatos'!T2625)</f>
        <v>0</v>
      </c>
      <c r="B2621" s="8" t="str">
        <f t="shared" si="120"/>
        <v>Compensacion</v>
      </c>
      <c r="C2621" s="8">
        <f>IF(A2621="","",ROUND(+[1]AcumSYS!N2622/[1]AcumSYS!$C$2*14,2))</f>
        <v>0</v>
      </c>
      <c r="D2621" s="8">
        <f>IF(A2621="","",ROUND(+[1]AcumSYS!N2622/[1]AcumSYS!$C$2*14,2))</f>
        <v>0</v>
      </c>
      <c r="E2621" s="8" t="str">
        <f t="shared" si="121"/>
        <v>Pesos Mexicanos</v>
      </c>
      <c r="F2621" s="8" t="str">
        <f t="shared" si="122"/>
        <v>Catorcenal</v>
      </c>
    </row>
    <row r="2622" spans="1:6" x14ac:dyDescent="0.25">
      <c r="A2622" s="8">
        <f>IF(+'[1]Reporte de Formatos'!T2626=" "," ",+'[1]Reporte de Formatos'!T2626)</f>
        <v>0</v>
      </c>
      <c r="B2622" s="8" t="str">
        <f t="shared" si="120"/>
        <v>Compensacion</v>
      </c>
      <c r="C2622" s="8">
        <f>IF(A2622="","",ROUND(+[1]AcumSYS!N2623/[1]AcumSYS!$C$2*14,2))</f>
        <v>0</v>
      </c>
      <c r="D2622" s="8">
        <f>IF(A2622="","",ROUND(+[1]AcumSYS!N2623/[1]AcumSYS!$C$2*14,2))</f>
        <v>0</v>
      </c>
      <c r="E2622" s="8" t="str">
        <f t="shared" si="121"/>
        <v>Pesos Mexicanos</v>
      </c>
      <c r="F2622" s="8" t="str">
        <f t="shared" si="122"/>
        <v>Catorcenal</v>
      </c>
    </row>
    <row r="2623" spans="1:6" x14ac:dyDescent="0.25">
      <c r="A2623" s="8">
        <f>IF(+'[1]Reporte de Formatos'!T2627=" "," ",+'[1]Reporte de Formatos'!T2627)</f>
        <v>0</v>
      </c>
      <c r="B2623" s="8" t="str">
        <f t="shared" si="120"/>
        <v>Compensacion</v>
      </c>
      <c r="C2623" s="8">
        <f>IF(A2623="","",ROUND(+[1]AcumSYS!N2624/[1]AcumSYS!$C$2*14,2))</f>
        <v>0</v>
      </c>
      <c r="D2623" s="8">
        <f>IF(A2623="","",ROUND(+[1]AcumSYS!N2624/[1]AcumSYS!$C$2*14,2))</f>
        <v>0</v>
      </c>
      <c r="E2623" s="8" t="str">
        <f t="shared" si="121"/>
        <v>Pesos Mexicanos</v>
      </c>
      <c r="F2623" s="8" t="str">
        <f t="shared" si="122"/>
        <v>Catorcenal</v>
      </c>
    </row>
    <row r="2624" spans="1:6" x14ac:dyDescent="0.25">
      <c r="A2624" s="8">
        <f>IF(+'[1]Reporte de Formatos'!T2628=" "," ",+'[1]Reporte de Formatos'!T2628)</f>
        <v>0</v>
      </c>
      <c r="B2624" s="8" t="str">
        <f t="shared" si="120"/>
        <v>Compensacion</v>
      </c>
      <c r="C2624" s="8">
        <f>IF(A2624="","",ROUND(+[1]AcumSYS!N2625/[1]AcumSYS!$C$2*14,2))</f>
        <v>0</v>
      </c>
      <c r="D2624" s="8">
        <f>IF(A2624="","",ROUND(+[1]AcumSYS!N2625/[1]AcumSYS!$C$2*14,2))</f>
        <v>0</v>
      </c>
      <c r="E2624" s="8" t="str">
        <f t="shared" si="121"/>
        <v>Pesos Mexicanos</v>
      </c>
      <c r="F2624" s="8" t="str">
        <f t="shared" si="122"/>
        <v>Catorcenal</v>
      </c>
    </row>
    <row r="2625" spans="1:6" x14ac:dyDescent="0.25">
      <c r="A2625" s="8">
        <f>IF(+'[1]Reporte de Formatos'!T2629=" "," ",+'[1]Reporte de Formatos'!T2629)</f>
        <v>0</v>
      </c>
      <c r="B2625" s="8" t="str">
        <f t="shared" si="120"/>
        <v>Compensacion</v>
      </c>
      <c r="C2625" s="8">
        <f>IF(A2625="","",ROUND(+[1]AcumSYS!N2626/[1]AcumSYS!$C$2*14,2))</f>
        <v>0</v>
      </c>
      <c r="D2625" s="8">
        <f>IF(A2625="","",ROUND(+[1]AcumSYS!N2626/[1]AcumSYS!$C$2*14,2))</f>
        <v>0</v>
      </c>
      <c r="E2625" s="8" t="str">
        <f t="shared" si="121"/>
        <v>Pesos Mexicanos</v>
      </c>
      <c r="F2625" s="8" t="str">
        <f t="shared" si="122"/>
        <v>Catorcenal</v>
      </c>
    </row>
    <row r="2626" spans="1:6" x14ac:dyDescent="0.25">
      <c r="A2626" s="8">
        <f>IF(+'[1]Reporte de Formatos'!T2630=" "," ",+'[1]Reporte de Formatos'!T2630)</f>
        <v>0</v>
      </c>
      <c r="B2626" s="8" t="str">
        <f t="shared" si="120"/>
        <v>Compensacion</v>
      </c>
      <c r="C2626" s="8">
        <f>IF(A2626="","",ROUND(+[1]AcumSYS!N2627/[1]AcumSYS!$C$2*14,2))</f>
        <v>0</v>
      </c>
      <c r="D2626" s="8">
        <f>IF(A2626="","",ROUND(+[1]AcumSYS!N2627/[1]AcumSYS!$C$2*14,2))</f>
        <v>0</v>
      </c>
      <c r="E2626" s="8" t="str">
        <f t="shared" si="121"/>
        <v>Pesos Mexicanos</v>
      </c>
      <c r="F2626" s="8" t="str">
        <f t="shared" si="122"/>
        <v>Catorcenal</v>
      </c>
    </row>
    <row r="2627" spans="1:6" x14ac:dyDescent="0.25">
      <c r="A2627" s="8">
        <f>IF(+'[1]Reporte de Formatos'!T2631=" "," ",+'[1]Reporte de Formatos'!T2631)</f>
        <v>0</v>
      </c>
      <c r="B2627" s="8" t="str">
        <f t="shared" si="120"/>
        <v>Compensacion</v>
      </c>
      <c r="C2627" s="8">
        <f>IF(A2627="","",ROUND(+[1]AcumSYS!N2628/[1]AcumSYS!$C$2*14,2))</f>
        <v>0</v>
      </c>
      <c r="D2627" s="8">
        <f>IF(A2627="","",ROUND(+[1]AcumSYS!N2628/[1]AcumSYS!$C$2*14,2))</f>
        <v>0</v>
      </c>
      <c r="E2627" s="8" t="str">
        <f t="shared" si="121"/>
        <v>Pesos Mexicanos</v>
      </c>
      <c r="F2627" s="8" t="str">
        <f t="shared" si="122"/>
        <v>Catorcenal</v>
      </c>
    </row>
    <row r="2628" spans="1:6" x14ac:dyDescent="0.25">
      <c r="A2628" s="8">
        <f>IF(+'[1]Reporte de Formatos'!T2632=" "," ",+'[1]Reporte de Formatos'!T2632)</f>
        <v>0</v>
      </c>
      <c r="B2628" s="8" t="str">
        <f t="shared" ref="B2628:B2646" si="123">IF(A2628="","","Compensacion")</f>
        <v>Compensacion</v>
      </c>
      <c r="C2628" s="8">
        <f>IF(A2628="","",ROUND(+[1]AcumSYS!N2629/[1]AcumSYS!$C$2*14,2))</f>
        <v>0</v>
      </c>
      <c r="D2628" s="8">
        <f>IF(A2628="","",ROUND(+[1]AcumSYS!N2629/[1]AcumSYS!$C$2*14,2))</f>
        <v>0</v>
      </c>
      <c r="E2628" s="8" t="str">
        <f t="shared" ref="E2628:E2646" si="124">IF(A2628="","","Pesos Mexicanos")</f>
        <v>Pesos Mexicanos</v>
      </c>
      <c r="F2628" s="8" t="str">
        <f t="shared" ref="F2628:F2646" si="125">IF(A2628="","","Catorcenal")</f>
        <v>Catorcenal</v>
      </c>
    </row>
    <row r="2629" spans="1:6" x14ac:dyDescent="0.25">
      <c r="A2629" s="8">
        <f>IF(+'[1]Reporte de Formatos'!T2633=" "," ",+'[1]Reporte de Formatos'!T2633)</f>
        <v>0</v>
      </c>
      <c r="B2629" s="8" t="str">
        <f t="shared" si="123"/>
        <v>Compensacion</v>
      </c>
      <c r="C2629" s="8">
        <f>IF(A2629="","",ROUND(+[1]AcumSYS!N2630/[1]AcumSYS!$C$2*14,2))</f>
        <v>0</v>
      </c>
      <c r="D2629" s="8">
        <f>IF(A2629="","",ROUND(+[1]AcumSYS!N2630/[1]AcumSYS!$C$2*14,2))</f>
        <v>0</v>
      </c>
      <c r="E2629" s="8" t="str">
        <f t="shared" si="124"/>
        <v>Pesos Mexicanos</v>
      </c>
      <c r="F2629" s="8" t="str">
        <f t="shared" si="125"/>
        <v>Catorcenal</v>
      </c>
    </row>
    <row r="2630" spans="1:6" x14ac:dyDescent="0.25">
      <c r="A2630" s="8">
        <f>IF(+'[1]Reporte de Formatos'!T2634=" "," ",+'[1]Reporte de Formatos'!T2634)</f>
        <v>0</v>
      </c>
      <c r="B2630" s="8" t="str">
        <f t="shared" si="123"/>
        <v>Compensacion</v>
      </c>
      <c r="C2630" s="8">
        <f>IF(A2630="","",ROUND(+[1]AcumSYS!N2631/[1]AcumSYS!$C$2*14,2))</f>
        <v>0</v>
      </c>
      <c r="D2630" s="8">
        <f>IF(A2630="","",ROUND(+[1]AcumSYS!N2631/[1]AcumSYS!$C$2*14,2))</f>
        <v>0</v>
      </c>
      <c r="E2630" s="8" t="str">
        <f t="shared" si="124"/>
        <v>Pesos Mexicanos</v>
      </c>
      <c r="F2630" s="8" t="str">
        <f t="shared" si="125"/>
        <v>Catorcenal</v>
      </c>
    </row>
    <row r="2631" spans="1:6" x14ac:dyDescent="0.25">
      <c r="A2631" s="8">
        <f>IF(+'[1]Reporte de Formatos'!T2635=" "," ",+'[1]Reporte de Formatos'!T2635)</f>
        <v>0</v>
      </c>
      <c r="B2631" s="8" t="str">
        <f t="shared" si="123"/>
        <v>Compensacion</v>
      </c>
      <c r="C2631" s="8">
        <f>IF(A2631="","",ROUND(+[1]AcumSYS!N2632/[1]AcumSYS!$C$2*14,2))</f>
        <v>0</v>
      </c>
      <c r="D2631" s="8">
        <f>IF(A2631="","",ROUND(+[1]AcumSYS!N2632/[1]AcumSYS!$C$2*14,2))</f>
        <v>0</v>
      </c>
      <c r="E2631" s="8" t="str">
        <f t="shared" si="124"/>
        <v>Pesos Mexicanos</v>
      </c>
      <c r="F2631" s="8" t="str">
        <f t="shared" si="125"/>
        <v>Catorcenal</v>
      </c>
    </row>
    <row r="2632" spans="1:6" x14ac:dyDescent="0.25">
      <c r="A2632" s="8">
        <f>IF(+'[1]Reporte de Formatos'!T2636=" "," ",+'[1]Reporte de Formatos'!T2636)</f>
        <v>0</v>
      </c>
      <c r="B2632" s="8" t="str">
        <f t="shared" si="123"/>
        <v>Compensacion</v>
      </c>
      <c r="C2632" s="8">
        <f>IF(A2632="","",ROUND(+[1]AcumSYS!N2633/[1]AcumSYS!$C$2*14,2))</f>
        <v>0</v>
      </c>
      <c r="D2632" s="8">
        <f>IF(A2632="","",ROUND(+[1]AcumSYS!N2633/[1]AcumSYS!$C$2*14,2))</f>
        <v>0</v>
      </c>
      <c r="E2632" s="8" t="str">
        <f t="shared" si="124"/>
        <v>Pesos Mexicanos</v>
      </c>
      <c r="F2632" s="8" t="str">
        <f t="shared" si="125"/>
        <v>Catorcenal</v>
      </c>
    </row>
    <row r="2633" spans="1:6" x14ac:dyDescent="0.25">
      <c r="A2633" s="8">
        <f>IF(+'[1]Reporte de Formatos'!T2637=" "," ",+'[1]Reporte de Formatos'!T2637)</f>
        <v>0</v>
      </c>
      <c r="B2633" s="8" t="str">
        <f t="shared" si="123"/>
        <v>Compensacion</v>
      </c>
      <c r="C2633" s="8">
        <f>IF(A2633="","",ROUND(+[1]AcumSYS!N2634/[1]AcumSYS!$C$2*14,2))</f>
        <v>0</v>
      </c>
      <c r="D2633" s="8">
        <f>IF(A2633="","",ROUND(+[1]AcumSYS!N2634/[1]AcumSYS!$C$2*14,2))</f>
        <v>0</v>
      </c>
      <c r="E2633" s="8" t="str">
        <f t="shared" si="124"/>
        <v>Pesos Mexicanos</v>
      </c>
      <c r="F2633" s="8" t="str">
        <f t="shared" si="125"/>
        <v>Catorcenal</v>
      </c>
    </row>
    <row r="2634" spans="1:6" x14ac:dyDescent="0.25">
      <c r="A2634" s="8">
        <f>IF(+'[1]Reporte de Formatos'!T2638=" "," ",+'[1]Reporte de Formatos'!T2638)</f>
        <v>0</v>
      </c>
      <c r="B2634" s="8" t="str">
        <f t="shared" si="123"/>
        <v>Compensacion</v>
      </c>
      <c r="C2634" s="8">
        <f>IF(A2634="","",ROUND(+[1]AcumSYS!N2635/[1]AcumSYS!$C$2*14,2))</f>
        <v>0</v>
      </c>
      <c r="D2634" s="8">
        <f>IF(A2634="","",ROUND(+[1]AcumSYS!N2635/[1]AcumSYS!$C$2*14,2))</f>
        <v>0</v>
      </c>
      <c r="E2634" s="8" t="str">
        <f t="shared" si="124"/>
        <v>Pesos Mexicanos</v>
      </c>
      <c r="F2634" s="8" t="str">
        <f t="shared" si="125"/>
        <v>Catorcenal</v>
      </c>
    </row>
    <row r="2635" spans="1:6" x14ac:dyDescent="0.25">
      <c r="A2635" s="8">
        <f>IF(+'[1]Reporte de Formatos'!T2639=" "," ",+'[1]Reporte de Formatos'!T2639)</f>
        <v>0</v>
      </c>
      <c r="B2635" s="8" t="str">
        <f t="shared" si="123"/>
        <v>Compensacion</v>
      </c>
      <c r="C2635" s="8">
        <f>IF(A2635="","",ROUND(+[1]AcumSYS!N2636/[1]AcumSYS!$C$2*14,2))</f>
        <v>0</v>
      </c>
      <c r="D2635" s="8">
        <f>IF(A2635="","",ROUND(+[1]AcumSYS!N2636/[1]AcumSYS!$C$2*14,2))</f>
        <v>0</v>
      </c>
      <c r="E2635" s="8" t="str">
        <f t="shared" si="124"/>
        <v>Pesos Mexicanos</v>
      </c>
      <c r="F2635" s="8" t="str">
        <f t="shared" si="125"/>
        <v>Catorcenal</v>
      </c>
    </row>
    <row r="2636" spans="1:6" x14ac:dyDescent="0.25">
      <c r="A2636" s="8">
        <f>IF(+'[1]Reporte de Formatos'!T2640=" "," ",+'[1]Reporte de Formatos'!T2640)</f>
        <v>0</v>
      </c>
      <c r="B2636" s="8" t="str">
        <f t="shared" si="123"/>
        <v>Compensacion</v>
      </c>
      <c r="C2636" s="8">
        <f>IF(A2636="","",ROUND(+[1]AcumSYS!N2637/[1]AcumSYS!$C$2*14,2))</f>
        <v>0</v>
      </c>
      <c r="D2636" s="8">
        <f>IF(A2636="","",ROUND(+[1]AcumSYS!N2637/[1]AcumSYS!$C$2*14,2))</f>
        <v>0</v>
      </c>
      <c r="E2636" s="8" t="str">
        <f t="shared" si="124"/>
        <v>Pesos Mexicanos</v>
      </c>
      <c r="F2636" s="8" t="str">
        <f t="shared" si="125"/>
        <v>Catorcenal</v>
      </c>
    </row>
    <row r="2637" spans="1:6" x14ac:dyDescent="0.25">
      <c r="A2637" s="8">
        <f>IF(+'[1]Reporte de Formatos'!T2641=" "," ",+'[1]Reporte de Formatos'!T2641)</f>
        <v>0</v>
      </c>
      <c r="B2637" s="8" t="str">
        <f t="shared" si="123"/>
        <v>Compensacion</v>
      </c>
      <c r="C2637" s="8">
        <f>IF(A2637="","",ROUND(+[1]AcumSYS!N2638/[1]AcumSYS!$C$2*14,2))</f>
        <v>0</v>
      </c>
      <c r="D2637" s="8">
        <f>IF(A2637="","",ROUND(+[1]AcumSYS!N2638/[1]AcumSYS!$C$2*14,2))</f>
        <v>0</v>
      </c>
      <c r="E2637" s="8" t="str">
        <f t="shared" si="124"/>
        <v>Pesos Mexicanos</v>
      </c>
      <c r="F2637" s="8" t="str">
        <f t="shared" si="125"/>
        <v>Catorcenal</v>
      </c>
    </row>
    <row r="2638" spans="1:6" x14ac:dyDescent="0.25">
      <c r="A2638" s="8">
        <f>IF(+'[1]Reporte de Formatos'!T2642=" "," ",+'[1]Reporte de Formatos'!T2642)</f>
        <v>0</v>
      </c>
      <c r="B2638" s="8" t="str">
        <f t="shared" si="123"/>
        <v>Compensacion</v>
      </c>
      <c r="C2638" s="8">
        <f>IF(A2638="","",ROUND(+[1]AcumSYS!N2639/[1]AcumSYS!$C$2*14,2))</f>
        <v>0</v>
      </c>
      <c r="D2638" s="8">
        <f>IF(A2638="","",ROUND(+[1]AcumSYS!N2639/[1]AcumSYS!$C$2*14,2))</f>
        <v>0</v>
      </c>
      <c r="E2638" s="8" t="str">
        <f t="shared" si="124"/>
        <v>Pesos Mexicanos</v>
      </c>
      <c r="F2638" s="8" t="str">
        <f t="shared" si="125"/>
        <v>Catorcenal</v>
      </c>
    </row>
    <row r="2639" spans="1:6" x14ac:dyDescent="0.25">
      <c r="A2639" s="8">
        <f>IF(+'[1]Reporte de Formatos'!T2643=" "," ",+'[1]Reporte de Formatos'!T2643)</f>
        <v>0</v>
      </c>
      <c r="B2639" s="8" t="str">
        <f t="shared" si="123"/>
        <v>Compensacion</v>
      </c>
      <c r="C2639" s="8">
        <f>IF(A2639="","",ROUND(+[1]AcumSYS!N2640/[1]AcumSYS!$C$2*14,2))</f>
        <v>0</v>
      </c>
      <c r="D2639" s="8">
        <f>IF(A2639="","",ROUND(+[1]AcumSYS!N2640/[1]AcumSYS!$C$2*14,2))</f>
        <v>0</v>
      </c>
      <c r="E2639" s="8" t="str">
        <f t="shared" si="124"/>
        <v>Pesos Mexicanos</v>
      </c>
      <c r="F2639" s="8" t="str">
        <f t="shared" si="125"/>
        <v>Catorcenal</v>
      </c>
    </row>
    <row r="2640" spans="1:6" x14ac:dyDescent="0.25">
      <c r="A2640" s="8">
        <f>IF(+'[1]Reporte de Formatos'!T2644=" "," ",+'[1]Reporte de Formatos'!T2644)</f>
        <v>0</v>
      </c>
      <c r="B2640" s="8" t="str">
        <f t="shared" si="123"/>
        <v>Compensacion</v>
      </c>
      <c r="C2640" s="8">
        <f>IF(A2640="","",ROUND(+[1]AcumSYS!N2641/[1]AcumSYS!$C$2*14,2))</f>
        <v>0</v>
      </c>
      <c r="D2640" s="8">
        <f>IF(A2640="","",ROUND(+[1]AcumSYS!N2641/[1]AcumSYS!$C$2*14,2))</f>
        <v>0</v>
      </c>
      <c r="E2640" s="8" t="str">
        <f t="shared" si="124"/>
        <v>Pesos Mexicanos</v>
      </c>
      <c r="F2640" s="8" t="str">
        <f t="shared" si="125"/>
        <v>Catorcenal</v>
      </c>
    </row>
    <row r="2641" spans="1:6" x14ac:dyDescent="0.25">
      <c r="A2641" s="8">
        <f>IF(+'[1]Reporte de Formatos'!T2645=" "," ",+'[1]Reporte de Formatos'!T2645)</f>
        <v>0</v>
      </c>
      <c r="B2641" s="8" t="str">
        <f t="shared" si="123"/>
        <v>Compensacion</v>
      </c>
      <c r="C2641" s="8">
        <f>IF(A2641="","",ROUND(+[1]AcumSYS!N2642/[1]AcumSYS!$C$2*14,2))</f>
        <v>0</v>
      </c>
      <c r="D2641" s="8">
        <f>IF(A2641="","",ROUND(+[1]AcumSYS!N2642/[1]AcumSYS!$C$2*14,2))</f>
        <v>0</v>
      </c>
      <c r="E2641" s="8" t="str">
        <f t="shared" si="124"/>
        <v>Pesos Mexicanos</v>
      </c>
      <c r="F2641" s="8" t="str">
        <f t="shared" si="125"/>
        <v>Catorcenal</v>
      </c>
    </row>
    <row r="2642" spans="1:6" x14ac:dyDescent="0.25">
      <c r="A2642" s="8">
        <f>IF(+'[1]Reporte de Formatos'!T2646=" "," ",+'[1]Reporte de Formatos'!T2646)</f>
        <v>0</v>
      </c>
      <c r="B2642" s="8" t="str">
        <f t="shared" si="123"/>
        <v>Compensacion</v>
      </c>
      <c r="C2642" s="8">
        <f>IF(A2642="","",ROUND(+[1]AcumSYS!N2643/[1]AcumSYS!$C$2*14,2))</f>
        <v>0</v>
      </c>
      <c r="D2642" s="8">
        <f>IF(A2642="","",ROUND(+[1]AcumSYS!N2643/[1]AcumSYS!$C$2*14,2))</f>
        <v>0</v>
      </c>
      <c r="E2642" s="8" t="str">
        <f t="shared" si="124"/>
        <v>Pesos Mexicanos</v>
      </c>
      <c r="F2642" s="8" t="str">
        <f t="shared" si="125"/>
        <v>Catorcenal</v>
      </c>
    </row>
    <row r="2643" spans="1:6" x14ac:dyDescent="0.25">
      <c r="A2643" s="8">
        <f>IF(+'[1]Reporte de Formatos'!T2647=" "," ",+'[1]Reporte de Formatos'!T2647)</f>
        <v>0</v>
      </c>
      <c r="B2643" s="8" t="str">
        <f t="shared" si="123"/>
        <v>Compensacion</v>
      </c>
      <c r="C2643" s="8">
        <f>IF(A2643="","",ROUND(+[1]AcumSYS!N2644/[1]AcumSYS!$C$2*14,2))</f>
        <v>0</v>
      </c>
      <c r="D2643" s="8">
        <f>IF(A2643="","",ROUND(+[1]AcumSYS!N2644/[1]AcumSYS!$C$2*14,2))</f>
        <v>0</v>
      </c>
      <c r="E2643" s="8" t="str">
        <f t="shared" si="124"/>
        <v>Pesos Mexicanos</v>
      </c>
      <c r="F2643" s="8" t="str">
        <f t="shared" si="125"/>
        <v>Catorcenal</v>
      </c>
    </row>
    <row r="2644" spans="1:6" x14ac:dyDescent="0.25">
      <c r="A2644" s="8">
        <f>IF(+'[1]Reporte de Formatos'!T2648=" "," ",+'[1]Reporte de Formatos'!T2648)</f>
        <v>0</v>
      </c>
      <c r="B2644" s="8" t="str">
        <f t="shared" si="123"/>
        <v>Compensacion</v>
      </c>
      <c r="C2644" s="8">
        <f>IF(A2644="","",ROUND(+[1]AcumSYS!N2645/[1]AcumSYS!$C$2*14,2))</f>
        <v>0</v>
      </c>
      <c r="D2644" s="8">
        <f>IF(A2644="","",ROUND(+[1]AcumSYS!N2645/[1]AcumSYS!$C$2*14,2))</f>
        <v>0</v>
      </c>
      <c r="E2644" s="8" t="str">
        <f t="shared" si="124"/>
        <v>Pesos Mexicanos</v>
      </c>
      <c r="F2644" s="8" t="str">
        <f t="shared" si="125"/>
        <v>Catorcenal</v>
      </c>
    </row>
    <row r="2645" spans="1:6" x14ac:dyDescent="0.25">
      <c r="A2645" s="8">
        <f>IF(+'[1]Reporte de Formatos'!T2649=" "," ",+'[1]Reporte de Formatos'!T2649)</f>
        <v>0</v>
      </c>
      <c r="B2645" s="8" t="str">
        <f t="shared" si="123"/>
        <v>Compensacion</v>
      </c>
      <c r="C2645" s="8">
        <f>IF(A2645="","",ROUND(+[1]AcumSYS!N2646/[1]AcumSYS!$C$2*14,2))</f>
        <v>0</v>
      </c>
      <c r="D2645" s="8">
        <f>IF(A2645="","",ROUND(+[1]AcumSYS!N2646/[1]AcumSYS!$C$2*14,2))</f>
        <v>0</v>
      </c>
      <c r="E2645" s="8" t="str">
        <f t="shared" si="124"/>
        <v>Pesos Mexicanos</v>
      </c>
      <c r="F2645" s="8" t="str">
        <f t="shared" si="125"/>
        <v>Catorcenal</v>
      </c>
    </row>
    <row r="2646" spans="1:6" x14ac:dyDescent="0.25">
      <c r="A2646" s="8">
        <f>IF(+'[1]Reporte de Formatos'!T2650=" "," ",+'[1]Reporte de Formatos'!T2650)</f>
        <v>0</v>
      </c>
      <c r="B2646" s="8" t="str">
        <f t="shared" si="123"/>
        <v>Compensacion</v>
      </c>
      <c r="C2646" s="8">
        <f>IF(A2646="","",ROUND(+[1]AcumSYS!N2647/[1]AcumSYS!$C$2*14,2))</f>
        <v>0</v>
      </c>
      <c r="D2646" s="8">
        <f>IF(A2646="","",ROUND(+[1]AcumSYS!N2647/[1]AcumSYS!$C$2*14,2))</f>
        <v>0</v>
      </c>
      <c r="E2646" s="8" t="str">
        <f t="shared" si="124"/>
        <v>Pesos Mexicanos</v>
      </c>
      <c r="F2646" s="8" t="str">
        <f t="shared" si="125"/>
        <v>Catorcenal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62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9.42578125" style="8" bestFit="1" customWidth="1"/>
    <col min="2" max="2" width="38.5703125" style="8" bestFit="1" customWidth="1"/>
    <col min="3" max="3" width="36.7109375" style="8" bestFit="1" customWidth="1"/>
    <col min="4" max="4" width="35.7109375" style="8" bestFit="1" customWidth="1"/>
    <col min="5" max="5" width="41.140625" style="8" bestFit="1" customWidth="1"/>
    <col min="6" max="6" width="36.8554687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94</v>
      </c>
      <c r="C2" s="8" t="s">
        <v>95</v>
      </c>
      <c r="D2" s="8" t="s">
        <v>96</v>
      </c>
      <c r="E2" s="8" t="s">
        <v>97</v>
      </c>
      <c r="F2" s="8" t="s">
        <v>98</v>
      </c>
    </row>
    <row r="3" spans="1:6" x14ac:dyDescent="0.25">
      <c r="A3" s="7" t="s">
        <v>64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103</v>
      </c>
    </row>
    <row r="4" spans="1:6" x14ac:dyDescent="0.25">
      <c r="A4" s="8" t="str">
        <f>+'[1]Reporte de Formatos'!U8</f>
        <v/>
      </c>
      <c r="B4" s="8" t="str">
        <f t="shared" ref="B4:B67" si="0">IF(A4="","","Aguinaldo")</f>
        <v/>
      </c>
      <c r="C4" s="8" t="str">
        <f>IF(A4="","",+[1]AcumSYS!W5)</f>
        <v/>
      </c>
      <c r="D4" s="8" t="str">
        <f>IF(A4="","",+[1]AcumSYS!W5)</f>
        <v/>
      </c>
      <c r="E4" s="8" t="str">
        <f t="shared" ref="E4:E67" si="1">IF(A4="","","Pesos Mexicanos")</f>
        <v/>
      </c>
      <c r="F4" s="8" t="str">
        <f t="shared" ref="F4:F67" si="2">IF(A4="","","Prestaciones de Fin de año en el Trimestre")</f>
        <v/>
      </c>
    </row>
    <row r="5" spans="1:6" x14ac:dyDescent="0.25">
      <c r="A5" s="8" t="str">
        <f>+'[1]Reporte de Formatos'!U9</f>
        <v/>
      </c>
      <c r="B5" s="8" t="str">
        <f t="shared" si="0"/>
        <v/>
      </c>
      <c r="C5" s="8" t="str">
        <f>IF(A5="","",+[1]AcumSYS!W6)</f>
        <v/>
      </c>
      <c r="D5" s="8" t="str">
        <f>IF(A5="","",+[1]AcumSYS!W6)</f>
        <v/>
      </c>
      <c r="E5" s="8" t="str">
        <f t="shared" si="1"/>
        <v/>
      </c>
      <c r="F5" s="8" t="str">
        <f t="shared" si="2"/>
        <v/>
      </c>
    </row>
    <row r="6" spans="1:6" x14ac:dyDescent="0.25">
      <c r="A6" s="8" t="str">
        <f>+'[1]Reporte de Formatos'!U10</f>
        <v/>
      </c>
      <c r="B6" s="8" t="str">
        <f t="shared" si="0"/>
        <v/>
      </c>
      <c r="C6" s="8" t="str">
        <f>IF(A6="","",+[1]AcumSYS!W7)</f>
        <v/>
      </c>
      <c r="D6" s="8" t="str">
        <f>IF(A6="","",+[1]AcumSYS!W7)</f>
        <v/>
      </c>
      <c r="E6" s="8" t="str">
        <f t="shared" si="1"/>
        <v/>
      </c>
      <c r="F6" s="8" t="str">
        <f t="shared" si="2"/>
        <v/>
      </c>
    </row>
    <row r="7" spans="1:6" x14ac:dyDescent="0.25">
      <c r="A7" s="8" t="str">
        <f>+'[1]Reporte de Formatos'!U11</f>
        <v/>
      </c>
      <c r="B7" s="8" t="str">
        <f t="shared" si="0"/>
        <v/>
      </c>
      <c r="C7" s="8" t="str">
        <f>IF(A7="","",+[1]AcumSYS!W8)</f>
        <v/>
      </c>
      <c r="D7" s="8" t="str">
        <f>IF(A7="","",+[1]AcumSYS!W8)</f>
        <v/>
      </c>
      <c r="E7" s="8" t="str">
        <f t="shared" si="1"/>
        <v/>
      </c>
      <c r="F7" s="8" t="str">
        <f t="shared" si="2"/>
        <v/>
      </c>
    </row>
    <row r="8" spans="1:6" x14ac:dyDescent="0.25">
      <c r="A8" s="8" t="str">
        <f>+'[1]Reporte de Formatos'!U12</f>
        <v/>
      </c>
      <c r="B8" s="8" t="str">
        <f t="shared" si="0"/>
        <v/>
      </c>
      <c r="C8" s="8" t="str">
        <f>IF(A8="","",+[1]AcumSYS!W9)</f>
        <v/>
      </c>
      <c r="D8" s="8" t="str">
        <f>IF(A8="","",+[1]AcumSYS!W9)</f>
        <v/>
      </c>
      <c r="E8" s="8" t="str">
        <f t="shared" si="1"/>
        <v/>
      </c>
      <c r="F8" s="8" t="str">
        <f t="shared" si="2"/>
        <v/>
      </c>
    </row>
    <row r="9" spans="1:6" x14ac:dyDescent="0.25">
      <c r="A9" s="8" t="str">
        <f>+'[1]Reporte de Formatos'!U13</f>
        <v/>
      </c>
      <c r="B9" s="8" t="str">
        <f t="shared" si="0"/>
        <v/>
      </c>
      <c r="C9" s="8" t="str">
        <f>IF(A9="","",+[1]AcumSYS!W10)</f>
        <v/>
      </c>
      <c r="D9" s="8" t="str">
        <f>IF(A9="","",+[1]AcumSYS!W10)</f>
        <v/>
      </c>
      <c r="E9" s="8" t="str">
        <f t="shared" si="1"/>
        <v/>
      </c>
      <c r="F9" s="8" t="str">
        <f t="shared" si="2"/>
        <v/>
      </c>
    </row>
    <row r="10" spans="1:6" x14ac:dyDescent="0.25">
      <c r="A10" s="8" t="str">
        <f>+'[1]Reporte de Formatos'!U14</f>
        <v/>
      </c>
      <c r="B10" s="8" t="str">
        <f t="shared" si="0"/>
        <v/>
      </c>
      <c r="C10" s="8" t="str">
        <f>IF(A10="","",+[1]AcumSYS!W11)</f>
        <v/>
      </c>
      <c r="D10" s="8" t="str">
        <f>IF(A10="","",+[1]AcumSYS!W11)</f>
        <v/>
      </c>
      <c r="E10" s="8" t="str">
        <f t="shared" si="1"/>
        <v/>
      </c>
      <c r="F10" s="8" t="str">
        <f t="shared" si="2"/>
        <v/>
      </c>
    </row>
    <row r="11" spans="1:6" x14ac:dyDescent="0.25">
      <c r="A11" s="8" t="str">
        <f>+'[1]Reporte de Formatos'!U15</f>
        <v/>
      </c>
      <c r="B11" s="8" t="str">
        <f t="shared" si="0"/>
        <v/>
      </c>
      <c r="C11" s="8" t="str">
        <f>IF(A11="","",+[1]AcumSYS!W12)</f>
        <v/>
      </c>
      <c r="D11" s="8" t="str">
        <f>IF(A11="","",+[1]AcumSYS!W12)</f>
        <v/>
      </c>
      <c r="E11" s="8" t="str">
        <f t="shared" si="1"/>
        <v/>
      </c>
      <c r="F11" s="8" t="str">
        <f t="shared" si="2"/>
        <v/>
      </c>
    </row>
    <row r="12" spans="1:6" x14ac:dyDescent="0.25">
      <c r="A12" s="8" t="str">
        <f>+'[1]Reporte de Formatos'!U16</f>
        <v/>
      </c>
      <c r="B12" s="8" t="str">
        <f t="shared" si="0"/>
        <v/>
      </c>
      <c r="C12" s="8" t="str">
        <f>IF(A12="","",+[1]AcumSYS!W13)</f>
        <v/>
      </c>
      <c r="D12" s="8" t="str">
        <f>IF(A12="","",+[1]AcumSYS!W13)</f>
        <v/>
      </c>
      <c r="E12" s="8" t="str">
        <f t="shared" si="1"/>
        <v/>
      </c>
      <c r="F12" s="8" t="str">
        <f t="shared" si="2"/>
        <v/>
      </c>
    </row>
    <row r="13" spans="1:6" x14ac:dyDescent="0.25">
      <c r="A13" s="8" t="str">
        <f>+'[1]Reporte de Formatos'!U17</f>
        <v/>
      </c>
      <c r="B13" s="8" t="str">
        <f t="shared" si="0"/>
        <v/>
      </c>
      <c r="C13" s="8" t="str">
        <f>IF(A13="","",+[1]AcumSYS!W14)</f>
        <v/>
      </c>
      <c r="D13" s="8" t="str">
        <f>IF(A13="","",+[1]AcumSYS!W14)</f>
        <v/>
      </c>
      <c r="E13" s="8" t="str">
        <f t="shared" si="1"/>
        <v/>
      </c>
      <c r="F13" s="8" t="str">
        <f t="shared" si="2"/>
        <v/>
      </c>
    </row>
    <row r="14" spans="1:6" x14ac:dyDescent="0.25">
      <c r="A14" s="8" t="str">
        <f>+'[1]Reporte de Formatos'!U18</f>
        <v/>
      </c>
      <c r="B14" s="8" t="str">
        <f t="shared" si="0"/>
        <v/>
      </c>
      <c r="C14" s="8" t="str">
        <f>IF(A14="","",+[1]AcumSYS!W15)</f>
        <v/>
      </c>
      <c r="D14" s="8" t="str">
        <f>IF(A14="","",+[1]AcumSYS!W15)</f>
        <v/>
      </c>
      <c r="E14" s="8" t="str">
        <f t="shared" si="1"/>
        <v/>
      </c>
      <c r="F14" s="8" t="str">
        <f t="shared" si="2"/>
        <v/>
      </c>
    </row>
    <row r="15" spans="1:6" x14ac:dyDescent="0.25">
      <c r="A15" s="8" t="str">
        <f>+'[1]Reporte de Formatos'!U19</f>
        <v/>
      </c>
      <c r="B15" s="8" t="str">
        <f t="shared" si="0"/>
        <v/>
      </c>
      <c r="C15" s="8" t="str">
        <f>IF(A15="","",+[1]AcumSYS!W16)</f>
        <v/>
      </c>
      <c r="D15" s="8" t="str">
        <f>IF(A15="","",+[1]AcumSYS!W16)</f>
        <v/>
      </c>
      <c r="E15" s="8" t="str">
        <f t="shared" si="1"/>
        <v/>
      </c>
      <c r="F15" s="8" t="str">
        <f t="shared" si="2"/>
        <v/>
      </c>
    </row>
    <row r="16" spans="1:6" x14ac:dyDescent="0.25">
      <c r="A16" s="8" t="str">
        <f>+'[1]Reporte de Formatos'!U20</f>
        <v/>
      </c>
      <c r="B16" s="8" t="str">
        <f t="shared" si="0"/>
        <v/>
      </c>
      <c r="C16" s="8" t="str">
        <f>IF(A16="","",+[1]AcumSYS!W17)</f>
        <v/>
      </c>
      <c r="D16" s="8" t="str">
        <f>IF(A16="","",+[1]AcumSYS!W17)</f>
        <v/>
      </c>
      <c r="E16" s="8" t="str">
        <f t="shared" si="1"/>
        <v/>
      </c>
      <c r="F16" s="8" t="str">
        <f t="shared" si="2"/>
        <v/>
      </c>
    </row>
    <row r="17" spans="1:6" x14ac:dyDescent="0.25">
      <c r="A17" s="8" t="str">
        <f>+'[1]Reporte de Formatos'!U21</f>
        <v/>
      </c>
      <c r="B17" s="8" t="str">
        <f t="shared" si="0"/>
        <v/>
      </c>
      <c r="C17" s="8" t="str">
        <f>IF(A17="","",+[1]AcumSYS!W18)</f>
        <v/>
      </c>
      <c r="D17" s="8" t="str">
        <f>IF(A17="","",+[1]AcumSYS!W18)</f>
        <v/>
      </c>
      <c r="E17" s="8" t="str">
        <f t="shared" si="1"/>
        <v/>
      </c>
      <c r="F17" s="8" t="str">
        <f t="shared" si="2"/>
        <v/>
      </c>
    </row>
    <row r="18" spans="1:6" x14ac:dyDescent="0.25">
      <c r="A18" s="8" t="str">
        <f>+'[1]Reporte de Formatos'!U22</f>
        <v/>
      </c>
      <c r="B18" s="8" t="str">
        <f t="shared" si="0"/>
        <v/>
      </c>
      <c r="C18" s="8" t="str">
        <f>IF(A18="","",+[1]AcumSYS!W19)</f>
        <v/>
      </c>
      <c r="D18" s="8" t="str">
        <f>IF(A18="","",+[1]AcumSYS!W19)</f>
        <v/>
      </c>
      <c r="E18" s="8" t="str">
        <f t="shared" si="1"/>
        <v/>
      </c>
      <c r="F18" s="8" t="str">
        <f t="shared" si="2"/>
        <v/>
      </c>
    </row>
    <row r="19" spans="1:6" x14ac:dyDescent="0.25">
      <c r="A19" s="8" t="str">
        <f>+'[1]Reporte de Formatos'!U23</f>
        <v/>
      </c>
      <c r="B19" s="8" t="str">
        <f t="shared" si="0"/>
        <v/>
      </c>
      <c r="C19" s="8" t="str">
        <f>IF(A19="","",+[1]AcumSYS!W20)</f>
        <v/>
      </c>
      <c r="D19" s="8" t="str">
        <f>IF(A19="","",+[1]AcumSYS!W20)</f>
        <v/>
      </c>
      <c r="E19" s="8" t="str">
        <f t="shared" si="1"/>
        <v/>
      </c>
      <c r="F19" s="8" t="str">
        <f t="shared" si="2"/>
        <v/>
      </c>
    </row>
    <row r="20" spans="1:6" x14ac:dyDescent="0.25">
      <c r="A20" s="8" t="str">
        <f>+'[1]Reporte de Formatos'!U24</f>
        <v/>
      </c>
      <c r="B20" s="8" t="str">
        <f t="shared" si="0"/>
        <v/>
      </c>
      <c r="C20" s="8" t="str">
        <f>IF(A20="","",+[1]AcumSYS!W21)</f>
        <v/>
      </c>
      <c r="D20" s="8" t="str">
        <f>IF(A20="","",+[1]AcumSYS!W21)</f>
        <v/>
      </c>
      <c r="E20" s="8" t="str">
        <f t="shared" si="1"/>
        <v/>
      </c>
      <c r="F20" s="8" t="str">
        <f t="shared" si="2"/>
        <v/>
      </c>
    </row>
    <row r="21" spans="1:6" x14ac:dyDescent="0.25">
      <c r="A21" s="8" t="str">
        <f>+'[1]Reporte de Formatos'!U25</f>
        <v/>
      </c>
      <c r="B21" s="8" t="str">
        <f t="shared" si="0"/>
        <v/>
      </c>
      <c r="C21" s="8" t="str">
        <f>IF(A21="","",+[1]AcumSYS!W22)</f>
        <v/>
      </c>
      <c r="D21" s="8" t="str">
        <f>IF(A21="","",+[1]AcumSYS!W22)</f>
        <v/>
      </c>
      <c r="E21" s="8" t="str">
        <f t="shared" si="1"/>
        <v/>
      </c>
      <c r="F21" s="8" t="str">
        <f t="shared" si="2"/>
        <v/>
      </c>
    </row>
    <row r="22" spans="1:6" x14ac:dyDescent="0.25">
      <c r="A22" s="8" t="str">
        <f>+'[1]Reporte de Formatos'!U26</f>
        <v/>
      </c>
      <c r="B22" s="8" t="str">
        <f t="shared" si="0"/>
        <v/>
      </c>
      <c r="C22" s="8" t="str">
        <f>IF(A22="","",+[1]AcumSYS!W23)</f>
        <v/>
      </c>
      <c r="D22" s="8" t="str">
        <f>IF(A22="","",+[1]AcumSYS!W23)</f>
        <v/>
      </c>
      <c r="E22" s="8" t="str">
        <f t="shared" si="1"/>
        <v/>
      </c>
      <c r="F22" s="8" t="str">
        <f t="shared" si="2"/>
        <v/>
      </c>
    </row>
    <row r="23" spans="1:6" x14ac:dyDescent="0.25">
      <c r="A23" s="8" t="str">
        <f>+'[1]Reporte de Formatos'!U27</f>
        <v/>
      </c>
      <c r="B23" s="8" t="str">
        <f t="shared" si="0"/>
        <v/>
      </c>
      <c r="C23" s="8" t="str">
        <f>IF(A23="","",+[1]AcumSYS!W24)</f>
        <v/>
      </c>
      <c r="D23" s="8" t="str">
        <f>IF(A23="","",+[1]AcumSYS!W24)</f>
        <v/>
      </c>
      <c r="E23" s="8" t="str">
        <f t="shared" si="1"/>
        <v/>
      </c>
      <c r="F23" s="8" t="str">
        <f t="shared" si="2"/>
        <v/>
      </c>
    </row>
    <row r="24" spans="1:6" x14ac:dyDescent="0.25">
      <c r="A24" s="8" t="str">
        <f>+'[1]Reporte de Formatos'!U28</f>
        <v/>
      </c>
      <c r="B24" s="8" t="str">
        <f t="shared" si="0"/>
        <v/>
      </c>
      <c r="C24" s="8" t="str">
        <f>IF(A24="","",+[1]AcumSYS!W25)</f>
        <v/>
      </c>
      <c r="D24" s="8" t="str">
        <f>IF(A24="","",+[1]AcumSYS!W25)</f>
        <v/>
      </c>
      <c r="E24" s="8" t="str">
        <f t="shared" si="1"/>
        <v/>
      </c>
      <c r="F24" s="8" t="str">
        <f t="shared" si="2"/>
        <v/>
      </c>
    </row>
    <row r="25" spans="1:6" x14ac:dyDescent="0.25">
      <c r="A25" s="8" t="str">
        <f>+'[1]Reporte de Formatos'!U29</f>
        <v/>
      </c>
      <c r="B25" s="8" t="str">
        <f t="shared" si="0"/>
        <v/>
      </c>
      <c r="C25" s="8" t="str">
        <f>IF(A25="","",+[1]AcumSYS!W26)</f>
        <v/>
      </c>
      <c r="D25" s="8" t="str">
        <f>IF(A25="","",+[1]AcumSYS!W26)</f>
        <v/>
      </c>
      <c r="E25" s="8" t="str">
        <f t="shared" si="1"/>
        <v/>
      </c>
      <c r="F25" s="8" t="str">
        <f t="shared" si="2"/>
        <v/>
      </c>
    </row>
    <row r="26" spans="1:6" x14ac:dyDescent="0.25">
      <c r="A26" s="8" t="str">
        <f>+'[1]Reporte de Formatos'!U30</f>
        <v/>
      </c>
      <c r="B26" s="8" t="str">
        <f t="shared" si="0"/>
        <v/>
      </c>
      <c r="C26" s="8" t="str">
        <f>IF(A26="","",+[1]AcumSYS!W27)</f>
        <v/>
      </c>
      <c r="D26" s="8" t="str">
        <f>IF(A26="","",+[1]AcumSYS!W27)</f>
        <v/>
      </c>
      <c r="E26" s="8" t="str">
        <f t="shared" si="1"/>
        <v/>
      </c>
      <c r="F26" s="8" t="str">
        <f t="shared" si="2"/>
        <v/>
      </c>
    </row>
    <row r="27" spans="1:6" x14ac:dyDescent="0.25">
      <c r="A27" s="8" t="str">
        <f>+'[1]Reporte de Formatos'!U31</f>
        <v/>
      </c>
      <c r="B27" s="8" t="str">
        <f t="shared" si="0"/>
        <v/>
      </c>
      <c r="C27" s="8" t="str">
        <f>IF(A27="","",+[1]AcumSYS!W28)</f>
        <v/>
      </c>
      <c r="D27" s="8" t="str">
        <f>IF(A27="","",+[1]AcumSYS!W28)</f>
        <v/>
      </c>
      <c r="E27" s="8" t="str">
        <f t="shared" si="1"/>
        <v/>
      </c>
      <c r="F27" s="8" t="str">
        <f t="shared" si="2"/>
        <v/>
      </c>
    </row>
    <row r="28" spans="1:6" x14ac:dyDescent="0.25">
      <c r="A28" s="8" t="str">
        <f>+'[1]Reporte de Formatos'!U32</f>
        <v/>
      </c>
      <c r="B28" s="8" t="str">
        <f t="shared" si="0"/>
        <v/>
      </c>
      <c r="C28" s="8" t="str">
        <f>IF(A28="","",+[1]AcumSYS!W29)</f>
        <v/>
      </c>
      <c r="D28" s="8" t="str">
        <f>IF(A28="","",+[1]AcumSYS!W29)</f>
        <v/>
      </c>
      <c r="E28" s="8" t="str">
        <f t="shared" si="1"/>
        <v/>
      </c>
      <c r="F28" s="8" t="str">
        <f t="shared" si="2"/>
        <v/>
      </c>
    </row>
    <row r="29" spans="1:6" x14ac:dyDescent="0.25">
      <c r="A29" s="8" t="str">
        <f>+'[1]Reporte de Formatos'!U33</f>
        <v/>
      </c>
      <c r="B29" s="8" t="str">
        <f t="shared" si="0"/>
        <v/>
      </c>
      <c r="C29" s="8" t="str">
        <f>IF(A29="","",+[1]AcumSYS!W30)</f>
        <v/>
      </c>
      <c r="D29" s="8" t="str">
        <f>IF(A29="","",+[1]AcumSYS!W30)</f>
        <v/>
      </c>
      <c r="E29" s="8" t="str">
        <f t="shared" si="1"/>
        <v/>
      </c>
      <c r="F29" s="8" t="str">
        <f t="shared" si="2"/>
        <v/>
      </c>
    </row>
    <row r="30" spans="1:6" x14ac:dyDescent="0.25">
      <c r="A30" s="8" t="str">
        <f>+'[1]Reporte de Formatos'!U34</f>
        <v/>
      </c>
      <c r="B30" s="8" t="str">
        <f t="shared" si="0"/>
        <v/>
      </c>
      <c r="C30" s="8" t="str">
        <f>IF(A30="","",+[1]AcumSYS!W31)</f>
        <v/>
      </c>
      <c r="D30" s="8" t="str">
        <f>IF(A30="","",+[1]AcumSYS!W31)</f>
        <v/>
      </c>
      <c r="E30" s="8" t="str">
        <f t="shared" si="1"/>
        <v/>
      </c>
      <c r="F30" s="8" t="str">
        <f t="shared" si="2"/>
        <v/>
      </c>
    </row>
    <row r="31" spans="1:6" x14ac:dyDescent="0.25">
      <c r="A31" s="8" t="str">
        <f>+'[1]Reporte de Formatos'!U35</f>
        <v/>
      </c>
      <c r="B31" s="8" t="str">
        <f t="shared" si="0"/>
        <v/>
      </c>
      <c r="C31" s="8" t="str">
        <f>IF(A31="","",+[1]AcumSYS!W32)</f>
        <v/>
      </c>
      <c r="D31" s="8" t="str">
        <f>IF(A31="","",+[1]AcumSYS!W32)</f>
        <v/>
      </c>
      <c r="E31" s="8" t="str">
        <f t="shared" si="1"/>
        <v/>
      </c>
      <c r="F31" s="8" t="str">
        <f t="shared" si="2"/>
        <v/>
      </c>
    </row>
    <row r="32" spans="1:6" x14ac:dyDescent="0.25">
      <c r="A32" s="8" t="str">
        <f>+'[1]Reporte de Formatos'!U36</f>
        <v/>
      </c>
      <c r="B32" s="8" t="str">
        <f t="shared" si="0"/>
        <v/>
      </c>
      <c r="C32" s="8" t="str">
        <f>IF(A32="","",+[1]AcumSYS!W33)</f>
        <v/>
      </c>
      <c r="D32" s="8" t="str">
        <f>IF(A32="","",+[1]AcumSYS!W33)</f>
        <v/>
      </c>
      <c r="E32" s="8" t="str">
        <f t="shared" si="1"/>
        <v/>
      </c>
      <c r="F32" s="8" t="str">
        <f t="shared" si="2"/>
        <v/>
      </c>
    </row>
    <row r="33" spans="1:6" x14ac:dyDescent="0.25">
      <c r="A33" s="8" t="str">
        <f>+'[1]Reporte de Formatos'!U37</f>
        <v/>
      </c>
      <c r="B33" s="8" t="str">
        <f t="shared" si="0"/>
        <v/>
      </c>
      <c r="C33" s="8" t="str">
        <f>IF(A33="","",+[1]AcumSYS!W34)</f>
        <v/>
      </c>
      <c r="D33" s="8" t="str">
        <f>IF(A33="","",+[1]AcumSYS!W34)</f>
        <v/>
      </c>
      <c r="E33" s="8" t="str">
        <f t="shared" si="1"/>
        <v/>
      </c>
      <c r="F33" s="8" t="str">
        <f t="shared" si="2"/>
        <v/>
      </c>
    </row>
    <row r="34" spans="1:6" x14ac:dyDescent="0.25">
      <c r="A34" s="8" t="str">
        <f>+'[1]Reporte de Formatos'!U38</f>
        <v/>
      </c>
      <c r="B34" s="8" t="str">
        <f t="shared" si="0"/>
        <v/>
      </c>
      <c r="C34" s="8" t="str">
        <f>IF(A34="","",+[1]AcumSYS!W35)</f>
        <v/>
      </c>
      <c r="D34" s="8" t="str">
        <f>IF(A34="","",+[1]AcumSYS!W35)</f>
        <v/>
      </c>
      <c r="E34" s="8" t="str">
        <f t="shared" si="1"/>
        <v/>
      </c>
      <c r="F34" s="8" t="str">
        <f t="shared" si="2"/>
        <v/>
      </c>
    </row>
    <row r="35" spans="1:6" x14ac:dyDescent="0.25">
      <c r="A35" s="8" t="str">
        <f>+'[1]Reporte de Formatos'!U39</f>
        <v/>
      </c>
      <c r="B35" s="8" t="str">
        <f t="shared" si="0"/>
        <v/>
      </c>
      <c r="C35" s="8" t="str">
        <f>IF(A35="","",+[1]AcumSYS!W36)</f>
        <v/>
      </c>
      <c r="D35" s="8" t="str">
        <f>IF(A35="","",+[1]AcumSYS!W36)</f>
        <v/>
      </c>
      <c r="E35" s="8" t="str">
        <f t="shared" si="1"/>
        <v/>
      </c>
      <c r="F35" s="8" t="str">
        <f t="shared" si="2"/>
        <v/>
      </c>
    </row>
    <row r="36" spans="1:6" x14ac:dyDescent="0.25">
      <c r="A36" s="8" t="str">
        <f>+'[1]Reporte de Formatos'!U40</f>
        <v/>
      </c>
      <c r="B36" s="8" t="str">
        <f t="shared" si="0"/>
        <v/>
      </c>
      <c r="C36" s="8" t="str">
        <f>IF(A36="","",+[1]AcumSYS!W37)</f>
        <v/>
      </c>
      <c r="D36" s="8" t="str">
        <f>IF(A36="","",+[1]AcumSYS!W37)</f>
        <v/>
      </c>
      <c r="E36" s="8" t="str">
        <f t="shared" si="1"/>
        <v/>
      </c>
      <c r="F36" s="8" t="str">
        <f t="shared" si="2"/>
        <v/>
      </c>
    </row>
    <row r="37" spans="1:6" x14ac:dyDescent="0.25">
      <c r="A37" s="8" t="str">
        <f>+'[1]Reporte de Formatos'!U41</f>
        <v/>
      </c>
      <c r="B37" s="8" t="str">
        <f t="shared" si="0"/>
        <v/>
      </c>
      <c r="C37" s="8" t="str">
        <f>IF(A37="","",+[1]AcumSYS!W38)</f>
        <v/>
      </c>
      <c r="D37" s="8" t="str">
        <f>IF(A37="","",+[1]AcumSYS!W38)</f>
        <v/>
      </c>
      <c r="E37" s="8" t="str">
        <f t="shared" si="1"/>
        <v/>
      </c>
      <c r="F37" s="8" t="str">
        <f t="shared" si="2"/>
        <v/>
      </c>
    </row>
    <row r="38" spans="1:6" x14ac:dyDescent="0.25">
      <c r="A38" s="8" t="str">
        <f>+'[1]Reporte de Formatos'!U42</f>
        <v/>
      </c>
      <c r="B38" s="8" t="str">
        <f t="shared" si="0"/>
        <v/>
      </c>
      <c r="C38" s="8" t="str">
        <f>IF(A38="","",+[1]AcumSYS!W39)</f>
        <v/>
      </c>
      <c r="D38" s="8" t="str">
        <f>IF(A38="","",+[1]AcumSYS!W39)</f>
        <v/>
      </c>
      <c r="E38" s="8" t="str">
        <f t="shared" si="1"/>
        <v/>
      </c>
      <c r="F38" s="8" t="str">
        <f t="shared" si="2"/>
        <v/>
      </c>
    </row>
    <row r="39" spans="1:6" x14ac:dyDescent="0.25">
      <c r="A39" s="8" t="str">
        <f>+'[1]Reporte de Formatos'!U43</f>
        <v/>
      </c>
      <c r="B39" s="8" t="str">
        <f t="shared" si="0"/>
        <v/>
      </c>
      <c r="C39" s="8" t="str">
        <f>IF(A39="","",+[1]AcumSYS!W40)</f>
        <v/>
      </c>
      <c r="D39" s="8" t="str">
        <f>IF(A39="","",+[1]AcumSYS!W40)</f>
        <v/>
      </c>
      <c r="E39" s="8" t="str">
        <f t="shared" si="1"/>
        <v/>
      </c>
      <c r="F39" s="8" t="str">
        <f t="shared" si="2"/>
        <v/>
      </c>
    </row>
    <row r="40" spans="1:6" x14ac:dyDescent="0.25">
      <c r="A40" s="8" t="str">
        <f>+'[1]Reporte de Formatos'!U44</f>
        <v/>
      </c>
      <c r="B40" s="8" t="str">
        <f t="shared" si="0"/>
        <v/>
      </c>
      <c r="C40" s="8" t="str">
        <f>IF(A40="","",+[1]AcumSYS!W41)</f>
        <v/>
      </c>
      <c r="D40" s="8" t="str">
        <f>IF(A40="","",+[1]AcumSYS!W41)</f>
        <v/>
      </c>
      <c r="E40" s="8" t="str">
        <f t="shared" si="1"/>
        <v/>
      </c>
      <c r="F40" s="8" t="str">
        <f t="shared" si="2"/>
        <v/>
      </c>
    </row>
    <row r="41" spans="1:6" x14ac:dyDescent="0.25">
      <c r="A41" s="8" t="str">
        <f>+'[1]Reporte de Formatos'!U45</f>
        <v/>
      </c>
      <c r="B41" s="8" t="str">
        <f t="shared" si="0"/>
        <v/>
      </c>
      <c r="C41" s="8" t="str">
        <f>IF(A41="","",+[1]AcumSYS!W42)</f>
        <v/>
      </c>
      <c r="D41" s="8" t="str">
        <f>IF(A41="","",+[1]AcumSYS!W42)</f>
        <v/>
      </c>
      <c r="E41" s="8" t="str">
        <f t="shared" si="1"/>
        <v/>
      </c>
      <c r="F41" s="8" t="str">
        <f t="shared" si="2"/>
        <v/>
      </c>
    </row>
    <row r="42" spans="1:6" x14ac:dyDescent="0.25">
      <c r="A42" s="8" t="str">
        <f>+'[1]Reporte de Formatos'!U46</f>
        <v/>
      </c>
      <c r="B42" s="8" t="str">
        <f t="shared" si="0"/>
        <v/>
      </c>
      <c r="C42" s="8" t="str">
        <f>IF(A42="","",+[1]AcumSYS!W43)</f>
        <v/>
      </c>
      <c r="D42" s="8" t="str">
        <f>IF(A42="","",+[1]AcumSYS!W43)</f>
        <v/>
      </c>
      <c r="E42" s="8" t="str">
        <f t="shared" si="1"/>
        <v/>
      </c>
      <c r="F42" s="8" t="str">
        <f t="shared" si="2"/>
        <v/>
      </c>
    </row>
    <row r="43" spans="1:6" x14ac:dyDescent="0.25">
      <c r="A43" s="8" t="str">
        <f>+'[1]Reporte de Formatos'!U47</f>
        <v/>
      </c>
      <c r="B43" s="8" t="str">
        <f t="shared" si="0"/>
        <v/>
      </c>
      <c r="C43" s="8" t="str">
        <f>IF(A43="","",+[1]AcumSYS!W44)</f>
        <v/>
      </c>
      <c r="D43" s="8" t="str">
        <f>IF(A43="","",+[1]AcumSYS!W44)</f>
        <v/>
      </c>
      <c r="E43" s="8" t="str">
        <f t="shared" si="1"/>
        <v/>
      </c>
      <c r="F43" s="8" t="str">
        <f t="shared" si="2"/>
        <v/>
      </c>
    </row>
    <row r="44" spans="1:6" x14ac:dyDescent="0.25">
      <c r="A44" s="8" t="str">
        <f>+'[1]Reporte de Formatos'!U48</f>
        <v/>
      </c>
      <c r="B44" s="8" t="str">
        <f t="shared" si="0"/>
        <v/>
      </c>
      <c r="C44" s="8" t="str">
        <f>IF(A44="","",+[1]AcumSYS!W45)</f>
        <v/>
      </c>
      <c r="D44" s="8" t="str">
        <f>IF(A44="","",+[1]AcumSYS!W45)</f>
        <v/>
      </c>
      <c r="E44" s="8" t="str">
        <f t="shared" si="1"/>
        <v/>
      </c>
      <c r="F44" s="8" t="str">
        <f t="shared" si="2"/>
        <v/>
      </c>
    </row>
    <row r="45" spans="1:6" x14ac:dyDescent="0.25">
      <c r="A45" s="8" t="str">
        <f>+'[1]Reporte de Formatos'!U49</f>
        <v/>
      </c>
      <c r="B45" s="8" t="str">
        <f t="shared" si="0"/>
        <v/>
      </c>
      <c r="C45" s="8" t="str">
        <f>IF(A45="","",+[1]AcumSYS!W46)</f>
        <v/>
      </c>
      <c r="D45" s="8" t="str">
        <f>IF(A45="","",+[1]AcumSYS!W46)</f>
        <v/>
      </c>
      <c r="E45" s="8" t="str">
        <f t="shared" si="1"/>
        <v/>
      </c>
      <c r="F45" s="8" t="str">
        <f t="shared" si="2"/>
        <v/>
      </c>
    </row>
    <row r="46" spans="1:6" x14ac:dyDescent="0.25">
      <c r="A46" s="8" t="str">
        <f>+'[1]Reporte de Formatos'!U50</f>
        <v/>
      </c>
      <c r="B46" s="8" t="str">
        <f t="shared" si="0"/>
        <v/>
      </c>
      <c r="C46" s="8" t="str">
        <f>IF(A46="","",+[1]AcumSYS!W47)</f>
        <v/>
      </c>
      <c r="D46" s="8" t="str">
        <f>IF(A46="","",+[1]AcumSYS!W47)</f>
        <v/>
      </c>
      <c r="E46" s="8" t="str">
        <f t="shared" si="1"/>
        <v/>
      </c>
      <c r="F46" s="8" t="str">
        <f t="shared" si="2"/>
        <v/>
      </c>
    </row>
    <row r="47" spans="1:6" x14ac:dyDescent="0.25">
      <c r="A47" s="8" t="str">
        <f>+'[1]Reporte de Formatos'!U51</f>
        <v/>
      </c>
      <c r="B47" s="8" t="str">
        <f t="shared" si="0"/>
        <v/>
      </c>
      <c r="C47" s="8" t="str">
        <f>IF(A47="","",+[1]AcumSYS!W48)</f>
        <v/>
      </c>
      <c r="D47" s="8" t="str">
        <f>IF(A47="","",+[1]AcumSYS!W48)</f>
        <v/>
      </c>
      <c r="E47" s="8" t="str">
        <f t="shared" si="1"/>
        <v/>
      </c>
      <c r="F47" s="8" t="str">
        <f t="shared" si="2"/>
        <v/>
      </c>
    </row>
    <row r="48" spans="1:6" x14ac:dyDescent="0.25">
      <c r="A48" s="8" t="str">
        <f>+'[1]Reporte de Formatos'!U52</f>
        <v/>
      </c>
      <c r="B48" s="8" t="str">
        <f t="shared" si="0"/>
        <v/>
      </c>
      <c r="C48" s="8" t="str">
        <f>IF(A48="","",+[1]AcumSYS!W49)</f>
        <v/>
      </c>
      <c r="D48" s="8" t="str">
        <f>IF(A48="","",+[1]AcumSYS!W49)</f>
        <v/>
      </c>
      <c r="E48" s="8" t="str">
        <f t="shared" si="1"/>
        <v/>
      </c>
      <c r="F48" s="8" t="str">
        <f t="shared" si="2"/>
        <v/>
      </c>
    </row>
    <row r="49" spans="1:6" x14ac:dyDescent="0.25">
      <c r="A49" s="8" t="str">
        <f>+'[1]Reporte de Formatos'!U53</f>
        <v/>
      </c>
      <c r="B49" s="8" t="str">
        <f t="shared" si="0"/>
        <v/>
      </c>
      <c r="C49" s="8" t="str">
        <f>IF(A49="","",+[1]AcumSYS!W50)</f>
        <v/>
      </c>
      <c r="D49" s="8" t="str">
        <f>IF(A49="","",+[1]AcumSYS!W50)</f>
        <v/>
      </c>
      <c r="E49" s="8" t="str">
        <f t="shared" si="1"/>
        <v/>
      </c>
      <c r="F49" s="8" t="str">
        <f t="shared" si="2"/>
        <v/>
      </c>
    </row>
    <row r="50" spans="1:6" x14ac:dyDescent="0.25">
      <c r="A50" s="8" t="str">
        <f>+'[1]Reporte de Formatos'!U54</f>
        <v/>
      </c>
      <c r="B50" s="8" t="str">
        <f t="shared" si="0"/>
        <v/>
      </c>
      <c r="C50" s="8" t="str">
        <f>IF(A50="","",+[1]AcumSYS!W51)</f>
        <v/>
      </c>
      <c r="D50" s="8" t="str">
        <f>IF(A50="","",+[1]AcumSYS!W51)</f>
        <v/>
      </c>
      <c r="E50" s="8" t="str">
        <f t="shared" si="1"/>
        <v/>
      </c>
      <c r="F50" s="8" t="str">
        <f t="shared" si="2"/>
        <v/>
      </c>
    </row>
    <row r="51" spans="1:6" x14ac:dyDescent="0.25">
      <c r="A51" s="8" t="str">
        <f>+'[1]Reporte de Formatos'!U55</f>
        <v/>
      </c>
      <c r="B51" s="8" t="str">
        <f t="shared" si="0"/>
        <v/>
      </c>
      <c r="C51" s="8" t="str">
        <f>IF(A51="","",+[1]AcumSYS!W52)</f>
        <v/>
      </c>
      <c r="D51" s="8" t="str">
        <f>IF(A51="","",+[1]AcumSYS!W52)</f>
        <v/>
      </c>
      <c r="E51" s="8" t="str">
        <f t="shared" si="1"/>
        <v/>
      </c>
      <c r="F51" s="8" t="str">
        <f t="shared" si="2"/>
        <v/>
      </c>
    </row>
    <row r="52" spans="1:6" x14ac:dyDescent="0.25">
      <c r="A52" s="8" t="str">
        <f>+'[1]Reporte de Formatos'!U56</f>
        <v/>
      </c>
      <c r="B52" s="8" t="str">
        <f t="shared" si="0"/>
        <v/>
      </c>
      <c r="C52" s="8" t="str">
        <f>IF(A52="","",+[1]AcumSYS!W53)</f>
        <v/>
      </c>
      <c r="D52" s="8" t="str">
        <f>IF(A52="","",+[1]AcumSYS!W53)</f>
        <v/>
      </c>
      <c r="E52" s="8" t="str">
        <f t="shared" si="1"/>
        <v/>
      </c>
      <c r="F52" s="8" t="str">
        <f t="shared" si="2"/>
        <v/>
      </c>
    </row>
    <row r="53" spans="1:6" x14ac:dyDescent="0.25">
      <c r="A53" s="8" t="str">
        <f>+'[1]Reporte de Formatos'!U57</f>
        <v/>
      </c>
      <c r="B53" s="8" t="str">
        <f t="shared" si="0"/>
        <v/>
      </c>
      <c r="C53" s="8" t="str">
        <f>IF(A53="","",+[1]AcumSYS!W54)</f>
        <v/>
      </c>
      <c r="D53" s="8" t="str">
        <f>IF(A53="","",+[1]AcumSYS!W54)</f>
        <v/>
      </c>
      <c r="E53" s="8" t="str">
        <f t="shared" si="1"/>
        <v/>
      </c>
      <c r="F53" s="8" t="str">
        <f t="shared" si="2"/>
        <v/>
      </c>
    </row>
    <row r="54" spans="1:6" x14ac:dyDescent="0.25">
      <c r="A54" s="8" t="str">
        <f>+'[1]Reporte de Formatos'!U58</f>
        <v/>
      </c>
      <c r="B54" s="8" t="str">
        <f t="shared" si="0"/>
        <v/>
      </c>
      <c r="C54" s="8" t="str">
        <f>IF(A54="","",+[1]AcumSYS!W55)</f>
        <v/>
      </c>
      <c r="D54" s="8" t="str">
        <f>IF(A54="","",+[1]AcumSYS!W55)</f>
        <v/>
      </c>
      <c r="E54" s="8" t="str">
        <f t="shared" si="1"/>
        <v/>
      </c>
      <c r="F54" s="8" t="str">
        <f t="shared" si="2"/>
        <v/>
      </c>
    </row>
    <row r="55" spans="1:6" x14ac:dyDescent="0.25">
      <c r="A55" s="8" t="str">
        <f>+'[1]Reporte de Formatos'!U59</f>
        <v/>
      </c>
      <c r="B55" s="8" t="str">
        <f t="shared" si="0"/>
        <v/>
      </c>
      <c r="C55" s="8" t="str">
        <f>IF(A55="","",+[1]AcumSYS!W56)</f>
        <v/>
      </c>
      <c r="D55" s="8" t="str">
        <f>IF(A55="","",+[1]AcumSYS!W56)</f>
        <v/>
      </c>
      <c r="E55" s="8" t="str">
        <f t="shared" si="1"/>
        <v/>
      </c>
      <c r="F55" s="8" t="str">
        <f t="shared" si="2"/>
        <v/>
      </c>
    </row>
    <row r="56" spans="1:6" x14ac:dyDescent="0.25">
      <c r="A56" s="8" t="str">
        <f>+'[1]Reporte de Formatos'!U60</f>
        <v/>
      </c>
      <c r="B56" s="8" t="str">
        <f t="shared" si="0"/>
        <v/>
      </c>
      <c r="C56" s="8" t="str">
        <f>IF(A56="","",+[1]AcumSYS!W57)</f>
        <v/>
      </c>
      <c r="D56" s="8" t="str">
        <f>IF(A56="","",+[1]AcumSYS!W57)</f>
        <v/>
      </c>
      <c r="E56" s="8" t="str">
        <f t="shared" si="1"/>
        <v/>
      </c>
      <c r="F56" s="8" t="str">
        <f t="shared" si="2"/>
        <v/>
      </c>
    </row>
    <row r="57" spans="1:6" x14ac:dyDescent="0.25">
      <c r="A57" s="8" t="str">
        <f>+'[1]Reporte de Formatos'!U61</f>
        <v/>
      </c>
      <c r="B57" s="8" t="str">
        <f t="shared" si="0"/>
        <v/>
      </c>
      <c r="C57" s="8" t="str">
        <f>IF(A57="","",+[1]AcumSYS!W58)</f>
        <v/>
      </c>
      <c r="D57" s="8" t="str">
        <f>IF(A57="","",+[1]AcumSYS!W58)</f>
        <v/>
      </c>
      <c r="E57" s="8" t="str">
        <f t="shared" si="1"/>
        <v/>
      </c>
      <c r="F57" s="8" t="str">
        <f t="shared" si="2"/>
        <v/>
      </c>
    </row>
    <row r="58" spans="1:6" x14ac:dyDescent="0.25">
      <c r="A58" s="8" t="str">
        <f>+'[1]Reporte de Formatos'!U62</f>
        <v/>
      </c>
      <c r="B58" s="8" t="str">
        <f t="shared" si="0"/>
        <v/>
      </c>
      <c r="C58" s="8" t="str">
        <f>IF(A58="","",+[1]AcumSYS!W59)</f>
        <v/>
      </c>
      <c r="D58" s="8" t="str">
        <f>IF(A58="","",+[1]AcumSYS!W59)</f>
        <v/>
      </c>
      <c r="E58" s="8" t="str">
        <f t="shared" si="1"/>
        <v/>
      </c>
      <c r="F58" s="8" t="str">
        <f t="shared" si="2"/>
        <v/>
      </c>
    </row>
    <row r="59" spans="1:6" x14ac:dyDescent="0.25">
      <c r="A59" s="8" t="str">
        <f>+'[1]Reporte de Formatos'!U63</f>
        <v/>
      </c>
      <c r="B59" s="8" t="str">
        <f t="shared" si="0"/>
        <v/>
      </c>
      <c r="C59" s="8" t="str">
        <f>IF(A59="","",+[1]AcumSYS!W60)</f>
        <v/>
      </c>
      <c r="D59" s="8" t="str">
        <f>IF(A59="","",+[1]AcumSYS!W60)</f>
        <v/>
      </c>
      <c r="E59" s="8" t="str">
        <f t="shared" si="1"/>
        <v/>
      </c>
      <c r="F59" s="8" t="str">
        <f t="shared" si="2"/>
        <v/>
      </c>
    </row>
    <row r="60" spans="1:6" x14ac:dyDescent="0.25">
      <c r="A60" s="8" t="str">
        <f>+'[1]Reporte de Formatos'!U64</f>
        <v/>
      </c>
      <c r="B60" s="8" t="str">
        <f t="shared" si="0"/>
        <v/>
      </c>
      <c r="C60" s="8" t="str">
        <f>IF(A60="","",+[1]AcumSYS!W61)</f>
        <v/>
      </c>
      <c r="D60" s="8" t="str">
        <f>IF(A60="","",+[1]AcumSYS!W61)</f>
        <v/>
      </c>
      <c r="E60" s="8" t="str">
        <f t="shared" si="1"/>
        <v/>
      </c>
      <c r="F60" s="8" t="str">
        <f t="shared" si="2"/>
        <v/>
      </c>
    </row>
    <row r="61" spans="1:6" x14ac:dyDescent="0.25">
      <c r="A61" s="8" t="str">
        <f>+'[1]Reporte de Formatos'!U65</f>
        <v/>
      </c>
      <c r="B61" s="8" t="str">
        <f t="shared" si="0"/>
        <v/>
      </c>
      <c r="C61" s="8" t="str">
        <f>IF(A61="","",+[1]AcumSYS!W62)</f>
        <v/>
      </c>
      <c r="D61" s="8" t="str">
        <f>IF(A61="","",+[1]AcumSYS!W62)</f>
        <v/>
      </c>
      <c r="E61" s="8" t="str">
        <f t="shared" si="1"/>
        <v/>
      </c>
      <c r="F61" s="8" t="str">
        <f t="shared" si="2"/>
        <v/>
      </c>
    </row>
    <row r="62" spans="1:6" x14ac:dyDescent="0.25">
      <c r="A62" s="8" t="str">
        <f>+'[1]Reporte de Formatos'!U66</f>
        <v/>
      </c>
      <c r="B62" s="8" t="str">
        <f t="shared" si="0"/>
        <v/>
      </c>
      <c r="C62" s="8" t="str">
        <f>IF(A62="","",+[1]AcumSYS!W63)</f>
        <v/>
      </c>
      <c r="D62" s="8" t="str">
        <f>IF(A62="","",+[1]AcumSYS!W63)</f>
        <v/>
      </c>
      <c r="E62" s="8" t="str">
        <f t="shared" si="1"/>
        <v/>
      </c>
      <c r="F62" s="8" t="str">
        <f t="shared" si="2"/>
        <v/>
      </c>
    </row>
    <row r="63" spans="1:6" x14ac:dyDescent="0.25">
      <c r="A63" s="8" t="str">
        <f>+'[1]Reporte de Formatos'!U67</f>
        <v/>
      </c>
      <c r="B63" s="8" t="str">
        <f t="shared" si="0"/>
        <v/>
      </c>
      <c r="C63" s="8" t="str">
        <f>IF(A63="","",+[1]AcumSYS!W64)</f>
        <v/>
      </c>
      <c r="D63" s="8" t="str">
        <f>IF(A63="","",+[1]AcumSYS!W64)</f>
        <v/>
      </c>
      <c r="E63" s="8" t="str">
        <f t="shared" si="1"/>
        <v/>
      </c>
      <c r="F63" s="8" t="str">
        <f t="shared" si="2"/>
        <v/>
      </c>
    </row>
    <row r="64" spans="1:6" x14ac:dyDescent="0.25">
      <c r="A64" s="8" t="str">
        <f>+'[1]Reporte de Formatos'!U68</f>
        <v/>
      </c>
      <c r="B64" s="8" t="str">
        <f t="shared" si="0"/>
        <v/>
      </c>
      <c r="C64" s="8" t="str">
        <f>IF(A64="","",+[1]AcumSYS!W65)</f>
        <v/>
      </c>
      <c r="D64" s="8" t="str">
        <f>IF(A64="","",+[1]AcumSYS!W65)</f>
        <v/>
      </c>
      <c r="E64" s="8" t="str">
        <f t="shared" si="1"/>
        <v/>
      </c>
      <c r="F64" s="8" t="str">
        <f t="shared" si="2"/>
        <v/>
      </c>
    </row>
    <row r="65" spans="1:6" x14ac:dyDescent="0.25">
      <c r="A65" s="8" t="str">
        <f>+'[1]Reporte de Formatos'!U69</f>
        <v/>
      </c>
      <c r="B65" s="8" t="str">
        <f t="shared" si="0"/>
        <v/>
      </c>
      <c r="C65" s="8" t="str">
        <f>IF(A65="","",+[1]AcumSYS!W66)</f>
        <v/>
      </c>
      <c r="D65" s="8" t="str">
        <f>IF(A65="","",+[1]AcumSYS!W66)</f>
        <v/>
      </c>
      <c r="E65" s="8" t="str">
        <f t="shared" si="1"/>
        <v/>
      </c>
      <c r="F65" s="8" t="str">
        <f t="shared" si="2"/>
        <v/>
      </c>
    </row>
    <row r="66" spans="1:6" x14ac:dyDescent="0.25">
      <c r="A66" s="8" t="str">
        <f>+'[1]Reporte de Formatos'!U70</f>
        <v/>
      </c>
      <c r="B66" s="8" t="str">
        <f t="shared" si="0"/>
        <v/>
      </c>
      <c r="C66" s="8" t="str">
        <f>IF(A66="","",+[1]AcumSYS!W67)</f>
        <v/>
      </c>
      <c r="D66" s="8" t="str">
        <f>IF(A66="","",+[1]AcumSYS!W67)</f>
        <v/>
      </c>
      <c r="E66" s="8" t="str">
        <f t="shared" si="1"/>
        <v/>
      </c>
      <c r="F66" s="8" t="str">
        <f t="shared" si="2"/>
        <v/>
      </c>
    </row>
    <row r="67" spans="1:6" x14ac:dyDescent="0.25">
      <c r="A67" s="8" t="str">
        <f>+'[1]Reporte de Formatos'!U71</f>
        <v/>
      </c>
      <c r="B67" s="8" t="str">
        <f t="shared" si="0"/>
        <v/>
      </c>
      <c r="C67" s="8" t="str">
        <f>IF(A67="","",+[1]AcumSYS!W68)</f>
        <v/>
      </c>
      <c r="D67" s="8" t="str">
        <f>IF(A67="","",+[1]AcumSYS!W68)</f>
        <v/>
      </c>
      <c r="E67" s="8" t="str">
        <f t="shared" si="1"/>
        <v/>
      </c>
      <c r="F67" s="8" t="str">
        <f t="shared" si="2"/>
        <v/>
      </c>
    </row>
    <row r="68" spans="1:6" x14ac:dyDescent="0.25">
      <c r="A68" s="8" t="str">
        <f>+'[1]Reporte de Formatos'!U72</f>
        <v/>
      </c>
      <c r="B68" s="8" t="str">
        <f t="shared" ref="B68:B131" si="3">IF(A68="","","Aguinaldo")</f>
        <v/>
      </c>
      <c r="C68" s="8" t="str">
        <f>IF(A68="","",+[1]AcumSYS!W69)</f>
        <v/>
      </c>
      <c r="D68" s="8" t="str">
        <f>IF(A68="","",+[1]AcumSYS!W69)</f>
        <v/>
      </c>
      <c r="E68" s="8" t="str">
        <f t="shared" ref="E68:E131" si="4">IF(A68="","","Pesos Mexicanos")</f>
        <v/>
      </c>
      <c r="F68" s="8" t="str">
        <f t="shared" ref="F68:F131" si="5">IF(A68="","","Prestaciones de Fin de año en el Trimestre")</f>
        <v/>
      </c>
    </row>
    <row r="69" spans="1:6" x14ac:dyDescent="0.25">
      <c r="A69" s="8" t="str">
        <f>+'[1]Reporte de Formatos'!U73</f>
        <v/>
      </c>
      <c r="B69" s="8" t="str">
        <f t="shared" si="3"/>
        <v/>
      </c>
      <c r="C69" s="8" t="str">
        <f>IF(A69="","",+[1]AcumSYS!W70)</f>
        <v/>
      </c>
      <c r="D69" s="8" t="str">
        <f>IF(A69="","",+[1]AcumSYS!W70)</f>
        <v/>
      </c>
      <c r="E69" s="8" t="str">
        <f t="shared" si="4"/>
        <v/>
      </c>
      <c r="F69" s="8" t="str">
        <f t="shared" si="5"/>
        <v/>
      </c>
    </row>
    <row r="70" spans="1:6" x14ac:dyDescent="0.25">
      <c r="A70" s="8" t="str">
        <f>+'[1]Reporte de Formatos'!U74</f>
        <v/>
      </c>
      <c r="B70" s="8" t="str">
        <f t="shared" si="3"/>
        <v/>
      </c>
      <c r="C70" s="8" t="str">
        <f>IF(A70="","",+[1]AcumSYS!W71)</f>
        <v/>
      </c>
      <c r="D70" s="8" t="str">
        <f>IF(A70="","",+[1]AcumSYS!W71)</f>
        <v/>
      </c>
      <c r="E70" s="8" t="str">
        <f t="shared" si="4"/>
        <v/>
      </c>
      <c r="F70" s="8" t="str">
        <f t="shared" si="5"/>
        <v/>
      </c>
    </row>
    <row r="71" spans="1:6" x14ac:dyDescent="0.25">
      <c r="A71" s="8" t="str">
        <f>+'[1]Reporte de Formatos'!U75</f>
        <v/>
      </c>
      <c r="B71" s="8" t="str">
        <f t="shared" si="3"/>
        <v/>
      </c>
      <c r="C71" s="8" t="str">
        <f>IF(A71="","",+[1]AcumSYS!W72)</f>
        <v/>
      </c>
      <c r="D71" s="8" t="str">
        <f>IF(A71="","",+[1]AcumSYS!W72)</f>
        <v/>
      </c>
      <c r="E71" s="8" t="str">
        <f t="shared" si="4"/>
        <v/>
      </c>
      <c r="F71" s="8" t="str">
        <f t="shared" si="5"/>
        <v/>
      </c>
    </row>
    <row r="72" spans="1:6" x14ac:dyDescent="0.25">
      <c r="A72" s="8" t="str">
        <f>+'[1]Reporte de Formatos'!U76</f>
        <v/>
      </c>
      <c r="B72" s="8" t="str">
        <f t="shared" si="3"/>
        <v/>
      </c>
      <c r="C72" s="8" t="str">
        <f>IF(A72="","",+[1]AcumSYS!W73)</f>
        <v/>
      </c>
      <c r="D72" s="8" t="str">
        <f>IF(A72="","",+[1]AcumSYS!W73)</f>
        <v/>
      </c>
      <c r="E72" s="8" t="str">
        <f t="shared" si="4"/>
        <v/>
      </c>
      <c r="F72" s="8" t="str">
        <f t="shared" si="5"/>
        <v/>
      </c>
    </row>
    <row r="73" spans="1:6" x14ac:dyDescent="0.25">
      <c r="A73" s="8" t="str">
        <f>+'[1]Reporte de Formatos'!U77</f>
        <v/>
      </c>
      <c r="B73" s="8" t="str">
        <f t="shared" si="3"/>
        <v/>
      </c>
      <c r="C73" s="8" t="str">
        <f>IF(A73="","",+[1]AcumSYS!W74)</f>
        <v/>
      </c>
      <c r="D73" s="8" t="str">
        <f>IF(A73="","",+[1]AcumSYS!W74)</f>
        <v/>
      </c>
      <c r="E73" s="8" t="str">
        <f t="shared" si="4"/>
        <v/>
      </c>
      <c r="F73" s="8" t="str">
        <f t="shared" si="5"/>
        <v/>
      </c>
    </row>
    <row r="74" spans="1:6" x14ac:dyDescent="0.25">
      <c r="A74" s="8" t="str">
        <f>+'[1]Reporte de Formatos'!U78</f>
        <v/>
      </c>
      <c r="B74" s="8" t="str">
        <f t="shared" si="3"/>
        <v/>
      </c>
      <c r="C74" s="8" t="str">
        <f>IF(A74="","",+[1]AcumSYS!W75)</f>
        <v/>
      </c>
      <c r="D74" s="8" t="str">
        <f>IF(A74="","",+[1]AcumSYS!W75)</f>
        <v/>
      </c>
      <c r="E74" s="8" t="str">
        <f t="shared" si="4"/>
        <v/>
      </c>
      <c r="F74" s="8" t="str">
        <f t="shared" si="5"/>
        <v/>
      </c>
    </row>
    <row r="75" spans="1:6" x14ac:dyDescent="0.25">
      <c r="A75" s="8" t="str">
        <f>+'[1]Reporte de Formatos'!U79</f>
        <v/>
      </c>
      <c r="B75" s="8" t="str">
        <f t="shared" si="3"/>
        <v/>
      </c>
      <c r="C75" s="8" t="str">
        <f>IF(A75="","",+[1]AcumSYS!W76)</f>
        <v/>
      </c>
      <c r="D75" s="8" t="str">
        <f>IF(A75="","",+[1]AcumSYS!W76)</f>
        <v/>
      </c>
      <c r="E75" s="8" t="str">
        <f t="shared" si="4"/>
        <v/>
      </c>
      <c r="F75" s="8" t="str">
        <f t="shared" si="5"/>
        <v/>
      </c>
    </row>
    <row r="76" spans="1:6" x14ac:dyDescent="0.25">
      <c r="A76" s="8" t="str">
        <f>+'[1]Reporte de Formatos'!U80</f>
        <v/>
      </c>
      <c r="B76" s="8" t="str">
        <f t="shared" si="3"/>
        <v/>
      </c>
      <c r="C76" s="8" t="str">
        <f>IF(A76="","",+[1]AcumSYS!W77)</f>
        <v/>
      </c>
      <c r="D76" s="8" t="str">
        <f>IF(A76="","",+[1]AcumSYS!W77)</f>
        <v/>
      </c>
      <c r="E76" s="8" t="str">
        <f t="shared" si="4"/>
        <v/>
      </c>
      <c r="F76" s="8" t="str">
        <f t="shared" si="5"/>
        <v/>
      </c>
    </row>
    <row r="77" spans="1:6" x14ac:dyDescent="0.25">
      <c r="A77" s="8" t="str">
        <f>+'[1]Reporte de Formatos'!U81</f>
        <v/>
      </c>
      <c r="B77" s="8" t="str">
        <f t="shared" si="3"/>
        <v/>
      </c>
      <c r="C77" s="8" t="str">
        <f>IF(A77="","",+[1]AcumSYS!W78)</f>
        <v/>
      </c>
      <c r="D77" s="8" t="str">
        <f>IF(A77="","",+[1]AcumSYS!W78)</f>
        <v/>
      </c>
      <c r="E77" s="8" t="str">
        <f t="shared" si="4"/>
        <v/>
      </c>
      <c r="F77" s="8" t="str">
        <f t="shared" si="5"/>
        <v/>
      </c>
    </row>
    <row r="78" spans="1:6" x14ac:dyDescent="0.25">
      <c r="A78" s="8" t="str">
        <f>+'[1]Reporte de Formatos'!U82</f>
        <v/>
      </c>
      <c r="B78" s="8" t="str">
        <f t="shared" si="3"/>
        <v/>
      </c>
      <c r="C78" s="8" t="str">
        <f>IF(A78="","",+[1]AcumSYS!W79)</f>
        <v/>
      </c>
      <c r="D78" s="8" t="str">
        <f>IF(A78="","",+[1]AcumSYS!W79)</f>
        <v/>
      </c>
      <c r="E78" s="8" t="str">
        <f t="shared" si="4"/>
        <v/>
      </c>
      <c r="F78" s="8" t="str">
        <f t="shared" si="5"/>
        <v/>
      </c>
    </row>
    <row r="79" spans="1:6" x14ac:dyDescent="0.25">
      <c r="A79" s="8" t="str">
        <f>+'[1]Reporte de Formatos'!U83</f>
        <v/>
      </c>
      <c r="B79" s="8" t="str">
        <f t="shared" si="3"/>
        <v/>
      </c>
      <c r="C79" s="8" t="str">
        <f>IF(A79="","",+[1]AcumSYS!W80)</f>
        <v/>
      </c>
      <c r="D79" s="8" t="str">
        <f>IF(A79="","",+[1]AcumSYS!W80)</f>
        <v/>
      </c>
      <c r="E79" s="8" t="str">
        <f t="shared" si="4"/>
        <v/>
      </c>
      <c r="F79" s="8" t="str">
        <f t="shared" si="5"/>
        <v/>
      </c>
    </row>
    <row r="80" spans="1:6" x14ac:dyDescent="0.25">
      <c r="A80" s="8" t="str">
        <f>+'[1]Reporte de Formatos'!U84</f>
        <v/>
      </c>
      <c r="B80" s="8" t="str">
        <f t="shared" si="3"/>
        <v/>
      </c>
      <c r="C80" s="8" t="str">
        <f>IF(A80="","",+[1]AcumSYS!W81)</f>
        <v/>
      </c>
      <c r="D80" s="8" t="str">
        <f>IF(A80="","",+[1]AcumSYS!W81)</f>
        <v/>
      </c>
      <c r="E80" s="8" t="str">
        <f t="shared" si="4"/>
        <v/>
      </c>
      <c r="F80" s="8" t="str">
        <f t="shared" si="5"/>
        <v/>
      </c>
    </row>
    <row r="81" spans="1:6" x14ac:dyDescent="0.25">
      <c r="A81" s="8" t="str">
        <f>+'[1]Reporte de Formatos'!U85</f>
        <v/>
      </c>
      <c r="B81" s="8" t="str">
        <f t="shared" si="3"/>
        <v/>
      </c>
      <c r="C81" s="8" t="str">
        <f>IF(A81="","",+[1]AcumSYS!W82)</f>
        <v/>
      </c>
      <c r="D81" s="8" t="str">
        <f>IF(A81="","",+[1]AcumSYS!W82)</f>
        <v/>
      </c>
      <c r="E81" s="8" t="str">
        <f t="shared" si="4"/>
        <v/>
      </c>
      <c r="F81" s="8" t="str">
        <f t="shared" si="5"/>
        <v/>
      </c>
    </row>
    <row r="82" spans="1:6" x14ac:dyDescent="0.25">
      <c r="A82" s="8" t="str">
        <f>+'[1]Reporte de Formatos'!U86</f>
        <v/>
      </c>
      <c r="B82" s="8" t="str">
        <f t="shared" si="3"/>
        <v/>
      </c>
      <c r="C82" s="8" t="str">
        <f>IF(A82="","",+[1]AcumSYS!W83)</f>
        <v/>
      </c>
      <c r="D82" s="8" t="str">
        <f>IF(A82="","",+[1]AcumSYS!W83)</f>
        <v/>
      </c>
      <c r="E82" s="8" t="str">
        <f t="shared" si="4"/>
        <v/>
      </c>
      <c r="F82" s="8" t="str">
        <f t="shared" si="5"/>
        <v/>
      </c>
    </row>
    <row r="83" spans="1:6" x14ac:dyDescent="0.25">
      <c r="A83" s="8" t="str">
        <f>+'[1]Reporte de Formatos'!U87</f>
        <v/>
      </c>
      <c r="B83" s="8" t="str">
        <f t="shared" si="3"/>
        <v/>
      </c>
      <c r="C83" s="8" t="str">
        <f>IF(A83="","",+[1]AcumSYS!W84)</f>
        <v/>
      </c>
      <c r="D83" s="8" t="str">
        <f>IF(A83="","",+[1]AcumSYS!W84)</f>
        <v/>
      </c>
      <c r="E83" s="8" t="str">
        <f t="shared" si="4"/>
        <v/>
      </c>
      <c r="F83" s="8" t="str">
        <f t="shared" si="5"/>
        <v/>
      </c>
    </row>
    <row r="84" spans="1:6" x14ac:dyDescent="0.25">
      <c r="A84" s="8" t="str">
        <f>+'[1]Reporte de Formatos'!U88</f>
        <v/>
      </c>
      <c r="B84" s="8" t="str">
        <f t="shared" si="3"/>
        <v/>
      </c>
      <c r="C84" s="8" t="str">
        <f>IF(A84="","",+[1]AcumSYS!W85)</f>
        <v/>
      </c>
      <c r="D84" s="8" t="str">
        <f>IF(A84="","",+[1]AcumSYS!W85)</f>
        <v/>
      </c>
      <c r="E84" s="8" t="str">
        <f t="shared" si="4"/>
        <v/>
      </c>
      <c r="F84" s="8" t="str">
        <f t="shared" si="5"/>
        <v/>
      </c>
    </row>
    <row r="85" spans="1:6" x14ac:dyDescent="0.25">
      <c r="A85" s="8" t="str">
        <f>+'[1]Reporte de Formatos'!U89</f>
        <v/>
      </c>
      <c r="B85" s="8" t="str">
        <f t="shared" si="3"/>
        <v/>
      </c>
      <c r="C85" s="8" t="str">
        <f>IF(A85="","",+[1]AcumSYS!W86)</f>
        <v/>
      </c>
      <c r="D85" s="8" t="str">
        <f>IF(A85="","",+[1]AcumSYS!W86)</f>
        <v/>
      </c>
      <c r="E85" s="8" t="str">
        <f t="shared" si="4"/>
        <v/>
      </c>
      <c r="F85" s="8" t="str">
        <f t="shared" si="5"/>
        <v/>
      </c>
    </row>
    <row r="86" spans="1:6" x14ac:dyDescent="0.25">
      <c r="A86" s="8" t="str">
        <f>+'[1]Reporte de Formatos'!U90</f>
        <v/>
      </c>
      <c r="B86" s="8" t="str">
        <f t="shared" si="3"/>
        <v/>
      </c>
      <c r="C86" s="8" t="str">
        <f>IF(A86="","",+[1]AcumSYS!W87)</f>
        <v/>
      </c>
      <c r="D86" s="8" t="str">
        <f>IF(A86="","",+[1]AcumSYS!W87)</f>
        <v/>
      </c>
      <c r="E86" s="8" t="str">
        <f t="shared" si="4"/>
        <v/>
      </c>
      <c r="F86" s="8" t="str">
        <f t="shared" si="5"/>
        <v/>
      </c>
    </row>
    <row r="87" spans="1:6" x14ac:dyDescent="0.25">
      <c r="A87" s="8" t="str">
        <f>+'[1]Reporte de Formatos'!U91</f>
        <v/>
      </c>
      <c r="B87" s="8" t="str">
        <f t="shared" si="3"/>
        <v/>
      </c>
      <c r="C87" s="8" t="str">
        <f>IF(A87="","",+[1]AcumSYS!W88)</f>
        <v/>
      </c>
      <c r="D87" s="8" t="str">
        <f>IF(A87="","",+[1]AcumSYS!W88)</f>
        <v/>
      </c>
      <c r="E87" s="8" t="str">
        <f t="shared" si="4"/>
        <v/>
      </c>
      <c r="F87" s="8" t="str">
        <f t="shared" si="5"/>
        <v/>
      </c>
    </row>
    <row r="88" spans="1:6" x14ac:dyDescent="0.25">
      <c r="A88" s="8" t="str">
        <f>+'[1]Reporte de Formatos'!U92</f>
        <v/>
      </c>
      <c r="B88" s="8" t="str">
        <f t="shared" si="3"/>
        <v/>
      </c>
      <c r="C88" s="8" t="str">
        <f>IF(A88="","",+[1]AcumSYS!W89)</f>
        <v/>
      </c>
      <c r="D88" s="8" t="str">
        <f>IF(A88="","",+[1]AcumSYS!W89)</f>
        <v/>
      </c>
      <c r="E88" s="8" t="str">
        <f t="shared" si="4"/>
        <v/>
      </c>
      <c r="F88" s="8" t="str">
        <f t="shared" si="5"/>
        <v/>
      </c>
    </row>
    <row r="89" spans="1:6" x14ac:dyDescent="0.25">
      <c r="A89" s="8" t="str">
        <f>+'[1]Reporte de Formatos'!U93</f>
        <v/>
      </c>
      <c r="B89" s="8" t="str">
        <f t="shared" si="3"/>
        <v/>
      </c>
      <c r="C89" s="8" t="str">
        <f>IF(A89="","",+[1]AcumSYS!W90)</f>
        <v/>
      </c>
      <c r="D89" s="8" t="str">
        <f>IF(A89="","",+[1]AcumSYS!W90)</f>
        <v/>
      </c>
      <c r="E89" s="8" t="str">
        <f t="shared" si="4"/>
        <v/>
      </c>
      <c r="F89" s="8" t="str">
        <f t="shared" si="5"/>
        <v/>
      </c>
    </row>
    <row r="90" spans="1:6" x14ac:dyDescent="0.25">
      <c r="A90" s="8" t="str">
        <f>+'[1]Reporte de Formatos'!U94</f>
        <v/>
      </c>
      <c r="B90" s="8" t="str">
        <f t="shared" si="3"/>
        <v/>
      </c>
      <c r="C90" s="8" t="str">
        <f>IF(A90="","",+[1]AcumSYS!W91)</f>
        <v/>
      </c>
      <c r="D90" s="8" t="str">
        <f>IF(A90="","",+[1]AcumSYS!W91)</f>
        <v/>
      </c>
      <c r="E90" s="8" t="str">
        <f t="shared" si="4"/>
        <v/>
      </c>
      <c r="F90" s="8" t="str">
        <f t="shared" si="5"/>
        <v/>
      </c>
    </row>
    <row r="91" spans="1:6" x14ac:dyDescent="0.25">
      <c r="A91" s="8" t="str">
        <f>+'[1]Reporte de Formatos'!U95</f>
        <v/>
      </c>
      <c r="B91" s="8" t="str">
        <f t="shared" si="3"/>
        <v/>
      </c>
      <c r="C91" s="8" t="str">
        <f>IF(A91="","",+[1]AcumSYS!W92)</f>
        <v/>
      </c>
      <c r="D91" s="8" t="str">
        <f>IF(A91="","",+[1]AcumSYS!W92)</f>
        <v/>
      </c>
      <c r="E91" s="8" t="str">
        <f t="shared" si="4"/>
        <v/>
      </c>
      <c r="F91" s="8" t="str">
        <f t="shared" si="5"/>
        <v/>
      </c>
    </row>
    <row r="92" spans="1:6" x14ac:dyDescent="0.25">
      <c r="A92" s="8" t="str">
        <f>+'[1]Reporte de Formatos'!U96</f>
        <v/>
      </c>
      <c r="B92" s="8" t="str">
        <f t="shared" si="3"/>
        <v/>
      </c>
      <c r="C92" s="8" t="str">
        <f>IF(A92="","",+[1]AcumSYS!W93)</f>
        <v/>
      </c>
      <c r="D92" s="8" t="str">
        <f>IF(A92="","",+[1]AcumSYS!W93)</f>
        <v/>
      </c>
      <c r="E92" s="8" t="str">
        <f t="shared" si="4"/>
        <v/>
      </c>
      <c r="F92" s="8" t="str">
        <f t="shared" si="5"/>
        <v/>
      </c>
    </row>
    <row r="93" spans="1:6" x14ac:dyDescent="0.25">
      <c r="A93" s="8" t="str">
        <f>+'[1]Reporte de Formatos'!U97</f>
        <v/>
      </c>
      <c r="B93" s="8" t="str">
        <f t="shared" si="3"/>
        <v/>
      </c>
      <c r="C93" s="8" t="str">
        <f>IF(A93="","",+[1]AcumSYS!W94)</f>
        <v/>
      </c>
      <c r="D93" s="8" t="str">
        <f>IF(A93="","",+[1]AcumSYS!W94)</f>
        <v/>
      </c>
      <c r="E93" s="8" t="str">
        <f t="shared" si="4"/>
        <v/>
      </c>
      <c r="F93" s="8" t="str">
        <f t="shared" si="5"/>
        <v/>
      </c>
    </row>
    <row r="94" spans="1:6" x14ac:dyDescent="0.25">
      <c r="A94" s="8" t="str">
        <f>+'[1]Reporte de Formatos'!U98</f>
        <v/>
      </c>
      <c r="B94" s="8" t="str">
        <f t="shared" si="3"/>
        <v/>
      </c>
      <c r="C94" s="8" t="str">
        <f>IF(A94="","",+[1]AcumSYS!W95)</f>
        <v/>
      </c>
      <c r="D94" s="8" t="str">
        <f>IF(A94="","",+[1]AcumSYS!W95)</f>
        <v/>
      </c>
      <c r="E94" s="8" t="str">
        <f t="shared" si="4"/>
        <v/>
      </c>
      <c r="F94" s="8" t="str">
        <f t="shared" si="5"/>
        <v/>
      </c>
    </row>
    <row r="95" spans="1:6" x14ac:dyDescent="0.25">
      <c r="A95" s="8" t="str">
        <f>+'[1]Reporte de Formatos'!U99</f>
        <v/>
      </c>
      <c r="B95" s="8" t="str">
        <f t="shared" si="3"/>
        <v/>
      </c>
      <c r="C95" s="8" t="str">
        <f>IF(A95="","",+[1]AcumSYS!W96)</f>
        <v/>
      </c>
      <c r="D95" s="8" t="str">
        <f>IF(A95="","",+[1]AcumSYS!W96)</f>
        <v/>
      </c>
      <c r="E95" s="8" t="str">
        <f t="shared" si="4"/>
        <v/>
      </c>
      <c r="F95" s="8" t="str">
        <f t="shared" si="5"/>
        <v/>
      </c>
    </row>
    <row r="96" spans="1:6" x14ac:dyDescent="0.25">
      <c r="A96" s="8" t="str">
        <f>+'[1]Reporte de Formatos'!U100</f>
        <v/>
      </c>
      <c r="B96" s="8" t="str">
        <f t="shared" si="3"/>
        <v/>
      </c>
      <c r="C96" s="8" t="str">
        <f>IF(A96="","",+[1]AcumSYS!W97)</f>
        <v/>
      </c>
      <c r="D96" s="8" t="str">
        <f>IF(A96="","",+[1]AcumSYS!W97)</f>
        <v/>
      </c>
      <c r="E96" s="8" t="str">
        <f t="shared" si="4"/>
        <v/>
      </c>
      <c r="F96" s="8" t="str">
        <f t="shared" si="5"/>
        <v/>
      </c>
    </row>
    <row r="97" spans="1:6" x14ac:dyDescent="0.25">
      <c r="A97" s="8" t="str">
        <f>+'[1]Reporte de Formatos'!U101</f>
        <v/>
      </c>
      <c r="B97" s="8" t="str">
        <f t="shared" si="3"/>
        <v/>
      </c>
      <c r="C97" s="8" t="str">
        <f>IF(A97="","",+[1]AcumSYS!W98)</f>
        <v/>
      </c>
      <c r="D97" s="8" t="str">
        <f>IF(A97="","",+[1]AcumSYS!W98)</f>
        <v/>
      </c>
      <c r="E97" s="8" t="str">
        <f t="shared" si="4"/>
        <v/>
      </c>
      <c r="F97" s="8" t="str">
        <f t="shared" si="5"/>
        <v/>
      </c>
    </row>
    <row r="98" spans="1:6" x14ac:dyDescent="0.25">
      <c r="A98" s="8" t="str">
        <f>+'[1]Reporte de Formatos'!U102</f>
        <v/>
      </c>
      <c r="B98" s="8" t="str">
        <f t="shared" si="3"/>
        <v/>
      </c>
      <c r="C98" s="8" t="str">
        <f>IF(A98="","",+[1]AcumSYS!W99)</f>
        <v/>
      </c>
      <c r="D98" s="8" t="str">
        <f>IF(A98="","",+[1]AcumSYS!W99)</f>
        <v/>
      </c>
      <c r="E98" s="8" t="str">
        <f t="shared" si="4"/>
        <v/>
      </c>
      <c r="F98" s="8" t="str">
        <f t="shared" si="5"/>
        <v/>
      </c>
    </row>
    <row r="99" spans="1:6" x14ac:dyDescent="0.25">
      <c r="A99" s="8" t="str">
        <f>+'[1]Reporte de Formatos'!U103</f>
        <v/>
      </c>
      <c r="B99" s="8" t="str">
        <f t="shared" si="3"/>
        <v/>
      </c>
      <c r="C99" s="8" t="str">
        <f>IF(A99="","",+[1]AcumSYS!W100)</f>
        <v/>
      </c>
      <c r="D99" s="8" t="str">
        <f>IF(A99="","",+[1]AcumSYS!W100)</f>
        <v/>
      </c>
      <c r="E99" s="8" t="str">
        <f t="shared" si="4"/>
        <v/>
      </c>
      <c r="F99" s="8" t="str">
        <f t="shared" si="5"/>
        <v/>
      </c>
    </row>
    <row r="100" spans="1:6" x14ac:dyDescent="0.25">
      <c r="A100" s="8" t="str">
        <f>+'[1]Reporte de Formatos'!U104</f>
        <v/>
      </c>
      <c r="B100" s="8" t="str">
        <f t="shared" si="3"/>
        <v/>
      </c>
      <c r="C100" s="8" t="str">
        <f>IF(A100="","",+[1]AcumSYS!W101)</f>
        <v/>
      </c>
      <c r="D100" s="8" t="str">
        <f>IF(A100="","",+[1]AcumSYS!W101)</f>
        <v/>
      </c>
      <c r="E100" s="8" t="str">
        <f t="shared" si="4"/>
        <v/>
      </c>
      <c r="F100" s="8" t="str">
        <f t="shared" si="5"/>
        <v/>
      </c>
    </row>
    <row r="101" spans="1:6" x14ac:dyDescent="0.25">
      <c r="A101" s="8" t="str">
        <f>+'[1]Reporte de Formatos'!U105</f>
        <v/>
      </c>
      <c r="B101" s="8" t="str">
        <f t="shared" si="3"/>
        <v/>
      </c>
      <c r="C101" s="8" t="str">
        <f>IF(A101="","",+[1]AcumSYS!W102)</f>
        <v/>
      </c>
      <c r="D101" s="8" t="str">
        <f>IF(A101="","",+[1]AcumSYS!W102)</f>
        <v/>
      </c>
      <c r="E101" s="8" t="str">
        <f t="shared" si="4"/>
        <v/>
      </c>
      <c r="F101" s="8" t="str">
        <f t="shared" si="5"/>
        <v/>
      </c>
    </row>
    <row r="102" spans="1:6" x14ac:dyDescent="0.25">
      <c r="A102" s="8" t="str">
        <f>+'[1]Reporte de Formatos'!U106</f>
        <v/>
      </c>
      <c r="B102" s="8" t="str">
        <f t="shared" si="3"/>
        <v/>
      </c>
      <c r="C102" s="8" t="str">
        <f>IF(A102="","",+[1]AcumSYS!W103)</f>
        <v/>
      </c>
      <c r="D102" s="8" t="str">
        <f>IF(A102="","",+[1]AcumSYS!W103)</f>
        <v/>
      </c>
      <c r="E102" s="8" t="str">
        <f t="shared" si="4"/>
        <v/>
      </c>
      <c r="F102" s="8" t="str">
        <f t="shared" si="5"/>
        <v/>
      </c>
    </row>
    <row r="103" spans="1:6" x14ac:dyDescent="0.25">
      <c r="A103" s="8" t="str">
        <f>+'[1]Reporte de Formatos'!U107</f>
        <v/>
      </c>
      <c r="B103" s="8" t="str">
        <f t="shared" si="3"/>
        <v/>
      </c>
      <c r="C103" s="8" t="str">
        <f>IF(A103="","",+[1]AcumSYS!W104)</f>
        <v/>
      </c>
      <c r="D103" s="8" t="str">
        <f>IF(A103="","",+[1]AcumSYS!W104)</f>
        <v/>
      </c>
      <c r="E103" s="8" t="str">
        <f t="shared" si="4"/>
        <v/>
      </c>
      <c r="F103" s="8" t="str">
        <f t="shared" si="5"/>
        <v/>
      </c>
    </row>
    <row r="104" spans="1:6" x14ac:dyDescent="0.25">
      <c r="A104" s="8" t="str">
        <f>+'[1]Reporte de Formatos'!U108</f>
        <v/>
      </c>
      <c r="B104" s="8" t="str">
        <f t="shared" si="3"/>
        <v/>
      </c>
      <c r="C104" s="8" t="str">
        <f>IF(A104="","",+[1]AcumSYS!W105)</f>
        <v/>
      </c>
      <c r="D104" s="8" t="str">
        <f>IF(A104="","",+[1]AcumSYS!W105)</f>
        <v/>
      </c>
      <c r="E104" s="8" t="str">
        <f t="shared" si="4"/>
        <v/>
      </c>
      <c r="F104" s="8" t="str">
        <f t="shared" si="5"/>
        <v/>
      </c>
    </row>
    <row r="105" spans="1:6" x14ac:dyDescent="0.25">
      <c r="A105" s="8" t="str">
        <f>+'[1]Reporte de Formatos'!U109</f>
        <v/>
      </c>
      <c r="B105" s="8" t="str">
        <f t="shared" si="3"/>
        <v/>
      </c>
      <c r="C105" s="8" t="str">
        <f>IF(A105="","",+[1]AcumSYS!W106)</f>
        <v/>
      </c>
      <c r="D105" s="8" t="str">
        <f>IF(A105="","",+[1]AcumSYS!W106)</f>
        <v/>
      </c>
      <c r="E105" s="8" t="str">
        <f t="shared" si="4"/>
        <v/>
      </c>
      <c r="F105" s="8" t="str">
        <f t="shared" si="5"/>
        <v/>
      </c>
    </row>
    <row r="106" spans="1:6" x14ac:dyDescent="0.25">
      <c r="A106" s="8" t="str">
        <f>+'[1]Reporte de Formatos'!U110</f>
        <v/>
      </c>
      <c r="B106" s="8" t="str">
        <f t="shared" si="3"/>
        <v/>
      </c>
      <c r="C106" s="8" t="str">
        <f>IF(A106="","",+[1]AcumSYS!W107)</f>
        <v/>
      </c>
      <c r="D106" s="8" t="str">
        <f>IF(A106="","",+[1]AcumSYS!W107)</f>
        <v/>
      </c>
      <c r="E106" s="8" t="str">
        <f t="shared" si="4"/>
        <v/>
      </c>
      <c r="F106" s="8" t="str">
        <f t="shared" si="5"/>
        <v/>
      </c>
    </row>
    <row r="107" spans="1:6" x14ac:dyDescent="0.25">
      <c r="A107" s="8" t="str">
        <f>+'[1]Reporte de Formatos'!U111</f>
        <v/>
      </c>
      <c r="B107" s="8" t="str">
        <f t="shared" si="3"/>
        <v/>
      </c>
      <c r="C107" s="8" t="str">
        <f>IF(A107="","",+[1]AcumSYS!W108)</f>
        <v/>
      </c>
      <c r="D107" s="8" t="str">
        <f>IF(A107="","",+[1]AcumSYS!W108)</f>
        <v/>
      </c>
      <c r="E107" s="8" t="str">
        <f t="shared" si="4"/>
        <v/>
      </c>
      <c r="F107" s="8" t="str">
        <f t="shared" si="5"/>
        <v/>
      </c>
    </row>
    <row r="108" spans="1:6" x14ac:dyDescent="0.25">
      <c r="A108" s="8" t="str">
        <f>+'[1]Reporte de Formatos'!U112</f>
        <v/>
      </c>
      <c r="B108" s="8" t="str">
        <f t="shared" si="3"/>
        <v/>
      </c>
      <c r="C108" s="8" t="str">
        <f>IF(A108="","",+[1]AcumSYS!W109)</f>
        <v/>
      </c>
      <c r="D108" s="8" t="str">
        <f>IF(A108="","",+[1]AcumSYS!W109)</f>
        <v/>
      </c>
      <c r="E108" s="8" t="str">
        <f t="shared" si="4"/>
        <v/>
      </c>
      <c r="F108" s="8" t="str">
        <f t="shared" si="5"/>
        <v/>
      </c>
    </row>
    <row r="109" spans="1:6" x14ac:dyDescent="0.25">
      <c r="A109" s="8" t="str">
        <f>+'[1]Reporte de Formatos'!U113</f>
        <v/>
      </c>
      <c r="B109" s="8" t="str">
        <f t="shared" si="3"/>
        <v/>
      </c>
      <c r="C109" s="8" t="str">
        <f>IF(A109="","",+[1]AcumSYS!W110)</f>
        <v/>
      </c>
      <c r="D109" s="8" t="str">
        <f>IF(A109="","",+[1]AcumSYS!W110)</f>
        <v/>
      </c>
      <c r="E109" s="8" t="str">
        <f t="shared" si="4"/>
        <v/>
      </c>
      <c r="F109" s="8" t="str">
        <f t="shared" si="5"/>
        <v/>
      </c>
    </row>
    <row r="110" spans="1:6" x14ac:dyDescent="0.25">
      <c r="A110" s="8" t="str">
        <f>+'[1]Reporte de Formatos'!U114</f>
        <v/>
      </c>
      <c r="B110" s="8" t="str">
        <f t="shared" si="3"/>
        <v/>
      </c>
      <c r="C110" s="8" t="str">
        <f>IF(A110="","",+[1]AcumSYS!W111)</f>
        <v/>
      </c>
      <c r="D110" s="8" t="str">
        <f>IF(A110="","",+[1]AcumSYS!W111)</f>
        <v/>
      </c>
      <c r="E110" s="8" t="str">
        <f t="shared" si="4"/>
        <v/>
      </c>
      <c r="F110" s="8" t="str">
        <f t="shared" si="5"/>
        <v/>
      </c>
    </row>
    <row r="111" spans="1:6" x14ac:dyDescent="0.25">
      <c r="A111" s="8" t="str">
        <f>+'[1]Reporte de Formatos'!U115</f>
        <v/>
      </c>
      <c r="B111" s="8" t="str">
        <f t="shared" si="3"/>
        <v/>
      </c>
      <c r="C111" s="8" t="str">
        <f>IF(A111="","",+[1]AcumSYS!W112)</f>
        <v/>
      </c>
      <c r="D111" s="8" t="str">
        <f>IF(A111="","",+[1]AcumSYS!W112)</f>
        <v/>
      </c>
      <c r="E111" s="8" t="str">
        <f t="shared" si="4"/>
        <v/>
      </c>
      <c r="F111" s="8" t="str">
        <f t="shared" si="5"/>
        <v/>
      </c>
    </row>
    <row r="112" spans="1:6" x14ac:dyDescent="0.25">
      <c r="A112" s="8" t="str">
        <f>+'[1]Reporte de Formatos'!U116</f>
        <v/>
      </c>
      <c r="B112" s="8" t="str">
        <f t="shared" si="3"/>
        <v/>
      </c>
      <c r="C112" s="8" t="str">
        <f>IF(A112="","",+[1]AcumSYS!W113)</f>
        <v/>
      </c>
      <c r="D112" s="8" t="str">
        <f>IF(A112="","",+[1]AcumSYS!W113)</f>
        <v/>
      </c>
      <c r="E112" s="8" t="str">
        <f t="shared" si="4"/>
        <v/>
      </c>
      <c r="F112" s="8" t="str">
        <f t="shared" si="5"/>
        <v/>
      </c>
    </row>
    <row r="113" spans="1:6" x14ac:dyDescent="0.25">
      <c r="A113" s="8" t="str">
        <f>+'[1]Reporte de Formatos'!U117</f>
        <v/>
      </c>
      <c r="B113" s="8" t="str">
        <f t="shared" si="3"/>
        <v/>
      </c>
      <c r="C113" s="8" t="str">
        <f>IF(A113="","",+[1]AcumSYS!W114)</f>
        <v/>
      </c>
      <c r="D113" s="8" t="str">
        <f>IF(A113="","",+[1]AcumSYS!W114)</f>
        <v/>
      </c>
      <c r="E113" s="8" t="str">
        <f t="shared" si="4"/>
        <v/>
      </c>
      <c r="F113" s="8" t="str">
        <f t="shared" si="5"/>
        <v/>
      </c>
    </row>
    <row r="114" spans="1:6" x14ac:dyDescent="0.25">
      <c r="A114" s="8" t="str">
        <f>+'[1]Reporte de Formatos'!U118</f>
        <v/>
      </c>
      <c r="B114" s="8" t="str">
        <f t="shared" si="3"/>
        <v/>
      </c>
      <c r="C114" s="8" t="str">
        <f>IF(A114="","",+[1]AcumSYS!W115)</f>
        <v/>
      </c>
      <c r="D114" s="8" t="str">
        <f>IF(A114="","",+[1]AcumSYS!W115)</f>
        <v/>
      </c>
      <c r="E114" s="8" t="str">
        <f t="shared" si="4"/>
        <v/>
      </c>
      <c r="F114" s="8" t="str">
        <f t="shared" si="5"/>
        <v/>
      </c>
    </row>
    <row r="115" spans="1:6" x14ac:dyDescent="0.25">
      <c r="A115" s="8" t="str">
        <f>+'[1]Reporte de Formatos'!U119</f>
        <v/>
      </c>
      <c r="B115" s="8" t="str">
        <f t="shared" si="3"/>
        <v/>
      </c>
      <c r="C115" s="8" t="str">
        <f>IF(A115="","",+[1]AcumSYS!W116)</f>
        <v/>
      </c>
      <c r="D115" s="8" t="str">
        <f>IF(A115="","",+[1]AcumSYS!W116)</f>
        <v/>
      </c>
      <c r="E115" s="8" t="str">
        <f t="shared" si="4"/>
        <v/>
      </c>
      <c r="F115" s="8" t="str">
        <f t="shared" si="5"/>
        <v/>
      </c>
    </row>
    <row r="116" spans="1:6" x14ac:dyDescent="0.25">
      <c r="A116" s="8" t="str">
        <f>+'[1]Reporte de Formatos'!U120</f>
        <v/>
      </c>
      <c r="B116" s="8" t="str">
        <f t="shared" si="3"/>
        <v/>
      </c>
      <c r="C116" s="8" t="str">
        <f>IF(A116="","",+[1]AcumSYS!W117)</f>
        <v/>
      </c>
      <c r="D116" s="8" t="str">
        <f>IF(A116="","",+[1]AcumSYS!W117)</f>
        <v/>
      </c>
      <c r="E116" s="8" t="str">
        <f t="shared" si="4"/>
        <v/>
      </c>
      <c r="F116" s="8" t="str">
        <f t="shared" si="5"/>
        <v/>
      </c>
    </row>
    <row r="117" spans="1:6" x14ac:dyDescent="0.25">
      <c r="A117" s="8" t="str">
        <f>+'[1]Reporte de Formatos'!U121</f>
        <v/>
      </c>
      <c r="B117" s="8" t="str">
        <f t="shared" si="3"/>
        <v/>
      </c>
      <c r="C117" s="8" t="str">
        <f>IF(A117="","",+[1]AcumSYS!W118)</f>
        <v/>
      </c>
      <c r="D117" s="8" t="str">
        <f>IF(A117="","",+[1]AcumSYS!W118)</f>
        <v/>
      </c>
      <c r="E117" s="8" t="str">
        <f t="shared" si="4"/>
        <v/>
      </c>
      <c r="F117" s="8" t="str">
        <f t="shared" si="5"/>
        <v/>
      </c>
    </row>
    <row r="118" spans="1:6" x14ac:dyDescent="0.25">
      <c r="A118" s="8" t="str">
        <f>+'[1]Reporte de Formatos'!U122</f>
        <v/>
      </c>
      <c r="B118" s="8" t="str">
        <f t="shared" si="3"/>
        <v/>
      </c>
      <c r="C118" s="8" t="str">
        <f>IF(A118="","",+[1]AcumSYS!W119)</f>
        <v/>
      </c>
      <c r="D118" s="8" t="str">
        <f>IF(A118="","",+[1]AcumSYS!W119)</f>
        <v/>
      </c>
      <c r="E118" s="8" t="str">
        <f t="shared" si="4"/>
        <v/>
      </c>
      <c r="F118" s="8" t="str">
        <f t="shared" si="5"/>
        <v/>
      </c>
    </row>
    <row r="119" spans="1:6" x14ac:dyDescent="0.25">
      <c r="A119" s="8" t="str">
        <f>+'[1]Reporte de Formatos'!U123</f>
        <v/>
      </c>
      <c r="B119" s="8" t="str">
        <f t="shared" si="3"/>
        <v/>
      </c>
      <c r="C119" s="8" t="str">
        <f>IF(A119="","",+[1]AcumSYS!W120)</f>
        <v/>
      </c>
      <c r="D119" s="8" t="str">
        <f>IF(A119="","",+[1]AcumSYS!W120)</f>
        <v/>
      </c>
      <c r="E119" s="8" t="str">
        <f t="shared" si="4"/>
        <v/>
      </c>
      <c r="F119" s="8" t="str">
        <f t="shared" si="5"/>
        <v/>
      </c>
    </row>
    <row r="120" spans="1:6" x14ac:dyDescent="0.25">
      <c r="A120" s="8" t="str">
        <f>+'[1]Reporte de Formatos'!U124</f>
        <v/>
      </c>
      <c r="B120" s="8" t="str">
        <f t="shared" si="3"/>
        <v/>
      </c>
      <c r="C120" s="8" t="str">
        <f>IF(A120="","",+[1]AcumSYS!W121)</f>
        <v/>
      </c>
      <c r="D120" s="8" t="str">
        <f>IF(A120="","",+[1]AcumSYS!W121)</f>
        <v/>
      </c>
      <c r="E120" s="8" t="str">
        <f t="shared" si="4"/>
        <v/>
      </c>
      <c r="F120" s="8" t="str">
        <f t="shared" si="5"/>
        <v/>
      </c>
    </row>
    <row r="121" spans="1:6" x14ac:dyDescent="0.25">
      <c r="A121" s="8" t="str">
        <f>+'[1]Reporte de Formatos'!U125</f>
        <v/>
      </c>
      <c r="B121" s="8" t="str">
        <f t="shared" si="3"/>
        <v/>
      </c>
      <c r="C121" s="8" t="str">
        <f>IF(A121="","",+[1]AcumSYS!W122)</f>
        <v/>
      </c>
      <c r="D121" s="8" t="str">
        <f>IF(A121="","",+[1]AcumSYS!W122)</f>
        <v/>
      </c>
      <c r="E121" s="8" t="str">
        <f t="shared" si="4"/>
        <v/>
      </c>
      <c r="F121" s="8" t="str">
        <f t="shared" si="5"/>
        <v/>
      </c>
    </row>
    <row r="122" spans="1:6" x14ac:dyDescent="0.25">
      <c r="A122" s="8" t="str">
        <f>+'[1]Reporte de Formatos'!U126</f>
        <v/>
      </c>
      <c r="B122" s="8" t="str">
        <f t="shared" si="3"/>
        <v/>
      </c>
      <c r="C122" s="8" t="str">
        <f>IF(A122="","",+[1]AcumSYS!W123)</f>
        <v/>
      </c>
      <c r="D122" s="8" t="str">
        <f>IF(A122="","",+[1]AcumSYS!W123)</f>
        <v/>
      </c>
      <c r="E122" s="8" t="str">
        <f t="shared" si="4"/>
        <v/>
      </c>
      <c r="F122" s="8" t="str">
        <f t="shared" si="5"/>
        <v/>
      </c>
    </row>
    <row r="123" spans="1:6" x14ac:dyDescent="0.25">
      <c r="A123" s="8" t="str">
        <f>+'[1]Reporte de Formatos'!U127</f>
        <v/>
      </c>
      <c r="B123" s="8" t="str">
        <f t="shared" si="3"/>
        <v/>
      </c>
      <c r="C123" s="8" t="str">
        <f>IF(A123="","",+[1]AcumSYS!W124)</f>
        <v/>
      </c>
      <c r="D123" s="8" t="str">
        <f>IF(A123="","",+[1]AcumSYS!W124)</f>
        <v/>
      </c>
      <c r="E123" s="8" t="str">
        <f t="shared" si="4"/>
        <v/>
      </c>
      <c r="F123" s="8" t="str">
        <f t="shared" si="5"/>
        <v/>
      </c>
    </row>
    <row r="124" spans="1:6" x14ac:dyDescent="0.25">
      <c r="A124" s="8" t="str">
        <f>+'[1]Reporte de Formatos'!U128</f>
        <v/>
      </c>
      <c r="B124" s="8" t="str">
        <f t="shared" si="3"/>
        <v/>
      </c>
      <c r="C124" s="8" t="str">
        <f>IF(A124="","",+[1]AcumSYS!W125)</f>
        <v/>
      </c>
      <c r="D124" s="8" t="str">
        <f>IF(A124="","",+[1]AcumSYS!W125)</f>
        <v/>
      </c>
      <c r="E124" s="8" t="str">
        <f t="shared" si="4"/>
        <v/>
      </c>
      <c r="F124" s="8" t="str">
        <f t="shared" si="5"/>
        <v/>
      </c>
    </row>
    <row r="125" spans="1:6" x14ac:dyDescent="0.25">
      <c r="A125" s="8" t="str">
        <f>+'[1]Reporte de Formatos'!U129</f>
        <v/>
      </c>
      <c r="B125" s="8" t="str">
        <f t="shared" si="3"/>
        <v/>
      </c>
      <c r="C125" s="8" t="str">
        <f>IF(A125="","",+[1]AcumSYS!W126)</f>
        <v/>
      </c>
      <c r="D125" s="8" t="str">
        <f>IF(A125="","",+[1]AcumSYS!W126)</f>
        <v/>
      </c>
      <c r="E125" s="8" t="str">
        <f t="shared" si="4"/>
        <v/>
      </c>
      <c r="F125" s="8" t="str">
        <f t="shared" si="5"/>
        <v/>
      </c>
    </row>
    <row r="126" spans="1:6" x14ac:dyDescent="0.25">
      <c r="A126" s="8" t="str">
        <f>+'[1]Reporte de Formatos'!U130</f>
        <v/>
      </c>
      <c r="B126" s="8" t="str">
        <f t="shared" si="3"/>
        <v/>
      </c>
      <c r="C126" s="8" t="str">
        <f>IF(A126="","",+[1]AcumSYS!W127)</f>
        <v/>
      </c>
      <c r="D126" s="8" t="str">
        <f>IF(A126="","",+[1]AcumSYS!W127)</f>
        <v/>
      </c>
      <c r="E126" s="8" t="str">
        <f t="shared" si="4"/>
        <v/>
      </c>
      <c r="F126" s="8" t="str">
        <f t="shared" si="5"/>
        <v/>
      </c>
    </row>
    <row r="127" spans="1:6" x14ac:dyDescent="0.25">
      <c r="A127" s="8" t="str">
        <f>+'[1]Reporte de Formatos'!U131</f>
        <v/>
      </c>
      <c r="B127" s="8" t="str">
        <f t="shared" si="3"/>
        <v/>
      </c>
      <c r="C127" s="8" t="str">
        <f>IF(A127="","",+[1]AcumSYS!W128)</f>
        <v/>
      </c>
      <c r="D127" s="8" t="str">
        <f>IF(A127="","",+[1]AcumSYS!W128)</f>
        <v/>
      </c>
      <c r="E127" s="8" t="str">
        <f t="shared" si="4"/>
        <v/>
      </c>
      <c r="F127" s="8" t="str">
        <f t="shared" si="5"/>
        <v/>
      </c>
    </row>
    <row r="128" spans="1:6" x14ac:dyDescent="0.25">
      <c r="A128" s="8" t="str">
        <f>+'[1]Reporte de Formatos'!U132</f>
        <v/>
      </c>
      <c r="B128" s="8" t="str">
        <f t="shared" si="3"/>
        <v/>
      </c>
      <c r="C128" s="8" t="str">
        <f>IF(A128="","",+[1]AcumSYS!W129)</f>
        <v/>
      </c>
      <c r="D128" s="8" t="str">
        <f>IF(A128="","",+[1]AcumSYS!W129)</f>
        <v/>
      </c>
      <c r="E128" s="8" t="str">
        <f t="shared" si="4"/>
        <v/>
      </c>
      <c r="F128" s="8" t="str">
        <f t="shared" si="5"/>
        <v/>
      </c>
    </row>
    <row r="129" spans="1:6" x14ac:dyDescent="0.25">
      <c r="A129" s="8" t="str">
        <f>+'[1]Reporte de Formatos'!U133</f>
        <v/>
      </c>
      <c r="B129" s="8" t="str">
        <f t="shared" si="3"/>
        <v/>
      </c>
      <c r="C129" s="8" t="str">
        <f>IF(A129="","",+[1]AcumSYS!W130)</f>
        <v/>
      </c>
      <c r="D129" s="8" t="str">
        <f>IF(A129="","",+[1]AcumSYS!W130)</f>
        <v/>
      </c>
      <c r="E129" s="8" t="str">
        <f t="shared" si="4"/>
        <v/>
      </c>
      <c r="F129" s="8" t="str">
        <f t="shared" si="5"/>
        <v/>
      </c>
    </row>
    <row r="130" spans="1:6" x14ac:dyDescent="0.25">
      <c r="A130" s="8" t="str">
        <f>+'[1]Reporte de Formatos'!U134</f>
        <v/>
      </c>
      <c r="B130" s="8" t="str">
        <f t="shared" si="3"/>
        <v/>
      </c>
      <c r="C130" s="8" t="str">
        <f>IF(A130="","",+[1]AcumSYS!W131)</f>
        <v/>
      </c>
      <c r="D130" s="8" t="str">
        <f>IF(A130="","",+[1]AcumSYS!W131)</f>
        <v/>
      </c>
      <c r="E130" s="8" t="str">
        <f t="shared" si="4"/>
        <v/>
      </c>
      <c r="F130" s="8" t="str">
        <f t="shared" si="5"/>
        <v/>
      </c>
    </row>
    <row r="131" spans="1:6" x14ac:dyDescent="0.25">
      <c r="A131" s="8" t="str">
        <f>+'[1]Reporte de Formatos'!U135</f>
        <v/>
      </c>
      <c r="B131" s="8" t="str">
        <f t="shared" si="3"/>
        <v/>
      </c>
      <c r="C131" s="8" t="str">
        <f>IF(A131="","",+[1]AcumSYS!W132)</f>
        <v/>
      </c>
      <c r="D131" s="8" t="str">
        <f>IF(A131="","",+[1]AcumSYS!W132)</f>
        <v/>
      </c>
      <c r="E131" s="8" t="str">
        <f t="shared" si="4"/>
        <v/>
      </c>
      <c r="F131" s="8" t="str">
        <f t="shared" si="5"/>
        <v/>
      </c>
    </row>
    <row r="132" spans="1:6" x14ac:dyDescent="0.25">
      <c r="A132" s="8" t="str">
        <f>+'[1]Reporte de Formatos'!U136</f>
        <v/>
      </c>
      <c r="B132" s="8" t="str">
        <f t="shared" ref="B132:B195" si="6">IF(A132="","","Aguinaldo")</f>
        <v/>
      </c>
      <c r="C132" s="8" t="str">
        <f>IF(A132="","",+[1]AcumSYS!W133)</f>
        <v/>
      </c>
      <c r="D132" s="8" t="str">
        <f>IF(A132="","",+[1]AcumSYS!W133)</f>
        <v/>
      </c>
      <c r="E132" s="8" t="str">
        <f t="shared" ref="E132:E195" si="7">IF(A132="","","Pesos Mexicanos")</f>
        <v/>
      </c>
      <c r="F132" s="8" t="str">
        <f t="shared" ref="F132:F195" si="8">IF(A132="","","Prestaciones de Fin de año en el Trimestre")</f>
        <v/>
      </c>
    </row>
    <row r="133" spans="1:6" x14ac:dyDescent="0.25">
      <c r="A133" s="8" t="str">
        <f>+'[1]Reporte de Formatos'!U137</f>
        <v/>
      </c>
      <c r="B133" s="8" t="str">
        <f t="shared" si="6"/>
        <v/>
      </c>
      <c r="C133" s="8" t="str">
        <f>IF(A133="","",+[1]AcumSYS!W134)</f>
        <v/>
      </c>
      <c r="D133" s="8" t="str">
        <f>IF(A133="","",+[1]AcumSYS!W134)</f>
        <v/>
      </c>
      <c r="E133" s="8" t="str">
        <f t="shared" si="7"/>
        <v/>
      </c>
      <c r="F133" s="8" t="str">
        <f t="shared" si="8"/>
        <v/>
      </c>
    </row>
    <row r="134" spans="1:6" x14ac:dyDescent="0.25">
      <c r="A134" s="8" t="str">
        <f>+'[1]Reporte de Formatos'!U138</f>
        <v/>
      </c>
      <c r="B134" s="8" t="str">
        <f t="shared" si="6"/>
        <v/>
      </c>
      <c r="C134" s="8" t="str">
        <f>IF(A134="","",+[1]AcumSYS!W135)</f>
        <v/>
      </c>
      <c r="D134" s="8" t="str">
        <f>IF(A134="","",+[1]AcumSYS!W135)</f>
        <v/>
      </c>
      <c r="E134" s="8" t="str">
        <f t="shared" si="7"/>
        <v/>
      </c>
      <c r="F134" s="8" t="str">
        <f t="shared" si="8"/>
        <v/>
      </c>
    </row>
    <row r="135" spans="1:6" x14ac:dyDescent="0.25">
      <c r="A135" s="8" t="str">
        <f>+'[1]Reporte de Formatos'!U139</f>
        <v/>
      </c>
      <c r="B135" s="8" t="str">
        <f t="shared" si="6"/>
        <v/>
      </c>
      <c r="C135" s="8" t="str">
        <f>IF(A135="","",+[1]AcumSYS!W136)</f>
        <v/>
      </c>
      <c r="D135" s="8" t="str">
        <f>IF(A135="","",+[1]AcumSYS!W136)</f>
        <v/>
      </c>
      <c r="E135" s="8" t="str">
        <f t="shared" si="7"/>
        <v/>
      </c>
      <c r="F135" s="8" t="str">
        <f t="shared" si="8"/>
        <v/>
      </c>
    </row>
    <row r="136" spans="1:6" x14ac:dyDescent="0.25">
      <c r="A136" s="8" t="str">
        <f>+'[1]Reporte de Formatos'!U140</f>
        <v/>
      </c>
      <c r="B136" s="8" t="str">
        <f t="shared" si="6"/>
        <v/>
      </c>
      <c r="C136" s="8" t="str">
        <f>IF(A136="","",+[1]AcumSYS!W137)</f>
        <v/>
      </c>
      <c r="D136" s="8" t="str">
        <f>IF(A136="","",+[1]AcumSYS!W137)</f>
        <v/>
      </c>
      <c r="E136" s="8" t="str">
        <f t="shared" si="7"/>
        <v/>
      </c>
      <c r="F136" s="8" t="str">
        <f t="shared" si="8"/>
        <v/>
      </c>
    </row>
    <row r="137" spans="1:6" x14ac:dyDescent="0.25">
      <c r="A137" s="8" t="str">
        <f>+'[1]Reporte de Formatos'!U141</f>
        <v/>
      </c>
      <c r="B137" s="8" t="str">
        <f t="shared" si="6"/>
        <v/>
      </c>
      <c r="C137" s="8" t="str">
        <f>IF(A137="","",+[1]AcumSYS!W138)</f>
        <v/>
      </c>
      <c r="D137" s="8" t="str">
        <f>IF(A137="","",+[1]AcumSYS!W138)</f>
        <v/>
      </c>
      <c r="E137" s="8" t="str">
        <f t="shared" si="7"/>
        <v/>
      </c>
      <c r="F137" s="8" t="str">
        <f t="shared" si="8"/>
        <v/>
      </c>
    </row>
    <row r="138" spans="1:6" x14ac:dyDescent="0.25">
      <c r="A138" s="8" t="str">
        <f>+'[1]Reporte de Formatos'!U142</f>
        <v/>
      </c>
      <c r="B138" s="8" t="str">
        <f t="shared" si="6"/>
        <v/>
      </c>
      <c r="C138" s="8" t="str">
        <f>IF(A138="","",+[1]AcumSYS!W139)</f>
        <v/>
      </c>
      <c r="D138" s="8" t="str">
        <f>IF(A138="","",+[1]AcumSYS!W139)</f>
        <v/>
      </c>
      <c r="E138" s="8" t="str">
        <f t="shared" si="7"/>
        <v/>
      </c>
      <c r="F138" s="8" t="str">
        <f t="shared" si="8"/>
        <v/>
      </c>
    </row>
    <row r="139" spans="1:6" x14ac:dyDescent="0.25">
      <c r="A139" s="8" t="str">
        <f>+'[1]Reporte de Formatos'!U143</f>
        <v/>
      </c>
      <c r="B139" s="8" t="str">
        <f t="shared" si="6"/>
        <v/>
      </c>
      <c r="C139" s="8" t="str">
        <f>IF(A139="","",+[1]AcumSYS!W140)</f>
        <v/>
      </c>
      <c r="D139" s="8" t="str">
        <f>IF(A139="","",+[1]AcumSYS!W140)</f>
        <v/>
      </c>
      <c r="E139" s="8" t="str">
        <f t="shared" si="7"/>
        <v/>
      </c>
      <c r="F139" s="8" t="str">
        <f t="shared" si="8"/>
        <v/>
      </c>
    </row>
    <row r="140" spans="1:6" x14ac:dyDescent="0.25">
      <c r="A140" s="8" t="str">
        <f>+'[1]Reporte de Formatos'!U144</f>
        <v/>
      </c>
      <c r="B140" s="8" t="str">
        <f t="shared" si="6"/>
        <v/>
      </c>
      <c r="C140" s="8" t="str">
        <f>IF(A140="","",+[1]AcumSYS!W141)</f>
        <v/>
      </c>
      <c r="D140" s="8" t="str">
        <f>IF(A140="","",+[1]AcumSYS!W141)</f>
        <v/>
      </c>
      <c r="E140" s="8" t="str">
        <f t="shared" si="7"/>
        <v/>
      </c>
      <c r="F140" s="8" t="str">
        <f t="shared" si="8"/>
        <v/>
      </c>
    </row>
    <row r="141" spans="1:6" x14ac:dyDescent="0.25">
      <c r="A141" s="8" t="str">
        <f>+'[1]Reporte de Formatos'!U145</f>
        <v/>
      </c>
      <c r="B141" s="8" t="str">
        <f t="shared" si="6"/>
        <v/>
      </c>
      <c r="C141" s="8" t="str">
        <f>IF(A141="","",+[1]AcumSYS!W142)</f>
        <v/>
      </c>
      <c r="D141" s="8" t="str">
        <f>IF(A141="","",+[1]AcumSYS!W142)</f>
        <v/>
      </c>
      <c r="E141" s="8" t="str">
        <f t="shared" si="7"/>
        <v/>
      </c>
      <c r="F141" s="8" t="str">
        <f t="shared" si="8"/>
        <v/>
      </c>
    </row>
    <row r="142" spans="1:6" x14ac:dyDescent="0.25">
      <c r="A142" s="8" t="str">
        <f>+'[1]Reporte de Formatos'!U146</f>
        <v/>
      </c>
      <c r="B142" s="8" t="str">
        <f t="shared" si="6"/>
        <v/>
      </c>
      <c r="C142" s="8" t="str">
        <f>IF(A142="","",+[1]AcumSYS!W143)</f>
        <v/>
      </c>
      <c r="D142" s="8" t="str">
        <f>IF(A142="","",+[1]AcumSYS!W143)</f>
        <v/>
      </c>
      <c r="E142" s="8" t="str">
        <f t="shared" si="7"/>
        <v/>
      </c>
      <c r="F142" s="8" t="str">
        <f t="shared" si="8"/>
        <v/>
      </c>
    </row>
    <row r="143" spans="1:6" x14ac:dyDescent="0.25">
      <c r="A143" s="8" t="str">
        <f>+'[1]Reporte de Formatos'!U147</f>
        <v/>
      </c>
      <c r="B143" s="8" t="str">
        <f t="shared" si="6"/>
        <v/>
      </c>
      <c r="C143" s="8" t="str">
        <f>IF(A143="","",+[1]AcumSYS!W144)</f>
        <v/>
      </c>
      <c r="D143" s="8" t="str">
        <f>IF(A143="","",+[1]AcumSYS!W144)</f>
        <v/>
      </c>
      <c r="E143" s="8" t="str">
        <f t="shared" si="7"/>
        <v/>
      </c>
      <c r="F143" s="8" t="str">
        <f t="shared" si="8"/>
        <v/>
      </c>
    </row>
    <row r="144" spans="1:6" x14ac:dyDescent="0.25">
      <c r="A144" s="8" t="str">
        <f>+'[1]Reporte de Formatos'!U148</f>
        <v/>
      </c>
      <c r="B144" s="8" t="str">
        <f t="shared" si="6"/>
        <v/>
      </c>
      <c r="C144" s="8" t="str">
        <f>IF(A144="","",+[1]AcumSYS!W145)</f>
        <v/>
      </c>
      <c r="D144" s="8" t="str">
        <f>IF(A144="","",+[1]AcumSYS!W145)</f>
        <v/>
      </c>
      <c r="E144" s="8" t="str">
        <f t="shared" si="7"/>
        <v/>
      </c>
      <c r="F144" s="8" t="str">
        <f t="shared" si="8"/>
        <v/>
      </c>
    </row>
    <row r="145" spans="1:6" x14ac:dyDescent="0.25">
      <c r="A145" s="8" t="str">
        <f>+'[1]Reporte de Formatos'!U149</f>
        <v/>
      </c>
      <c r="B145" s="8" t="str">
        <f t="shared" si="6"/>
        <v/>
      </c>
      <c r="C145" s="8" t="str">
        <f>IF(A145="","",+[1]AcumSYS!W146)</f>
        <v/>
      </c>
      <c r="D145" s="8" t="str">
        <f>IF(A145="","",+[1]AcumSYS!W146)</f>
        <v/>
      </c>
      <c r="E145" s="8" t="str">
        <f t="shared" si="7"/>
        <v/>
      </c>
      <c r="F145" s="8" t="str">
        <f t="shared" si="8"/>
        <v/>
      </c>
    </row>
    <row r="146" spans="1:6" x14ac:dyDescent="0.25">
      <c r="A146" s="8" t="str">
        <f>+'[1]Reporte de Formatos'!U150</f>
        <v/>
      </c>
      <c r="B146" s="8" t="str">
        <f t="shared" si="6"/>
        <v/>
      </c>
      <c r="C146" s="8" t="str">
        <f>IF(A146="","",+[1]AcumSYS!W147)</f>
        <v/>
      </c>
      <c r="D146" s="8" t="str">
        <f>IF(A146="","",+[1]AcumSYS!W147)</f>
        <v/>
      </c>
      <c r="E146" s="8" t="str">
        <f t="shared" si="7"/>
        <v/>
      </c>
      <c r="F146" s="8" t="str">
        <f t="shared" si="8"/>
        <v/>
      </c>
    </row>
    <row r="147" spans="1:6" x14ac:dyDescent="0.25">
      <c r="A147" s="8" t="str">
        <f>+'[1]Reporte de Formatos'!U151</f>
        <v/>
      </c>
      <c r="B147" s="8" t="str">
        <f t="shared" si="6"/>
        <v/>
      </c>
      <c r="C147" s="8" t="str">
        <f>IF(A147="","",+[1]AcumSYS!W148)</f>
        <v/>
      </c>
      <c r="D147" s="8" t="str">
        <f>IF(A147="","",+[1]AcumSYS!W148)</f>
        <v/>
      </c>
      <c r="E147" s="8" t="str">
        <f t="shared" si="7"/>
        <v/>
      </c>
      <c r="F147" s="8" t="str">
        <f t="shared" si="8"/>
        <v/>
      </c>
    </row>
    <row r="148" spans="1:6" x14ac:dyDescent="0.25">
      <c r="A148" s="8" t="str">
        <f>+'[1]Reporte de Formatos'!U152</f>
        <v/>
      </c>
      <c r="B148" s="8" t="str">
        <f t="shared" si="6"/>
        <v/>
      </c>
      <c r="C148" s="8" t="str">
        <f>IF(A148="","",+[1]AcumSYS!W149)</f>
        <v/>
      </c>
      <c r="D148" s="8" t="str">
        <f>IF(A148="","",+[1]AcumSYS!W149)</f>
        <v/>
      </c>
      <c r="E148" s="8" t="str">
        <f t="shared" si="7"/>
        <v/>
      </c>
      <c r="F148" s="8" t="str">
        <f t="shared" si="8"/>
        <v/>
      </c>
    </row>
    <row r="149" spans="1:6" x14ac:dyDescent="0.25">
      <c r="A149" s="8" t="str">
        <f>+'[1]Reporte de Formatos'!U153</f>
        <v/>
      </c>
      <c r="B149" s="8" t="str">
        <f t="shared" si="6"/>
        <v/>
      </c>
      <c r="C149" s="8" t="str">
        <f>IF(A149="","",+[1]AcumSYS!W150)</f>
        <v/>
      </c>
      <c r="D149" s="8" t="str">
        <f>IF(A149="","",+[1]AcumSYS!W150)</f>
        <v/>
      </c>
      <c r="E149" s="8" t="str">
        <f t="shared" si="7"/>
        <v/>
      </c>
      <c r="F149" s="8" t="str">
        <f t="shared" si="8"/>
        <v/>
      </c>
    </row>
    <row r="150" spans="1:6" x14ac:dyDescent="0.25">
      <c r="A150" s="8" t="str">
        <f>+'[1]Reporte de Formatos'!U154</f>
        <v/>
      </c>
      <c r="B150" s="8" t="str">
        <f t="shared" si="6"/>
        <v/>
      </c>
      <c r="C150" s="8" t="str">
        <f>IF(A150="","",+[1]AcumSYS!W151)</f>
        <v/>
      </c>
      <c r="D150" s="8" t="str">
        <f>IF(A150="","",+[1]AcumSYS!W151)</f>
        <v/>
      </c>
      <c r="E150" s="8" t="str">
        <f t="shared" si="7"/>
        <v/>
      </c>
      <c r="F150" s="8" t="str">
        <f t="shared" si="8"/>
        <v/>
      </c>
    </row>
    <row r="151" spans="1:6" x14ac:dyDescent="0.25">
      <c r="A151" s="8" t="str">
        <f>+'[1]Reporte de Formatos'!U155</f>
        <v/>
      </c>
      <c r="B151" s="8" t="str">
        <f t="shared" si="6"/>
        <v/>
      </c>
      <c r="C151" s="8" t="str">
        <f>IF(A151="","",+[1]AcumSYS!W152)</f>
        <v/>
      </c>
      <c r="D151" s="8" t="str">
        <f>IF(A151="","",+[1]AcumSYS!W152)</f>
        <v/>
      </c>
      <c r="E151" s="8" t="str">
        <f t="shared" si="7"/>
        <v/>
      </c>
      <c r="F151" s="8" t="str">
        <f t="shared" si="8"/>
        <v/>
      </c>
    </row>
    <row r="152" spans="1:6" x14ac:dyDescent="0.25">
      <c r="A152" s="8" t="str">
        <f>+'[1]Reporte de Formatos'!U156</f>
        <v/>
      </c>
      <c r="B152" s="8" t="str">
        <f t="shared" si="6"/>
        <v/>
      </c>
      <c r="C152" s="8" t="str">
        <f>IF(A152="","",+[1]AcumSYS!W153)</f>
        <v/>
      </c>
      <c r="D152" s="8" t="str">
        <f>IF(A152="","",+[1]AcumSYS!W153)</f>
        <v/>
      </c>
      <c r="E152" s="8" t="str">
        <f t="shared" si="7"/>
        <v/>
      </c>
      <c r="F152" s="8" t="str">
        <f t="shared" si="8"/>
        <v/>
      </c>
    </row>
    <row r="153" spans="1:6" x14ac:dyDescent="0.25">
      <c r="A153" s="8" t="str">
        <f>+'[1]Reporte de Formatos'!U157</f>
        <v/>
      </c>
      <c r="B153" s="8" t="str">
        <f t="shared" si="6"/>
        <v/>
      </c>
      <c r="C153" s="8" t="str">
        <f>IF(A153="","",+[1]AcumSYS!W154)</f>
        <v/>
      </c>
      <c r="D153" s="8" t="str">
        <f>IF(A153="","",+[1]AcumSYS!W154)</f>
        <v/>
      </c>
      <c r="E153" s="8" t="str">
        <f t="shared" si="7"/>
        <v/>
      </c>
      <c r="F153" s="8" t="str">
        <f t="shared" si="8"/>
        <v/>
      </c>
    </row>
    <row r="154" spans="1:6" x14ac:dyDescent="0.25">
      <c r="A154" s="8" t="str">
        <f>+'[1]Reporte de Formatos'!U158</f>
        <v/>
      </c>
      <c r="B154" s="8" t="str">
        <f t="shared" si="6"/>
        <v/>
      </c>
      <c r="C154" s="8" t="str">
        <f>IF(A154="","",+[1]AcumSYS!W155)</f>
        <v/>
      </c>
      <c r="D154" s="8" t="str">
        <f>IF(A154="","",+[1]AcumSYS!W155)</f>
        <v/>
      </c>
      <c r="E154" s="8" t="str">
        <f t="shared" si="7"/>
        <v/>
      </c>
      <c r="F154" s="8" t="str">
        <f t="shared" si="8"/>
        <v/>
      </c>
    </row>
    <row r="155" spans="1:6" x14ac:dyDescent="0.25">
      <c r="A155" s="8" t="str">
        <f>+'[1]Reporte de Formatos'!U159</f>
        <v/>
      </c>
      <c r="B155" s="8" t="str">
        <f t="shared" si="6"/>
        <v/>
      </c>
      <c r="C155" s="8" t="str">
        <f>IF(A155="","",+[1]AcumSYS!W156)</f>
        <v/>
      </c>
      <c r="D155" s="8" t="str">
        <f>IF(A155="","",+[1]AcumSYS!W156)</f>
        <v/>
      </c>
      <c r="E155" s="8" t="str">
        <f t="shared" si="7"/>
        <v/>
      </c>
      <c r="F155" s="8" t="str">
        <f t="shared" si="8"/>
        <v/>
      </c>
    </row>
    <row r="156" spans="1:6" x14ac:dyDescent="0.25">
      <c r="A156" s="8" t="str">
        <f>+'[1]Reporte de Formatos'!U160</f>
        <v/>
      </c>
      <c r="B156" s="8" t="str">
        <f t="shared" si="6"/>
        <v/>
      </c>
      <c r="C156" s="8" t="str">
        <f>IF(A156="","",+[1]AcumSYS!W157)</f>
        <v/>
      </c>
      <c r="D156" s="8" t="str">
        <f>IF(A156="","",+[1]AcumSYS!W157)</f>
        <v/>
      </c>
      <c r="E156" s="8" t="str">
        <f t="shared" si="7"/>
        <v/>
      </c>
      <c r="F156" s="8" t="str">
        <f t="shared" si="8"/>
        <v/>
      </c>
    </row>
    <row r="157" spans="1:6" x14ac:dyDescent="0.25">
      <c r="A157" s="8" t="str">
        <f>+'[1]Reporte de Formatos'!U161</f>
        <v/>
      </c>
      <c r="B157" s="8" t="str">
        <f t="shared" si="6"/>
        <v/>
      </c>
      <c r="C157" s="8" t="str">
        <f>IF(A157="","",+[1]AcumSYS!W158)</f>
        <v/>
      </c>
      <c r="D157" s="8" t="str">
        <f>IF(A157="","",+[1]AcumSYS!W158)</f>
        <v/>
      </c>
      <c r="E157" s="8" t="str">
        <f t="shared" si="7"/>
        <v/>
      </c>
      <c r="F157" s="8" t="str">
        <f t="shared" si="8"/>
        <v/>
      </c>
    </row>
    <row r="158" spans="1:6" x14ac:dyDescent="0.25">
      <c r="A158" s="8" t="str">
        <f>+'[1]Reporte de Formatos'!U162</f>
        <v/>
      </c>
      <c r="B158" s="8" t="str">
        <f t="shared" si="6"/>
        <v/>
      </c>
      <c r="C158" s="8" t="str">
        <f>IF(A158="","",+[1]AcumSYS!W159)</f>
        <v/>
      </c>
      <c r="D158" s="8" t="str">
        <f>IF(A158="","",+[1]AcumSYS!W159)</f>
        <v/>
      </c>
      <c r="E158" s="8" t="str">
        <f t="shared" si="7"/>
        <v/>
      </c>
      <c r="F158" s="8" t="str">
        <f t="shared" si="8"/>
        <v/>
      </c>
    </row>
    <row r="159" spans="1:6" x14ac:dyDescent="0.25">
      <c r="A159" s="8" t="str">
        <f>+'[1]Reporte de Formatos'!U163</f>
        <v/>
      </c>
      <c r="B159" s="8" t="str">
        <f t="shared" si="6"/>
        <v/>
      </c>
      <c r="C159" s="8" t="str">
        <f>IF(A159="","",+[1]AcumSYS!W160)</f>
        <v/>
      </c>
      <c r="D159" s="8" t="str">
        <f>IF(A159="","",+[1]AcumSYS!W160)</f>
        <v/>
      </c>
      <c r="E159" s="8" t="str">
        <f t="shared" si="7"/>
        <v/>
      </c>
      <c r="F159" s="8" t="str">
        <f t="shared" si="8"/>
        <v/>
      </c>
    </row>
    <row r="160" spans="1:6" x14ac:dyDescent="0.25">
      <c r="A160" s="8" t="str">
        <f>+'[1]Reporte de Formatos'!U164</f>
        <v/>
      </c>
      <c r="B160" s="8" t="str">
        <f t="shared" si="6"/>
        <v/>
      </c>
      <c r="C160" s="8" t="str">
        <f>IF(A160="","",+[1]AcumSYS!W161)</f>
        <v/>
      </c>
      <c r="D160" s="8" t="str">
        <f>IF(A160="","",+[1]AcumSYS!W161)</f>
        <v/>
      </c>
      <c r="E160" s="8" t="str">
        <f t="shared" si="7"/>
        <v/>
      </c>
      <c r="F160" s="8" t="str">
        <f t="shared" si="8"/>
        <v/>
      </c>
    </row>
    <row r="161" spans="1:6" x14ac:dyDescent="0.25">
      <c r="A161" s="8" t="str">
        <f>+'[1]Reporte de Formatos'!U165</f>
        <v/>
      </c>
      <c r="B161" s="8" t="str">
        <f t="shared" si="6"/>
        <v/>
      </c>
      <c r="C161" s="8" t="str">
        <f>IF(A161="","",+[1]AcumSYS!W162)</f>
        <v/>
      </c>
      <c r="D161" s="8" t="str">
        <f>IF(A161="","",+[1]AcumSYS!W162)</f>
        <v/>
      </c>
      <c r="E161" s="8" t="str">
        <f t="shared" si="7"/>
        <v/>
      </c>
      <c r="F161" s="8" t="str">
        <f t="shared" si="8"/>
        <v/>
      </c>
    </row>
    <row r="162" spans="1:6" x14ac:dyDescent="0.25">
      <c r="A162" s="8" t="str">
        <f>+'[1]Reporte de Formatos'!U166</f>
        <v/>
      </c>
      <c r="B162" s="8" t="str">
        <f t="shared" si="6"/>
        <v/>
      </c>
      <c r="C162" s="8" t="str">
        <f>IF(A162="","",+[1]AcumSYS!W163)</f>
        <v/>
      </c>
      <c r="D162" s="8" t="str">
        <f>IF(A162="","",+[1]AcumSYS!W163)</f>
        <v/>
      </c>
      <c r="E162" s="8" t="str">
        <f t="shared" si="7"/>
        <v/>
      </c>
      <c r="F162" s="8" t="str">
        <f t="shared" si="8"/>
        <v/>
      </c>
    </row>
    <row r="163" spans="1:6" x14ac:dyDescent="0.25">
      <c r="A163" s="8" t="str">
        <f>+'[1]Reporte de Formatos'!U167</f>
        <v/>
      </c>
      <c r="B163" s="8" t="str">
        <f t="shared" si="6"/>
        <v/>
      </c>
      <c r="C163" s="8" t="str">
        <f>IF(A163="","",+[1]AcumSYS!W164)</f>
        <v/>
      </c>
      <c r="D163" s="8" t="str">
        <f>IF(A163="","",+[1]AcumSYS!W164)</f>
        <v/>
      </c>
      <c r="E163" s="8" t="str">
        <f t="shared" si="7"/>
        <v/>
      </c>
      <c r="F163" s="8" t="str">
        <f t="shared" si="8"/>
        <v/>
      </c>
    </row>
    <row r="164" spans="1:6" x14ac:dyDescent="0.25">
      <c r="A164" s="8" t="str">
        <f>+'[1]Reporte de Formatos'!U168</f>
        <v/>
      </c>
      <c r="B164" s="8" t="str">
        <f t="shared" si="6"/>
        <v/>
      </c>
      <c r="C164" s="8" t="str">
        <f>IF(A164="","",+[1]AcumSYS!W165)</f>
        <v/>
      </c>
      <c r="D164" s="8" t="str">
        <f>IF(A164="","",+[1]AcumSYS!W165)</f>
        <v/>
      </c>
      <c r="E164" s="8" t="str">
        <f t="shared" si="7"/>
        <v/>
      </c>
      <c r="F164" s="8" t="str">
        <f t="shared" si="8"/>
        <v/>
      </c>
    </row>
    <row r="165" spans="1:6" x14ac:dyDescent="0.25">
      <c r="A165" s="8" t="str">
        <f>+'[1]Reporte de Formatos'!U169</f>
        <v/>
      </c>
      <c r="B165" s="8" t="str">
        <f t="shared" si="6"/>
        <v/>
      </c>
      <c r="C165" s="8" t="str">
        <f>IF(A165="","",+[1]AcumSYS!W166)</f>
        <v/>
      </c>
      <c r="D165" s="8" t="str">
        <f>IF(A165="","",+[1]AcumSYS!W166)</f>
        <v/>
      </c>
      <c r="E165" s="8" t="str">
        <f t="shared" si="7"/>
        <v/>
      </c>
      <c r="F165" s="8" t="str">
        <f t="shared" si="8"/>
        <v/>
      </c>
    </row>
    <row r="166" spans="1:6" x14ac:dyDescent="0.25">
      <c r="A166" s="8" t="str">
        <f>+'[1]Reporte de Formatos'!U170</f>
        <v/>
      </c>
      <c r="B166" s="8" t="str">
        <f t="shared" si="6"/>
        <v/>
      </c>
      <c r="C166" s="8" t="str">
        <f>IF(A166="","",+[1]AcumSYS!W167)</f>
        <v/>
      </c>
      <c r="D166" s="8" t="str">
        <f>IF(A166="","",+[1]AcumSYS!W167)</f>
        <v/>
      </c>
      <c r="E166" s="8" t="str">
        <f t="shared" si="7"/>
        <v/>
      </c>
      <c r="F166" s="8" t="str">
        <f t="shared" si="8"/>
        <v/>
      </c>
    </row>
    <row r="167" spans="1:6" x14ac:dyDescent="0.25">
      <c r="A167" s="8" t="str">
        <f>+'[1]Reporte de Formatos'!U171</f>
        <v/>
      </c>
      <c r="B167" s="8" t="str">
        <f t="shared" si="6"/>
        <v/>
      </c>
      <c r="C167" s="8" t="str">
        <f>IF(A167="","",+[1]AcumSYS!W168)</f>
        <v/>
      </c>
      <c r="D167" s="8" t="str">
        <f>IF(A167="","",+[1]AcumSYS!W168)</f>
        <v/>
      </c>
      <c r="E167" s="8" t="str">
        <f t="shared" si="7"/>
        <v/>
      </c>
      <c r="F167" s="8" t="str">
        <f t="shared" si="8"/>
        <v/>
      </c>
    </row>
    <row r="168" spans="1:6" x14ac:dyDescent="0.25">
      <c r="A168" s="8" t="str">
        <f>+'[1]Reporte de Formatos'!U172</f>
        <v/>
      </c>
      <c r="B168" s="8" t="str">
        <f t="shared" si="6"/>
        <v/>
      </c>
      <c r="C168" s="8" t="str">
        <f>IF(A168="","",+[1]AcumSYS!W169)</f>
        <v/>
      </c>
      <c r="D168" s="8" t="str">
        <f>IF(A168="","",+[1]AcumSYS!W169)</f>
        <v/>
      </c>
      <c r="E168" s="8" t="str">
        <f t="shared" si="7"/>
        <v/>
      </c>
      <c r="F168" s="8" t="str">
        <f t="shared" si="8"/>
        <v/>
      </c>
    </row>
    <row r="169" spans="1:6" x14ac:dyDescent="0.25">
      <c r="A169" s="8" t="str">
        <f>+'[1]Reporte de Formatos'!U173</f>
        <v/>
      </c>
      <c r="B169" s="8" t="str">
        <f t="shared" si="6"/>
        <v/>
      </c>
      <c r="C169" s="8" t="str">
        <f>IF(A169="","",+[1]AcumSYS!W170)</f>
        <v/>
      </c>
      <c r="D169" s="8" t="str">
        <f>IF(A169="","",+[1]AcumSYS!W170)</f>
        <v/>
      </c>
      <c r="E169" s="8" t="str">
        <f t="shared" si="7"/>
        <v/>
      </c>
      <c r="F169" s="8" t="str">
        <f t="shared" si="8"/>
        <v/>
      </c>
    </row>
    <row r="170" spans="1:6" x14ac:dyDescent="0.25">
      <c r="A170" s="8" t="str">
        <f>+'[1]Reporte de Formatos'!U174</f>
        <v/>
      </c>
      <c r="B170" s="8" t="str">
        <f t="shared" si="6"/>
        <v/>
      </c>
      <c r="C170" s="8" t="str">
        <f>IF(A170="","",+[1]AcumSYS!W171)</f>
        <v/>
      </c>
      <c r="D170" s="8" t="str">
        <f>IF(A170="","",+[1]AcumSYS!W171)</f>
        <v/>
      </c>
      <c r="E170" s="8" t="str">
        <f t="shared" si="7"/>
        <v/>
      </c>
      <c r="F170" s="8" t="str">
        <f t="shared" si="8"/>
        <v/>
      </c>
    </row>
    <row r="171" spans="1:6" x14ac:dyDescent="0.25">
      <c r="A171" s="8" t="str">
        <f>+'[1]Reporte de Formatos'!U175</f>
        <v/>
      </c>
      <c r="B171" s="8" t="str">
        <f t="shared" si="6"/>
        <v/>
      </c>
      <c r="C171" s="8" t="str">
        <f>IF(A171="","",+[1]AcumSYS!W172)</f>
        <v/>
      </c>
      <c r="D171" s="8" t="str">
        <f>IF(A171="","",+[1]AcumSYS!W172)</f>
        <v/>
      </c>
      <c r="E171" s="8" t="str">
        <f t="shared" si="7"/>
        <v/>
      </c>
      <c r="F171" s="8" t="str">
        <f t="shared" si="8"/>
        <v/>
      </c>
    </row>
    <row r="172" spans="1:6" x14ac:dyDescent="0.25">
      <c r="A172" s="8" t="str">
        <f>+'[1]Reporte de Formatos'!U176</f>
        <v/>
      </c>
      <c r="B172" s="8" t="str">
        <f t="shared" si="6"/>
        <v/>
      </c>
      <c r="C172" s="8" t="str">
        <f>IF(A172="","",+[1]AcumSYS!W173)</f>
        <v/>
      </c>
      <c r="D172" s="8" t="str">
        <f>IF(A172="","",+[1]AcumSYS!W173)</f>
        <v/>
      </c>
      <c r="E172" s="8" t="str">
        <f t="shared" si="7"/>
        <v/>
      </c>
      <c r="F172" s="8" t="str">
        <f t="shared" si="8"/>
        <v/>
      </c>
    </row>
    <row r="173" spans="1:6" x14ac:dyDescent="0.25">
      <c r="A173" s="8" t="str">
        <f>+'[1]Reporte de Formatos'!U177</f>
        <v/>
      </c>
      <c r="B173" s="8" t="str">
        <f t="shared" si="6"/>
        <v/>
      </c>
      <c r="C173" s="8" t="str">
        <f>IF(A173="","",+[1]AcumSYS!W174)</f>
        <v/>
      </c>
      <c r="D173" s="8" t="str">
        <f>IF(A173="","",+[1]AcumSYS!W174)</f>
        <v/>
      </c>
      <c r="E173" s="8" t="str">
        <f t="shared" si="7"/>
        <v/>
      </c>
      <c r="F173" s="8" t="str">
        <f t="shared" si="8"/>
        <v/>
      </c>
    </row>
    <row r="174" spans="1:6" x14ac:dyDescent="0.25">
      <c r="A174" s="8" t="str">
        <f>+'[1]Reporte de Formatos'!U178</f>
        <v/>
      </c>
      <c r="B174" s="8" t="str">
        <f t="shared" si="6"/>
        <v/>
      </c>
      <c r="C174" s="8" t="str">
        <f>IF(A174="","",+[1]AcumSYS!W175)</f>
        <v/>
      </c>
      <c r="D174" s="8" t="str">
        <f>IF(A174="","",+[1]AcumSYS!W175)</f>
        <v/>
      </c>
      <c r="E174" s="8" t="str">
        <f t="shared" si="7"/>
        <v/>
      </c>
      <c r="F174" s="8" t="str">
        <f t="shared" si="8"/>
        <v/>
      </c>
    </row>
    <row r="175" spans="1:6" x14ac:dyDescent="0.25">
      <c r="A175" s="8" t="str">
        <f>+'[1]Reporte de Formatos'!U179</f>
        <v/>
      </c>
      <c r="B175" s="8" t="str">
        <f t="shared" si="6"/>
        <v/>
      </c>
      <c r="C175" s="8" t="str">
        <f>IF(A175="","",+[1]AcumSYS!W176)</f>
        <v/>
      </c>
      <c r="D175" s="8" t="str">
        <f>IF(A175="","",+[1]AcumSYS!W176)</f>
        <v/>
      </c>
      <c r="E175" s="8" t="str">
        <f t="shared" si="7"/>
        <v/>
      </c>
      <c r="F175" s="8" t="str">
        <f t="shared" si="8"/>
        <v/>
      </c>
    </row>
    <row r="176" spans="1:6" x14ac:dyDescent="0.25">
      <c r="A176" s="8" t="str">
        <f>+'[1]Reporte de Formatos'!U180</f>
        <v/>
      </c>
      <c r="B176" s="8" t="str">
        <f t="shared" si="6"/>
        <v/>
      </c>
      <c r="C176" s="8" t="str">
        <f>IF(A176="","",+[1]AcumSYS!W177)</f>
        <v/>
      </c>
      <c r="D176" s="8" t="str">
        <f>IF(A176="","",+[1]AcumSYS!W177)</f>
        <v/>
      </c>
      <c r="E176" s="8" t="str">
        <f t="shared" si="7"/>
        <v/>
      </c>
      <c r="F176" s="8" t="str">
        <f t="shared" si="8"/>
        <v/>
      </c>
    </row>
    <row r="177" spans="1:6" x14ac:dyDescent="0.25">
      <c r="A177" s="8" t="str">
        <f>+'[1]Reporte de Formatos'!U181</f>
        <v/>
      </c>
      <c r="B177" s="8" t="str">
        <f t="shared" si="6"/>
        <v/>
      </c>
      <c r="C177" s="8" t="str">
        <f>IF(A177="","",+[1]AcumSYS!W178)</f>
        <v/>
      </c>
      <c r="D177" s="8" t="str">
        <f>IF(A177="","",+[1]AcumSYS!W178)</f>
        <v/>
      </c>
      <c r="E177" s="8" t="str">
        <f t="shared" si="7"/>
        <v/>
      </c>
      <c r="F177" s="8" t="str">
        <f t="shared" si="8"/>
        <v/>
      </c>
    </row>
    <row r="178" spans="1:6" x14ac:dyDescent="0.25">
      <c r="A178" s="8" t="str">
        <f>+'[1]Reporte de Formatos'!U182</f>
        <v/>
      </c>
      <c r="B178" s="8" t="str">
        <f t="shared" si="6"/>
        <v/>
      </c>
      <c r="C178" s="8" t="str">
        <f>IF(A178="","",+[1]AcumSYS!W179)</f>
        <v/>
      </c>
      <c r="D178" s="8" t="str">
        <f>IF(A178="","",+[1]AcumSYS!W179)</f>
        <v/>
      </c>
      <c r="E178" s="8" t="str">
        <f t="shared" si="7"/>
        <v/>
      </c>
      <c r="F178" s="8" t="str">
        <f t="shared" si="8"/>
        <v/>
      </c>
    </row>
    <row r="179" spans="1:6" x14ac:dyDescent="0.25">
      <c r="A179" s="8" t="str">
        <f>+'[1]Reporte de Formatos'!U183</f>
        <v/>
      </c>
      <c r="B179" s="8" t="str">
        <f t="shared" si="6"/>
        <v/>
      </c>
      <c r="C179" s="8" t="str">
        <f>IF(A179="","",+[1]AcumSYS!W180)</f>
        <v/>
      </c>
      <c r="D179" s="8" t="str">
        <f>IF(A179="","",+[1]AcumSYS!W180)</f>
        <v/>
      </c>
      <c r="E179" s="8" t="str">
        <f t="shared" si="7"/>
        <v/>
      </c>
      <c r="F179" s="8" t="str">
        <f t="shared" si="8"/>
        <v/>
      </c>
    </row>
    <row r="180" spans="1:6" x14ac:dyDescent="0.25">
      <c r="A180" s="8" t="str">
        <f>+'[1]Reporte de Formatos'!U184</f>
        <v/>
      </c>
      <c r="B180" s="8" t="str">
        <f t="shared" si="6"/>
        <v/>
      </c>
      <c r="C180" s="8" t="str">
        <f>IF(A180="","",+[1]AcumSYS!W181)</f>
        <v/>
      </c>
      <c r="D180" s="8" t="str">
        <f>IF(A180="","",+[1]AcumSYS!W181)</f>
        <v/>
      </c>
      <c r="E180" s="8" t="str">
        <f t="shared" si="7"/>
        <v/>
      </c>
      <c r="F180" s="8" t="str">
        <f t="shared" si="8"/>
        <v/>
      </c>
    </row>
    <row r="181" spans="1:6" x14ac:dyDescent="0.25">
      <c r="A181" s="8" t="str">
        <f>+'[1]Reporte de Formatos'!U185</f>
        <v/>
      </c>
      <c r="B181" s="8" t="str">
        <f t="shared" si="6"/>
        <v/>
      </c>
      <c r="C181" s="8" t="str">
        <f>IF(A181="","",+[1]AcumSYS!W182)</f>
        <v/>
      </c>
      <c r="D181" s="8" t="str">
        <f>IF(A181="","",+[1]AcumSYS!W182)</f>
        <v/>
      </c>
      <c r="E181" s="8" t="str">
        <f t="shared" si="7"/>
        <v/>
      </c>
      <c r="F181" s="8" t="str">
        <f t="shared" si="8"/>
        <v/>
      </c>
    </row>
    <row r="182" spans="1:6" x14ac:dyDescent="0.25">
      <c r="A182" s="8" t="str">
        <f>+'[1]Reporte de Formatos'!U186</f>
        <v/>
      </c>
      <c r="B182" s="8" t="str">
        <f t="shared" si="6"/>
        <v/>
      </c>
      <c r="C182" s="8" t="str">
        <f>IF(A182="","",+[1]AcumSYS!W183)</f>
        <v/>
      </c>
      <c r="D182" s="8" t="str">
        <f>IF(A182="","",+[1]AcumSYS!W183)</f>
        <v/>
      </c>
      <c r="E182" s="8" t="str">
        <f t="shared" si="7"/>
        <v/>
      </c>
      <c r="F182" s="8" t="str">
        <f t="shared" si="8"/>
        <v/>
      </c>
    </row>
    <row r="183" spans="1:6" x14ac:dyDescent="0.25">
      <c r="A183" s="8" t="str">
        <f>+'[1]Reporte de Formatos'!U187</f>
        <v/>
      </c>
      <c r="B183" s="8" t="str">
        <f t="shared" si="6"/>
        <v/>
      </c>
      <c r="C183" s="8" t="str">
        <f>IF(A183="","",+[1]AcumSYS!W184)</f>
        <v/>
      </c>
      <c r="D183" s="8" t="str">
        <f>IF(A183="","",+[1]AcumSYS!W184)</f>
        <v/>
      </c>
      <c r="E183" s="8" t="str">
        <f t="shared" si="7"/>
        <v/>
      </c>
      <c r="F183" s="8" t="str">
        <f t="shared" si="8"/>
        <v/>
      </c>
    </row>
    <row r="184" spans="1:6" x14ac:dyDescent="0.25">
      <c r="A184" s="8" t="str">
        <f>+'[1]Reporte de Formatos'!U188</f>
        <v/>
      </c>
      <c r="B184" s="8" t="str">
        <f t="shared" si="6"/>
        <v/>
      </c>
      <c r="C184" s="8" t="str">
        <f>IF(A184="","",+[1]AcumSYS!W185)</f>
        <v/>
      </c>
      <c r="D184" s="8" t="str">
        <f>IF(A184="","",+[1]AcumSYS!W185)</f>
        <v/>
      </c>
      <c r="E184" s="8" t="str">
        <f t="shared" si="7"/>
        <v/>
      </c>
      <c r="F184" s="8" t="str">
        <f t="shared" si="8"/>
        <v/>
      </c>
    </row>
    <row r="185" spans="1:6" x14ac:dyDescent="0.25">
      <c r="A185" s="8" t="str">
        <f>+'[1]Reporte de Formatos'!U189</f>
        <v/>
      </c>
      <c r="B185" s="8" t="str">
        <f t="shared" si="6"/>
        <v/>
      </c>
      <c r="C185" s="8" t="str">
        <f>IF(A185="","",+[1]AcumSYS!W186)</f>
        <v/>
      </c>
      <c r="D185" s="8" t="str">
        <f>IF(A185="","",+[1]AcumSYS!W186)</f>
        <v/>
      </c>
      <c r="E185" s="8" t="str">
        <f t="shared" si="7"/>
        <v/>
      </c>
      <c r="F185" s="8" t="str">
        <f t="shared" si="8"/>
        <v/>
      </c>
    </row>
    <row r="186" spans="1:6" x14ac:dyDescent="0.25">
      <c r="A186" s="8" t="str">
        <f>+'[1]Reporte de Formatos'!U190</f>
        <v/>
      </c>
      <c r="B186" s="8" t="str">
        <f t="shared" si="6"/>
        <v/>
      </c>
      <c r="C186" s="8" t="str">
        <f>IF(A186="","",+[1]AcumSYS!W187)</f>
        <v/>
      </c>
      <c r="D186" s="8" t="str">
        <f>IF(A186="","",+[1]AcumSYS!W187)</f>
        <v/>
      </c>
      <c r="E186" s="8" t="str">
        <f t="shared" si="7"/>
        <v/>
      </c>
      <c r="F186" s="8" t="str">
        <f t="shared" si="8"/>
        <v/>
      </c>
    </row>
    <row r="187" spans="1:6" x14ac:dyDescent="0.25">
      <c r="A187" s="8" t="str">
        <f>+'[1]Reporte de Formatos'!U191</f>
        <v/>
      </c>
      <c r="B187" s="8" t="str">
        <f t="shared" si="6"/>
        <v/>
      </c>
      <c r="C187" s="8" t="str">
        <f>IF(A187="","",+[1]AcumSYS!W188)</f>
        <v/>
      </c>
      <c r="D187" s="8" t="str">
        <f>IF(A187="","",+[1]AcumSYS!W188)</f>
        <v/>
      </c>
      <c r="E187" s="8" t="str">
        <f t="shared" si="7"/>
        <v/>
      </c>
      <c r="F187" s="8" t="str">
        <f t="shared" si="8"/>
        <v/>
      </c>
    </row>
    <row r="188" spans="1:6" x14ac:dyDescent="0.25">
      <c r="A188" s="8" t="str">
        <f>+'[1]Reporte de Formatos'!U192</f>
        <v/>
      </c>
      <c r="B188" s="8" t="str">
        <f t="shared" si="6"/>
        <v/>
      </c>
      <c r="C188" s="8" t="str">
        <f>IF(A188="","",+[1]AcumSYS!W189)</f>
        <v/>
      </c>
      <c r="D188" s="8" t="str">
        <f>IF(A188="","",+[1]AcumSYS!W189)</f>
        <v/>
      </c>
      <c r="E188" s="8" t="str">
        <f t="shared" si="7"/>
        <v/>
      </c>
      <c r="F188" s="8" t="str">
        <f t="shared" si="8"/>
        <v/>
      </c>
    </row>
    <row r="189" spans="1:6" x14ac:dyDescent="0.25">
      <c r="A189" s="8" t="str">
        <f>+'[1]Reporte de Formatos'!U193</f>
        <v/>
      </c>
      <c r="B189" s="8" t="str">
        <f t="shared" si="6"/>
        <v/>
      </c>
      <c r="C189" s="8" t="str">
        <f>IF(A189="","",+[1]AcumSYS!W190)</f>
        <v/>
      </c>
      <c r="D189" s="8" t="str">
        <f>IF(A189="","",+[1]AcumSYS!W190)</f>
        <v/>
      </c>
      <c r="E189" s="8" t="str">
        <f t="shared" si="7"/>
        <v/>
      </c>
      <c r="F189" s="8" t="str">
        <f t="shared" si="8"/>
        <v/>
      </c>
    </row>
    <row r="190" spans="1:6" x14ac:dyDescent="0.25">
      <c r="A190" s="8" t="str">
        <f>+'[1]Reporte de Formatos'!U194</f>
        <v/>
      </c>
      <c r="B190" s="8" t="str">
        <f t="shared" si="6"/>
        <v/>
      </c>
      <c r="C190" s="8" t="str">
        <f>IF(A190="","",+[1]AcumSYS!W191)</f>
        <v/>
      </c>
      <c r="D190" s="8" t="str">
        <f>IF(A190="","",+[1]AcumSYS!W191)</f>
        <v/>
      </c>
      <c r="E190" s="8" t="str">
        <f t="shared" si="7"/>
        <v/>
      </c>
      <c r="F190" s="8" t="str">
        <f t="shared" si="8"/>
        <v/>
      </c>
    </row>
    <row r="191" spans="1:6" x14ac:dyDescent="0.25">
      <c r="A191" s="8" t="str">
        <f>+'[1]Reporte de Formatos'!U195</f>
        <v/>
      </c>
      <c r="B191" s="8" t="str">
        <f t="shared" si="6"/>
        <v/>
      </c>
      <c r="C191" s="8" t="str">
        <f>IF(A191="","",+[1]AcumSYS!W192)</f>
        <v/>
      </c>
      <c r="D191" s="8" t="str">
        <f>IF(A191="","",+[1]AcumSYS!W192)</f>
        <v/>
      </c>
      <c r="E191" s="8" t="str">
        <f t="shared" si="7"/>
        <v/>
      </c>
      <c r="F191" s="8" t="str">
        <f t="shared" si="8"/>
        <v/>
      </c>
    </row>
    <row r="192" spans="1:6" x14ac:dyDescent="0.25">
      <c r="A192" s="8" t="str">
        <f>+'[1]Reporte de Formatos'!U196</f>
        <v/>
      </c>
      <c r="B192" s="8" t="str">
        <f t="shared" si="6"/>
        <v/>
      </c>
      <c r="C192" s="8" t="str">
        <f>IF(A192="","",+[1]AcumSYS!W193)</f>
        <v/>
      </c>
      <c r="D192" s="8" t="str">
        <f>IF(A192="","",+[1]AcumSYS!W193)</f>
        <v/>
      </c>
      <c r="E192" s="8" t="str">
        <f t="shared" si="7"/>
        <v/>
      </c>
      <c r="F192" s="8" t="str">
        <f t="shared" si="8"/>
        <v/>
      </c>
    </row>
    <row r="193" spans="1:6" x14ac:dyDescent="0.25">
      <c r="A193" s="8" t="str">
        <f>+'[1]Reporte de Formatos'!U197</f>
        <v/>
      </c>
      <c r="B193" s="8" t="str">
        <f t="shared" si="6"/>
        <v/>
      </c>
      <c r="C193" s="8" t="str">
        <f>IF(A193="","",+[1]AcumSYS!W194)</f>
        <v/>
      </c>
      <c r="D193" s="8" t="str">
        <f>IF(A193="","",+[1]AcumSYS!W194)</f>
        <v/>
      </c>
      <c r="E193" s="8" t="str">
        <f t="shared" si="7"/>
        <v/>
      </c>
      <c r="F193" s="8" t="str">
        <f t="shared" si="8"/>
        <v/>
      </c>
    </row>
    <row r="194" spans="1:6" x14ac:dyDescent="0.25">
      <c r="A194" s="8" t="str">
        <f>+'[1]Reporte de Formatos'!U198</f>
        <v/>
      </c>
      <c r="B194" s="8" t="str">
        <f t="shared" si="6"/>
        <v/>
      </c>
      <c r="C194" s="8" t="str">
        <f>IF(A194="","",+[1]AcumSYS!W195)</f>
        <v/>
      </c>
      <c r="D194" s="8" t="str">
        <f>IF(A194="","",+[1]AcumSYS!W195)</f>
        <v/>
      </c>
      <c r="E194" s="8" t="str">
        <f t="shared" si="7"/>
        <v/>
      </c>
      <c r="F194" s="8" t="str">
        <f t="shared" si="8"/>
        <v/>
      </c>
    </row>
    <row r="195" spans="1:6" x14ac:dyDescent="0.25">
      <c r="A195" s="8" t="str">
        <f>+'[1]Reporte de Formatos'!U199</f>
        <v/>
      </c>
      <c r="B195" s="8" t="str">
        <f t="shared" si="6"/>
        <v/>
      </c>
      <c r="C195" s="8" t="str">
        <f>IF(A195="","",+[1]AcumSYS!W196)</f>
        <v/>
      </c>
      <c r="D195" s="8" t="str">
        <f>IF(A195="","",+[1]AcumSYS!W196)</f>
        <v/>
      </c>
      <c r="E195" s="8" t="str">
        <f t="shared" si="7"/>
        <v/>
      </c>
      <c r="F195" s="8" t="str">
        <f t="shared" si="8"/>
        <v/>
      </c>
    </row>
    <row r="196" spans="1:6" x14ac:dyDescent="0.25">
      <c r="A196" s="8" t="str">
        <f>+'[1]Reporte de Formatos'!U200</f>
        <v/>
      </c>
      <c r="B196" s="8" t="str">
        <f t="shared" ref="B196:B259" si="9">IF(A196="","","Aguinaldo")</f>
        <v/>
      </c>
      <c r="C196" s="8" t="str">
        <f>IF(A196="","",+[1]AcumSYS!W197)</f>
        <v/>
      </c>
      <c r="D196" s="8" t="str">
        <f>IF(A196="","",+[1]AcumSYS!W197)</f>
        <v/>
      </c>
      <c r="E196" s="8" t="str">
        <f t="shared" ref="E196:E259" si="10">IF(A196="","","Pesos Mexicanos")</f>
        <v/>
      </c>
      <c r="F196" s="8" t="str">
        <f t="shared" ref="F196:F259" si="11">IF(A196="","","Prestaciones de Fin de año en el Trimestre")</f>
        <v/>
      </c>
    </row>
    <row r="197" spans="1:6" x14ac:dyDescent="0.25">
      <c r="A197" s="8" t="str">
        <f>+'[1]Reporte de Formatos'!U201</f>
        <v/>
      </c>
      <c r="B197" s="8" t="str">
        <f t="shared" si="9"/>
        <v/>
      </c>
      <c r="C197" s="8" t="str">
        <f>IF(A197="","",+[1]AcumSYS!W198)</f>
        <v/>
      </c>
      <c r="D197" s="8" t="str">
        <f>IF(A197="","",+[1]AcumSYS!W198)</f>
        <v/>
      </c>
      <c r="E197" s="8" t="str">
        <f t="shared" si="10"/>
        <v/>
      </c>
      <c r="F197" s="8" t="str">
        <f t="shared" si="11"/>
        <v/>
      </c>
    </row>
    <row r="198" spans="1:6" x14ac:dyDescent="0.25">
      <c r="A198" s="8" t="str">
        <f>+'[1]Reporte de Formatos'!U202</f>
        <v/>
      </c>
      <c r="B198" s="8" t="str">
        <f t="shared" si="9"/>
        <v/>
      </c>
      <c r="C198" s="8" t="str">
        <f>IF(A198="","",+[1]AcumSYS!W199)</f>
        <v/>
      </c>
      <c r="D198" s="8" t="str">
        <f>IF(A198="","",+[1]AcumSYS!W199)</f>
        <v/>
      </c>
      <c r="E198" s="8" t="str">
        <f t="shared" si="10"/>
        <v/>
      </c>
      <c r="F198" s="8" t="str">
        <f t="shared" si="11"/>
        <v/>
      </c>
    </row>
    <row r="199" spans="1:6" x14ac:dyDescent="0.25">
      <c r="A199" s="8" t="str">
        <f>+'[1]Reporte de Formatos'!U203</f>
        <v/>
      </c>
      <c r="B199" s="8" t="str">
        <f t="shared" si="9"/>
        <v/>
      </c>
      <c r="C199" s="8" t="str">
        <f>IF(A199="","",+[1]AcumSYS!W200)</f>
        <v/>
      </c>
      <c r="D199" s="8" t="str">
        <f>IF(A199="","",+[1]AcumSYS!W200)</f>
        <v/>
      </c>
      <c r="E199" s="8" t="str">
        <f t="shared" si="10"/>
        <v/>
      </c>
      <c r="F199" s="8" t="str">
        <f t="shared" si="11"/>
        <v/>
      </c>
    </row>
    <row r="200" spans="1:6" x14ac:dyDescent="0.25">
      <c r="A200" s="8" t="str">
        <f>+'[1]Reporte de Formatos'!U204</f>
        <v/>
      </c>
      <c r="B200" s="8" t="str">
        <f t="shared" si="9"/>
        <v/>
      </c>
      <c r="C200" s="8" t="str">
        <f>IF(A200="","",+[1]AcumSYS!W201)</f>
        <v/>
      </c>
      <c r="D200" s="8" t="str">
        <f>IF(A200="","",+[1]AcumSYS!W201)</f>
        <v/>
      </c>
      <c r="E200" s="8" t="str">
        <f t="shared" si="10"/>
        <v/>
      </c>
      <c r="F200" s="8" t="str">
        <f t="shared" si="11"/>
        <v/>
      </c>
    </row>
    <row r="201" spans="1:6" x14ac:dyDescent="0.25">
      <c r="A201" s="8" t="str">
        <f>+'[1]Reporte de Formatos'!U205</f>
        <v/>
      </c>
      <c r="B201" s="8" t="str">
        <f t="shared" si="9"/>
        <v/>
      </c>
      <c r="C201" s="8" t="str">
        <f>IF(A201="","",+[1]AcumSYS!W202)</f>
        <v/>
      </c>
      <c r="D201" s="8" t="str">
        <f>IF(A201="","",+[1]AcumSYS!W202)</f>
        <v/>
      </c>
      <c r="E201" s="8" t="str">
        <f t="shared" si="10"/>
        <v/>
      </c>
      <c r="F201" s="8" t="str">
        <f t="shared" si="11"/>
        <v/>
      </c>
    </row>
    <row r="202" spans="1:6" x14ac:dyDescent="0.25">
      <c r="A202" s="8" t="str">
        <f>+'[1]Reporte de Formatos'!U206</f>
        <v/>
      </c>
      <c r="B202" s="8" t="str">
        <f t="shared" si="9"/>
        <v/>
      </c>
      <c r="C202" s="8" t="str">
        <f>IF(A202="","",+[1]AcumSYS!W203)</f>
        <v/>
      </c>
      <c r="D202" s="8" t="str">
        <f>IF(A202="","",+[1]AcumSYS!W203)</f>
        <v/>
      </c>
      <c r="E202" s="8" t="str">
        <f t="shared" si="10"/>
        <v/>
      </c>
      <c r="F202" s="8" t="str">
        <f t="shared" si="11"/>
        <v/>
      </c>
    </row>
    <row r="203" spans="1:6" x14ac:dyDescent="0.25">
      <c r="A203" s="8" t="str">
        <f>+'[1]Reporte de Formatos'!U207</f>
        <v/>
      </c>
      <c r="B203" s="8" t="str">
        <f t="shared" si="9"/>
        <v/>
      </c>
      <c r="C203" s="8" t="str">
        <f>IF(A203="","",+[1]AcumSYS!W204)</f>
        <v/>
      </c>
      <c r="D203" s="8" t="str">
        <f>IF(A203="","",+[1]AcumSYS!W204)</f>
        <v/>
      </c>
      <c r="E203" s="8" t="str">
        <f t="shared" si="10"/>
        <v/>
      </c>
      <c r="F203" s="8" t="str">
        <f t="shared" si="11"/>
        <v/>
      </c>
    </row>
    <row r="204" spans="1:6" x14ac:dyDescent="0.25">
      <c r="A204" s="8" t="str">
        <f>+'[1]Reporte de Formatos'!U208</f>
        <v/>
      </c>
      <c r="B204" s="8" t="str">
        <f t="shared" si="9"/>
        <v/>
      </c>
      <c r="C204" s="8" t="str">
        <f>IF(A204="","",+[1]AcumSYS!W205)</f>
        <v/>
      </c>
      <c r="D204" s="8" t="str">
        <f>IF(A204="","",+[1]AcumSYS!W205)</f>
        <v/>
      </c>
      <c r="E204" s="8" t="str">
        <f t="shared" si="10"/>
        <v/>
      </c>
      <c r="F204" s="8" t="str">
        <f t="shared" si="11"/>
        <v/>
      </c>
    </row>
    <row r="205" spans="1:6" x14ac:dyDescent="0.25">
      <c r="A205" s="8" t="str">
        <f>+'[1]Reporte de Formatos'!U209</f>
        <v/>
      </c>
      <c r="B205" s="8" t="str">
        <f t="shared" si="9"/>
        <v/>
      </c>
      <c r="C205" s="8" t="str">
        <f>IF(A205="","",+[1]AcumSYS!W206)</f>
        <v/>
      </c>
      <c r="D205" s="8" t="str">
        <f>IF(A205="","",+[1]AcumSYS!W206)</f>
        <v/>
      </c>
      <c r="E205" s="8" t="str">
        <f t="shared" si="10"/>
        <v/>
      </c>
      <c r="F205" s="8" t="str">
        <f t="shared" si="11"/>
        <v/>
      </c>
    </row>
    <row r="206" spans="1:6" x14ac:dyDescent="0.25">
      <c r="A206" s="8" t="str">
        <f>+'[1]Reporte de Formatos'!U210</f>
        <v/>
      </c>
      <c r="B206" s="8" t="str">
        <f t="shared" si="9"/>
        <v/>
      </c>
      <c r="C206" s="8" t="str">
        <f>IF(A206="","",+[1]AcumSYS!W207)</f>
        <v/>
      </c>
      <c r="D206" s="8" t="str">
        <f>IF(A206="","",+[1]AcumSYS!W207)</f>
        <v/>
      </c>
      <c r="E206" s="8" t="str">
        <f t="shared" si="10"/>
        <v/>
      </c>
      <c r="F206" s="8" t="str">
        <f t="shared" si="11"/>
        <v/>
      </c>
    </row>
    <row r="207" spans="1:6" x14ac:dyDescent="0.25">
      <c r="A207" s="8" t="str">
        <f>+'[1]Reporte de Formatos'!U211</f>
        <v/>
      </c>
      <c r="B207" s="8" t="str">
        <f t="shared" si="9"/>
        <v/>
      </c>
      <c r="C207" s="8" t="str">
        <f>IF(A207="","",+[1]AcumSYS!W208)</f>
        <v/>
      </c>
      <c r="D207" s="8" t="str">
        <f>IF(A207="","",+[1]AcumSYS!W208)</f>
        <v/>
      </c>
      <c r="E207" s="8" t="str">
        <f t="shared" si="10"/>
        <v/>
      </c>
      <c r="F207" s="8" t="str">
        <f t="shared" si="11"/>
        <v/>
      </c>
    </row>
    <row r="208" spans="1:6" x14ac:dyDescent="0.25">
      <c r="A208" s="8" t="str">
        <f>+'[1]Reporte de Formatos'!U212</f>
        <v/>
      </c>
      <c r="B208" s="8" t="str">
        <f t="shared" si="9"/>
        <v/>
      </c>
      <c r="C208" s="8" t="str">
        <f>IF(A208="","",+[1]AcumSYS!W209)</f>
        <v/>
      </c>
      <c r="D208" s="8" t="str">
        <f>IF(A208="","",+[1]AcumSYS!W209)</f>
        <v/>
      </c>
      <c r="E208" s="8" t="str">
        <f t="shared" si="10"/>
        <v/>
      </c>
      <c r="F208" s="8" t="str">
        <f t="shared" si="11"/>
        <v/>
      </c>
    </row>
    <row r="209" spans="1:6" x14ac:dyDescent="0.25">
      <c r="A209" s="8" t="str">
        <f>+'[1]Reporte de Formatos'!U213</f>
        <v/>
      </c>
      <c r="B209" s="8" t="str">
        <f t="shared" si="9"/>
        <v/>
      </c>
      <c r="C209" s="8" t="str">
        <f>IF(A209="","",+[1]AcumSYS!W210)</f>
        <v/>
      </c>
      <c r="D209" s="8" t="str">
        <f>IF(A209="","",+[1]AcumSYS!W210)</f>
        <v/>
      </c>
      <c r="E209" s="8" t="str">
        <f t="shared" si="10"/>
        <v/>
      </c>
      <c r="F209" s="8" t="str">
        <f t="shared" si="11"/>
        <v/>
      </c>
    </row>
    <row r="210" spans="1:6" x14ac:dyDescent="0.25">
      <c r="A210" s="8" t="str">
        <f>+'[1]Reporte de Formatos'!U214</f>
        <v/>
      </c>
      <c r="B210" s="8" t="str">
        <f t="shared" si="9"/>
        <v/>
      </c>
      <c r="C210" s="8" t="str">
        <f>IF(A210="","",+[1]AcumSYS!W211)</f>
        <v/>
      </c>
      <c r="D210" s="8" t="str">
        <f>IF(A210="","",+[1]AcumSYS!W211)</f>
        <v/>
      </c>
      <c r="E210" s="8" t="str">
        <f t="shared" si="10"/>
        <v/>
      </c>
      <c r="F210" s="8" t="str">
        <f t="shared" si="11"/>
        <v/>
      </c>
    </row>
    <row r="211" spans="1:6" x14ac:dyDescent="0.25">
      <c r="A211" s="8" t="str">
        <f>+'[1]Reporte de Formatos'!U215</f>
        <v/>
      </c>
      <c r="B211" s="8" t="str">
        <f t="shared" si="9"/>
        <v/>
      </c>
      <c r="C211" s="8" t="str">
        <f>IF(A211="","",+[1]AcumSYS!W212)</f>
        <v/>
      </c>
      <c r="D211" s="8" t="str">
        <f>IF(A211="","",+[1]AcumSYS!W212)</f>
        <v/>
      </c>
      <c r="E211" s="8" t="str">
        <f t="shared" si="10"/>
        <v/>
      </c>
      <c r="F211" s="8" t="str">
        <f t="shared" si="11"/>
        <v/>
      </c>
    </row>
    <row r="212" spans="1:6" x14ac:dyDescent="0.25">
      <c r="A212" s="8" t="str">
        <f>+'[1]Reporte de Formatos'!U216</f>
        <v/>
      </c>
      <c r="B212" s="8" t="str">
        <f t="shared" si="9"/>
        <v/>
      </c>
      <c r="C212" s="8" t="str">
        <f>IF(A212="","",+[1]AcumSYS!W213)</f>
        <v/>
      </c>
      <c r="D212" s="8" t="str">
        <f>IF(A212="","",+[1]AcumSYS!W213)</f>
        <v/>
      </c>
      <c r="E212" s="8" t="str">
        <f t="shared" si="10"/>
        <v/>
      </c>
      <c r="F212" s="8" t="str">
        <f t="shared" si="11"/>
        <v/>
      </c>
    </row>
    <row r="213" spans="1:6" x14ac:dyDescent="0.25">
      <c r="A213" s="8" t="str">
        <f>+'[1]Reporte de Formatos'!U217</f>
        <v/>
      </c>
      <c r="B213" s="8" t="str">
        <f t="shared" si="9"/>
        <v/>
      </c>
      <c r="C213" s="8" t="str">
        <f>IF(A213="","",+[1]AcumSYS!W214)</f>
        <v/>
      </c>
      <c r="D213" s="8" t="str">
        <f>IF(A213="","",+[1]AcumSYS!W214)</f>
        <v/>
      </c>
      <c r="E213" s="8" t="str">
        <f t="shared" si="10"/>
        <v/>
      </c>
      <c r="F213" s="8" t="str">
        <f t="shared" si="11"/>
        <v/>
      </c>
    </row>
    <row r="214" spans="1:6" x14ac:dyDescent="0.25">
      <c r="A214" s="8" t="str">
        <f>+'[1]Reporte de Formatos'!U218</f>
        <v/>
      </c>
      <c r="B214" s="8" t="str">
        <f t="shared" si="9"/>
        <v/>
      </c>
      <c r="C214" s="8" t="str">
        <f>IF(A214="","",+[1]AcumSYS!W215)</f>
        <v/>
      </c>
      <c r="D214" s="8" t="str">
        <f>IF(A214="","",+[1]AcumSYS!W215)</f>
        <v/>
      </c>
      <c r="E214" s="8" t="str">
        <f t="shared" si="10"/>
        <v/>
      </c>
      <c r="F214" s="8" t="str">
        <f t="shared" si="11"/>
        <v/>
      </c>
    </row>
    <row r="215" spans="1:6" x14ac:dyDescent="0.25">
      <c r="A215" s="8" t="str">
        <f>+'[1]Reporte de Formatos'!U219</f>
        <v/>
      </c>
      <c r="B215" s="8" t="str">
        <f t="shared" si="9"/>
        <v/>
      </c>
      <c r="C215" s="8" t="str">
        <f>IF(A215="","",+[1]AcumSYS!W216)</f>
        <v/>
      </c>
      <c r="D215" s="8" t="str">
        <f>IF(A215="","",+[1]AcumSYS!W216)</f>
        <v/>
      </c>
      <c r="E215" s="8" t="str">
        <f t="shared" si="10"/>
        <v/>
      </c>
      <c r="F215" s="8" t="str">
        <f t="shared" si="11"/>
        <v/>
      </c>
    </row>
    <row r="216" spans="1:6" x14ac:dyDescent="0.25">
      <c r="A216" s="8" t="str">
        <f>+'[1]Reporte de Formatos'!U220</f>
        <v/>
      </c>
      <c r="B216" s="8" t="str">
        <f t="shared" si="9"/>
        <v/>
      </c>
      <c r="C216" s="8" t="str">
        <f>IF(A216="","",+[1]AcumSYS!W217)</f>
        <v/>
      </c>
      <c r="D216" s="8" t="str">
        <f>IF(A216="","",+[1]AcumSYS!W217)</f>
        <v/>
      </c>
      <c r="E216" s="8" t="str">
        <f t="shared" si="10"/>
        <v/>
      </c>
      <c r="F216" s="8" t="str">
        <f t="shared" si="11"/>
        <v/>
      </c>
    </row>
    <row r="217" spans="1:6" x14ac:dyDescent="0.25">
      <c r="A217" s="8" t="str">
        <f>+'[1]Reporte de Formatos'!U221</f>
        <v/>
      </c>
      <c r="B217" s="8" t="str">
        <f t="shared" si="9"/>
        <v/>
      </c>
      <c r="C217" s="8" t="str">
        <f>IF(A217="","",+[1]AcumSYS!W218)</f>
        <v/>
      </c>
      <c r="D217" s="8" t="str">
        <f>IF(A217="","",+[1]AcumSYS!W218)</f>
        <v/>
      </c>
      <c r="E217" s="8" t="str">
        <f t="shared" si="10"/>
        <v/>
      </c>
      <c r="F217" s="8" t="str">
        <f t="shared" si="11"/>
        <v/>
      </c>
    </row>
    <row r="218" spans="1:6" x14ac:dyDescent="0.25">
      <c r="A218" s="8" t="str">
        <f>+'[1]Reporte de Formatos'!U222</f>
        <v/>
      </c>
      <c r="B218" s="8" t="str">
        <f t="shared" si="9"/>
        <v/>
      </c>
      <c r="C218" s="8" t="str">
        <f>IF(A218="","",+[1]AcumSYS!W219)</f>
        <v/>
      </c>
      <c r="D218" s="8" t="str">
        <f>IF(A218="","",+[1]AcumSYS!W219)</f>
        <v/>
      </c>
      <c r="E218" s="8" t="str">
        <f t="shared" si="10"/>
        <v/>
      </c>
      <c r="F218" s="8" t="str">
        <f t="shared" si="11"/>
        <v/>
      </c>
    </row>
    <row r="219" spans="1:6" x14ac:dyDescent="0.25">
      <c r="A219" s="8" t="str">
        <f>+'[1]Reporte de Formatos'!U223</f>
        <v/>
      </c>
      <c r="B219" s="8" t="str">
        <f t="shared" si="9"/>
        <v/>
      </c>
      <c r="C219" s="8" t="str">
        <f>IF(A219="","",+[1]AcumSYS!W220)</f>
        <v/>
      </c>
      <c r="D219" s="8" t="str">
        <f>IF(A219="","",+[1]AcumSYS!W220)</f>
        <v/>
      </c>
      <c r="E219" s="8" t="str">
        <f t="shared" si="10"/>
        <v/>
      </c>
      <c r="F219" s="8" t="str">
        <f t="shared" si="11"/>
        <v/>
      </c>
    </row>
    <row r="220" spans="1:6" x14ac:dyDescent="0.25">
      <c r="A220" s="8" t="str">
        <f>+'[1]Reporte de Formatos'!U224</f>
        <v/>
      </c>
      <c r="B220" s="8" t="str">
        <f t="shared" si="9"/>
        <v/>
      </c>
      <c r="C220" s="8" t="str">
        <f>IF(A220="","",+[1]AcumSYS!W221)</f>
        <v/>
      </c>
      <c r="D220" s="8" t="str">
        <f>IF(A220="","",+[1]AcumSYS!W221)</f>
        <v/>
      </c>
      <c r="E220" s="8" t="str">
        <f t="shared" si="10"/>
        <v/>
      </c>
      <c r="F220" s="8" t="str">
        <f t="shared" si="11"/>
        <v/>
      </c>
    </row>
    <row r="221" spans="1:6" x14ac:dyDescent="0.25">
      <c r="A221" s="8" t="str">
        <f>+'[1]Reporte de Formatos'!U225</f>
        <v/>
      </c>
      <c r="B221" s="8" t="str">
        <f t="shared" si="9"/>
        <v/>
      </c>
      <c r="C221" s="8" t="str">
        <f>IF(A221="","",+[1]AcumSYS!W222)</f>
        <v/>
      </c>
      <c r="D221" s="8" t="str">
        <f>IF(A221="","",+[1]AcumSYS!W222)</f>
        <v/>
      </c>
      <c r="E221" s="8" t="str">
        <f t="shared" si="10"/>
        <v/>
      </c>
      <c r="F221" s="8" t="str">
        <f t="shared" si="11"/>
        <v/>
      </c>
    </row>
    <row r="222" spans="1:6" x14ac:dyDescent="0.25">
      <c r="A222" s="8" t="str">
        <f>+'[1]Reporte de Formatos'!U226</f>
        <v/>
      </c>
      <c r="B222" s="8" t="str">
        <f t="shared" si="9"/>
        <v/>
      </c>
      <c r="C222" s="8" t="str">
        <f>IF(A222="","",+[1]AcumSYS!W223)</f>
        <v/>
      </c>
      <c r="D222" s="8" t="str">
        <f>IF(A222="","",+[1]AcumSYS!W223)</f>
        <v/>
      </c>
      <c r="E222" s="8" t="str">
        <f t="shared" si="10"/>
        <v/>
      </c>
      <c r="F222" s="8" t="str">
        <f t="shared" si="11"/>
        <v/>
      </c>
    </row>
    <row r="223" spans="1:6" x14ac:dyDescent="0.25">
      <c r="A223" s="8" t="str">
        <f>+'[1]Reporte de Formatos'!U227</f>
        <v/>
      </c>
      <c r="B223" s="8" t="str">
        <f t="shared" si="9"/>
        <v/>
      </c>
      <c r="C223" s="8" t="str">
        <f>IF(A223="","",+[1]AcumSYS!W224)</f>
        <v/>
      </c>
      <c r="D223" s="8" t="str">
        <f>IF(A223="","",+[1]AcumSYS!W224)</f>
        <v/>
      </c>
      <c r="E223" s="8" t="str">
        <f t="shared" si="10"/>
        <v/>
      </c>
      <c r="F223" s="8" t="str">
        <f t="shared" si="11"/>
        <v/>
      </c>
    </row>
    <row r="224" spans="1:6" x14ac:dyDescent="0.25">
      <c r="A224" s="8" t="str">
        <f>+'[1]Reporte de Formatos'!U228</f>
        <v/>
      </c>
      <c r="B224" s="8" t="str">
        <f t="shared" si="9"/>
        <v/>
      </c>
      <c r="C224" s="8" t="str">
        <f>IF(A224="","",+[1]AcumSYS!W225)</f>
        <v/>
      </c>
      <c r="D224" s="8" t="str">
        <f>IF(A224="","",+[1]AcumSYS!W225)</f>
        <v/>
      </c>
      <c r="E224" s="8" t="str">
        <f t="shared" si="10"/>
        <v/>
      </c>
      <c r="F224" s="8" t="str">
        <f t="shared" si="11"/>
        <v/>
      </c>
    </row>
    <row r="225" spans="1:6" x14ac:dyDescent="0.25">
      <c r="A225" s="8" t="str">
        <f>+'[1]Reporte de Formatos'!U229</f>
        <v/>
      </c>
      <c r="B225" s="8" t="str">
        <f t="shared" si="9"/>
        <v/>
      </c>
      <c r="C225" s="8" t="str">
        <f>IF(A225="","",+[1]AcumSYS!W226)</f>
        <v/>
      </c>
      <c r="D225" s="8" t="str">
        <f>IF(A225="","",+[1]AcumSYS!W226)</f>
        <v/>
      </c>
      <c r="E225" s="8" t="str">
        <f t="shared" si="10"/>
        <v/>
      </c>
      <c r="F225" s="8" t="str">
        <f t="shared" si="11"/>
        <v/>
      </c>
    </row>
    <row r="226" spans="1:6" x14ac:dyDescent="0.25">
      <c r="A226" s="8" t="str">
        <f>+'[1]Reporte de Formatos'!U230</f>
        <v/>
      </c>
      <c r="B226" s="8" t="str">
        <f t="shared" si="9"/>
        <v/>
      </c>
      <c r="C226" s="8" t="str">
        <f>IF(A226="","",+[1]AcumSYS!W227)</f>
        <v/>
      </c>
      <c r="D226" s="8" t="str">
        <f>IF(A226="","",+[1]AcumSYS!W227)</f>
        <v/>
      </c>
      <c r="E226" s="8" t="str">
        <f t="shared" si="10"/>
        <v/>
      </c>
      <c r="F226" s="8" t="str">
        <f t="shared" si="11"/>
        <v/>
      </c>
    </row>
    <row r="227" spans="1:6" x14ac:dyDescent="0.25">
      <c r="A227" s="8" t="str">
        <f>+'[1]Reporte de Formatos'!U231</f>
        <v/>
      </c>
      <c r="B227" s="8" t="str">
        <f t="shared" si="9"/>
        <v/>
      </c>
      <c r="C227" s="8" t="str">
        <f>IF(A227="","",+[1]AcumSYS!W228)</f>
        <v/>
      </c>
      <c r="D227" s="8" t="str">
        <f>IF(A227="","",+[1]AcumSYS!W228)</f>
        <v/>
      </c>
      <c r="E227" s="8" t="str">
        <f t="shared" si="10"/>
        <v/>
      </c>
      <c r="F227" s="8" t="str">
        <f t="shared" si="11"/>
        <v/>
      </c>
    </row>
    <row r="228" spans="1:6" x14ac:dyDescent="0.25">
      <c r="A228" s="8" t="str">
        <f>+'[1]Reporte de Formatos'!U232</f>
        <v/>
      </c>
      <c r="B228" s="8" t="str">
        <f t="shared" si="9"/>
        <v/>
      </c>
      <c r="C228" s="8" t="str">
        <f>IF(A228="","",+[1]AcumSYS!W229)</f>
        <v/>
      </c>
      <c r="D228" s="8" t="str">
        <f>IF(A228="","",+[1]AcumSYS!W229)</f>
        <v/>
      </c>
      <c r="E228" s="8" t="str">
        <f t="shared" si="10"/>
        <v/>
      </c>
      <c r="F228" s="8" t="str">
        <f t="shared" si="11"/>
        <v/>
      </c>
    </row>
    <row r="229" spans="1:6" x14ac:dyDescent="0.25">
      <c r="A229" s="8" t="str">
        <f>+'[1]Reporte de Formatos'!U233</f>
        <v/>
      </c>
      <c r="B229" s="8" t="str">
        <f t="shared" si="9"/>
        <v/>
      </c>
      <c r="C229" s="8" t="str">
        <f>IF(A229="","",+[1]AcumSYS!W230)</f>
        <v/>
      </c>
      <c r="D229" s="8" t="str">
        <f>IF(A229="","",+[1]AcumSYS!W230)</f>
        <v/>
      </c>
      <c r="E229" s="8" t="str">
        <f t="shared" si="10"/>
        <v/>
      </c>
      <c r="F229" s="8" t="str">
        <f t="shared" si="11"/>
        <v/>
      </c>
    </row>
    <row r="230" spans="1:6" x14ac:dyDescent="0.25">
      <c r="A230" s="8" t="str">
        <f>+'[1]Reporte de Formatos'!U234</f>
        <v/>
      </c>
      <c r="B230" s="8" t="str">
        <f t="shared" si="9"/>
        <v/>
      </c>
      <c r="C230" s="8" t="str">
        <f>IF(A230="","",+[1]AcumSYS!W231)</f>
        <v/>
      </c>
      <c r="D230" s="8" t="str">
        <f>IF(A230="","",+[1]AcumSYS!W231)</f>
        <v/>
      </c>
      <c r="E230" s="8" t="str">
        <f t="shared" si="10"/>
        <v/>
      </c>
      <c r="F230" s="8" t="str">
        <f t="shared" si="11"/>
        <v/>
      </c>
    </row>
    <row r="231" spans="1:6" x14ac:dyDescent="0.25">
      <c r="A231" s="8" t="str">
        <f>+'[1]Reporte de Formatos'!U235</f>
        <v/>
      </c>
      <c r="B231" s="8" t="str">
        <f t="shared" si="9"/>
        <v/>
      </c>
      <c r="C231" s="8" t="str">
        <f>IF(A231="","",+[1]AcumSYS!W232)</f>
        <v/>
      </c>
      <c r="D231" s="8" t="str">
        <f>IF(A231="","",+[1]AcumSYS!W232)</f>
        <v/>
      </c>
      <c r="E231" s="8" t="str">
        <f t="shared" si="10"/>
        <v/>
      </c>
      <c r="F231" s="8" t="str">
        <f t="shared" si="11"/>
        <v/>
      </c>
    </row>
    <row r="232" spans="1:6" x14ac:dyDescent="0.25">
      <c r="A232" s="8" t="str">
        <f>+'[1]Reporte de Formatos'!U236</f>
        <v/>
      </c>
      <c r="B232" s="8" t="str">
        <f t="shared" si="9"/>
        <v/>
      </c>
      <c r="C232" s="8" t="str">
        <f>IF(A232="","",+[1]AcumSYS!W233)</f>
        <v/>
      </c>
      <c r="D232" s="8" t="str">
        <f>IF(A232="","",+[1]AcumSYS!W233)</f>
        <v/>
      </c>
      <c r="E232" s="8" t="str">
        <f t="shared" si="10"/>
        <v/>
      </c>
      <c r="F232" s="8" t="str">
        <f t="shared" si="11"/>
        <v/>
      </c>
    </row>
    <row r="233" spans="1:6" x14ac:dyDescent="0.25">
      <c r="A233" s="8" t="str">
        <f>+'[1]Reporte de Formatos'!U237</f>
        <v/>
      </c>
      <c r="B233" s="8" t="str">
        <f t="shared" si="9"/>
        <v/>
      </c>
      <c r="C233" s="8" t="str">
        <f>IF(A233="","",+[1]AcumSYS!W234)</f>
        <v/>
      </c>
      <c r="D233" s="8" t="str">
        <f>IF(A233="","",+[1]AcumSYS!W234)</f>
        <v/>
      </c>
      <c r="E233" s="8" t="str">
        <f t="shared" si="10"/>
        <v/>
      </c>
      <c r="F233" s="8" t="str">
        <f t="shared" si="11"/>
        <v/>
      </c>
    </row>
    <row r="234" spans="1:6" x14ac:dyDescent="0.25">
      <c r="A234" s="8" t="str">
        <f>+'[1]Reporte de Formatos'!U238</f>
        <v/>
      </c>
      <c r="B234" s="8" t="str">
        <f t="shared" si="9"/>
        <v/>
      </c>
      <c r="C234" s="8" t="str">
        <f>IF(A234="","",+[1]AcumSYS!W235)</f>
        <v/>
      </c>
      <c r="D234" s="8" t="str">
        <f>IF(A234="","",+[1]AcumSYS!W235)</f>
        <v/>
      </c>
      <c r="E234" s="8" t="str">
        <f t="shared" si="10"/>
        <v/>
      </c>
      <c r="F234" s="8" t="str">
        <f t="shared" si="11"/>
        <v/>
      </c>
    </row>
    <row r="235" spans="1:6" x14ac:dyDescent="0.25">
      <c r="A235" s="8" t="str">
        <f>+'[1]Reporte de Formatos'!U239</f>
        <v/>
      </c>
      <c r="B235" s="8" t="str">
        <f t="shared" si="9"/>
        <v/>
      </c>
      <c r="C235" s="8" t="str">
        <f>IF(A235="","",+[1]AcumSYS!W236)</f>
        <v/>
      </c>
      <c r="D235" s="8" t="str">
        <f>IF(A235="","",+[1]AcumSYS!W236)</f>
        <v/>
      </c>
      <c r="E235" s="8" t="str">
        <f t="shared" si="10"/>
        <v/>
      </c>
      <c r="F235" s="8" t="str">
        <f t="shared" si="11"/>
        <v/>
      </c>
    </row>
    <row r="236" spans="1:6" x14ac:dyDescent="0.25">
      <c r="A236" s="8" t="str">
        <f>+'[1]Reporte de Formatos'!U240</f>
        <v/>
      </c>
      <c r="B236" s="8" t="str">
        <f t="shared" si="9"/>
        <v/>
      </c>
      <c r="C236" s="8" t="str">
        <f>IF(A236="","",+[1]AcumSYS!W237)</f>
        <v/>
      </c>
      <c r="D236" s="8" t="str">
        <f>IF(A236="","",+[1]AcumSYS!W237)</f>
        <v/>
      </c>
      <c r="E236" s="8" t="str">
        <f t="shared" si="10"/>
        <v/>
      </c>
      <c r="F236" s="8" t="str">
        <f t="shared" si="11"/>
        <v/>
      </c>
    </row>
    <row r="237" spans="1:6" x14ac:dyDescent="0.25">
      <c r="A237" s="8" t="str">
        <f>+'[1]Reporte de Formatos'!U241</f>
        <v/>
      </c>
      <c r="B237" s="8" t="str">
        <f t="shared" si="9"/>
        <v/>
      </c>
      <c r="C237" s="8" t="str">
        <f>IF(A237="","",+[1]AcumSYS!W238)</f>
        <v/>
      </c>
      <c r="D237" s="8" t="str">
        <f>IF(A237="","",+[1]AcumSYS!W238)</f>
        <v/>
      </c>
      <c r="E237" s="8" t="str">
        <f t="shared" si="10"/>
        <v/>
      </c>
      <c r="F237" s="8" t="str">
        <f t="shared" si="11"/>
        <v/>
      </c>
    </row>
    <row r="238" spans="1:6" x14ac:dyDescent="0.25">
      <c r="A238" s="8" t="str">
        <f>+'[1]Reporte de Formatos'!U242</f>
        <v/>
      </c>
      <c r="B238" s="8" t="str">
        <f t="shared" si="9"/>
        <v/>
      </c>
      <c r="C238" s="8" t="str">
        <f>IF(A238="","",+[1]AcumSYS!W239)</f>
        <v/>
      </c>
      <c r="D238" s="8" t="str">
        <f>IF(A238="","",+[1]AcumSYS!W239)</f>
        <v/>
      </c>
      <c r="E238" s="8" t="str">
        <f t="shared" si="10"/>
        <v/>
      </c>
      <c r="F238" s="8" t="str">
        <f t="shared" si="11"/>
        <v/>
      </c>
    </row>
    <row r="239" spans="1:6" x14ac:dyDescent="0.25">
      <c r="A239" s="8" t="str">
        <f>+'[1]Reporte de Formatos'!U243</f>
        <v/>
      </c>
      <c r="B239" s="8" t="str">
        <f t="shared" si="9"/>
        <v/>
      </c>
      <c r="C239" s="8" t="str">
        <f>IF(A239="","",+[1]AcumSYS!W240)</f>
        <v/>
      </c>
      <c r="D239" s="8" t="str">
        <f>IF(A239="","",+[1]AcumSYS!W240)</f>
        <v/>
      </c>
      <c r="E239" s="8" t="str">
        <f t="shared" si="10"/>
        <v/>
      </c>
      <c r="F239" s="8" t="str">
        <f t="shared" si="11"/>
        <v/>
      </c>
    </row>
    <row r="240" spans="1:6" x14ac:dyDescent="0.25">
      <c r="A240" s="8" t="str">
        <f>+'[1]Reporte de Formatos'!U244</f>
        <v/>
      </c>
      <c r="B240" s="8" t="str">
        <f t="shared" si="9"/>
        <v/>
      </c>
      <c r="C240" s="8" t="str">
        <f>IF(A240="","",+[1]AcumSYS!W241)</f>
        <v/>
      </c>
      <c r="D240" s="8" t="str">
        <f>IF(A240="","",+[1]AcumSYS!W241)</f>
        <v/>
      </c>
      <c r="E240" s="8" t="str">
        <f t="shared" si="10"/>
        <v/>
      </c>
      <c r="F240" s="8" t="str">
        <f t="shared" si="11"/>
        <v/>
      </c>
    </row>
    <row r="241" spans="1:6" x14ac:dyDescent="0.25">
      <c r="A241" s="8" t="str">
        <f>+'[1]Reporte de Formatos'!U245</f>
        <v/>
      </c>
      <c r="B241" s="8" t="str">
        <f t="shared" si="9"/>
        <v/>
      </c>
      <c r="C241" s="8" t="str">
        <f>IF(A241="","",+[1]AcumSYS!W242)</f>
        <v/>
      </c>
      <c r="D241" s="8" t="str">
        <f>IF(A241="","",+[1]AcumSYS!W242)</f>
        <v/>
      </c>
      <c r="E241" s="8" t="str">
        <f t="shared" si="10"/>
        <v/>
      </c>
      <c r="F241" s="8" t="str">
        <f t="shared" si="11"/>
        <v/>
      </c>
    </row>
    <row r="242" spans="1:6" x14ac:dyDescent="0.25">
      <c r="A242" s="8" t="str">
        <f>+'[1]Reporte de Formatos'!U246</f>
        <v/>
      </c>
      <c r="B242" s="8" t="str">
        <f t="shared" si="9"/>
        <v/>
      </c>
      <c r="C242" s="8" t="str">
        <f>IF(A242="","",+[1]AcumSYS!W243)</f>
        <v/>
      </c>
      <c r="D242" s="8" t="str">
        <f>IF(A242="","",+[1]AcumSYS!W243)</f>
        <v/>
      </c>
      <c r="E242" s="8" t="str">
        <f t="shared" si="10"/>
        <v/>
      </c>
      <c r="F242" s="8" t="str">
        <f t="shared" si="11"/>
        <v/>
      </c>
    </row>
    <row r="243" spans="1:6" x14ac:dyDescent="0.25">
      <c r="A243" s="8" t="str">
        <f>+'[1]Reporte de Formatos'!U247</f>
        <v/>
      </c>
      <c r="B243" s="8" t="str">
        <f t="shared" si="9"/>
        <v/>
      </c>
      <c r="C243" s="8" t="str">
        <f>IF(A243="","",+[1]AcumSYS!W244)</f>
        <v/>
      </c>
      <c r="D243" s="8" t="str">
        <f>IF(A243="","",+[1]AcumSYS!W244)</f>
        <v/>
      </c>
      <c r="E243" s="8" t="str">
        <f t="shared" si="10"/>
        <v/>
      </c>
      <c r="F243" s="8" t="str">
        <f t="shared" si="11"/>
        <v/>
      </c>
    </row>
    <row r="244" spans="1:6" x14ac:dyDescent="0.25">
      <c r="A244" s="8" t="str">
        <f>+'[1]Reporte de Formatos'!U248</f>
        <v/>
      </c>
      <c r="B244" s="8" t="str">
        <f t="shared" si="9"/>
        <v/>
      </c>
      <c r="C244" s="8" t="str">
        <f>IF(A244="","",+[1]AcumSYS!W245)</f>
        <v/>
      </c>
      <c r="D244" s="8" t="str">
        <f>IF(A244="","",+[1]AcumSYS!W245)</f>
        <v/>
      </c>
      <c r="E244" s="8" t="str">
        <f t="shared" si="10"/>
        <v/>
      </c>
      <c r="F244" s="8" t="str">
        <f t="shared" si="11"/>
        <v/>
      </c>
    </row>
    <row r="245" spans="1:6" x14ac:dyDescent="0.25">
      <c r="A245" s="8" t="str">
        <f>+'[1]Reporte de Formatos'!U249</f>
        <v/>
      </c>
      <c r="B245" s="8" t="str">
        <f t="shared" si="9"/>
        <v/>
      </c>
      <c r="C245" s="8" t="str">
        <f>IF(A245="","",+[1]AcumSYS!W246)</f>
        <v/>
      </c>
      <c r="D245" s="8" t="str">
        <f>IF(A245="","",+[1]AcumSYS!W246)</f>
        <v/>
      </c>
      <c r="E245" s="8" t="str">
        <f t="shared" si="10"/>
        <v/>
      </c>
      <c r="F245" s="8" t="str">
        <f t="shared" si="11"/>
        <v/>
      </c>
    </row>
    <row r="246" spans="1:6" x14ac:dyDescent="0.25">
      <c r="A246" s="8" t="str">
        <f>+'[1]Reporte de Formatos'!U250</f>
        <v/>
      </c>
      <c r="B246" s="8" t="str">
        <f t="shared" si="9"/>
        <v/>
      </c>
      <c r="C246" s="8" t="str">
        <f>IF(A246="","",+[1]AcumSYS!W247)</f>
        <v/>
      </c>
      <c r="D246" s="8" t="str">
        <f>IF(A246="","",+[1]AcumSYS!W247)</f>
        <v/>
      </c>
      <c r="E246" s="8" t="str">
        <f t="shared" si="10"/>
        <v/>
      </c>
      <c r="F246" s="8" t="str">
        <f t="shared" si="11"/>
        <v/>
      </c>
    </row>
    <row r="247" spans="1:6" x14ac:dyDescent="0.25">
      <c r="A247" s="8" t="str">
        <f>+'[1]Reporte de Formatos'!U251</f>
        <v/>
      </c>
      <c r="B247" s="8" t="str">
        <f t="shared" si="9"/>
        <v/>
      </c>
      <c r="C247" s="8" t="str">
        <f>IF(A247="","",+[1]AcumSYS!W248)</f>
        <v/>
      </c>
      <c r="D247" s="8" t="str">
        <f>IF(A247="","",+[1]AcumSYS!W248)</f>
        <v/>
      </c>
      <c r="E247" s="8" t="str">
        <f t="shared" si="10"/>
        <v/>
      </c>
      <c r="F247" s="8" t="str">
        <f t="shared" si="11"/>
        <v/>
      </c>
    </row>
    <row r="248" spans="1:6" x14ac:dyDescent="0.25">
      <c r="A248" s="8" t="str">
        <f>+'[1]Reporte de Formatos'!U252</f>
        <v/>
      </c>
      <c r="B248" s="8" t="str">
        <f t="shared" si="9"/>
        <v/>
      </c>
      <c r="C248" s="8" t="str">
        <f>IF(A248="","",+[1]AcumSYS!W249)</f>
        <v/>
      </c>
      <c r="D248" s="8" t="str">
        <f>IF(A248="","",+[1]AcumSYS!W249)</f>
        <v/>
      </c>
      <c r="E248" s="8" t="str">
        <f t="shared" si="10"/>
        <v/>
      </c>
      <c r="F248" s="8" t="str">
        <f t="shared" si="11"/>
        <v/>
      </c>
    </row>
    <row r="249" spans="1:6" x14ac:dyDescent="0.25">
      <c r="A249" s="8" t="str">
        <f>+'[1]Reporte de Formatos'!U253</f>
        <v/>
      </c>
      <c r="B249" s="8" t="str">
        <f t="shared" si="9"/>
        <v/>
      </c>
      <c r="C249" s="8" t="str">
        <f>IF(A249="","",+[1]AcumSYS!W250)</f>
        <v/>
      </c>
      <c r="D249" s="8" t="str">
        <f>IF(A249="","",+[1]AcumSYS!W250)</f>
        <v/>
      </c>
      <c r="E249" s="8" t="str">
        <f t="shared" si="10"/>
        <v/>
      </c>
      <c r="F249" s="8" t="str">
        <f t="shared" si="11"/>
        <v/>
      </c>
    </row>
    <row r="250" spans="1:6" x14ac:dyDescent="0.25">
      <c r="A250" s="8" t="str">
        <f>+'[1]Reporte de Formatos'!U254</f>
        <v/>
      </c>
      <c r="B250" s="8" t="str">
        <f t="shared" si="9"/>
        <v/>
      </c>
      <c r="C250" s="8" t="str">
        <f>IF(A250="","",+[1]AcumSYS!W251)</f>
        <v/>
      </c>
      <c r="D250" s="8" t="str">
        <f>IF(A250="","",+[1]AcumSYS!W251)</f>
        <v/>
      </c>
      <c r="E250" s="8" t="str">
        <f t="shared" si="10"/>
        <v/>
      </c>
      <c r="F250" s="8" t="str">
        <f t="shared" si="11"/>
        <v/>
      </c>
    </row>
    <row r="251" spans="1:6" x14ac:dyDescent="0.25">
      <c r="A251" s="8" t="str">
        <f>+'[1]Reporte de Formatos'!U255</f>
        <v/>
      </c>
      <c r="B251" s="8" t="str">
        <f t="shared" si="9"/>
        <v/>
      </c>
      <c r="C251" s="8" t="str">
        <f>IF(A251="","",+[1]AcumSYS!W252)</f>
        <v/>
      </c>
      <c r="D251" s="8" t="str">
        <f>IF(A251="","",+[1]AcumSYS!W252)</f>
        <v/>
      </c>
      <c r="E251" s="8" t="str">
        <f t="shared" si="10"/>
        <v/>
      </c>
      <c r="F251" s="8" t="str">
        <f t="shared" si="11"/>
        <v/>
      </c>
    </row>
    <row r="252" spans="1:6" x14ac:dyDescent="0.25">
      <c r="A252" s="8" t="str">
        <f>+'[1]Reporte de Formatos'!U256</f>
        <v/>
      </c>
      <c r="B252" s="8" t="str">
        <f t="shared" si="9"/>
        <v/>
      </c>
      <c r="C252" s="8" t="str">
        <f>IF(A252="","",+[1]AcumSYS!W253)</f>
        <v/>
      </c>
      <c r="D252" s="8" t="str">
        <f>IF(A252="","",+[1]AcumSYS!W253)</f>
        <v/>
      </c>
      <c r="E252" s="8" t="str">
        <f t="shared" si="10"/>
        <v/>
      </c>
      <c r="F252" s="8" t="str">
        <f t="shared" si="11"/>
        <v/>
      </c>
    </row>
    <row r="253" spans="1:6" x14ac:dyDescent="0.25">
      <c r="A253" s="8" t="str">
        <f>+'[1]Reporte de Formatos'!U257</f>
        <v/>
      </c>
      <c r="B253" s="8" t="str">
        <f t="shared" si="9"/>
        <v/>
      </c>
      <c r="C253" s="8" t="str">
        <f>IF(A253="","",+[1]AcumSYS!W254)</f>
        <v/>
      </c>
      <c r="D253" s="8" t="str">
        <f>IF(A253="","",+[1]AcumSYS!W254)</f>
        <v/>
      </c>
      <c r="E253" s="8" t="str">
        <f t="shared" si="10"/>
        <v/>
      </c>
      <c r="F253" s="8" t="str">
        <f t="shared" si="11"/>
        <v/>
      </c>
    </row>
    <row r="254" spans="1:6" x14ac:dyDescent="0.25">
      <c r="A254" s="8" t="str">
        <f>+'[1]Reporte de Formatos'!U258</f>
        <v/>
      </c>
      <c r="B254" s="8" t="str">
        <f t="shared" si="9"/>
        <v/>
      </c>
      <c r="C254" s="8" t="str">
        <f>IF(A254="","",+[1]AcumSYS!W255)</f>
        <v/>
      </c>
      <c r="D254" s="8" t="str">
        <f>IF(A254="","",+[1]AcumSYS!W255)</f>
        <v/>
      </c>
      <c r="E254" s="8" t="str">
        <f t="shared" si="10"/>
        <v/>
      </c>
      <c r="F254" s="8" t="str">
        <f t="shared" si="11"/>
        <v/>
      </c>
    </row>
    <row r="255" spans="1:6" x14ac:dyDescent="0.25">
      <c r="A255" s="8" t="str">
        <f>+'[1]Reporte de Formatos'!U259</f>
        <v/>
      </c>
      <c r="B255" s="8" t="str">
        <f t="shared" si="9"/>
        <v/>
      </c>
      <c r="C255" s="8" t="str">
        <f>IF(A255="","",+[1]AcumSYS!W256)</f>
        <v/>
      </c>
      <c r="D255" s="8" t="str">
        <f>IF(A255="","",+[1]AcumSYS!W256)</f>
        <v/>
      </c>
      <c r="E255" s="8" t="str">
        <f t="shared" si="10"/>
        <v/>
      </c>
      <c r="F255" s="8" t="str">
        <f t="shared" si="11"/>
        <v/>
      </c>
    </row>
    <row r="256" spans="1:6" x14ac:dyDescent="0.25">
      <c r="A256" s="8" t="str">
        <f>+'[1]Reporte de Formatos'!U260</f>
        <v/>
      </c>
      <c r="B256" s="8" t="str">
        <f t="shared" si="9"/>
        <v/>
      </c>
      <c r="C256" s="8" t="str">
        <f>IF(A256="","",+[1]AcumSYS!W257)</f>
        <v/>
      </c>
      <c r="D256" s="8" t="str">
        <f>IF(A256="","",+[1]AcumSYS!W257)</f>
        <v/>
      </c>
      <c r="E256" s="8" t="str">
        <f t="shared" si="10"/>
        <v/>
      </c>
      <c r="F256" s="8" t="str">
        <f t="shared" si="11"/>
        <v/>
      </c>
    </row>
    <row r="257" spans="1:6" x14ac:dyDescent="0.25">
      <c r="A257" s="8" t="str">
        <f>+'[1]Reporte de Formatos'!U261</f>
        <v/>
      </c>
      <c r="B257" s="8" t="str">
        <f t="shared" si="9"/>
        <v/>
      </c>
      <c r="C257" s="8" t="str">
        <f>IF(A257="","",+[1]AcumSYS!W258)</f>
        <v/>
      </c>
      <c r="D257" s="8" t="str">
        <f>IF(A257="","",+[1]AcumSYS!W258)</f>
        <v/>
      </c>
      <c r="E257" s="8" t="str">
        <f t="shared" si="10"/>
        <v/>
      </c>
      <c r="F257" s="8" t="str">
        <f t="shared" si="11"/>
        <v/>
      </c>
    </row>
    <row r="258" spans="1:6" x14ac:dyDescent="0.25">
      <c r="A258" s="8" t="str">
        <f>+'[1]Reporte de Formatos'!U262</f>
        <v/>
      </c>
      <c r="B258" s="8" t="str">
        <f t="shared" si="9"/>
        <v/>
      </c>
      <c r="C258" s="8" t="str">
        <f>IF(A258="","",+[1]AcumSYS!W259)</f>
        <v/>
      </c>
      <c r="D258" s="8" t="str">
        <f>IF(A258="","",+[1]AcumSYS!W259)</f>
        <v/>
      </c>
      <c r="E258" s="8" t="str">
        <f t="shared" si="10"/>
        <v/>
      </c>
      <c r="F258" s="8" t="str">
        <f t="shared" si="11"/>
        <v/>
      </c>
    </row>
    <row r="259" spans="1:6" x14ac:dyDescent="0.25">
      <c r="A259" s="8" t="str">
        <f>+'[1]Reporte de Formatos'!U263</f>
        <v/>
      </c>
      <c r="B259" s="8" t="str">
        <f t="shared" si="9"/>
        <v/>
      </c>
      <c r="C259" s="8" t="str">
        <f>IF(A259="","",+[1]AcumSYS!W260)</f>
        <v/>
      </c>
      <c r="D259" s="8" t="str">
        <f>IF(A259="","",+[1]AcumSYS!W260)</f>
        <v/>
      </c>
      <c r="E259" s="8" t="str">
        <f t="shared" si="10"/>
        <v/>
      </c>
      <c r="F259" s="8" t="str">
        <f t="shared" si="11"/>
        <v/>
      </c>
    </row>
    <row r="260" spans="1:6" x14ac:dyDescent="0.25">
      <c r="A260" s="8" t="str">
        <f>+'[1]Reporte de Formatos'!U264</f>
        <v/>
      </c>
      <c r="B260" s="8" t="str">
        <f t="shared" ref="B260:B323" si="12">IF(A260="","","Aguinaldo")</f>
        <v/>
      </c>
      <c r="C260" s="8" t="str">
        <f>IF(A260="","",+[1]AcumSYS!W261)</f>
        <v/>
      </c>
      <c r="D260" s="8" t="str">
        <f>IF(A260="","",+[1]AcumSYS!W261)</f>
        <v/>
      </c>
      <c r="E260" s="8" t="str">
        <f t="shared" ref="E260:E323" si="13">IF(A260="","","Pesos Mexicanos")</f>
        <v/>
      </c>
      <c r="F260" s="8" t="str">
        <f t="shared" ref="F260:F323" si="14">IF(A260="","","Prestaciones de Fin de año en el Trimestre")</f>
        <v/>
      </c>
    </row>
    <row r="261" spans="1:6" x14ac:dyDescent="0.25">
      <c r="A261" s="8" t="str">
        <f>+'[1]Reporte de Formatos'!U265</f>
        <v/>
      </c>
      <c r="B261" s="8" t="str">
        <f t="shared" si="12"/>
        <v/>
      </c>
      <c r="C261" s="8" t="str">
        <f>IF(A261="","",+[1]AcumSYS!W262)</f>
        <v/>
      </c>
      <c r="D261" s="8" t="str">
        <f>IF(A261="","",+[1]AcumSYS!W262)</f>
        <v/>
      </c>
      <c r="E261" s="8" t="str">
        <f t="shared" si="13"/>
        <v/>
      </c>
      <c r="F261" s="8" t="str">
        <f t="shared" si="14"/>
        <v/>
      </c>
    </row>
    <row r="262" spans="1:6" x14ac:dyDescent="0.25">
      <c r="A262" s="8" t="str">
        <f>+'[1]Reporte de Formatos'!U266</f>
        <v/>
      </c>
      <c r="B262" s="8" t="str">
        <f t="shared" si="12"/>
        <v/>
      </c>
      <c r="C262" s="8" t="str">
        <f>IF(A262="","",+[1]AcumSYS!W263)</f>
        <v/>
      </c>
      <c r="D262" s="8" t="str">
        <f>IF(A262="","",+[1]AcumSYS!W263)</f>
        <v/>
      </c>
      <c r="E262" s="8" t="str">
        <f t="shared" si="13"/>
        <v/>
      </c>
      <c r="F262" s="8" t="str">
        <f t="shared" si="14"/>
        <v/>
      </c>
    </row>
    <row r="263" spans="1:6" x14ac:dyDescent="0.25">
      <c r="A263" s="8" t="str">
        <f>+'[1]Reporte de Formatos'!U267</f>
        <v/>
      </c>
      <c r="B263" s="8" t="str">
        <f t="shared" si="12"/>
        <v/>
      </c>
      <c r="C263" s="8" t="str">
        <f>IF(A263="","",+[1]AcumSYS!W264)</f>
        <v/>
      </c>
      <c r="D263" s="8" t="str">
        <f>IF(A263="","",+[1]AcumSYS!W264)</f>
        <v/>
      </c>
      <c r="E263" s="8" t="str">
        <f t="shared" si="13"/>
        <v/>
      </c>
      <c r="F263" s="8" t="str">
        <f t="shared" si="14"/>
        <v/>
      </c>
    </row>
    <row r="264" spans="1:6" x14ac:dyDescent="0.25">
      <c r="A264" s="8" t="str">
        <f>+'[1]Reporte de Formatos'!U268</f>
        <v/>
      </c>
      <c r="B264" s="8" t="str">
        <f t="shared" si="12"/>
        <v/>
      </c>
      <c r="C264" s="8" t="str">
        <f>IF(A264="","",+[1]AcumSYS!W265)</f>
        <v/>
      </c>
      <c r="D264" s="8" t="str">
        <f>IF(A264="","",+[1]AcumSYS!W265)</f>
        <v/>
      </c>
      <c r="E264" s="8" t="str">
        <f t="shared" si="13"/>
        <v/>
      </c>
      <c r="F264" s="8" t="str">
        <f t="shared" si="14"/>
        <v/>
      </c>
    </row>
    <row r="265" spans="1:6" x14ac:dyDescent="0.25">
      <c r="A265" s="8" t="str">
        <f>+'[1]Reporte de Formatos'!U269</f>
        <v/>
      </c>
      <c r="B265" s="8" t="str">
        <f t="shared" si="12"/>
        <v/>
      </c>
      <c r="C265" s="8" t="str">
        <f>IF(A265="","",+[1]AcumSYS!W266)</f>
        <v/>
      </c>
      <c r="D265" s="8" t="str">
        <f>IF(A265="","",+[1]AcumSYS!W266)</f>
        <v/>
      </c>
      <c r="E265" s="8" t="str">
        <f t="shared" si="13"/>
        <v/>
      </c>
      <c r="F265" s="8" t="str">
        <f t="shared" si="14"/>
        <v/>
      </c>
    </row>
    <row r="266" spans="1:6" x14ac:dyDescent="0.25">
      <c r="A266" s="8" t="str">
        <f>+'[1]Reporte de Formatos'!U270</f>
        <v/>
      </c>
      <c r="B266" s="8" t="str">
        <f t="shared" si="12"/>
        <v/>
      </c>
      <c r="C266" s="8" t="str">
        <f>IF(A266="","",+[1]AcumSYS!W267)</f>
        <v/>
      </c>
      <c r="D266" s="8" t="str">
        <f>IF(A266="","",+[1]AcumSYS!W267)</f>
        <v/>
      </c>
      <c r="E266" s="8" t="str">
        <f t="shared" si="13"/>
        <v/>
      </c>
      <c r="F266" s="8" t="str">
        <f t="shared" si="14"/>
        <v/>
      </c>
    </row>
    <row r="267" spans="1:6" x14ac:dyDescent="0.25">
      <c r="A267" s="8" t="str">
        <f>+'[1]Reporte de Formatos'!U271</f>
        <v/>
      </c>
      <c r="B267" s="8" t="str">
        <f t="shared" si="12"/>
        <v/>
      </c>
      <c r="C267" s="8" t="str">
        <f>IF(A267="","",+[1]AcumSYS!W268)</f>
        <v/>
      </c>
      <c r="D267" s="8" t="str">
        <f>IF(A267="","",+[1]AcumSYS!W268)</f>
        <v/>
      </c>
      <c r="E267" s="8" t="str">
        <f t="shared" si="13"/>
        <v/>
      </c>
      <c r="F267" s="8" t="str">
        <f t="shared" si="14"/>
        <v/>
      </c>
    </row>
    <row r="268" spans="1:6" x14ac:dyDescent="0.25">
      <c r="A268" s="8" t="str">
        <f>+'[1]Reporte de Formatos'!U272</f>
        <v/>
      </c>
      <c r="B268" s="8" t="str">
        <f t="shared" si="12"/>
        <v/>
      </c>
      <c r="C268" s="8" t="str">
        <f>IF(A268="","",+[1]AcumSYS!W269)</f>
        <v/>
      </c>
      <c r="D268" s="8" t="str">
        <f>IF(A268="","",+[1]AcumSYS!W269)</f>
        <v/>
      </c>
      <c r="E268" s="8" t="str">
        <f t="shared" si="13"/>
        <v/>
      </c>
      <c r="F268" s="8" t="str">
        <f t="shared" si="14"/>
        <v/>
      </c>
    </row>
    <row r="269" spans="1:6" x14ac:dyDescent="0.25">
      <c r="A269" s="8" t="str">
        <f>+'[1]Reporte de Formatos'!U273</f>
        <v/>
      </c>
      <c r="B269" s="8" t="str">
        <f t="shared" si="12"/>
        <v/>
      </c>
      <c r="C269" s="8" t="str">
        <f>IF(A269="","",+[1]AcumSYS!W270)</f>
        <v/>
      </c>
      <c r="D269" s="8" t="str">
        <f>IF(A269="","",+[1]AcumSYS!W270)</f>
        <v/>
      </c>
      <c r="E269" s="8" t="str">
        <f t="shared" si="13"/>
        <v/>
      </c>
      <c r="F269" s="8" t="str">
        <f t="shared" si="14"/>
        <v/>
      </c>
    </row>
    <row r="270" spans="1:6" x14ac:dyDescent="0.25">
      <c r="A270" s="8" t="str">
        <f>+'[1]Reporte de Formatos'!U274</f>
        <v/>
      </c>
      <c r="B270" s="8" t="str">
        <f t="shared" si="12"/>
        <v/>
      </c>
      <c r="C270" s="8" t="str">
        <f>IF(A270="","",+[1]AcumSYS!W271)</f>
        <v/>
      </c>
      <c r="D270" s="8" t="str">
        <f>IF(A270="","",+[1]AcumSYS!W271)</f>
        <v/>
      </c>
      <c r="E270" s="8" t="str">
        <f t="shared" si="13"/>
        <v/>
      </c>
      <c r="F270" s="8" t="str">
        <f t="shared" si="14"/>
        <v/>
      </c>
    </row>
    <row r="271" spans="1:6" x14ac:dyDescent="0.25">
      <c r="A271" s="8" t="str">
        <f>+'[1]Reporte de Formatos'!U275</f>
        <v/>
      </c>
      <c r="B271" s="8" t="str">
        <f t="shared" si="12"/>
        <v/>
      </c>
      <c r="C271" s="8" t="str">
        <f>IF(A271="","",+[1]AcumSYS!W272)</f>
        <v/>
      </c>
      <c r="D271" s="8" t="str">
        <f>IF(A271="","",+[1]AcumSYS!W272)</f>
        <v/>
      </c>
      <c r="E271" s="8" t="str">
        <f t="shared" si="13"/>
        <v/>
      </c>
      <c r="F271" s="8" t="str">
        <f t="shared" si="14"/>
        <v/>
      </c>
    </row>
    <row r="272" spans="1:6" x14ac:dyDescent="0.25">
      <c r="A272" s="8" t="str">
        <f>+'[1]Reporte de Formatos'!U276</f>
        <v/>
      </c>
      <c r="B272" s="8" t="str">
        <f t="shared" si="12"/>
        <v/>
      </c>
      <c r="C272" s="8" t="str">
        <f>IF(A272="","",+[1]AcumSYS!W273)</f>
        <v/>
      </c>
      <c r="D272" s="8" t="str">
        <f>IF(A272="","",+[1]AcumSYS!W273)</f>
        <v/>
      </c>
      <c r="E272" s="8" t="str">
        <f t="shared" si="13"/>
        <v/>
      </c>
      <c r="F272" s="8" t="str">
        <f t="shared" si="14"/>
        <v/>
      </c>
    </row>
    <row r="273" spans="1:6" x14ac:dyDescent="0.25">
      <c r="A273" s="8" t="str">
        <f>+'[1]Reporte de Formatos'!U277</f>
        <v/>
      </c>
      <c r="B273" s="8" t="str">
        <f t="shared" si="12"/>
        <v/>
      </c>
      <c r="C273" s="8" t="str">
        <f>IF(A273="","",+[1]AcumSYS!W274)</f>
        <v/>
      </c>
      <c r="D273" s="8" t="str">
        <f>IF(A273="","",+[1]AcumSYS!W274)</f>
        <v/>
      </c>
      <c r="E273" s="8" t="str">
        <f t="shared" si="13"/>
        <v/>
      </c>
      <c r="F273" s="8" t="str">
        <f t="shared" si="14"/>
        <v/>
      </c>
    </row>
    <row r="274" spans="1:6" x14ac:dyDescent="0.25">
      <c r="A274" s="8" t="str">
        <f>+'[1]Reporte de Formatos'!U278</f>
        <v/>
      </c>
      <c r="B274" s="8" t="str">
        <f t="shared" si="12"/>
        <v/>
      </c>
      <c r="C274" s="8" t="str">
        <f>IF(A274="","",+[1]AcumSYS!W275)</f>
        <v/>
      </c>
      <c r="D274" s="8" t="str">
        <f>IF(A274="","",+[1]AcumSYS!W275)</f>
        <v/>
      </c>
      <c r="E274" s="8" t="str">
        <f t="shared" si="13"/>
        <v/>
      </c>
      <c r="F274" s="8" t="str">
        <f t="shared" si="14"/>
        <v/>
      </c>
    </row>
    <row r="275" spans="1:6" x14ac:dyDescent="0.25">
      <c r="A275" s="8" t="str">
        <f>+'[1]Reporte de Formatos'!U279</f>
        <v/>
      </c>
      <c r="B275" s="8" t="str">
        <f t="shared" si="12"/>
        <v/>
      </c>
      <c r="C275" s="8" t="str">
        <f>IF(A275="","",+[1]AcumSYS!W276)</f>
        <v/>
      </c>
      <c r="D275" s="8" t="str">
        <f>IF(A275="","",+[1]AcumSYS!W276)</f>
        <v/>
      </c>
      <c r="E275" s="8" t="str">
        <f t="shared" si="13"/>
        <v/>
      </c>
      <c r="F275" s="8" t="str">
        <f t="shared" si="14"/>
        <v/>
      </c>
    </row>
    <row r="276" spans="1:6" x14ac:dyDescent="0.25">
      <c r="A276" s="8" t="str">
        <f>+'[1]Reporte de Formatos'!U280</f>
        <v/>
      </c>
      <c r="B276" s="8" t="str">
        <f t="shared" si="12"/>
        <v/>
      </c>
      <c r="C276" s="8" t="str">
        <f>IF(A276="","",+[1]AcumSYS!W277)</f>
        <v/>
      </c>
      <c r="D276" s="8" t="str">
        <f>IF(A276="","",+[1]AcumSYS!W277)</f>
        <v/>
      </c>
      <c r="E276" s="8" t="str">
        <f t="shared" si="13"/>
        <v/>
      </c>
      <c r="F276" s="8" t="str">
        <f t="shared" si="14"/>
        <v/>
      </c>
    </row>
    <row r="277" spans="1:6" x14ac:dyDescent="0.25">
      <c r="A277" s="8" t="str">
        <f>+'[1]Reporte de Formatos'!U281</f>
        <v/>
      </c>
      <c r="B277" s="8" t="str">
        <f t="shared" si="12"/>
        <v/>
      </c>
      <c r="C277" s="8" t="str">
        <f>IF(A277="","",+[1]AcumSYS!W278)</f>
        <v/>
      </c>
      <c r="D277" s="8" t="str">
        <f>IF(A277="","",+[1]AcumSYS!W278)</f>
        <v/>
      </c>
      <c r="E277" s="8" t="str">
        <f t="shared" si="13"/>
        <v/>
      </c>
      <c r="F277" s="8" t="str">
        <f t="shared" si="14"/>
        <v/>
      </c>
    </row>
    <row r="278" spans="1:6" x14ac:dyDescent="0.25">
      <c r="A278" s="8" t="str">
        <f>+'[1]Reporte de Formatos'!U282</f>
        <v/>
      </c>
      <c r="B278" s="8" t="str">
        <f t="shared" si="12"/>
        <v/>
      </c>
      <c r="C278" s="8" t="str">
        <f>IF(A278="","",+[1]AcumSYS!W279)</f>
        <v/>
      </c>
      <c r="D278" s="8" t="str">
        <f>IF(A278="","",+[1]AcumSYS!W279)</f>
        <v/>
      </c>
      <c r="E278" s="8" t="str">
        <f t="shared" si="13"/>
        <v/>
      </c>
      <c r="F278" s="8" t="str">
        <f t="shared" si="14"/>
        <v/>
      </c>
    </row>
    <row r="279" spans="1:6" x14ac:dyDescent="0.25">
      <c r="A279" s="8" t="str">
        <f>+'[1]Reporte de Formatos'!U283</f>
        <v/>
      </c>
      <c r="B279" s="8" t="str">
        <f t="shared" si="12"/>
        <v/>
      </c>
      <c r="C279" s="8" t="str">
        <f>IF(A279="","",+[1]AcumSYS!W280)</f>
        <v/>
      </c>
      <c r="D279" s="8" t="str">
        <f>IF(A279="","",+[1]AcumSYS!W280)</f>
        <v/>
      </c>
      <c r="E279" s="8" t="str">
        <f t="shared" si="13"/>
        <v/>
      </c>
      <c r="F279" s="8" t="str">
        <f t="shared" si="14"/>
        <v/>
      </c>
    </row>
    <row r="280" spans="1:6" x14ac:dyDescent="0.25">
      <c r="A280" s="8" t="str">
        <f>+'[1]Reporte de Formatos'!U284</f>
        <v/>
      </c>
      <c r="B280" s="8" t="str">
        <f t="shared" si="12"/>
        <v/>
      </c>
      <c r="C280" s="8" t="str">
        <f>IF(A280="","",+[1]AcumSYS!W281)</f>
        <v/>
      </c>
      <c r="D280" s="8" t="str">
        <f>IF(A280="","",+[1]AcumSYS!W281)</f>
        <v/>
      </c>
      <c r="E280" s="8" t="str">
        <f t="shared" si="13"/>
        <v/>
      </c>
      <c r="F280" s="8" t="str">
        <f t="shared" si="14"/>
        <v/>
      </c>
    </row>
    <row r="281" spans="1:6" x14ac:dyDescent="0.25">
      <c r="A281" s="8" t="str">
        <f>+'[1]Reporte de Formatos'!U285</f>
        <v/>
      </c>
      <c r="B281" s="8" t="str">
        <f t="shared" si="12"/>
        <v/>
      </c>
      <c r="C281" s="8" t="str">
        <f>IF(A281="","",+[1]AcumSYS!W282)</f>
        <v/>
      </c>
      <c r="D281" s="8" t="str">
        <f>IF(A281="","",+[1]AcumSYS!W282)</f>
        <v/>
      </c>
      <c r="E281" s="8" t="str">
        <f t="shared" si="13"/>
        <v/>
      </c>
      <c r="F281" s="8" t="str">
        <f t="shared" si="14"/>
        <v/>
      </c>
    </row>
    <row r="282" spans="1:6" x14ac:dyDescent="0.25">
      <c r="A282" s="8" t="str">
        <f>+'[1]Reporte de Formatos'!U286</f>
        <v/>
      </c>
      <c r="B282" s="8" t="str">
        <f t="shared" si="12"/>
        <v/>
      </c>
      <c r="C282" s="8" t="str">
        <f>IF(A282="","",+[1]AcumSYS!W283)</f>
        <v/>
      </c>
      <c r="D282" s="8" t="str">
        <f>IF(A282="","",+[1]AcumSYS!W283)</f>
        <v/>
      </c>
      <c r="E282" s="8" t="str">
        <f t="shared" si="13"/>
        <v/>
      </c>
      <c r="F282" s="8" t="str">
        <f t="shared" si="14"/>
        <v/>
      </c>
    </row>
    <row r="283" spans="1:6" x14ac:dyDescent="0.25">
      <c r="A283" s="8" t="str">
        <f>+'[1]Reporte de Formatos'!U287</f>
        <v/>
      </c>
      <c r="B283" s="8" t="str">
        <f t="shared" si="12"/>
        <v/>
      </c>
      <c r="C283" s="8" t="str">
        <f>IF(A283="","",+[1]AcumSYS!W284)</f>
        <v/>
      </c>
      <c r="D283" s="8" t="str">
        <f>IF(A283="","",+[1]AcumSYS!W284)</f>
        <v/>
      </c>
      <c r="E283" s="8" t="str">
        <f t="shared" si="13"/>
        <v/>
      </c>
      <c r="F283" s="8" t="str">
        <f t="shared" si="14"/>
        <v/>
      </c>
    </row>
    <row r="284" spans="1:6" x14ac:dyDescent="0.25">
      <c r="A284" s="8" t="str">
        <f>+'[1]Reporte de Formatos'!U288</f>
        <v/>
      </c>
      <c r="B284" s="8" t="str">
        <f t="shared" si="12"/>
        <v/>
      </c>
      <c r="C284" s="8" t="str">
        <f>IF(A284="","",+[1]AcumSYS!W285)</f>
        <v/>
      </c>
      <c r="D284" s="8" t="str">
        <f>IF(A284="","",+[1]AcumSYS!W285)</f>
        <v/>
      </c>
      <c r="E284" s="8" t="str">
        <f t="shared" si="13"/>
        <v/>
      </c>
      <c r="F284" s="8" t="str">
        <f t="shared" si="14"/>
        <v/>
      </c>
    </row>
    <row r="285" spans="1:6" x14ac:dyDescent="0.25">
      <c r="A285" s="8" t="str">
        <f>+'[1]Reporte de Formatos'!U289</f>
        <v/>
      </c>
      <c r="B285" s="8" t="str">
        <f t="shared" si="12"/>
        <v/>
      </c>
      <c r="C285" s="8" t="str">
        <f>IF(A285="","",+[1]AcumSYS!W286)</f>
        <v/>
      </c>
      <c r="D285" s="8" t="str">
        <f>IF(A285="","",+[1]AcumSYS!W286)</f>
        <v/>
      </c>
      <c r="E285" s="8" t="str">
        <f t="shared" si="13"/>
        <v/>
      </c>
      <c r="F285" s="8" t="str">
        <f t="shared" si="14"/>
        <v/>
      </c>
    </row>
    <row r="286" spans="1:6" x14ac:dyDescent="0.25">
      <c r="A286" s="8" t="str">
        <f>+'[1]Reporte de Formatos'!U290</f>
        <v/>
      </c>
      <c r="B286" s="8" t="str">
        <f t="shared" si="12"/>
        <v/>
      </c>
      <c r="C286" s="8" t="str">
        <f>IF(A286="","",+[1]AcumSYS!W287)</f>
        <v/>
      </c>
      <c r="D286" s="8" t="str">
        <f>IF(A286="","",+[1]AcumSYS!W287)</f>
        <v/>
      </c>
      <c r="E286" s="8" t="str">
        <f t="shared" si="13"/>
        <v/>
      </c>
      <c r="F286" s="8" t="str">
        <f t="shared" si="14"/>
        <v/>
      </c>
    </row>
    <row r="287" spans="1:6" x14ac:dyDescent="0.25">
      <c r="A287" s="8" t="str">
        <f>+'[1]Reporte de Formatos'!U291</f>
        <v/>
      </c>
      <c r="B287" s="8" t="str">
        <f t="shared" si="12"/>
        <v/>
      </c>
      <c r="C287" s="8" t="str">
        <f>IF(A287="","",+[1]AcumSYS!W288)</f>
        <v/>
      </c>
      <c r="D287" s="8" t="str">
        <f>IF(A287="","",+[1]AcumSYS!W288)</f>
        <v/>
      </c>
      <c r="E287" s="8" t="str">
        <f t="shared" si="13"/>
        <v/>
      </c>
      <c r="F287" s="8" t="str">
        <f t="shared" si="14"/>
        <v/>
      </c>
    </row>
    <row r="288" spans="1:6" x14ac:dyDescent="0.25">
      <c r="A288" s="8" t="str">
        <f>+'[1]Reporte de Formatos'!U292</f>
        <v/>
      </c>
      <c r="B288" s="8" t="str">
        <f t="shared" si="12"/>
        <v/>
      </c>
      <c r="C288" s="8" t="str">
        <f>IF(A288="","",+[1]AcumSYS!W289)</f>
        <v/>
      </c>
      <c r="D288" s="8" t="str">
        <f>IF(A288="","",+[1]AcumSYS!W289)</f>
        <v/>
      </c>
      <c r="E288" s="8" t="str">
        <f t="shared" si="13"/>
        <v/>
      </c>
      <c r="F288" s="8" t="str">
        <f t="shared" si="14"/>
        <v/>
      </c>
    </row>
    <row r="289" spans="1:6" x14ac:dyDescent="0.25">
      <c r="A289" s="8" t="str">
        <f>+'[1]Reporte de Formatos'!U293</f>
        <v/>
      </c>
      <c r="B289" s="8" t="str">
        <f t="shared" si="12"/>
        <v/>
      </c>
      <c r="C289" s="8" t="str">
        <f>IF(A289="","",+[1]AcumSYS!W290)</f>
        <v/>
      </c>
      <c r="D289" s="8" t="str">
        <f>IF(A289="","",+[1]AcumSYS!W290)</f>
        <v/>
      </c>
      <c r="E289" s="8" t="str">
        <f t="shared" si="13"/>
        <v/>
      </c>
      <c r="F289" s="8" t="str">
        <f t="shared" si="14"/>
        <v/>
      </c>
    </row>
    <row r="290" spans="1:6" x14ac:dyDescent="0.25">
      <c r="A290" s="8" t="str">
        <f>+'[1]Reporte de Formatos'!U294</f>
        <v/>
      </c>
      <c r="B290" s="8" t="str">
        <f t="shared" si="12"/>
        <v/>
      </c>
      <c r="C290" s="8" t="str">
        <f>IF(A290="","",+[1]AcumSYS!W291)</f>
        <v/>
      </c>
      <c r="D290" s="8" t="str">
        <f>IF(A290="","",+[1]AcumSYS!W291)</f>
        <v/>
      </c>
      <c r="E290" s="8" t="str">
        <f t="shared" si="13"/>
        <v/>
      </c>
      <c r="F290" s="8" t="str">
        <f t="shared" si="14"/>
        <v/>
      </c>
    </row>
    <row r="291" spans="1:6" x14ac:dyDescent="0.25">
      <c r="A291" s="8" t="str">
        <f>+'[1]Reporte de Formatos'!U295</f>
        <v/>
      </c>
      <c r="B291" s="8" t="str">
        <f t="shared" si="12"/>
        <v/>
      </c>
      <c r="C291" s="8" t="str">
        <f>IF(A291="","",+[1]AcumSYS!W292)</f>
        <v/>
      </c>
      <c r="D291" s="8" t="str">
        <f>IF(A291="","",+[1]AcumSYS!W292)</f>
        <v/>
      </c>
      <c r="E291" s="8" t="str">
        <f t="shared" si="13"/>
        <v/>
      </c>
      <c r="F291" s="8" t="str">
        <f t="shared" si="14"/>
        <v/>
      </c>
    </row>
    <row r="292" spans="1:6" x14ac:dyDescent="0.25">
      <c r="A292" s="8" t="str">
        <f>+'[1]Reporte de Formatos'!U296</f>
        <v/>
      </c>
      <c r="B292" s="8" t="str">
        <f t="shared" si="12"/>
        <v/>
      </c>
      <c r="C292" s="8" t="str">
        <f>IF(A292="","",+[1]AcumSYS!W293)</f>
        <v/>
      </c>
      <c r="D292" s="8" t="str">
        <f>IF(A292="","",+[1]AcumSYS!W293)</f>
        <v/>
      </c>
      <c r="E292" s="8" t="str">
        <f t="shared" si="13"/>
        <v/>
      </c>
      <c r="F292" s="8" t="str">
        <f t="shared" si="14"/>
        <v/>
      </c>
    </row>
    <row r="293" spans="1:6" x14ac:dyDescent="0.25">
      <c r="A293" s="8" t="str">
        <f>+'[1]Reporte de Formatos'!U297</f>
        <v/>
      </c>
      <c r="B293" s="8" t="str">
        <f t="shared" si="12"/>
        <v/>
      </c>
      <c r="C293" s="8" t="str">
        <f>IF(A293="","",+[1]AcumSYS!W294)</f>
        <v/>
      </c>
      <c r="D293" s="8" t="str">
        <f>IF(A293="","",+[1]AcumSYS!W294)</f>
        <v/>
      </c>
      <c r="E293" s="8" t="str">
        <f t="shared" si="13"/>
        <v/>
      </c>
      <c r="F293" s="8" t="str">
        <f t="shared" si="14"/>
        <v/>
      </c>
    </row>
    <row r="294" spans="1:6" x14ac:dyDescent="0.25">
      <c r="A294" s="8" t="str">
        <f>+'[1]Reporte de Formatos'!U298</f>
        <v/>
      </c>
      <c r="B294" s="8" t="str">
        <f t="shared" si="12"/>
        <v/>
      </c>
      <c r="C294" s="8" t="str">
        <f>IF(A294="","",+[1]AcumSYS!W295)</f>
        <v/>
      </c>
      <c r="D294" s="8" t="str">
        <f>IF(A294="","",+[1]AcumSYS!W295)</f>
        <v/>
      </c>
      <c r="E294" s="8" t="str">
        <f t="shared" si="13"/>
        <v/>
      </c>
      <c r="F294" s="8" t="str">
        <f t="shared" si="14"/>
        <v/>
      </c>
    </row>
    <row r="295" spans="1:6" x14ac:dyDescent="0.25">
      <c r="A295" s="8" t="str">
        <f>+'[1]Reporte de Formatos'!U299</f>
        <v/>
      </c>
      <c r="B295" s="8" t="str">
        <f t="shared" si="12"/>
        <v/>
      </c>
      <c r="C295" s="8" t="str">
        <f>IF(A295="","",+[1]AcumSYS!W296)</f>
        <v/>
      </c>
      <c r="D295" s="8" t="str">
        <f>IF(A295="","",+[1]AcumSYS!W296)</f>
        <v/>
      </c>
      <c r="E295" s="8" t="str">
        <f t="shared" si="13"/>
        <v/>
      </c>
      <c r="F295" s="8" t="str">
        <f t="shared" si="14"/>
        <v/>
      </c>
    </row>
    <row r="296" spans="1:6" x14ac:dyDescent="0.25">
      <c r="A296" s="8" t="str">
        <f>+'[1]Reporte de Formatos'!U300</f>
        <v/>
      </c>
      <c r="B296" s="8" t="str">
        <f t="shared" si="12"/>
        <v/>
      </c>
      <c r="C296" s="8" t="str">
        <f>IF(A296="","",+[1]AcumSYS!W297)</f>
        <v/>
      </c>
      <c r="D296" s="8" t="str">
        <f>IF(A296="","",+[1]AcumSYS!W297)</f>
        <v/>
      </c>
      <c r="E296" s="8" t="str">
        <f t="shared" si="13"/>
        <v/>
      </c>
      <c r="F296" s="8" t="str">
        <f t="shared" si="14"/>
        <v/>
      </c>
    </row>
    <row r="297" spans="1:6" x14ac:dyDescent="0.25">
      <c r="A297" s="8" t="str">
        <f>+'[1]Reporte de Formatos'!U301</f>
        <v/>
      </c>
      <c r="B297" s="8" t="str">
        <f t="shared" si="12"/>
        <v/>
      </c>
      <c r="C297" s="8" t="str">
        <f>IF(A297="","",+[1]AcumSYS!W298)</f>
        <v/>
      </c>
      <c r="D297" s="8" t="str">
        <f>IF(A297="","",+[1]AcumSYS!W298)</f>
        <v/>
      </c>
      <c r="E297" s="8" t="str">
        <f t="shared" si="13"/>
        <v/>
      </c>
      <c r="F297" s="8" t="str">
        <f t="shared" si="14"/>
        <v/>
      </c>
    </row>
    <row r="298" spans="1:6" x14ac:dyDescent="0.25">
      <c r="A298" s="8" t="str">
        <f>+'[1]Reporte de Formatos'!U302</f>
        <v/>
      </c>
      <c r="B298" s="8" t="str">
        <f t="shared" si="12"/>
        <v/>
      </c>
      <c r="C298" s="8" t="str">
        <f>IF(A298="","",+[1]AcumSYS!W299)</f>
        <v/>
      </c>
      <c r="D298" s="8" t="str">
        <f>IF(A298="","",+[1]AcumSYS!W299)</f>
        <v/>
      </c>
      <c r="E298" s="8" t="str">
        <f t="shared" si="13"/>
        <v/>
      </c>
      <c r="F298" s="8" t="str">
        <f t="shared" si="14"/>
        <v/>
      </c>
    </row>
    <row r="299" spans="1:6" x14ac:dyDescent="0.25">
      <c r="A299" s="8" t="str">
        <f>+'[1]Reporte de Formatos'!U303</f>
        <v/>
      </c>
      <c r="B299" s="8" t="str">
        <f t="shared" si="12"/>
        <v/>
      </c>
      <c r="C299" s="8" t="str">
        <f>IF(A299="","",+[1]AcumSYS!W300)</f>
        <v/>
      </c>
      <c r="D299" s="8" t="str">
        <f>IF(A299="","",+[1]AcumSYS!W300)</f>
        <v/>
      </c>
      <c r="E299" s="8" t="str">
        <f t="shared" si="13"/>
        <v/>
      </c>
      <c r="F299" s="8" t="str">
        <f t="shared" si="14"/>
        <v/>
      </c>
    </row>
    <row r="300" spans="1:6" x14ac:dyDescent="0.25">
      <c r="A300" s="8" t="str">
        <f>+'[1]Reporte de Formatos'!U304</f>
        <v/>
      </c>
      <c r="B300" s="8" t="str">
        <f t="shared" si="12"/>
        <v/>
      </c>
      <c r="C300" s="8" t="str">
        <f>IF(A300="","",+[1]AcumSYS!W301)</f>
        <v/>
      </c>
      <c r="D300" s="8" t="str">
        <f>IF(A300="","",+[1]AcumSYS!W301)</f>
        <v/>
      </c>
      <c r="E300" s="8" t="str">
        <f t="shared" si="13"/>
        <v/>
      </c>
      <c r="F300" s="8" t="str">
        <f t="shared" si="14"/>
        <v/>
      </c>
    </row>
    <row r="301" spans="1:6" x14ac:dyDescent="0.25">
      <c r="A301" s="8" t="str">
        <f>+'[1]Reporte de Formatos'!U305</f>
        <v/>
      </c>
      <c r="B301" s="8" t="str">
        <f t="shared" si="12"/>
        <v/>
      </c>
      <c r="C301" s="8" t="str">
        <f>IF(A301="","",+[1]AcumSYS!W302)</f>
        <v/>
      </c>
      <c r="D301" s="8" t="str">
        <f>IF(A301="","",+[1]AcumSYS!W302)</f>
        <v/>
      </c>
      <c r="E301" s="8" t="str">
        <f t="shared" si="13"/>
        <v/>
      </c>
      <c r="F301" s="8" t="str">
        <f t="shared" si="14"/>
        <v/>
      </c>
    </row>
    <row r="302" spans="1:6" x14ac:dyDescent="0.25">
      <c r="A302" s="8" t="str">
        <f>+'[1]Reporte de Formatos'!U306</f>
        <v/>
      </c>
      <c r="B302" s="8" t="str">
        <f t="shared" si="12"/>
        <v/>
      </c>
      <c r="C302" s="8" t="str">
        <f>IF(A302="","",+[1]AcumSYS!W303)</f>
        <v/>
      </c>
      <c r="D302" s="8" t="str">
        <f>IF(A302="","",+[1]AcumSYS!W303)</f>
        <v/>
      </c>
      <c r="E302" s="8" t="str">
        <f t="shared" si="13"/>
        <v/>
      </c>
      <c r="F302" s="8" t="str">
        <f t="shared" si="14"/>
        <v/>
      </c>
    </row>
    <row r="303" spans="1:6" x14ac:dyDescent="0.25">
      <c r="A303" s="8" t="str">
        <f>+'[1]Reporte de Formatos'!U307</f>
        <v/>
      </c>
      <c r="B303" s="8" t="str">
        <f t="shared" si="12"/>
        <v/>
      </c>
      <c r="C303" s="8" t="str">
        <f>IF(A303="","",+[1]AcumSYS!W304)</f>
        <v/>
      </c>
      <c r="D303" s="8" t="str">
        <f>IF(A303="","",+[1]AcumSYS!W304)</f>
        <v/>
      </c>
      <c r="E303" s="8" t="str">
        <f t="shared" si="13"/>
        <v/>
      </c>
      <c r="F303" s="8" t="str">
        <f t="shared" si="14"/>
        <v/>
      </c>
    </row>
    <row r="304" spans="1:6" x14ac:dyDescent="0.25">
      <c r="A304" s="8" t="str">
        <f>+'[1]Reporte de Formatos'!U308</f>
        <v/>
      </c>
      <c r="B304" s="8" t="str">
        <f t="shared" si="12"/>
        <v/>
      </c>
      <c r="C304" s="8" t="str">
        <f>IF(A304="","",+[1]AcumSYS!W305)</f>
        <v/>
      </c>
      <c r="D304" s="8" t="str">
        <f>IF(A304="","",+[1]AcumSYS!W305)</f>
        <v/>
      </c>
      <c r="E304" s="8" t="str">
        <f t="shared" si="13"/>
        <v/>
      </c>
      <c r="F304" s="8" t="str">
        <f t="shared" si="14"/>
        <v/>
      </c>
    </row>
    <row r="305" spans="1:6" x14ac:dyDescent="0.25">
      <c r="A305" s="8" t="str">
        <f>+'[1]Reporte de Formatos'!U309</f>
        <v/>
      </c>
      <c r="B305" s="8" t="str">
        <f t="shared" si="12"/>
        <v/>
      </c>
      <c r="C305" s="8" t="str">
        <f>IF(A305="","",+[1]AcumSYS!W306)</f>
        <v/>
      </c>
      <c r="D305" s="8" t="str">
        <f>IF(A305="","",+[1]AcumSYS!W306)</f>
        <v/>
      </c>
      <c r="E305" s="8" t="str">
        <f t="shared" si="13"/>
        <v/>
      </c>
      <c r="F305" s="8" t="str">
        <f t="shared" si="14"/>
        <v/>
      </c>
    </row>
    <row r="306" spans="1:6" x14ac:dyDescent="0.25">
      <c r="A306" s="8" t="str">
        <f>+'[1]Reporte de Formatos'!U310</f>
        <v/>
      </c>
      <c r="B306" s="8" t="str">
        <f t="shared" si="12"/>
        <v/>
      </c>
      <c r="C306" s="8" t="str">
        <f>IF(A306="","",+[1]AcumSYS!W307)</f>
        <v/>
      </c>
      <c r="D306" s="8" t="str">
        <f>IF(A306="","",+[1]AcumSYS!W307)</f>
        <v/>
      </c>
      <c r="E306" s="8" t="str">
        <f t="shared" si="13"/>
        <v/>
      </c>
      <c r="F306" s="8" t="str">
        <f t="shared" si="14"/>
        <v/>
      </c>
    </row>
    <row r="307" spans="1:6" x14ac:dyDescent="0.25">
      <c r="A307" s="8" t="str">
        <f>+'[1]Reporte de Formatos'!U311</f>
        <v/>
      </c>
      <c r="B307" s="8" t="str">
        <f t="shared" si="12"/>
        <v/>
      </c>
      <c r="C307" s="8" t="str">
        <f>IF(A307="","",+[1]AcumSYS!W308)</f>
        <v/>
      </c>
      <c r="D307" s="8" t="str">
        <f>IF(A307="","",+[1]AcumSYS!W308)</f>
        <v/>
      </c>
      <c r="E307" s="8" t="str">
        <f t="shared" si="13"/>
        <v/>
      </c>
      <c r="F307" s="8" t="str">
        <f t="shared" si="14"/>
        <v/>
      </c>
    </row>
    <row r="308" spans="1:6" x14ac:dyDescent="0.25">
      <c r="A308" s="8" t="str">
        <f>+'[1]Reporte de Formatos'!U312</f>
        <v/>
      </c>
      <c r="B308" s="8" t="str">
        <f t="shared" si="12"/>
        <v/>
      </c>
      <c r="C308" s="8" t="str">
        <f>IF(A308="","",+[1]AcumSYS!W309)</f>
        <v/>
      </c>
      <c r="D308" s="8" t="str">
        <f>IF(A308="","",+[1]AcumSYS!W309)</f>
        <v/>
      </c>
      <c r="E308" s="8" t="str">
        <f t="shared" si="13"/>
        <v/>
      </c>
      <c r="F308" s="8" t="str">
        <f t="shared" si="14"/>
        <v/>
      </c>
    </row>
    <row r="309" spans="1:6" x14ac:dyDescent="0.25">
      <c r="A309" s="8" t="str">
        <f>+'[1]Reporte de Formatos'!U313</f>
        <v/>
      </c>
      <c r="B309" s="8" t="str">
        <f t="shared" si="12"/>
        <v/>
      </c>
      <c r="C309" s="8" t="str">
        <f>IF(A309="","",+[1]AcumSYS!W310)</f>
        <v/>
      </c>
      <c r="D309" s="8" t="str">
        <f>IF(A309="","",+[1]AcumSYS!W310)</f>
        <v/>
      </c>
      <c r="E309" s="8" t="str">
        <f t="shared" si="13"/>
        <v/>
      </c>
      <c r="F309" s="8" t="str">
        <f t="shared" si="14"/>
        <v/>
      </c>
    </row>
    <row r="310" spans="1:6" x14ac:dyDescent="0.25">
      <c r="A310" s="8" t="str">
        <f>+'[1]Reporte de Formatos'!U314</f>
        <v/>
      </c>
      <c r="B310" s="8" t="str">
        <f t="shared" si="12"/>
        <v/>
      </c>
      <c r="C310" s="8" t="str">
        <f>IF(A310="","",+[1]AcumSYS!W311)</f>
        <v/>
      </c>
      <c r="D310" s="8" t="str">
        <f>IF(A310="","",+[1]AcumSYS!W311)</f>
        <v/>
      </c>
      <c r="E310" s="8" t="str">
        <f t="shared" si="13"/>
        <v/>
      </c>
      <c r="F310" s="8" t="str">
        <f t="shared" si="14"/>
        <v/>
      </c>
    </row>
    <row r="311" spans="1:6" x14ac:dyDescent="0.25">
      <c r="A311" s="8" t="str">
        <f>+'[1]Reporte de Formatos'!U315</f>
        <v/>
      </c>
      <c r="B311" s="8" t="str">
        <f t="shared" si="12"/>
        <v/>
      </c>
      <c r="C311" s="8" t="str">
        <f>IF(A311="","",+[1]AcumSYS!W312)</f>
        <v/>
      </c>
      <c r="D311" s="8" t="str">
        <f>IF(A311="","",+[1]AcumSYS!W312)</f>
        <v/>
      </c>
      <c r="E311" s="8" t="str">
        <f t="shared" si="13"/>
        <v/>
      </c>
      <c r="F311" s="8" t="str">
        <f t="shared" si="14"/>
        <v/>
      </c>
    </row>
    <row r="312" spans="1:6" x14ac:dyDescent="0.25">
      <c r="A312" s="8" t="str">
        <f>+'[1]Reporte de Formatos'!U316</f>
        <v/>
      </c>
      <c r="B312" s="8" t="str">
        <f t="shared" si="12"/>
        <v/>
      </c>
      <c r="C312" s="8" t="str">
        <f>IF(A312="","",+[1]AcumSYS!W313)</f>
        <v/>
      </c>
      <c r="D312" s="8" t="str">
        <f>IF(A312="","",+[1]AcumSYS!W313)</f>
        <v/>
      </c>
      <c r="E312" s="8" t="str">
        <f t="shared" si="13"/>
        <v/>
      </c>
      <c r="F312" s="8" t="str">
        <f t="shared" si="14"/>
        <v/>
      </c>
    </row>
    <row r="313" spans="1:6" x14ac:dyDescent="0.25">
      <c r="A313" s="8" t="str">
        <f>+'[1]Reporte de Formatos'!U317</f>
        <v/>
      </c>
      <c r="B313" s="8" t="str">
        <f t="shared" si="12"/>
        <v/>
      </c>
      <c r="C313" s="8" t="str">
        <f>IF(A313="","",+[1]AcumSYS!W314)</f>
        <v/>
      </c>
      <c r="D313" s="8" t="str">
        <f>IF(A313="","",+[1]AcumSYS!W314)</f>
        <v/>
      </c>
      <c r="E313" s="8" t="str">
        <f t="shared" si="13"/>
        <v/>
      </c>
      <c r="F313" s="8" t="str">
        <f t="shared" si="14"/>
        <v/>
      </c>
    </row>
    <row r="314" spans="1:6" x14ac:dyDescent="0.25">
      <c r="A314" s="8" t="str">
        <f>+'[1]Reporte de Formatos'!U318</f>
        <v/>
      </c>
      <c r="B314" s="8" t="str">
        <f t="shared" si="12"/>
        <v/>
      </c>
      <c r="C314" s="8" t="str">
        <f>IF(A314="","",+[1]AcumSYS!W315)</f>
        <v/>
      </c>
      <c r="D314" s="8" t="str">
        <f>IF(A314="","",+[1]AcumSYS!W315)</f>
        <v/>
      </c>
      <c r="E314" s="8" t="str">
        <f t="shared" si="13"/>
        <v/>
      </c>
      <c r="F314" s="8" t="str">
        <f t="shared" si="14"/>
        <v/>
      </c>
    </row>
    <row r="315" spans="1:6" x14ac:dyDescent="0.25">
      <c r="A315" s="8" t="str">
        <f>+'[1]Reporte de Formatos'!U319</f>
        <v/>
      </c>
      <c r="B315" s="8" t="str">
        <f t="shared" si="12"/>
        <v/>
      </c>
      <c r="C315" s="8" t="str">
        <f>IF(A315="","",+[1]AcumSYS!W316)</f>
        <v/>
      </c>
      <c r="D315" s="8" t="str">
        <f>IF(A315="","",+[1]AcumSYS!W316)</f>
        <v/>
      </c>
      <c r="E315" s="8" t="str">
        <f t="shared" si="13"/>
        <v/>
      </c>
      <c r="F315" s="8" t="str">
        <f t="shared" si="14"/>
        <v/>
      </c>
    </row>
    <row r="316" spans="1:6" x14ac:dyDescent="0.25">
      <c r="A316" s="8" t="str">
        <f>+'[1]Reporte de Formatos'!U320</f>
        <v/>
      </c>
      <c r="B316" s="8" t="str">
        <f t="shared" si="12"/>
        <v/>
      </c>
      <c r="C316" s="8" t="str">
        <f>IF(A316="","",+[1]AcumSYS!W317)</f>
        <v/>
      </c>
      <c r="D316" s="8" t="str">
        <f>IF(A316="","",+[1]AcumSYS!W317)</f>
        <v/>
      </c>
      <c r="E316" s="8" t="str">
        <f t="shared" si="13"/>
        <v/>
      </c>
      <c r="F316" s="8" t="str">
        <f t="shared" si="14"/>
        <v/>
      </c>
    </row>
    <row r="317" spans="1:6" x14ac:dyDescent="0.25">
      <c r="A317" s="8" t="str">
        <f>+'[1]Reporte de Formatos'!U321</f>
        <v/>
      </c>
      <c r="B317" s="8" t="str">
        <f t="shared" si="12"/>
        <v/>
      </c>
      <c r="C317" s="8" t="str">
        <f>IF(A317="","",+[1]AcumSYS!W318)</f>
        <v/>
      </c>
      <c r="D317" s="8" t="str">
        <f>IF(A317="","",+[1]AcumSYS!W318)</f>
        <v/>
      </c>
      <c r="E317" s="8" t="str">
        <f t="shared" si="13"/>
        <v/>
      </c>
      <c r="F317" s="8" t="str">
        <f t="shared" si="14"/>
        <v/>
      </c>
    </row>
    <row r="318" spans="1:6" x14ac:dyDescent="0.25">
      <c r="A318" s="8" t="str">
        <f>+'[1]Reporte de Formatos'!U322</f>
        <v/>
      </c>
      <c r="B318" s="8" t="str">
        <f t="shared" si="12"/>
        <v/>
      </c>
      <c r="C318" s="8" t="str">
        <f>IF(A318="","",+[1]AcumSYS!W319)</f>
        <v/>
      </c>
      <c r="D318" s="8" t="str">
        <f>IF(A318="","",+[1]AcumSYS!W319)</f>
        <v/>
      </c>
      <c r="E318" s="8" t="str">
        <f t="shared" si="13"/>
        <v/>
      </c>
      <c r="F318" s="8" t="str">
        <f t="shared" si="14"/>
        <v/>
      </c>
    </row>
    <row r="319" spans="1:6" x14ac:dyDescent="0.25">
      <c r="A319" s="8" t="str">
        <f>+'[1]Reporte de Formatos'!U323</f>
        <v/>
      </c>
      <c r="B319" s="8" t="str">
        <f t="shared" si="12"/>
        <v/>
      </c>
      <c r="C319" s="8" t="str">
        <f>IF(A319="","",+[1]AcumSYS!W320)</f>
        <v/>
      </c>
      <c r="D319" s="8" t="str">
        <f>IF(A319="","",+[1]AcumSYS!W320)</f>
        <v/>
      </c>
      <c r="E319" s="8" t="str">
        <f t="shared" si="13"/>
        <v/>
      </c>
      <c r="F319" s="8" t="str">
        <f t="shared" si="14"/>
        <v/>
      </c>
    </row>
    <row r="320" spans="1:6" x14ac:dyDescent="0.25">
      <c r="A320" s="8" t="str">
        <f>+'[1]Reporte de Formatos'!U324</f>
        <v/>
      </c>
      <c r="B320" s="8" t="str">
        <f t="shared" si="12"/>
        <v/>
      </c>
      <c r="C320" s="8" t="str">
        <f>IF(A320="","",+[1]AcumSYS!W321)</f>
        <v/>
      </c>
      <c r="D320" s="8" t="str">
        <f>IF(A320="","",+[1]AcumSYS!W321)</f>
        <v/>
      </c>
      <c r="E320" s="8" t="str">
        <f t="shared" si="13"/>
        <v/>
      </c>
      <c r="F320" s="8" t="str">
        <f t="shared" si="14"/>
        <v/>
      </c>
    </row>
    <row r="321" spans="1:6" x14ac:dyDescent="0.25">
      <c r="A321" s="8" t="str">
        <f>+'[1]Reporte de Formatos'!U325</f>
        <v/>
      </c>
      <c r="B321" s="8" t="str">
        <f t="shared" si="12"/>
        <v/>
      </c>
      <c r="C321" s="8" t="str">
        <f>IF(A321="","",+[1]AcumSYS!W322)</f>
        <v/>
      </c>
      <c r="D321" s="8" t="str">
        <f>IF(A321="","",+[1]AcumSYS!W322)</f>
        <v/>
      </c>
      <c r="E321" s="8" t="str">
        <f t="shared" si="13"/>
        <v/>
      </c>
      <c r="F321" s="8" t="str">
        <f t="shared" si="14"/>
        <v/>
      </c>
    </row>
    <row r="322" spans="1:6" x14ac:dyDescent="0.25">
      <c r="A322" s="8" t="str">
        <f>+'[1]Reporte de Formatos'!U326</f>
        <v/>
      </c>
      <c r="B322" s="8" t="str">
        <f t="shared" si="12"/>
        <v/>
      </c>
      <c r="C322" s="8" t="str">
        <f>IF(A322="","",+[1]AcumSYS!W323)</f>
        <v/>
      </c>
      <c r="D322" s="8" t="str">
        <f>IF(A322="","",+[1]AcumSYS!W323)</f>
        <v/>
      </c>
      <c r="E322" s="8" t="str">
        <f t="shared" si="13"/>
        <v/>
      </c>
      <c r="F322" s="8" t="str">
        <f t="shared" si="14"/>
        <v/>
      </c>
    </row>
    <row r="323" spans="1:6" x14ac:dyDescent="0.25">
      <c r="A323" s="8" t="str">
        <f>+'[1]Reporte de Formatos'!U327</f>
        <v/>
      </c>
      <c r="B323" s="8" t="str">
        <f t="shared" si="12"/>
        <v/>
      </c>
      <c r="C323" s="8" t="str">
        <f>IF(A323="","",+[1]AcumSYS!W324)</f>
        <v/>
      </c>
      <c r="D323" s="8" t="str">
        <f>IF(A323="","",+[1]AcumSYS!W324)</f>
        <v/>
      </c>
      <c r="E323" s="8" t="str">
        <f t="shared" si="13"/>
        <v/>
      </c>
      <c r="F323" s="8" t="str">
        <f t="shared" si="14"/>
        <v/>
      </c>
    </row>
    <row r="324" spans="1:6" x14ac:dyDescent="0.25">
      <c r="A324" s="8" t="str">
        <f>+'[1]Reporte de Formatos'!U328</f>
        <v/>
      </c>
      <c r="B324" s="8" t="str">
        <f t="shared" ref="B324:B387" si="15">IF(A324="","","Aguinaldo")</f>
        <v/>
      </c>
      <c r="C324" s="8" t="str">
        <f>IF(A324="","",+[1]AcumSYS!W325)</f>
        <v/>
      </c>
      <c r="D324" s="8" t="str">
        <f>IF(A324="","",+[1]AcumSYS!W325)</f>
        <v/>
      </c>
      <c r="E324" s="8" t="str">
        <f t="shared" ref="E324:E387" si="16">IF(A324="","","Pesos Mexicanos")</f>
        <v/>
      </c>
      <c r="F324" s="8" t="str">
        <f t="shared" ref="F324:F387" si="17">IF(A324="","","Prestaciones de Fin de año en el Trimestre")</f>
        <v/>
      </c>
    </row>
    <row r="325" spans="1:6" x14ac:dyDescent="0.25">
      <c r="A325" s="8" t="str">
        <f>+'[1]Reporte de Formatos'!U329</f>
        <v/>
      </c>
      <c r="B325" s="8" t="str">
        <f t="shared" si="15"/>
        <v/>
      </c>
      <c r="C325" s="8" t="str">
        <f>IF(A325="","",+[1]AcumSYS!W326)</f>
        <v/>
      </c>
      <c r="D325" s="8" t="str">
        <f>IF(A325="","",+[1]AcumSYS!W326)</f>
        <v/>
      </c>
      <c r="E325" s="8" t="str">
        <f t="shared" si="16"/>
        <v/>
      </c>
      <c r="F325" s="8" t="str">
        <f t="shared" si="17"/>
        <v/>
      </c>
    </row>
    <row r="326" spans="1:6" x14ac:dyDescent="0.25">
      <c r="A326" s="8" t="str">
        <f>+'[1]Reporte de Formatos'!U330</f>
        <v/>
      </c>
      <c r="B326" s="8" t="str">
        <f t="shared" si="15"/>
        <v/>
      </c>
      <c r="C326" s="8" t="str">
        <f>IF(A326="","",+[1]AcumSYS!W327)</f>
        <v/>
      </c>
      <c r="D326" s="8" t="str">
        <f>IF(A326="","",+[1]AcumSYS!W327)</f>
        <v/>
      </c>
      <c r="E326" s="8" t="str">
        <f t="shared" si="16"/>
        <v/>
      </c>
      <c r="F326" s="8" t="str">
        <f t="shared" si="17"/>
        <v/>
      </c>
    </row>
    <row r="327" spans="1:6" x14ac:dyDescent="0.25">
      <c r="A327" s="8" t="str">
        <f>+'[1]Reporte de Formatos'!U331</f>
        <v/>
      </c>
      <c r="B327" s="8" t="str">
        <f t="shared" si="15"/>
        <v/>
      </c>
      <c r="C327" s="8" t="str">
        <f>IF(A327="","",+[1]AcumSYS!W328)</f>
        <v/>
      </c>
      <c r="D327" s="8" t="str">
        <f>IF(A327="","",+[1]AcumSYS!W328)</f>
        <v/>
      </c>
      <c r="E327" s="8" t="str">
        <f t="shared" si="16"/>
        <v/>
      </c>
      <c r="F327" s="8" t="str">
        <f t="shared" si="17"/>
        <v/>
      </c>
    </row>
    <row r="328" spans="1:6" x14ac:dyDescent="0.25">
      <c r="A328" s="8" t="str">
        <f>+'[1]Reporte de Formatos'!U332</f>
        <v/>
      </c>
      <c r="B328" s="8" t="str">
        <f t="shared" si="15"/>
        <v/>
      </c>
      <c r="C328" s="8" t="str">
        <f>IF(A328="","",+[1]AcumSYS!W329)</f>
        <v/>
      </c>
      <c r="D328" s="8" t="str">
        <f>IF(A328="","",+[1]AcumSYS!W329)</f>
        <v/>
      </c>
      <c r="E328" s="8" t="str">
        <f t="shared" si="16"/>
        <v/>
      </c>
      <c r="F328" s="8" t="str">
        <f t="shared" si="17"/>
        <v/>
      </c>
    </row>
    <row r="329" spans="1:6" x14ac:dyDescent="0.25">
      <c r="A329" s="8" t="str">
        <f>+'[1]Reporte de Formatos'!U333</f>
        <v/>
      </c>
      <c r="B329" s="8" t="str">
        <f t="shared" si="15"/>
        <v/>
      </c>
      <c r="C329" s="8" t="str">
        <f>IF(A329="","",+[1]AcumSYS!W330)</f>
        <v/>
      </c>
      <c r="D329" s="8" t="str">
        <f>IF(A329="","",+[1]AcumSYS!W330)</f>
        <v/>
      </c>
      <c r="E329" s="8" t="str">
        <f t="shared" si="16"/>
        <v/>
      </c>
      <c r="F329" s="8" t="str">
        <f t="shared" si="17"/>
        <v/>
      </c>
    </row>
    <row r="330" spans="1:6" x14ac:dyDescent="0.25">
      <c r="A330" s="8" t="str">
        <f>+'[1]Reporte de Formatos'!U334</f>
        <v/>
      </c>
      <c r="B330" s="8" t="str">
        <f t="shared" si="15"/>
        <v/>
      </c>
      <c r="C330" s="8" t="str">
        <f>IF(A330="","",+[1]AcumSYS!W331)</f>
        <v/>
      </c>
      <c r="D330" s="8" t="str">
        <f>IF(A330="","",+[1]AcumSYS!W331)</f>
        <v/>
      </c>
      <c r="E330" s="8" t="str">
        <f t="shared" si="16"/>
        <v/>
      </c>
      <c r="F330" s="8" t="str">
        <f t="shared" si="17"/>
        <v/>
      </c>
    </row>
    <row r="331" spans="1:6" x14ac:dyDescent="0.25">
      <c r="A331" s="8" t="str">
        <f>+'[1]Reporte de Formatos'!U335</f>
        <v/>
      </c>
      <c r="B331" s="8" t="str">
        <f t="shared" si="15"/>
        <v/>
      </c>
      <c r="C331" s="8" t="str">
        <f>IF(A331="","",+[1]AcumSYS!W332)</f>
        <v/>
      </c>
      <c r="D331" s="8" t="str">
        <f>IF(A331="","",+[1]AcumSYS!W332)</f>
        <v/>
      </c>
      <c r="E331" s="8" t="str">
        <f t="shared" si="16"/>
        <v/>
      </c>
      <c r="F331" s="8" t="str">
        <f t="shared" si="17"/>
        <v/>
      </c>
    </row>
    <row r="332" spans="1:6" x14ac:dyDescent="0.25">
      <c r="A332" s="8" t="str">
        <f>+'[1]Reporte de Formatos'!U336</f>
        <v/>
      </c>
      <c r="B332" s="8" t="str">
        <f t="shared" si="15"/>
        <v/>
      </c>
      <c r="C332" s="8" t="str">
        <f>IF(A332="","",+[1]AcumSYS!W333)</f>
        <v/>
      </c>
      <c r="D332" s="8" t="str">
        <f>IF(A332="","",+[1]AcumSYS!W333)</f>
        <v/>
      </c>
      <c r="E332" s="8" t="str">
        <f t="shared" si="16"/>
        <v/>
      </c>
      <c r="F332" s="8" t="str">
        <f t="shared" si="17"/>
        <v/>
      </c>
    </row>
    <row r="333" spans="1:6" x14ac:dyDescent="0.25">
      <c r="A333" s="8" t="str">
        <f>+'[1]Reporte de Formatos'!U337</f>
        <v/>
      </c>
      <c r="B333" s="8" t="str">
        <f t="shared" si="15"/>
        <v/>
      </c>
      <c r="C333" s="8" t="str">
        <f>IF(A333="","",+[1]AcumSYS!W334)</f>
        <v/>
      </c>
      <c r="D333" s="8" t="str">
        <f>IF(A333="","",+[1]AcumSYS!W334)</f>
        <v/>
      </c>
      <c r="E333" s="8" t="str">
        <f t="shared" si="16"/>
        <v/>
      </c>
      <c r="F333" s="8" t="str">
        <f t="shared" si="17"/>
        <v/>
      </c>
    </row>
    <row r="334" spans="1:6" x14ac:dyDescent="0.25">
      <c r="A334" s="8" t="str">
        <f>+'[1]Reporte de Formatos'!U338</f>
        <v/>
      </c>
      <c r="B334" s="8" t="str">
        <f t="shared" si="15"/>
        <v/>
      </c>
      <c r="C334" s="8" t="str">
        <f>IF(A334="","",+[1]AcumSYS!W335)</f>
        <v/>
      </c>
      <c r="D334" s="8" t="str">
        <f>IF(A334="","",+[1]AcumSYS!W335)</f>
        <v/>
      </c>
      <c r="E334" s="8" t="str">
        <f t="shared" si="16"/>
        <v/>
      </c>
      <c r="F334" s="8" t="str">
        <f t="shared" si="17"/>
        <v/>
      </c>
    </row>
    <row r="335" spans="1:6" x14ac:dyDescent="0.25">
      <c r="A335" s="8" t="str">
        <f>+'[1]Reporte de Formatos'!U339</f>
        <v/>
      </c>
      <c r="B335" s="8" t="str">
        <f t="shared" si="15"/>
        <v/>
      </c>
      <c r="C335" s="8" t="str">
        <f>IF(A335="","",+[1]AcumSYS!W336)</f>
        <v/>
      </c>
      <c r="D335" s="8" t="str">
        <f>IF(A335="","",+[1]AcumSYS!W336)</f>
        <v/>
      </c>
      <c r="E335" s="8" t="str">
        <f t="shared" si="16"/>
        <v/>
      </c>
      <c r="F335" s="8" t="str">
        <f t="shared" si="17"/>
        <v/>
      </c>
    </row>
    <row r="336" spans="1:6" x14ac:dyDescent="0.25">
      <c r="A336" s="8" t="str">
        <f>+'[1]Reporte de Formatos'!U340</f>
        <v/>
      </c>
      <c r="B336" s="8" t="str">
        <f t="shared" si="15"/>
        <v/>
      </c>
      <c r="C336" s="8" t="str">
        <f>IF(A336="","",+[1]AcumSYS!W337)</f>
        <v/>
      </c>
      <c r="D336" s="8" t="str">
        <f>IF(A336="","",+[1]AcumSYS!W337)</f>
        <v/>
      </c>
      <c r="E336" s="8" t="str">
        <f t="shared" si="16"/>
        <v/>
      </c>
      <c r="F336" s="8" t="str">
        <f t="shared" si="17"/>
        <v/>
      </c>
    </row>
    <row r="337" spans="1:6" x14ac:dyDescent="0.25">
      <c r="A337" s="8" t="str">
        <f>+'[1]Reporte de Formatos'!U341</f>
        <v/>
      </c>
      <c r="B337" s="8" t="str">
        <f t="shared" si="15"/>
        <v/>
      </c>
      <c r="C337" s="8" t="str">
        <f>IF(A337="","",+[1]AcumSYS!W338)</f>
        <v/>
      </c>
      <c r="D337" s="8" t="str">
        <f>IF(A337="","",+[1]AcumSYS!W338)</f>
        <v/>
      </c>
      <c r="E337" s="8" t="str">
        <f t="shared" si="16"/>
        <v/>
      </c>
      <c r="F337" s="8" t="str">
        <f t="shared" si="17"/>
        <v/>
      </c>
    </row>
    <row r="338" spans="1:6" x14ac:dyDescent="0.25">
      <c r="A338" s="8" t="str">
        <f>+'[1]Reporte de Formatos'!U342</f>
        <v/>
      </c>
      <c r="B338" s="8" t="str">
        <f t="shared" si="15"/>
        <v/>
      </c>
      <c r="C338" s="8" t="str">
        <f>IF(A338="","",+[1]AcumSYS!W339)</f>
        <v/>
      </c>
      <c r="D338" s="8" t="str">
        <f>IF(A338="","",+[1]AcumSYS!W339)</f>
        <v/>
      </c>
      <c r="E338" s="8" t="str">
        <f t="shared" si="16"/>
        <v/>
      </c>
      <c r="F338" s="8" t="str">
        <f t="shared" si="17"/>
        <v/>
      </c>
    </row>
    <row r="339" spans="1:6" x14ac:dyDescent="0.25">
      <c r="A339" s="8" t="str">
        <f>+'[1]Reporte de Formatos'!U343</f>
        <v/>
      </c>
      <c r="B339" s="8" t="str">
        <f t="shared" si="15"/>
        <v/>
      </c>
      <c r="C339" s="8" t="str">
        <f>IF(A339="","",+[1]AcumSYS!W340)</f>
        <v/>
      </c>
      <c r="D339" s="8" t="str">
        <f>IF(A339="","",+[1]AcumSYS!W340)</f>
        <v/>
      </c>
      <c r="E339" s="8" t="str">
        <f t="shared" si="16"/>
        <v/>
      </c>
      <c r="F339" s="8" t="str">
        <f t="shared" si="17"/>
        <v/>
      </c>
    </row>
    <row r="340" spans="1:6" x14ac:dyDescent="0.25">
      <c r="A340" s="8" t="str">
        <f>+'[1]Reporte de Formatos'!U344</f>
        <v/>
      </c>
      <c r="B340" s="8" t="str">
        <f t="shared" si="15"/>
        <v/>
      </c>
      <c r="C340" s="8" t="str">
        <f>IF(A340="","",+[1]AcumSYS!W341)</f>
        <v/>
      </c>
      <c r="D340" s="8" t="str">
        <f>IF(A340="","",+[1]AcumSYS!W341)</f>
        <v/>
      </c>
      <c r="E340" s="8" t="str">
        <f t="shared" si="16"/>
        <v/>
      </c>
      <c r="F340" s="8" t="str">
        <f t="shared" si="17"/>
        <v/>
      </c>
    </row>
    <row r="341" spans="1:6" x14ac:dyDescent="0.25">
      <c r="A341" s="8" t="str">
        <f>+'[1]Reporte de Formatos'!U345</f>
        <v/>
      </c>
      <c r="B341" s="8" t="str">
        <f t="shared" si="15"/>
        <v/>
      </c>
      <c r="C341" s="8" t="str">
        <f>IF(A341="","",+[1]AcumSYS!W342)</f>
        <v/>
      </c>
      <c r="D341" s="8" t="str">
        <f>IF(A341="","",+[1]AcumSYS!W342)</f>
        <v/>
      </c>
      <c r="E341" s="8" t="str">
        <f t="shared" si="16"/>
        <v/>
      </c>
      <c r="F341" s="8" t="str">
        <f t="shared" si="17"/>
        <v/>
      </c>
    </row>
    <row r="342" spans="1:6" x14ac:dyDescent="0.25">
      <c r="A342" s="8" t="str">
        <f>+'[1]Reporte de Formatos'!U346</f>
        <v/>
      </c>
      <c r="B342" s="8" t="str">
        <f t="shared" si="15"/>
        <v/>
      </c>
      <c r="C342" s="8" t="str">
        <f>IF(A342="","",+[1]AcumSYS!W343)</f>
        <v/>
      </c>
      <c r="D342" s="8" t="str">
        <f>IF(A342="","",+[1]AcumSYS!W343)</f>
        <v/>
      </c>
      <c r="E342" s="8" t="str">
        <f t="shared" si="16"/>
        <v/>
      </c>
      <c r="F342" s="8" t="str">
        <f t="shared" si="17"/>
        <v/>
      </c>
    </row>
    <row r="343" spans="1:6" x14ac:dyDescent="0.25">
      <c r="A343" s="8" t="str">
        <f>+'[1]Reporte de Formatos'!U347</f>
        <v/>
      </c>
      <c r="B343" s="8" t="str">
        <f t="shared" si="15"/>
        <v/>
      </c>
      <c r="C343" s="8" t="str">
        <f>IF(A343="","",+[1]AcumSYS!W344)</f>
        <v/>
      </c>
      <c r="D343" s="8" t="str">
        <f>IF(A343="","",+[1]AcumSYS!W344)</f>
        <v/>
      </c>
      <c r="E343" s="8" t="str">
        <f t="shared" si="16"/>
        <v/>
      </c>
      <c r="F343" s="8" t="str">
        <f t="shared" si="17"/>
        <v/>
      </c>
    </row>
    <row r="344" spans="1:6" x14ac:dyDescent="0.25">
      <c r="A344" s="8" t="str">
        <f>+'[1]Reporte de Formatos'!U348</f>
        <v/>
      </c>
      <c r="B344" s="8" t="str">
        <f t="shared" si="15"/>
        <v/>
      </c>
      <c r="C344" s="8" t="str">
        <f>IF(A344="","",+[1]AcumSYS!W345)</f>
        <v/>
      </c>
      <c r="D344" s="8" t="str">
        <f>IF(A344="","",+[1]AcumSYS!W345)</f>
        <v/>
      </c>
      <c r="E344" s="8" t="str">
        <f t="shared" si="16"/>
        <v/>
      </c>
      <c r="F344" s="8" t="str">
        <f t="shared" si="17"/>
        <v/>
      </c>
    </row>
    <row r="345" spans="1:6" x14ac:dyDescent="0.25">
      <c r="A345" s="8" t="str">
        <f>+'[1]Reporte de Formatos'!U349</f>
        <v/>
      </c>
      <c r="B345" s="8" t="str">
        <f t="shared" si="15"/>
        <v/>
      </c>
      <c r="C345" s="8" t="str">
        <f>IF(A345="","",+[1]AcumSYS!W346)</f>
        <v/>
      </c>
      <c r="D345" s="8" t="str">
        <f>IF(A345="","",+[1]AcumSYS!W346)</f>
        <v/>
      </c>
      <c r="E345" s="8" t="str">
        <f t="shared" si="16"/>
        <v/>
      </c>
      <c r="F345" s="8" t="str">
        <f t="shared" si="17"/>
        <v/>
      </c>
    </row>
    <row r="346" spans="1:6" x14ac:dyDescent="0.25">
      <c r="A346" s="8" t="str">
        <f>+'[1]Reporte de Formatos'!U350</f>
        <v/>
      </c>
      <c r="B346" s="8" t="str">
        <f t="shared" si="15"/>
        <v/>
      </c>
      <c r="C346" s="8" t="str">
        <f>IF(A346="","",+[1]AcumSYS!W347)</f>
        <v/>
      </c>
      <c r="D346" s="8" t="str">
        <f>IF(A346="","",+[1]AcumSYS!W347)</f>
        <v/>
      </c>
      <c r="E346" s="8" t="str">
        <f t="shared" si="16"/>
        <v/>
      </c>
      <c r="F346" s="8" t="str">
        <f t="shared" si="17"/>
        <v/>
      </c>
    </row>
    <row r="347" spans="1:6" x14ac:dyDescent="0.25">
      <c r="A347" s="8" t="str">
        <f>+'[1]Reporte de Formatos'!U351</f>
        <v/>
      </c>
      <c r="B347" s="8" t="str">
        <f t="shared" si="15"/>
        <v/>
      </c>
      <c r="C347" s="8" t="str">
        <f>IF(A347="","",+[1]AcumSYS!W348)</f>
        <v/>
      </c>
      <c r="D347" s="8" t="str">
        <f>IF(A347="","",+[1]AcumSYS!W348)</f>
        <v/>
      </c>
      <c r="E347" s="8" t="str">
        <f t="shared" si="16"/>
        <v/>
      </c>
      <c r="F347" s="8" t="str">
        <f t="shared" si="17"/>
        <v/>
      </c>
    </row>
    <row r="348" spans="1:6" x14ac:dyDescent="0.25">
      <c r="A348" s="8" t="str">
        <f>+'[1]Reporte de Formatos'!U352</f>
        <v/>
      </c>
      <c r="B348" s="8" t="str">
        <f t="shared" si="15"/>
        <v/>
      </c>
      <c r="C348" s="8" t="str">
        <f>IF(A348="","",+[1]AcumSYS!W349)</f>
        <v/>
      </c>
      <c r="D348" s="8" t="str">
        <f>IF(A348="","",+[1]AcumSYS!W349)</f>
        <v/>
      </c>
      <c r="E348" s="8" t="str">
        <f t="shared" si="16"/>
        <v/>
      </c>
      <c r="F348" s="8" t="str">
        <f t="shared" si="17"/>
        <v/>
      </c>
    </row>
    <row r="349" spans="1:6" x14ac:dyDescent="0.25">
      <c r="A349" s="8" t="str">
        <f>+'[1]Reporte de Formatos'!U353</f>
        <v/>
      </c>
      <c r="B349" s="8" t="str">
        <f t="shared" si="15"/>
        <v/>
      </c>
      <c r="C349" s="8" t="str">
        <f>IF(A349="","",+[1]AcumSYS!W350)</f>
        <v/>
      </c>
      <c r="D349" s="8" t="str">
        <f>IF(A349="","",+[1]AcumSYS!W350)</f>
        <v/>
      </c>
      <c r="E349" s="8" t="str">
        <f t="shared" si="16"/>
        <v/>
      </c>
      <c r="F349" s="8" t="str">
        <f t="shared" si="17"/>
        <v/>
      </c>
    </row>
    <row r="350" spans="1:6" x14ac:dyDescent="0.25">
      <c r="A350" s="8" t="str">
        <f>+'[1]Reporte de Formatos'!U354</f>
        <v/>
      </c>
      <c r="B350" s="8" t="str">
        <f t="shared" si="15"/>
        <v/>
      </c>
      <c r="C350" s="8" t="str">
        <f>IF(A350="","",+[1]AcumSYS!W351)</f>
        <v/>
      </c>
      <c r="D350" s="8" t="str">
        <f>IF(A350="","",+[1]AcumSYS!W351)</f>
        <v/>
      </c>
      <c r="E350" s="8" t="str">
        <f t="shared" si="16"/>
        <v/>
      </c>
      <c r="F350" s="8" t="str">
        <f t="shared" si="17"/>
        <v/>
      </c>
    </row>
    <row r="351" spans="1:6" x14ac:dyDescent="0.25">
      <c r="A351" s="8" t="str">
        <f>+'[1]Reporte de Formatos'!U355</f>
        <v/>
      </c>
      <c r="B351" s="8" t="str">
        <f t="shared" si="15"/>
        <v/>
      </c>
      <c r="C351" s="8" t="str">
        <f>IF(A351="","",+[1]AcumSYS!W352)</f>
        <v/>
      </c>
      <c r="D351" s="8" t="str">
        <f>IF(A351="","",+[1]AcumSYS!W352)</f>
        <v/>
      </c>
      <c r="E351" s="8" t="str">
        <f t="shared" si="16"/>
        <v/>
      </c>
      <c r="F351" s="8" t="str">
        <f t="shared" si="17"/>
        <v/>
      </c>
    </row>
    <row r="352" spans="1:6" x14ac:dyDescent="0.25">
      <c r="A352" s="8" t="str">
        <f>+'[1]Reporte de Formatos'!U356</f>
        <v/>
      </c>
      <c r="B352" s="8" t="str">
        <f t="shared" si="15"/>
        <v/>
      </c>
      <c r="C352" s="8" t="str">
        <f>IF(A352="","",+[1]AcumSYS!W353)</f>
        <v/>
      </c>
      <c r="D352" s="8" t="str">
        <f>IF(A352="","",+[1]AcumSYS!W353)</f>
        <v/>
      </c>
      <c r="E352" s="8" t="str">
        <f t="shared" si="16"/>
        <v/>
      </c>
      <c r="F352" s="8" t="str">
        <f t="shared" si="17"/>
        <v/>
      </c>
    </row>
    <row r="353" spans="1:6" x14ac:dyDescent="0.25">
      <c r="A353" s="8" t="str">
        <f>+'[1]Reporte de Formatos'!U357</f>
        <v/>
      </c>
      <c r="B353" s="8" t="str">
        <f t="shared" si="15"/>
        <v/>
      </c>
      <c r="C353" s="8" t="str">
        <f>IF(A353="","",+[1]AcumSYS!W354)</f>
        <v/>
      </c>
      <c r="D353" s="8" t="str">
        <f>IF(A353="","",+[1]AcumSYS!W354)</f>
        <v/>
      </c>
      <c r="E353" s="8" t="str">
        <f t="shared" si="16"/>
        <v/>
      </c>
      <c r="F353" s="8" t="str">
        <f t="shared" si="17"/>
        <v/>
      </c>
    </row>
    <row r="354" spans="1:6" x14ac:dyDescent="0.25">
      <c r="A354" s="8" t="str">
        <f>+'[1]Reporte de Formatos'!U358</f>
        <v/>
      </c>
      <c r="B354" s="8" t="str">
        <f t="shared" si="15"/>
        <v/>
      </c>
      <c r="C354" s="8" t="str">
        <f>IF(A354="","",+[1]AcumSYS!W355)</f>
        <v/>
      </c>
      <c r="D354" s="8" t="str">
        <f>IF(A354="","",+[1]AcumSYS!W355)</f>
        <v/>
      </c>
      <c r="E354" s="8" t="str">
        <f t="shared" si="16"/>
        <v/>
      </c>
      <c r="F354" s="8" t="str">
        <f t="shared" si="17"/>
        <v/>
      </c>
    </row>
    <row r="355" spans="1:6" x14ac:dyDescent="0.25">
      <c r="A355" s="8" t="str">
        <f>+'[1]Reporte de Formatos'!U359</f>
        <v/>
      </c>
      <c r="B355" s="8" t="str">
        <f t="shared" si="15"/>
        <v/>
      </c>
      <c r="C355" s="8" t="str">
        <f>IF(A355="","",+[1]AcumSYS!W356)</f>
        <v/>
      </c>
      <c r="D355" s="8" t="str">
        <f>IF(A355="","",+[1]AcumSYS!W356)</f>
        <v/>
      </c>
      <c r="E355" s="8" t="str">
        <f t="shared" si="16"/>
        <v/>
      </c>
      <c r="F355" s="8" t="str">
        <f t="shared" si="17"/>
        <v/>
      </c>
    </row>
    <row r="356" spans="1:6" x14ac:dyDescent="0.25">
      <c r="A356" s="8" t="str">
        <f>+'[1]Reporte de Formatos'!U360</f>
        <v/>
      </c>
      <c r="B356" s="8" t="str">
        <f t="shared" si="15"/>
        <v/>
      </c>
      <c r="C356" s="8" t="str">
        <f>IF(A356="","",+[1]AcumSYS!W357)</f>
        <v/>
      </c>
      <c r="D356" s="8" t="str">
        <f>IF(A356="","",+[1]AcumSYS!W357)</f>
        <v/>
      </c>
      <c r="E356" s="8" t="str">
        <f t="shared" si="16"/>
        <v/>
      </c>
      <c r="F356" s="8" t="str">
        <f t="shared" si="17"/>
        <v/>
      </c>
    </row>
    <row r="357" spans="1:6" x14ac:dyDescent="0.25">
      <c r="A357" s="8" t="str">
        <f>+'[1]Reporte de Formatos'!U361</f>
        <v/>
      </c>
      <c r="B357" s="8" t="str">
        <f t="shared" si="15"/>
        <v/>
      </c>
      <c r="C357" s="8" t="str">
        <f>IF(A357="","",+[1]AcumSYS!W358)</f>
        <v/>
      </c>
      <c r="D357" s="8" t="str">
        <f>IF(A357="","",+[1]AcumSYS!W358)</f>
        <v/>
      </c>
      <c r="E357" s="8" t="str">
        <f t="shared" si="16"/>
        <v/>
      </c>
      <c r="F357" s="8" t="str">
        <f t="shared" si="17"/>
        <v/>
      </c>
    </row>
    <row r="358" spans="1:6" x14ac:dyDescent="0.25">
      <c r="A358" s="8" t="str">
        <f>+'[1]Reporte de Formatos'!U362</f>
        <v/>
      </c>
      <c r="B358" s="8" t="str">
        <f t="shared" si="15"/>
        <v/>
      </c>
      <c r="C358" s="8" t="str">
        <f>IF(A358="","",+[1]AcumSYS!W359)</f>
        <v/>
      </c>
      <c r="D358" s="8" t="str">
        <f>IF(A358="","",+[1]AcumSYS!W359)</f>
        <v/>
      </c>
      <c r="E358" s="8" t="str">
        <f t="shared" si="16"/>
        <v/>
      </c>
      <c r="F358" s="8" t="str">
        <f t="shared" si="17"/>
        <v/>
      </c>
    </row>
    <row r="359" spans="1:6" x14ac:dyDescent="0.25">
      <c r="A359" s="8" t="str">
        <f>+'[1]Reporte de Formatos'!U363</f>
        <v/>
      </c>
      <c r="B359" s="8" t="str">
        <f t="shared" si="15"/>
        <v/>
      </c>
      <c r="C359" s="8" t="str">
        <f>IF(A359="","",+[1]AcumSYS!W360)</f>
        <v/>
      </c>
      <c r="D359" s="8" t="str">
        <f>IF(A359="","",+[1]AcumSYS!W360)</f>
        <v/>
      </c>
      <c r="E359" s="8" t="str">
        <f t="shared" si="16"/>
        <v/>
      </c>
      <c r="F359" s="8" t="str">
        <f t="shared" si="17"/>
        <v/>
      </c>
    </row>
    <row r="360" spans="1:6" x14ac:dyDescent="0.25">
      <c r="A360" s="8" t="str">
        <f>+'[1]Reporte de Formatos'!U364</f>
        <v/>
      </c>
      <c r="B360" s="8" t="str">
        <f t="shared" si="15"/>
        <v/>
      </c>
      <c r="C360" s="8" t="str">
        <f>IF(A360="","",+[1]AcumSYS!W361)</f>
        <v/>
      </c>
      <c r="D360" s="8" t="str">
        <f>IF(A360="","",+[1]AcumSYS!W361)</f>
        <v/>
      </c>
      <c r="E360" s="8" t="str">
        <f t="shared" si="16"/>
        <v/>
      </c>
      <c r="F360" s="8" t="str">
        <f t="shared" si="17"/>
        <v/>
      </c>
    </row>
    <row r="361" spans="1:6" x14ac:dyDescent="0.25">
      <c r="A361" s="8" t="str">
        <f>+'[1]Reporte de Formatos'!U365</f>
        <v/>
      </c>
      <c r="B361" s="8" t="str">
        <f t="shared" si="15"/>
        <v/>
      </c>
      <c r="C361" s="8" t="str">
        <f>IF(A361="","",+[1]AcumSYS!W362)</f>
        <v/>
      </c>
      <c r="D361" s="8" t="str">
        <f>IF(A361="","",+[1]AcumSYS!W362)</f>
        <v/>
      </c>
      <c r="E361" s="8" t="str">
        <f t="shared" si="16"/>
        <v/>
      </c>
      <c r="F361" s="8" t="str">
        <f t="shared" si="17"/>
        <v/>
      </c>
    </row>
    <row r="362" spans="1:6" x14ac:dyDescent="0.25">
      <c r="A362" s="8" t="str">
        <f>+'[1]Reporte de Formatos'!U366</f>
        <v/>
      </c>
      <c r="B362" s="8" t="str">
        <f t="shared" si="15"/>
        <v/>
      </c>
      <c r="C362" s="8" t="str">
        <f>IF(A362="","",+[1]AcumSYS!W363)</f>
        <v/>
      </c>
      <c r="D362" s="8" t="str">
        <f>IF(A362="","",+[1]AcumSYS!W363)</f>
        <v/>
      </c>
      <c r="E362" s="8" t="str">
        <f t="shared" si="16"/>
        <v/>
      </c>
      <c r="F362" s="8" t="str">
        <f t="shared" si="17"/>
        <v/>
      </c>
    </row>
    <row r="363" spans="1:6" x14ac:dyDescent="0.25">
      <c r="A363" s="8" t="str">
        <f>+'[1]Reporte de Formatos'!U367</f>
        <v/>
      </c>
      <c r="B363" s="8" t="str">
        <f t="shared" si="15"/>
        <v/>
      </c>
      <c r="C363" s="8" t="str">
        <f>IF(A363="","",+[1]AcumSYS!W364)</f>
        <v/>
      </c>
      <c r="D363" s="8" t="str">
        <f>IF(A363="","",+[1]AcumSYS!W364)</f>
        <v/>
      </c>
      <c r="E363" s="8" t="str">
        <f t="shared" si="16"/>
        <v/>
      </c>
      <c r="F363" s="8" t="str">
        <f t="shared" si="17"/>
        <v/>
      </c>
    </row>
    <row r="364" spans="1:6" x14ac:dyDescent="0.25">
      <c r="A364" s="8" t="str">
        <f>+'[1]Reporte de Formatos'!U368</f>
        <v/>
      </c>
      <c r="B364" s="8" t="str">
        <f t="shared" si="15"/>
        <v/>
      </c>
      <c r="C364" s="8" t="str">
        <f>IF(A364="","",+[1]AcumSYS!W365)</f>
        <v/>
      </c>
      <c r="D364" s="8" t="str">
        <f>IF(A364="","",+[1]AcumSYS!W365)</f>
        <v/>
      </c>
      <c r="E364" s="8" t="str">
        <f t="shared" si="16"/>
        <v/>
      </c>
      <c r="F364" s="8" t="str">
        <f t="shared" si="17"/>
        <v/>
      </c>
    </row>
    <row r="365" spans="1:6" x14ac:dyDescent="0.25">
      <c r="A365" s="8" t="str">
        <f>+'[1]Reporte de Formatos'!U369</f>
        <v/>
      </c>
      <c r="B365" s="8" t="str">
        <f t="shared" si="15"/>
        <v/>
      </c>
      <c r="C365" s="8" t="str">
        <f>IF(A365="","",+[1]AcumSYS!W366)</f>
        <v/>
      </c>
      <c r="D365" s="8" t="str">
        <f>IF(A365="","",+[1]AcumSYS!W366)</f>
        <v/>
      </c>
      <c r="E365" s="8" t="str">
        <f t="shared" si="16"/>
        <v/>
      </c>
      <c r="F365" s="8" t="str">
        <f t="shared" si="17"/>
        <v/>
      </c>
    </row>
    <row r="366" spans="1:6" x14ac:dyDescent="0.25">
      <c r="A366" s="8" t="str">
        <f>+'[1]Reporte de Formatos'!U370</f>
        <v/>
      </c>
      <c r="B366" s="8" t="str">
        <f t="shared" si="15"/>
        <v/>
      </c>
      <c r="C366" s="8" t="str">
        <f>IF(A366="","",+[1]AcumSYS!W367)</f>
        <v/>
      </c>
      <c r="D366" s="8" t="str">
        <f>IF(A366="","",+[1]AcumSYS!W367)</f>
        <v/>
      </c>
      <c r="E366" s="8" t="str">
        <f t="shared" si="16"/>
        <v/>
      </c>
      <c r="F366" s="8" t="str">
        <f t="shared" si="17"/>
        <v/>
      </c>
    </row>
    <row r="367" spans="1:6" x14ac:dyDescent="0.25">
      <c r="A367" s="8" t="str">
        <f>+'[1]Reporte de Formatos'!U371</f>
        <v/>
      </c>
      <c r="B367" s="8" t="str">
        <f t="shared" si="15"/>
        <v/>
      </c>
      <c r="C367" s="8" t="str">
        <f>IF(A367="","",+[1]AcumSYS!W368)</f>
        <v/>
      </c>
      <c r="D367" s="8" t="str">
        <f>IF(A367="","",+[1]AcumSYS!W368)</f>
        <v/>
      </c>
      <c r="E367" s="8" t="str">
        <f t="shared" si="16"/>
        <v/>
      </c>
      <c r="F367" s="8" t="str">
        <f t="shared" si="17"/>
        <v/>
      </c>
    </row>
    <row r="368" spans="1:6" x14ac:dyDescent="0.25">
      <c r="A368" s="8" t="str">
        <f>+'[1]Reporte de Formatos'!U372</f>
        <v/>
      </c>
      <c r="B368" s="8" t="str">
        <f t="shared" si="15"/>
        <v/>
      </c>
      <c r="C368" s="8" t="str">
        <f>IF(A368="","",+[1]AcumSYS!W369)</f>
        <v/>
      </c>
      <c r="D368" s="8" t="str">
        <f>IF(A368="","",+[1]AcumSYS!W369)</f>
        <v/>
      </c>
      <c r="E368" s="8" t="str">
        <f t="shared" si="16"/>
        <v/>
      </c>
      <c r="F368" s="8" t="str">
        <f t="shared" si="17"/>
        <v/>
      </c>
    </row>
    <row r="369" spans="1:6" x14ac:dyDescent="0.25">
      <c r="A369" s="8" t="str">
        <f>+'[1]Reporte de Formatos'!U373</f>
        <v/>
      </c>
      <c r="B369" s="8" t="str">
        <f t="shared" si="15"/>
        <v/>
      </c>
      <c r="C369" s="8" t="str">
        <f>IF(A369="","",+[1]AcumSYS!W370)</f>
        <v/>
      </c>
      <c r="D369" s="8" t="str">
        <f>IF(A369="","",+[1]AcumSYS!W370)</f>
        <v/>
      </c>
      <c r="E369" s="8" t="str">
        <f t="shared" si="16"/>
        <v/>
      </c>
      <c r="F369" s="8" t="str">
        <f t="shared" si="17"/>
        <v/>
      </c>
    </row>
    <row r="370" spans="1:6" x14ac:dyDescent="0.25">
      <c r="A370" s="8" t="str">
        <f>+'[1]Reporte de Formatos'!U374</f>
        <v/>
      </c>
      <c r="B370" s="8" t="str">
        <f t="shared" si="15"/>
        <v/>
      </c>
      <c r="C370" s="8" t="str">
        <f>IF(A370="","",+[1]AcumSYS!W371)</f>
        <v/>
      </c>
      <c r="D370" s="8" t="str">
        <f>IF(A370="","",+[1]AcumSYS!W371)</f>
        <v/>
      </c>
      <c r="E370" s="8" t="str">
        <f t="shared" si="16"/>
        <v/>
      </c>
      <c r="F370" s="8" t="str">
        <f t="shared" si="17"/>
        <v/>
      </c>
    </row>
    <row r="371" spans="1:6" x14ac:dyDescent="0.25">
      <c r="A371" s="8" t="str">
        <f>+'[1]Reporte de Formatos'!U375</f>
        <v/>
      </c>
      <c r="B371" s="8" t="str">
        <f t="shared" si="15"/>
        <v/>
      </c>
      <c r="C371" s="8" t="str">
        <f>IF(A371="","",+[1]AcumSYS!W372)</f>
        <v/>
      </c>
      <c r="D371" s="8" t="str">
        <f>IF(A371="","",+[1]AcumSYS!W372)</f>
        <v/>
      </c>
      <c r="E371" s="8" t="str">
        <f t="shared" si="16"/>
        <v/>
      </c>
      <c r="F371" s="8" t="str">
        <f t="shared" si="17"/>
        <v/>
      </c>
    </row>
    <row r="372" spans="1:6" x14ac:dyDescent="0.25">
      <c r="A372" s="8" t="str">
        <f>+'[1]Reporte de Formatos'!U376</f>
        <v/>
      </c>
      <c r="B372" s="8" t="str">
        <f t="shared" si="15"/>
        <v/>
      </c>
      <c r="C372" s="8" t="str">
        <f>IF(A372="","",+[1]AcumSYS!W373)</f>
        <v/>
      </c>
      <c r="D372" s="8" t="str">
        <f>IF(A372="","",+[1]AcumSYS!W373)</f>
        <v/>
      </c>
      <c r="E372" s="8" t="str">
        <f t="shared" si="16"/>
        <v/>
      </c>
      <c r="F372" s="8" t="str">
        <f t="shared" si="17"/>
        <v/>
      </c>
    </row>
    <row r="373" spans="1:6" x14ac:dyDescent="0.25">
      <c r="A373" s="8" t="str">
        <f>+'[1]Reporte de Formatos'!U377</f>
        <v/>
      </c>
      <c r="B373" s="8" t="str">
        <f t="shared" si="15"/>
        <v/>
      </c>
      <c r="C373" s="8" t="str">
        <f>IF(A373="","",+[1]AcumSYS!W374)</f>
        <v/>
      </c>
      <c r="D373" s="8" t="str">
        <f>IF(A373="","",+[1]AcumSYS!W374)</f>
        <v/>
      </c>
      <c r="E373" s="8" t="str">
        <f t="shared" si="16"/>
        <v/>
      </c>
      <c r="F373" s="8" t="str">
        <f t="shared" si="17"/>
        <v/>
      </c>
    </row>
    <row r="374" spans="1:6" x14ac:dyDescent="0.25">
      <c r="A374" s="8" t="str">
        <f>+'[1]Reporte de Formatos'!U378</f>
        <v/>
      </c>
      <c r="B374" s="8" t="str">
        <f t="shared" si="15"/>
        <v/>
      </c>
      <c r="C374" s="8" t="str">
        <f>IF(A374="","",+[1]AcumSYS!W375)</f>
        <v/>
      </c>
      <c r="D374" s="8" t="str">
        <f>IF(A374="","",+[1]AcumSYS!W375)</f>
        <v/>
      </c>
      <c r="E374" s="8" t="str">
        <f t="shared" si="16"/>
        <v/>
      </c>
      <c r="F374" s="8" t="str">
        <f t="shared" si="17"/>
        <v/>
      </c>
    </row>
    <row r="375" spans="1:6" x14ac:dyDescent="0.25">
      <c r="A375" s="8" t="str">
        <f>+'[1]Reporte de Formatos'!U379</f>
        <v/>
      </c>
      <c r="B375" s="8" t="str">
        <f t="shared" si="15"/>
        <v/>
      </c>
      <c r="C375" s="8" t="str">
        <f>IF(A375="","",+[1]AcumSYS!W376)</f>
        <v/>
      </c>
      <c r="D375" s="8" t="str">
        <f>IF(A375="","",+[1]AcumSYS!W376)</f>
        <v/>
      </c>
      <c r="E375" s="8" t="str">
        <f t="shared" si="16"/>
        <v/>
      </c>
      <c r="F375" s="8" t="str">
        <f t="shared" si="17"/>
        <v/>
      </c>
    </row>
    <row r="376" spans="1:6" x14ac:dyDescent="0.25">
      <c r="A376" s="8" t="str">
        <f>+'[1]Reporte de Formatos'!U380</f>
        <v/>
      </c>
      <c r="B376" s="8" t="str">
        <f t="shared" si="15"/>
        <v/>
      </c>
      <c r="C376" s="8" t="str">
        <f>IF(A376="","",+[1]AcumSYS!W377)</f>
        <v/>
      </c>
      <c r="D376" s="8" t="str">
        <f>IF(A376="","",+[1]AcumSYS!W377)</f>
        <v/>
      </c>
      <c r="E376" s="8" t="str">
        <f t="shared" si="16"/>
        <v/>
      </c>
      <c r="F376" s="8" t="str">
        <f t="shared" si="17"/>
        <v/>
      </c>
    </row>
    <row r="377" spans="1:6" x14ac:dyDescent="0.25">
      <c r="A377" s="8" t="str">
        <f>+'[1]Reporte de Formatos'!U381</f>
        <v/>
      </c>
      <c r="B377" s="8" t="str">
        <f t="shared" si="15"/>
        <v/>
      </c>
      <c r="C377" s="8" t="str">
        <f>IF(A377="","",+[1]AcumSYS!W378)</f>
        <v/>
      </c>
      <c r="D377" s="8" t="str">
        <f>IF(A377="","",+[1]AcumSYS!W378)</f>
        <v/>
      </c>
      <c r="E377" s="8" t="str">
        <f t="shared" si="16"/>
        <v/>
      </c>
      <c r="F377" s="8" t="str">
        <f t="shared" si="17"/>
        <v/>
      </c>
    </row>
    <row r="378" spans="1:6" x14ac:dyDescent="0.25">
      <c r="A378" s="8" t="str">
        <f>+'[1]Reporte de Formatos'!U382</f>
        <v/>
      </c>
      <c r="B378" s="8" t="str">
        <f t="shared" si="15"/>
        <v/>
      </c>
      <c r="C378" s="8" t="str">
        <f>IF(A378="","",+[1]AcumSYS!W379)</f>
        <v/>
      </c>
      <c r="D378" s="8" t="str">
        <f>IF(A378="","",+[1]AcumSYS!W379)</f>
        <v/>
      </c>
      <c r="E378" s="8" t="str">
        <f t="shared" si="16"/>
        <v/>
      </c>
      <c r="F378" s="8" t="str">
        <f t="shared" si="17"/>
        <v/>
      </c>
    </row>
    <row r="379" spans="1:6" x14ac:dyDescent="0.25">
      <c r="A379" s="8" t="str">
        <f>+'[1]Reporte de Formatos'!U383</f>
        <v/>
      </c>
      <c r="B379" s="8" t="str">
        <f t="shared" si="15"/>
        <v/>
      </c>
      <c r="C379" s="8" t="str">
        <f>IF(A379="","",+[1]AcumSYS!W380)</f>
        <v/>
      </c>
      <c r="D379" s="8" t="str">
        <f>IF(A379="","",+[1]AcumSYS!W380)</f>
        <v/>
      </c>
      <c r="E379" s="8" t="str">
        <f t="shared" si="16"/>
        <v/>
      </c>
      <c r="F379" s="8" t="str">
        <f t="shared" si="17"/>
        <v/>
      </c>
    </row>
    <row r="380" spans="1:6" x14ac:dyDescent="0.25">
      <c r="A380" s="8" t="str">
        <f>+'[1]Reporte de Formatos'!U384</f>
        <v/>
      </c>
      <c r="B380" s="8" t="str">
        <f t="shared" si="15"/>
        <v/>
      </c>
      <c r="C380" s="8" t="str">
        <f>IF(A380="","",+[1]AcumSYS!W381)</f>
        <v/>
      </c>
      <c r="D380" s="8" t="str">
        <f>IF(A380="","",+[1]AcumSYS!W381)</f>
        <v/>
      </c>
      <c r="E380" s="8" t="str">
        <f t="shared" si="16"/>
        <v/>
      </c>
      <c r="F380" s="8" t="str">
        <f t="shared" si="17"/>
        <v/>
      </c>
    </row>
    <row r="381" spans="1:6" x14ac:dyDescent="0.25">
      <c r="A381" s="8" t="str">
        <f>+'[1]Reporte de Formatos'!U385</f>
        <v/>
      </c>
      <c r="B381" s="8" t="str">
        <f t="shared" si="15"/>
        <v/>
      </c>
      <c r="C381" s="8" t="str">
        <f>IF(A381="","",+[1]AcumSYS!W382)</f>
        <v/>
      </c>
      <c r="D381" s="8" t="str">
        <f>IF(A381="","",+[1]AcumSYS!W382)</f>
        <v/>
      </c>
      <c r="E381" s="8" t="str">
        <f t="shared" si="16"/>
        <v/>
      </c>
      <c r="F381" s="8" t="str">
        <f t="shared" si="17"/>
        <v/>
      </c>
    </row>
    <row r="382" spans="1:6" x14ac:dyDescent="0.25">
      <c r="A382" s="8" t="str">
        <f>+'[1]Reporte de Formatos'!U386</f>
        <v/>
      </c>
      <c r="B382" s="8" t="str">
        <f t="shared" si="15"/>
        <v/>
      </c>
      <c r="C382" s="8" t="str">
        <f>IF(A382="","",+[1]AcumSYS!W383)</f>
        <v/>
      </c>
      <c r="D382" s="8" t="str">
        <f>IF(A382="","",+[1]AcumSYS!W383)</f>
        <v/>
      </c>
      <c r="E382" s="8" t="str">
        <f t="shared" si="16"/>
        <v/>
      </c>
      <c r="F382" s="8" t="str">
        <f t="shared" si="17"/>
        <v/>
      </c>
    </row>
    <row r="383" spans="1:6" x14ac:dyDescent="0.25">
      <c r="A383" s="8" t="str">
        <f>+'[1]Reporte de Formatos'!U387</f>
        <v/>
      </c>
      <c r="B383" s="8" t="str">
        <f t="shared" si="15"/>
        <v/>
      </c>
      <c r="C383" s="8" t="str">
        <f>IF(A383="","",+[1]AcumSYS!W384)</f>
        <v/>
      </c>
      <c r="D383" s="8" t="str">
        <f>IF(A383="","",+[1]AcumSYS!W384)</f>
        <v/>
      </c>
      <c r="E383" s="8" t="str">
        <f t="shared" si="16"/>
        <v/>
      </c>
      <c r="F383" s="8" t="str">
        <f t="shared" si="17"/>
        <v/>
      </c>
    </row>
    <row r="384" spans="1:6" x14ac:dyDescent="0.25">
      <c r="A384" s="8" t="str">
        <f>+'[1]Reporte de Formatos'!U388</f>
        <v/>
      </c>
      <c r="B384" s="8" t="str">
        <f t="shared" si="15"/>
        <v/>
      </c>
      <c r="C384" s="8" t="str">
        <f>IF(A384="","",+[1]AcumSYS!W385)</f>
        <v/>
      </c>
      <c r="D384" s="8" t="str">
        <f>IF(A384="","",+[1]AcumSYS!W385)</f>
        <v/>
      </c>
      <c r="E384" s="8" t="str">
        <f t="shared" si="16"/>
        <v/>
      </c>
      <c r="F384" s="8" t="str">
        <f t="shared" si="17"/>
        <v/>
      </c>
    </row>
    <row r="385" spans="1:6" x14ac:dyDescent="0.25">
      <c r="A385" s="8" t="str">
        <f>+'[1]Reporte de Formatos'!U389</f>
        <v/>
      </c>
      <c r="B385" s="8" t="str">
        <f t="shared" si="15"/>
        <v/>
      </c>
      <c r="C385" s="8" t="str">
        <f>IF(A385="","",+[1]AcumSYS!W386)</f>
        <v/>
      </c>
      <c r="D385" s="8" t="str">
        <f>IF(A385="","",+[1]AcumSYS!W386)</f>
        <v/>
      </c>
      <c r="E385" s="8" t="str">
        <f t="shared" si="16"/>
        <v/>
      </c>
      <c r="F385" s="8" t="str">
        <f t="shared" si="17"/>
        <v/>
      </c>
    </row>
    <row r="386" spans="1:6" x14ac:dyDescent="0.25">
      <c r="A386" s="8" t="str">
        <f>+'[1]Reporte de Formatos'!U390</f>
        <v/>
      </c>
      <c r="B386" s="8" t="str">
        <f t="shared" si="15"/>
        <v/>
      </c>
      <c r="C386" s="8" t="str">
        <f>IF(A386="","",+[1]AcumSYS!W387)</f>
        <v/>
      </c>
      <c r="D386" s="8" t="str">
        <f>IF(A386="","",+[1]AcumSYS!W387)</f>
        <v/>
      </c>
      <c r="E386" s="8" t="str">
        <f t="shared" si="16"/>
        <v/>
      </c>
      <c r="F386" s="8" t="str">
        <f t="shared" si="17"/>
        <v/>
      </c>
    </row>
    <row r="387" spans="1:6" x14ac:dyDescent="0.25">
      <c r="A387" s="8" t="str">
        <f>+'[1]Reporte de Formatos'!U391</f>
        <v/>
      </c>
      <c r="B387" s="8" t="str">
        <f t="shared" si="15"/>
        <v/>
      </c>
      <c r="C387" s="8" t="str">
        <f>IF(A387="","",+[1]AcumSYS!W388)</f>
        <v/>
      </c>
      <c r="D387" s="8" t="str">
        <f>IF(A387="","",+[1]AcumSYS!W388)</f>
        <v/>
      </c>
      <c r="E387" s="8" t="str">
        <f t="shared" si="16"/>
        <v/>
      </c>
      <c r="F387" s="8" t="str">
        <f t="shared" si="17"/>
        <v/>
      </c>
    </row>
    <row r="388" spans="1:6" x14ac:dyDescent="0.25">
      <c r="A388" s="8" t="str">
        <f>+'[1]Reporte de Formatos'!U392</f>
        <v/>
      </c>
      <c r="B388" s="8" t="str">
        <f t="shared" ref="B388:B451" si="18">IF(A388="","","Aguinaldo")</f>
        <v/>
      </c>
      <c r="C388" s="8" t="str">
        <f>IF(A388="","",+[1]AcumSYS!W389)</f>
        <v/>
      </c>
      <c r="D388" s="8" t="str">
        <f>IF(A388="","",+[1]AcumSYS!W389)</f>
        <v/>
      </c>
      <c r="E388" s="8" t="str">
        <f t="shared" ref="E388:E451" si="19">IF(A388="","","Pesos Mexicanos")</f>
        <v/>
      </c>
      <c r="F388" s="8" t="str">
        <f t="shared" ref="F388:F451" si="20">IF(A388="","","Prestaciones de Fin de año en el Trimestre")</f>
        <v/>
      </c>
    </row>
    <row r="389" spans="1:6" x14ac:dyDescent="0.25">
      <c r="A389" s="8" t="str">
        <f>+'[1]Reporte de Formatos'!U393</f>
        <v/>
      </c>
      <c r="B389" s="8" t="str">
        <f t="shared" si="18"/>
        <v/>
      </c>
      <c r="C389" s="8" t="str">
        <f>IF(A389="","",+[1]AcumSYS!W390)</f>
        <v/>
      </c>
      <c r="D389" s="8" t="str">
        <f>IF(A389="","",+[1]AcumSYS!W390)</f>
        <v/>
      </c>
      <c r="E389" s="8" t="str">
        <f t="shared" si="19"/>
        <v/>
      </c>
      <c r="F389" s="8" t="str">
        <f t="shared" si="20"/>
        <v/>
      </c>
    </row>
    <row r="390" spans="1:6" x14ac:dyDescent="0.25">
      <c r="A390" s="8" t="str">
        <f>+'[1]Reporte de Formatos'!U394</f>
        <v/>
      </c>
      <c r="B390" s="8" t="str">
        <f t="shared" si="18"/>
        <v/>
      </c>
      <c r="C390" s="8" t="str">
        <f>IF(A390="","",+[1]AcumSYS!W391)</f>
        <v/>
      </c>
      <c r="D390" s="8" t="str">
        <f>IF(A390="","",+[1]AcumSYS!W391)</f>
        <v/>
      </c>
      <c r="E390" s="8" t="str">
        <f t="shared" si="19"/>
        <v/>
      </c>
      <c r="F390" s="8" t="str">
        <f t="shared" si="20"/>
        <v/>
      </c>
    </row>
    <row r="391" spans="1:6" x14ac:dyDescent="0.25">
      <c r="A391" s="8" t="str">
        <f>+'[1]Reporte de Formatos'!U395</f>
        <v/>
      </c>
      <c r="B391" s="8" t="str">
        <f t="shared" si="18"/>
        <v/>
      </c>
      <c r="C391" s="8" t="str">
        <f>IF(A391="","",+[1]AcumSYS!W392)</f>
        <v/>
      </c>
      <c r="D391" s="8" t="str">
        <f>IF(A391="","",+[1]AcumSYS!W392)</f>
        <v/>
      </c>
      <c r="E391" s="8" t="str">
        <f t="shared" si="19"/>
        <v/>
      </c>
      <c r="F391" s="8" t="str">
        <f t="shared" si="20"/>
        <v/>
      </c>
    </row>
    <row r="392" spans="1:6" x14ac:dyDescent="0.25">
      <c r="A392" s="8" t="str">
        <f>+'[1]Reporte de Formatos'!U396</f>
        <v/>
      </c>
      <c r="B392" s="8" t="str">
        <f t="shared" si="18"/>
        <v/>
      </c>
      <c r="C392" s="8" t="str">
        <f>IF(A392="","",+[1]AcumSYS!W393)</f>
        <v/>
      </c>
      <c r="D392" s="8" t="str">
        <f>IF(A392="","",+[1]AcumSYS!W393)</f>
        <v/>
      </c>
      <c r="E392" s="8" t="str">
        <f t="shared" si="19"/>
        <v/>
      </c>
      <c r="F392" s="8" t="str">
        <f t="shared" si="20"/>
        <v/>
      </c>
    </row>
    <row r="393" spans="1:6" x14ac:dyDescent="0.25">
      <c r="A393" s="8" t="str">
        <f>+'[1]Reporte de Formatos'!U397</f>
        <v/>
      </c>
      <c r="B393" s="8" t="str">
        <f t="shared" si="18"/>
        <v/>
      </c>
      <c r="C393" s="8" t="str">
        <f>IF(A393="","",+[1]AcumSYS!W394)</f>
        <v/>
      </c>
      <c r="D393" s="8" t="str">
        <f>IF(A393="","",+[1]AcumSYS!W394)</f>
        <v/>
      </c>
      <c r="E393" s="8" t="str">
        <f t="shared" si="19"/>
        <v/>
      </c>
      <c r="F393" s="8" t="str">
        <f t="shared" si="20"/>
        <v/>
      </c>
    </row>
    <row r="394" spans="1:6" x14ac:dyDescent="0.25">
      <c r="A394" s="8" t="str">
        <f>+'[1]Reporte de Formatos'!U398</f>
        <v/>
      </c>
      <c r="B394" s="8" t="str">
        <f t="shared" si="18"/>
        <v/>
      </c>
      <c r="C394" s="8" t="str">
        <f>IF(A394="","",+[1]AcumSYS!W395)</f>
        <v/>
      </c>
      <c r="D394" s="8" t="str">
        <f>IF(A394="","",+[1]AcumSYS!W395)</f>
        <v/>
      </c>
      <c r="E394" s="8" t="str">
        <f t="shared" si="19"/>
        <v/>
      </c>
      <c r="F394" s="8" t="str">
        <f t="shared" si="20"/>
        <v/>
      </c>
    </row>
    <row r="395" spans="1:6" x14ac:dyDescent="0.25">
      <c r="A395" s="8" t="str">
        <f>+'[1]Reporte de Formatos'!U399</f>
        <v/>
      </c>
      <c r="B395" s="8" t="str">
        <f t="shared" si="18"/>
        <v/>
      </c>
      <c r="C395" s="8" t="str">
        <f>IF(A395="","",+[1]AcumSYS!W396)</f>
        <v/>
      </c>
      <c r="D395" s="8" t="str">
        <f>IF(A395="","",+[1]AcumSYS!W396)</f>
        <v/>
      </c>
      <c r="E395" s="8" t="str">
        <f t="shared" si="19"/>
        <v/>
      </c>
      <c r="F395" s="8" t="str">
        <f t="shared" si="20"/>
        <v/>
      </c>
    </row>
    <row r="396" spans="1:6" x14ac:dyDescent="0.25">
      <c r="A396" s="8" t="str">
        <f>+'[1]Reporte de Formatos'!U400</f>
        <v/>
      </c>
      <c r="B396" s="8" t="str">
        <f t="shared" si="18"/>
        <v/>
      </c>
      <c r="C396" s="8" t="str">
        <f>IF(A396="","",+[1]AcumSYS!W397)</f>
        <v/>
      </c>
      <c r="D396" s="8" t="str">
        <f>IF(A396="","",+[1]AcumSYS!W397)</f>
        <v/>
      </c>
      <c r="E396" s="8" t="str">
        <f t="shared" si="19"/>
        <v/>
      </c>
      <c r="F396" s="8" t="str">
        <f t="shared" si="20"/>
        <v/>
      </c>
    </row>
    <row r="397" spans="1:6" x14ac:dyDescent="0.25">
      <c r="A397" s="8" t="str">
        <f>+'[1]Reporte de Formatos'!U401</f>
        <v/>
      </c>
      <c r="B397" s="8" t="str">
        <f t="shared" si="18"/>
        <v/>
      </c>
      <c r="C397" s="8" t="str">
        <f>IF(A397="","",+[1]AcumSYS!W398)</f>
        <v/>
      </c>
      <c r="D397" s="8" t="str">
        <f>IF(A397="","",+[1]AcumSYS!W398)</f>
        <v/>
      </c>
      <c r="E397" s="8" t="str">
        <f t="shared" si="19"/>
        <v/>
      </c>
      <c r="F397" s="8" t="str">
        <f t="shared" si="20"/>
        <v/>
      </c>
    </row>
    <row r="398" spans="1:6" x14ac:dyDescent="0.25">
      <c r="A398" s="8" t="str">
        <f>+'[1]Reporte de Formatos'!U402</f>
        <v/>
      </c>
      <c r="B398" s="8" t="str">
        <f t="shared" si="18"/>
        <v/>
      </c>
      <c r="C398" s="8" t="str">
        <f>IF(A398="","",+[1]AcumSYS!W399)</f>
        <v/>
      </c>
      <c r="D398" s="8" t="str">
        <f>IF(A398="","",+[1]AcumSYS!W399)</f>
        <v/>
      </c>
      <c r="E398" s="8" t="str">
        <f t="shared" si="19"/>
        <v/>
      </c>
      <c r="F398" s="8" t="str">
        <f t="shared" si="20"/>
        <v/>
      </c>
    </row>
    <row r="399" spans="1:6" x14ac:dyDescent="0.25">
      <c r="A399" s="8" t="str">
        <f>+'[1]Reporte de Formatos'!U403</f>
        <v/>
      </c>
      <c r="B399" s="8" t="str">
        <f t="shared" si="18"/>
        <v/>
      </c>
      <c r="C399" s="8" t="str">
        <f>IF(A399="","",+[1]AcumSYS!W400)</f>
        <v/>
      </c>
      <c r="D399" s="8" t="str">
        <f>IF(A399="","",+[1]AcumSYS!W400)</f>
        <v/>
      </c>
      <c r="E399" s="8" t="str">
        <f t="shared" si="19"/>
        <v/>
      </c>
      <c r="F399" s="8" t="str">
        <f t="shared" si="20"/>
        <v/>
      </c>
    </row>
    <row r="400" spans="1:6" x14ac:dyDescent="0.25">
      <c r="A400" s="8" t="str">
        <f>+'[1]Reporte de Formatos'!U404</f>
        <v/>
      </c>
      <c r="B400" s="8" t="str">
        <f t="shared" si="18"/>
        <v/>
      </c>
      <c r="C400" s="8" t="str">
        <f>IF(A400="","",+[1]AcumSYS!W401)</f>
        <v/>
      </c>
      <c r="D400" s="8" t="str">
        <f>IF(A400="","",+[1]AcumSYS!W401)</f>
        <v/>
      </c>
      <c r="E400" s="8" t="str">
        <f t="shared" si="19"/>
        <v/>
      </c>
      <c r="F400" s="8" t="str">
        <f t="shared" si="20"/>
        <v/>
      </c>
    </row>
    <row r="401" spans="1:6" x14ac:dyDescent="0.25">
      <c r="A401" s="8" t="str">
        <f>+'[1]Reporte de Formatos'!U405</f>
        <v/>
      </c>
      <c r="B401" s="8" t="str">
        <f t="shared" si="18"/>
        <v/>
      </c>
      <c r="C401" s="8" t="str">
        <f>IF(A401="","",+[1]AcumSYS!W402)</f>
        <v/>
      </c>
      <c r="D401" s="8" t="str">
        <f>IF(A401="","",+[1]AcumSYS!W402)</f>
        <v/>
      </c>
      <c r="E401" s="8" t="str">
        <f t="shared" si="19"/>
        <v/>
      </c>
      <c r="F401" s="8" t="str">
        <f t="shared" si="20"/>
        <v/>
      </c>
    </row>
    <row r="402" spans="1:6" x14ac:dyDescent="0.25">
      <c r="A402" s="8" t="str">
        <f>+'[1]Reporte de Formatos'!U406</f>
        <v/>
      </c>
      <c r="B402" s="8" t="str">
        <f t="shared" si="18"/>
        <v/>
      </c>
      <c r="C402" s="8" t="str">
        <f>IF(A402="","",+[1]AcumSYS!W403)</f>
        <v/>
      </c>
      <c r="D402" s="8" t="str">
        <f>IF(A402="","",+[1]AcumSYS!W403)</f>
        <v/>
      </c>
      <c r="E402" s="8" t="str">
        <f t="shared" si="19"/>
        <v/>
      </c>
      <c r="F402" s="8" t="str">
        <f t="shared" si="20"/>
        <v/>
      </c>
    </row>
    <row r="403" spans="1:6" x14ac:dyDescent="0.25">
      <c r="A403" s="8" t="str">
        <f>+'[1]Reporte de Formatos'!U407</f>
        <v/>
      </c>
      <c r="B403" s="8" t="str">
        <f t="shared" si="18"/>
        <v/>
      </c>
      <c r="C403" s="8" t="str">
        <f>IF(A403="","",+[1]AcumSYS!W404)</f>
        <v/>
      </c>
      <c r="D403" s="8" t="str">
        <f>IF(A403="","",+[1]AcumSYS!W404)</f>
        <v/>
      </c>
      <c r="E403" s="8" t="str">
        <f t="shared" si="19"/>
        <v/>
      </c>
      <c r="F403" s="8" t="str">
        <f t="shared" si="20"/>
        <v/>
      </c>
    </row>
    <row r="404" spans="1:6" x14ac:dyDescent="0.25">
      <c r="A404" s="8" t="str">
        <f>+'[1]Reporte de Formatos'!U408</f>
        <v/>
      </c>
      <c r="B404" s="8" t="str">
        <f t="shared" si="18"/>
        <v/>
      </c>
      <c r="C404" s="8" t="str">
        <f>IF(A404="","",+[1]AcumSYS!W405)</f>
        <v/>
      </c>
      <c r="D404" s="8" t="str">
        <f>IF(A404="","",+[1]AcumSYS!W405)</f>
        <v/>
      </c>
      <c r="E404" s="8" t="str">
        <f t="shared" si="19"/>
        <v/>
      </c>
      <c r="F404" s="8" t="str">
        <f t="shared" si="20"/>
        <v/>
      </c>
    </row>
    <row r="405" spans="1:6" x14ac:dyDescent="0.25">
      <c r="A405" s="8" t="str">
        <f>+'[1]Reporte de Formatos'!U409</f>
        <v/>
      </c>
      <c r="B405" s="8" t="str">
        <f t="shared" si="18"/>
        <v/>
      </c>
      <c r="C405" s="8" t="str">
        <f>IF(A405="","",+[1]AcumSYS!W406)</f>
        <v/>
      </c>
      <c r="D405" s="8" t="str">
        <f>IF(A405="","",+[1]AcumSYS!W406)</f>
        <v/>
      </c>
      <c r="E405" s="8" t="str">
        <f t="shared" si="19"/>
        <v/>
      </c>
      <c r="F405" s="8" t="str">
        <f t="shared" si="20"/>
        <v/>
      </c>
    </row>
    <row r="406" spans="1:6" x14ac:dyDescent="0.25">
      <c r="A406" s="8" t="str">
        <f>+'[1]Reporte de Formatos'!U410</f>
        <v/>
      </c>
      <c r="B406" s="8" t="str">
        <f t="shared" si="18"/>
        <v/>
      </c>
      <c r="C406" s="8" t="str">
        <f>IF(A406="","",+[1]AcumSYS!W407)</f>
        <v/>
      </c>
      <c r="D406" s="8" t="str">
        <f>IF(A406="","",+[1]AcumSYS!W407)</f>
        <v/>
      </c>
      <c r="E406" s="8" t="str">
        <f t="shared" si="19"/>
        <v/>
      </c>
      <c r="F406" s="8" t="str">
        <f t="shared" si="20"/>
        <v/>
      </c>
    </row>
    <row r="407" spans="1:6" x14ac:dyDescent="0.25">
      <c r="A407" s="8" t="str">
        <f>+'[1]Reporte de Formatos'!U411</f>
        <v/>
      </c>
      <c r="B407" s="8" t="str">
        <f t="shared" si="18"/>
        <v/>
      </c>
      <c r="C407" s="8" t="str">
        <f>IF(A407="","",+[1]AcumSYS!W408)</f>
        <v/>
      </c>
      <c r="D407" s="8" t="str">
        <f>IF(A407="","",+[1]AcumSYS!W408)</f>
        <v/>
      </c>
      <c r="E407" s="8" t="str">
        <f t="shared" si="19"/>
        <v/>
      </c>
      <c r="F407" s="8" t="str">
        <f t="shared" si="20"/>
        <v/>
      </c>
    </row>
    <row r="408" spans="1:6" x14ac:dyDescent="0.25">
      <c r="A408" s="8" t="str">
        <f>+'[1]Reporte de Formatos'!U412</f>
        <v/>
      </c>
      <c r="B408" s="8" t="str">
        <f t="shared" si="18"/>
        <v/>
      </c>
      <c r="C408" s="8" t="str">
        <f>IF(A408="","",+[1]AcumSYS!W409)</f>
        <v/>
      </c>
      <c r="D408" s="8" t="str">
        <f>IF(A408="","",+[1]AcumSYS!W409)</f>
        <v/>
      </c>
      <c r="E408" s="8" t="str">
        <f t="shared" si="19"/>
        <v/>
      </c>
      <c r="F408" s="8" t="str">
        <f t="shared" si="20"/>
        <v/>
      </c>
    </row>
    <row r="409" spans="1:6" x14ac:dyDescent="0.25">
      <c r="A409" s="8" t="str">
        <f>+'[1]Reporte de Formatos'!U413</f>
        <v/>
      </c>
      <c r="B409" s="8" t="str">
        <f t="shared" si="18"/>
        <v/>
      </c>
      <c r="C409" s="8" t="str">
        <f>IF(A409="","",+[1]AcumSYS!W410)</f>
        <v/>
      </c>
      <c r="D409" s="8" t="str">
        <f>IF(A409="","",+[1]AcumSYS!W410)</f>
        <v/>
      </c>
      <c r="E409" s="8" t="str">
        <f t="shared" si="19"/>
        <v/>
      </c>
      <c r="F409" s="8" t="str">
        <f t="shared" si="20"/>
        <v/>
      </c>
    </row>
    <row r="410" spans="1:6" x14ac:dyDescent="0.25">
      <c r="A410" s="8" t="str">
        <f>+'[1]Reporte de Formatos'!U414</f>
        <v/>
      </c>
      <c r="B410" s="8" t="str">
        <f t="shared" si="18"/>
        <v/>
      </c>
      <c r="C410" s="8" t="str">
        <f>IF(A410="","",+[1]AcumSYS!W411)</f>
        <v/>
      </c>
      <c r="D410" s="8" t="str">
        <f>IF(A410="","",+[1]AcumSYS!W411)</f>
        <v/>
      </c>
      <c r="E410" s="8" t="str">
        <f t="shared" si="19"/>
        <v/>
      </c>
      <c r="F410" s="8" t="str">
        <f t="shared" si="20"/>
        <v/>
      </c>
    </row>
    <row r="411" spans="1:6" x14ac:dyDescent="0.25">
      <c r="A411" s="8" t="str">
        <f>+'[1]Reporte de Formatos'!U415</f>
        <v/>
      </c>
      <c r="B411" s="8" t="str">
        <f t="shared" si="18"/>
        <v/>
      </c>
      <c r="C411" s="8" t="str">
        <f>IF(A411="","",+[1]AcumSYS!W412)</f>
        <v/>
      </c>
      <c r="D411" s="8" t="str">
        <f>IF(A411="","",+[1]AcumSYS!W412)</f>
        <v/>
      </c>
      <c r="E411" s="8" t="str">
        <f t="shared" si="19"/>
        <v/>
      </c>
      <c r="F411" s="8" t="str">
        <f t="shared" si="20"/>
        <v/>
      </c>
    </row>
    <row r="412" spans="1:6" x14ac:dyDescent="0.25">
      <c r="A412" s="8" t="str">
        <f>+'[1]Reporte de Formatos'!U416</f>
        <v/>
      </c>
      <c r="B412" s="8" t="str">
        <f t="shared" si="18"/>
        <v/>
      </c>
      <c r="C412" s="8" t="str">
        <f>IF(A412="","",+[1]AcumSYS!W413)</f>
        <v/>
      </c>
      <c r="D412" s="8" t="str">
        <f>IF(A412="","",+[1]AcumSYS!W413)</f>
        <v/>
      </c>
      <c r="E412" s="8" t="str">
        <f t="shared" si="19"/>
        <v/>
      </c>
      <c r="F412" s="8" t="str">
        <f t="shared" si="20"/>
        <v/>
      </c>
    </row>
    <row r="413" spans="1:6" x14ac:dyDescent="0.25">
      <c r="A413" s="8" t="str">
        <f>+'[1]Reporte de Formatos'!U417</f>
        <v/>
      </c>
      <c r="B413" s="8" t="str">
        <f t="shared" si="18"/>
        <v/>
      </c>
      <c r="C413" s="8" t="str">
        <f>IF(A413="","",+[1]AcumSYS!W414)</f>
        <v/>
      </c>
      <c r="D413" s="8" t="str">
        <f>IF(A413="","",+[1]AcumSYS!W414)</f>
        <v/>
      </c>
      <c r="E413" s="8" t="str">
        <f t="shared" si="19"/>
        <v/>
      </c>
      <c r="F413" s="8" t="str">
        <f t="shared" si="20"/>
        <v/>
      </c>
    </row>
    <row r="414" spans="1:6" x14ac:dyDescent="0.25">
      <c r="A414" s="8" t="str">
        <f>+'[1]Reporte de Formatos'!U418</f>
        <v/>
      </c>
      <c r="B414" s="8" t="str">
        <f t="shared" si="18"/>
        <v/>
      </c>
      <c r="C414" s="8" t="str">
        <f>IF(A414="","",+[1]AcumSYS!W415)</f>
        <v/>
      </c>
      <c r="D414" s="8" t="str">
        <f>IF(A414="","",+[1]AcumSYS!W415)</f>
        <v/>
      </c>
      <c r="E414" s="8" t="str">
        <f t="shared" si="19"/>
        <v/>
      </c>
      <c r="F414" s="8" t="str">
        <f t="shared" si="20"/>
        <v/>
      </c>
    </row>
    <row r="415" spans="1:6" x14ac:dyDescent="0.25">
      <c r="A415" s="8" t="str">
        <f>+'[1]Reporte de Formatos'!U419</f>
        <v/>
      </c>
      <c r="B415" s="8" t="str">
        <f t="shared" si="18"/>
        <v/>
      </c>
      <c r="C415" s="8" t="str">
        <f>IF(A415="","",+[1]AcumSYS!W416)</f>
        <v/>
      </c>
      <c r="D415" s="8" t="str">
        <f>IF(A415="","",+[1]AcumSYS!W416)</f>
        <v/>
      </c>
      <c r="E415" s="8" t="str">
        <f t="shared" si="19"/>
        <v/>
      </c>
      <c r="F415" s="8" t="str">
        <f t="shared" si="20"/>
        <v/>
      </c>
    </row>
    <row r="416" spans="1:6" x14ac:dyDescent="0.25">
      <c r="A416" s="8" t="str">
        <f>+'[1]Reporte de Formatos'!U420</f>
        <v/>
      </c>
      <c r="B416" s="8" t="str">
        <f t="shared" si="18"/>
        <v/>
      </c>
      <c r="C416" s="8" t="str">
        <f>IF(A416="","",+[1]AcumSYS!W417)</f>
        <v/>
      </c>
      <c r="D416" s="8" t="str">
        <f>IF(A416="","",+[1]AcumSYS!W417)</f>
        <v/>
      </c>
      <c r="E416" s="8" t="str">
        <f t="shared" si="19"/>
        <v/>
      </c>
      <c r="F416" s="8" t="str">
        <f t="shared" si="20"/>
        <v/>
      </c>
    </row>
    <row r="417" spans="1:6" x14ac:dyDescent="0.25">
      <c r="A417" s="8" t="str">
        <f>+'[1]Reporte de Formatos'!U421</f>
        <v/>
      </c>
      <c r="B417" s="8" t="str">
        <f t="shared" si="18"/>
        <v/>
      </c>
      <c r="C417" s="8" t="str">
        <f>IF(A417="","",+[1]AcumSYS!W418)</f>
        <v/>
      </c>
      <c r="D417" s="8" t="str">
        <f>IF(A417="","",+[1]AcumSYS!W418)</f>
        <v/>
      </c>
      <c r="E417" s="8" t="str">
        <f t="shared" si="19"/>
        <v/>
      </c>
      <c r="F417" s="8" t="str">
        <f t="shared" si="20"/>
        <v/>
      </c>
    </row>
    <row r="418" spans="1:6" x14ac:dyDescent="0.25">
      <c r="A418" s="8" t="str">
        <f>+'[1]Reporte de Formatos'!U422</f>
        <v/>
      </c>
      <c r="B418" s="8" t="str">
        <f t="shared" si="18"/>
        <v/>
      </c>
      <c r="C418" s="8" t="str">
        <f>IF(A418="","",+[1]AcumSYS!W419)</f>
        <v/>
      </c>
      <c r="D418" s="8" t="str">
        <f>IF(A418="","",+[1]AcumSYS!W419)</f>
        <v/>
      </c>
      <c r="E418" s="8" t="str">
        <f t="shared" si="19"/>
        <v/>
      </c>
      <c r="F418" s="8" t="str">
        <f t="shared" si="20"/>
        <v/>
      </c>
    </row>
    <row r="419" spans="1:6" x14ac:dyDescent="0.25">
      <c r="A419" s="8" t="str">
        <f>+'[1]Reporte de Formatos'!U423</f>
        <v/>
      </c>
      <c r="B419" s="8" t="str">
        <f t="shared" si="18"/>
        <v/>
      </c>
      <c r="C419" s="8" t="str">
        <f>IF(A419="","",+[1]AcumSYS!W420)</f>
        <v/>
      </c>
      <c r="D419" s="8" t="str">
        <f>IF(A419="","",+[1]AcumSYS!W420)</f>
        <v/>
      </c>
      <c r="E419" s="8" t="str">
        <f t="shared" si="19"/>
        <v/>
      </c>
      <c r="F419" s="8" t="str">
        <f t="shared" si="20"/>
        <v/>
      </c>
    </row>
    <row r="420" spans="1:6" x14ac:dyDescent="0.25">
      <c r="A420" s="8" t="str">
        <f>+'[1]Reporte de Formatos'!U424</f>
        <v/>
      </c>
      <c r="B420" s="8" t="str">
        <f t="shared" si="18"/>
        <v/>
      </c>
      <c r="C420" s="8" t="str">
        <f>IF(A420="","",+[1]AcumSYS!W421)</f>
        <v/>
      </c>
      <c r="D420" s="8" t="str">
        <f>IF(A420="","",+[1]AcumSYS!W421)</f>
        <v/>
      </c>
      <c r="E420" s="8" t="str">
        <f t="shared" si="19"/>
        <v/>
      </c>
      <c r="F420" s="8" t="str">
        <f t="shared" si="20"/>
        <v/>
      </c>
    </row>
    <row r="421" spans="1:6" x14ac:dyDescent="0.25">
      <c r="A421" s="8" t="str">
        <f>+'[1]Reporte de Formatos'!U425</f>
        <v/>
      </c>
      <c r="B421" s="8" t="str">
        <f t="shared" si="18"/>
        <v/>
      </c>
      <c r="C421" s="8" t="str">
        <f>IF(A421="","",+[1]AcumSYS!W422)</f>
        <v/>
      </c>
      <c r="D421" s="8" t="str">
        <f>IF(A421="","",+[1]AcumSYS!W422)</f>
        <v/>
      </c>
      <c r="E421" s="8" t="str">
        <f t="shared" si="19"/>
        <v/>
      </c>
      <c r="F421" s="8" t="str">
        <f t="shared" si="20"/>
        <v/>
      </c>
    </row>
    <row r="422" spans="1:6" x14ac:dyDescent="0.25">
      <c r="A422" s="8" t="str">
        <f>+'[1]Reporte de Formatos'!U426</f>
        <v/>
      </c>
      <c r="B422" s="8" t="str">
        <f t="shared" si="18"/>
        <v/>
      </c>
      <c r="C422" s="8" t="str">
        <f>IF(A422="","",+[1]AcumSYS!W423)</f>
        <v/>
      </c>
      <c r="D422" s="8" t="str">
        <f>IF(A422="","",+[1]AcumSYS!W423)</f>
        <v/>
      </c>
      <c r="E422" s="8" t="str">
        <f t="shared" si="19"/>
        <v/>
      </c>
      <c r="F422" s="8" t="str">
        <f t="shared" si="20"/>
        <v/>
      </c>
    </row>
    <row r="423" spans="1:6" x14ac:dyDescent="0.25">
      <c r="A423" s="8" t="str">
        <f>+'[1]Reporte de Formatos'!U427</f>
        <v/>
      </c>
      <c r="B423" s="8" t="str">
        <f t="shared" si="18"/>
        <v/>
      </c>
      <c r="C423" s="8" t="str">
        <f>IF(A423="","",+[1]AcumSYS!W424)</f>
        <v/>
      </c>
      <c r="D423" s="8" t="str">
        <f>IF(A423="","",+[1]AcumSYS!W424)</f>
        <v/>
      </c>
      <c r="E423" s="8" t="str">
        <f t="shared" si="19"/>
        <v/>
      </c>
      <c r="F423" s="8" t="str">
        <f t="shared" si="20"/>
        <v/>
      </c>
    </row>
    <row r="424" spans="1:6" x14ac:dyDescent="0.25">
      <c r="A424" s="8" t="str">
        <f>+'[1]Reporte de Formatos'!U428</f>
        <v/>
      </c>
      <c r="B424" s="8" t="str">
        <f t="shared" si="18"/>
        <v/>
      </c>
      <c r="C424" s="8" t="str">
        <f>IF(A424="","",+[1]AcumSYS!W425)</f>
        <v/>
      </c>
      <c r="D424" s="8" t="str">
        <f>IF(A424="","",+[1]AcumSYS!W425)</f>
        <v/>
      </c>
      <c r="E424" s="8" t="str">
        <f t="shared" si="19"/>
        <v/>
      </c>
      <c r="F424" s="8" t="str">
        <f t="shared" si="20"/>
        <v/>
      </c>
    </row>
    <row r="425" spans="1:6" x14ac:dyDescent="0.25">
      <c r="A425" s="8" t="str">
        <f>+'[1]Reporte de Formatos'!U429</f>
        <v/>
      </c>
      <c r="B425" s="8" t="str">
        <f t="shared" si="18"/>
        <v/>
      </c>
      <c r="C425" s="8" t="str">
        <f>IF(A425="","",+[1]AcumSYS!W426)</f>
        <v/>
      </c>
      <c r="D425" s="8" t="str">
        <f>IF(A425="","",+[1]AcumSYS!W426)</f>
        <v/>
      </c>
      <c r="E425" s="8" t="str">
        <f t="shared" si="19"/>
        <v/>
      </c>
      <c r="F425" s="8" t="str">
        <f t="shared" si="20"/>
        <v/>
      </c>
    </row>
    <row r="426" spans="1:6" x14ac:dyDescent="0.25">
      <c r="A426" s="8" t="str">
        <f>+'[1]Reporte de Formatos'!U430</f>
        <v/>
      </c>
      <c r="B426" s="8" t="str">
        <f t="shared" si="18"/>
        <v/>
      </c>
      <c r="C426" s="8" t="str">
        <f>IF(A426="","",+[1]AcumSYS!W427)</f>
        <v/>
      </c>
      <c r="D426" s="8" t="str">
        <f>IF(A426="","",+[1]AcumSYS!W427)</f>
        <v/>
      </c>
      <c r="E426" s="8" t="str">
        <f t="shared" si="19"/>
        <v/>
      </c>
      <c r="F426" s="8" t="str">
        <f t="shared" si="20"/>
        <v/>
      </c>
    </row>
    <row r="427" spans="1:6" x14ac:dyDescent="0.25">
      <c r="A427" s="8" t="str">
        <f>+'[1]Reporte de Formatos'!U431</f>
        <v/>
      </c>
      <c r="B427" s="8" t="str">
        <f t="shared" si="18"/>
        <v/>
      </c>
      <c r="C427" s="8" t="str">
        <f>IF(A427="","",+[1]AcumSYS!W428)</f>
        <v/>
      </c>
      <c r="D427" s="8" t="str">
        <f>IF(A427="","",+[1]AcumSYS!W428)</f>
        <v/>
      </c>
      <c r="E427" s="8" t="str">
        <f t="shared" si="19"/>
        <v/>
      </c>
      <c r="F427" s="8" t="str">
        <f t="shared" si="20"/>
        <v/>
      </c>
    </row>
    <row r="428" spans="1:6" x14ac:dyDescent="0.25">
      <c r="A428" s="8" t="str">
        <f>+'[1]Reporte de Formatos'!U432</f>
        <v/>
      </c>
      <c r="B428" s="8" t="str">
        <f t="shared" si="18"/>
        <v/>
      </c>
      <c r="C428" s="8" t="str">
        <f>IF(A428="","",+[1]AcumSYS!W429)</f>
        <v/>
      </c>
      <c r="D428" s="8" t="str">
        <f>IF(A428="","",+[1]AcumSYS!W429)</f>
        <v/>
      </c>
      <c r="E428" s="8" t="str">
        <f t="shared" si="19"/>
        <v/>
      </c>
      <c r="F428" s="8" t="str">
        <f t="shared" si="20"/>
        <v/>
      </c>
    </row>
    <row r="429" spans="1:6" x14ac:dyDescent="0.25">
      <c r="A429" s="8" t="str">
        <f>+'[1]Reporte de Formatos'!U433</f>
        <v/>
      </c>
      <c r="B429" s="8" t="str">
        <f t="shared" si="18"/>
        <v/>
      </c>
      <c r="C429" s="8" t="str">
        <f>IF(A429="","",+[1]AcumSYS!W430)</f>
        <v/>
      </c>
      <c r="D429" s="8" t="str">
        <f>IF(A429="","",+[1]AcumSYS!W430)</f>
        <v/>
      </c>
      <c r="E429" s="8" t="str">
        <f t="shared" si="19"/>
        <v/>
      </c>
      <c r="F429" s="8" t="str">
        <f t="shared" si="20"/>
        <v/>
      </c>
    </row>
    <row r="430" spans="1:6" x14ac:dyDescent="0.25">
      <c r="A430" s="8" t="str">
        <f>+'[1]Reporte de Formatos'!U434</f>
        <v/>
      </c>
      <c r="B430" s="8" t="str">
        <f t="shared" si="18"/>
        <v/>
      </c>
      <c r="C430" s="8" t="str">
        <f>IF(A430="","",+[1]AcumSYS!W431)</f>
        <v/>
      </c>
      <c r="D430" s="8" t="str">
        <f>IF(A430="","",+[1]AcumSYS!W431)</f>
        <v/>
      </c>
      <c r="E430" s="8" t="str">
        <f t="shared" si="19"/>
        <v/>
      </c>
      <c r="F430" s="8" t="str">
        <f t="shared" si="20"/>
        <v/>
      </c>
    </row>
    <row r="431" spans="1:6" x14ac:dyDescent="0.25">
      <c r="A431" s="8" t="str">
        <f>+'[1]Reporte de Formatos'!U435</f>
        <v/>
      </c>
      <c r="B431" s="8" t="str">
        <f t="shared" si="18"/>
        <v/>
      </c>
      <c r="C431" s="8" t="str">
        <f>IF(A431="","",+[1]AcumSYS!W432)</f>
        <v/>
      </c>
      <c r="D431" s="8" t="str">
        <f>IF(A431="","",+[1]AcumSYS!W432)</f>
        <v/>
      </c>
      <c r="E431" s="8" t="str">
        <f t="shared" si="19"/>
        <v/>
      </c>
      <c r="F431" s="8" t="str">
        <f t="shared" si="20"/>
        <v/>
      </c>
    </row>
    <row r="432" spans="1:6" x14ac:dyDescent="0.25">
      <c r="A432" s="8" t="str">
        <f>+'[1]Reporte de Formatos'!U436</f>
        <v/>
      </c>
      <c r="B432" s="8" t="str">
        <f t="shared" si="18"/>
        <v/>
      </c>
      <c r="C432" s="8" t="str">
        <f>IF(A432="","",+[1]AcumSYS!W433)</f>
        <v/>
      </c>
      <c r="D432" s="8" t="str">
        <f>IF(A432="","",+[1]AcumSYS!W433)</f>
        <v/>
      </c>
      <c r="E432" s="8" t="str">
        <f t="shared" si="19"/>
        <v/>
      </c>
      <c r="F432" s="8" t="str">
        <f t="shared" si="20"/>
        <v/>
      </c>
    </row>
    <row r="433" spans="1:6" x14ac:dyDescent="0.25">
      <c r="A433" s="8" t="str">
        <f>+'[1]Reporte de Formatos'!U437</f>
        <v/>
      </c>
      <c r="B433" s="8" t="str">
        <f t="shared" si="18"/>
        <v/>
      </c>
      <c r="C433" s="8" t="str">
        <f>IF(A433="","",+[1]AcumSYS!W434)</f>
        <v/>
      </c>
      <c r="D433" s="8" t="str">
        <f>IF(A433="","",+[1]AcumSYS!W434)</f>
        <v/>
      </c>
      <c r="E433" s="8" t="str">
        <f t="shared" si="19"/>
        <v/>
      </c>
      <c r="F433" s="8" t="str">
        <f t="shared" si="20"/>
        <v/>
      </c>
    </row>
    <row r="434" spans="1:6" x14ac:dyDescent="0.25">
      <c r="A434" s="8" t="str">
        <f>+'[1]Reporte de Formatos'!U438</f>
        <v/>
      </c>
      <c r="B434" s="8" t="str">
        <f t="shared" si="18"/>
        <v/>
      </c>
      <c r="C434" s="8" t="str">
        <f>IF(A434="","",+[1]AcumSYS!W435)</f>
        <v/>
      </c>
      <c r="D434" s="8" t="str">
        <f>IF(A434="","",+[1]AcumSYS!W435)</f>
        <v/>
      </c>
      <c r="E434" s="8" t="str">
        <f t="shared" si="19"/>
        <v/>
      </c>
      <c r="F434" s="8" t="str">
        <f t="shared" si="20"/>
        <v/>
      </c>
    </row>
    <row r="435" spans="1:6" x14ac:dyDescent="0.25">
      <c r="A435" s="8" t="str">
        <f>+'[1]Reporte de Formatos'!U439</f>
        <v/>
      </c>
      <c r="B435" s="8" t="str">
        <f t="shared" si="18"/>
        <v/>
      </c>
      <c r="C435" s="8" t="str">
        <f>IF(A435="","",+[1]AcumSYS!W436)</f>
        <v/>
      </c>
      <c r="D435" s="8" t="str">
        <f>IF(A435="","",+[1]AcumSYS!W436)</f>
        <v/>
      </c>
      <c r="E435" s="8" t="str">
        <f t="shared" si="19"/>
        <v/>
      </c>
      <c r="F435" s="8" t="str">
        <f t="shared" si="20"/>
        <v/>
      </c>
    </row>
    <row r="436" spans="1:6" x14ac:dyDescent="0.25">
      <c r="A436" s="8" t="str">
        <f>+'[1]Reporte de Formatos'!U440</f>
        <v/>
      </c>
      <c r="B436" s="8" t="str">
        <f t="shared" si="18"/>
        <v/>
      </c>
      <c r="C436" s="8" t="str">
        <f>IF(A436="","",+[1]AcumSYS!W437)</f>
        <v/>
      </c>
      <c r="D436" s="8" t="str">
        <f>IF(A436="","",+[1]AcumSYS!W437)</f>
        <v/>
      </c>
      <c r="E436" s="8" t="str">
        <f t="shared" si="19"/>
        <v/>
      </c>
      <c r="F436" s="8" t="str">
        <f t="shared" si="20"/>
        <v/>
      </c>
    </row>
    <row r="437" spans="1:6" x14ac:dyDescent="0.25">
      <c r="A437" s="8" t="str">
        <f>+'[1]Reporte de Formatos'!U441</f>
        <v/>
      </c>
      <c r="B437" s="8" t="str">
        <f t="shared" si="18"/>
        <v/>
      </c>
      <c r="C437" s="8" t="str">
        <f>IF(A437="","",+[1]AcumSYS!W438)</f>
        <v/>
      </c>
      <c r="D437" s="8" t="str">
        <f>IF(A437="","",+[1]AcumSYS!W438)</f>
        <v/>
      </c>
      <c r="E437" s="8" t="str">
        <f t="shared" si="19"/>
        <v/>
      </c>
      <c r="F437" s="8" t="str">
        <f t="shared" si="20"/>
        <v/>
      </c>
    </row>
    <row r="438" spans="1:6" x14ac:dyDescent="0.25">
      <c r="A438" s="8" t="str">
        <f>+'[1]Reporte de Formatos'!U442</f>
        <v/>
      </c>
      <c r="B438" s="8" t="str">
        <f t="shared" si="18"/>
        <v/>
      </c>
      <c r="C438" s="8" t="str">
        <f>IF(A438="","",+[1]AcumSYS!W439)</f>
        <v/>
      </c>
      <c r="D438" s="8" t="str">
        <f>IF(A438="","",+[1]AcumSYS!W439)</f>
        <v/>
      </c>
      <c r="E438" s="8" t="str">
        <f t="shared" si="19"/>
        <v/>
      </c>
      <c r="F438" s="8" t="str">
        <f t="shared" si="20"/>
        <v/>
      </c>
    </row>
    <row r="439" spans="1:6" x14ac:dyDescent="0.25">
      <c r="A439" s="8" t="str">
        <f>+'[1]Reporte de Formatos'!U443</f>
        <v/>
      </c>
      <c r="B439" s="8" t="str">
        <f t="shared" si="18"/>
        <v/>
      </c>
      <c r="C439" s="8" t="str">
        <f>IF(A439="","",+[1]AcumSYS!W440)</f>
        <v/>
      </c>
      <c r="D439" s="8" t="str">
        <f>IF(A439="","",+[1]AcumSYS!W440)</f>
        <v/>
      </c>
      <c r="E439" s="8" t="str">
        <f t="shared" si="19"/>
        <v/>
      </c>
      <c r="F439" s="8" t="str">
        <f t="shared" si="20"/>
        <v/>
      </c>
    </row>
    <row r="440" spans="1:6" x14ac:dyDescent="0.25">
      <c r="A440" s="8" t="str">
        <f>+'[1]Reporte de Formatos'!U444</f>
        <v/>
      </c>
      <c r="B440" s="8" t="str">
        <f t="shared" si="18"/>
        <v/>
      </c>
      <c r="C440" s="8" t="str">
        <f>IF(A440="","",+[1]AcumSYS!W441)</f>
        <v/>
      </c>
      <c r="D440" s="8" t="str">
        <f>IF(A440="","",+[1]AcumSYS!W441)</f>
        <v/>
      </c>
      <c r="E440" s="8" t="str">
        <f t="shared" si="19"/>
        <v/>
      </c>
      <c r="F440" s="8" t="str">
        <f t="shared" si="20"/>
        <v/>
      </c>
    </row>
    <row r="441" spans="1:6" x14ac:dyDescent="0.25">
      <c r="A441" s="8" t="str">
        <f>+'[1]Reporte de Formatos'!U445</f>
        <v/>
      </c>
      <c r="B441" s="8" t="str">
        <f t="shared" si="18"/>
        <v/>
      </c>
      <c r="C441" s="8" t="str">
        <f>IF(A441="","",+[1]AcumSYS!W442)</f>
        <v/>
      </c>
      <c r="D441" s="8" t="str">
        <f>IF(A441="","",+[1]AcumSYS!W442)</f>
        <v/>
      </c>
      <c r="E441" s="8" t="str">
        <f t="shared" si="19"/>
        <v/>
      </c>
      <c r="F441" s="8" t="str">
        <f t="shared" si="20"/>
        <v/>
      </c>
    </row>
    <row r="442" spans="1:6" x14ac:dyDescent="0.25">
      <c r="A442" s="8" t="str">
        <f>+'[1]Reporte de Formatos'!U446</f>
        <v/>
      </c>
      <c r="B442" s="8" t="str">
        <f t="shared" si="18"/>
        <v/>
      </c>
      <c r="C442" s="8" t="str">
        <f>IF(A442="","",+[1]AcumSYS!W443)</f>
        <v/>
      </c>
      <c r="D442" s="8" t="str">
        <f>IF(A442="","",+[1]AcumSYS!W443)</f>
        <v/>
      </c>
      <c r="E442" s="8" t="str">
        <f t="shared" si="19"/>
        <v/>
      </c>
      <c r="F442" s="8" t="str">
        <f t="shared" si="20"/>
        <v/>
      </c>
    </row>
    <row r="443" spans="1:6" x14ac:dyDescent="0.25">
      <c r="A443" s="8" t="str">
        <f>+'[1]Reporte de Formatos'!U447</f>
        <v/>
      </c>
      <c r="B443" s="8" t="str">
        <f t="shared" si="18"/>
        <v/>
      </c>
      <c r="C443" s="8" t="str">
        <f>IF(A443="","",+[1]AcumSYS!W444)</f>
        <v/>
      </c>
      <c r="D443" s="8" t="str">
        <f>IF(A443="","",+[1]AcumSYS!W444)</f>
        <v/>
      </c>
      <c r="E443" s="8" t="str">
        <f t="shared" si="19"/>
        <v/>
      </c>
      <c r="F443" s="8" t="str">
        <f t="shared" si="20"/>
        <v/>
      </c>
    </row>
    <row r="444" spans="1:6" x14ac:dyDescent="0.25">
      <c r="A444" s="8" t="str">
        <f>+'[1]Reporte de Formatos'!U448</f>
        <v/>
      </c>
      <c r="B444" s="8" t="str">
        <f t="shared" si="18"/>
        <v/>
      </c>
      <c r="C444" s="8" t="str">
        <f>IF(A444="","",+[1]AcumSYS!W445)</f>
        <v/>
      </c>
      <c r="D444" s="8" t="str">
        <f>IF(A444="","",+[1]AcumSYS!W445)</f>
        <v/>
      </c>
      <c r="E444" s="8" t="str">
        <f t="shared" si="19"/>
        <v/>
      </c>
      <c r="F444" s="8" t="str">
        <f t="shared" si="20"/>
        <v/>
      </c>
    </row>
    <row r="445" spans="1:6" x14ac:dyDescent="0.25">
      <c r="A445" s="8" t="str">
        <f>+'[1]Reporte de Formatos'!U449</f>
        <v/>
      </c>
      <c r="B445" s="8" t="str">
        <f t="shared" si="18"/>
        <v/>
      </c>
      <c r="C445" s="8" t="str">
        <f>IF(A445="","",+[1]AcumSYS!W446)</f>
        <v/>
      </c>
      <c r="D445" s="8" t="str">
        <f>IF(A445="","",+[1]AcumSYS!W446)</f>
        <v/>
      </c>
      <c r="E445" s="8" t="str">
        <f t="shared" si="19"/>
        <v/>
      </c>
      <c r="F445" s="8" t="str">
        <f t="shared" si="20"/>
        <v/>
      </c>
    </row>
    <row r="446" spans="1:6" x14ac:dyDescent="0.25">
      <c r="A446" s="8" t="str">
        <f>+'[1]Reporte de Formatos'!U450</f>
        <v/>
      </c>
      <c r="B446" s="8" t="str">
        <f t="shared" si="18"/>
        <v/>
      </c>
      <c r="C446" s="8" t="str">
        <f>IF(A446="","",+[1]AcumSYS!W447)</f>
        <v/>
      </c>
      <c r="D446" s="8" t="str">
        <f>IF(A446="","",+[1]AcumSYS!W447)</f>
        <v/>
      </c>
      <c r="E446" s="8" t="str">
        <f t="shared" si="19"/>
        <v/>
      </c>
      <c r="F446" s="8" t="str">
        <f t="shared" si="20"/>
        <v/>
      </c>
    </row>
    <row r="447" spans="1:6" x14ac:dyDescent="0.25">
      <c r="A447" s="8" t="str">
        <f>+'[1]Reporte de Formatos'!U451</f>
        <v/>
      </c>
      <c r="B447" s="8" t="str">
        <f t="shared" si="18"/>
        <v/>
      </c>
      <c r="C447" s="8" t="str">
        <f>IF(A447="","",+[1]AcumSYS!W448)</f>
        <v/>
      </c>
      <c r="D447" s="8" t="str">
        <f>IF(A447="","",+[1]AcumSYS!W448)</f>
        <v/>
      </c>
      <c r="E447" s="8" t="str">
        <f t="shared" si="19"/>
        <v/>
      </c>
      <c r="F447" s="8" t="str">
        <f t="shared" si="20"/>
        <v/>
      </c>
    </row>
    <row r="448" spans="1:6" x14ac:dyDescent="0.25">
      <c r="A448" s="8" t="str">
        <f>+'[1]Reporte de Formatos'!U452</f>
        <v/>
      </c>
      <c r="B448" s="8" t="str">
        <f t="shared" si="18"/>
        <v/>
      </c>
      <c r="C448" s="8" t="str">
        <f>IF(A448="","",+[1]AcumSYS!W449)</f>
        <v/>
      </c>
      <c r="D448" s="8" t="str">
        <f>IF(A448="","",+[1]AcumSYS!W449)</f>
        <v/>
      </c>
      <c r="E448" s="8" t="str">
        <f t="shared" si="19"/>
        <v/>
      </c>
      <c r="F448" s="8" t="str">
        <f t="shared" si="20"/>
        <v/>
      </c>
    </row>
    <row r="449" spans="1:6" x14ac:dyDescent="0.25">
      <c r="A449" s="8" t="str">
        <f>+'[1]Reporte de Formatos'!U453</f>
        <v/>
      </c>
      <c r="B449" s="8" t="str">
        <f t="shared" si="18"/>
        <v/>
      </c>
      <c r="C449" s="8" t="str">
        <f>IF(A449="","",+[1]AcumSYS!W450)</f>
        <v/>
      </c>
      <c r="D449" s="8" t="str">
        <f>IF(A449="","",+[1]AcumSYS!W450)</f>
        <v/>
      </c>
      <c r="E449" s="8" t="str">
        <f t="shared" si="19"/>
        <v/>
      </c>
      <c r="F449" s="8" t="str">
        <f t="shared" si="20"/>
        <v/>
      </c>
    </row>
    <row r="450" spans="1:6" x14ac:dyDescent="0.25">
      <c r="A450" s="8" t="str">
        <f>+'[1]Reporte de Formatos'!U454</f>
        <v/>
      </c>
      <c r="B450" s="8" t="str">
        <f t="shared" si="18"/>
        <v/>
      </c>
      <c r="C450" s="8" t="str">
        <f>IF(A450="","",+[1]AcumSYS!W451)</f>
        <v/>
      </c>
      <c r="D450" s="8" t="str">
        <f>IF(A450="","",+[1]AcumSYS!W451)</f>
        <v/>
      </c>
      <c r="E450" s="8" t="str">
        <f t="shared" si="19"/>
        <v/>
      </c>
      <c r="F450" s="8" t="str">
        <f t="shared" si="20"/>
        <v/>
      </c>
    </row>
    <row r="451" spans="1:6" x14ac:dyDescent="0.25">
      <c r="A451" s="8" t="str">
        <f>+'[1]Reporte de Formatos'!U455</f>
        <v/>
      </c>
      <c r="B451" s="8" t="str">
        <f t="shared" si="18"/>
        <v/>
      </c>
      <c r="C451" s="8" t="str">
        <f>IF(A451="","",+[1]AcumSYS!W452)</f>
        <v/>
      </c>
      <c r="D451" s="8" t="str">
        <f>IF(A451="","",+[1]AcumSYS!W452)</f>
        <v/>
      </c>
      <c r="E451" s="8" t="str">
        <f t="shared" si="19"/>
        <v/>
      </c>
      <c r="F451" s="8" t="str">
        <f t="shared" si="20"/>
        <v/>
      </c>
    </row>
    <row r="452" spans="1:6" x14ac:dyDescent="0.25">
      <c r="A452" s="8" t="str">
        <f>+'[1]Reporte de Formatos'!U456</f>
        <v/>
      </c>
      <c r="B452" s="8" t="str">
        <f t="shared" ref="B452:B515" si="21">IF(A452="","","Aguinaldo")</f>
        <v/>
      </c>
      <c r="C452" s="8" t="str">
        <f>IF(A452="","",+[1]AcumSYS!W453)</f>
        <v/>
      </c>
      <c r="D452" s="8" t="str">
        <f>IF(A452="","",+[1]AcumSYS!W453)</f>
        <v/>
      </c>
      <c r="E452" s="8" t="str">
        <f t="shared" ref="E452:E515" si="22">IF(A452="","","Pesos Mexicanos")</f>
        <v/>
      </c>
      <c r="F452" s="8" t="str">
        <f t="shared" ref="F452:F515" si="23">IF(A452="","","Prestaciones de Fin de año en el Trimestre")</f>
        <v/>
      </c>
    </row>
    <row r="453" spans="1:6" x14ac:dyDescent="0.25">
      <c r="A453" s="8" t="str">
        <f>+'[1]Reporte de Formatos'!U457</f>
        <v/>
      </c>
      <c r="B453" s="8" t="str">
        <f t="shared" si="21"/>
        <v/>
      </c>
      <c r="C453" s="8" t="str">
        <f>IF(A453="","",+[1]AcumSYS!W454)</f>
        <v/>
      </c>
      <c r="D453" s="8" t="str">
        <f>IF(A453="","",+[1]AcumSYS!W454)</f>
        <v/>
      </c>
      <c r="E453" s="8" t="str">
        <f t="shared" si="22"/>
        <v/>
      </c>
      <c r="F453" s="8" t="str">
        <f t="shared" si="23"/>
        <v/>
      </c>
    </row>
    <row r="454" spans="1:6" x14ac:dyDescent="0.25">
      <c r="A454" s="8" t="str">
        <f>+'[1]Reporte de Formatos'!U458</f>
        <v/>
      </c>
      <c r="B454" s="8" t="str">
        <f t="shared" si="21"/>
        <v/>
      </c>
      <c r="C454" s="8" t="str">
        <f>IF(A454="","",+[1]AcumSYS!W455)</f>
        <v/>
      </c>
      <c r="D454" s="8" t="str">
        <f>IF(A454="","",+[1]AcumSYS!W455)</f>
        <v/>
      </c>
      <c r="E454" s="8" t="str">
        <f t="shared" si="22"/>
        <v/>
      </c>
      <c r="F454" s="8" t="str">
        <f t="shared" si="23"/>
        <v/>
      </c>
    </row>
    <row r="455" spans="1:6" x14ac:dyDescent="0.25">
      <c r="A455" s="8" t="str">
        <f>+'[1]Reporte de Formatos'!U459</f>
        <v/>
      </c>
      <c r="B455" s="8" t="str">
        <f t="shared" si="21"/>
        <v/>
      </c>
      <c r="C455" s="8" t="str">
        <f>IF(A455="","",+[1]AcumSYS!W456)</f>
        <v/>
      </c>
      <c r="D455" s="8" t="str">
        <f>IF(A455="","",+[1]AcumSYS!W456)</f>
        <v/>
      </c>
      <c r="E455" s="8" t="str">
        <f t="shared" si="22"/>
        <v/>
      </c>
      <c r="F455" s="8" t="str">
        <f t="shared" si="23"/>
        <v/>
      </c>
    </row>
    <row r="456" spans="1:6" x14ac:dyDescent="0.25">
      <c r="A456" s="8" t="str">
        <f>+'[1]Reporte de Formatos'!U460</f>
        <v/>
      </c>
      <c r="B456" s="8" t="str">
        <f t="shared" si="21"/>
        <v/>
      </c>
      <c r="C456" s="8" t="str">
        <f>IF(A456="","",+[1]AcumSYS!W457)</f>
        <v/>
      </c>
      <c r="D456" s="8" t="str">
        <f>IF(A456="","",+[1]AcumSYS!W457)</f>
        <v/>
      </c>
      <c r="E456" s="8" t="str">
        <f t="shared" si="22"/>
        <v/>
      </c>
      <c r="F456" s="8" t="str">
        <f t="shared" si="23"/>
        <v/>
      </c>
    </row>
    <row r="457" spans="1:6" x14ac:dyDescent="0.25">
      <c r="A457" s="8" t="str">
        <f>+'[1]Reporte de Formatos'!U461</f>
        <v/>
      </c>
      <c r="B457" s="8" t="str">
        <f t="shared" si="21"/>
        <v/>
      </c>
      <c r="C457" s="8" t="str">
        <f>IF(A457="","",+[1]AcumSYS!W458)</f>
        <v/>
      </c>
      <c r="D457" s="8" t="str">
        <f>IF(A457="","",+[1]AcumSYS!W458)</f>
        <v/>
      </c>
      <c r="E457" s="8" t="str">
        <f t="shared" si="22"/>
        <v/>
      </c>
      <c r="F457" s="8" t="str">
        <f t="shared" si="23"/>
        <v/>
      </c>
    </row>
    <row r="458" spans="1:6" x14ac:dyDescent="0.25">
      <c r="A458" s="8" t="str">
        <f>+'[1]Reporte de Formatos'!U462</f>
        <v/>
      </c>
      <c r="B458" s="8" t="str">
        <f t="shared" si="21"/>
        <v/>
      </c>
      <c r="C458" s="8" t="str">
        <f>IF(A458="","",+[1]AcumSYS!W459)</f>
        <v/>
      </c>
      <c r="D458" s="8" t="str">
        <f>IF(A458="","",+[1]AcumSYS!W459)</f>
        <v/>
      </c>
      <c r="E458" s="8" t="str">
        <f t="shared" si="22"/>
        <v/>
      </c>
      <c r="F458" s="8" t="str">
        <f t="shared" si="23"/>
        <v/>
      </c>
    </row>
    <row r="459" spans="1:6" x14ac:dyDescent="0.25">
      <c r="A459" s="8" t="str">
        <f>+'[1]Reporte de Formatos'!U463</f>
        <v/>
      </c>
      <c r="B459" s="8" t="str">
        <f t="shared" si="21"/>
        <v/>
      </c>
      <c r="C459" s="8" t="str">
        <f>IF(A459="","",+[1]AcumSYS!W460)</f>
        <v/>
      </c>
      <c r="D459" s="8" t="str">
        <f>IF(A459="","",+[1]AcumSYS!W460)</f>
        <v/>
      </c>
      <c r="E459" s="8" t="str">
        <f t="shared" si="22"/>
        <v/>
      </c>
      <c r="F459" s="8" t="str">
        <f t="shared" si="23"/>
        <v/>
      </c>
    </row>
    <row r="460" spans="1:6" x14ac:dyDescent="0.25">
      <c r="A460" s="8" t="str">
        <f>+'[1]Reporte de Formatos'!U464</f>
        <v/>
      </c>
      <c r="B460" s="8" t="str">
        <f t="shared" si="21"/>
        <v/>
      </c>
      <c r="C460" s="8" t="str">
        <f>IF(A460="","",+[1]AcumSYS!W461)</f>
        <v/>
      </c>
      <c r="D460" s="8" t="str">
        <f>IF(A460="","",+[1]AcumSYS!W461)</f>
        <v/>
      </c>
      <c r="E460" s="8" t="str">
        <f t="shared" si="22"/>
        <v/>
      </c>
      <c r="F460" s="8" t="str">
        <f t="shared" si="23"/>
        <v/>
      </c>
    </row>
    <row r="461" spans="1:6" x14ac:dyDescent="0.25">
      <c r="A461" s="8" t="str">
        <f>+'[1]Reporte de Formatos'!U465</f>
        <v/>
      </c>
      <c r="B461" s="8" t="str">
        <f t="shared" si="21"/>
        <v/>
      </c>
      <c r="C461" s="8" t="str">
        <f>IF(A461="","",+[1]AcumSYS!W462)</f>
        <v/>
      </c>
      <c r="D461" s="8" t="str">
        <f>IF(A461="","",+[1]AcumSYS!W462)</f>
        <v/>
      </c>
      <c r="E461" s="8" t="str">
        <f t="shared" si="22"/>
        <v/>
      </c>
      <c r="F461" s="8" t="str">
        <f t="shared" si="23"/>
        <v/>
      </c>
    </row>
    <row r="462" spans="1:6" x14ac:dyDescent="0.25">
      <c r="A462" s="8" t="str">
        <f>+'[1]Reporte de Formatos'!U466</f>
        <v/>
      </c>
      <c r="B462" s="8" t="str">
        <f t="shared" si="21"/>
        <v/>
      </c>
      <c r="C462" s="8" t="str">
        <f>IF(A462="","",+[1]AcumSYS!W463)</f>
        <v/>
      </c>
      <c r="D462" s="8" t="str">
        <f>IF(A462="","",+[1]AcumSYS!W463)</f>
        <v/>
      </c>
      <c r="E462" s="8" t="str">
        <f t="shared" si="22"/>
        <v/>
      </c>
      <c r="F462" s="8" t="str">
        <f t="shared" si="23"/>
        <v/>
      </c>
    </row>
    <row r="463" spans="1:6" x14ac:dyDescent="0.25">
      <c r="A463" s="8" t="str">
        <f>+'[1]Reporte de Formatos'!U467</f>
        <v/>
      </c>
      <c r="B463" s="8" t="str">
        <f t="shared" si="21"/>
        <v/>
      </c>
      <c r="C463" s="8" t="str">
        <f>IF(A463="","",+[1]AcumSYS!W464)</f>
        <v/>
      </c>
      <c r="D463" s="8" t="str">
        <f>IF(A463="","",+[1]AcumSYS!W464)</f>
        <v/>
      </c>
      <c r="E463" s="8" t="str">
        <f t="shared" si="22"/>
        <v/>
      </c>
      <c r="F463" s="8" t="str">
        <f t="shared" si="23"/>
        <v/>
      </c>
    </row>
    <row r="464" spans="1:6" x14ac:dyDescent="0.25">
      <c r="A464" s="8" t="str">
        <f>+'[1]Reporte de Formatos'!U468</f>
        <v/>
      </c>
      <c r="B464" s="8" t="str">
        <f t="shared" si="21"/>
        <v/>
      </c>
      <c r="C464" s="8" t="str">
        <f>IF(A464="","",+[1]AcumSYS!W465)</f>
        <v/>
      </c>
      <c r="D464" s="8" t="str">
        <f>IF(A464="","",+[1]AcumSYS!W465)</f>
        <v/>
      </c>
      <c r="E464" s="8" t="str">
        <f t="shared" si="22"/>
        <v/>
      </c>
      <c r="F464" s="8" t="str">
        <f t="shared" si="23"/>
        <v/>
      </c>
    </row>
    <row r="465" spans="1:6" x14ac:dyDescent="0.25">
      <c r="A465" s="8" t="str">
        <f>+'[1]Reporte de Formatos'!U469</f>
        <v/>
      </c>
      <c r="B465" s="8" t="str">
        <f t="shared" si="21"/>
        <v/>
      </c>
      <c r="C465" s="8" t="str">
        <f>IF(A465="","",+[1]AcumSYS!W466)</f>
        <v/>
      </c>
      <c r="D465" s="8" t="str">
        <f>IF(A465="","",+[1]AcumSYS!W466)</f>
        <v/>
      </c>
      <c r="E465" s="8" t="str">
        <f t="shared" si="22"/>
        <v/>
      </c>
      <c r="F465" s="8" t="str">
        <f t="shared" si="23"/>
        <v/>
      </c>
    </row>
    <row r="466" spans="1:6" x14ac:dyDescent="0.25">
      <c r="A466" s="8" t="str">
        <f>+'[1]Reporte de Formatos'!U470</f>
        <v/>
      </c>
      <c r="B466" s="8" t="str">
        <f t="shared" si="21"/>
        <v/>
      </c>
      <c r="C466" s="8" t="str">
        <f>IF(A466="","",+[1]AcumSYS!W467)</f>
        <v/>
      </c>
      <c r="D466" s="8" t="str">
        <f>IF(A466="","",+[1]AcumSYS!W467)</f>
        <v/>
      </c>
      <c r="E466" s="8" t="str">
        <f t="shared" si="22"/>
        <v/>
      </c>
      <c r="F466" s="8" t="str">
        <f t="shared" si="23"/>
        <v/>
      </c>
    </row>
    <row r="467" spans="1:6" x14ac:dyDescent="0.25">
      <c r="A467" s="8" t="str">
        <f>+'[1]Reporte de Formatos'!U471</f>
        <v/>
      </c>
      <c r="B467" s="8" t="str">
        <f t="shared" si="21"/>
        <v/>
      </c>
      <c r="C467" s="8" t="str">
        <f>IF(A467="","",+[1]AcumSYS!W468)</f>
        <v/>
      </c>
      <c r="D467" s="8" t="str">
        <f>IF(A467="","",+[1]AcumSYS!W468)</f>
        <v/>
      </c>
      <c r="E467" s="8" t="str">
        <f t="shared" si="22"/>
        <v/>
      </c>
      <c r="F467" s="8" t="str">
        <f t="shared" si="23"/>
        <v/>
      </c>
    </row>
    <row r="468" spans="1:6" x14ac:dyDescent="0.25">
      <c r="A468" s="8" t="str">
        <f>+'[1]Reporte de Formatos'!U472</f>
        <v/>
      </c>
      <c r="B468" s="8" t="str">
        <f t="shared" si="21"/>
        <v/>
      </c>
      <c r="C468" s="8" t="str">
        <f>IF(A468="","",+[1]AcumSYS!W469)</f>
        <v/>
      </c>
      <c r="D468" s="8" t="str">
        <f>IF(A468="","",+[1]AcumSYS!W469)</f>
        <v/>
      </c>
      <c r="E468" s="8" t="str">
        <f t="shared" si="22"/>
        <v/>
      </c>
      <c r="F468" s="8" t="str">
        <f t="shared" si="23"/>
        <v/>
      </c>
    </row>
    <row r="469" spans="1:6" x14ac:dyDescent="0.25">
      <c r="A469" s="8" t="str">
        <f>+'[1]Reporte de Formatos'!U473</f>
        <v/>
      </c>
      <c r="B469" s="8" t="str">
        <f t="shared" si="21"/>
        <v/>
      </c>
      <c r="C469" s="8" t="str">
        <f>IF(A469="","",+[1]AcumSYS!W470)</f>
        <v/>
      </c>
      <c r="D469" s="8" t="str">
        <f>IF(A469="","",+[1]AcumSYS!W470)</f>
        <v/>
      </c>
      <c r="E469" s="8" t="str">
        <f t="shared" si="22"/>
        <v/>
      </c>
      <c r="F469" s="8" t="str">
        <f t="shared" si="23"/>
        <v/>
      </c>
    </row>
    <row r="470" spans="1:6" x14ac:dyDescent="0.25">
      <c r="A470" s="8" t="str">
        <f>+'[1]Reporte de Formatos'!U474</f>
        <v/>
      </c>
      <c r="B470" s="8" t="str">
        <f t="shared" si="21"/>
        <v/>
      </c>
      <c r="C470" s="8" t="str">
        <f>IF(A470="","",+[1]AcumSYS!W471)</f>
        <v/>
      </c>
      <c r="D470" s="8" t="str">
        <f>IF(A470="","",+[1]AcumSYS!W471)</f>
        <v/>
      </c>
      <c r="E470" s="8" t="str">
        <f t="shared" si="22"/>
        <v/>
      </c>
      <c r="F470" s="8" t="str">
        <f t="shared" si="23"/>
        <v/>
      </c>
    </row>
    <row r="471" spans="1:6" x14ac:dyDescent="0.25">
      <c r="A471" s="8" t="str">
        <f>+'[1]Reporte de Formatos'!U475</f>
        <v/>
      </c>
      <c r="B471" s="8" t="str">
        <f t="shared" si="21"/>
        <v/>
      </c>
      <c r="C471" s="8" t="str">
        <f>IF(A471="","",+[1]AcumSYS!W472)</f>
        <v/>
      </c>
      <c r="D471" s="8" t="str">
        <f>IF(A471="","",+[1]AcumSYS!W472)</f>
        <v/>
      </c>
      <c r="E471" s="8" t="str">
        <f t="shared" si="22"/>
        <v/>
      </c>
      <c r="F471" s="8" t="str">
        <f t="shared" si="23"/>
        <v/>
      </c>
    </row>
    <row r="472" spans="1:6" x14ac:dyDescent="0.25">
      <c r="A472" s="8" t="str">
        <f>+'[1]Reporte de Formatos'!U476</f>
        <v/>
      </c>
      <c r="B472" s="8" t="str">
        <f t="shared" si="21"/>
        <v/>
      </c>
      <c r="C472" s="8" t="str">
        <f>IF(A472="","",+[1]AcumSYS!W473)</f>
        <v/>
      </c>
      <c r="D472" s="8" t="str">
        <f>IF(A472="","",+[1]AcumSYS!W473)</f>
        <v/>
      </c>
      <c r="E472" s="8" t="str">
        <f t="shared" si="22"/>
        <v/>
      </c>
      <c r="F472" s="8" t="str">
        <f t="shared" si="23"/>
        <v/>
      </c>
    </row>
    <row r="473" spans="1:6" x14ac:dyDescent="0.25">
      <c r="A473" s="8" t="str">
        <f>+'[1]Reporte de Formatos'!U477</f>
        <v/>
      </c>
      <c r="B473" s="8" t="str">
        <f t="shared" si="21"/>
        <v/>
      </c>
      <c r="C473" s="8" t="str">
        <f>IF(A473="","",+[1]AcumSYS!W474)</f>
        <v/>
      </c>
      <c r="D473" s="8" t="str">
        <f>IF(A473="","",+[1]AcumSYS!W474)</f>
        <v/>
      </c>
      <c r="E473" s="8" t="str">
        <f t="shared" si="22"/>
        <v/>
      </c>
      <c r="F473" s="8" t="str">
        <f t="shared" si="23"/>
        <v/>
      </c>
    </row>
    <row r="474" spans="1:6" x14ac:dyDescent="0.25">
      <c r="A474" s="8" t="str">
        <f>+'[1]Reporte de Formatos'!U478</f>
        <v/>
      </c>
      <c r="B474" s="8" t="str">
        <f t="shared" si="21"/>
        <v/>
      </c>
      <c r="C474" s="8" t="str">
        <f>IF(A474="","",+[1]AcumSYS!W475)</f>
        <v/>
      </c>
      <c r="D474" s="8" t="str">
        <f>IF(A474="","",+[1]AcumSYS!W475)</f>
        <v/>
      </c>
      <c r="E474" s="8" t="str">
        <f t="shared" si="22"/>
        <v/>
      </c>
      <c r="F474" s="8" t="str">
        <f t="shared" si="23"/>
        <v/>
      </c>
    </row>
    <row r="475" spans="1:6" x14ac:dyDescent="0.25">
      <c r="A475" s="8" t="str">
        <f>+'[1]Reporte de Formatos'!U479</f>
        <v/>
      </c>
      <c r="B475" s="8" t="str">
        <f t="shared" si="21"/>
        <v/>
      </c>
      <c r="C475" s="8" t="str">
        <f>IF(A475="","",+[1]AcumSYS!W476)</f>
        <v/>
      </c>
      <c r="D475" s="8" t="str">
        <f>IF(A475="","",+[1]AcumSYS!W476)</f>
        <v/>
      </c>
      <c r="E475" s="8" t="str">
        <f t="shared" si="22"/>
        <v/>
      </c>
      <c r="F475" s="8" t="str">
        <f t="shared" si="23"/>
        <v/>
      </c>
    </row>
    <row r="476" spans="1:6" x14ac:dyDescent="0.25">
      <c r="A476" s="8" t="str">
        <f>+'[1]Reporte de Formatos'!U480</f>
        <v/>
      </c>
      <c r="B476" s="8" t="str">
        <f t="shared" si="21"/>
        <v/>
      </c>
      <c r="C476" s="8" t="str">
        <f>IF(A476="","",+[1]AcumSYS!W477)</f>
        <v/>
      </c>
      <c r="D476" s="8" t="str">
        <f>IF(A476="","",+[1]AcumSYS!W477)</f>
        <v/>
      </c>
      <c r="E476" s="8" t="str">
        <f t="shared" si="22"/>
        <v/>
      </c>
      <c r="F476" s="8" t="str">
        <f t="shared" si="23"/>
        <v/>
      </c>
    </row>
    <row r="477" spans="1:6" x14ac:dyDescent="0.25">
      <c r="A477" s="8" t="str">
        <f>+'[1]Reporte de Formatos'!U481</f>
        <v/>
      </c>
      <c r="B477" s="8" t="str">
        <f t="shared" si="21"/>
        <v/>
      </c>
      <c r="C477" s="8" t="str">
        <f>IF(A477="","",+[1]AcumSYS!W478)</f>
        <v/>
      </c>
      <c r="D477" s="8" t="str">
        <f>IF(A477="","",+[1]AcumSYS!W478)</f>
        <v/>
      </c>
      <c r="E477" s="8" t="str">
        <f t="shared" si="22"/>
        <v/>
      </c>
      <c r="F477" s="8" t="str">
        <f t="shared" si="23"/>
        <v/>
      </c>
    </row>
    <row r="478" spans="1:6" x14ac:dyDescent="0.25">
      <c r="A478" s="8" t="str">
        <f>+'[1]Reporte de Formatos'!U482</f>
        <v/>
      </c>
      <c r="B478" s="8" t="str">
        <f t="shared" si="21"/>
        <v/>
      </c>
      <c r="C478" s="8" t="str">
        <f>IF(A478="","",+[1]AcumSYS!W479)</f>
        <v/>
      </c>
      <c r="D478" s="8" t="str">
        <f>IF(A478="","",+[1]AcumSYS!W479)</f>
        <v/>
      </c>
      <c r="E478" s="8" t="str">
        <f t="shared" si="22"/>
        <v/>
      </c>
      <c r="F478" s="8" t="str">
        <f t="shared" si="23"/>
        <v/>
      </c>
    </row>
    <row r="479" spans="1:6" x14ac:dyDescent="0.25">
      <c r="A479" s="8" t="str">
        <f>+'[1]Reporte de Formatos'!U483</f>
        <v/>
      </c>
      <c r="B479" s="8" t="str">
        <f t="shared" si="21"/>
        <v/>
      </c>
      <c r="C479" s="8" t="str">
        <f>IF(A479="","",+[1]AcumSYS!W480)</f>
        <v/>
      </c>
      <c r="D479" s="8" t="str">
        <f>IF(A479="","",+[1]AcumSYS!W480)</f>
        <v/>
      </c>
      <c r="E479" s="8" t="str">
        <f t="shared" si="22"/>
        <v/>
      </c>
      <c r="F479" s="8" t="str">
        <f t="shared" si="23"/>
        <v/>
      </c>
    </row>
    <row r="480" spans="1:6" x14ac:dyDescent="0.25">
      <c r="A480" s="8" t="str">
        <f>+'[1]Reporte de Formatos'!U484</f>
        <v/>
      </c>
      <c r="B480" s="8" t="str">
        <f t="shared" si="21"/>
        <v/>
      </c>
      <c r="C480" s="8" t="str">
        <f>IF(A480="","",+[1]AcumSYS!W481)</f>
        <v/>
      </c>
      <c r="D480" s="8" t="str">
        <f>IF(A480="","",+[1]AcumSYS!W481)</f>
        <v/>
      </c>
      <c r="E480" s="8" t="str">
        <f t="shared" si="22"/>
        <v/>
      </c>
      <c r="F480" s="8" t="str">
        <f t="shared" si="23"/>
        <v/>
      </c>
    </row>
    <row r="481" spans="1:6" x14ac:dyDescent="0.25">
      <c r="A481" s="8" t="str">
        <f>+'[1]Reporte de Formatos'!U485</f>
        <v/>
      </c>
      <c r="B481" s="8" t="str">
        <f t="shared" si="21"/>
        <v/>
      </c>
      <c r="C481" s="8" t="str">
        <f>IF(A481="","",+[1]AcumSYS!W482)</f>
        <v/>
      </c>
      <c r="D481" s="8" t="str">
        <f>IF(A481="","",+[1]AcumSYS!W482)</f>
        <v/>
      </c>
      <c r="E481" s="8" t="str">
        <f t="shared" si="22"/>
        <v/>
      </c>
      <c r="F481" s="8" t="str">
        <f t="shared" si="23"/>
        <v/>
      </c>
    </row>
    <row r="482" spans="1:6" x14ac:dyDescent="0.25">
      <c r="A482" s="8" t="str">
        <f>+'[1]Reporte de Formatos'!U486</f>
        <v/>
      </c>
      <c r="B482" s="8" t="str">
        <f t="shared" si="21"/>
        <v/>
      </c>
      <c r="C482" s="8" t="str">
        <f>IF(A482="","",+[1]AcumSYS!W483)</f>
        <v/>
      </c>
      <c r="D482" s="8" t="str">
        <f>IF(A482="","",+[1]AcumSYS!W483)</f>
        <v/>
      </c>
      <c r="E482" s="8" t="str">
        <f t="shared" si="22"/>
        <v/>
      </c>
      <c r="F482" s="8" t="str">
        <f t="shared" si="23"/>
        <v/>
      </c>
    </row>
    <row r="483" spans="1:6" x14ac:dyDescent="0.25">
      <c r="A483" s="8" t="str">
        <f>+'[1]Reporte de Formatos'!U487</f>
        <v/>
      </c>
      <c r="B483" s="8" t="str">
        <f t="shared" si="21"/>
        <v/>
      </c>
      <c r="C483" s="8" t="str">
        <f>IF(A483="","",+[1]AcumSYS!W484)</f>
        <v/>
      </c>
      <c r="D483" s="8" t="str">
        <f>IF(A483="","",+[1]AcumSYS!W484)</f>
        <v/>
      </c>
      <c r="E483" s="8" t="str">
        <f t="shared" si="22"/>
        <v/>
      </c>
      <c r="F483" s="8" t="str">
        <f t="shared" si="23"/>
        <v/>
      </c>
    </row>
    <row r="484" spans="1:6" x14ac:dyDescent="0.25">
      <c r="A484" s="8" t="str">
        <f>+'[1]Reporte de Formatos'!U488</f>
        <v/>
      </c>
      <c r="B484" s="8" t="str">
        <f t="shared" si="21"/>
        <v/>
      </c>
      <c r="C484" s="8" t="str">
        <f>IF(A484="","",+[1]AcumSYS!W485)</f>
        <v/>
      </c>
      <c r="D484" s="8" t="str">
        <f>IF(A484="","",+[1]AcumSYS!W485)</f>
        <v/>
      </c>
      <c r="E484" s="8" t="str">
        <f t="shared" si="22"/>
        <v/>
      </c>
      <c r="F484" s="8" t="str">
        <f t="shared" si="23"/>
        <v/>
      </c>
    </row>
    <row r="485" spans="1:6" x14ac:dyDescent="0.25">
      <c r="A485" s="8" t="str">
        <f>+'[1]Reporte de Formatos'!U489</f>
        <v/>
      </c>
      <c r="B485" s="8" t="str">
        <f t="shared" si="21"/>
        <v/>
      </c>
      <c r="C485" s="8" t="str">
        <f>IF(A485="","",+[1]AcumSYS!W486)</f>
        <v/>
      </c>
      <c r="D485" s="8" t="str">
        <f>IF(A485="","",+[1]AcumSYS!W486)</f>
        <v/>
      </c>
      <c r="E485" s="8" t="str">
        <f t="shared" si="22"/>
        <v/>
      </c>
      <c r="F485" s="8" t="str">
        <f t="shared" si="23"/>
        <v/>
      </c>
    </row>
    <row r="486" spans="1:6" x14ac:dyDescent="0.25">
      <c r="A486" s="8" t="str">
        <f>+'[1]Reporte de Formatos'!U490</f>
        <v/>
      </c>
      <c r="B486" s="8" t="str">
        <f t="shared" si="21"/>
        <v/>
      </c>
      <c r="C486" s="8" t="str">
        <f>IF(A486="","",+[1]AcumSYS!W487)</f>
        <v/>
      </c>
      <c r="D486" s="8" t="str">
        <f>IF(A486="","",+[1]AcumSYS!W487)</f>
        <v/>
      </c>
      <c r="E486" s="8" t="str">
        <f t="shared" si="22"/>
        <v/>
      </c>
      <c r="F486" s="8" t="str">
        <f t="shared" si="23"/>
        <v/>
      </c>
    </row>
    <row r="487" spans="1:6" x14ac:dyDescent="0.25">
      <c r="A487" s="8" t="str">
        <f>+'[1]Reporte de Formatos'!U491</f>
        <v/>
      </c>
      <c r="B487" s="8" t="str">
        <f t="shared" si="21"/>
        <v/>
      </c>
      <c r="C487" s="8" t="str">
        <f>IF(A487="","",+[1]AcumSYS!W488)</f>
        <v/>
      </c>
      <c r="D487" s="8" t="str">
        <f>IF(A487="","",+[1]AcumSYS!W488)</f>
        <v/>
      </c>
      <c r="E487" s="8" t="str">
        <f t="shared" si="22"/>
        <v/>
      </c>
      <c r="F487" s="8" t="str">
        <f t="shared" si="23"/>
        <v/>
      </c>
    </row>
    <row r="488" spans="1:6" x14ac:dyDescent="0.25">
      <c r="A488" s="8" t="str">
        <f>+'[1]Reporte de Formatos'!U492</f>
        <v/>
      </c>
      <c r="B488" s="8" t="str">
        <f t="shared" si="21"/>
        <v/>
      </c>
      <c r="C488" s="8" t="str">
        <f>IF(A488="","",+[1]AcumSYS!W489)</f>
        <v/>
      </c>
      <c r="D488" s="8" t="str">
        <f>IF(A488="","",+[1]AcumSYS!W489)</f>
        <v/>
      </c>
      <c r="E488" s="8" t="str">
        <f t="shared" si="22"/>
        <v/>
      </c>
      <c r="F488" s="8" t="str">
        <f t="shared" si="23"/>
        <v/>
      </c>
    </row>
    <row r="489" spans="1:6" x14ac:dyDescent="0.25">
      <c r="A489" s="8" t="str">
        <f>+'[1]Reporte de Formatos'!U493</f>
        <v/>
      </c>
      <c r="B489" s="8" t="str">
        <f t="shared" si="21"/>
        <v/>
      </c>
      <c r="C489" s="8" t="str">
        <f>IF(A489="","",+[1]AcumSYS!W490)</f>
        <v/>
      </c>
      <c r="D489" s="8" t="str">
        <f>IF(A489="","",+[1]AcumSYS!W490)</f>
        <v/>
      </c>
      <c r="E489" s="8" t="str">
        <f t="shared" si="22"/>
        <v/>
      </c>
      <c r="F489" s="8" t="str">
        <f t="shared" si="23"/>
        <v/>
      </c>
    </row>
    <row r="490" spans="1:6" x14ac:dyDescent="0.25">
      <c r="A490" s="8" t="str">
        <f>+'[1]Reporte de Formatos'!U494</f>
        <v/>
      </c>
      <c r="B490" s="8" t="str">
        <f t="shared" si="21"/>
        <v/>
      </c>
      <c r="C490" s="8" t="str">
        <f>IF(A490="","",+[1]AcumSYS!W491)</f>
        <v/>
      </c>
      <c r="D490" s="8" t="str">
        <f>IF(A490="","",+[1]AcumSYS!W491)</f>
        <v/>
      </c>
      <c r="E490" s="8" t="str">
        <f t="shared" si="22"/>
        <v/>
      </c>
      <c r="F490" s="8" t="str">
        <f t="shared" si="23"/>
        <v/>
      </c>
    </row>
    <row r="491" spans="1:6" x14ac:dyDescent="0.25">
      <c r="A491" s="8" t="str">
        <f>+'[1]Reporte de Formatos'!U495</f>
        <v/>
      </c>
      <c r="B491" s="8" t="str">
        <f t="shared" si="21"/>
        <v/>
      </c>
      <c r="C491" s="8" t="str">
        <f>IF(A491="","",+[1]AcumSYS!W492)</f>
        <v/>
      </c>
      <c r="D491" s="8" t="str">
        <f>IF(A491="","",+[1]AcumSYS!W492)</f>
        <v/>
      </c>
      <c r="E491" s="8" t="str">
        <f t="shared" si="22"/>
        <v/>
      </c>
      <c r="F491" s="8" t="str">
        <f t="shared" si="23"/>
        <v/>
      </c>
    </row>
    <row r="492" spans="1:6" x14ac:dyDescent="0.25">
      <c r="A492" s="8" t="str">
        <f>+'[1]Reporte de Formatos'!U496</f>
        <v/>
      </c>
      <c r="B492" s="8" t="str">
        <f t="shared" si="21"/>
        <v/>
      </c>
      <c r="C492" s="8" t="str">
        <f>IF(A492="","",+[1]AcumSYS!W493)</f>
        <v/>
      </c>
      <c r="D492" s="8" t="str">
        <f>IF(A492="","",+[1]AcumSYS!W493)</f>
        <v/>
      </c>
      <c r="E492" s="8" t="str">
        <f t="shared" si="22"/>
        <v/>
      </c>
      <c r="F492" s="8" t="str">
        <f t="shared" si="23"/>
        <v/>
      </c>
    </row>
    <row r="493" spans="1:6" x14ac:dyDescent="0.25">
      <c r="A493" s="8" t="str">
        <f>+'[1]Reporte de Formatos'!U497</f>
        <v/>
      </c>
      <c r="B493" s="8" t="str">
        <f t="shared" si="21"/>
        <v/>
      </c>
      <c r="C493" s="8" t="str">
        <f>IF(A493="","",+[1]AcumSYS!W494)</f>
        <v/>
      </c>
      <c r="D493" s="8" t="str">
        <f>IF(A493="","",+[1]AcumSYS!W494)</f>
        <v/>
      </c>
      <c r="E493" s="8" t="str">
        <f t="shared" si="22"/>
        <v/>
      </c>
      <c r="F493" s="8" t="str">
        <f t="shared" si="23"/>
        <v/>
      </c>
    </row>
    <row r="494" spans="1:6" x14ac:dyDescent="0.25">
      <c r="A494" s="8" t="str">
        <f>+'[1]Reporte de Formatos'!U498</f>
        <v/>
      </c>
      <c r="B494" s="8" t="str">
        <f t="shared" si="21"/>
        <v/>
      </c>
      <c r="C494" s="8" t="str">
        <f>IF(A494="","",+[1]AcumSYS!W495)</f>
        <v/>
      </c>
      <c r="D494" s="8" t="str">
        <f>IF(A494="","",+[1]AcumSYS!W495)</f>
        <v/>
      </c>
      <c r="E494" s="8" t="str">
        <f t="shared" si="22"/>
        <v/>
      </c>
      <c r="F494" s="8" t="str">
        <f t="shared" si="23"/>
        <v/>
      </c>
    </row>
    <row r="495" spans="1:6" x14ac:dyDescent="0.25">
      <c r="A495" s="8" t="str">
        <f>+'[1]Reporte de Formatos'!U499</f>
        <v/>
      </c>
      <c r="B495" s="8" t="str">
        <f t="shared" si="21"/>
        <v/>
      </c>
      <c r="C495" s="8" t="str">
        <f>IF(A495="","",+[1]AcumSYS!W496)</f>
        <v/>
      </c>
      <c r="D495" s="8" t="str">
        <f>IF(A495="","",+[1]AcumSYS!W496)</f>
        <v/>
      </c>
      <c r="E495" s="8" t="str">
        <f t="shared" si="22"/>
        <v/>
      </c>
      <c r="F495" s="8" t="str">
        <f t="shared" si="23"/>
        <v/>
      </c>
    </row>
    <row r="496" spans="1:6" x14ac:dyDescent="0.25">
      <c r="A496" s="8" t="str">
        <f>+'[1]Reporte de Formatos'!U500</f>
        <v/>
      </c>
      <c r="B496" s="8" t="str">
        <f t="shared" si="21"/>
        <v/>
      </c>
      <c r="C496" s="8" t="str">
        <f>IF(A496="","",+[1]AcumSYS!W497)</f>
        <v/>
      </c>
      <c r="D496" s="8" t="str">
        <f>IF(A496="","",+[1]AcumSYS!W497)</f>
        <v/>
      </c>
      <c r="E496" s="8" t="str">
        <f t="shared" si="22"/>
        <v/>
      </c>
      <c r="F496" s="8" t="str">
        <f t="shared" si="23"/>
        <v/>
      </c>
    </row>
    <row r="497" spans="1:6" x14ac:dyDescent="0.25">
      <c r="A497" s="8" t="str">
        <f>+'[1]Reporte de Formatos'!U501</f>
        <v/>
      </c>
      <c r="B497" s="8" t="str">
        <f t="shared" si="21"/>
        <v/>
      </c>
      <c r="C497" s="8" t="str">
        <f>IF(A497="","",+[1]AcumSYS!W498)</f>
        <v/>
      </c>
      <c r="D497" s="8" t="str">
        <f>IF(A497="","",+[1]AcumSYS!W498)</f>
        <v/>
      </c>
      <c r="E497" s="8" t="str">
        <f t="shared" si="22"/>
        <v/>
      </c>
      <c r="F497" s="8" t="str">
        <f t="shared" si="23"/>
        <v/>
      </c>
    </row>
    <row r="498" spans="1:6" x14ac:dyDescent="0.25">
      <c r="A498" s="8" t="str">
        <f>+'[1]Reporte de Formatos'!U502</f>
        <v/>
      </c>
      <c r="B498" s="8" t="str">
        <f t="shared" si="21"/>
        <v/>
      </c>
      <c r="C498" s="8" t="str">
        <f>IF(A498="","",+[1]AcumSYS!W499)</f>
        <v/>
      </c>
      <c r="D498" s="8" t="str">
        <f>IF(A498="","",+[1]AcumSYS!W499)</f>
        <v/>
      </c>
      <c r="E498" s="8" t="str">
        <f t="shared" si="22"/>
        <v/>
      </c>
      <c r="F498" s="8" t="str">
        <f t="shared" si="23"/>
        <v/>
      </c>
    </row>
    <row r="499" spans="1:6" x14ac:dyDescent="0.25">
      <c r="A499" s="8" t="str">
        <f>+'[1]Reporte de Formatos'!U503</f>
        <v/>
      </c>
      <c r="B499" s="8" t="str">
        <f t="shared" si="21"/>
        <v/>
      </c>
      <c r="C499" s="8" t="str">
        <f>IF(A499="","",+[1]AcumSYS!W500)</f>
        <v/>
      </c>
      <c r="D499" s="8" t="str">
        <f>IF(A499="","",+[1]AcumSYS!W500)</f>
        <v/>
      </c>
      <c r="E499" s="8" t="str">
        <f t="shared" si="22"/>
        <v/>
      </c>
      <c r="F499" s="8" t="str">
        <f t="shared" si="23"/>
        <v/>
      </c>
    </row>
    <row r="500" spans="1:6" x14ac:dyDescent="0.25">
      <c r="A500" s="8" t="str">
        <f>+'[1]Reporte de Formatos'!U504</f>
        <v/>
      </c>
      <c r="B500" s="8" t="str">
        <f t="shared" si="21"/>
        <v/>
      </c>
      <c r="C500" s="8" t="str">
        <f>IF(A500="","",+[1]AcumSYS!W501)</f>
        <v/>
      </c>
      <c r="D500" s="8" t="str">
        <f>IF(A500="","",+[1]AcumSYS!W501)</f>
        <v/>
      </c>
      <c r="E500" s="8" t="str">
        <f t="shared" si="22"/>
        <v/>
      </c>
      <c r="F500" s="8" t="str">
        <f t="shared" si="23"/>
        <v/>
      </c>
    </row>
    <row r="501" spans="1:6" x14ac:dyDescent="0.25">
      <c r="A501" s="8" t="str">
        <f>+'[1]Reporte de Formatos'!U505</f>
        <v/>
      </c>
      <c r="B501" s="8" t="str">
        <f t="shared" si="21"/>
        <v/>
      </c>
      <c r="C501" s="8" t="str">
        <f>IF(A501="","",+[1]AcumSYS!W502)</f>
        <v/>
      </c>
      <c r="D501" s="8" t="str">
        <f>IF(A501="","",+[1]AcumSYS!W502)</f>
        <v/>
      </c>
      <c r="E501" s="8" t="str">
        <f t="shared" si="22"/>
        <v/>
      </c>
      <c r="F501" s="8" t="str">
        <f t="shared" si="23"/>
        <v/>
      </c>
    </row>
    <row r="502" spans="1:6" x14ac:dyDescent="0.25">
      <c r="A502" s="8" t="str">
        <f>+'[1]Reporte de Formatos'!U506</f>
        <v/>
      </c>
      <c r="B502" s="8" t="str">
        <f t="shared" si="21"/>
        <v/>
      </c>
      <c r="C502" s="8" t="str">
        <f>IF(A502="","",+[1]AcumSYS!W503)</f>
        <v/>
      </c>
      <c r="D502" s="8" t="str">
        <f>IF(A502="","",+[1]AcumSYS!W503)</f>
        <v/>
      </c>
      <c r="E502" s="8" t="str">
        <f t="shared" si="22"/>
        <v/>
      </c>
      <c r="F502" s="8" t="str">
        <f t="shared" si="23"/>
        <v/>
      </c>
    </row>
    <row r="503" spans="1:6" x14ac:dyDescent="0.25">
      <c r="A503" s="8" t="str">
        <f>+'[1]Reporte de Formatos'!U507</f>
        <v/>
      </c>
      <c r="B503" s="8" t="str">
        <f t="shared" si="21"/>
        <v/>
      </c>
      <c r="C503" s="8" t="str">
        <f>IF(A503="","",+[1]AcumSYS!W504)</f>
        <v/>
      </c>
      <c r="D503" s="8" t="str">
        <f>IF(A503="","",+[1]AcumSYS!W504)</f>
        <v/>
      </c>
      <c r="E503" s="8" t="str">
        <f t="shared" si="22"/>
        <v/>
      </c>
      <c r="F503" s="8" t="str">
        <f t="shared" si="23"/>
        <v/>
      </c>
    </row>
    <row r="504" spans="1:6" x14ac:dyDescent="0.25">
      <c r="A504" s="8" t="str">
        <f>+'[1]Reporte de Formatos'!U508</f>
        <v/>
      </c>
      <c r="B504" s="8" t="str">
        <f t="shared" si="21"/>
        <v/>
      </c>
      <c r="C504" s="8" t="str">
        <f>IF(A504="","",+[1]AcumSYS!W505)</f>
        <v/>
      </c>
      <c r="D504" s="8" t="str">
        <f>IF(A504="","",+[1]AcumSYS!W505)</f>
        <v/>
      </c>
      <c r="E504" s="8" t="str">
        <f t="shared" si="22"/>
        <v/>
      </c>
      <c r="F504" s="8" t="str">
        <f t="shared" si="23"/>
        <v/>
      </c>
    </row>
    <row r="505" spans="1:6" x14ac:dyDescent="0.25">
      <c r="A505" s="8" t="str">
        <f>+'[1]Reporte de Formatos'!U509</f>
        <v/>
      </c>
      <c r="B505" s="8" t="str">
        <f t="shared" si="21"/>
        <v/>
      </c>
      <c r="C505" s="8" t="str">
        <f>IF(A505="","",+[1]AcumSYS!W506)</f>
        <v/>
      </c>
      <c r="D505" s="8" t="str">
        <f>IF(A505="","",+[1]AcumSYS!W506)</f>
        <v/>
      </c>
      <c r="E505" s="8" t="str">
        <f t="shared" si="22"/>
        <v/>
      </c>
      <c r="F505" s="8" t="str">
        <f t="shared" si="23"/>
        <v/>
      </c>
    </row>
    <row r="506" spans="1:6" x14ac:dyDescent="0.25">
      <c r="A506" s="8" t="str">
        <f>+'[1]Reporte de Formatos'!U510</f>
        <v/>
      </c>
      <c r="B506" s="8" t="str">
        <f t="shared" si="21"/>
        <v/>
      </c>
      <c r="C506" s="8" t="str">
        <f>IF(A506="","",+[1]AcumSYS!W507)</f>
        <v/>
      </c>
      <c r="D506" s="8" t="str">
        <f>IF(A506="","",+[1]AcumSYS!W507)</f>
        <v/>
      </c>
      <c r="E506" s="8" t="str">
        <f t="shared" si="22"/>
        <v/>
      </c>
      <c r="F506" s="8" t="str">
        <f t="shared" si="23"/>
        <v/>
      </c>
    </row>
    <row r="507" spans="1:6" x14ac:dyDescent="0.25">
      <c r="A507" s="8" t="str">
        <f>+'[1]Reporte de Formatos'!U511</f>
        <v/>
      </c>
      <c r="B507" s="8" t="str">
        <f t="shared" si="21"/>
        <v/>
      </c>
      <c r="C507" s="8" t="str">
        <f>IF(A507="","",+[1]AcumSYS!W508)</f>
        <v/>
      </c>
      <c r="D507" s="8" t="str">
        <f>IF(A507="","",+[1]AcumSYS!W508)</f>
        <v/>
      </c>
      <c r="E507" s="8" t="str">
        <f t="shared" si="22"/>
        <v/>
      </c>
      <c r="F507" s="8" t="str">
        <f t="shared" si="23"/>
        <v/>
      </c>
    </row>
    <row r="508" spans="1:6" x14ac:dyDescent="0.25">
      <c r="A508" s="8" t="str">
        <f>+'[1]Reporte de Formatos'!U512</f>
        <v/>
      </c>
      <c r="B508" s="8" t="str">
        <f t="shared" si="21"/>
        <v/>
      </c>
      <c r="C508" s="8" t="str">
        <f>IF(A508="","",+[1]AcumSYS!W509)</f>
        <v/>
      </c>
      <c r="D508" s="8" t="str">
        <f>IF(A508="","",+[1]AcumSYS!W509)</f>
        <v/>
      </c>
      <c r="E508" s="8" t="str">
        <f t="shared" si="22"/>
        <v/>
      </c>
      <c r="F508" s="8" t="str">
        <f t="shared" si="23"/>
        <v/>
      </c>
    </row>
    <row r="509" spans="1:6" x14ac:dyDescent="0.25">
      <c r="A509" s="8" t="str">
        <f>+'[1]Reporte de Formatos'!U513</f>
        <v/>
      </c>
      <c r="B509" s="8" t="str">
        <f t="shared" si="21"/>
        <v/>
      </c>
      <c r="C509" s="8" t="str">
        <f>IF(A509="","",+[1]AcumSYS!W510)</f>
        <v/>
      </c>
      <c r="D509" s="8" t="str">
        <f>IF(A509="","",+[1]AcumSYS!W510)</f>
        <v/>
      </c>
      <c r="E509" s="8" t="str">
        <f t="shared" si="22"/>
        <v/>
      </c>
      <c r="F509" s="8" t="str">
        <f t="shared" si="23"/>
        <v/>
      </c>
    </row>
    <row r="510" spans="1:6" x14ac:dyDescent="0.25">
      <c r="A510" s="8" t="str">
        <f>+'[1]Reporte de Formatos'!U514</f>
        <v/>
      </c>
      <c r="B510" s="8" t="str">
        <f t="shared" si="21"/>
        <v/>
      </c>
      <c r="C510" s="8" t="str">
        <f>IF(A510="","",+[1]AcumSYS!W511)</f>
        <v/>
      </c>
      <c r="D510" s="8" t="str">
        <f>IF(A510="","",+[1]AcumSYS!W511)</f>
        <v/>
      </c>
      <c r="E510" s="8" t="str">
        <f t="shared" si="22"/>
        <v/>
      </c>
      <c r="F510" s="8" t="str">
        <f t="shared" si="23"/>
        <v/>
      </c>
    </row>
    <row r="511" spans="1:6" x14ac:dyDescent="0.25">
      <c r="A511" s="8" t="str">
        <f>+'[1]Reporte de Formatos'!U515</f>
        <v/>
      </c>
      <c r="B511" s="8" t="str">
        <f t="shared" si="21"/>
        <v/>
      </c>
      <c r="C511" s="8" t="str">
        <f>IF(A511="","",+[1]AcumSYS!W512)</f>
        <v/>
      </c>
      <c r="D511" s="8" t="str">
        <f>IF(A511="","",+[1]AcumSYS!W512)</f>
        <v/>
      </c>
      <c r="E511" s="8" t="str">
        <f t="shared" si="22"/>
        <v/>
      </c>
      <c r="F511" s="8" t="str">
        <f t="shared" si="23"/>
        <v/>
      </c>
    </row>
    <row r="512" spans="1:6" x14ac:dyDescent="0.25">
      <c r="A512" s="8" t="str">
        <f>+'[1]Reporte de Formatos'!U516</f>
        <v/>
      </c>
      <c r="B512" s="8" t="str">
        <f t="shared" si="21"/>
        <v/>
      </c>
      <c r="C512" s="8" t="str">
        <f>IF(A512="","",+[1]AcumSYS!W513)</f>
        <v/>
      </c>
      <c r="D512" s="8" t="str">
        <f>IF(A512="","",+[1]AcumSYS!W513)</f>
        <v/>
      </c>
      <c r="E512" s="8" t="str">
        <f t="shared" si="22"/>
        <v/>
      </c>
      <c r="F512" s="8" t="str">
        <f t="shared" si="23"/>
        <v/>
      </c>
    </row>
    <row r="513" spans="1:6" x14ac:dyDescent="0.25">
      <c r="A513" s="8" t="str">
        <f>+'[1]Reporte de Formatos'!U517</f>
        <v/>
      </c>
      <c r="B513" s="8" t="str">
        <f t="shared" si="21"/>
        <v/>
      </c>
      <c r="C513" s="8" t="str">
        <f>IF(A513="","",+[1]AcumSYS!W514)</f>
        <v/>
      </c>
      <c r="D513" s="8" t="str">
        <f>IF(A513="","",+[1]AcumSYS!W514)</f>
        <v/>
      </c>
      <c r="E513" s="8" t="str">
        <f t="shared" si="22"/>
        <v/>
      </c>
      <c r="F513" s="8" t="str">
        <f t="shared" si="23"/>
        <v/>
      </c>
    </row>
    <row r="514" spans="1:6" x14ac:dyDescent="0.25">
      <c r="A514" s="8" t="str">
        <f>+'[1]Reporte de Formatos'!U518</f>
        <v/>
      </c>
      <c r="B514" s="8" t="str">
        <f t="shared" si="21"/>
        <v/>
      </c>
      <c r="C514" s="8" t="str">
        <f>IF(A514="","",+[1]AcumSYS!W515)</f>
        <v/>
      </c>
      <c r="D514" s="8" t="str">
        <f>IF(A514="","",+[1]AcumSYS!W515)</f>
        <v/>
      </c>
      <c r="E514" s="8" t="str">
        <f t="shared" si="22"/>
        <v/>
      </c>
      <c r="F514" s="8" t="str">
        <f t="shared" si="23"/>
        <v/>
      </c>
    </row>
    <row r="515" spans="1:6" x14ac:dyDescent="0.25">
      <c r="A515" s="8" t="str">
        <f>+'[1]Reporte de Formatos'!U519</f>
        <v/>
      </c>
      <c r="B515" s="8" t="str">
        <f t="shared" si="21"/>
        <v/>
      </c>
      <c r="C515" s="8" t="str">
        <f>IF(A515="","",+[1]AcumSYS!W516)</f>
        <v/>
      </c>
      <c r="D515" s="8" t="str">
        <f>IF(A515="","",+[1]AcumSYS!W516)</f>
        <v/>
      </c>
      <c r="E515" s="8" t="str">
        <f t="shared" si="22"/>
        <v/>
      </c>
      <c r="F515" s="8" t="str">
        <f t="shared" si="23"/>
        <v/>
      </c>
    </row>
    <row r="516" spans="1:6" x14ac:dyDescent="0.25">
      <c r="A516" s="8" t="str">
        <f>+'[1]Reporte de Formatos'!U520</f>
        <v/>
      </c>
      <c r="B516" s="8" t="str">
        <f t="shared" ref="B516:B579" si="24">IF(A516="","","Aguinaldo")</f>
        <v/>
      </c>
      <c r="C516" s="8" t="str">
        <f>IF(A516="","",+[1]AcumSYS!W517)</f>
        <v/>
      </c>
      <c r="D516" s="8" t="str">
        <f>IF(A516="","",+[1]AcumSYS!W517)</f>
        <v/>
      </c>
      <c r="E516" s="8" t="str">
        <f t="shared" ref="E516:E579" si="25">IF(A516="","","Pesos Mexicanos")</f>
        <v/>
      </c>
      <c r="F516" s="8" t="str">
        <f t="shared" ref="F516:F579" si="26">IF(A516="","","Prestaciones de Fin de año en el Trimestre")</f>
        <v/>
      </c>
    </row>
    <row r="517" spans="1:6" x14ac:dyDescent="0.25">
      <c r="A517" s="8" t="str">
        <f>+'[1]Reporte de Formatos'!U521</f>
        <v/>
      </c>
      <c r="B517" s="8" t="str">
        <f t="shared" si="24"/>
        <v/>
      </c>
      <c r="C517" s="8" t="str">
        <f>IF(A517="","",+[1]AcumSYS!W518)</f>
        <v/>
      </c>
      <c r="D517" s="8" t="str">
        <f>IF(A517="","",+[1]AcumSYS!W518)</f>
        <v/>
      </c>
      <c r="E517" s="8" t="str">
        <f t="shared" si="25"/>
        <v/>
      </c>
      <c r="F517" s="8" t="str">
        <f t="shared" si="26"/>
        <v/>
      </c>
    </row>
    <row r="518" spans="1:6" x14ac:dyDescent="0.25">
      <c r="A518" s="8" t="str">
        <f>+'[1]Reporte de Formatos'!U522</f>
        <v/>
      </c>
      <c r="B518" s="8" t="str">
        <f t="shared" si="24"/>
        <v/>
      </c>
      <c r="C518" s="8" t="str">
        <f>IF(A518="","",+[1]AcumSYS!W519)</f>
        <v/>
      </c>
      <c r="D518" s="8" t="str">
        <f>IF(A518="","",+[1]AcumSYS!W519)</f>
        <v/>
      </c>
      <c r="E518" s="8" t="str">
        <f t="shared" si="25"/>
        <v/>
      </c>
      <c r="F518" s="8" t="str">
        <f t="shared" si="26"/>
        <v/>
      </c>
    </row>
    <row r="519" spans="1:6" x14ac:dyDescent="0.25">
      <c r="A519" s="8" t="str">
        <f>+'[1]Reporte de Formatos'!U523</f>
        <v/>
      </c>
      <c r="B519" s="8" t="str">
        <f t="shared" si="24"/>
        <v/>
      </c>
      <c r="C519" s="8" t="str">
        <f>IF(A519="","",+[1]AcumSYS!W520)</f>
        <v/>
      </c>
      <c r="D519" s="8" t="str">
        <f>IF(A519="","",+[1]AcumSYS!W520)</f>
        <v/>
      </c>
      <c r="E519" s="8" t="str">
        <f t="shared" si="25"/>
        <v/>
      </c>
      <c r="F519" s="8" t="str">
        <f t="shared" si="26"/>
        <v/>
      </c>
    </row>
    <row r="520" spans="1:6" x14ac:dyDescent="0.25">
      <c r="A520" s="8" t="str">
        <f>+'[1]Reporte de Formatos'!U524</f>
        <v/>
      </c>
      <c r="B520" s="8" t="str">
        <f t="shared" si="24"/>
        <v/>
      </c>
      <c r="C520" s="8" t="str">
        <f>IF(A520="","",+[1]AcumSYS!W521)</f>
        <v/>
      </c>
      <c r="D520" s="8" t="str">
        <f>IF(A520="","",+[1]AcumSYS!W521)</f>
        <v/>
      </c>
      <c r="E520" s="8" t="str">
        <f t="shared" si="25"/>
        <v/>
      </c>
      <c r="F520" s="8" t="str">
        <f t="shared" si="26"/>
        <v/>
      </c>
    </row>
    <row r="521" spans="1:6" x14ac:dyDescent="0.25">
      <c r="A521" s="8" t="str">
        <f>+'[1]Reporte de Formatos'!U525</f>
        <v/>
      </c>
      <c r="B521" s="8" t="str">
        <f t="shared" si="24"/>
        <v/>
      </c>
      <c r="C521" s="8" t="str">
        <f>IF(A521="","",+[1]AcumSYS!W522)</f>
        <v/>
      </c>
      <c r="D521" s="8" t="str">
        <f>IF(A521="","",+[1]AcumSYS!W522)</f>
        <v/>
      </c>
      <c r="E521" s="8" t="str">
        <f t="shared" si="25"/>
        <v/>
      </c>
      <c r="F521" s="8" t="str">
        <f t="shared" si="26"/>
        <v/>
      </c>
    </row>
    <row r="522" spans="1:6" x14ac:dyDescent="0.25">
      <c r="A522" s="8" t="str">
        <f>+'[1]Reporte de Formatos'!U526</f>
        <v/>
      </c>
      <c r="B522" s="8" t="str">
        <f t="shared" si="24"/>
        <v/>
      </c>
      <c r="C522" s="8" t="str">
        <f>IF(A522="","",+[1]AcumSYS!W523)</f>
        <v/>
      </c>
      <c r="D522" s="8" t="str">
        <f>IF(A522="","",+[1]AcumSYS!W523)</f>
        <v/>
      </c>
      <c r="E522" s="8" t="str">
        <f t="shared" si="25"/>
        <v/>
      </c>
      <c r="F522" s="8" t="str">
        <f t="shared" si="26"/>
        <v/>
      </c>
    </row>
    <row r="523" spans="1:6" x14ac:dyDescent="0.25">
      <c r="A523" s="8" t="str">
        <f>+'[1]Reporte de Formatos'!U527</f>
        <v/>
      </c>
      <c r="B523" s="8" t="str">
        <f t="shared" si="24"/>
        <v/>
      </c>
      <c r="C523" s="8" t="str">
        <f>IF(A523="","",+[1]AcumSYS!W524)</f>
        <v/>
      </c>
      <c r="D523" s="8" t="str">
        <f>IF(A523="","",+[1]AcumSYS!W524)</f>
        <v/>
      </c>
      <c r="E523" s="8" t="str">
        <f t="shared" si="25"/>
        <v/>
      </c>
      <c r="F523" s="8" t="str">
        <f t="shared" si="26"/>
        <v/>
      </c>
    </row>
    <row r="524" spans="1:6" x14ac:dyDescent="0.25">
      <c r="A524" s="8" t="str">
        <f>+'[1]Reporte de Formatos'!U528</f>
        <v/>
      </c>
      <c r="B524" s="8" t="str">
        <f t="shared" si="24"/>
        <v/>
      </c>
      <c r="C524" s="8" t="str">
        <f>IF(A524="","",+[1]AcumSYS!W525)</f>
        <v/>
      </c>
      <c r="D524" s="8" t="str">
        <f>IF(A524="","",+[1]AcumSYS!W525)</f>
        <v/>
      </c>
      <c r="E524" s="8" t="str">
        <f t="shared" si="25"/>
        <v/>
      </c>
      <c r="F524" s="8" t="str">
        <f t="shared" si="26"/>
        <v/>
      </c>
    </row>
    <row r="525" spans="1:6" x14ac:dyDescent="0.25">
      <c r="A525" s="8" t="str">
        <f>+'[1]Reporte de Formatos'!U529</f>
        <v/>
      </c>
      <c r="B525" s="8" t="str">
        <f t="shared" si="24"/>
        <v/>
      </c>
      <c r="C525" s="8" t="str">
        <f>IF(A525="","",+[1]AcumSYS!W526)</f>
        <v/>
      </c>
      <c r="D525" s="8" t="str">
        <f>IF(A525="","",+[1]AcumSYS!W526)</f>
        <v/>
      </c>
      <c r="E525" s="8" t="str">
        <f t="shared" si="25"/>
        <v/>
      </c>
      <c r="F525" s="8" t="str">
        <f t="shared" si="26"/>
        <v/>
      </c>
    </row>
    <row r="526" spans="1:6" x14ac:dyDescent="0.25">
      <c r="A526" s="8" t="str">
        <f>+'[1]Reporte de Formatos'!U530</f>
        <v/>
      </c>
      <c r="B526" s="8" t="str">
        <f t="shared" si="24"/>
        <v/>
      </c>
      <c r="C526" s="8" t="str">
        <f>IF(A526="","",+[1]AcumSYS!W527)</f>
        <v/>
      </c>
      <c r="D526" s="8" t="str">
        <f>IF(A526="","",+[1]AcumSYS!W527)</f>
        <v/>
      </c>
      <c r="E526" s="8" t="str">
        <f t="shared" si="25"/>
        <v/>
      </c>
      <c r="F526" s="8" t="str">
        <f t="shared" si="26"/>
        <v/>
      </c>
    </row>
    <row r="527" spans="1:6" x14ac:dyDescent="0.25">
      <c r="A527" s="8" t="str">
        <f>+'[1]Reporte de Formatos'!U531</f>
        <v/>
      </c>
      <c r="B527" s="8" t="str">
        <f t="shared" si="24"/>
        <v/>
      </c>
      <c r="C527" s="8" t="str">
        <f>IF(A527="","",+[1]AcumSYS!W528)</f>
        <v/>
      </c>
      <c r="D527" s="8" t="str">
        <f>IF(A527="","",+[1]AcumSYS!W528)</f>
        <v/>
      </c>
      <c r="E527" s="8" t="str">
        <f t="shared" si="25"/>
        <v/>
      </c>
      <c r="F527" s="8" t="str">
        <f t="shared" si="26"/>
        <v/>
      </c>
    </row>
    <row r="528" spans="1:6" x14ac:dyDescent="0.25">
      <c r="A528" s="8" t="str">
        <f>+'[1]Reporte de Formatos'!U532</f>
        <v/>
      </c>
      <c r="B528" s="8" t="str">
        <f t="shared" si="24"/>
        <v/>
      </c>
      <c r="C528" s="8" t="str">
        <f>IF(A528="","",+[1]AcumSYS!W529)</f>
        <v/>
      </c>
      <c r="D528" s="8" t="str">
        <f>IF(A528="","",+[1]AcumSYS!W529)</f>
        <v/>
      </c>
      <c r="E528" s="8" t="str">
        <f t="shared" si="25"/>
        <v/>
      </c>
      <c r="F528" s="8" t="str">
        <f t="shared" si="26"/>
        <v/>
      </c>
    </row>
    <row r="529" spans="1:6" x14ac:dyDescent="0.25">
      <c r="A529" s="8" t="str">
        <f>+'[1]Reporte de Formatos'!U533</f>
        <v/>
      </c>
      <c r="B529" s="8" t="str">
        <f t="shared" si="24"/>
        <v/>
      </c>
      <c r="C529" s="8" t="str">
        <f>IF(A529="","",+[1]AcumSYS!W530)</f>
        <v/>
      </c>
      <c r="D529" s="8" t="str">
        <f>IF(A529="","",+[1]AcumSYS!W530)</f>
        <v/>
      </c>
      <c r="E529" s="8" t="str">
        <f t="shared" si="25"/>
        <v/>
      </c>
      <c r="F529" s="8" t="str">
        <f t="shared" si="26"/>
        <v/>
      </c>
    </row>
    <row r="530" spans="1:6" x14ac:dyDescent="0.25">
      <c r="A530" s="8" t="str">
        <f>+'[1]Reporte de Formatos'!U534</f>
        <v/>
      </c>
      <c r="B530" s="8" t="str">
        <f t="shared" si="24"/>
        <v/>
      </c>
      <c r="C530" s="8" t="str">
        <f>IF(A530="","",+[1]AcumSYS!W531)</f>
        <v/>
      </c>
      <c r="D530" s="8" t="str">
        <f>IF(A530="","",+[1]AcumSYS!W531)</f>
        <v/>
      </c>
      <c r="E530" s="8" t="str">
        <f t="shared" si="25"/>
        <v/>
      </c>
      <c r="F530" s="8" t="str">
        <f t="shared" si="26"/>
        <v/>
      </c>
    </row>
    <row r="531" spans="1:6" x14ac:dyDescent="0.25">
      <c r="A531" s="8" t="str">
        <f>+'[1]Reporte de Formatos'!U535</f>
        <v/>
      </c>
      <c r="B531" s="8" t="str">
        <f t="shared" si="24"/>
        <v/>
      </c>
      <c r="C531" s="8" t="str">
        <f>IF(A531="","",+[1]AcumSYS!W532)</f>
        <v/>
      </c>
      <c r="D531" s="8" t="str">
        <f>IF(A531="","",+[1]AcumSYS!W532)</f>
        <v/>
      </c>
      <c r="E531" s="8" t="str">
        <f t="shared" si="25"/>
        <v/>
      </c>
      <c r="F531" s="8" t="str">
        <f t="shared" si="26"/>
        <v/>
      </c>
    </row>
    <row r="532" spans="1:6" x14ac:dyDescent="0.25">
      <c r="A532" s="8" t="str">
        <f>+'[1]Reporte de Formatos'!U536</f>
        <v/>
      </c>
      <c r="B532" s="8" t="str">
        <f t="shared" si="24"/>
        <v/>
      </c>
      <c r="C532" s="8" t="str">
        <f>IF(A532="","",+[1]AcumSYS!W533)</f>
        <v/>
      </c>
      <c r="D532" s="8" t="str">
        <f>IF(A532="","",+[1]AcumSYS!W533)</f>
        <v/>
      </c>
      <c r="E532" s="8" t="str">
        <f t="shared" si="25"/>
        <v/>
      </c>
      <c r="F532" s="8" t="str">
        <f t="shared" si="26"/>
        <v/>
      </c>
    </row>
    <row r="533" spans="1:6" x14ac:dyDescent="0.25">
      <c r="A533" s="8" t="str">
        <f>+'[1]Reporte de Formatos'!U537</f>
        <v/>
      </c>
      <c r="B533" s="8" t="str">
        <f t="shared" si="24"/>
        <v/>
      </c>
      <c r="C533" s="8" t="str">
        <f>IF(A533="","",+[1]AcumSYS!W534)</f>
        <v/>
      </c>
      <c r="D533" s="8" t="str">
        <f>IF(A533="","",+[1]AcumSYS!W534)</f>
        <v/>
      </c>
      <c r="E533" s="8" t="str">
        <f t="shared" si="25"/>
        <v/>
      </c>
      <c r="F533" s="8" t="str">
        <f t="shared" si="26"/>
        <v/>
      </c>
    </row>
    <row r="534" spans="1:6" x14ac:dyDescent="0.25">
      <c r="A534" s="8" t="str">
        <f>+'[1]Reporte de Formatos'!U538</f>
        <v/>
      </c>
      <c r="B534" s="8" t="str">
        <f t="shared" si="24"/>
        <v/>
      </c>
      <c r="C534" s="8" t="str">
        <f>IF(A534="","",+[1]AcumSYS!W535)</f>
        <v/>
      </c>
      <c r="D534" s="8" t="str">
        <f>IF(A534="","",+[1]AcumSYS!W535)</f>
        <v/>
      </c>
      <c r="E534" s="8" t="str">
        <f t="shared" si="25"/>
        <v/>
      </c>
      <c r="F534" s="8" t="str">
        <f t="shared" si="26"/>
        <v/>
      </c>
    </row>
    <row r="535" spans="1:6" x14ac:dyDescent="0.25">
      <c r="A535" s="8" t="str">
        <f>+'[1]Reporte de Formatos'!U539</f>
        <v/>
      </c>
      <c r="B535" s="8" t="str">
        <f t="shared" si="24"/>
        <v/>
      </c>
      <c r="C535" s="8" t="str">
        <f>IF(A535="","",+[1]AcumSYS!W536)</f>
        <v/>
      </c>
      <c r="D535" s="8" t="str">
        <f>IF(A535="","",+[1]AcumSYS!W536)</f>
        <v/>
      </c>
      <c r="E535" s="8" t="str">
        <f t="shared" si="25"/>
        <v/>
      </c>
      <c r="F535" s="8" t="str">
        <f t="shared" si="26"/>
        <v/>
      </c>
    </row>
    <row r="536" spans="1:6" x14ac:dyDescent="0.25">
      <c r="A536" s="8" t="str">
        <f>+'[1]Reporte de Formatos'!U540</f>
        <v/>
      </c>
      <c r="B536" s="8" t="str">
        <f t="shared" si="24"/>
        <v/>
      </c>
      <c r="C536" s="8" t="str">
        <f>IF(A536="","",+[1]AcumSYS!W537)</f>
        <v/>
      </c>
      <c r="D536" s="8" t="str">
        <f>IF(A536="","",+[1]AcumSYS!W537)</f>
        <v/>
      </c>
      <c r="E536" s="8" t="str">
        <f t="shared" si="25"/>
        <v/>
      </c>
      <c r="F536" s="8" t="str">
        <f t="shared" si="26"/>
        <v/>
      </c>
    </row>
    <row r="537" spans="1:6" x14ac:dyDescent="0.25">
      <c r="A537" s="8" t="str">
        <f>+'[1]Reporte de Formatos'!U541</f>
        <v/>
      </c>
      <c r="B537" s="8" t="str">
        <f t="shared" si="24"/>
        <v/>
      </c>
      <c r="C537" s="8" t="str">
        <f>IF(A537="","",+[1]AcumSYS!W538)</f>
        <v/>
      </c>
      <c r="D537" s="8" t="str">
        <f>IF(A537="","",+[1]AcumSYS!W538)</f>
        <v/>
      </c>
      <c r="E537" s="8" t="str">
        <f t="shared" si="25"/>
        <v/>
      </c>
      <c r="F537" s="8" t="str">
        <f t="shared" si="26"/>
        <v/>
      </c>
    </row>
    <row r="538" spans="1:6" x14ac:dyDescent="0.25">
      <c r="A538" s="8" t="str">
        <f>+'[1]Reporte de Formatos'!U542</f>
        <v/>
      </c>
      <c r="B538" s="8" t="str">
        <f t="shared" si="24"/>
        <v/>
      </c>
      <c r="C538" s="8" t="str">
        <f>IF(A538="","",+[1]AcumSYS!W539)</f>
        <v/>
      </c>
      <c r="D538" s="8" t="str">
        <f>IF(A538="","",+[1]AcumSYS!W539)</f>
        <v/>
      </c>
      <c r="E538" s="8" t="str">
        <f t="shared" si="25"/>
        <v/>
      </c>
      <c r="F538" s="8" t="str">
        <f t="shared" si="26"/>
        <v/>
      </c>
    </row>
    <row r="539" spans="1:6" x14ac:dyDescent="0.25">
      <c r="A539" s="8" t="str">
        <f>+'[1]Reporte de Formatos'!U543</f>
        <v/>
      </c>
      <c r="B539" s="8" t="str">
        <f t="shared" si="24"/>
        <v/>
      </c>
      <c r="C539" s="8" t="str">
        <f>IF(A539="","",+[1]AcumSYS!W540)</f>
        <v/>
      </c>
      <c r="D539" s="8" t="str">
        <f>IF(A539="","",+[1]AcumSYS!W540)</f>
        <v/>
      </c>
      <c r="E539" s="8" t="str">
        <f t="shared" si="25"/>
        <v/>
      </c>
      <c r="F539" s="8" t="str">
        <f t="shared" si="26"/>
        <v/>
      </c>
    </row>
    <row r="540" spans="1:6" x14ac:dyDescent="0.25">
      <c r="A540" s="8" t="str">
        <f>+'[1]Reporte de Formatos'!U544</f>
        <v/>
      </c>
      <c r="B540" s="8" t="str">
        <f t="shared" si="24"/>
        <v/>
      </c>
      <c r="C540" s="8" t="str">
        <f>IF(A540="","",+[1]AcumSYS!W541)</f>
        <v/>
      </c>
      <c r="D540" s="8" t="str">
        <f>IF(A540="","",+[1]AcumSYS!W541)</f>
        <v/>
      </c>
      <c r="E540" s="8" t="str">
        <f t="shared" si="25"/>
        <v/>
      </c>
      <c r="F540" s="8" t="str">
        <f t="shared" si="26"/>
        <v/>
      </c>
    </row>
    <row r="541" spans="1:6" x14ac:dyDescent="0.25">
      <c r="A541" s="8" t="str">
        <f>+'[1]Reporte de Formatos'!U545</f>
        <v/>
      </c>
      <c r="B541" s="8" t="str">
        <f t="shared" si="24"/>
        <v/>
      </c>
      <c r="C541" s="8" t="str">
        <f>IF(A541="","",+[1]AcumSYS!W542)</f>
        <v/>
      </c>
      <c r="D541" s="8" t="str">
        <f>IF(A541="","",+[1]AcumSYS!W542)</f>
        <v/>
      </c>
      <c r="E541" s="8" t="str">
        <f t="shared" si="25"/>
        <v/>
      </c>
      <c r="F541" s="8" t="str">
        <f t="shared" si="26"/>
        <v/>
      </c>
    </row>
    <row r="542" spans="1:6" x14ac:dyDescent="0.25">
      <c r="A542" s="8" t="str">
        <f>+'[1]Reporte de Formatos'!U546</f>
        <v/>
      </c>
      <c r="B542" s="8" t="str">
        <f t="shared" si="24"/>
        <v/>
      </c>
      <c r="C542" s="8" t="str">
        <f>IF(A542="","",+[1]AcumSYS!W543)</f>
        <v/>
      </c>
      <c r="D542" s="8" t="str">
        <f>IF(A542="","",+[1]AcumSYS!W543)</f>
        <v/>
      </c>
      <c r="E542" s="8" t="str">
        <f t="shared" si="25"/>
        <v/>
      </c>
      <c r="F542" s="8" t="str">
        <f t="shared" si="26"/>
        <v/>
      </c>
    </row>
    <row r="543" spans="1:6" x14ac:dyDescent="0.25">
      <c r="A543" s="8" t="str">
        <f>+'[1]Reporte de Formatos'!U547</f>
        <v/>
      </c>
      <c r="B543" s="8" t="str">
        <f t="shared" si="24"/>
        <v/>
      </c>
      <c r="C543" s="8" t="str">
        <f>IF(A543="","",+[1]AcumSYS!W544)</f>
        <v/>
      </c>
      <c r="D543" s="8" t="str">
        <f>IF(A543="","",+[1]AcumSYS!W544)</f>
        <v/>
      </c>
      <c r="E543" s="8" t="str">
        <f t="shared" si="25"/>
        <v/>
      </c>
      <c r="F543" s="8" t="str">
        <f t="shared" si="26"/>
        <v/>
      </c>
    </row>
    <row r="544" spans="1:6" x14ac:dyDescent="0.25">
      <c r="A544" s="8" t="str">
        <f>+'[1]Reporte de Formatos'!U548</f>
        <v/>
      </c>
      <c r="B544" s="8" t="str">
        <f t="shared" si="24"/>
        <v/>
      </c>
      <c r="C544" s="8" t="str">
        <f>IF(A544="","",+[1]AcumSYS!W545)</f>
        <v/>
      </c>
      <c r="D544" s="8" t="str">
        <f>IF(A544="","",+[1]AcumSYS!W545)</f>
        <v/>
      </c>
      <c r="E544" s="8" t="str">
        <f t="shared" si="25"/>
        <v/>
      </c>
      <c r="F544" s="8" t="str">
        <f t="shared" si="26"/>
        <v/>
      </c>
    </row>
    <row r="545" spans="1:6" x14ac:dyDescent="0.25">
      <c r="A545" s="8" t="str">
        <f>+'[1]Reporte de Formatos'!U549</f>
        <v/>
      </c>
      <c r="B545" s="8" t="str">
        <f t="shared" si="24"/>
        <v/>
      </c>
      <c r="C545" s="8" t="str">
        <f>IF(A545="","",+[1]AcumSYS!W546)</f>
        <v/>
      </c>
      <c r="D545" s="8" t="str">
        <f>IF(A545="","",+[1]AcumSYS!W546)</f>
        <v/>
      </c>
      <c r="E545" s="8" t="str">
        <f t="shared" si="25"/>
        <v/>
      </c>
      <c r="F545" s="8" t="str">
        <f t="shared" si="26"/>
        <v/>
      </c>
    </row>
    <row r="546" spans="1:6" x14ac:dyDescent="0.25">
      <c r="A546" s="8" t="str">
        <f>+'[1]Reporte de Formatos'!U550</f>
        <v/>
      </c>
      <c r="B546" s="8" t="str">
        <f t="shared" si="24"/>
        <v/>
      </c>
      <c r="C546" s="8" t="str">
        <f>IF(A546="","",+[1]AcumSYS!W547)</f>
        <v/>
      </c>
      <c r="D546" s="8" t="str">
        <f>IF(A546="","",+[1]AcumSYS!W547)</f>
        <v/>
      </c>
      <c r="E546" s="8" t="str">
        <f t="shared" si="25"/>
        <v/>
      </c>
      <c r="F546" s="8" t="str">
        <f t="shared" si="26"/>
        <v/>
      </c>
    </row>
    <row r="547" spans="1:6" x14ac:dyDescent="0.25">
      <c r="A547" s="8" t="str">
        <f>+'[1]Reporte de Formatos'!U551</f>
        <v/>
      </c>
      <c r="B547" s="8" t="str">
        <f t="shared" si="24"/>
        <v/>
      </c>
      <c r="C547" s="8" t="str">
        <f>IF(A547="","",+[1]AcumSYS!W548)</f>
        <v/>
      </c>
      <c r="D547" s="8" t="str">
        <f>IF(A547="","",+[1]AcumSYS!W548)</f>
        <v/>
      </c>
      <c r="E547" s="8" t="str">
        <f t="shared" si="25"/>
        <v/>
      </c>
      <c r="F547" s="8" t="str">
        <f t="shared" si="26"/>
        <v/>
      </c>
    </row>
    <row r="548" spans="1:6" x14ac:dyDescent="0.25">
      <c r="A548" s="8" t="str">
        <f>+'[1]Reporte de Formatos'!U552</f>
        <v/>
      </c>
      <c r="B548" s="8" t="str">
        <f t="shared" si="24"/>
        <v/>
      </c>
      <c r="C548" s="8" t="str">
        <f>IF(A548="","",+[1]AcumSYS!W549)</f>
        <v/>
      </c>
      <c r="D548" s="8" t="str">
        <f>IF(A548="","",+[1]AcumSYS!W549)</f>
        <v/>
      </c>
      <c r="E548" s="8" t="str">
        <f t="shared" si="25"/>
        <v/>
      </c>
      <c r="F548" s="8" t="str">
        <f t="shared" si="26"/>
        <v/>
      </c>
    </row>
    <row r="549" spans="1:6" x14ac:dyDescent="0.25">
      <c r="A549" s="8" t="str">
        <f>+'[1]Reporte de Formatos'!U553</f>
        <v/>
      </c>
      <c r="B549" s="8" t="str">
        <f t="shared" si="24"/>
        <v/>
      </c>
      <c r="C549" s="8" t="str">
        <f>IF(A549="","",+[1]AcumSYS!W550)</f>
        <v/>
      </c>
      <c r="D549" s="8" t="str">
        <f>IF(A549="","",+[1]AcumSYS!W550)</f>
        <v/>
      </c>
      <c r="E549" s="8" t="str">
        <f t="shared" si="25"/>
        <v/>
      </c>
      <c r="F549" s="8" t="str">
        <f t="shared" si="26"/>
        <v/>
      </c>
    </row>
    <row r="550" spans="1:6" x14ac:dyDescent="0.25">
      <c r="A550" s="8" t="str">
        <f>+'[1]Reporte de Formatos'!U554</f>
        <v/>
      </c>
      <c r="B550" s="8" t="str">
        <f t="shared" si="24"/>
        <v/>
      </c>
      <c r="C550" s="8" t="str">
        <f>IF(A550="","",+[1]AcumSYS!W551)</f>
        <v/>
      </c>
      <c r="D550" s="8" t="str">
        <f>IF(A550="","",+[1]AcumSYS!W551)</f>
        <v/>
      </c>
      <c r="E550" s="8" t="str">
        <f t="shared" si="25"/>
        <v/>
      </c>
      <c r="F550" s="8" t="str">
        <f t="shared" si="26"/>
        <v/>
      </c>
    </row>
    <row r="551" spans="1:6" x14ac:dyDescent="0.25">
      <c r="A551" s="8" t="str">
        <f>+'[1]Reporte de Formatos'!U555</f>
        <v/>
      </c>
      <c r="B551" s="8" t="str">
        <f t="shared" si="24"/>
        <v/>
      </c>
      <c r="C551" s="8" t="str">
        <f>IF(A551="","",+[1]AcumSYS!W552)</f>
        <v/>
      </c>
      <c r="D551" s="8" t="str">
        <f>IF(A551="","",+[1]AcumSYS!W552)</f>
        <v/>
      </c>
      <c r="E551" s="8" t="str">
        <f t="shared" si="25"/>
        <v/>
      </c>
      <c r="F551" s="8" t="str">
        <f t="shared" si="26"/>
        <v/>
      </c>
    </row>
    <row r="552" spans="1:6" x14ac:dyDescent="0.25">
      <c r="A552" s="8" t="str">
        <f>+'[1]Reporte de Formatos'!U556</f>
        <v/>
      </c>
      <c r="B552" s="8" t="str">
        <f t="shared" si="24"/>
        <v/>
      </c>
      <c r="C552" s="8" t="str">
        <f>IF(A552="","",+[1]AcumSYS!W553)</f>
        <v/>
      </c>
      <c r="D552" s="8" t="str">
        <f>IF(A552="","",+[1]AcumSYS!W553)</f>
        <v/>
      </c>
      <c r="E552" s="8" t="str">
        <f t="shared" si="25"/>
        <v/>
      </c>
      <c r="F552" s="8" t="str">
        <f t="shared" si="26"/>
        <v/>
      </c>
    </row>
    <row r="553" spans="1:6" x14ac:dyDescent="0.25">
      <c r="A553" s="8" t="str">
        <f>+'[1]Reporte de Formatos'!U557</f>
        <v/>
      </c>
      <c r="B553" s="8" t="str">
        <f t="shared" si="24"/>
        <v/>
      </c>
      <c r="C553" s="8" t="str">
        <f>IF(A553="","",+[1]AcumSYS!W554)</f>
        <v/>
      </c>
      <c r="D553" s="8" t="str">
        <f>IF(A553="","",+[1]AcumSYS!W554)</f>
        <v/>
      </c>
      <c r="E553" s="8" t="str">
        <f t="shared" si="25"/>
        <v/>
      </c>
      <c r="F553" s="8" t="str">
        <f t="shared" si="26"/>
        <v/>
      </c>
    </row>
    <row r="554" spans="1:6" x14ac:dyDescent="0.25">
      <c r="A554" s="8" t="str">
        <f>+'[1]Reporte de Formatos'!U558</f>
        <v/>
      </c>
      <c r="B554" s="8" t="str">
        <f t="shared" si="24"/>
        <v/>
      </c>
      <c r="C554" s="8" t="str">
        <f>IF(A554="","",+[1]AcumSYS!W555)</f>
        <v/>
      </c>
      <c r="D554" s="8" t="str">
        <f>IF(A554="","",+[1]AcumSYS!W555)</f>
        <v/>
      </c>
      <c r="E554" s="8" t="str">
        <f t="shared" si="25"/>
        <v/>
      </c>
      <c r="F554" s="8" t="str">
        <f t="shared" si="26"/>
        <v/>
      </c>
    </row>
    <row r="555" spans="1:6" x14ac:dyDescent="0.25">
      <c r="A555" s="8" t="str">
        <f>+'[1]Reporte de Formatos'!U559</f>
        <v/>
      </c>
      <c r="B555" s="8" t="str">
        <f t="shared" si="24"/>
        <v/>
      </c>
      <c r="C555" s="8" t="str">
        <f>IF(A555="","",+[1]AcumSYS!W556)</f>
        <v/>
      </c>
      <c r="D555" s="8" t="str">
        <f>IF(A555="","",+[1]AcumSYS!W556)</f>
        <v/>
      </c>
      <c r="E555" s="8" t="str">
        <f t="shared" si="25"/>
        <v/>
      </c>
      <c r="F555" s="8" t="str">
        <f t="shared" si="26"/>
        <v/>
      </c>
    </row>
    <row r="556" spans="1:6" x14ac:dyDescent="0.25">
      <c r="A556" s="8" t="str">
        <f>+'[1]Reporte de Formatos'!U560</f>
        <v/>
      </c>
      <c r="B556" s="8" t="str">
        <f t="shared" si="24"/>
        <v/>
      </c>
      <c r="C556" s="8" t="str">
        <f>IF(A556="","",+[1]AcumSYS!W557)</f>
        <v/>
      </c>
      <c r="D556" s="8" t="str">
        <f>IF(A556="","",+[1]AcumSYS!W557)</f>
        <v/>
      </c>
      <c r="E556" s="8" t="str">
        <f t="shared" si="25"/>
        <v/>
      </c>
      <c r="F556" s="8" t="str">
        <f t="shared" si="26"/>
        <v/>
      </c>
    </row>
    <row r="557" spans="1:6" x14ac:dyDescent="0.25">
      <c r="A557" s="8" t="str">
        <f>+'[1]Reporte de Formatos'!U561</f>
        <v/>
      </c>
      <c r="B557" s="8" t="str">
        <f t="shared" si="24"/>
        <v/>
      </c>
      <c r="C557" s="8" t="str">
        <f>IF(A557="","",+[1]AcumSYS!W558)</f>
        <v/>
      </c>
      <c r="D557" s="8" t="str">
        <f>IF(A557="","",+[1]AcumSYS!W558)</f>
        <v/>
      </c>
      <c r="E557" s="8" t="str">
        <f t="shared" si="25"/>
        <v/>
      </c>
      <c r="F557" s="8" t="str">
        <f t="shared" si="26"/>
        <v/>
      </c>
    </row>
    <row r="558" spans="1:6" x14ac:dyDescent="0.25">
      <c r="A558" s="8" t="str">
        <f>+'[1]Reporte de Formatos'!U562</f>
        <v/>
      </c>
      <c r="B558" s="8" t="str">
        <f t="shared" si="24"/>
        <v/>
      </c>
      <c r="C558" s="8" t="str">
        <f>IF(A558="","",+[1]AcumSYS!W559)</f>
        <v/>
      </c>
      <c r="D558" s="8" t="str">
        <f>IF(A558="","",+[1]AcumSYS!W559)</f>
        <v/>
      </c>
      <c r="E558" s="8" t="str">
        <f t="shared" si="25"/>
        <v/>
      </c>
      <c r="F558" s="8" t="str">
        <f t="shared" si="26"/>
        <v/>
      </c>
    </row>
    <row r="559" spans="1:6" x14ac:dyDescent="0.25">
      <c r="A559" s="8" t="str">
        <f>+'[1]Reporte de Formatos'!U563</f>
        <v/>
      </c>
      <c r="B559" s="8" t="str">
        <f t="shared" si="24"/>
        <v/>
      </c>
      <c r="C559" s="8" t="str">
        <f>IF(A559="","",+[1]AcumSYS!W560)</f>
        <v/>
      </c>
      <c r="D559" s="8" t="str">
        <f>IF(A559="","",+[1]AcumSYS!W560)</f>
        <v/>
      </c>
      <c r="E559" s="8" t="str">
        <f t="shared" si="25"/>
        <v/>
      </c>
      <c r="F559" s="8" t="str">
        <f t="shared" si="26"/>
        <v/>
      </c>
    </row>
    <row r="560" spans="1:6" x14ac:dyDescent="0.25">
      <c r="A560" s="8" t="str">
        <f>+'[1]Reporte de Formatos'!U564</f>
        <v/>
      </c>
      <c r="B560" s="8" t="str">
        <f t="shared" si="24"/>
        <v/>
      </c>
      <c r="C560" s="8" t="str">
        <f>IF(A560="","",+[1]AcumSYS!W561)</f>
        <v/>
      </c>
      <c r="D560" s="8" t="str">
        <f>IF(A560="","",+[1]AcumSYS!W561)</f>
        <v/>
      </c>
      <c r="E560" s="8" t="str">
        <f t="shared" si="25"/>
        <v/>
      </c>
      <c r="F560" s="8" t="str">
        <f t="shared" si="26"/>
        <v/>
      </c>
    </row>
    <row r="561" spans="1:6" x14ac:dyDescent="0.25">
      <c r="A561" s="8" t="str">
        <f>+'[1]Reporte de Formatos'!U565</f>
        <v/>
      </c>
      <c r="B561" s="8" t="str">
        <f t="shared" si="24"/>
        <v/>
      </c>
      <c r="C561" s="8" t="str">
        <f>IF(A561="","",+[1]AcumSYS!W562)</f>
        <v/>
      </c>
      <c r="D561" s="8" t="str">
        <f>IF(A561="","",+[1]AcumSYS!W562)</f>
        <v/>
      </c>
      <c r="E561" s="8" t="str">
        <f t="shared" si="25"/>
        <v/>
      </c>
      <c r="F561" s="8" t="str">
        <f t="shared" si="26"/>
        <v/>
      </c>
    </row>
    <row r="562" spans="1:6" x14ac:dyDescent="0.25">
      <c r="A562" s="8" t="str">
        <f>+'[1]Reporte de Formatos'!U566</f>
        <v/>
      </c>
      <c r="B562" s="8" t="str">
        <f t="shared" si="24"/>
        <v/>
      </c>
      <c r="C562" s="8" t="str">
        <f>IF(A562="","",+[1]AcumSYS!W563)</f>
        <v/>
      </c>
      <c r="D562" s="8" t="str">
        <f>IF(A562="","",+[1]AcumSYS!W563)</f>
        <v/>
      </c>
      <c r="E562" s="8" t="str">
        <f t="shared" si="25"/>
        <v/>
      </c>
      <c r="F562" s="8" t="str">
        <f t="shared" si="26"/>
        <v/>
      </c>
    </row>
    <row r="563" spans="1:6" x14ac:dyDescent="0.25">
      <c r="A563" s="8" t="str">
        <f>+'[1]Reporte de Formatos'!U567</f>
        <v/>
      </c>
      <c r="B563" s="8" t="str">
        <f t="shared" si="24"/>
        <v/>
      </c>
      <c r="C563" s="8" t="str">
        <f>IF(A563="","",+[1]AcumSYS!W564)</f>
        <v/>
      </c>
      <c r="D563" s="8" t="str">
        <f>IF(A563="","",+[1]AcumSYS!W564)</f>
        <v/>
      </c>
      <c r="E563" s="8" t="str">
        <f t="shared" si="25"/>
        <v/>
      </c>
      <c r="F563" s="8" t="str">
        <f t="shared" si="26"/>
        <v/>
      </c>
    </row>
    <row r="564" spans="1:6" x14ac:dyDescent="0.25">
      <c r="A564" s="8" t="str">
        <f>+'[1]Reporte de Formatos'!U568</f>
        <v/>
      </c>
      <c r="B564" s="8" t="str">
        <f t="shared" si="24"/>
        <v/>
      </c>
      <c r="C564" s="8" t="str">
        <f>IF(A564="","",+[1]AcumSYS!W565)</f>
        <v/>
      </c>
      <c r="D564" s="8" t="str">
        <f>IF(A564="","",+[1]AcumSYS!W565)</f>
        <v/>
      </c>
      <c r="E564" s="8" t="str">
        <f t="shared" si="25"/>
        <v/>
      </c>
      <c r="F564" s="8" t="str">
        <f t="shared" si="26"/>
        <v/>
      </c>
    </row>
    <row r="565" spans="1:6" x14ac:dyDescent="0.25">
      <c r="A565" s="8" t="str">
        <f>+'[1]Reporte de Formatos'!U569</f>
        <v/>
      </c>
      <c r="B565" s="8" t="str">
        <f t="shared" si="24"/>
        <v/>
      </c>
      <c r="C565" s="8" t="str">
        <f>IF(A565="","",+[1]AcumSYS!W566)</f>
        <v/>
      </c>
      <c r="D565" s="8" t="str">
        <f>IF(A565="","",+[1]AcumSYS!W566)</f>
        <v/>
      </c>
      <c r="E565" s="8" t="str">
        <f t="shared" si="25"/>
        <v/>
      </c>
      <c r="F565" s="8" t="str">
        <f t="shared" si="26"/>
        <v/>
      </c>
    </row>
    <row r="566" spans="1:6" x14ac:dyDescent="0.25">
      <c r="A566" s="8" t="str">
        <f>+'[1]Reporte de Formatos'!U570</f>
        <v/>
      </c>
      <c r="B566" s="8" t="str">
        <f t="shared" si="24"/>
        <v/>
      </c>
      <c r="C566" s="8" t="str">
        <f>IF(A566="","",+[1]AcumSYS!W567)</f>
        <v/>
      </c>
      <c r="D566" s="8" t="str">
        <f>IF(A566="","",+[1]AcumSYS!W567)</f>
        <v/>
      </c>
      <c r="E566" s="8" t="str">
        <f t="shared" si="25"/>
        <v/>
      </c>
      <c r="F566" s="8" t="str">
        <f t="shared" si="26"/>
        <v/>
      </c>
    </row>
    <row r="567" spans="1:6" x14ac:dyDescent="0.25">
      <c r="A567" s="8" t="str">
        <f>+'[1]Reporte de Formatos'!U571</f>
        <v/>
      </c>
      <c r="B567" s="8" t="str">
        <f t="shared" si="24"/>
        <v/>
      </c>
      <c r="C567" s="8" t="str">
        <f>IF(A567="","",+[1]AcumSYS!W568)</f>
        <v/>
      </c>
      <c r="D567" s="8" t="str">
        <f>IF(A567="","",+[1]AcumSYS!W568)</f>
        <v/>
      </c>
      <c r="E567" s="8" t="str">
        <f t="shared" si="25"/>
        <v/>
      </c>
      <c r="F567" s="8" t="str">
        <f t="shared" si="26"/>
        <v/>
      </c>
    </row>
    <row r="568" spans="1:6" x14ac:dyDescent="0.25">
      <c r="A568" s="8" t="str">
        <f>+'[1]Reporte de Formatos'!U572</f>
        <v/>
      </c>
      <c r="B568" s="8" t="str">
        <f t="shared" si="24"/>
        <v/>
      </c>
      <c r="C568" s="8" t="str">
        <f>IF(A568="","",+[1]AcumSYS!W569)</f>
        <v/>
      </c>
      <c r="D568" s="8" t="str">
        <f>IF(A568="","",+[1]AcumSYS!W569)</f>
        <v/>
      </c>
      <c r="E568" s="8" t="str">
        <f t="shared" si="25"/>
        <v/>
      </c>
      <c r="F568" s="8" t="str">
        <f t="shared" si="26"/>
        <v/>
      </c>
    </row>
    <row r="569" spans="1:6" x14ac:dyDescent="0.25">
      <c r="A569" s="8" t="str">
        <f>+'[1]Reporte de Formatos'!U573</f>
        <v/>
      </c>
      <c r="B569" s="8" t="str">
        <f t="shared" si="24"/>
        <v/>
      </c>
      <c r="C569" s="8" t="str">
        <f>IF(A569="","",+[1]AcumSYS!W570)</f>
        <v/>
      </c>
      <c r="D569" s="8" t="str">
        <f>IF(A569="","",+[1]AcumSYS!W570)</f>
        <v/>
      </c>
      <c r="E569" s="8" t="str">
        <f t="shared" si="25"/>
        <v/>
      </c>
      <c r="F569" s="8" t="str">
        <f t="shared" si="26"/>
        <v/>
      </c>
    </row>
    <row r="570" spans="1:6" x14ac:dyDescent="0.25">
      <c r="A570" s="8" t="str">
        <f>+'[1]Reporte de Formatos'!U574</f>
        <v/>
      </c>
      <c r="B570" s="8" t="str">
        <f t="shared" si="24"/>
        <v/>
      </c>
      <c r="C570" s="8" t="str">
        <f>IF(A570="","",+[1]AcumSYS!W571)</f>
        <v/>
      </c>
      <c r="D570" s="8" t="str">
        <f>IF(A570="","",+[1]AcumSYS!W571)</f>
        <v/>
      </c>
      <c r="E570" s="8" t="str">
        <f t="shared" si="25"/>
        <v/>
      </c>
      <c r="F570" s="8" t="str">
        <f t="shared" si="26"/>
        <v/>
      </c>
    </row>
    <row r="571" spans="1:6" x14ac:dyDescent="0.25">
      <c r="A571" s="8" t="str">
        <f>+'[1]Reporte de Formatos'!U575</f>
        <v/>
      </c>
      <c r="B571" s="8" t="str">
        <f t="shared" si="24"/>
        <v/>
      </c>
      <c r="C571" s="8" t="str">
        <f>IF(A571="","",+[1]AcumSYS!W572)</f>
        <v/>
      </c>
      <c r="D571" s="8" t="str">
        <f>IF(A571="","",+[1]AcumSYS!W572)</f>
        <v/>
      </c>
      <c r="E571" s="8" t="str">
        <f t="shared" si="25"/>
        <v/>
      </c>
      <c r="F571" s="8" t="str">
        <f t="shared" si="26"/>
        <v/>
      </c>
    </row>
    <row r="572" spans="1:6" x14ac:dyDescent="0.25">
      <c r="A572" s="8" t="str">
        <f>+'[1]Reporte de Formatos'!U576</f>
        <v/>
      </c>
      <c r="B572" s="8" t="str">
        <f t="shared" si="24"/>
        <v/>
      </c>
      <c r="C572" s="8" t="str">
        <f>IF(A572="","",+[1]AcumSYS!W573)</f>
        <v/>
      </c>
      <c r="D572" s="8" t="str">
        <f>IF(A572="","",+[1]AcumSYS!W573)</f>
        <v/>
      </c>
      <c r="E572" s="8" t="str">
        <f t="shared" si="25"/>
        <v/>
      </c>
      <c r="F572" s="8" t="str">
        <f t="shared" si="26"/>
        <v/>
      </c>
    </row>
    <row r="573" spans="1:6" x14ac:dyDescent="0.25">
      <c r="A573" s="8" t="str">
        <f>+'[1]Reporte de Formatos'!U577</f>
        <v/>
      </c>
      <c r="B573" s="8" t="str">
        <f t="shared" si="24"/>
        <v/>
      </c>
      <c r="C573" s="8" t="str">
        <f>IF(A573="","",+[1]AcumSYS!W574)</f>
        <v/>
      </c>
      <c r="D573" s="8" t="str">
        <f>IF(A573="","",+[1]AcumSYS!W574)</f>
        <v/>
      </c>
      <c r="E573" s="8" t="str">
        <f t="shared" si="25"/>
        <v/>
      </c>
      <c r="F573" s="8" t="str">
        <f t="shared" si="26"/>
        <v/>
      </c>
    </row>
    <row r="574" spans="1:6" x14ac:dyDescent="0.25">
      <c r="A574" s="8" t="str">
        <f>+'[1]Reporte de Formatos'!U578</f>
        <v/>
      </c>
      <c r="B574" s="8" t="str">
        <f t="shared" si="24"/>
        <v/>
      </c>
      <c r="C574" s="8" t="str">
        <f>IF(A574="","",+[1]AcumSYS!W575)</f>
        <v/>
      </c>
      <c r="D574" s="8" t="str">
        <f>IF(A574="","",+[1]AcumSYS!W575)</f>
        <v/>
      </c>
      <c r="E574" s="8" t="str">
        <f t="shared" si="25"/>
        <v/>
      </c>
      <c r="F574" s="8" t="str">
        <f t="shared" si="26"/>
        <v/>
      </c>
    </row>
    <row r="575" spans="1:6" x14ac:dyDescent="0.25">
      <c r="A575" s="8" t="str">
        <f>+'[1]Reporte de Formatos'!U579</f>
        <v/>
      </c>
      <c r="B575" s="8" t="str">
        <f t="shared" si="24"/>
        <v/>
      </c>
      <c r="C575" s="8" t="str">
        <f>IF(A575="","",+[1]AcumSYS!W576)</f>
        <v/>
      </c>
      <c r="D575" s="8" t="str">
        <f>IF(A575="","",+[1]AcumSYS!W576)</f>
        <v/>
      </c>
      <c r="E575" s="8" t="str">
        <f t="shared" si="25"/>
        <v/>
      </c>
      <c r="F575" s="8" t="str">
        <f t="shared" si="26"/>
        <v/>
      </c>
    </row>
    <row r="576" spans="1:6" x14ac:dyDescent="0.25">
      <c r="A576" s="8" t="str">
        <f>+'[1]Reporte de Formatos'!U580</f>
        <v/>
      </c>
      <c r="B576" s="8" t="str">
        <f t="shared" si="24"/>
        <v/>
      </c>
      <c r="C576" s="8" t="str">
        <f>IF(A576="","",+[1]AcumSYS!W577)</f>
        <v/>
      </c>
      <c r="D576" s="8" t="str">
        <f>IF(A576="","",+[1]AcumSYS!W577)</f>
        <v/>
      </c>
      <c r="E576" s="8" t="str">
        <f t="shared" si="25"/>
        <v/>
      </c>
      <c r="F576" s="8" t="str">
        <f t="shared" si="26"/>
        <v/>
      </c>
    </row>
    <row r="577" spans="1:6" x14ac:dyDescent="0.25">
      <c r="A577" s="8" t="str">
        <f>+'[1]Reporte de Formatos'!U581</f>
        <v/>
      </c>
      <c r="B577" s="8" t="str">
        <f t="shared" si="24"/>
        <v/>
      </c>
      <c r="C577" s="8" t="str">
        <f>IF(A577="","",+[1]AcumSYS!W578)</f>
        <v/>
      </c>
      <c r="D577" s="8" t="str">
        <f>IF(A577="","",+[1]AcumSYS!W578)</f>
        <v/>
      </c>
      <c r="E577" s="8" t="str">
        <f t="shared" si="25"/>
        <v/>
      </c>
      <c r="F577" s="8" t="str">
        <f t="shared" si="26"/>
        <v/>
      </c>
    </row>
    <row r="578" spans="1:6" x14ac:dyDescent="0.25">
      <c r="A578" s="8" t="str">
        <f>+'[1]Reporte de Formatos'!U582</f>
        <v/>
      </c>
      <c r="B578" s="8" t="str">
        <f t="shared" si="24"/>
        <v/>
      </c>
      <c r="C578" s="8" t="str">
        <f>IF(A578="","",+[1]AcumSYS!W579)</f>
        <v/>
      </c>
      <c r="D578" s="8" t="str">
        <f>IF(A578="","",+[1]AcumSYS!W579)</f>
        <v/>
      </c>
      <c r="E578" s="8" t="str">
        <f t="shared" si="25"/>
        <v/>
      </c>
      <c r="F578" s="8" t="str">
        <f t="shared" si="26"/>
        <v/>
      </c>
    </row>
    <row r="579" spans="1:6" x14ac:dyDescent="0.25">
      <c r="A579" s="8" t="str">
        <f>+'[1]Reporte de Formatos'!U583</f>
        <v/>
      </c>
      <c r="B579" s="8" t="str">
        <f t="shared" si="24"/>
        <v/>
      </c>
      <c r="C579" s="8" t="str">
        <f>IF(A579="","",+[1]AcumSYS!W580)</f>
        <v/>
      </c>
      <c r="D579" s="8" t="str">
        <f>IF(A579="","",+[1]AcumSYS!W580)</f>
        <v/>
      </c>
      <c r="E579" s="8" t="str">
        <f t="shared" si="25"/>
        <v/>
      </c>
      <c r="F579" s="8" t="str">
        <f t="shared" si="26"/>
        <v/>
      </c>
    </row>
    <row r="580" spans="1:6" x14ac:dyDescent="0.25">
      <c r="A580" s="8" t="str">
        <f>+'[1]Reporte de Formatos'!U584</f>
        <v/>
      </c>
      <c r="B580" s="8" t="str">
        <f t="shared" ref="B580:B643" si="27">IF(A580="","","Aguinaldo")</f>
        <v/>
      </c>
      <c r="C580" s="8" t="str">
        <f>IF(A580="","",+[1]AcumSYS!W581)</f>
        <v/>
      </c>
      <c r="D580" s="8" t="str">
        <f>IF(A580="","",+[1]AcumSYS!W581)</f>
        <v/>
      </c>
      <c r="E580" s="8" t="str">
        <f t="shared" ref="E580:E643" si="28">IF(A580="","","Pesos Mexicanos")</f>
        <v/>
      </c>
      <c r="F580" s="8" t="str">
        <f t="shared" ref="F580:F643" si="29">IF(A580="","","Prestaciones de Fin de año en el Trimestre")</f>
        <v/>
      </c>
    </row>
    <row r="581" spans="1:6" x14ac:dyDescent="0.25">
      <c r="A581" s="8" t="str">
        <f>+'[1]Reporte de Formatos'!U585</f>
        <v/>
      </c>
      <c r="B581" s="8" t="str">
        <f t="shared" si="27"/>
        <v/>
      </c>
      <c r="C581" s="8" t="str">
        <f>IF(A581="","",+[1]AcumSYS!W582)</f>
        <v/>
      </c>
      <c r="D581" s="8" t="str">
        <f>IF(A581="","",+[1]AcumSYS!W582)</f>
        <v/>
      </c>
      <c r="E581" s="8" t="str">
        <f t="shared" si="28"/>
        <v/>
      </c>
      <c r="F581" s="8" t="str">
        <f t="shared" si="29"/>
        <v/>
      </c>
    </row>
    <row r="582" spans="1:6" x14ac:dyDescent="0.25">
      <c r="A582" s="8" t="str">
        <f>+'[1]Reporte de Formatos'!U586</f>
        <v/>
      </c>
      <c r="B582" s="8" t="str">
        <f t="shared" si="27"/>
        <v/>
      </c>
      <c r="C582" s="8" t="str">
        <f>IF(A582="","",+[1]AcumSYS!W583)</f>
        <v/>
      </c>
      <c r="D582" s="8" t="str">
        <f>IF(A582="","",+[1]AcumSYS!W583)</f>
        <v/>
      </c>
      <c r="E582" s="8" t="str">
        <f t="shared" si="28"/>
        <v/>
      </c>
      <c r="F582" s="8" t="str">
        <f t="shared" si="29"/>
        <v/>
      </c>
    </row>
    <row r="583" spans="1:6" x14ac:dyDescent="0.25">
      <c r="A583" s="8" t="str">
        <f>+'[1]Reporte de Formatos'!U587</f>
        <v/>
      </c>
      <c r="B583" s="8" t="str">
        <f t="shared" si="27"/>
        <v/>
      </c>
      <c r="C583" s="8" t="str">
        <f>IF(A583="","",+[1]AcumSYS!W584)</f>
        <v/>
      </c>
      <c r="D583" s="8" t="str">
        <f>IF(A583="","",+[1]AcumSYS!W584)</f>
        <v/>
      </c>
      <c r="E583" s="8" t="str">
        <f t="shared" si="28"/>
        <v/>
      </c>
      <c r="F583" s="8" t="str">
        <f t="shared" si="29"/>
        <v/>
      </c>
    </row>
    <row r="584" spans="1:6" x14ac:dyDescent="0.25">
      <c r="A584" s="8" t="str">
        <f>+'[1]Reporte de Formatos'!U588</f>
        <v/>
      </c>
      <c r="B584" s="8" t="str">
        <f t="shared" si="27"/>
        <v/>
      </c>
      <c r="C584" s="8" t="str">
        <f>IF(A584="","",+[1]AcumSYS!W585)</f>
        <v/>
      </c>
      <c r="D584" s="8" t="str">
        <f>IF(A584="","",+[1]AcumSYS!W585)</f>
        <v/>
      </c>
      <c r="E584" s="8" t="str">
        <f t="shared" si="28"/>
        <v/>
      </c>
      <c r="F584" s="8" t="str">
        <f t="shared" si="29"/>
        <v/>
      </c>
    </row>
    <row r="585" spans="1:6" x14ac:dyDescent="0.25">
      <c r="A585" s="8" t="str">
        <f>+'[1]Reporte de Formatos'!U589</f>
        <v/>
      </c>
      <c r="B585" s="8" t="str">
        <f t="shared" si="27"/>
        <v/>
      </c>
      <c r="C585" s="8" t="str">
        <f>IF(A585="","",+[1]AcumSYS!W586)</f>
        <v/>
      </c>
      <c r="D585" s="8" t="str">
        <f>IF(A585="","",+[1]AcumSYS!W586)</f>
        <v/>
      </c>
      <c r="E585" s="8" t="str">
        <f t="shared" si="28"/>
        <v/>
      </c>
      <c r="F585" s="8" t="str">
        <f t="shared" si="29"/>
        <v/>
      </c>
    </row>
    <row r="586" spans="1:6" x14ac:dyDescent="0.25">
      <c r="A586" s="8" t="str">
        <f>+'[1]Reporte de Formatos'!U590</f>
        <v/>
      </c>
      <c r="B586" s="8" t="str">
        <f t="shared" si="27"/>
        <v/>
      </c>
      <c r="C586" s="8" t="str">
        <f>IF(A586="","",+[1]AcumSYS!W587)</f>
        <v/>
      </c>
      <c r="D586" s="8" t="str">
        <f>IF(A586="","",+[1]AcumSYS!W587)</f>
        <v/>
      </c>
      <c r="E586" s="8" t="str">
        <f t="shared" si="28"/>
        <v/>
      </c>
      <c r="F586" s="8" t="str">
        <f t="shared" si="29"/>
        <v/>
      </c>
    </row>
    <row r="587" spans="1:6" x14ac:dyDescent="0.25">
      <c r="A587" s="8" t="str">
        <f>+'[1]Reporte de Formatos'!U591</f>
        <v/>
      </c>
      <c r="B587" s="8" t="str">
        <f t="shared" si="27"/>
        <v/>
      </c>
      <c r="C587" s="8" t="str">
        <f>IF(A587="","",+[1]AcumSYS!W588)</f>
        <v/>
      </c>
      <c r="D587" s="8" t="str">
        <f>IF(A587="","",+[1]AcumSYS!W588)</f>
        <v/>
      </c>
      <c r="E587" s="8" t="str">
        <f t="shared" si="28"/>
        <v/>
      </c>
      <c r="F587" s="8" t="str">
        <f t="shared" si="29"/>
        <v/>
      </c>
    </row>
    <row r="588" spans="1:6" x14ac:dyDescent="0.25">
      <c r="A588" s="8" t="str">
        <f>+'[1]Reporte de Formatos'!U592</f>
        <v/>
      </c>
      <c r="B588" s="8" t="str">
        <f t="shared" si="27"/>
        <v/>
      </c>
      <c r="C588" s="8" t="str">
        <f>IF(A588="","",+[1]AcumSYS!W589)</f>
        <v/>
      </c>
      <c r="D588" s="8" t="str">
        <f>IF(A588="","",+[1]AcumSYS!W589)</f>
        <v/>
      </c>
      <c r="E588" s="8" t="str">
        <f t="shared" si="28"/>
        <v/>
      </c>
      <c r="F588" s="8" t="str">
        <f t="shared" si="29"/>
        <v/>
      </c>
    </row>
    <row r="589" spans="1:6" x14ac:dyDescent="0.25">
      <c r="A589" s="8" t="str">
        <f>+'[1]Reporte de Formatos'!U593</f>
        <v/>
      </c>
      <c r="B589" s="8" t="str">
        <f t="shared" si="27"/>
        <v/>
      </c>
      <c r="C589" s="8" t="str">
        <f>IF(A589="","",+[1]AcumSYS!W590)</f>
        <v/>
      </c>
      <c r="D589" s="8" t="str">
        <f>IF(A589="","",+[1]AcumSYS!W590)</f>
        <v/>
      </c>
      <c r="E589" s="8" t="str">
        <f t="shared" si="28"/>
        <v/>
      </c>
      <c r="F589" s="8" t="str">
        <f t="shared" si="29"/>
        <v/>
      </c>
    </row>
    <row r="590" spans="1:6" x14ac:dyDescent="0.25">
      <c r="A590" s="8" t="str">
        <f>+'[1]Reporte de Formatos'!U594</f>
        <v/>
      </c>
      <c r="B590" s="8" t="str">
        <f t="shared" si="27"/>
        <v/>
      </c>
      <c r="C590" s="8" t="str">
        <f>IF(A590="","",+[1]AcumSYS!W591)</f>
        <v/>
      </c>
      <c r="D590" s="8" t="str">
        <f>IF(A590="","",+[1]AcumSYS!W591)</f>
        <v/>
      </c>
      <c r="E590" s="8" t="str">
        <f t="shared" si="28"/>
        <v/>
      </c>
      <c r="F590" s="8" t="str">
        <f t="shared" si="29"/>
        <v/>
      </c>
    </row>
    <row r="591" spans="1:6" x14ac:dyDescent="0.25">
      <c r="A591" s="8" t="str">
        <f>+'[1]Reporte de Formatos'!U595</f>
        <v/>
      </c>
      <c r="B591" s="8" t="str">
        <f t="shared" si="27"/>
        <v/>
      </c>
      <c r="C591" s="8" t="str">
        <f>IF(A591="","",+[1]AcumSYS!W592)</f>
        <v/>
      </c>
      <c r="D591" s="8" t="str">
        <f>IF(A591="","",+[1]AcumSYS!W592)</f>
        <v/>
      </c>
      <c r="E591" s="8" t="str">
        <f t="shared" si="28"/>
        <v/>
      </c>
      <c r="F591" s="8" t="str">
        <f t="shared" si="29"/>
        <v/>
      </c>
    </row>
    <row r="592" spans="1:6" x14ac:dyDescent="0.25">
      <c r="A592" s="8" t="str">
        <f>+'[1]Reporte de Formatos'!U596</f>
        <v/>
      </c>
      <c r="B592" s="8" t="str">
        <f t="shared" si="27"/>
        <v/>
      </c>
      <c r="C592" s="8" t="str">
        <f>IF(A592="","",+[1]AcumSYS!W593)</f>
        <v/>
      </c>
      <c r="D592" s="8" t="str">
        <f>IF(A592="","",+[1]AcumSYS!W593)</f>
        <v/>
      </c>
      <c r="E592" s="8" t="str">
        <f t="shared" si="28"/>
        <v/>
      </c>
      <c r="F592" s="8" t="str">
        <f t="shared" si="29"/>
        <v/>
      </c>
    </row>
    <row r="593" spans="1:6" x14ac:dyDescent="0.25">
      <c r="A593" s="8" t="str">
        <f>+'[1]Reporte de Formatos'!U597</f>
        <v/>
      </c>
      <c r="B593" s="8" t="str">
        <f t="shared" si="27"/>
        <v/>
      </c>
      <c r="C593" s="8" t="str">
        <f>IF(A593="","",+[1]AcumSYS!W594)</f>
        <v/>
      </c>
      <c r="D593" s="8" t="str">
        <f>IF(A593="","",+[1]AcumSYS!W594)</f>
        <v/>
      </c>
      <c r="E593" s="8" t="str">
        <f t="shared" si="28"/>
        <v/>
      </c>
      <c r="F593" s="8" t="str">
        <f t="shared" si="29"/>
        <v/>
      </c>
    </row>
    <row r="594" spans="1:6" x14ac:dyDescent="0.25">
      <c r="A594" s="8" t="str">
        <f>+'[1]Reporte de Formatos'!U598</f>
        <v/>
      </c>
      <c r="B594" s="8" t="str">
        <f t="shared" si="27"/>
        <v/>
      </c>
      <c r="C594" s="8" t="str">
        <f>IF(A594="","",+[1]AcumSYS!W595)</f>
        <v/>
      </c>
      <c r="D594" s="8" t="str">
        <f>IF(A594="","",+[1]AcumSYS!W595)</f>
        <v/>
      </c>
      <c r="E594" s="8" t="str">
        <f t="shared" si="28"/>
        <v/>
      </c>
      <c r="F594" s="8" t="str">
        <f t="shared" si="29"/>
        <v/>
      </c>
    </row>
    <row r="595" spans="1:6" x14ac:dyDescent="0.25">
      <c r="A595" s="8" t="str">
        <f>+'[1]Reporte de Formatos'!U599</f>
        <v/>
      </c>
      <c r="B595" s="8" t="str">
        <f t="shared" si="27"/>
        <v/>
      </c>
      <c r="C595" s="8" t="str">
        <f>IF(A595="","",+[1]AcumSYS!W596)</f>
        <v/>
      </c>
      <c r="D595" s="8" t="str">
        <f>IF(A595="","",+[1]AcumSYS!W596)</f>
        <v/>
      </c>
      <c r="E595" s="8" t="str">
        <f t="shared" si="28"/>
        <v/>
      </c>
      <c r="F595" s="8" t="str">
        <f t="shared" si="29"/>
        <v/>
      </c>
    </row>
    <row r="596" spans="1:6" x14ac:dyDescent="0.25">
      <c r="A596" s="8" t="str">
        <f>+'[1]Reporte de Formatos'!U600</f>
        <v/>
      </c>
      <c r="B596" s="8" t="str">
        <f t="shared" si="27"/>
        <v/>
      </c>
      <c r="C596" s="8" t="str">
        <f>IF(A596="","",+[1]AcumSYS!W597)</f>
        <v/>
      </c>
      <c r="D596" s="8" t="str">
        <f>IF(A596="","",+[1]AcumSYS!W597)</f>
        <v/>
      </c>
      <c r="E596" s="8" t="str">
        <f t="shared" si="28"/>
        <v/>
      </c>
      <c r="F596" s="8" t="str">
        <f t="shared" si="29"/>
        <v/>
      </c>
    </row>
    <row r="597" spans="1:6" x14ac:dyDescent="0.25">
      <c r="A597" s="8" t="str">
        <f>+'[1]Reporte de Formatos'!U601</f>
        <v/>
      </c>
      <c r="B597" s="8" t="str">
        <f t="shared" si="27"/>
        <v/>
      </c>
      <c r="C597" s="8" t="str">
        <f>IF(A597="","",+[1]AcumSYS!W598)</f>
        <v/>
      </c>
      <c r="D597" s="8" t="str">
        <f>IF(A597="","",+[1]AcumSYS!W598)</f>
        <v/>
      </c>
      <c r="E597" s="8" t="str">
        <f t="shared" si="28"/>
        <v/>
      </c>
      <c r="F597" s="8" t="str">
        <f t="shared" si="29"/>
        <v/>
      </c>
    </row>
    <row r="598" spans="1:6" x14ac:dyDescent="0.25">
      <c r="A598" s="8" t="str">
        <f>+'[1]Reporte de Formatos'!U602</f>
        <v/>
      </c>
      <c r="B598" s="8" t="str">
        <f t="shared" si="27"/>
        <v/>
      </c>
      <c r="C598" s="8" t="str">
        <f>IF(A598="","",+[1]AcumSYS!W599)</f>
        <v/>
      </c>
      <c r="D598" s="8" t="str">
        <f>IF(A598="","",+[1]AcumSYS!W599)</f>
        <v/>
      </c>
      <c r="E598" s="8" t="str">
        <f t="shared" si="28"/>
        <v/>
      </c>
      <c r="F598" s="8" t="str">
        <f t="shared" si="29"/>
        <v/>
      </c>
    </row>
    <row r="599" spans="1:6" x14ac:dyDescent="0.25">
      <c r="A599" s="8" t="str">
        <f>+'[1]Reporte de Formatos'!U603</f>
        <v/>
      </c>
      <c r="B599" s="8" t="str">
        <f t="shared" si="27"/>
        <v/>
      </c>
      <c r="C599" s="8" t="str">
        <f>IF(A599="","",+[1]AcumSYS!W600)</f>
        <v/>
      </c>
      <c r="D599" s="8" t="str">
        <f>IF(A599="","",+[1]AcumSYS!W600)</f>
        <v/>
      </c>
      <c r="E599" s="8" t="str">
        <f t="shared" si="28"/>
        <v/>
      </c>
      <c r="F599" s="8" t="str">
        <f t="shared" si="29"/>
        <v/>
      </c>
    </row>
    <row r="600" spans="1:6" x14ac:dyDescent="0.25">
      <c r="A600" s="8" t="str">
        <f>+'[1]Reporte de Formatos'!U604</f>
        <v/>
      </c>
      <c r="B600" s="8" t="str">
        <f t="shared" si="27"/>
        <v/>
      </c>
      <c r="C600" s="8" t="str">
        <f>IF(A600="","",+[1]AcumSYS!W601)</f>
        <v/>
      </c>
      <c r="D600" s="8" t="str">
        <f>IF(A600="","",+[1]AcumSYS!W601)</f>
        <v/>
      </c>
      <c r="E600" s="8" t="str">
        <f t="shared" si="28"/>
        <v/>
      </c>
      <c r="F600" s="8" t="str">
        <f t="shared" si="29"/>
        <v/>
      </c>
    </row>
    <row r="601" spans="1:6" x14ac:dyDescent="0.25">
      <c r="A601" s="8" t="str">
        <f>+'[1]Reporte de Formatos'!U605</f>
        <v/>
      </c>
      <c r="B601" s="8" t="str">
        <f t="shared" si="27"/>
        <v/>
      </c>
      <c r="C601" s="8" t="str">
        <f>IF(A601="","",+[1]AcumSYS!W602)</f>
        <v/>
      </c>
      <c r="D601" s="8" t="str">
        <f>IF(A601="","",+[1]AcumSYS!W602)</f>
        <v/>
      </c>
      <c r="E601" s="8" t="str">
        <f t="shared" si="28"/>
        <v/>
      </c>
      <c r="F601" s="8" t="str">
        <f t="shared" si="29"/>
        <v/>
      </c>
    </row>
    <row r="602" spans="1:6" x14ac:dyDescent="0.25">
      <c r="A602" s="8" t="str">
        <f>+'[1]Reporte de Formatos'!U606</f>
        <v/>
      </c>
      <c r="B602" s="8" t="str">
        <f t="shared" si="27"/>
        <v/>
      </c>
      <c r="C602" s="8" t="str">
        <f>IF(A602="","",+[1]AcumSYS!W603)</f>
        <v/>
      </c>
      <c r="D602" s="8" t="str">
        <f>IF(A602="","",+[1]AcumSYS!W603)</f>
        <v/>
      </c>
      <c r="E602" s="8" t="str">
        <f t="shared" si="28"/>
        <v/>
      </c>
      <c r="F602" s="8" t="str">
        <f t="shared" si="29"/>
        <v/>
      </c>
    </row>
    <row r="603" spans="1:6" x14ac:dyDescent="0.25">
      <c r="A603" s="8" t="str">
        <f>+'[1]Reporte de Formatos'!U607</f>
        <v/>
      </c>
      <c r="B603" s="8" t="str">
        <f t="shared" si="27"/>
        <v/>
      </c>
      <c r="C603" s="8" t="str">
        <f>IF(A603="","",+[1]AcumSYS!W604)</f>
        <v/>
      </c>
      <c r="D603" s="8" t="str">
        <f>IF(A603="","",+[1]AcumSYS!W604)</f>
        <v/>
      </c>
      <c r="E603" s="8" t="str">
        <f t="shared" si="28"/>
        <v/>
      </c>
      <c r="F603" s="8" t="str">
        <f t="shared" si="29"/>
        <v/>
      </c>
    </row>
    <row r="604" spans="1:6" x14ac:dyDescent="0.25">
      <c r="A604" s="8" t="str">
        <f>+'[1]Reporte de Formatos'!U608</f>
        <v/>
      </c>
      <c r="B604" s="8" t="str">
        <f t="shared" si="27"/>
        <v/>
      </c>
      <c r="C604" s="8" t="str">
        <f>IF(A604="","",+[1]AcumSYS!W605)</f>
        <v/>
      </c>
      <c r="D604" s="8" t="str">
        <f>IF(A604="","",+[1]AcumSYS!W605)</f>
        <v/>
      </c>
      <c r="E604" s="8" t="str">
        <f t="shared" si="28"/>
        <v/>
      </c>
      <c r="F604" s="8" t="str">
        <f t="shared" si="29"/>
        <v/>
      </c>
    </row>
    <row r="605" spans="1:6" x14ac:dyDescent="0.25">
      <c r="A605" s="8" t="str">
        <f>+'[1]Reporte de Formatos'!U609</f>
        <v/>
      </c>
      <c r="B605" s="8" t="str">
        <f t="shared" si="27"/>
        <v/>
      </c>
      <c r="C605" s="8" t="str">
        <f>IF(A605="","",+[1]AcumSYS!W606)</f>
        <v/>
      </c>
      <c r="D605" s="8" t="str">
        <f>IF(A605="","",+[1]AcumSYS!W606)</f>
        <v/>
      </c>
      <c r="E605" s="8" t="str">
        <f t="shared" si="28"/>
        <v/>
      </c>
      <c r="F605" s="8" t="str">
        <f t="shared" si="29"/>
        <v/>
      </c>
    </row>
    <row r="606" spans="1:6" x14ac:dyDescent="0.25">
      <c r="A606" s="8" t="str">
        <f>+'[1]Reporte de Formatos'!U610</f>
        <v/>
      </c>
      <c r="B606" s="8" t="str">
        <f t="shared" si="27"/>
        <v/>
      </c>
      <c r="C606" s="8" t="str">
        <f>IF(A606="","",+[1]AcumSYS!W607)</f>
        <v/>
      </c>
      <c r="D606" s="8" t="str">
        <f>IF(A606="","",+[1]AcumSYS!W607)</f>
        <v/>
      </c>
      <c r="E606" s="8" t="str">
        <f t="shared" si="28"/>
        <v/>
      </c>
      <c r="F606" s="8" t="str">
        <f t="shared" si="29"/>
        <v/>
      </c>
    </row>
    <row r="607" spans="1:6" x14ac:dyDescent="0.25">
      <c r="A607" s="8" t="str">
        <f>+'[1]Reporte de Formatos'!U611</f>
        <v/>
      </c>
      <c r="B607" s="8" t="str">
        <f t="shared" si="27"/>
        <v/>
      </c>
      <c r="C607" s="8" t="str">
        <f>IF(A607="","",+[1]AcumSYS!W608)</f>
        <v/>
      </c>
      <c r="D607" s="8" t="str">
        <f>IF(A607="","",+[1]AcumSYS!W608)</f>
        <v/>
      </c>
      <c r="E607" s="8" t="str">
        <f t="shared" si="28"/>
        <v/>
      </c>
      <c r="F607" s="8" t="str">
        <f t="shared" si="29"/>
        <v/>
      </c>
    </row>
    <row r="608" spans="1:6" x14ac:dyDescent="0.25">
      <c r="A608" s="8" t="str">
        <f>+'[1]Reporte de Formatos'!U612</f>
        <v/>
      </c>
      <c r="B608" s="8" t="str">
        <f t="shared" si="27"/>
        <v/>
      </c>
      <c r="C608" s="8" t="str">
        <f>IF(A608="","",+[1]AcumSYS!W609)</f>
        <v/>
      </c>
      <c r="D608" s="8" t="str">
        <f>IF(A608="","",+[1]AcumSYS!W609)</f>
        <v/>
      </c>
      <c r="E608" s="8" t="str">
        <f t="shared" si="28"/>
        <v/>
      </c>
      <c r="F608" s="8" t="str">
        <f t="shared" si="29"/>
        <v/>
      </c>
    </row>
    <row r="609" spans="1:6" x14ac:dyDescent="0.25">
      <c r="A609" s="8" t="str">
        <f>+'[1]Reporte de Formatos'!U613</f>
        <v/>
      </c>
      <c r="B609" s="8" t="str">
        <f t="shared" si="27"/>
        <v/>
      </c>
      <c r="C609" s="8" t="str">
        <f>IF(A609="","",+[1]AcumSYS!W610)</f>
        <v/>
      </c>
      <c r="D609" s="8" t="str">
        <f>IF(A609="","",+[1]AcumSYS!W610)</f>
        <v/>
      </c>
      <c r="E609" s="8" t="str">
        <f t="shared" si="28"/>
        <v/>
      </c>
      <c r="F609" s="8" t="str">
        <f t="shared" si="29"/>
        <v/>
      </c>
    </row>
    <row r="610" spans="1:6" x14ac:dyDescent="0.25">
      <c r="A610" s="8" t="str">
        <f>+'[1]Reporte de Formatos'!U614</f>
        <v/>
      </c>
      <c r="B610" s="8" t="str">
        <f t="shared" si="27"/>
        <v/>
      </c>
      <c r="C610" s="8" t="str">
        <f>IF(A610="","",+[1]AcumSYS!W611)</f>
        <v/>
      </c>
      <c r="D610" s="8" t="str">
        <f>IF(A610="","",+[1]AcumSYS!W611)</f>
        <v/>
      </c>
      <c r="E610" s="8" t="str">
        <f t="shared" si="28"/>
        <v/>
      </c>
      <c r="F610" s="8" t="str">
        <f t="shared" si="29"/>
        <v/>
      </c>
    </row>
    <row r="611" spans="1:6" x14ac:dyDescent="0.25">
      <c r="A611" s="8" t="str">
        <f>+'[1]Reporte de Formatos'!U615</f>
        <v/>
      </c>
      <c r="B611" s="8" t="str">
        <f t="shared" si="27"/>
        <v/>
      </c>
      <c r="C611" s="8" t="str">
        <f>IF(A611="","",+[1]AcumSYS!W612)</f>
        <v/>
      </c>
      <c r="D611" s="8" t="str">
        <f>IF(A611="","",+[1]AcumSYS!W612)</f>
        <v/>
      </c>
      <c r="E611" s="8" t="str">
        <f t="shared" si="28"/>
        <v/>
      </c>
      <c r="F611" s="8" t="str">
        <f t="shared" si="29"/>
        <v/>
      </c>
    </row>
    <row r="612" spans="1:6" x14ac:dyDescent="0.25">
      <c r="A612" s="8" t="str">
        <f>+'[1]Reporte de Formatos'!U616</f>
        <v/>
      </c>
      <c r="B612" s="8" t="str">
        <f t="shared" si="27"/>
        <v/>
      </c>
      <c r="C612" s="8" t="str">
        <f>IF(A612="","",+[1]AcumSYS!W613)</f>
        <v/>
      </c>
      <c r="D612" s="8" t="str">
        <f>IF(A612="","",+[1]AcumSYS!W613)</f>
        <v/>
      </c>
      <c r="E612" s="8" t="str">
        <f t="shared" si="28"/>
        <v/>
      </c>
      <c r="F612" s="8" t="str">
        <f t="shared" si="29"/>
        <v/>
      </c>
    </row>
    <row r="613" spans="1:6" x14ac:dyDescent="0.25">
      <c r="A613" s="8" t="str">
        <f>+'[1]Reporte de Formatos'!U617</f>
        <v/>
      </c>
      <c r="B613" s="8" t="str">
        <f t="shared" si="27"/>
        <v/>
      </c>
      <c r="C613" s="8" t="str">
        <f>IF(A613="","",+[1]AcumSYS!W614)</f>
        <v/>
      </c>
      <c r="D613" s="8" t="str">
        <f>IF(A613="","",+[1]AcumSYS!W614)</f>
        <v/>
      </c>
      <c r="E613" s="8" t="str">
        <f t="shared" si="28"/>
        <v/>
      </c>
      <c r="F613" s="8" t="str">
        <f t="shared" si="29"/>
        <v/>
      </c>
    </row>
    <row r="614" spans="1:6" x14ac:dyDescent="0.25">
      <c r="A614" s="8" t="str">
        <f>+'[1]Reporte de Formatos'!U618</f>
        <v/>
      </c>
      <c r="B614" s="8" t="str">
        <f t="shared" si="27"/>
        <v/>
      </c>
      <c r="C614" s="8" t="str">
        <f>IF(A614="","",+[1]AcumSYS!W615)</f>
        <v/>
      </c>
      <c r="D614" s="8" t="str">
        <f>IF(A614="","",+[1]AcumSYS!W615)</f>
        <v/>
      </c>
      <c r="E614" s="8" t="str">
        <f t="shared" si="28"/>
        <v/>
      </c>
      <c r="F614" s="8" t="str">
        <f t="shared" si="29"/>
        <v/>
      </c>
    </row>
    <row r="615" spans="1:6" x14ac:dyDescent="0.25">
      <c r="A615" s="8" t="str">
        <f>+'[1]Reporte de Formatos'!U619</f>
        <v/>
      </c>
      <c r="B615" s="8" t="str">
        <f t="shared" si="27"/>
        <v/>
      </c>
      <c r="C615" s="8" t="str">
        <f>IF(A615="","",+[1]AcumSYS!W616)</f>
        <v/>
      </c>
      <c r="D615" s="8" t="str">
        <f>IF(A615="","",+[1]AcumSYS!W616)</f>
        <v/>
      </c>
      <c r="E615" s="8" t="str">
        <f t="shared" si="28"/>
        <v/>
      </c>
      <c r="F615" s="8" t="str">
        <f t="shared" si="29"/>
        <v/>
      </c>
    </row>
    <row r="616" spans="1:6" x14ac:dyDescent="0.25">
      <c r="A616" s="8" t="str">
        <f>+'[1]Reporte de Formatos'!U620</f>
        <v/>
      </c>
      <c r="B616" s="8" t="str">
        <f t="shared" si="27"/>
        <v/>
      </c>
      <c r="C616" s="8" t="str">
        <f>IF(A616="","",+[1]AcumSYS!W617)</f>
        <v/>
      </c>
      <c r="D616" s="8" t="str">
        <f>IF(A616="","",+[1]AcumSYS!W617)</f>
        <v/>
      </c>
      <c r="E616" s="8" t="str">
        <f t="shared" si="28"/>
        <v/>
      </c>
      <c r="F616" s="8" t="str">
        <f t="shared" si="29"/>
        <v/>
      </c>
    </row>
    <row r="617" spans="1:6" x14ac:dyDescent="0.25">
      <c r="A617" s="8" t="str">
        <f>+'[1]Reporte de Formatos'!U621</f>
        <v/>
      </c>
      <c r="B617" s="8" t="str">
        <f t="shared" si="27"/>
        <v/>
      </c>
      <c r="C617" s="8" t="str">
        <f>IF(A617="","",+[1]AcumSYS!W618)</f>
        <v/>
      </c>
      <c r="D617" s="8" t="str">
        <f>IF(A617="","",+[1]AcumSYS!W618)</f>
        <v/>
      </c>
      <c r="E617" s="8" t="str">
        <f t="shared" si="28"/>
        <v/>
      </c>
      <c r="F617" s="8" t="str">
        <f t="shared" si="29"/>
        <v/>
      </c>
    </row>
    <row r="618" spans="1:6" x14ac:dyDescent="0.25">
      <c r="A618" s="8" t="str">
        <f>+'[1]Reporte de Formatos'!U622</f>
        <v/>
      </c>
      <c r="B618" s="8" t="str">
        <f t="shared" si="27"/>
        <v/>
      </c>
      <c r="C618" s="8" t="str">
        <f>IF(A618="","",+[1]AcumSYS!W619)</f>
        <v/>
      </c>
      <c r="D618" s="8" t="str">
        <f>IF(A618="","",+[1]AcumSYS!W619)</f>
        <v/>
      </c>
      <c r="E618" s="8" t="str">
        <f t="shared" si="28"/>
        <v/>
      </c>
      <c r="F618" s="8" t="str">
        <f t="shared" si="29"/>
        <v/>
      </c>
    </row>
    <row r="619" spans="1:6" x14ac:dyDescent="0.25">
      <c r="A619" s="8" t="str">
        <f>+'[1]Reporte de Formatos'!U623</f>
        <v/>
      </c>
      <c r="B619" s="8" t="str">
        <f t="shared" si="27"/>
        <v/>
      </c>
      <c r="C619" s="8" t="str">
        <f>IF(A619="","",+[1]AcumSYS!W620)</f>
        <v/>
      </c>
      <c r="D619" s="8" t="str">
        <f>IF(A619="","",+[1]AcumSYS!W620)</f>
        <v/>
      </c>
      <c r="E619" s="8" t="str">
        <f t="shared" si="28"/>
        <v/>
      </c>
      <c r="F619" s="8" t="str">
        <f t="shared" si="29"/>
        <v/>
      </c>
    </row>
    <row r="620" spans="1:6" x14ac:dyDescent="0.25">
      <c r="A620" s="8" t="str">
        <f>+'[1]Reporte de Formatos'!U624</f>
        <v/>
      </c>
      <c r="B620" s="8" t="str">
        <f t="shared" si="27"/>
        <v/>
      </c>
      <c r="C620" s="8" t="str">
        <f>IF(A620="","",+[1]AcumSYS!W621)</f>
        <v/>
      </c>
      <c r="D620" s="8" t="str">
        <f>IF(A620="","",+[1]AcumSYS!W621)</f>
        <v/>
      </c>
      <c r="E620" s="8" t="str">
        <f t="shared" si="28"/>
        <v/>
      </c>
      <c r="F620" s="8" t="str">
        <f t="shared" si="29"/>
        <v/>
      </c>
    </row>
    <row r="621" spans="1:6" x14ac:dyDescent="0.25">
      <c r="A621" s="8" t="str">
        <f>+'[1]Reporte de Formatos'!U625</f>
        <v/>
      </c>
      <c r="B621" s="8" t="str">
        <f t="shared" si="27"/>
        <v/>
      </c>
      <c r="C621" s="8" t="str">
        <f>IF(A621="","",+[1]AcumSYS!W622)</f>
        <v/>
      </c>
      <c r="D621" s="8" t="str">
        <f>IF(A621="","",+[1]AcumSYS!W622)</f>
        <v/>
      </c>
      <c r="E621" s="8" t="str">
        <f t="shared" si="28"/>
        <v/>
      </c>
      <c r="F621" s="8" t="str">
        <f t="shared" si="29"/>
        <v/>
      </c>
    </row>
    <row r="622" spans="1:6" x14ac:dyDescent="0.25">
      <c r="A622" s="8" t="str">
        <f>+'[1]Reporte de Formatos'!U626</f>
        <v/>
      </c>
      <c r="B622" s="8" t="str">
        <f t="shared" si="27"/>
        <v/>
      </c>
      <c r="C622" s="8" t="str">
        <f>IF(A622="","",+[1]AcumSYS!W623)</f>
        <v/>
      </c>
      <c r="D622" s="8" t="str">
        <f>IF(A622="","",+[1]AcumSYS!W623)</f>
        <v/>
      </c>
      <c r="E622" s="8" t="str">
        <f t="shared" si="28"/>
        <v/>
      </c>
      <c r="F622" s="8" t="str">
        <f t="shared" si="29"/>
        <v/>
      </c>
    </row>
    <row r="623" spans="1:6" x14ac:dyDescent="0.25">
      <c r="A623" s="8" t="str">
        <f>+'[1]Reporte de Formatos'!U627</f>
        <v/>
      </c>
      <c r="B623" s="8" t="str">
        <f t="shared" si="27"/>
        <v/>
      </c>
      <c r="C623" s="8" t="str">
        <f>IF(A623="","",+[1]AcumSYS!W624)</f>
        <v/>
      </c>
      <c r="D623" s="8" t="str">
        <f>IF(A623="","",+[1]AcumSYS!W624)</f>
        <v/>
      </c>
      <c r="E623" s="8" t="str">
        <f t="shared" si="28"/>
        <v/>
      </c>
      <c r="F623" s="8" t="str">
        <f t="shared" si="29"/>
        <v/>
      </c>
    </row>
    <row r="624" spans="1:6" x14ac:dyDescent="0.25">
      <c r="A624" s="8" t="str">
        <f>+'[1]Reporte de Formatos'!U628</f>
        <v/>
      </c>
      <c r="B624" s="8" t="str">
        <f t="shared" si="27"/>
        <v/>
      </c>
      <c r="C624" s="8" t="str">
        <f>IF(A624="","",+[1]AcumSYS!W625)</f>
        <v/>
      </c>
      <c r="D624" s="8" t="str">
        <f>IF(A624="","",+[1]AcumSYS!W625)</f>
        <v/>
      </c>
      <c r="E624" s="8" t="str">
        <f t="shared" si="28"/>
        <v/>
      </c>
      <c r="F624" s="8" t="str">
        <f t="shared" si="29"/>
        <v/>
      </c>
    </row>
    <row r="625" spans="1:6" x14ac:dyDescent="0.25">
      <c r="A625" s="8" t="str">
        <f>+'[1]Reporte de Formatos'!U629</f>
        <v/>
      </c>
      <c r="B625" s="8" t="str">
        <f t="shared" si="27"/>
        <v/>
      </c>
      <c r="C625" s="8" t="str">
        <f>IF(A625="","",+[1]AcumSYS!W626)</f>
        <v/>
      </c>
      <c r="D625" s="8" t="str">
        <f>IF(A625="","",+[1]AcumSYS!W626)</f>
        <v/>
      </c>
      <c r="E625" s="8" t="str">
        <f t="shared" si="28"/>
        <v/>
      </c>
      <c r="F625" s="8" t="str">
        <f t="shared" si="29"/>
        <v/>
      </c>
    </row>
    <row r="626" spans="1:6" x14ac:dyDescent="0.25">
      <c r="A626" s="8" t="str">
        <f>+'[1]Reporte de Formatos'!U630</f>
        <v/>
      </c>
      <c r="B626" s="8" t="str">
        <f t="shared" si="27"/>
        <v/>
      </c>
      <c r="C626" s="8" t="str">
        <f>IF(A626="","",+[1]AcumSYS!W627)</f>
        <v/>
      </c>
      <c r="D626" s="8" t="str">
        <f>IF(A626="","",+[1]AcumSYS!W627)</f>
        <v/>
      </c>
      <c r="E626" s="8" t="str">
        <f t="shared" si="28"/>
        <v/>
      </c>
      <c r="F626" s="8" t="str">
        <f t="shared" si="29"/>
        <v/>
      </c>
    </row>
    <row r="627" spans="1:6" x14ac:dyDescent="0.25">
      <c r="A627" s="8" t="str">
        <f>+'[1]Reporte de Formatos'!U631</f>
        <v/>
      </c>
      <c r="B627" s="8" t="str">
        <f t="shared" si="27"/>
        <v/>
      </c>
      <c r="C627" s="8" t="str">
        <f>IF(A627="","",+[1]AcumSYS!W628)</f>
        <v/>
      </c>
      <c r="D627" s="8" t="str">
        <f>IF(A627="","",+[1]AcumSYS!W628)</f>
        <v/>
      </c>
      <c r="E627" s="8" t="str">
        <f t="shared" si="28"/>
        <v/>
      </c>
      <c r="F627" s="8" t="str">
        <f t="shared" si="29"/>
        <v/>
      </c>
    </row>
    <row r="628" spans="1:6" x14ac:dyDescent="0.25">
      <c r="A628" s="8" t="str">
        <f>+'[1]Reporte de Formatos'!U632</f>
        <v/>
      </c>
      <c r="B628" s="8" t="str">
        <f t="shared" si="27"/>
        <v/>
      </c>
      <c r="C628" s="8" t="str">
        <f>IF(A628="","",+[1]AcumSYS!W629)</f>
        <v/>
      </c>
      <c r="D628" s="8" t="str">
        <f>IF(A628="","",+[1]AcumSYS!W629)</f>
        <v/>
      </c>
      <c r="E628" s="8" t="str">
        <f t="shared" si="28"/>
        <v/>
      </c>
      <c r="F628" s="8" t="str">
        <f t="shared" si="29"/>
        <v/>
      </c>
    </row>
    <row r="629" spans="1:6" x14ac:dyDescent="0.25">
      <c r="A629" s="8" t="str">
        <f>+'[1]Reporte de Formatos'!U633</f>
        <v/>
      </c>
      <c r="B629" s="8" t="str">
        <f t="shared" si="27"/>
        <v/>
      </c>
      <c r="C629" s="8" t="str">
        <f>IF(A629="","",+[1]AcumSYS!W630)</f>
        <v/>
      </c>
      <c r="D629" s="8" t="str">
        <f>IF(A629="","",+[1]AcumSYS!W630)</f>
        <v/>
      </c>
      <c r="E629" s="8" t="str">
        <f t="shared" si="28"/>
        <v/>
      </c>
      <c r="F629" s="8" t="str">
        <f t="shared" si="29"/>
        <v/>
      </c>
    </row>
    <row r="630" spans="1:6" x14ac:dyDescent="0.25">
      <c r="A630" s="8" t="str">
        <f>+'[1]Reporte de Formatos'!U634</f>
        <v/>
      </c>
      <c r="B630" s="8" t="str">
        <f t="shared" si="27"/>
        <v/>
      </c>
      <c r="C630" s="8" t="str">
        <f>IF(A630="","",+[1]AcumSYS!W631)</f>
        <v/>
      </c>
      <c r="D630" s="8" t="str">
        <f>IF(A630="","",+[1]AcumSYS!W631)</f>
        <v/>
      </c>
      <c r="E630" s="8" t="str">
        <f t="shared" si="28"/>
        <v/>
      </c>
      <c r="F630" s="8" t="str">
        <f t="shared" si="29"/>
        <v/>
      </c>
    </row>
    <row r="631" spans="1:6" x14ac:dyDescent="0.25">
      <c r="A631" s="8" t="str">
        <f>+'[1]Reporte de Formatos'!U635</f>
        <v/>
      </c>
      <c r="B631" s="8" t="str">
        <f t="shared" si="27"/>
        <v/>
      </c>
      <c r="C631" s="8" t="str">
        <f>IF(A631="","",+[1]AcumSYS!W632)</f>
        <v/>
      </c>
      <c r="D631" s="8" t="str">
        <f>IF(A631="","",+[1]AcumSYS!W632)</f>
        <v/>
      </c>
      <c r="E631" s="8" t="str">
        <f t="shared" si="28"/>
        <v/>
      </c>
      <c r="F631" s="8" t="str">
        <f t="shared" si="29"/>
        <v/>
      </c>
    </row>
    <row r="632" spans="1:6" x14ac:dyDescent="0.25">
      <c r="A632" s="8" t="str">
        <f>+'[1]Reporte de Formatos'!U636</f>
        <v/>
      </c>
      <c r="B632" s="8" t="str">
        <f t="shared" si="27"/>
        <v/>
      </c>
      <c r="C632" s="8" t="str">
        <f>IF(A632="","",+[1]AcumSYS!W633)</f>
        <v/>
      </c>
      <c r="D632" s="8" t="str">
        <f>IF(A632="","",+[1]AcumSYS!W633)</f>
        <v/>
      </c>
      <c r="E632" s="8" t="str">
        <f t="shared" si="28"/>
        <v/>
      </c>
      <c r="F632" s="8" t="str">
        <f t="shared" si="29"/>
        <v/>
      </c>
    </row>
    <row r="633" spans="1:6" x14ac:dyDescent="0.25">
      <c r="A633" s="8" t="str">
        <f>+'[1]Reporte de Formatos'!U637</f>
        <v/>
      </c>
      <c r="B633" s="8" t="str">
        <f t="shared" si="27"/>
        <v/>
      </c>
      <c r="C633" s="8" t="str">
        <f>IF(A633="","",+[1]AcumSYS!W634)</f>
        <v/>
      </c>
      <c r="D633" s="8" t="str">
        <f>IF(A633="","",+[1]AcumSYS!W634)</f>
        <v/>
      </c>
      <c r="E633" s="8" t="str">
        <f t="shared" si="28"/>
        <v/>
      </c>
      <c r="F633" s="8" t="str">
        <f t="shared" si="29"/>
        <v/>
      </c>
    </row>
    <row r="634" spans="1:6" x14ac:dyDescent="0.25">
      <c r="A634" s="8" t="str">
        <f>+'[1]Reporte de Formatos'!U638</f>
        <v/>
      </c>
      <c r="B634" s="8" t="str">
        <f t="shared" si="27"/>
        <v/>
      </c>
      <c r="C634" s="8" t="str">
        <f>IF(A634="","",+[1]AcumSYS!W635)</f>
        <v/>
      </c>
      <c r="D634" s="8" t="str">
        <f>IF(A634="","",+[1]AcumSYS!W635)</f>
        <v/>
      </c>
      <c r="E634" s="8" t="str">
        <f t="shared" si="28"/>
        <v/>
      </c>
      <c r="F634" s="8" t="str">
        <f t="shared" si="29"/>
        <v/>
      </c>
    </row>
    <row r="635" spans="1:6" x14ac:dyDescent="0.25">
      <c r="A635" s="8" t="str">
        <f>+'[1]Reporte de Formatos'!U639</f>
        <v/>
      </c>
      <c r="B635" s="8" t="str">
        <f t="shared" si="27"/>
        <v/>
      </c>
      <c r="C635" s="8" t="str">
        <f>IF(A635="","",+[1]AcumSYS!W636)</f>
        <v/>
      </c>
      <c r="D635" s="8" t="str">
        <f>IF(A635="","",+[1]AcumSYS!W636)</f>
        <v/>
      </c>
      <c r="E635" s="8" t="str">
        <f t="shared" si="28"/>
        <v/>
      </c>
      <c r="F635" s="8" t="str">
        <f t="shared" si="29"/>
        <v/>
      </c>
    </row>
    <row r="636" spans="1:6" x14ac:dyDescent="0.25">
      <c r="A636" s="8" t="str">
        <f>+'[1]Reporte de Formatos'!U640</f>
        <v/>
      </c>
      <c r="B636" s="8" t="str">
        <f t="shared" si="27"/>
        <v/>
      </c>
      <c r="C636" s="8" t="str">
        <f>IF(A636="","",+[1]AcumSYS!W637)</f>
        <v/>
      </c>
      <c r="D636" s="8" t="str">
        <f>IF(A636="","",+[1]AcumSYS!W637)</f>
        <v/>
      </c>
      <c r="E636" s="8" t="str">
        <f t="shared" si="28"/>
        <v/>
      </c>
      <c r="F636" s="8" t="str">
        <f t="shared" si="29"/>
        <v/>
      </c>
    </row>
    <row r="637" spans="1:6" x14ac:dyDescent="0.25">
      <c r="A637" s="8" t="str">
        <f>+'[1]Reporte de Formatos'!U641</f>
        <v/>
      </c>
      <c r="B637" s="8" t="str">
        <f t="shared" si="27"/>
        <v/>
      </c>
      <c r="C637" s="8" t="str">
        <f>IF(A637="","",+[1]AcumSYS!W638)</f>
        <v/>
      </c>
      <c r="D637" s="8" t="str">
        <f>IF(A637="","",+[1]AcumSYS!W638)</f>
        <v/>
      </c>
      <c r="E637" s="8" t="str">
        <f t="shared" si="28"/>
        <v/>
      </c>
      <c r="F637" s="8" t="str">
        <f t="shared" si="29"/>
        <v/>
      </c>
    </row>
    <row r="638" spans="1:6" x14ac:dyDescent="0.25">
      <c r="A638" s="8" t="str">
        <f>+'[1]Reporte de Formatos'!U642</f>
        <v/>
      </c>
      <c r="B638" s="8" t="str">
        <f t="shared" si="27"/>
        <v/>
      </c>
      <c r="C638" s="8" t="str">
        <f>IF(A638="","",+[1]AcumSYS!W639)</f>
        <v/>
      </c>
      <c r="D638" s="8" t="str">
        <f>IF(A638="","",+[1]AcumSYS!W639)</f>
        <v/>
      </c>
      <c r="E638" s="8" t="str">
        <f t="shared" si="28"/>
        <v/>
      </c>
      <c r="F638" s="8" t="str">
        <f t="shared" si="29"/>
        <v/>
      </c>
    </row>
    <row r="639" spans="1:6" x14ac:dyDescent="0.25">
      <c r="A639" s="8" t="str">
        <f>+'[1]Reporte de Formatos'!U643</f>
        <v/>
      </c>
      <c r="B639" s="8" t="str">
        <f t="shared" si="27"/>
        <v/>
      </c>
      <c r="C639" s="8" t="str">
        <f>IF(A639="","",+[1]AcumSYS!W640)</f>
        <v/>
      </c>
      <c r="D639" s="8" t="str">
        <f>IF(A639="","",+[1]AcumSYS!W640)</f>
        <v/>
      </c>
      <c r="E639" s="8" t="str">
        <f t="shared" si="28"/>
        <v/>
      </c>
      <c r="F639" s="8" t="str">
        <f t="shared" si="29"/>
        <v/>
      </c>
    </row>
    <row r="640" spans="1:6" x14ac:dyDescent="0.25">
      <c r="A640" s="8" t="str">
        <f>+'[1]Reporte de Formatos'!U644</f>
        <v/>
      </c>
      <c r="B640" s="8" t="str">
        <f t="shared" si="27"/>
        <v/>
      </c>
      <c r="C640" s="8" t="str">
        <f>IF(A640="","",+[1]AcumSYS!W641)</f>
        <v/>
      </c>
      <c r="D640" s="8" t="str">
        <f>IF(A640="","",+[1]AcumSYS!W641)</f>
        <v/>
      </c>
      <c r="E640" s="8" t="str">
        <f t="shared" si="28"/>
        <v/>
      </c>
      <c r="F640" s="8" t="str">
        <f t="shared" si="29"/>
        <v/>
      </c>
    </row>
    <row r="641" spans="1:6" x14ac:dyDescent="0.25">
      <c r="A641" s="8" t="str">
        <f>+'[1]Reporte de Formatos'!U645</f>
        <v/>
      </c>
      <c r="B641" s="8" t="str">
        <f t="shared" si="27"/>
        <v/>
      </c>
      <c r="C641" s="8" t="str">
        <f>IF(A641="","",+[1]AcumSYS!W642)</f>
        <v/>
      </c>
      <c r="D641" s="8" t="str">
        <f>IF(A641="","",+[1]AcumSYS!W642)</f>
        <v/>
      </c>
      <c r="E641" s="8" t="str">
        <f t="shared" si="28"/>
        <v/>
      </c>
      <c r="F641" s="8" t="str">
        <f t="shared" si="29"/>
        <v/>
      </c>
    </row>
    <row r="642" spans="1:6" x14ac:dyDescent="0.25">
      <c r="A642" s="8" t="str">
        <f>+'[1]Reporte de Formatos'!U646</f>
        <v/>
      </c>
      <c r="B642" s="8" t="str">
        <f t="shared" si="27"/>
        <v/>
      </c>
      <c r="C642" s="8" t="str">
        <f>IF(A642="","",+[1]AcumSYS!W643)</f>
        <v/>
      </c>
      <c r="D642" s="8" t="str">
        <f>IF(A642="","",+[1]AcumSYS!W643)</f>
        <v/>
      </c>
      <c r="E642" s="8" t="str">
        <f t="shared" si="28"/>
        <v/>
      </c>
      <c r="F642" s="8" t="str">
        <f t="shared" si="29"/>
        <v/>
      </c>
    </row>
    <row r="643" spans="1:6" x14ac:dyDescent="0.25">
      <c r="A643" s="8" t="str">
        <f>+'[1]Reporte de Formatos'!U647</f>
        <v/>
      </c>
      <c r="B643" s="8" t="str">
        <f t="shared" si="27"/>
        <v/>
      </c>
      <c r="C643" s="8" t="str">
        <f>IF(A643="","",+[1]AcumSYS!W644)</f>
        <v/>
      </c>
      <c r="D643" s="8" t="str">
        <f>IF(A643="","",+[1]AcumSYS!W644)</f>
        <v/>
      </c>
      <c r="E643" s="8" t="str">
        <f t="shared" si="28"/>
        <v/>
      </c>
      <c r="F643" s="8" t="str">
        <f t="shared" si="29"/>
        <v/>
      </c>
    </row>
    <row r="644" spans="1:6" x14ac:dyDescent="0.25">
      <c r="A644" s="8" t="str">
        <f>+'[1]Reporte de Formatos'!U648</f>
        <v/>
      </c>
      <c r="B644" s="8" t="str">
        <f t="shared" ref="B644:B707" si="30">IF(A644="","","Aguinaldo")</f>
        <v/>
      </c>
      <c r="C644" s="8" t="str">
        <f>IF(A644="","",+[1]AcumSYS!W645)</f>
        <v/>
      </c>
      <c r="D644" s="8" t="str">
        <f>IF(A644="","",+[1]AcumSYS!W645)</f>
        <v/>
      </c>
      <c r="E644" s="8" t="str">
        <f t="shared" ref="E644:E707" si="31">IF(A644="","","Pesos Mexicanos")</f>
        <v/>
      </c>
      <c r="F644" s="8" t="str">
        <f t="shared" ref="F644:F707" si="32">IF(A644="","","Prestaciones de Fin de año en el Trimestre")</f>
        <v/>
      </c>
    </row>
    <row r="645" spans="1:6" x14ac:dyDescent="0.25">
      <c r="A645" s="8" t="str">
        <f>+'[1]Reporte de Formatos'!U649</f>
        <v/>
      </c>
      <c r="B645" s="8" t="str">
        <f t="shared" si="30"/>
        <v/>
      </c>
      <c r="C645" s="8" t="str">
        <f>IF(A645="","",+[1]AcumSYS!W646)</f>
        <v/>
      </c>
      <c r="D645" s="8" t="str">
        <f>IF(A645="","",+[1]AcumSYS!W646)</f>
        <v/>
      </c>
      <c r="E645" s="8" t="str">
        <f t="shared" si="31"/>
        <v/>
      </c>
      <c r="F645" s="8" t="str">
        <f t="shared" si="32"/>
        <v/>
      </c>
    </row>
    <row r="646" spans="1:6" x14ac:dyDescent="0.25">
      <c r="A646" s="8" t="str">
        <f>+'[1]Reporte de Formatos'!U650</f>
        <v/>
      </c>
      <c r="B646" s="8" t="str">
        <f t="shared" si="30"/>
        <v/>
      </c>
      <c r="C646" s="8" t="str">
        <f>IF(A646="","",+[1]AcumSYS!W647)</f>
        <v/>
      </c>
      <c r="D646" s="8" t="str">
        <f>IF(A646="","",+[1]AcumSYS!W647)</f>
        <v/>
      </c>
      <c r="E646" s="8" t="str">
        <f t="shared" si="31"/>
        <v/>
      </c>
      <c r="F646" s="8" t="str">
        <f t="shared" si="32"/>
        <v/>
      </c>
    </row>
    <row r="647" spans="1:6" x14ac:dyDescent="0.25">
      <c r="A647" s="8" t="str">
        <f>+'[1]Reporte de Formatos'!U651</f>
        <v/>
      </c>
      <c r="B647" s="8" t="str">
        <f t="shared" si="30"/>
        <v/>
      </c>
      <c r="C647" s="8" t="str">
        <f>IF(A647="","",+[1]AcumSYS!W648)</f>
        <v/>
      </c>
      <c r="D647" s="8" t="str">
        <f>IF(A647="","",+[1]AcumSYS!W648)</f>
        <v/>
      </c>
      <c r="E647" s="8" t="str">
        <f t="shared" si="31"/>
        <v/>
      </c>
      <c r="F647" s="8" t="str">
        <f t="shared" si="32"/>
        <v/>
      </c>
    </row>
    <row r="648" spans="1:6" x14ac:dyDescent="0.25">
      <c r="A648" s="8" t="str">
        <f>+'[1]Reporte de Formatos'!U652</f>
        <v/>
      </c>
      <c r="B648" s="8" t="str">
        <f t="shared" si="30"/>
        <v/>
      </c>
      <c r="C648" s="8" t="str">
        <f>IF(A648="","",+[1]AcumSYS!W649)</f>
        <v/>
      </c>
      <c r="D648" s="8" t="str">
        <f>IF(A648="","",+[1]AcumSYS!W649)</f>
        <v/>
      </c>
      <c r="E648" s="8" t="str">
        <f t="shared" si="31"/>
        <v/>
      </c>
      <c r="F648" s="8" t="str">
        <f t="shared" si="32"/>
        <v/>
      </c>
    </row>
    <row r="649" spans="1:6" x14ac:dyDescent="0.25">
      <c r="A649" s="8" t="str">
        <f>+'[1]Reporte de Formatos'!U653</f>
        <v/>
      </c>
      <c r="B649" s="8" t="str">
        <f t="shared" si="30"/>
        <v/>
      </c>
      <c r="C649" s="8" t="str">
        <f>IF(A649="","",+[1]AcumSYS!W650)</f>
        <v/>
      </c>
      <c r="D649" s="8" t="str">
        <f>IF(A649="","",+[1]AcumSYS!W650)</f>
        <v/>
      </c>
      <c r="E649" s="8" t="str">
        <f t="shared" si="31"/>
        <v/>
      </c>
      <c r="F649" s="8" t="str">
        <f t="shared" si="32"/>
        <v/>
      </c>
    </row>
    <row r="650" spans="1:6" x14ac:dyDescent="0.25">
      <c r="A650" s="8" t="str">
        <f>+'[1]Reporte de Formatos'!U654</f>
        <v/>
      </c>
      <c r="B650" s="8" t="str">
        <f t="shared" si="30"/>
        <v/>
      </c>
      <c r="C650" s="8" t="str">
        <f>IF(A650="","",+[1]AcumSYS!W651)</f>
        <v/>
      </c>
      <c r="D650" s="8" t="str">
        <f>IF(A650="","",+[1]AcumSYS!W651)</f>
        <v/>
      </c>
      <c r="E650" s="8" t="str">
        <f t="shared" si="31"/>
        <v/>
      </c>
      <c r="F650" s="8" t="str">
        <f t="shared" si="32"/>
        <v/>
      </c>
    </row>
    <row r="651" spans="1:6" x14ac:dyDescent="0.25">
      <c r="A651" s="8" t="str">
        <f>+'[1]Reporte de Formatos'!U655</f>
        <v/>
      </c>
      <c r="B651" s="8" t="str">
        <f t="shared" si="30"/>
        <v/>
      </c>
      <c r="C651" s="8" t="str">
        <f>IF(A651="","",+[1]AcumSYS!W652)</f>
        <v/>
      </c>
      <c r="D651" s="8" t="str">
        <f>IF(A651="","",+[1]AcumSYS!W652)</f>
        <v/>
      </c>
      <c r="E651" s="8" t="str">
        <f t="shared" si="31"/>
        <v/>
      </c>
      <c r="F651" s="8" t="str">
        <f t="shared" si="32"/>
        <v/>
      </c>
    </row>
    <row r="652" spans="1:6" x14ac:dyDescent="0.25">
      <c r="A652" s="8" t="str">
        <f>+'[1]Reporte de Formatos'!U656</f>
        <v/>
      </c>
      <c r="B652" s="8" t="str">
        <f t="shared" si="30"/>
        <v/>
      </c>
      <c r="C652" s="8" t="str">
        <f>IF(A652="","",+[1]AcumSYS!W653)</f>
        <v/>
      </c>
      <c r="D652" s="8" t="str">
        <f>IF(A652="","",+[1]AcumSYS!W653)</f>
        <v/>
      </c>
      <c r="E652" s="8" t="str">
        <f t="shared" si="31"/>
        <v/>
      </c>
      <c r="F652" s="8" t="str">
        <f t="shared" si="32"/>
        <v/>
      </c>
    </row>
    <row r="653" spans="1:6" x14ac:dyDescent="0.25">
      <c r="A653" s="8" t="str">
        <f>+'[1]Reporte de Formatos'!U657</f>
        <v/>
      </c>
      <c r="B653" s="8" t="str">
        <f t="shared" si="30"/>
        <v/>
      </c>
      <c r="C653" s="8" t="str">
        <f>IF(A653="","",+[1]AcumSYS!W654)</f>
        <v/>
      </c>
      <c r="D653" s="8" t="str">
        <f>IF(A653="","",+[1]AcumSYS!W654)</f>
        <v/>
      </c>
      <c r="E653" s="8" t="str">
        <f t="shared" si="31"/>
        <v/>
      </c>
      <c r="F653" s="8" t="str">
        <f t="shared" si="32"/>
        <v/>
      </c>
    </row>
    <row r="654" spans="1:6" x14ac:dyDescent="0.25">
      <c r="A654" s="8" t="str">
        <f>+'[1]Reporte de Formatos'!U658</f>
        <v/>
      </c>
      <c r="B654" s="8" t="str">
        <f t="shared" si="30"/>
        <v/>
      </c>
      <c r="C654" s="8" t="str">
        <f>IF(A654="","",+[1]AcumSYS!W655)</f>
        <v/>
      </c>
      <c r="D654" s="8" t="str">
        <f>IF(A654="","",+[1]AcumSYS!W655)</f>
        <v/>
      </c>
      <c r="E654" s="8" t="str">
        <f t="shared" si="31"/>
        <v/>
      </c>
      <c r="F654" s="8" t="str">
        <f t="shared" si="32"/>
        <v/>
      </c>
    </row>
    <row r="655" spans="1:6" x14ac:dyDescent="0.25">
      <c r="A655" s="8" t="str">
        <f>+'[1]Reporte de Formatos'!U659</f>
        <v/>
      </c>
      <c r="B655" s="8" t="str">
        <f t="shared" si="30"/>
        <v/>
      </c>
      <c r="C655" s="8" t="str">
        <f>IF(A655="","",+[1]AcumSYS!W656)</f>
        <v/>
      </c>
      <c r="D655" s="8" t="str">
        <f>IF(A655="","",+[1]AcumSYS!W656)</f>
        <v/>
      </c>
      <c r="E655" s="8" t="str">
        <f t="shared" si="31"/>
        <v/>
      </c>
      <c r="F655" s="8" t="str">
        <f t="shared" si="32"/>
        <v/>
      </c>
    </row>
    <row r="656" spans="1:6" x14ac:dyDescent="0.25">
      <c r="A656" s="8" t="str">
        <f>+'[1]Reporte de Formatos'!U660</f>
        <v/>
      </c>
      <c r="B656" s="8" t="str">
        <f t="shared" si="30"/>
        <v/>
      </c>
      <c r="C656" s="8" t="str">
        <f>IF(A656="","",+[1]AcumSYS!W657)</f>
        <v/>
      </c>
      <c r="D656" s="8" t="str">
        <f>IF(A656="","",+[1]AcumSYS!W657)</f>
        <v/>
      </c>
      <c r="E656" s="8" t="str">
        <f t="shared" si="31"/>
        <v/>
      </c>
      <c r="F656" s="8" t="str">
        <f t="shared" si="32"/>
        <v/>
      </c>
    </row>
    <row r="657" spans="1:6" x14ac:dyDescent="0.25">
      <c r="A657" s="8" t="str">
        <f>+'[1]Reporte de Formatos'!U661</f>
        <v/>
      </c>
      <c r="B657" s="8" t="str">
        <f t="shared" si="30"/>
        <v/>
      </c>
      <c r="C657" s="8" t="str">
        <f>IF(A657="","",+[1]AcumSYS!W658)</f>
        <v/>
      </c>
      <c r="D657" s="8" t="str">
        <f>IF(A657="","",+[1]AcumSYS!W658)</f>
        <v/>
      </c>
      <c r="E657" s="8" t="str">
        <f t="shared" si="31"/>
        <v/>
      </c>
      <c r="F657" s="8" t="str">
        <f t="shared" si="32"/>
        <v/>
      </c>
    </row>
    <row r="658" spans="1:6" x14ac:dyDescent="0.25">
      <c r="A658" s="8" t="str">
        <f>+'[1]Reporte de Formatos'!U662</f>
        <v/>
      </c>
      <c r="B658" s="8" t="str">
        <f t="shared" si="30"/>
        <v/>
      </c>
      <c r="C658" s="8" t="str">
        <f>IF(A658="","",+[1]AcumSYS!W659)</f>
        <v/>
      </c>
      <c r="D658" s="8" t="str">
        <f>IF(A658="","",+[1]AcumSYS!W659)</f>
        <v/>
      </c>
      <c r="E658" s="8" t="str">
        <f t="shared" si="31"/>
        <v/>
      </c>
      <c r="F658" s="8" t="str">
        <f t="shared" si="32"/>
        <v/>
      </c>
    </row>
    <row r="659" spans="1:6" x14ac:dyDescent="0.25">
      <c r="A659" s="8" t="str">
        <f>+'[1]Reporte de Formatos'!U663</f>
        <v/>
      </c>
      <c r="B659" s="8" t="str">
        <f t="shared" si="30"/>
        <v/>
      </c>
      <c r="C659" s="8" t="str">
        <f>IF(A659="","",+[1]AcumSYS!W660)</f>
        <v/>
      </c>
      <c r="D659" s="8" t="str">
        <f>IF(A659="","",+[1]AcumSYS!W660)</f>
        <v/>
      </c>
      <c r="E659" s="8" t="str">
        <f t="shared" si="31"/>
        <v/>
      </c>
      <c r="F659" s="8" t="str">
        <f t="shared" si="32"/>
        <v/>
      </c>
    </row>
    <row r="660" spans="1:6" x14ac:dyDescent="0.25">
      <c r="A660" s="8" t="str">
        <f>+'[1]Reporte de Formatos'!U664</f>
        <v/>
      </c>
      <c r="B660" s="8" t="str">
        <f t="shared" si="30"/>
        <v/>
      </c>
      <c r="C660" s="8" t="str">
        <f>IF(A660="","",+[1]AcumSYS!W661)</f>
        <v/>
      </c>
      <c r="D660" s="8" t="str">
        <f>IF(A660="","",+[1]AcumSYS!W661)</f>
        <v/>
      </c>
      <c r="E660" s="8" t="str">
        <f t="shared" si="31"/>
        <v/>
      </c>
      <c r="F660" s="8" t="str">
        <f t="shared" si="32"/>
        <v/>
      </c>
    </row>
    <row r="661" spans="1:6" x14ac:dyDescent="0.25">
      <c r="A661" s="8" t="str">
        <f>+'[1]Reporte de Formatos'!U665</f>
        <v/>
      </c>
      <c r="B661" s="8" t="str">
        <f t="shared" si="30"/>
        <v/>
      </c>
      <c r="C661" s="8" t="str">
        <f>IF(A661="","",+[1]AcumSYS!W662)</f>
        <v/>
      </c>
      <c r="D661" s="8" t="str">
        <f>IF(A661="","",+[1]AcumSYS!W662)</f>
        <v/>
      </c>
      <c r="E661" s="8" t="str">
        <f t="shared" si="31"/>
        <v/>
      </c>
      <c r="F661" s="8" t="str">
        <f t="shared" si="32"/>
        <v/>
      </c>
    </row>
    <row r="662" spans="1:6" x14ac:dyDescent="0.25">
      <c r="A662" s="8" t="str">
        <f>+'[1]Reporte de Formatos'!U666</f>
        <v/>
      </c>
      <c r="B662" s="8" t="str">
        <f t="shared" si="30"/>
        <v/>
      </c>
      <c r="C662" s="8" t="str">
        <f>IF(A662="","",+[1]AcumSYS!W663)</f>
        <v/>
      </c>
      <c r="D662" s="8" t="str">
        <f>IF(A662="","",+[1]AcumSYS!W663)</f>
        <v/>
      </c>
      <c r="E662" s="8" t="str">
        <f t="shared" si="31"/>
        <v/>
      </c>
      <c r="F662" s="8" t="str">
        <f t="shared" si="32"/>
        <v/>
      </c>
    </row>
    <row r="663" spans="1:6" x14ac:dyDescent="0.25">
      <c r="A663" s="8" t="str">
        <f>+'[1]Reporte de Formatos'!U667</f>
        <v/>
      </c>
      <c r="B663" s="8" t="str">
        <f t="shared" si="30"/>
        <v/>
      </c>
      <c r="C663" s="8" t="str">
        <f>IF(A663="","",+[1]AcumSYS!W664)</f>
        <v/>
      </c>
      <c r="D663" s="8" t="str">
        <f>IF(A663="","",+[1]AcumSYS!W664)</f>
        <v/>
      </c>
      <c r="E663" s="8" t="str">
        <f t="shared" si="31"/>
        <v/>
      </c>
      <c r="F663" s="8" t="str">
        <f t="shared" si="32"/>
        <v/>
      </c>
    </row>
    <row r="664" spans="1:6" x14ac:dyDescent="0.25">
      <c r="A664" s="8" t="str">
        <f>+'[1]Reporte de Formatos'!U668</f>
        <v/>
      </c>
      <c r="B664" s="8" t="str">
        <f t="shared" si="30"/>
        <v/>
      </c>
      <c r="C664" s="8" t="str">
        <f>IF(A664="","",+[1]AcumSYS!W665)</f>
        <v/>
      </c>
      <c r="D664" s="8" t="str">
        <f>IF(A664="","",+[1]AcumSYS!W665)</f>
        <v/>
      </c>
      <c r="E664" s="8" t="str">
        <f t="shared" si="31"/>
        <v/>
      </c>
      <c r="F664" s="8" t="str">
        <f t="shared" si="32"/>
        <v/>
      </c>
    </row>
    <row r="665" spans="1:6" x14ac:dyDescent="0.25">
      <c r="A665" s="8" t="str">
        <f>+'[1]Reporte de Formatos'!U669</f>
        <v/>
      </c>
      <c r="B665" s="8" t="str">
        <f t="shared" si="30"/>
        <v/>
      </c>
      <c r="C665" s="8" t="str">
        <f>IF(A665="","",+[1]AcumSYS!W666)</f>
        <v/>
      </c>
      <c r="D665" s="8" t="str">
        <f>IF(A665="","",+[1]AcumSYS!W666)</f>
        <v/>
      </c>
      <c r="E665" s="8" t="str">
        <f t="shared" si="31"/>
        <v/>
      </c>
      <c r="F665" s="8" t="str">
        <f t="shared" si="32"/>
        <v/>
      </c>
    </row>
    <row r="666" spans="1:6" x14ac:dyDescent="0.25">
      <c r="A666" s="8" t="str">
        <f>+'[1]Reporte de Formatos'!U670</f>
        <v/>
      </c>
      <c r="B666" s="8" t="str">
        <f t="shared" si="30"/>
        <v/>
      </c>
      <c r="C666" s="8" t="str">
        <f>IF(A666="","",+[1]AcumSYS!W667)</f>
        <v/>
      </c>
      <c r="D666" s="8" t="str">
        <f>IF(A666="","",+[1]AcumSYS!W667)</f>
        <v/>
      </c>
      <c r="E666" s="8" t="str">
        <f t="shared" si="31"/>
        <v/>
      </c>
      <c r="F666" s="8" t="str">
        <f t="shared" si="32"/>
        <v/>
      </c>
    </row>
    <row r="667" spans="1:6" x14ac:dyDescent="0.25">
      <c r="A667" s="8" t="str">
        <f>+'[1]Reporte de Formatos'!U671</f>
        <v/>
      </c>
      <c r="B667" s="8" t="str">
        <f t="shared" si="30"/>
        <v/>
      </c>
      <c r="C667" s="8" t="str">
        <f>IF(A667="","",+[1]AcumSYS!W668)</f>
        <v/>
      </c>
      <c r="D667" s="8" t="str">
        <f>IF(A667="","",+[1]AcumSYS!W668)</f>
        <v/>
      </c>
      <c r="E667" s="8" t="str">
        <f t="shared" si="31"/>
        <v/>
      </c>
      <c r="F667" s="8" t="str">
        <f t="shared" si="32"/>
        <v/>
      </c>
    </row>
    <row r="668" spans="1:6" x14ac:dyDescent="0.25">
      <c r="A668" s="8" t="str">
        <f>+'[1]Reporte de Formatos'!U672</f>
        <v/>
      </c>
      <c r="B668" s="8" t="str">
        <f t="shared" si="30"/>
        <v/>
      </c>
      <c r="C668" s="8" t="str">
        <f>IF(A668="","",+[1]AcumSYS!W669)</f>
        <v/>
      </c>
      <c r="D668" s="8" t="str">
        <f>IF(A668="","",+[1]AcumSYS!W669)</f>
        <v/>
      </c>
      <c r="E668" s="8" t="str">
        <f t="shared" si="31"/>
        <v/>
      </c>
      <c r="F668" s="8" t="str">
        <f t="shared" si="32"/>
        <v/>
      </c>
    </row>
    <row r="669" spans="1:6" x14ac:dyDescent="0.25">
      <c r="A669" s="8" t="str">
        <f>+'[1]Reporte de Formatos'!U673</f>
        <v/>
      </c>
      <c r="B669" s="8" t="str">
        <f t="shared" si="30"/>
        <v/>
      </c>
      <c r="C669" s="8" t="str">
        <f>IF(A669="","",+[1]AcumSYS!W670)</f>
        <v/>
      </c>
      <c r="D669" s="8" t="str">
        <f>IF(A669="","",+[1]AcumSYS!W670)</f>
        <v/>
      </c>
      <c r="E669" s="8" t="str">
        <f t="shared" si="31"/>
        <v/>
      </c>
      <c r="F669" s="8" t="str">
        <f t="shared" si="32"/>
        <v/>
      </c>
    </row>
    <row r="670" spans="1:6" x14ac:dyDescent="0.25">
      <c r="A670" s="8" t="str">
        <f>+'[1]Reporte de Formatos'!U674</f>
        <v/>
      </c>
      <c r="B670" s="8" t="str">
        <f t="shared" si="30"/>
        <v/>
      </c>
      <c r="C670" s="8" t="str">
        <f>IF(A670="","",+[1]AcumSYS!W671)</f>
        <v/>
      </c>
      <c r="D670" s="8" t="str">
        <f>IF(A670="","",+[1]AcumSYS!W671)</f>
        <v/>
      </c>
      <c r="E670" s="8" t="str">
        <f t="shared" si="31"/>
        <v/>
      </c>
      <c r="F670" s="8" t="str">
        <f t="shared" si="32"/>
        <v/>
      </c>
    </row>
    <row r="671" spans="1:6" x14ac:dyDescent="0.25">
      <c r="A671" s="8" t="str">
        <f>+'[1]Reporte de Formatos'!U675</f>
        <v/>
      </c>
      <c r="B671" s="8" t="str">
        <f t="shared" si="30"/>
        <v/>
      </c>
      <c r="C671" s="8" t="str">
        <f>IF(A671="","",+[1]AcumSYS!W672)</f>
        <v/>
      </c>
      <c r="D671" s="8" t="str">
        <f>IF(A671="","",+[1]AcumSYS!W672)</f>
        <v/>
      </c>
      <c r="E671" s="8" t="str">
        <f t="shared" si="31"/>
        <v/>
      </c>
      <c r="F671" s="8" t="str">
        <f t="shared" si="32"/>
        <v/>
      </c>
    </row>
    <row r="672" spans="1:6" x14ac:dyDescent="0.25">
      <c r="A672" s="8" t="str">
        <f>+'[1]Reporte de Formatos'!U676</f>
        <v/>
      </c>
      <c r="B672" s="8" t="str">
        <f t="shared" si="30"/>
        <v/>
      </c>
      <c r="C672" s="8" t="str">
        <f>IF(A672="","",+[1]AcumSYS!W673)</f>
        <v/>
      </c>
      <c r="D672" s="8" t="str">
        <f>IF(A672="","",+[1]AcumSYS!W673)</f>
        <v/>
      </c>
      <c r="E672" s="8" t="str">
        <f t="shared" si="31"/>
        <v/>
      </c>
      <c r="F672" s="8" t="str">
        <f t="shared" si="32"/>
        <v/>
      </c>
    </row>
    <row r="673" spans="1:6" x14ac:dyDescent="0.25">
      <c r="A673" s="8" t="str">
        <f>+'[1]Reporte de Formatos'!U677</f>
        <v/>
      </c>
      <c r="B673" s="8" t="str">
        <f t="shared" si="30"/>
        <v/>
      </c>
      <c r="C673" s="8" t="str">
        <f>IF(A673="","",+[1]AcumSYS!W674)</f>
        <v/>
      </c>
      <c r="D673" s="8" t="str">
        <f>IF(A673="","",+[1]AcumSYS!W674)</f>
        <v/>
      </c>
      <c r="E673" s="8" t="str">
        <f t="shared" si="31"/>
        <v/>
      </c>
      <c r="F673" s="8" t="str">
        <f t="shared" si="32"/>
        <v/>
      </c>
    </row>
    <row r="674" spans="1:6" x14ac:dyDescent="0.25">
      <c r="A674" s="8" t="str">
        <f>+'[1]Reporte de Formatos'!U678</f>
        <v/>
      </c>
      <c r="B674" s="8" t="str">
        <f t="shared" si="30"/>
        <v/>
      </c>
      <c r="C674" s="8" t="str">
        <f>IF(A674="","",+[1]AcumSYS!W675)</f>
        <v/>
      </c>
      <c r="D674" s="8" t="str">
        <f>IF(A674="","",+[1]AcumSYS!W675)</f>
        <v/>
      </c>
      <c r="E674" s="8" t="str">
        <f t="shared" si="31"/>
        <v/>
      </c>
      <c r="F674" s="8" t="str">
        <f t="shared" si="32"/>
        <v/>
      </c>
    </row>
    <row r="675" spans="1:6" x14ac:dyDescent="0.25">
      <c r="A675" s="8" t="str">
        <f>+'[1]Reporte de Formatos'!U679</f>
        <v/>
      </c>
      <c r="B675" s="8" t="str">
        <f t="shared" si="30"/>
        <v/>
      </c>
      <c r="C675" s="8" t="str">
        <f>IF(A675="","",+[1]AcumSYS!W676)</f>
        <v/>
      </c>
      <c r="D675" s="8" t="str">
        <f>IF(A675="","",+[1]AcumSYS!W676)</f>
        <v/>
      </c>
      <c r="E675" s="8" t="str">
        <f t="shared" si="31"/>
        <v/>
      </c>
      <c r="F675" s="8" t="str">
        <f t="shared" si="32"/>
        <v/>
      </c>
    </row>
    <row r="676" spans="1:6" x14ac:dyDescent="0.25">
      <c r="A676" s="8" t="str">
        <f>+'[1]Reporte de Formatos'!U680</f>
        <v/>
      </c>
      <c r="B676" s="8" t="str">
        <f t="shared" si="30"/>
        <v/>
      </c>
      <c r="C676" s="8" t="str">
        <f>IF(A676="","",+[1]AcumSYS!W677)</f>
        <v/>
      </c>
      <c r="D676" s="8" t="str">
        <f>IF(A676="","",+[1]AcumSYS!W677)</f>
        <v/>
      </c>
      <c r="E676" s="8" t="str">
        <f t="shared" si="31"/>
        <v/>
      </c>
      <c r="F676" s="8" t="str">
        <f t="shared" si="32"/>
        <v/>
      </c>
    </row>
    <row r="677" spans="1:6" x14ac:dyDescent="0.25">
      <c r="A677" s="8" t="str">
        <f>+'[1]Reporte de Formatos'!U681</f>
        <v/>
      </c>
      <c r="B677" s="8" t="str">
        <f t="shared" si="30"/>
        <v/>
      </c>
      <c r="C677" s="8" t="str">
        <f>IF(A677="","",+[1]AcumSYS!W678)</f>
        <v/>
      </c>
      <c r="D677" s="8" t="str">
        <f>IF(A677="","",+[1]AcumSYS!W678)</f>
        <v/>
      </c>
      <c r="E677" s="8" t="str">
        <f t="shared" si="31"/>
        <v/>
      </c>
      <c r="F677" s="8" t="str">
        <f t="shared" si="32"/>
        <v/>
      </c>
    </row>
    <row r="678" spans="1:6" x14ac:dyDescent="0.25">
      <c r="A678" s="8" t="str">
        <f>+'[1]Reporte de Formatos'!U682</f>
        <v/>
      </c>
      <c r="B678" s="8" t="str">
        <f t="shared" si="30"/>
        <v/>
      </c>
      <c r="C678" s="8" t="str">
        <f>IF(A678="","",+[1]AcumSYS!W679)</f>
        <v/>
      </c>
      <c r="D678" s="8" t="str">
        <f>IF(A678="","",+[1]AcumSYS!W679)</f>
        <v/>
      </c>
      <c r="E678" s="8" t="str">
        <f t="shared" si="31"/>
        <v/>
      </c>
      <c r="F678" s="8" t="str">
        <f t="shared" si="32"/>
        <v/>
      </c>
    </row>
    <row r="679" spans="1:6" x14ac:dyDescent="0.25">
      <c r="A679" s="8" t="str">
        <f>+'[1]Reporte de Formatos'!U683</f>
        <v/>
      </c>
      <c r="B679" s="8" t="str">
        <f t="shared" si="30"/>
        <v/>
      </c>
      <c r="C679" s="8" t="str">
        <f>IF(A679="","",+[1]AcumSYS!W680)</f>
        <v/>
      </c>
      <c r="D679" s="8" t="str">
        <f>IF(A679="","",+[1]AcumSYS!W680)</f>
        <v/>
      </c>
      <c r="E679" s="8" t="str">
        <f t="shared" si="31"/>
        <v/>
      </c>
      <c r="F679" s="8" t="str">
        <f t="shared" si="32"/>
        <v/>
      </c>
    </row>
    <row r="680" spans="1:6" x14ac:dyDescent="0.25">
      <c r="A680" s="8" t="str">
        <f>+'[1]Reporte de Formatos'!U684</f>
        <v/>
      </c>
      <c r="B680" s="8" t="str">
        <f t="shared" si="30"/>
        <v/>
      </c>
      <c r="C680" s="8" t="str">
        <f>IF(A680="","",+[1]AcumSYS!W681)</f>
        <v/>
      </c>
      <c r="D680" s="8" t="str">
        <f>IF(A680="","",+[1]AcumSYS!W681)</f>
        <v/>
      </c>
      <c r="E680" s="8" t="str">
        <f t="shared" si="31"/>
        <v/>
      </c>
      <c r="F680" s="8" t="str">
        <f t="shared" si="32"/>
        <v/>
      </c>
    </row>
    <row r="681" spans="1:6" x14ac:dyDescent="0.25">
      <c r="A681" s="8" t="str">
        <f>+'[1]Reporte de Formatos'!U685</f>
        <v/>
      </c>
      <c r="B681" s="8" t="str">
        <f t="shared" si="30"/>
        <v/>
      </c>
      <c r="C681" s="8" t="str">
        <f>IF(A681="","",+[1]AcumSYS!W682)</f>
        <v/>
      </c>
      <c r="D681" s="8" t="str">
        <f>IF(A681="","",+[1]AcumSYS!W682)</f>
        <v/>
      </c>
      <c r="E681" s="8" t="str">
        <f t="shared" si="31"/>
        <v/>
      </c>
      <c r="F681" s="8" t="str">
        <f t="shared" si="32"/>
        <v/>
      </c>
    </row>
    <row r="682" spans="1:6" x14ac:dyDescent="0.25">
      <c r="A682" s="8" t="str">
        <f>+'[1]Reporte de Formatos'!U686</f>
        <v/>
      </c>
      <c r="B682" s="8" t="str">
        <f t="shared" si="30"/>
        <v/>
      </c>
      <c r="C682" s="8" t="str">
        <f>IF(A682="","",+[1]AcumSYS!W683)</f>
        <v/>
      </c>
      <c r="D682" s="8" t="str">
        <f>IF(A682="","",+[1]AcumSYS!W683)</f>
        <v/>
      </c>
      <c r="E682" s="8" t="str">
        <f t="shared" si="31"/>
        <v/>
      </c>
      <c r="F682" s="8" t="str">
        <f t="shared" si="32"/>
        <v/>
      </c>
    </row>
    <row r="683" spans="1:6" x14ac:dyDescent="0.25">
      <c r="A683" s="8" t="str">
        <f>+'[1]Reporte de Formatos'!U687</f>
        <v/>
      </c>
      <c r="B683" s="8" t="str">
        <f t="shared" si="30"/>
        <v/>
      </c>
      <c r="C683" s="8" t="str">
        <f>IF(A683="","",+[1]AcumSYS!W684)</f>
        <v/>
      </c>
      <c r="D683" s="8" t="str">
        <f>IF(A683="","",+[1]AcumSYS!W684)</f>
        <v/>
      </c>
      <c r="E683" s="8" t="str">
        <f t="shared" si="31"/>
        <v/>
      </c>
      <c r="F683" s="8" t="str">
        <f t="shared" si="32"/>
        <v/>
      </c>
    </row>
    <row r="684" spans="1:6" x14ac:dyDescent="0.25">
      <c r="A684" s="8" t="str">
        <f>+'[1]Reporte de Formatos'!U688</f>
        <v/>
      </c>
      <c r="B684" s="8" t="str">
        <f t="shared" si="30"/>
        <v/>
      </c>
      <c r="C684" s="8" t="str">
        <f>IF(A684="","",+[1]AcumSYS!W685)</f>
        <v/>
      </c>
      <c r="D684" s="8" t="str">
        <f>IF(A684="","",+[1]AcumSYS!W685)</f>
        <v/>
      </c>
      <c r="E684" s="8" t="str">
        <f t="shared" si="31"/>
        <v/>
      </c>
      <c r="F684" s="8" t="str">
        <f t="shared" si="32"/>
        <v/>
      </c>
    </row>
    <row r="685" spans="1:6" x14ac:dyDescent="0.25">
      <c r="A685" s="8" t="str">
        <f>+'[1]Reporte de Formatos'!U689</f>
        <v/>
      </c>
      <c r="B685" s="8" t="str">
        <f t="shared" si="30"/>
        <v/>
      </c>
      <c r="C685" s="8" t="str">
        <f>IF(A685="","",+[1]AcumSYS!W686)</f>
        <v/>
      </c>
      <c r="D685" s="8" t="str">
        <f>IF(A685="","",+[1]AcumSYS!W686)</f>
        <v/>
      </c>
      <c r="E685" s="8" t="str">
        <f t="shared" si="31"/>
        <v/>
      </c>
      <c r="F685" s="8" t="str">
        <f t="shared" si="32"/>
        <v/>
      </c>
    </row>
    <row r="686" spans="1:6" x14ac:dyDescent="0.25">
      <c r="A686" s="8" t="str">
        <f>+'[1]Reporte de Formatos'!U690</f>
        <v/>
      </c>
      <c r="B686" s="8" t="str">
        <f t="shared" si="30"/>
        <v/>
      </c>
      <c r="C686" s="8" t="str">
        <f>IF(A686="","",+[1]AcumSYS!W687)</f>
        <v/>
      </c>
      <c r="D686" s="8" t="str">
        <f>IF(A686="","",+[1]AcumSYS!W687)</f>
        <v/>
      </c>
      <c r="E686" s="8" t="str">
        <f t="shared" si="31"/>
        <v/>
      </c>
      <c r="F686" s="8" t="str">
        <f t="shared" si="32"/>
        <v/>
      </c>
    </row>
    <row r="687" spans="1:6" x14ac:dyDescent="0.25">
      <c r="A687" s="8" t="str">
        <f>+'[1]Reporte de Formatos'!U691</f>
        <v/>
      </c>
      <c r="B687" s="8" t="str">
        <f t="shared" si="30"/>
        <v/>
      </c>
      <c r="C687" s="8" t="str">
        <f>IF(A687="","",+[1]AcumSYS!W688)</f>
        <v/>
      </c>
      <c r="D687" s="8" t="str">
        <f>IF(A687="","",+[1]AcumSYS!W688)</f>
        <v/>
      </c>
      <c r="E687" s="8" t="str">
        <f t="shared" si="31"/>
        <v/>
      </c>
      <c r="F687" s="8" t="str">
        <f t="shared" si="32"/>
        <v/>
      </c>
    </row>
    <row r="688" spans="1:6" x14ac:dyDescent="0.25">
      <c r="A688" s="8" t="str">
        <f>+'[1]Reporte de Formatos'!U692</f>
        <v/>
      </c>
      <c r="B688" s="8" t="str">
        <f t="shared" si="30"/>
        <v/>
      </c>
      <c r="C688" s="8" t="str">
        <f>IF(A688="","",+[1]AcumSYS!W689)</f>
        <v/>
      </c>
      <c r="D688" s="8" t="str">
        <f>IF(A688="","",+[1]AcumSYS!W689)</f>
        <v/>
      </c>
      <c r="E688" s="8" t="str">
        <f t="shared" si="31"/>
        <v/>
      </c>
      <c r="F688" s="8" t="str">
        <f t="shared" si="32"/>
        <v/>
      </c>
    </row>
    <row r="689" spans="1:6" x14ac:dyDescent="0.25">
      <c r="A689" s="8" t="str">
        <f>+'[1]Reporte de Formatos'!U693</f>
        <v/>
      </c>
      <c r="B689" s="8" t="str">
        <f t="shared" si="30"/>
        <v/>
      </c>
      <c r="C689" s="8" t="str">
        <f>IF(A689="","",+[1]AcumSYS!W690)</f>
        <v/>
      </c>
      <c r="D689" s="8" t="str">
        <f>IF(A689="","",+[1]AcumSYS!W690)</f>
        <v/>
      </c>
      <c r="E689" s="8" t="str">
        <f t="shared" si="31"/>
        <v/>
      </c>
      <c r="F689" s="8" t="str">
        <f t="shared" si="32"/>
        <v/>
      </c>
    </row>
    <row r="690" spans="1:6" x14ac:dyDescent="0.25">
      <c r="A690" s="8" t="str">
        <f>+'[1]Reporte de Formatos'!U694</f>
        <v/>
      </c>
      <c r="B690" s="8" t="str">
        <f t="shared" si="30"/>
        <v/>
      </c>
      <c r="C690" s="8" t="str">
        <f>IF(A690="","",+[1]AcumSYS!W691)</f>
        <v/>
      </c>
      <c r="D690" s="8" t="str">
        <f>IF(A690="","",+[1]AcumSYS!W691)</f>
        <v/>
      </c>
      <c r="E690" s="8" t="str">
        <f t="shared" si="31"/>
        <v/>
      </c>
      <c r="F690" s="8" t="str">
        <f t="shared" si="32"/>
        <v/>
      </c>
    </row>
    <row r="691" spans="1:6" x14ac:dyDescent="0.25">
      <c r="A691" s="8" t="str">
        <f>+'[1]Reporte de Formatos'!U695</f>
        <v/>
      </c>
      <c r="B691" s="8" t="str">
        <f t="shared" si="30"/>
        <v/>
      </c>
      <c r="C691" s="8" t="str">
        <f>IF(A691="","",+[1]AcumSYS!W692)</f>
        <v/>
      </c>
      <c r="D691" s="8" t="str">
        <f>IF(A691="","",+[1]AcumSYS!W692)</f>
        <v/>
      </c>
      <c r="E691" s="8" t="str">
        <f t="shared" si="31"/>
        <v/>
      </c>
      <c r="F691" s="8" t="str">
        <f t="shared" si="32"/>
        <v/>
      </c>
    </row>
    <row r="692" spans="1:6" x14ac:dyDescent="0.25">
      <c r="A692" s="8" t="str">
        <f>+'[1]Reporte de Formatos'!U696</f>
        <v/>
      </c>
      <c r="B692" s="8" t="str">
        <f t="shared" si="30"/>
        <v/>
      </c>
      <c r="C692" s="8" t="str">
        <f>IF(A692="","",+[1]AcumSYS!W693)</f>
        <v/>
      </c>
      <c r="D692" s="8" t="str">
        <f>IF(A692="","",+[1]AcumSYS!W693)</f>
        <v/>
      </c>
      <c r="E692" s="8" t="str">
        <f t="shared" si="31"/>
        <v/>
      </c>
      <c r="F692" s="8" t="str">
        <f t="shared" si="32"/>
        <v/>
      </c>
    </row>
    <row r="693" spans="1:6" x14ac:dyDescent="0.25">
      <c r="A693" s="8" t="str">
        <f>+'[1]Reporte de Formatos'!U697</f>
        <v/>
      </c>
      <c r="B693" s="8" t="str">
        <f t="shared" si="30"/>
        <v/>
      </c>
      <c r="C693" s="8" t="str">
        <f>IF(A693="","",+[1]AcumSYS!W694)</f>
        <v/>
      </c>
      <c r="D693" s="8" t="str">
        <f>IF(A693="","",+[1]AcumSYS!W694)</f>
        <v/>
      </c>
      <c r="E693" s="8" t="str">
        <f t="shared" si="31"/>
        <v/>
      </c>
      <c r="F693" s="8" t="str">
        <f t="shared" si="32"/>
        <v/>
      </c>
    </row>
    <row r="694" spans="1:6" x14ac:dyDescent="0.25">
      <c r="A694" s="8" t="str">
        <f>+'[1]Reporte de Formatos'!U698</f>
        <v/>
      </c>
      <c r="B694" s="8" t="str">
        <f t="shared" si="30"/>
        <v/>
      </c>
      <c r="C694" s="8" t="str">
        <f>IF(A694="","",+[1]AcumSYS!W695)</f>
        <v/>
      </c>
      <c r="D694" s="8" t="str">
        <f>IF(A694="","",+[1]AcumSYS!W695)</f>
        <v/>
      </c>
      <c r="E694" s="8" t="str">
        <f t="shared" si="31"/>
        <v/>
      </c>
      <c r="F694" s="8" t="str">
        <f t="shared" si="32"/>
        <v/>
      </c>
    </row>
    <row r="695" spans="1:6" x14ac:dyDescent="0.25">
      <c r="A695" s="8" t="str">
        <f>+'[1]Reporte de Formatos'!U699</f>
        <v/>
      </c>
      <c r="B695" s="8" t="str">
        <f t="shared" si="30"/>
        <v/>
      </c>
      <c r="C695" s="8" t="str">
        <f>IF(A695="","",+[1]AcumSYS!W696)</f>
        <v/>
      </c>
      <c r="D695" s="8" t="str">
        <f>IF(A695="","",+[1]AcumSYS!W696)</f>
        <v/>
      </c>
      <c r="E695" s="8" t="str">
        <f t="shared" si="31"/>
        <v/>
      </c>
      <c r="F695" s="8" t="str">
        <f t="shared" si="32"/>
        <v/>
      </c>
    </row>
    <row r="696" spans="1:6" x14ac:dyDescent="0.25">
      <c r="A696" s="8" t="str">
        <f>+'[1]Reporte de Formatos'!U700</f>
        <v/>
      </c>
      <c r="B696" s="8" t="str">
        <f t="shared" si="30"/>
        <v/>
      </c>
      <c r="C696" s="8" t="str">
        <f>IF(A696="","",+[1]AcumSYS!W697)</f>
        <v/>
      </c>
      <c r="D696" s="8" t="str">
        <f>IF(A696="","",+[1]AcumSYS!W697)</f>
        <v/>
      </c>
      <c r="E696" s="8" t="str">
        <f t="shared" si="31"/>
        <v/>
      </c>
      <c r="F696" s="8" t="str">
        <f t="shared" si="32"/>
        <v/>
      </c>
    </row>
    <row r="697" spans="1:6" x14ac:dyDescent="0.25">
      <c r="A697" s="8" t="str">
        <f>+'[1]Reporte de Formatos'!U701</f>
        <v/>
      </c>
      <c r="B697" s="8" t="str">
        <f t="shared" si="30"/>
        <v/>
      </c>
      <c r="C697" s="8" t="str">
        <f>IF(A697="","",+[1]AcumSYS!W698)</f>
        <v/>
      </c>
      <c r="D697" s="8" t="str">
        <f>IF(A697="","",+[1]AcumSYS!W698)</f>
        <v/>
      </c>
      <c r="E697" s="8" t="str">
        <f t="shared" si="31"/>
        <v/>
      </c>
      <c r="F697" s="8" t="str">
        <f t="shared" si="32"/>
        <v/>
      </c>
    </row>
    <row r="698" spans="1:6" x14ac:dyDescent="0.25">
      <c r="A698" s="8" t="str">
        <f>+'[1]Reporte de Formatos'!U702</f>
        <v/>
      </c>
      <c r="B698" s="8" t="str">
        <f t="shared" si="30"/>
        <v/>
      </c>
      <c r="C698" s="8" t="str">
        <f>IF(A698="","",+[1]AcumSYS!W699)</f>
        <v/>
      </c>
      <c r="D698" s="8" t="str">
        <f>IF(A698="","",+[1]AcumSYS!W699)</f>
        <v/>
      </c>
      <c r="E698" s="8" t="str">
        <f t="shared" si="31"/>
        <v/>
      </c>
      <c r="F698" s="8" t="str">
        <f t="shared" si="32"/>
        <v/>
      </c>
    </row>
    <row r="699" spans="1:6" x14ac:dyDescent="0.25">
      <c r="A699" s="8" t="str">
        <f>+'[1]Reporte de Formatos'!U703</f>
        <v/>
      </c>
      <c r="B699" s="8" t="str">
        <f t="shared" si="30"/>
        <v/>
      </c>
      <c r="C699" s="8" t="str">
        <f>IF(A699="","",+[1]AcumSYS!W700)</f>
        <v/>
      </c>
      <c r="D699" s="8" t="str">
        <f>IF(A699="","",+[1]AcumSYS!W700)</f>
        <v/>
      </c>
      <c r="E699" s="8" t="str">
        <f t="shared" si="31"/>
        <v/>
      </c>
      <c r="F699" s="8" t="str">
        <f t="shared" si="32"/>
        <v/>
      </c>
    </row>
    <row r="700" spans="1:6" x14ac:dyDescent="0.25">
      <c r="A700" s="8" t="str">
        <f>+'[1]Reporte de Formatos'!U704</f>
        <v/>
      </c>
      <c r="B700" s="8" t="str">
        <f t="shared" si="30"/>
        <v/>
      </c>
      <c r="C700" s="8" t="str">
        <f>IF(A700="","",+[1]AcumSYS!W701)</f>
        <v/>
      </c>
      <c r="D700" s="8" t="str">
        <f>IF(A700="","",+[1]AcumSYS!W701)</f>
        <v/>
      </c>
      <c r="E700" s="8" t="str">
        <f t="shared" si="31"/>
        <v/>
      </c>
      <c r="F700" s="8" t="str">
        <f t="shared" si="32"/>
        <v/>
      </c>
    </row>
    <row r="701" spans="1:6" x14ac:dyDescent="0.25">
      <c r="A701" s="8" t="str">
        <f>+'[1]Reporte de Formatos'!U705</f>
        <v/>
      </c>
      <c r="B701" s="8" t="str">
        <f t="shared" si="30"/>
        <v/>
      </c>
      <c r="C701" s="8" t="str">
        <f>IF(A701="","",+[1]AcumSYS!W702)</f>
        <v/>
      </c>
      <c r="D701" s="8" t="str">
        <f>IF(A701="","",+[1]AcumSYS!W702)</f>
        <v/>
      </c>
      <c r="E701" s="8" t="str">
        <f t="shared" si="31"/>
        <v/>
      </c>
      <c r="F701" s="8" t="str">
        <f t="shared" si="32"/>
        <v/>
      </c>
    </row>
    <row r="702" spans="1:6" x14ac:dyDescent="0.25">
      <c r="A702" s="8" t="str">
        <f>+'[1]Reporte de Formatos'!U706</f>
        <v/>
      </c>
      <c r="B702" s="8" t="str">
        <f t="shared" si="30"/>
        <v/>
      </c>
      <c r="C702" s="8" t="str">
        <f>IF(A702="","",+[1]AcumSYS!W703)</f>
        <v/>
      </c>
      <c r="D702" s="8" t="str">
        <f>IF(A702="","",+[1]AcumSYS!W703)</f>
        <v/>
      </c>
      <c r="E702" s="8" t="str">
        <f t="shared" si="31"/>
        <v/>
      </c>
      <c r="F702" s="8" t="str">
        <f t="shared" si="32"/>
        <v/>
      </c>
    </row>
    <row r="703" spans="1:6" x14ac:dyDescent="0.25">
      <c r="A703" s="8" t="str">
        <f>+'[1]Reporte de Formatos'!U707</f>
        <v/>
      </c>
      <c r="B703" s="8" t="str">
        <f t="shared" si="30"/>
        <v/>
      </c>
      <c r="C703" s="8" t="str">
        <f>IF(A703="","",+[1]AcumSYS!W704)</f>
        <v/>
      </c>
      <c r="D703" s="8" t="str">
        <f>IF(A703="","",+[1]AcumSYS!W704)</f>
        <v/>
      </c>
      <c r="E703" s="8" t="str">
        <f t="shared" si="31"/>
        <v/>
      </c>
      <c r="F703" s="8" t="str">
        <f t="shared" si="32"/>
        <v/>
      </c>
    </row>
    <row r="704" spans="1:6" x14ac:dyDescent="0.25">
      <c r="A704" s="8" t="str">
        <f>+'[1]Reporte de Formatos'!U708</f>
        <v/>
      </c>
      <c r="B704" s="8" t="str">
        <f t="shared" si="30"/>
        <v/>
      </c>
      <c r="C704" s="8" t="str">
        <f>IF(A704="","",+[1]AcumSYS!W705)</f>
        <v/>
      </c>
      <c r="D704" s="8" t="str">
        <f>IF(A704="","",+[1]AcumSYS!W705)</f>
        <v/>
      </c>
      <c r="E704" s="8" t="str">
        <f t="shared" si="31"/>
        <v/>
      </c>
      <c r="F704" s="8" t="str">
        <f t="shared" si="32"/>
        <v/>
      </c>
    </row>
    <row r="705" spans="1:6" x14ac:dyDescent="0.25">
      <c r="A705" s="8" t="str">
        <f>+'[1]Reporte de Formatos'!U709</f>
        <v/>
      </c>
      <c r="B705" s="8" t="str">
        <f t="shared" si="30"/>
        <v/>
      </c>
      <c r="C705" s="8" t="str">
        <f>IF(A705="","",+[1]AcumSYS!W706)</f>
        <v/>
      </c>
      <c r="D705" s="8" t="str">
        <f>IF(A705="","",+[1]AcumSYS!W706)</f>
        <v/>
      </c>
      <c r="E705" s="8" t="str">
        <f t="shared" si="31"/>
        <v/>
      </c>
      <c r="F705" s="8" t="str">
        <f t="shared" si="32"/>
        <v/>
      </c>
    </row>
    <row r="706" spans="1:6" x14ac:dyDescent="0.25">
      <c r="A706" s="8" t="str">
        <f>+'[1]Reporte de Formatos'!U710</f>
        <v/>
      </c>
      <c r="B706" s="8" t="str">
        <f t="shared" si="30"/>
        <v/>
      </c>
      <c r="C706" s="8" t="str">
        <f>IF(A706="","",+[1]AcumSYS!W707)</f>
        <v/>
      </c>
      <c r="D706" s="8" t="str">
        <f>IF(A706="","",+[1]AcumSYS!W707)</f>
        <v/>
      </c>
      <c r="E706" s="8" t="str">
        <f t="shared" si="31"/>
        <v/>
      </c>
      <c r="F706" s="8" t="str">
        <f t="shared" si="32"/>
        <v/>
      </c>
    </row>
    <row r="707" spans="1:6" x14ac:dyDescent="0.25">
      <c r="A707" s="8" t="str">
        <f>+'[1]Reporte de Formatos'!U711</f>
        <v/>
      </c>
      <c r="B707" s="8" t="str">
        <f t="shared" si="30"/>
        <v/>
      </c>
      <c r="C707" s="8" t="str">
        <f>IF(A707="","",+[1]AcumSYS!W708)</f>
        <v/>
      </c>
      <c r="D707" s="8" t="str">
        <f>IF(A707="","",+[1]AcumSYS!W708)</f>
        <v/>
      </c>
      <c r="E707" s="8" t="str">
        <f t="shared" si="31"/>
        <v/>
      </c>
      <c r="F707" s="8" t="str">
        <f t="shared" si="32"/>
        <v/>
      </c>
    </row>
    <row r="708" spans="1:6" x14ac:dyDescent="0.25">
      <c r="A708" s="8" t="str">
        <f>+'[1]Reporte de Formatos'!U712</f>
        <v/>
      </c>
      <c r="B708" s="8" t="str">
        <f t="shared" ref="B708:B771" si="33">IF(A708="","","Aguinaldo")</f>
        <v/>
      </c>
      <c r="C708" s="8" t="str">
        <f>IF(A708="","",+[1]AcumSYS!W709)</f>
        <v/>
      </c>
      <c r="D708" s="8" t="str">
        <f>IF(A708="","",+[1]AcumSYS!W709)</f>
        <v/>
      </c>
      <c r="E708" s="8" t="str">
        <f t="shared" ref="E708:E771" si="34">IF(A708="","","Pesos Mexicanos")</f>
        <v/>
      </c>
      <c r="F708" s="8" t="str">
        <f t="shared" ref="F708:F771" si="35">IF(A708="","","Prestaciones de Fin de año en el Trimestre")</f>
        <v/>
      </c>
    </row>
    <row r="709" spans="1:6" x14ac:dyDescent="0.25">
      <c r="A709" s="8" t="str">
        <f>+'[1]Reporte de Formatos'!U713</f>
        <v/>
      </c>
      <c r="B709" s="8" t="str">
        <f t="shared" si="33"/>
        <v/>
      </c>
      <c r="C709" s="8" t="str">
        <f>IF(A709="","",+[1]AcumSYS!W710)</f>
        <v/>
      </c>
      <c r="D709" s="8" t="str">
        <f>IF(A709="","",+[1]AcumSYS!W710)</f>
        <v/>
      </c>
      <c r="E709" s="8" t="str">
        <f t="shared" si="34"/>
        <v/>
      </c>
      <c r="F709" s="8" t="str">
        <f t="shared" si="35"/>
        <v/>
      </c>
    </row>
    <row r="710" spans="1:6" x14ac:dyDescent="0.25">
      <c r="A710" s="8" t="str">
        <f>+'[1]Reporte de Formatos'!U714</f>
        <v/>
      </c>
      <c r="B710" s="8" t="str">
        <f t="shared" si="33"/>
        <v/>
      </c>
      <c r="C710" s="8" t="str">
        <f>IF(A710="","",+[1]AcumSYS!W711)</f>
        <v/>
      </c>
      <c r="D710" s="8" t="str">
        <f>IF(A710="","",+[1]AcumSYS!W711)</f>
        <v/>
      </c>
      <c r="E710" s="8" t="str">
        <f t="shared" si="34"/>
        <v/>
      </c>
      <c r="F710" s="8" t="str">
        <f t="shared" si="35"/>
        <v/>
      </c>
    </row>
    <row r="711" spans="1:6" x14ac:dyDescent="0.25">
      <c r="A711" s="8" t="str">
        <f>+'[1]Reporte de Formatos'!U715</f>
        <v/>
      </c>
      <c r="B711" s="8" t="str">
        <f t="shared" si="33"/>
        <v/>
      </c>
      <c r="C711" s="8" t="str">
        <f>IF(A711="","",+[1]AcumSYS!W712)</f>
        <v/>
      </c>
      <c r="D711" s="8" t="str">
        <f>IF(A711="","",+[1]AcumSYS!W712)</f>
        <v/>
      </c>
      <c r="E711" s="8" t="str">
        <f t="shared" si="34"/>
        <v/>
      </c>
      <c r="F711" s="8" t="str">
        <f t="shared" si="35"/>
        <v/>
      </c>
    </row>
    <row r="712" spans="1:6" x14ac:dyDescent="0.25">
      <c r="A712" s="8" t="str">
        <f>+'[1]Reporte de Formatos'!U716</f>
        <v/>
      </c>
      <c r="B712" s="8" t="str">
        <f t="shared" si="33"/>
        <v/>
      </c>
      <c r="C712" s="8" t="str">
        <f>IF(A712="","",+[1]AcumSYS!W713)</f>
        <v/>
      </c>
      <c r="D712" s="8" t="str">
        <f>IF(A712="","",+[1]AcumSYS!W713)</f>
        <v/>
      </c>
      <c r="E712" s="8" t="str">
        <f t="shared" si="34"/>
        <v/>
      </c>
      <c r="F712" s="8" t="str">
        <f t="shared" si="35"/>
        <v/>
      </c>
    </row>
    <row r="713" spans="1:6" x14ac:dyDescent="0.25">
      <c r="A713" s="8" t="str">
        <f>+'[1]Reporte de Formatos'!U717</f>
        <v/>
      </c>
      <c r="B713" s="8" t="str">
        <f t="shared" si="33"/>
        <v/>
      </c>
      <c r="C713" s="8" t="str">
        <f>IF(A713="","",+[1]AcumSYS!W714)</f>
        <v/>
      </c>
      <c r="D713" s="8" t="str">
        <f>IF(A713="","",+[1]AcumSYS!W714)</f>
        <v/>
      </c>
      <c r="E713" s="8" t="str">
        <f t="shared" si="34"/>
        <v/>
      </c>
      <c r="F713" s="8" t="str">
        <f t="shared" si="35"/>
        <v/>
      </c>
    </row>
    <row r="714" spans="1:6" x14ac:dyDescent="0.25">
      <c r="A714" s="8" t="str">
        <f>+'[1]Reporte de Formatos'!U718</f>
        <v/>
      </c>
      <c r="B714" s="8" t="str">
        <f t="shared" si="33"/>
        <v/>
      </c>
      <c r="C714" s="8" t="str">
        <f>IF(A714="","",+[1]AcumSYS!W715)</f>
        <v/>
      </c>
      <c r="D714" s="8" t="str">
        <f>IF(A714="","",+[1]AcumSYS!W715)</f>
        <v/>
      </c>
      <c r="E714" s="8" t="str">
        <f t="shared" si="34"/>
        <v/>
      </c>
      <c r="F714" s="8" t="str">
        <f t="shared" si="35"/>
        <v/>
      </c>
    </row>
    <row r="715" spans="1:6" x14ac:dyDescent="0.25">
      <c r="A715" s="8" t="str">
        <f>+'[1]Reporte de Formatos'!U719</f>
        <v/>
      </c>
      <c r="B715" s="8" t="str">
        <f t="shared" si="33"/>
        <v/>
      </c>
      <c r="C715" s="8" t="str">
        <f>IF(A715="","",+[1]AcumSYS!W716)</f>
        <v/>
      </c>
      <c r="D715" s="8" t="str">
        <f>IF(A715="","",+[1]AcumSYS!W716)</f>
        <v/>
      </c>
      <c r="E715" s="8" t="str">
        <f t="shared" si="34"/>
        <v/>
      </c>
      <c r="F715" s="8" t="str">
        <f t="shared" si="35"/>
        <v/>
      </c>
    </row>
    <row r="716" spans="1:6" x14ac:dyDescent="0.25">
      <c r="A716" s="8" t="str">
        <f>+'[1]Reporte de Formatos'!U720</f>
        <v/>
      </c>
      <c r="B716" s="8" t="str">
        <f t="shared" si="33"/>
        <v/>
      </c>
      <c r="C716" s="8" t="str">
        <f>IF(A716="","",+[1]AcumSYS!W717)</f>
        <v/>
      </c>
      <c r="D716" s="8" t="str">
        <f>IF(A716="","",+[1]AcumSYS!W717)</f>
        <v/>
      </c>
      <c r="E716" s="8" t="str">
        <f t="shared" si="34"/>
        <v/>
      </c>
      <c r="F716" s="8" t="str">
        <f t="shared" si="35"/>
        <v/>
      </c>
    </row>
    <row r="717" spans="1:6" x14ac:dyDescent="0.25">
      <c r="A717" s="8" t="str">
        <f>+'[1]Reporte de Formatos'!U721</f>
        <v/>
      </c>
      <c r="B717" s="8" t="str">
        <f t="shared" si="33"/>
        <v/>
      </c>
      <c r="C717" s="8" t="str">
        <f>IF(A717="","",+[1]AcumSYS!W718)</f>
        <v/>
      </c>
      <c r="D717" s="8" t="str">
        <f>IF(A717="","",+[1]AcumSYS!W718)</f>
        <v/>
      </c>
      <c r="E717" s="8" t="str">
        <f t="shared" si="34"/>
        <v/>
      </c>
      <c r="F717" s="8" t="str">
        <f t="shared" si="35"/>
        <v/>
      </c>
    </row>
    <row r="718" spans="1:6" x14ac:dyDescent="0.25">
      <c r="A718" s="8" t="str">
        <f>+'[1]Reporte de Formatos'!U722</f>
        <v/>
      </c>
      <c r="B718" s="8" t="str">
        <f t="shared" si="33"/>
        <v/>
      </c>
      <c r="C718" s="8" t="str">
        <f>IF(A718="","",+[1]AcumSYS!W719)</f>
        <v/>
      </c>
      <c r="D718" s="8" t="str">
        <f>IF(A718="","",+[1]AcumSYS!W719)</f>
        <v/>
      </c>
      <c r="E718" s="8" t="str">
        <f t="shared" si="34"/>
        <v/>
      </c>
      <c r="F718" s="8" t="str">
        <f t="shared" si="35"/>
        <v/>
      </c>
    </row>
    <row r="719" spans="1:6" x14ac:dyDescent="0.25">
      <c r="A719" s="8" t="str">
        <f>+'[1]Reporte de Formatos'!U723</f>
        <v/>
      </c>
      <c r="B719" s="8" t="str">
        <f t="shared" si="33"/>
        <v/>
      </c>
      <c r="C719" s="8" t="str">
        <f>IF(A719="","",+[1]AcumSYS!W720)</f>
        <v/>
      </c>
      <c r="D719" s="8" t="str">
        <f>IF(A719="","",+[1]AcumSYS!W720)</f>
        <v/>
      </c>
      <c r="E719" s="8" t="str">
        <f t="shared" si="34"/>
        <v/>
      </c>
      <c r="F719" s="8" t="str">
        <f t="shared" si="35"/>
        <v/>
      </c>
    </row>
    <row r="720" spans="1:6" x14ac:dyDescent="0.25">
      <c r="A720" s="8" t="str">
        <f>+'[1]Reporte de Formatos'!U724</f>
        <v/>
      </c>
      <c r="B720" s="8" t="str">
        <f t="shared" si="33"/>
        <v/>
      </c>
      <c r="C720" s="8" t="str">
        <f>IF(A720="","",+[1]AcumSYS!W721)</f>
        <v/>
      </c>
      <c r="D720" s="8" t="str">
        <f>IF(A720="","",+[1]AcumSYS!W721)</f>
        <v/>
      </c>
      <c r="E720" s="8" t="str">
        <f t="shared" si="34"/>
        <v/>
      </c>
      <c r="F720" s="8" t="str">
        <f t="shared" si="35"/>
        <v/>
      </c>
    </row>
    <row r="721" spans="1:6" x14ac:dyDescent="0.25">
      <c r="A721" s="8" t="str">
        <f>+'[1]Reporte de Formatos'!U725</f>
        <v/>
      </c>
      <c r="B721" s="8" t="str">
        <f t="shared" si="33"/>
        <v/>
      </c>
      <c r="C721" s="8" t="str">
        <f>IF(A721="","",+[1]AcumSYS!W722)</f>
        <v/>
      </c>
      <c r="D721" s="8" t="str">
        <f>IF(A721="","",+[1]AcumSYS!W722)</f>
        <v/>
      </c>
      <c r="E721" s="8" t="str">
        <f t="shared" si="34"/>
        <v/>
      </c>
      <c r="F721" s="8" t="str">
        <f t="shared" si="35"/>
        <v/>
      </c>
    </row>
    <row r="722" spans="1:6" x14ac:dyDescent="0.25">
      <c r="A722" s="8" t="str">
        <f>+'[1]Reporte de Formatos'!U726</f>
        <v/>
      </c>
      <c r="B722" s="8" t="str">
        <f t="shared" si="33"/>
        <v/>
      </c>
      <c r="C722" s="8" t="str">
        <f>IF(A722="","",+[1]AcumSYS!W723)</f>
        <v/>
      </c>
      <c r="D722" s="8" t="str">
        <f>IF(A722="","",+[1]AcumSYS!W723)</f>
        <v/>
      </c>
      <c r="E722" s="8" t="str">
        <f t="shared" si="34"/>
        <v/>
      </c>
      <c r="F722" s="8" t="str">
        <f t="shared" si="35"/>
        <v/>
      </c>
    </row>
    <row r="723" spans="1:6" x14ac:dyDescent="0.25">
      <c r="A723" s="8" t="str">
        <f>+'[1]Reporte de Formatos'!U727</f>
        <v/>
      </c>
      <c r="B723" s="8" t="str">
        <f t="shared" si="33"/>
        <v/>
      </c>
      <c r="C723" s="8" t="str">
        <f>IF(A723="","",+[1]AcumSYS!W724)</f>
        <v/>
      </c>
      <c r="D723" s="8" t="str">
        <f>IF(A723="","",+[1]AcumSYS!W724)</f>
        <v/>
      </c>
      <c r="E723" s="8" t="str">
        <f t="shared" si="34"/>
        <v/>
      </c>
      <c r="F723" s="8" t="str">
        <f t="shared" si="35"/>
        <v/>
      </c>
    </row>
    <row r="724" spans="1:6" x14ac:dyDescent="0.25">
      <c r="A724" s="8" t="str">
        <f>+'[1]Reporte de Formatos'!U728</f>
        <v/>
      </c>
      <c r="B724" s="8" t="str">
        <f t="shared" si="33"/>
        <v/>
      </c>
      <c r="C724" s="8" t="str">
        <f>IF(A724="","",+[1]AcumSYS!W725)</f>
        <v/>
      </c>
      <c r="D724" s="8" t="str">
        <f>IF(A724="","",+[1]AcumSYS!W725)</f>
        <v/>
      </c>
      <c r="E724" s="8" t="str">
        <f t="shared" si="34"/>
        <v/>
      </c>
      <c r="F724" s="8" t="str">
        <f t="shared" si="35"/>
        <v/>
      </c>
    </row>
    <row r="725" spans="1:6" x14ac:dyDescent="0.25">
      <c r="A725" s="8" t="str">
        <f>+'[1]Reporte de Formatos'!U729</f>
        <v/>
      </c>
      <c r="B725" s="8" t="str">
        <f t="shared" si="33"/>
        <v/>
      </c>
      <c r="C725" s="8" t="str">
        <f>IF(A725="","",+[1]AcumSYS!W726)</f>
        <v/>
      </c>
      <c r="D725" s="8" t="str">
        <f>IF(A725="","",+[1]AcumSYS!W726)</f>
        <v/>
      </c>
      <c r="E725" s="8" t="str">
        <f t="shared" si="34"/>
        <v/>
      </c>
      <c r="F725" s="8" t="str">
        <f t="shared" si="35"/>
        <v/>
      </c>
    </row>
    <row r="726" spans="1:6" x14ac:dyDescent="0.25">
      <c r="A726" s="8" t="str">
        <f>+'[1]Reporte de Formatos'!U730</f>
        <v/>
      </c>
      <c r="B726" s="8" t="str">
        <f t="shared" si="33"/>
        <v/>
      </c>
      <c r="C726" s="8" t="str">
        <f>IF(A726="","",+[1]AcumSYS!W727)</f>
        <v/>
      </c>
      <c r="D726" s="8" t="str">
        <f>IF(A726="","",+[1]AcumSYS!W727)</f>
        <v/>
      </c>
      <c r="E726" s="8" t="str">
        <f t="shared" si="34"/>
        <v/>
      </c>
      <c r="F726" s="8" t="str">
        <f t="shared" si="35"/>
        <v/>
      </c>
    </row>
    <row r="727" spans="1:6" x14ac:dyDescent="0.25">
      <c r="A727" s="8" t="str">
        <f>+'[1]Reporte de Formatos'!U731</f>
        <v/>
      </c>
      <c r="B727" s="8" t="str">
        <f t="shared" si="33"/>
        <v/>
      </c>
      <c r="C727" s="8" t="str">
        <f>IF(A727="","",+[1]AcumSYS!W728)</f>
        <v/>
      </c>
      <c r="D727" s="8" t="str">
        <f>IF(A727="","",+[1]AcumSYS!W728)</f>
        <v/>
      </c>
      <c r="E727" s="8" t="str">
        <f t="shared" si="34"/>
        <v/>
      </c>
      <c r="F727" s="8" t="str">
        <f t="shared" si="35"/>
        <v/>
      </c>
    </row>
    <row r="728" spans="1:6" x14ac:dyDescent="0.25">
      <c r="A728" s="8" t="str">
        <f>+'[1]Reporte de Formatos'!U732</f>
        <v/>
      </c>
      <c r="B728" s="8" t="str">
        <f t="shared" si="33"/>
        <v/>
      </c>
      <c r="C728" s="8" t="str">
        <f>IF(A728="","",+[1]AcumSYS!W729)</f>
        <v/>
      </c>
      <c r="D728" s="8" t="str">
        <f>IF(A728="","",+[1]AcumSYS!W729)</f>
        <v/>
      </c>
      <c r="E728" s="8" t="str">
        <f t="shared" si="34"/>
        <v/>
      </c>
      <c r="F728" s="8" t="str">
        <f t="shared" si="35"/>
        <v/>
      </c>
    </row>
    <row r="729" spans="1:6" x14ac:dyDescent="0.25">
      <c r="A729" s="8" t="str">
        <f>+'[1]Reporte de Formatos'!U733</f>
        <v/>
      </c>
      <c r="B729" s="8" t="str">
        <f t="shared" si="33"/>
        <v/>
      </c>
      <c r="C729" s="8" t="str">
        <f>IF(A729="","",+[1]AcumSYS!W730)</f>
        <v/>
      </c>
      <c r="D729" s="8" t="str">
        <f>IF(A729="","",+[1]AcumSYS!W730)</f>
        <v/>
      </c>
      <c r="E729" s="8" t="str">
        <f t="shared" si="34"/>
        <v/>
      </c>
      <c r="F729" s="8" t="str">
        <f t="shared" si="35"/>
        <v/>
      </c>
    </row>
    <row r="730" spans="1:6" x14ac:dyDescent="0.25">
      <c r="A730" s="8" t="str">
        <f>+'[1]Reporte de Formatos'!U734</f>
        <v/>
      </c>
      <c r="B730" s="8" t="str">
        <f t="shared" si="33"/>
        <v/>
      </c>
      <c r="C730" s="8" t="str">
        <f>IF(A730="","",+[1]AcumSYS!W731)</f>
        <v/>
      </c>
      <c r="D730" s="8" t="str">
        <f>IF(A730="","",+[1]AcumSYS!W731)</f>
        <v/>
      </c>
      <c r="E730" s="8" t="str">
        <f t="shared" si="34"/>
        <v/>
      </c>
      <c r="F730" s="8" t="str">
        <f t="shared" si="35"/>
        <v/>
      </c>
    </row>
    <row r="731" spans="1:6" x14ac:dyDescent="0.25">
      <c r="A731" s="8" t="str">
        <f>+'[1]Reporte de Formatos'!U735</f>
        <v/>
      </c>
      <c r="B731" s="8" t="str">
        <f t="shared" si="33"/>
        <v/>
      </c>
      <c r="C731" s="8" t="str">
        <f>IF(A731="","",+[1]AcumSYS!W732)</f>
        <v/>
      </c>
      <c r="D731" s="8" t="str">
        <f>IF(A731="","",+[1]AcumSYS!W732)</f>
        <v/>
      </c>
      <c r="E731" s="8" t="str">
        <f t="shared" si="34"/>
        <v/>
      </c>
      <c r="F731" s="8" t="str">
        <f t="shared" si="35"/>
        <v/>
      </c>
    </row>
    <row r="732" spans="1:6" x14ac:dyDescent="0.25">
      <c r="A732" s="8" t="str">
        <f>+'[1]Reporte de Formatos'!U736</f>
        <v/>
      </c>
      <c r="B732" s="8" t="str">
        <f t="shared" si="33"/>
        <v/>
      </c>
      <c r="C732" s="8" t="str">
        <f>IF(A732="","",+[1]AcumSYS!W733)</f>
        <v/>
      </c>
      <c r="D732" s="8" t="str">
        <f>IF(A732="","",+[1]AcumSYS!W733)</f>
        <v/>
      </c>
      <c r="E732" s="8" t="str">
        <f t="shared" si="34"/>
        <v/>
      </c>
      <c r="F732" s="8" t="str">
        <f t="shared" si="35"/>
        <v/>
      </c>
    </row>
    <row r="733" spans="1:6" x14ac:dyDescent="0.25">
      <c r="A733" s="8" t="str">
        <f>+'[1]Reporte de Formatos'!U737</f>
        <v/>
      </c>
      <c r="B733" s="8" t="str">
        <f t="shared" si="33"/>
        <v/>
      </c>
      <c r="C733" s="8" t="str">
        <f>IF(A733="","",+[1]AcumSYS!W734)</f>
        <v/>
      </c>
      <c r="D733" s="8" t="str">
        <f>IF(A733="","",+[1]AcumSYS!W734)</f>
        <v/>
      </c>
      <c r="E733" s="8" t="str">
        <f t="shared" si="34"/>
        <v/>
      </c>
      <c r="F733" s="8" t="str">
        <f t="shared" si="35"/>
        <v/>
      </c>
    </row>
    <row r="734" spans="1:6" x14ac:dyDescent="0.25">
      <c r="A734" s="8" t="str">
        <f>+'[1]Reporte de Formatos'!U738</f>
        <v/>
      </c>
      <c r="B734" s="8" t="str">
        <f t="shared" si="33"/>
        <v/>
      </c>
      <c r="C734" s="8" t="str">
        <f>IF(A734="","",+[1]AcumSYS!W735)</f>
        <v/>
      </c>
      <c r="D734" s="8" t="str">
        <f>IF(A734="","",+[1]AcumSYS!W735)</f>
        <v/>
      </c>
      <c r="E734" s="8" t="str">
        <f t="shared" si="34"/>
        <v/>
      </c>
      <c r="F734" s="8" t="str">
        <f t="shared" si="35"/>
        <v/>
      </c>
    </row>
    <row r="735" spans="1:6" x14ac:dyDescent="0.25">
      <c r="A735" s="8" t="str">
        <f>+'[1]Reporte de Formatos'!U739</f>
        <v/>
      </c>
      <c r="B735" s="8" t="str">
        <f t="shared" si="33"/>
        <v/>
      </c>
      <c r="C735" s="8" t="str">
        <f>IF(A735="","",+[1]AcumSYS!W736)</f>
        <v/>
      </c>
      <c r="D735" s="8" t="str">
        <f>IF(A735="","",+[1]AcumSYS!W736)</f>
        <v/>
      </c>
      <c r="E735" s="8" t="str">
        <f t="shared" si="34"/>
        <v/>
      </c>
      <c r="F735" s="8" t="str">
        <f t="shared" si="35"/>
        <v/>
      </c>
    </row>
    <row r="736" spans="1:6" x14ac:dyDescent="0.25">
      <c r="A736" s="8" t="str">
        <f>+'[1]Reporte de Formatos'!U740</f>
        <v/>
      </c>
      <c r="B736" s="8" t="str">
        <f t="shared" si="33"/>
        <v/>
      </c>
      <c r="C736" s="8" t="str">
        <f>IF(A736="","",+[1]AcumSYS!W737)</f>
        <v/>
      </c>
      <c r="D736" s="8" t="str">
        <f>IF(A736="","",+[1]AcumSYS!W737)</f>
        <v/>
      </c>
      <c r="E736" s="8" t="str">
        <f t="shared" si="34"/>
        <v/>
      </c>
      <c r="F736" s="8" t="str">
        <f t="shared" si="35"/>
        <v/>
      </c>
    </row>
    <row r="737" spans="1:6" x14ac:dyDescent="0.25">
      <c r="A737" s="8" t="str">
        <f>+'[1]Reporte de Formatos'!U741</f>
        <v/>
      </c>
      <c r="B737" s="8" t="str">
        <f t="shared" si="33"/>
        <v/>
      </c>
      <c r="C737" s="8" t="str">
        <f>IF(A737="","",+[1]AcumSYS!W738)</f>
        <v/>
      </c>
      <c r="D737" s="8" t="str">
        <f>IF(A737="","",+[1]AcumSYS!W738)</f>
        <v/>
      </c>
      <c r="E737" s="8" t="str">
        <f t="shared" si="34"/>
        <v/>
      </c>
      <c r="F737" s="8" t="str">
        <f t="shared" si="35"/>
        <v/>
      </c>
    </row>
    <row r="738" spans="1:6" x14ac:dyDescent="0.25">
      <c r="A738" s="8" t="str">
        <f>+'[1]Reporte de Formatos'!U742</f>
        <v/>
      </c>
      <c r="B738" s="8" t="str">
        <f t="shared" si="33"/>
        <v/>
      </c>
      <c r="C738" s="8" t="str">
        <f>IF(A738="","",+[1]AcumSYS!W739)</f>
        <v/>
      </c>
      <c r="D738" s="8" t="str">
        <f>IF(A738="","",+[1]AcumSYS!W739)</f>
        <v/>
      </c>
      <c r="E738" s="8" t="str">
        <f t="shared" si="34"/>
        <v/>
      </c>
      <c r="F738" s="8" t="str">
        <f t="shared" si="35"/>
        <v/>
      </c>
    </row>
    <row r="739" spans="1:6" x14ac:dyDescent="0.25">
      <c r="A739" s="8" t="str">
        <f>+'[1]Reporte de Formatos'!U743</f>
        <v/>
      </c>
      <c r="B739" s="8" t="str">
        <f t="shared" si="33"/>
        <v/>
      </c>
      <c r="C739" s="8" t="str">
        <f>IF(A739="","",+[1]AcumSYS!W740)</f>
        <v/>
      </c>
      <c r="D739" s="8" t="str">
        <f>IF(A739="","",+[1]AcumSYS!W740)</f>
        <v/>
      </c>
      <c r="E739" s="8" t="str">
        <f t="shared" si="34"/>
        <v/>
      </c>
      <c r="F739" s="8" t="str">
        <f t="shared" si="35"/>
        <v/>
      </c>
    </row>
    <row r="740" spans="1:6" x14ac:dyDescent="0.25">
      <c r="A740" s="8" t="str">
        <f>+'[1]Reporte de Formatos'!U744</f>
        <v/>
      </c>
      <c r="B740" s="8" t="str">
        <f t="shared" si="33"/>
        <v/>
      </c>
      <c r="C740" s="8" t="str">
        <f>IF(A740="","",+[1]AcumSYS!W741)</f>
        <v/>
      </c>
      <c r="D740" s="8" t="str">
        <f>IF(A740="","",+[1]AcumSYS!W741)</f>
        <v/>
      </c>
      <c r="E740" s="8" t="str">
        <f t="shared" si="34"/>
        <v/>
      </c>
      <c r="F740" s="8" t="str">
        <f t="shared" si="35"/>
        <v/>
      </c>
    </row>
    <row r="741" spans="1:6" x14ac:dyDescent="0.25">
      <c r="A741" s="8" t="str">
        <f>+'[1]Reporte de Formatos'!U745</f>
        <v/>
      </c>
      <c r="B741" s="8" t="str">
        <f t="shared" si="33"/>
        <v/>
      </c>
      <c r="C741" s="8" t="str">
        <f>IF(A741="","",+[1]AcumSYS!W742)</f>
        <v/>
      </c>
      <c r="D741" s="8" t="str">
        <f>IF(A741="","",+[1]AcumSYS!W742)</f>
        <v/>
      </c>
      <c r="E741" s="8" t="str">
        <f t="shared" si="34"/>
        <v/>
      </c>
      <c r="F741" s="8" t="str">
        <f t="shared" si="35"/>
        <v/>
      </c>
    </row>
    <row r="742" spans="1:6" x14ac:dyDescent="0.25">
      <c r="A742" s="8" t="str">
        <f>+'[1]Reporte de Formatos'!U746</f>
        <v/>
      </c>
      <c r="B742" s="8" t="str">
        <f t="shared" si="33"/>
        <v/>
      </c>
      <c r="C742" s="8" t="str">
        <f>IF(A742="","",+[1]AcumSYS!W743)</f>
        <v/>
      </c>
      <c r="D742" s="8" t="str">
        <f>IF(A742="","",+[1]AcumSYS!W743)</f>
        <v/>
      </c>
      <c r="E742" s="8" t="str">
        <f t="shared" si="34"/>
        <v/>
      </c>
      <c r="F742" s="8" t="str">
        <f t="shared" si="35"/>
        <v/>
      </c>
    </row>
    <row r="743" spans="1:6" x14ac:dyDescent="0.25">
      <c r="A743" s="8" t="str">
        <f>+'[1]Reporte de Formatos'!U747</f>
        <v/>
      </c>
      <c r="B743" s="8" t="str">
        <f t="shared" si="33"/>
        <v/>
      </c>
      <c r="C743" s="8" t="str">
        <f>IF(A743="","",+[1]AcumSYS!W744)</f>
        <v/>
      </c>
      <c r="D743" s="8" t="str">
        <f>IF(A743="","",+[1]AcumSYS!W744)</f>
        <v/>
      </c>
      <c r="E743" s="8" t="str">
        <f t="shared" si="34"/>
        <v/>
      </c>
      <c r="F743" s="8" t="str">
        <f t="shared" si="35"/>
        <v/>
      </c>
    </row>
    <row r="744" spans="1:6" x14ac:dyDescent="0.25">
      <c r="A744" s="8" t="str">
        <f>+'[1]Reporte de Formatos'!U748</f>
        <v/>
      </c>
      <c r="B744" s="8" t="str">
        <f t="shared" si="33"/>
        <v/>
      </c>
      <c r="C744" s="8" t="str">
        <f>IF(A744="","",+[1]AcumSYS!W745)</f>
        <v/>
      </c>
      <c r="D744" s="8" t="str">
        <f>IF(A744="","",+[1]AcumSYS!W745)</f>
        <v/>
      </c>
      <c r="E744" s="8" t="str">
        <f t="shared" si="34"/>
        <v/>
      </c>
      <c r="F744" s="8" t="str">
        <f t="shared" si="35"/>
        <v/>
      </c>
    </row>
    <row r="745" spans="1:6" x14ac:dyDescent="0.25">
      <c r="A745" s="8" t="str">
        <f>+'[1]Reporte de Formatos'!U749</f>
        <v/>
      </c>
      <c r="B745" s="8" t="str">
        <f t="shared" si="33"/>
        <v/>
      </c>
      <c r="C745" s="8" t="str">
        <f>IF(A745="","",+[1]AcumSYS!W746)</f>
        <v/>
      </c>
      <c r="D745" s="8" t="str">
        <f>IF(A745="","",+[1]AcumSYS!W746)</f>
        <v/>
      </c>
      <c r="E745" s="8" t="str">
        <f t="shared" si="34"/>
        <v/>
      </c>
      <c r="F745" s="8" t="str">
        <f t="shared" si="35"/>
        <v/>
      </c>
    </row>
    <row r="746" spans="1:6" x14ac:dyDescent="0.25">
      <c r="A746" s="8" t="str">
        <f>+'[1]Reporte de Formatos'!U750</f>
        <v/>
      </c>
      <c r="B746" s="8" t="str">
        <f t="shared" si="33"/>
        <v/>
      </c>
      <c r="C746" s="8" t="str">
        <f>IF(A746="","",+[1]AcumSYS!W747)</f>
        <v/>
      </c>
      <c r="D746" s="8" t="str">
        <f>IF(A746="","",+[1]AcumSYS!W747)</f>
        <v/>
      </c>
      <c r="E746" s="8" t="str">
        <f t="shared" si="34"/>
        <v/>
      </c>
      <c r="F746" s="8" t="str">
        <f t="shared" si="35"/>
        <v/>
      </c>
    </row>
    <row r="747" spans="1:6" x14ac:dyDescent="0.25">
      <c r="A747" s="8" t="str">
        <f>+'[1]Reporte de Formatos'!U751</f>
        <v/>
      </c>
      <c r="B747" s="8" t="str">
        <f t="shared" si="33"/>
        <v/>
      </c>
      <c r="C747" s="8" t="str">
        <f>IF(A747="","",+[1]AcumSYS!W748)</f>
        <v/>
      </c>
      <c r="D747" s="8" t="str">
        <f>IF(A747="","",+[1]AcumSYS!W748)</f>
        <v/>
      </c>
      <c r="E747" s="8" t="str">
        <f t="shared" si="34"/>
        <v/>
      </c>
      <c r="F747" s="8" t="str">
        <f t="shared" si="35"/>
        <v/>
      </c>
    </row>
    <row r="748" spans="1:6" x14ac:dyDescent="0.25">
      <c r="A748" s="8" t="str">
        <f>+'[1]Reporte de Formatos'!U752</f>
        <v/>
      </c>
      <c r="B748" s="8" t="str">
        <f t="shared" si="33"/>
        <v/>
      </c>
      <c r="C748" s="8" t="str">
        <f>IF(A748="","",+[1]AcumSYS!W749)</f>
        <v/>
      </c>
      <c r="D748" s="8" t="str">
        <f>IF(A748="","",+[1]AcumSYS!W749)</f>
        <v/>
      </c>
      <c r="E748" s="8" t="str">
        <f t="shared" si="34"/>
        <v/>
      </c>
      <c r="F748" s="8" t="str">
        <f t="shared" si="35"/>
        <v/>
      </c>
    </row>
    <row r="749" spans="1:6" x14ac:dyDescent="0.25">
      <c r="A749" s="8" t="str">
        <f>+'[1]Reporte de Formatos'!U753</f>
        <v/>
      </c>
      <c r="B749" s="8" t="str">
        <f t="shared" si="33"/>
        <v/>
      </c>
      <c r="C749" s="8" t="str">
        <f>IF(A749="","",+[1]AcumSYS!W750)</f>
        <v/>
      </c>
      <c r="D749" s="8" t="str">
        <f>IF(A749="","",+[1]AcumSYS!W750)</f>
        <v/>
      </c>
      <c r="E749" s="8" t="str">
        <f t="shared" si="34"/>
        <v/>
      </c>
      <c r="F749" s="8" t="str">
        <f t="shared" si="35"/>
        <v/>
      </c>
    </row>
    <row r="750" spans="1:6" x14ac:dyDescent="0.25">
      <c r="A750" s="8" t="str">
        <f>+'[1]Reporte de Formatos'!U754</f>
        <v/>
      </c>
      <c r="B750" s="8" t="str">
        <f t="shared" si="33"/>
        <v/>
      </c>
      <c r="C750" s="8" t="str">
        <f>IF(A750="","",+[1]AcumSYS!W751)</f>
        <v/>
      </c>
      <c r="D750" s="8" t="str">
        <f>IF(A750="","",+[1]AcumSYS!W751)</f>
        <v/>
      </c>
      <c r="E750" s="8" t="str">
        <f t="shared" si="34"/>
        <v/>
      </c>
      <c r="F750" s="8" t="str">
        <f t="shared" si="35"/>
        <v/>
      </c>
    </row>
    <row r="751" spans="1:6" x14ac:dyDescent="0.25">
      <c r="A751" s="8" t="str">
        <f>+'[1]Reporte de Formatos'!U755</f>
        <v/>
      </c>
      <c r="B751" s="8" t="str">
        <f t="shared" si="33"/>
        <v/>
      </c>
      <c r="C751" s="8" t="str">
        <f>IF(A751="","",+[1]AcumSYS!W752)</f>
        <v/>
      </c>
      <c r="D751" s="8" t="str">
        <f>IF(A751="","",+[1]AcumSYS!W752)</f>
        <v/>
      </c>
      <c r="E751" s="8" t="str">
        <f t="shared" si="34"/>
        <v/>
      </c>
      <c r="F751" s="8" t="str">
        <f t="shared" si="35"/>
        <v/>
      </c>
    </row>
    <row r="752" spans="1:6" x14ac:dyDescent="0.25">
      <c r="A752" s="8" t="str">
        <f>+'[1]Reporte de Formatos'!U756</f>
        <v/>
      </c>
      <c r="B752" s="8" t="str">
        <f t="shared" si="33"/>
        <v/>
      </c>
      <c r="C752" s="8" t="str">
        <f>IF(A752="","",+[1]AcumSYS!W753)</f>
        <v/>
      </c>
      <c r="D752" s="8" t="str">
        <f>IF(A752="","",+[1]AcumSYS!W753)</f>
        <v/>
      </c>
      <c r="E752" s="8" t="str">
        <f t="shared" si="34"/>
        <v/>
      </c>
      <c r="F752" s="8" t="str">
        <f t="shared" si="35"/>
        <v/>
      </c>
    </row>
    <row r="753" spans="1:6" x14ac:dyDescent="0.25">
      <c r="A753" s="8" t="str">
        <f>+'[1]Reporte de Formatos'!U757</f>
        <v/>
      </c>
      <c r="B753" s="8" t="str">
        <f t="shared" si="33"/>
        <v/>
      </c>
      <c r="C753" s="8" t="str">
        <f>IF(A753="","",+[1]AcumSYS!W754)</f>
        <v/>
      </c>
      <c r="D753" s="8" t="str">
        <f>IF(A753="","",+[1]AcumSYS!W754)</f>
        <v/>
      </c>
      <c r="E753" s="8" t="str">
        <f t="shared" si="34"/>
        <v/>
      </c>
      <c r="F753" s="8" t="str">
        <f t="shared" si="35"/>
        <v/>
      </c>
    </row>
    <row r="754" spans="1:6" x14ac:dyDescent="0.25">
      <c r="A754" s="8" t="str">
        <f>+'[1]Reporte de Formatos'!U758</f>
        <v/>
      </c>
      <c r="B754" s="8" t="str">
        <f t="shared" si="33"/>
        <v/>
      </c>
      <c r="C754" s="8" t="str">
        <f>IF(A754="","",+[1]AcumSYS!W755)</f>
        <v/>
      </c>
      <c r="D754" s="8" t="str">
        <f>IF(A754="","",+[1]AcumSYS!W755)</f>
        <v/>
      </c>
      <c r="E754" s="8" t="str">
        <f t="shared" si="34"/>
        <v/>
      </c>
      <c r="F754" s="8" t="str">
        <f t="shared" si="35"/>
        <v/>
      </c>
    </row>
    <row r="755" spans="1:6" x14ac:dyDescent="0.25">
      <c r="A755" s="8" t="str">
        <f>+'[1]Reporte de Formatos'!U759</f>
        <v/>
      </c>
      <c r="B755" s="8" t="str">
        <f t="shared" si="33"/>
        <v/>
      </c>
      <c r="C755" s="8" t="str">
        <f>IF(A755="","",+[1]AcumSYS!W756)</f>
        <v/>
      </c>
      <c r="D755" s="8" t="str">
        <f>IF(A755="","",+[1]AcumSYS!W756)</f>
        <v/>
      </c>
      <c r="E755" s="8" t="str">
        <f t="shared" si="34"/>
        <v/>
      </c>
      <c r="F755" s="8" t="str">
        <f t="shared" si="35"/>
        <v/>
      </c>
    </row>
    <row r="756" spans="1:6" x14ac:dyDescent="0.25">
      <c r="A756" s="8" t="str">
        <f>+'[1]Reporte de Formatos'!U760</f>
        <v/>
      </c>
      <c r="B756" s="8" t="str">
        <f t="shared" si="33"/>
        <v/>
      </c>
      <c r="C756" s="8" t="str">
        <f>IF(A756="","",+[1]AcumSYS!W757)</f>
        <v/>
      </c>
      <c r="D756" s="8" t="str">
        <f>IF(A756="","",+[1]AcumSYS!W757)</f>
        <v/>
      </c>
      <c r="E756" s="8" t="str">
        <f t="shared" si="34"/>
        <v/>
      </c>
      <c r="F756" s="8" t="str">
        <f t="shared" si="35"/>
        <v/>
      </c>
    </row>
    <row r="757" spans="1:6" x14ac:dyDescent="0.25">
      <c r="A757" s="8" t="str">
        <f>+'[1]Reporte de Formatos'!U761</f>
        <v/>
      </c>
      <c r="B757" s="8" t="str">
        <f t="shared" si="33"/>
        <v/>
      </c>
      <c r="C757" s="8" t="str">
        <f>IF(A757="","",+[1]AcumSYS!W758)</f>
        <v/>
      </c>
      <c r="D757" s="8" t="str">
        <f>IF(A757="","",+[1]AcumSYS!W758)</f>
        <v/>
      </c>
      <c r="E757" s="8" t="str">
        <f t="shared" si="34"/>
        <v/>
      </c>
      <c r="F757" s="8" t="str">
        <f t="shared" si="35"/>
        <v/>
      </c>
    </row>
    <row r="758" spans="1:6" x14ac:dyDescent="0.25">
      <c r="A758" s="8" t="str">
        <f>+'[1]Reporte de Formatos'!U762</f>
        <v/>
      </c>
      <c r="B758" s="8" t="str">
        <f t="shared" si="33"/>
        <v/>
      </c>
      <c r="C758" s="8" t="str">
        <f>IF(A758="","",+[1]AcumSYS!W759)</f>
        <v/>
      </c>
      <c r="D758" s="8" t="str">
        <f>IF(A758="","",+[1]AcumSYS!W759)</f>
        <v/>
      </c>
      <c r="E758" s="8" t="str">
        <f t="shared" si="34"/>
        <v/>
      </c>
      <c r="F758" s="8" t="str">
        <f t="shared" si="35"/>
        <v/>
      </c>
    </row>
    <row r="759" spans="1:6" x14ac:dyDescent="0.25">
      <c r="A759" s="8" t="str">
        <f>+'[1]Reporte de Formatos'!U763</f>
        <v/>
      </c>
      <c r="B759" s="8" t="str">
        <f t="shared" si="33"/>
        <v/>
      </c>
      <c r="C759" s="8" t="str">
        <f>IF(A759="","",+[1]AcumSYS!W760)</f>
        <v/>
      </c>
      <c r="D759" s="8" t="str">
        <f>IF(A759="","",+[1]AcumSYS!W760)</f>
        <v/>
      </c>
      <c r="E759" s="8" t="str">
        <f t="shared" si="34"/>
        <v/>
      </c>
      <c r="F759" s="8" t="str">
        <f t="shared" si="35"/>
        <v/>
      </c>
    </row>
    <row r="760" spans="1:6" x14ac:dyDescent="0.25">
      <c r="A760" s="8" t="str">
        <f>+'[1]Reporte de Formatos'!U764</f>
        <v/>
      </c>
      <c r="B760" s="8" t="str">
        <f t="shared" si="33"/>
        <v/>
      </c>
      <c r="C760" s="8" t="str">
        <f>IF(A760="","",+[1]AcumSYS!W761)</f>
        <v/>
      </c>
      <c r="D760" s="8" t="str">
        <f>IF(A760="","",+[1]AcumSYS!W761)</f>
        <v/>
      </c>
      <c r="E760" s="8" t="str">
        <f t="shared" si="34"/>
        <v/>
      </c>
      <c r="F760" s="8" t="str">
        <f t="shared" si="35"/>
        <v/>
      </c>
    </row>
    <row r="761" spans="1:6" x14ac:dyDescent="0.25">
      <c r="A761" s="8" t="str">
        <f>+'[1]Reporte de Formatos'!U765</f>
        <v/>
      </c>
      <c r="B761" s="8" t="str">
        <f t="shared" si="33"/>
        <v/>
      </c>
      <c r="C761" s="8" t="str">
        <f>IF(A761="","",+[1]AcumSYS!W762)</f>
        <v/>
      </c>
      <c r="D761" s="8" t="str">
        <f>IF(A761="","",+[1]AcumSYS!W762)</f>
        <v/>
      </c>
      <c r="E761" s="8" t="str">
        <f t="shared" si="34"/>
        <v/>
      </c>
      <c r="F761" s="8" t="str">
        <f t="shared" si="35"/>
        <v/>
      </c>
    </row>
    <row r="762" spans="1:6" x14ac:dyDescent="0.25">
      <c r="A762" s="8" t="str">
        <f>+'[1]Reporte de Formatos'!U766</f>
        <v/>
      </c>
      <c r="B762" s="8" t="str">
        <f t="shared" si="33"/>
        <v/>
      </c>
      <c r="C762" s="8" t="str">
        <f>IF(A762="","",+[1]AcumSYS!W763)</f>
        <v/>
      </c>
      <c r="D762" s="8" t="str">
        <f>IF(A762="","",+[1]AcumSYS!W763)</f>
        <v/>
      </c>
      <c r="E762" s="8" t="str">
        <f t="shared" si="34"/>
        <v/>
      </c>
      <c r="F762" s="8" t="str">
        <f t="shared" si="35"/>
        <v/>
      </c>
    </row>
    <row r="763" spans="1:6" x14ac:dyDescent="0.25">
      <c r="A763" s="8" t="str">
        <f>+'[1]Reporte de Formatos'!U767</f>
        <v/>
      </c>
      <c r="B763" s="8" t="str">
        <f t="shared" si="33"/>
        <v/>
      </c>
      <c r="C763" s="8" t="str">
        <f>IF(A763="","",+[1]AcumSYS!W764)</f>
        <v/>
      </c>
      <c r="D763" s="8" t="str">
        <f>IF(A763="","",+[1]AcumSYS!W764)</f>
        <v/>
      </c>
      <c r="E763" s="8" t="str">
        <f t="shared" si="34"/>
        <v/>
      </c>
      <c r="F763" s="8" t="str">
        <f t="shared" si="35"/>
        <v/>
      </c>
    </row>
    <row r="764" spans="1:6" x14ac:dyDescent="0.25">
      <c r="A764" s="8" t="str">
        <f>+'[1]Reporte de Formatos'!U768</f>
        <v/>
      </c>
      <c r="B764" s="8" t="str">
        <f t="shared" si="33"/>
        <v/>
      </c>
      <c r="C764" s="8" t="str">
        <f>IF(A764="","",+[1]AcumSYS!W765)</f>
        <v/>
      </c>
      <c r="D764" s="8" t="str">
        <f>IF(A764="","",+[1]AcumSYS!W765)</f>
        <v/>
      </c>
      <c r="E764" s="8" t="str">
        <f t="shared" si="34"/>
        <v/>
      </c>
      <c r="F764" s="8" t="str">
        <f t="shared" si="35"/>
        <v/>
      </c>
    </row>
    <row r="765" spans="1:6" x14ac:dyDescent="0.25">
      <c r="A765" s="8" t="str">
        <f>+'[1]Reporte de Formatos'!U769</f>
        <v/>
      </c>
      <c r="B765" s="8" t="str">
        <f t="shared" si="33"/>
        <v/>
      </c>
      <c r="C765" s="8" t="str">
        <f>IF(A765="","",+[1]AcumSYS!W766)</f>
        <v/>
      </c>
      <c r="D765" s="8" t="str">
        <f>IF(A765="","",+[1]AcumSYS!W766)</f>
        <v/>
      </c>
      <c r="E765" s="8" t="str">
        <f t="shared" si="34"/>
        <v/>
      </c>
      <c r="F765" s="8" t="str">
        <f t="shared" si="35"/>
        <v/>
      </c>
    </row>
    <row r="766" spans="1:6" x14ac:dyDescent="0.25">
      <c r="A766" s="8" t="str">
        <f>+'[1]Reporte de Formatos'!U770</f>
        <v/>
      </c>
      <c r="B766" s="8" t="str">
        <f t="shared" si="33"/>
        <v/>
      </c>
      <c r="C766" s="8" t="str">
        <f>IF(A766="","",+[1]AcumSYS!W767)</f>
        <v/>
      </c>
      <c r="D766" s="8" t="str">
        <f>IF(A766="","",+[1]AcumSYS!W767)</f>
        <v/>
      </c>
      <c r="E766" s="8" t="str">
        <f t="shared" si="34"/>
        <v/>
      </c>
      <c r="F766" s="8" t="str">
        <f t="shared" si="35"/>
        <v/>
      </c>
    </row>
    <row r="767" spans="1:6" x14ac:dyDescent="0.25">
      <c r="A767" s="8" t="str">
        <f>+'[1]Reporte de Formatos'!U771</f>
        <v/>
      </c>
      <c r="B767" s="8" t="str">
        <f t="shared" si="33"/>
        <v/>
      </c>
      <c r="C767" s="8" t="str">
        <f>IF(A767="","",+[1]AcumSYS!W768)</f>
        <v/>
      </c>
      <c r="D767" s="8" t="str">
        <f>IF(A767="","",+[1]AcumSYS!W768)</f>
        <v/>
      </c>
      <c r="E767" s="8" t="str">
        <f t="shared" si="34"/>
        <v/>
      </c>
      <c r="F767" s="8" t="str">
        <f t="shared" si="35"/>
        <v/>
      </c>
    </row>
    <row r="768" spans="1:6" x14ac:dyDescent="0.25">
      <c r="A768" s="8" t="str">
        <f>+'[1]Reporte de Formatos'!U772</f>
        <v/>
      </c>
      <c r="B768" s="8" t="str">
        <f t="shared" si="33"/>
        <v/>
      </c>
      <c r="C768" s="8" t="str">
        <f>IF(A768="","",+[1]AcumSYS!W769)</f>
        <v/>
      </c>
      <c r="D768" s="8" t="str">
        <f>IF(A768="","",+[1]AcumSYS!W769)</f>
        <v/>
      </c>
      <c r="E768" s="8" t="str">
        <f t="shared" si="34"/>
        <v/>
      </c>
      <c r="F768" s="8" t="str">
        <f t="shared" si="35"/>
        <v/>
      </c>
    </row>
    <row r="769" spans="1:6" x14ac:dyDescent="0.25">
      <c r="A769" s="8" t="str">
        <f>+'[1]Reporte de Formatos'!U773</f>
        <v/>
      </c>
      <c r="B769" s="8" t="str">
        <f t="shared" si="33"/>
        <v/>
      </c>
      <c r="C769" s="8" t="str">
        <f>IF(A769="","",+[1]AcumSYS!W770)</f>
        <v/>
      </c>
      <c r="D769" s="8" t="str">
        <f>IF(A769="","",+[1]AcumSYS!W770)</f>
        <v/>
      </c>
      <c r="E769" s="8" t="str">
        <f t="shared" si="34"/>
        <v/>
      </c>
      <c r="F769" s="8" t="str">
        <f t="shared" si="35"/>
        <v/>
      </c>
    </row>
    <row r="770" spans="1:6" x14ac:dyDescent="0.25">
      <c r="A770" s="8" t="str">
        <f>+'[1]Reporte de Formatos'!U774</f>
        <v/>
      </c>
      <c r="B770" s="8" t="str">
        <f t="shared" si="33"/>
        <v/>
      </c>
      <c r="C770" s="8" t="str">
        <f>IF(A770="","",+[1]AcumSYS!W771)</f>
        <v/>
      </c>
      <c r="D770" s="8" t="str">
        <f>IF(A770="","",+[1]AcumSYS!W771)</f>
        <v/>
      </c>
      <c r="E770" s="8" t="str">
        <f t="shared" si="34"/>
        <v/>
      </c>
      <c r="F770" s="8" t="str">
        <f t="shared" si="35"/>
        <v/>
      </c>
    </row>
    <row r="771" spans="1:6" x14ac:dyDescent="0.25">
      <c r="A771" s="8" t="str">
        <f>+'[1]Reporte de Formatos'!U775</f>
        <v/>
      </c>
      <c r="B771" s="8" t="str">
        <f t="shared" si="33"/>
        <v/>
      </c>
      <c r="C771" s="8" t="str">
        <f>IF(A771="","",+[1]AcumSYS!W772)</f>
        <v/>
      </c>
      <c r="D771" s="8" t="str">
        <f>IF(A771="","",+[1]AcumSYS!W772)</f>
        <v/>
      </c>
      <c r="E771" s="8" t="str">
        <f t="shared" si="34"/>
        <v/>
      </c>
      <c r="F771" s="8" t="str">
        <f t="shared" si="35"/>
        <v/>
      </c>
    </row>
    <row r="772" spans="1:6" x14ac:dyDescent="0.25">
      <c r="A772" s="8" t="str">
        <f>+'[1]Reporte de Formatos'!U776</f>
        <v/>
      </c>
      <c r="B772" s="8" t="str">
        <f t="shared" ref="B772:B835" si="36">IF(A772="","","Aguinaldo")</f>
        <v/>
      </c>
      <c r="C772" s="8" t="str">
        <f>IF(A772="","",+[1]AcumSYS!W773)</f>
        <v/>
      </c>
      <c r="D772" s="8" t="str">
        <f>IF(A772="","",+[1]AcumSYS!W773)</f>
        <v/>
      </c>
      <c r="E772" s="8" t="str">
        <f t="shared" ref="E772:E835" si="37">IF(A772="","","Pesos Mexicanos")</f>
        <v/>
      </c>
      <c r="F772" s="8" t="str">
        <f t="shared" ref="F772:F835" si="38">IF(A772="","","Prestaciones de Fin de año en el Trimestre")</f>
        <v/>
      </c>
    </row>
    <row r="773" spans="1:6" x14ac:dyDescent="0.25">
      <c r="A773" s="8" t="str">
        <f>+'[1]Reporte de Formatos'!U777</f>
        <v/>
      </c>
      <c r="B773" s="8" t="str">
        <f t="shared" si="36"/>
        <v/>
      </c>
      <c r="C773" s="8" t="str">
        <f>IF(A773="","",+[1]AcumSYS!W774)</f>
        <v/>
      </c>
      <c r="D773" s="8" t="str">
        <f>IF(A773="","",+[1]AcumSYS!W774)</f>
        <v/>
      </c>
      <c r="E773" s="8" t="str">
        <f t="shared" si="37"/>
        <v/>
      </c>
      <c r="F773" s="8" t="str">
        <f t="shared" si="38"/>
        <v/>
      </c>
    </row>
    <row r="774" spans="1:6" x14ac:dyDescent="0.25">
      <c r="A774" s="8" t="str">
        <f>+'[1]Reporte de Formatos'!U778</f>
        <v/>
      </c>
      <c r="B774" s="8" t="str">
        <f t="shared" si="36"/>
        <v/>
      </c>
      <c r="C774" s="8" t="str">
        <f>IF(A774="","",+[1]AcumSYS!W775)</f>
        <v/>
      </c>
      <c r="D774" s="8" t="str">
        <f>IF(A774="","",+[1]AcumSYS!W775)</f>
        <v/>
      </c>
      <c r="E774" s="8" t="str">
        <f t="shared" si="37"/>
        <v/>
      </c>
      <c r="F774" s="8" t="str">
        <f t="shared" si="38"/>
        <v/>
      </c>
    </row>
    <row r="775" spans="1:6" x14ac:dyDescent="0.25">
      <c r="A775" s="8" t="str">
        <f>+'[1]Reporte de Formatos'!U779</f>
        <v/>
      </c>
      <c r="B775" s="8" t="str">
        <f t="shared" si="36"/>
        <v/>
      </c>
      <c r="C775" s="8" t="str">
        <f>IF(A775="","",+[1]AcumSYS!W776)</f>
        <v/>
      </c>
      <c r="D775" s="8" t="str">
        <f>IF(A775="","",+[1]AcumSYS!W776)</f>
        <v/>
      </c>
      <c r="E775" s="8" t="str">
        <f t="shared" si="37"/>
        <v/>
      </c>
      <c r="F775" s="8" t="str">
        <f t="shared" si="38"/>
        <v/>
      </c>
    </row>
    <row r="776" spans="1:6" x14ac:dyDescent="0.25">
      <c r="A776" s="8" t="str">
        <f>+'[1]Reporte de Formatos'!U780</f>
        <v/>
      </c>
      <c r="B776" s="8" t="str">
        <f t="shared" si="36"/>
        <v/>
      </c>
      <c r="C776" s="8" t="str">
        <f>IF(A776="","",+[1]AcumSYS!W777)</f>
        <v/>
      </c>
      <c r="D776" s="8" t="str">
        <f>IF(A776="","",+[1]AcumSYS!W777)</f>
        <v/>
      </c>
      <c r="E776" s="8" t="str">
        <f t="shared" si="37"/>
        <v/>
      </c>
      <c r="F776" s="8" t="str">
        <f t="shared" si="38"/>
        <v/>
      </c>
    </row>
    <row r="777" spans="1:6" x14ac:dyDescent="0.25">
      <c r="A777" s="8" t="str">
        <f>+'[1]Reporte de Formatos'!U781</f>
        <v/>
      </c>
      <c r="B777" s="8" t="str">
        <f t="shared" si="36"/>
        <v/>
      </c>
      <c r="C777" s="8" t="str">
        <f>IF(A777="","",+[1]AcumSYS!W778)</f>
        <v/>
      </c>
      <c r="D777" s="8" t="str">
        <f>IF(A777="","",+[1]AcumSYS!W778)</f>
        <v/>
      </c>
      <c r="E777" s="8" t="str">
        <f t="shared" si="37"/>
        <v/>
      </c>
      <c r="F777" s="8" t="str">
        <f t="shared" si="38"/>
        <v/>
      </c>
    </row>
    <row r="778" spans="1:6" x14ac:dyDescent="0.25">
      <c r="A778" s="8" t="str">
        <f>+'[1]Reporte de Formatos'!U782</f>
        <v/>
      </c>
      <c r="B778" s="8" t="str">
        <f t="shared" si="36"/>
        <v/>
      </c>
      <c r="C778" s="8" t="str">
        <f>IF(A778="","",+[1]AcumSYS!W779)</f>
        <v/>
      </c>
      <c r="D778" s="8" t="str">
        <f>IF(A778="","",+[1]AcumSYS!W779)</f>
        <v/>
      </c>
      <c r="E778" s="8" t="str">
        <f t="shared" si="37"/>
        <v/>
      </c>
      <c r="F778" s="8" t="str">
        <f t="shared" si="38"/>
        <v/>
      </c>
    </row>
    <row r="779" spans="1:6" x14ac:dyDescent="0.25">
      <c r="A779" s="8" t="str">
        <f>+'[1]Reporte de Formatos'!U783</f>
        <v/>
      </c>
      <c r="B779" s="8" t="str">
        <f t="shared" si="36"/>
        <v/>
      </c>
      <c r="C779" s="8" t="str">
        <f>IF(A779="","",+[1]AcumSYS!W780)</f>
        <v/>
      </c>
      <c r="D779" s="8" t="str">
        <f>IF(A779="","",+[1]AcumSYS!W780)</f>
        <v/>
      </c>
      <c r="E779" s="8" t="str">
        <f t="shared" si="37"/>
        <v/>
      </c>
      <c r="F779" s="8" t="str">
        <f t="shared" si="38"/>
        <v/>
      </c>
    </row>
    <row r="780" spans="1:6" x14ac:dyDescent="0.25">
      <c r="A780" s="8" t="str">
        <f>+'[1]Reporte de Formatos'!U784</f>
        <v/>
      </c>
      <c r="B780" s="8" t="str">
        <f t="shared" si="36"/>
        <v/>
      </c>
      <c r="C780" s="8" t="str">
        <f>IF(A780="","",+[1]AcumSYS!W781)</f>
        <v/>
      </c>
      <c r="D780" s="8" t="str">
        <f>IF(A780="","",+[1]AcumSYS!W781)</f>
        <v/>
      </c>
      <c r="E780" s="8" t="str">
        <f t="shared" si="37"/>
        <v/>
      </c>
      <c r="F780" s="8" t="str">
        <f t="shared" si="38"/>
        <v/>
      </c>
    </row>
    <row r="781" spans="1:6" x14ac:dyDescent="0.25">
      <c r="A781" s="8" t="str">
        <f>+'[1]Reporte de Formatos'!U785</f>
        <v/>
      </c>
      <c r="B781" s="8" t="str">
        <f t="shared" si="36"/>
        <v/>
      </c>
      <c r="C781" s="8" t="str">
        <f>IF(A781="","",+[1]AcumSYS!W782)</f>
        <v/>
      </c>
      <c r="D781" s="8" t="str">
        <f>IF(A781="","",+[1]AcumSYS!W782)</f>
        <v/>
      </c>
      <c r="E781" s="8" t="str">
        <f t="shared" si="37"/>
        <v/>
      </c>
      <c r="F781" s="8" t="str">
        <f t="shared" si="38"/>
        <v/>
      </c>
    </row>
    <row r="782" spans="1:6" x14ac:dyDescent="0.25">
      <c r="A782" s="8" t="str">
        <f>+'[1]Reporte de Formatos'!U786</f>
        <v/>
      </c>
      <c r="B782" s="8" t="str">
        <f t="shared" si="36"/>
        <v/>
      </c>
      <c r="C782" s="8" t="str">
        <f>IF(A782="","",+[1]AcumSYS!W783)</f>
        <v/>
      </c>
      <c r="D782" s="8" t="str">
        <f>IF(A782="","",+[1]AcumSYS!W783)</f>
        <v/>
      </c>
      <c r="E782" s="8" t="str">
        <f t="shared" si="37"/>
        <v/>
      </c>
      <c r="F782" s="8" t="str">
        <f t="shared" si="38"/>
        <v/>
      </c>
    </row>
    <row r="783" spans="1:6" x14ac:dyDescent="0.25">
      <c r="A783" s="8" t="str">
        <f>+'[1]Reporte de Formatos'!U787</f>
        <v/>
      </c>
      <c r="B783" s="8" t="str">
        <f t="shared" si="36"/>
        <v/>
      </c>
      <c r="C783" s="8" t="str">
        <f>IF(A783="","",+[1]AcumSYS!W784)</f>
        <v/>
      </c>
      <c r="D783" s="8" t="str">
        <f>IF(A783="","",+[1]AcumSYS!W784)</f>
        <v/>
      </c>
      <c r="E783" s="8" t="str">
        <f t="shared" si="37"/>
        <v/>
      </c>
      <c r="F783" s="8" t="str">
        <f t="shared" si="38"/>
        <v/>
      </c>
    </row>
    <row r="784" spans="1:6" x14ac:dyDescent="0.25">
      <c r="A784" s="8" t="str">
        <f>+'[1]Reporte de Formatos'!U788</f>
        <v/>
      </c>
      <c r="B784" s="8" t="str">
        <f t="shared" si="36"/>
        <v/>
      </c>
      <c r="C784" s="8" t="str">
        <f>IF(A784="","",+[1]AcumSYS!W785)</f>
        <v/>
      </c>
      <c r="D784" s="8" t="str">
        <f>IF(A784="","",+[1]AcumSYS!W785)</f>
        <v/>
      </c>
      <c r="E784" s="8" t="str">
        <f t="shared" si="37"/>
        <v/>
      </c>
      <c r="F784" s="8" t="str">
        <f t="shared" si="38"/>
        <v/>
      </c>
    </row>
    <row r="785" spans="1:6" x14ac:dyDescent="0.25">
      <c r="A785" s="8" t="str">
        <f>+'[1]Reporte de Formatos'!U789</f>
        <v/>
      </c>
      <c r="B785" s="8" t="str">
        <f t="shared" si="36"/>
        <v/>
      </c>
      <c r="C785" s="8" t="str">
        <f>IF(A785="","",+[1]AcumSYS!W786)</f>
        <v/>
      </c>
      <c r="D785" s="8" t="str">
        <f>IF(A785="","",+[1]AcumSYS!W786)</f>
        <v/>
      </c>
      <c r="E785" s="8" t="str">
        <f t="shared" si="37"/>
        <v/>
      </c>
      <c r="F785" s="8" t="str">
        <f t="shared" si="38"/>
        <v/>
      </c>
    </row>
    <row r="786" spans="1:6" x14ac:dyDescent="0.25">
      <c r="A786" s="8" t="str">
        <f>+'[1]Reporte de Formatos'!U790</f>
        <v/>
      </c>
      <c r="B786" s="8" t="str">
        <f t="shared" si="36"/>
        <v/>
      </c>
      <c r="C786" s="8" t="str">
        <f>IF(A786="","",+[1]AcumSYS!W787)</f>
        <v/>
      </c>
      <c r="D786" s="8" t="str">
        <f>IF(A786="","",+[1]AcumSYS!W787)</f>
        <v/>
      </c>
      <c r="E786" s="8" t="str">
        <f t="shared" si="37"/>
        <v/>
      </c>
      <c r="F786" s="8" t="str">
        <f t="shared" si="38"/>
        <v/>
      </c>
    </row>
    <row r="787" spans="1:6" x14ac:dyDescent="0.25">
      <c r="A787" s="8" t="str">
        <f>+'[1]Reporte de Formatos'!U791</f>
        <v/>
      </c>
      <c r="B787" s="8" t="str">
        <f t="shared" si="36"/>
        <v/>
      </c>
      <c r="C787" s="8" t="str">
        <f>IF(A787="","",+[1]AcumSYS!W788)</f>
        <v/>
      </c>
      <c r="D787" s="8" t="str">
        <f>IF(A787="","",+[1]AcumSYS!W788)</f>
        <v/>
      </c>
      <c r="E787" s="8" t="str">
        <f t="shared" si="37"/>
        <v/>
      </c>
      <c r="F787" s="8" t="str">
        <f t="shared" si="38"/>
        <v/>
      </c>
    </row>
    <row r="788" spans="1:6" x14ac:dyDescent="0.25">
      <c r="A788" s="8" t="str">
        <f>+'[1]Reporte de Formatos'!U792</f>
        <v/>
      </c>
      <c r="B788" s="8" t="str">
        <f t="shared" si="36"/>
        <v/>
      </c>
      <c r="C788" s="8" t="str">
        <f>IF(A788="","",+[1]AcumSYS!W789)</f>
        <v/>
      </c>
      <c r="D788" s="8" t="str">
        <f>IF(A788="","",+[1]AcumSYS!W789)</f>
        <v/>
      </c>
      <c r="E788" s="8" t="str">
        <f t="shared" si="37"/>
        <v/>
      </c>
      <c r="F788" s="8" t="str">
        <f t="shared" si="38"/>
        <v/>
      </c>
    </row>
    <row r="789" spans="1:6" x14ac:dyDescent="0.25">
      <c r="A789" s="8" t="str">
        <f>+'[1]Reporte de Formatos'!U793</f>
        <v/>
      </c>
      <c r="B789" s="8" t="str">
        <f t="shared" si="36"/>
        <v/>
      </c>
      <c r="C789" s="8" t="str">
        <f>IF(A789="","",+[1]AcumSYS!W790)</f>
        <v/>
      </c>
      <c r="D789" s="8" t="str">
        <f>IF(A789="","",+[1]AcumSYS!W790)</f>
        <v/>
      </c>
      <c r="E789" s="8" t="str">
        <f t="shared" si="37"/>
        <v/>
      </c>
      <c r="F789" s="8" t="str">
        <f t="shared" si="38"/>
        <v/>
      </c>
    </row>
    <row r="790" spans="1:6" x14ac:dyDescent="0.25">
      <c r="A790" s="8" t="str">
        <f>+'[1]Reporte de Formatos'!U794</f>
        <v/>
      </c>
      <c r="B790" s="8" t="str">
        <f t="shared" si="36"/>
        <v/>
      </c>
      <c r="C790" s="8" t="str">
        <f>IF(A790="","",+[1]AcumSYS!W791)</f>
        <v/>
      </c>
      <c r="D790" s="8" t="str">
        <f>IF(A790="","",+[1]AcumSYS!W791)</f>
        <v/>
      </c>
      <c r="E790" s="8" t="str">
        <f t="shared" si="37"/>
        <v/>
      </c>
      <c r="F790" s="8" t="str">
        <f t="shared" si="38"/>
        <v/>
      </c>
    </row>
    <row r="791" spans="1:6" x14ac:dyDescent="0.25">
      <c r="A791" s="8" t="str">
        <f>+'[1]Reporte de Formatos'!U795</f>
        <v/>
      </c>
      <c r="B791" s="8" t="str">
        <f t="shared" si="36"/>
        <v/>
      </c>
      <c r="C791" s="8" t="str">
        <f>IF(A791="","",+[1]AcumSYS!W792)</f>
        <v/>
      </c>
      <c r="D791" s="8" t="str">
        <f>IF(A791="","",+[1]AcumSYS!W792)</f>
        <v/>
      </c>
      <c r="E791" s="8" t="str">
        <f t="shared" si="37"/>
        <v/>
      </c>
      <c r="F791" s="8" t="str">
        <f t="shared" si="38"/>
        <v/>
      </c>
    </row>
    <row r="792" spans="1:6" x14ac:dyDescent="0.25">
      <c r="A792" s="8" t="str">
        <f>+'[1]Reporte de Formatos'!U796</f>
        <v/>
      </c>
      <c r="B792" s="8" t="str">
        <f t="shared" si="36"/>
        <v/>
      </c>
      <c r="C792" s="8" t="str">
        <f>IF(A792="","",+[1]AcumSYS!W793)</f>
        <v/>
      </c>
      <c r="D792" s="8" t="str">
        <f>IF(A792="","",+[1]AcumSYS!W793)</f>
        <v/>
      </c>
      <c r="E792" s="8" t="str">
        <f t="shared" si="37"/>
        <v/>
      </c>
      <c r="F792" s="8" t="str">
        <f t="shared" si="38"/>
        <v/>
      </c>
    </row>
    <row r="793" spans="1:6" x14ac:dyDescent="0.25">
      <c r="A793" s="8" t="str">
        <f>+'[1]Reporte de Formatos'!U797</f>
        <v/>
      </c>
      <c r="B793" s="8" t="str">
        <f t="shared" si="36"/>
        <v/>
      </c>
      <c r="C793" s="8" t="str">
        <f>IF(A793="","",+[1]AcumSYS!W794)</f>
        <v/>
      </c>
      <c r="D793" s="8" t="str">
        <f>IF(A793="","",+[1]AcumSYS!W794)</f>
        <v/>
      </c>
      <c r="E793" s="8" t="str">
        <f t="shared" si="37"/>
        <v/>
      </c>
      <c r="F793" s="8" t="str">
        <f t="shared" si="38"/>
        <v/>
      </c>
    </row>
    <row r="794" spans="1:6" x14ac:dyDescent="0.25">
      <c r="A794" s="8" t="str">
        <f>+'[1]Reporte de Formatos'!U798</f>
        <v/>
      </c>
      <c r="B794" s="8" t="str">
        <f t="shared" si="36"/>
        <v/>
      </c>
      <c r="C794" s="8" t="str">
        <f>IF(A794="","",+[1]AcumSYS!W795)</f>
        <v/>
      </c>
      <c r="D794" s="8" t="str">
        <f>IF(A794="","",+[1]AcumSYS!W795)</f>
        <v/>
      </c>
      <c r="E794" s="8" t="str">
        <f t="shared" si="37"/>
        <v/>
      </c>
      <c r="F794" s="8" t="str">
        <f t="shared" si="38"/>
        <v/>
      </c>
    </row>
    <row r="795" spans="1:6" x14ac:dyDescent="0.25">
      <c r="A795" s="8" t="str">
        <f>+'[1]Reporte de Formatos'!U799</f>
        <v/>
      </c>
      <c r="B795" s="8" t="str">
        <f t="shared" si="36"/>
        <v/>
      </c>
      <c r="C795" s="8" t="str">
        <f>IF(A795="","",+[1]AcumSYS!W796)</f>
        <v/>
      </c>
      <c r="D795" s="8" t="str">
        <f>IF(A795="","",+[1]AcumSYS!W796)</f>
        <v/>
      </c>
      <c r="E795" s="8" t="str">
        <f t="shared" si="37"/>
        <v/>
      </c>
      <c r="F795" s="8" t="str">
        <f t="shared" si="38"/>
        <v/>
      </c>
    </row>
    <row r="796" spans="1:6" x14ac:dyDescent="0.25">
      <c r="A796" s="8" t="str">
        <f>+'[1]Reporte de Formatos'!U800</f>
        <v/>
      </c>
      <c r="B796" s="8" t="str">
        <f t="shared" si="36"/>
        <v/>
      </c>
      <c r="C796" s="8" t="str">
        <f>IF(A796="","",+[1]AcumSYS!W797)</f>
        <v/>
      </c>
      <c r="D796" s="8" t="str">
        <f>IF(A796="","",+[1]AcumSYS!W797)</f>
        <v/>
      </c>
      <c r="E796" s="8" t="str">
        <f t="shared" si="37"/>
        <v/>
      </c>
      <c r="F796" s="8" t="str">
        <f t="shared" si="38"/>
        <v/>
      </c>
    </row>
    <row r="797" spans="1:6" x14ac:dyDescent="0.25">
      <c r="A797" s="8" t="str">
        <f>+'[1]Reporte de Formatos'!U801</f>
        <v/>
      </c>
      <c r="B797" s="8" t="str">
        <f t="shared" si="36"/>
        <v/>
      </c>
      <c r="C797" s="8" t="str">
        <f>IF(A797="","",+[1]AcumSYS!W798)</f>
        <v/>
      </c>
      <c r="D797" s="8" t="str">
        <f>IF(A797="","",+[1]AcumSYS!W798)</f>
        <v/>
      </c>
      <c r="E797" s="8" t="str">
        <f t="shared" si="37"/>
        <v/>
      </c>
      <c r="F797" s="8" t="str">
        <f t="shared" si="38"/>
        <v/>
      </c>
    </row>
    <row r="798" spans="1:6" x14ac:dyDescent="0.25">
      <c r="A798" s="8" t="str">
        <f>+'[1]Reporte de Formatos'!U802</f>
        <v/>
      </c>
      <c r="B798" s="8" t="str">
        <f t="shared" si="36"/>
        <v/>
      </c>
      <c r="C798" s="8" t="str">
        <f>IF(A798="","",+[1]AcumSYS!W799)</f>
        <v/>
      </c>
      <c r="D798" s="8" t="str">
        <f>IF(A798="","",+[1]AcumSYS!W799)</f>
        <v/>
      </c>
      <c r="E798" s="8" t="str">
        <f t="shared" si="37"/>
        <v/>
      </c>
      <c r="F798" s="8" t="str">
        <f t="shared" si="38"/>
        <v/>
      </c>
    </row>
    <row r="799" spans="1:6" x14ac:dyDescent="0.25">
      <c r="A799" s="8" t="str">
        <f>+'[1]Reporte de Formatos'!U803</f>
        <v/>
      </c>
      <c r="B799" s="8" t="str">
        <f t="shared" si="36"/>
        <v/>
      </c>
      <c r="C799" s="8" t="str">
        <f>IF(A799="","",+[1]AcumSYS!W800)</f>
        <v/>
      </c>
      <c r="D799" s="8" t="str">
        <f>IF(A799="","",+[1]AcumSYS!W800)</f>
        <v/>
      </c>
      <c r="E799" s="8" t="str">
        <f t="shared" si="37"/>
        <v/>
      </c>
      <c r="F799" s="8" t="str">
        <f t="shared" si="38"/>
        <v/>
      </c>
    </row>
    <row r="800" spans="1:6" x14ac:dyDescent="0.25">
      <c r="A800" s="8" t="str">
        <f>+'[1]Reporte de Formatos'!U804</f>
        <v/>
      </c>
      <c r="B800" s="8" t="str">
        <f t="shared" si="36"/>
        <v/>
      </c>
      <c r="C800" s="8" t="str">
        <f>IF(A800="","",+[1]AcumSYS!W801)</f>
        <v/>
      </c>
      <c r="D800" s="8" t="str">
        <f>IF(A800="","",+[1]AcumSYS!W801)</f>
        <v/>
      </c>
      <c r="E800" s="8" t="str">
        <f t="shared" si="37"/>
        <v/>
      </c>
      <c r="F800" s="8" t="str">
        <f t="shared" si="38"/>
        <v/>
      </c>
    </row>
    <row r="801" spans="1:6" x14ac:dyDescent="0.25">
      <c r="A801" s="8" t="str">
        <f>+'[1]Reporte de Formatos'!U805</f>
        <v/>
      </c>
      <c r="B801" s="8" t="str">
        <f t="shared" si="36"/>
        <v/>
      </c>
      <c r="C801" s="8" t="str">
        <f>IF(A801="","",+[1]AcumSYS!W802)</f>
        <v/>
      </c>
      <c r="D801" s="8" t="str">
        <f>IF(A801="","",+[1]AcumSYS!W802)</f>
        <v/>
      </c>
      <c r="E801" s="8" t="str">
        <f t="shared" si="37"/>
        <v/>
      </c>
      <c r="F801" s="8" t="str">
        <f t="shared" si="38"/>
        <v/>
      </c>
    </row>
    <row r="802" spans="1:6" x14ac:dyDescent="0.25">
      <c r="A802" s="8" t="str">
        <f>+'[1]Reporte de Formatos'!U806</f>
        <v/>
      </c>
      <c r="B802" s="8" t="str">
        <f t="shared" si="36"/>
        <v/>
      </c>
      <c r="C802" s="8" t="str">
        <f>IF(A802="","",+[1]AcumSYS!W803)</f>
        <v/>
      </c>
      <c r="D802" s="8" t="str">
        <f>IF(A802="","",+[1]AcumSYS!W803)</f>
        <v/>
      </c>
      <c r="E802" s="8" t="str">
        <f t="shared" si="37"/>
        <v/>
      </c>
      <c r="F802" s="8" t="str">
        <f t="shared" si="38"/>
        <v/>
      </c>
    </row>
    <row r="803" spans="1:6" x14ac:dyDescent="0.25">
      <c r="A803" s="8" t="str">
        <f>+'[1]Reporte de Formatos'!U807</f>
        <v/>
      </c>
      <c r="B803" s="8" t="str">
        <f t="shared" si="36"/>
        <v/>
      </c>
      <c r="C803" s="8" t="str">
        <f>IF(A803="","",+[1]AcumSYS!W804)</f>
        <v/>
      </c>
      <c r="D803" s="8" t="str">
        <f>IF(A803="","",+[1]AcumSYS!W804)</f>
        <v/>
      </c>
      <c r="E803" s="8" t="str">
        <f t="shared" si="37"/>
        <v/>
      </c>
      <c r="F803" s="8" t="str">
        <f t="shared" si="38"/>
        <v/>
      </c>
    </row>
    <row r="804" spans="1:6" x14ac:dyDescent="0.25">
      <c r="A804" s="8" t="str">
        <f>+'[1]Reporte de Formatos'!U808</f>
        <v/>
      </c>
      <c r="B804" s="8" t="str">
        <f t="shared" si="36"/>
        <v/>
      </c>
      <c r="C804" s="8" t="str">
        <f>IF(A804="","",+[1]AcumSYS!W805)</f>
        <v/>
      </c>
      <c r="D804" s="8" t="str">
        <f>IF(A804="","",+[1]AcumSYS!W805)</f>
        <v/>
      </c>
      <c r="E804" s="8" t="str">
        <f t="shared" si="37"/>
        <v/>
      </c>
      <c r="F804" s="8" t="str">
        <f t="shared" si="38"/>
        <v/>
      </c>
    </row>
    <row r="805" spans="1:6" x14ac:dyDescent="0.25">
      <c r="A805" s="8" t="str">
        <f>+'[1]Reporte de Formatos'!U809</f>
        <v/>
      </c>
      <c r="B805" s="8" t="str">
        <f t="shared" si="36"/>
        <v/>
      </c>
      <c r="C805" s="8" t="str">
        <f>IF(A805="","",+[1]AcumSYS!W806)</f>
        <v/>
      </c>
      <c r="D805" s="8" t="str">
        <f>IF(A805="","",+[1]AcumSYS!W806)</f>
        <v/>
      </c>
      <c r="E805" s="8" t="str">
        <f t="shared" si="37"/>
        <v/>
      </c>
      <c r="F805" s="8" t="str">
        <f t="shared" si="38"/>
        <v/>
      </c>
    </row>
    <row r="806" spans="1:6" x14ac:dyDescent="0.25">
      <c r="A806" s="8" t="str">
        <f>+'[1]Reporte de Formatos'!U810</f>
        <v/>
      </c>
      <c r="B806" s="8" t="str">
        <f t="shared" si="36"/>
        <v/>
      </c>
      <c r="C806" s="8" t="str">
        <f>IF(A806="","",+[1]AcumSYS!W807)</f>
        <v/>
      </c>
      <c r="D806" s="8" t="str">
        <f>IF(A806="","",+[1]AcumSYS!W807)</f>
        <v/>
      </c>
      <c r="E806" s="8" t="str">
        <f t="shared" si="37"/>
        <v/>
      </c>
      <c r="F806" s="8" t="str">
        <f t="shared" si="38"/>
        <v/>
      </c>
    </row>
    <row r="807" spans="1:6" x14ac:dyDescent="0.25">
      <c r="A807" s="8" t="str">
        <f>+'[1]Reporte de Formatos'!U811</f>
        <v/>
      </c>
      <c r="B807" s="8" t="str">
        <f t="shared" si="36"/>
        <v/>
      </c>
      <c r="C807" s="8" t="str">
        <f>IF(A807="","",+[1]AcumSYS!W808)</f>
        <v/>
      </c>
      <c r="D807" s="8" t="str">
        <f>IF(A807="","",+[1]AcumSYS!W808)</f>
        <v/>
      </c>
      <c r="E807" s="8" t="str">
        <f t="shared" si="37"/>
        <v/>
      </c>
      <c r="F807" s="8" t="str">
        <f t="shared" si="38"/>
        <v/>
      </c>
    </row>
    <row r="808" spans="1:6" x14ac:dyDescent="0.25">
      <c r="A808" s="8" t="str">
        <f>+'[1]Reporte de Formatos'!U812</f>
        <v/>
      </c>
      <c r="B808" s="8" t="str">
        <f t="shared" si="36"/>
        <v/>
      </c>
      <c r="C808" s="8" t="str">
        <f>IF(A808="","",+[1]AcumSYS!W809)</f>
        <v/>
      </c>
      <c r="D808" s="8" t="str">
        <f>IF(A808="","",+[1]AcumSYS!W809)</f>
        <v/>
      </c>
      <c r="E808" s="8" t="str">
        <f t="shared" si="37"/>
        <v/>
      </c>
      <c r="F808" s="8" t="str">
        <f t="shared" si="38"/>
        <v/>
      </c>
    </row>
    <row r="809" spans="1:6" x14ac:dyDescent="0.25">
      <c r="A809" s="8" t="str">
        <f>+'[1]Reporte de Formatos'!U813</f>
        <v/>
      </c>
      <c r="B809" s="8" t="str">
        <f t="shared" si="36"/>
        <v/>
      </c>
      <c r="C809" s="8" t="str">
        <f>IF(A809="","",+[1]AcumSYS!W810)</f>
        <v/>
      </c>
      <c r="D809" s="8" t="str">
        <f>IF(A809="","",+[1]AcumSYS!W810)</f>
        <v/>
      </c>
      <c r="E809" s="8" t="str">
        <f t="shared" si="37"/>
        <v/>
      </c>
      <c r="F809" s="8" t="str">
        <f t="shared" si="38"/>
        <v/>
      </c>
    </row>
    <row r="810" spans="1:6" x14ac:dyDescent="0.25">
      <c r="A810" s="8" t="str">
        <f>+'[1]Reporte de Formatos'!U814</f>
        <v/>
      </c>
      <c r="B810" s="8" t="str">
        <f t="shared" si="36"/>
        <v/>
      </c>
      <c r="C810" s="8" t="str">
        <f>IF(A810="","",+[1]AcumSYS!W811)</f>
        <v/>
      </c>
      <c r="D810" s="8" t="str">
        <f>IF(A810="","",+[1]AcumSYS!W811)</f>
        <v/>
      </c>
      <c r="E810" s="8" t="str">
        <f t="shared" si="37"/>
        <v/>
      </c>
      <c r="F810" s="8" t="str">
        <f t="shared" si="38"/>
        <v/>
      </c>
    </row>
    <row r="811" spans="1:6" x14ac:dyDescent="0.25">
      <c r="A811" s="8" t="str">
        <f>+'[1]Reporte de Formatos'!U815</f>
        <v/>
      </c>
      <c r="B811" s="8" t="str">
        <f t="shared" si="36"/>
        <v/>
      </c>
      <c r="C811" s="8" t="str">
        <f>IF(A811="","",+[1]AcumSYS!W812)</f>
        <v/>
      </c>
      <c r="D811" s="8" t="str">
        <f>IF(A811="","",+[1]AcumSYS!W812)</f>
        <v/>
      </c>
      <c r="E811" s="8" t="str">
        <f t="shared" si="37"/>
        <v/>
      </c>
      <c r="F811" s="8" t="str">
        <f t="shared" si="38"/>
        <v/>
      </c>
    </row>
    <row r="812" spans="1:6" x14ac:dyDescent="0.25">
      <c r="A812" s="8" t="str">
        <f>+'[1]Reporte de Formatos'!U816</f>
        <v/>
      </c>
      <c r="B812" s="8" t="str">
        <f t="shared" si="36"/>
        <v/>
      </c>
      <c r="C812" s="8" t="str">
        <f>IF(A812="","",+[1]AcumSYS!W813)</f>
        <v/>
      </c>
      <c r="D812" s="8" t="str">
        <f>IF(A812="","",+[1]AcumSYS!W813)</f>
        <v/>
      </c>
      <c r="E812" s="8" t="str">
        <f t="shared" si="37"/>
        <v/>
      </c>
      <c r="F812" s="8" t="str">
        <f t="shared" si="38"/>
        <v/>
      </c>
    </row>
    <row r="813" spans="1:6" x14ac:dyDescent="0.25">
      <c r="A813" s="8" t="str">
        <f>+'[1]Reporte de Formatos'!U817</f>
        <v/>
      </c>
      <c r="B813" s="8" t="str">
        <f t="shared" si="36"/>
        <v/>
      </c>
      <c r="C813" s="8" t="str">
        <f>IF(A813="","",+[1]AcumSYS!W814)</f>
        <v/>
      </c>
      <c r="D813" s="8" t="str">
        <f>IF(A813="","",+[1]AcumSYS!W814)</f>
        <v/>
      </c>
      <c r="E813" s="8" t="str">
        <f t="shared" si="37"/>
        <v/>
      </c>
      <c r="F813" s="8" t="str">
        <f t="shared" si="38"/>
        <v/>
      </c>
    </row>
    <row r="814" spans="1:6" x14ac:dyDescent="0.25">
      <c r="A814" s="8" t="str">
        <f>+'[1]Reporte de Formatos'!U818</f>
        <v/>
      </c>
      <c r="B814" s="8" t="str">
        <f t="shared" si="36"/>
        <v/>
      </c>
      <c r="C814" s="8" t="str">
        <f>IF(A814="","",+[1]AcumSYS!W815)</f>
        <v/>
      </c>
      <c r="D814" s="8" t="str">
        <f>IF(A814="","",+[1]AcumSYS!W815)</f>
        <v/>
      </c>
      <c r="E814" s="8" t="str">
        <f t="shared" si="37"/>
        <v/>
      </c>
      <c r="F814" s="8" t="str">
        <f t="shared" si="38"/>
        <v/>
      </c>
    </row>
    <row r="815" spans="1:6" x14ac:dyDescent="0.25">
      <c r="A815" s="8" t="str">
        <f>+'[1]Reporte de Formatos'!U819</f>
        <v/>
      </c>
      <c r="B815" s="8" t="str">
        <f t="shared" si="36"/>
        <v/>
      </c>
      <c r="C815" s="8" t="str">
        <f>IF(A815="","",+[1]AcumSYS!W816)</f>
        <v/>
      </c>
      <c r="D815" s="8" t="str">
        <f>IF(A815="","",+[1]AcumSYS!W816)</f>
        <v/>
      </c>
      <c r="E815" s="8" t="str">
        <f t="shared" si="37"/>
        <v/>
      </c>
      <c r="F815" s="8" t="str">
        <f t="shared" si="38"/>
        <v/>
      </c>
    </row>
    <row r="816" spans="1:6" x14ac:dyDescent="0.25">
      <c r="A816" s="8" t="str">
        <f>+'[1]Reporte de Formatos'!U820</f>
        <v/>
      </c>
      <c r="B816" s="8" t="str">
        <f t="shared" si="36"/>
        <v/>
      </c>
      <c r="C816" s="8" t="str">
        <f>IF(A816="","",+[1]AcumSYS!W817)</f>
        <v/>
      </c>
      <c r="D816" s="8" t="str">
        <f>IF(A816="","",+[1]AcumSYS!W817)</f>
        <v/>
      </c>
      <c r="E816" s="8" t="str">
        <f t="shared" si="37"/>
        <v/>
      </c>
      <c r="F816" s="8" t="str">
        <f t="shared" si="38"/>
        <v/>
      </c>
    </row>
    <row r="817" spans="1:6" x14ac:dyDescent="0.25">
      <c r="A817" s="8" t="str">
        <f>+'[1]Reporte de Formatos'!U821</f>
        <v/>
      </c>
      <c r="B817" s="8" t="str">
        <f t="shared" si="36"/>
        <v/>
      </c>
      <c r="C817" s="8" t="str">
        <f>IF(A817="","",+[1]AcumSYS!W818)</f>
        <v/>
      </c>
      <c r="D817" s="8" t="str">
        <f>IF(A817="","",+[1]AcumSYS!W818)</f>
        <v/>
      </c>
      <c r="E817" s="8" t="str">
        <f t="shared" si="37"/>
        <v/>
      </c>
      <c r="F817" s="8" t="str">
        <f t="shared" si="38"/>
        <v/>
      </c>
    </row>
    <row r="818" spans="1:6" x14ac:dyDescent="0.25">
      <c r="A818" s="8" t="str">
        <f>+'[1]Reporte de Formatos'!U822</f>
        <v/>
      </c>
      <c r="B818" s="8" t="str">
        <f t="shared" si="36"/>
        <v/>
      </c>
      <c r="C818" s="8" t="str">
        <f>IF(A818="","",+[1]AcumSYS!W819)</f>
        <v/>
      </c>
      <c r="D818" s="8" t="str">
        <f>IF(A818="","",+[1]AcumSYS!W819)</f>
        <v/>
      </c>
      <c r="E818" s="8" t="str">
        <f t="shared" si="37"/>
        <v/>
      </c>
      <c r="F818" s="8" t="str">
        <f t="shared" si="38"/>
        <v/>
      </c>
    </row>
    <row r="819" spans="1:6" x14ac:dyDescent="0.25">
      <c r="A819" s="8" t="str">
        <f>+'[1]Reporte de Formatos'!U823</f>
        <v/>
      </c>
      <c r="B819" s="8" t="str">
        <f t="shared" si="36"/>
        <v/>
      </c>
      <c r="C819" s="8" t="str">
        <f>IF(A819="","",+[1]AcumSYS!W820)</f>
        <v/>
      </c>
      <c r="D819" s="8" t="str">
        <f>IF(A819="","",+[1]AcumSYS!W820)</f>
        <v/>
      </c>
      <c r="E819" s="8" t="str">
        <f t="shared" si="37"/>
        <v/>
      </c>
      <c r="F819" s="8" t="str">
        <f t="shared" si="38"/>
        <v/>
      </c>
    </row>
    <row r="820" spans="1:6" x14ac:dyDescent="0.25">
      <c r="A820" s="8" t="str">
        <f>+'[1]Reporte de Formatos'!U824</f>
        <v/>
      </c>
      <c r="B820" s="8" t="str">
        <f t="shared" si="36"/>
        <v/>
      </c>
      <c r="C820" s="8" t="str">
        <f>IF(A820="","",+[1]AcumSYS!W821)</f>
        <v/>
      </c>
      <c r="D820" s="8" t="str">
        <f>IF(A820="","",+[1]AcumSYS!W821)</f>
        <v/>
      </c>
      <c r="E820" s="8" t="str">
        <f t="shared" si="37"/>
        <v/>
      </c>
      <c r="F820" s="8" t="str">
        <f t="shared" si="38"/>
        <v/>
      </c>
    </row>
    <row r="821" spans="1:6" x14ac:dyDescent="0.25">
      <c r="A821" s="8" t="str">
        <f>+'[1]Reporte de Formatos'!U825</f>
        <v/>
      </c>
      <c r="B821" s="8" t="str">
        <f t="shared" si="36"/>
        <v/>
      </c>
      <c r="C821" s="8" t="str">
        <f>IF(A821="","",+[1]AcumSYS!W822)</f>
        <v/>
      </c>
      <c r="D821" s="8" t="str">
        <f>IF(A821="","",+[1]AcumSYS!W822)</f>
        <v/>
      </c>
      <c r="E821" s="8" t="str">
        <f t="shared" si="37"/>
        <v/>
      </c>
      <c r="F821" s="8" t="str">
        <f t="shared" si="38"/>
        <v/>
      </c>
    </row>
    <row r="822" spans="1:6" x14ac:dyDescent="0.25">
      <c r="A822" s="8" t="str">
        <f>+'[1]Reporte de Formatos'!U826</f>
        <v/>
      </c>
      <c r="B822" s="8" t="str">
        <f t="shared" si="36"/>
        <v/>
      </c>
      <c r="C822" s="8" t="str">
        <f>IF(A822="","",+[1]AcumSYS!W823)</f>
        <v/>
      </c>
      <c r="D822" s="8" t="str">
        <f>IF(A822="","",+[1]AcumSYS!W823)</f>
        <v/>
      </c>
      <c r="E822" s="8" t="str">
        <f t="shared" si="37"/>
        <v/>
      </c>
      <c r="F822" s="8" t="str">
        <f t="shared" si="38"/>
        <v/>
      </c>
    </row>
    <row r="823" spans="1:6" x14ac:dyDescent="0.25">
      <c r="A823" s="8" t="str">
        <f>+'[1]Reporte de Formatos'!U827</f>
        <v/>
      </c>
      <c r="B823" s="8" t="str">
        <f t="shared" si="36"/>
        <v/>
      </c>
      <c r="C823" s="8" t="str">
        <f>IF(A823="","",+[1]AcumSYS!W824)</f>
        <v/>
      </c>
      <c r="D823" s="8" t="str">
        <f>IF(A823="","",+[1]AcumSYS!W824)</f>
        <v/>
      </c>
      <c r="E823" s="8" t="str">
        <f t="shared" si="37"/>
        <v/>
      </c>
      <c r="F823" s="8" t="str">
        <f t="shared" si="38"/>
        <v/>
      </c>
    </row>
    <row r="824" spans="1:6" x14ac:dyDescent="0.25">
      <c r="A824" s="8" t="str">
        <f>+'[1]Reporte de Formatos'!U828</f>
        <v/>
      </c>
      <c r="B824" s="8" t="str">
        <f t="shared" si="36"/>
        <v/>
      </c>
      <c r="C824" s="8" t="str">
        <f>IF(A824="","",+[1]AcumSYS!W825)</f>
        <v/>
      </c>
      <c r="D824" s="8" t="str">
        <f>IF(A824="","",+[1]AcumSYS!W825)</f>
        <v/>
      </c>
      <c r="E824" s="8" t="str">
        <f t="shared" si="37"/>
        <v/>
      </c>
      <c r="F824" s="8" t="str">
        <f t="shared" si="38"/>
        <v/>
      </c>
    </row>
    <row r="825" spans="1:6" x14ac:dyDescent="0.25">
      <c r="A825" s="8" t="str">
        <f>+'[1]Reporte de Formatos'!U829</f>
        <v/>
      </c>
      <c r="B825" s="8" t="str">
        <f t="shared" si="36"/>
        <v/>
      </c>
      <c r="C825" s="8" t="str">
        <f>IF(A825="","",+[1]AcumSYS!W826)</f>
        <v/>
      </c>
      <c r="D825" s="8" t="str">
        <f>IF(A825="","",+[1]AcumSYS!W826)</f>
        <v/>
      </c>
      <c r="E825" s="8" t="str">
        <f t="shared" si="37"/>
        <v/>
      </c>
      <c r="F825" s="8" t="str">
        <f t="shared" si="38"/>
        <v/>
      </c>
    </row>
    <row r="826" spans="1:6" x14ac:dyDescent="0.25">
      <c r="A826" s="8" t="str">
        <f>+'[1]Reporte de Formatos'!U830</f>
        <v/>
      </c>
      <c r="B826" s="8" t="str">
        <f t="shared" si="36"/>
        <v/>
      </c>
      <c r="C826" s="8" t="str">
        <f>IF(A826="","",+[1]AcumSYS!W827)</f>
        <v/>
      </c>
      <c r="D826" s="8" t="str">
        <f>IF(A826="","",+[1]AcumSYS!W827)</f>
        <v/>
      </c>
      <c r="E826" s="8" t="str">
        <f t="shared" si="37"/>
        <v/>
      </c>
      <c r="F826" s="8" t="str">
        <f t="shared" si="38"/>
        <v/>
      </c>
    </row>
    <row r="827" spans="1:6" x14ac:dyDescent="0.25">
      <c r="A827" s="8" t="str">
        <f>+'[1]Reporte de Formatos'!U831</f>
        <v/>
      </c>
      <c r="B827" s="8" t="str">
        <f t="shared" si="36"/>
        <v/>
      </c>
      <c r="C827" s="8" t="str">
        <f>IF(A827="","",+[1]AcumSYS!W828)</f>
        <v/>
      </c>
      <c r="D827" s="8" t="str">
        <f>IF(A827="","",+[1]AcumSYS!W828)</f>
        <v/>
      </c>
      <c r="E827" s="8" t="str">
        <f t="shared" si="37"/>
        <v/>
      </c>
      <c r="F827" s="8" t="str">
        <f t="shared" si="38"/>
        <v/>
      </c>
    </row>
    <row r="828" spans="1:6" x14ac:dyDescent="0.25">
      <c r="A828" s="8" t="str">
        <f>+'[1]Reporte de Formatos'!U832</f>
        <v/>
      </c>
      <c r="B828" s="8" t="str">
        <f t="shared" si="36"/>
        <v/>
      </c>
      <c r="C828" s="8" t="str">
        <f>IF(A828="","",+[1]AcumSYS!W829)</f>
        <v/>
      </c>
      <c r="D828" s="8" t="str">
        <f>IF(A828="","",+[1]AcumSYS!W829)</f>
        <v/>
      </c>
      <c r="E828" s="8" t="str">
        <f t="shared" si="37"/>
        <v/>
      </c>
      <c r="F828" s="8" t="str">
        <f t="shared" si="38"/>
        <v/>
      </c>
    </row>
    <row r="829" spans="1:6" x14ac:dyDescent="0.25">
      <c r="A829" s="8" t="str">
        <f>+'[1]Reporte de Formatos'!U833</f>
        <v/>
      </c>
      <c r="B829" s="8" t="str">
        <f t="shared" si="36"/>
        <v/>
      </c>
      <c r="C829" s="8" t="str">
        <f>IF(A829="","",+[1]AcumSYS!W830)</f>
        <v/>
      </c>
      <c r="D829" s="8" t="str">
        <f>IF(A829="","",+[1]AcumSYS!W830)</f>
        <v/>
      </c>
      <c r="E829" s="8" t="str">
        <f t="shared" si="37"/>
        <v/>
      </c>
      <c r="F829" s="8" t="str">
        <f t="shared" si="38"/>
        <v/>
      </c>
    </row>
    <row r="830" spans="1:6" x14ac:dyDescent="0.25">
      <c r="A830" s="8" t="str">
        <f>+'[1]Reporte de Formatos'!U834</f>
        <v/>
      </c>
      <c r="B830" s="8" t="str">
        <f t="shared" si="36"/>
        <v/>
      </c>
      <c r="C830" s="8" t="str">
        <f>IF(A830="","",+[1]AcumSYS!W831)</f>
        <v/>
      </c>
      <c r="D830" s="8" t="str">
        <f>IF(A830="","",+[1]AcumSYS!W831)</f>
        <v/>
      </c>
      <c r="E830" s="8" t="str">
        <f t="shared" si="37"/>
        <v/>
      </c>
      <c r="F830" s="8" t="str">
        <f t="shared" si="38"/>
        <v/>
      </c>
    </row>
    <row r="831" spans="1:6" x14ac:dyDescent="0.25">
      <c r="A831" s="8" t="str">
        <f>+'[1]Reporte de Formatos'!U835</f>
        <v/>
      </c>
      <c r="B831" s="8" t="str">
        <f t="shared" si="36"/>
        <v/>
      </c>
      <c r="C831" s="8" t="str">
        <f>IF(A831="","",+[1]AcumSYS!W832)</f>
        <v/>
      </c>
      <c r="D831" s="8" t="str">
        <f>IF(A831="","",+[1]AcumSYS!W832)</f>
        <v/>
      </c>
      <c r="E831" s="8" t="str">
        <f t="shared" si="37"/>
        <v/>
      </c>
      <c r="F831" s="8" t="str">
        <f t="shared" si="38"/>
        <v/>
      </c>
    </row>
    <row r="832" spans="1:6" x14ac:dyDescent="0.25">
      <c r="A832" s="8" t="str">
        <f>+'[1]Reporte de Formatos'!U836</f>
        <v/>
      </c>
      <c r="B832" s="8" t="str">
        <f t="shared" si="36"/>
        <v/>
      </c>
      <c r="C832" s="8" t="str">
        <f>IF(A832="","",+[1]AcumSYS!W833)</f>
        <v/>
      </c>
      <c r="D832" s="8" t="str">
        <f>IF(A832="","",+[1]AcumSYS!W833)</f>
        <v/>
      </c>
      <c r="E832" s="8" t="str">
        <f t="shared" si="37"/>
        <v/>
      </c>
      <c r="F832" s="8" t="str">
        <f t="shared" si="38"/>
        <v/>
      </c>
    </row>
    <row r="833" spans="1:6" x14ac:dyDescent="0.25">
      <c r="A833" s="8" t="str">
        <f>+'[1]Reporte de Formatos'!U837</f>
        <v/>
      </c>
      <c r="B833" s="8" t="str">
        <f t="shared" si="36"/>
        <v/>
      </c>
      <c r="C833" s="8" t="str">
        <f>IF(A833="","",+[1]AcumSYS!W834)</f>
        <v/>
      </c>
      <c r="D833" s="8" t="str">
        <f>IF(A833="","",+[1]AcumSYS!W834)</f>
        <v/>
      </c>
      <c r="E833" s="8" t="str">
        <f t="shared" si="37"/>
        <v/>
      </c>
      <c r="F833" s="8" t="str">
        <f t="shared" si="38"/>
        <v/>
      </c>
    </row>
    <row r="834" spans="1:6" x14ac:dyDescent="0.25">
      <c r="A834" s="8" t="str">
        <f>+'[1]Reporte de Formatos'!U838</f>
        <v/>
      </c>
      <c r="B834" s="8" t="str">
        <f t="shared" si="36"/>
        <v/>
      </c>
      <c r="C834" s="8" t="str">
        <f>IF(A834="","",+[1]AcumSYS!W835)</f>
        <v/>
      </c>
      <c r="D834" s="8" t="str">
        <f>IF(A834="","",+[1]AcumSYS!W835)</f>
        <v/>
      </c>
      <c r="E834" s="8" t="str">
        <f t="shared" si="37"/>
        <v/>
      </c>
      <c r="F834" s="8" t="str">
        <f t="shared" si="38"/>
        <v/>
      </c>
    </row>
    <row r="835" spans="1:6" x14ac:dyDescent="0.25">
      <c r="A835" s="8" t="str">
        <f>+'[1]Reporte de Formatos'!U839</f>
        <v/>
      </c>
      <c r="B835" s="8" t="str">
        <f t="shared" si="36"/>
        <v/>
      </c>
      <c r="C835" s="8" t="str">
        <f>IF(A835="","",+[1]AcumSYS!W836)</f>
        <v/>
      </c>
      <c r="D835" s="8" t="str">
        <f>IF(A835="","",+[1]AcumSYS!W836)</f>
        <v/>
      </c>
      <c r="E835" s="8" t="str">
        <f t="shared" si="37"/>
        <v/>
      </c>
      <c r="F835" s="8" t="str">
        <f t="shared" si="38"/>
        <v/>
      </c>
    </row>
    <row r="836" spans="1:6" x14ac:dyDescent="0.25">
      <c r="A836" s="8" t="str">
        <f>+'[1]Reporte de Formatos'!U840</f>
        <v/>
      </c>
      <c r="B836" s="8" t="str">
        <f t="shared" ref="B836:B899" si="39">IF(A836="","","Aguinaldo")</f>
        <v/>
      </c>
      <c r="C836" s="8" t="str">
        <f>IF(A836="","",+[1]AcumSYS!W837)</f>
        <v/>
      </c>
      <c r="D836" s="8" t="str">
        <f>IF(A836="","",+[1]AcumSYS!W837)</f>
        <v/>
      </c>
      <c r="E836" s="8" t="str">
        <f t="shared" ref="E836:E899" si="40">IF(A836="","","Pesos Mexicanos")</f>
        <v/>
      </c>
      <c r="F836" s="8" t="str">
        <f t="shared" ref="F836:F899" si="41">IF(A836="","","Prestaciones de Fin de año en el Trimestre")</f>
        <v/>
      </c>
    </row>
    <row r="837" spans="1:6" x14ac:dyDescent="0.25">
      <c r="A837" s="8" t="str">
        <f>+'[1]Reporte de Formatos'!U841</f>
        <v/>
      </c>
      <c r="B837" s="8" t="str">
        <f t="shared" si="39"/>
        <v/>
      </c>
      <c r="C837" s="8" t="str">
        <f>IF(A837="","",+[1]AcumSYS!W838)</f>
        <v/>
      </c>
      <c r="D837" s="8" t="str">
        <f>IF(A837="","",+[1]AcumSYS!W838)</f>
        <v/>
      </c>
      <c r="E837" s="8" t="str">
        <f t="shared" si="40"/>
        <v/>
      </c>
      <c r="F837" s="8" t="str">
        <f t="shared" si="41"/>
        <v/>
      </c>
    </row>
    <row r="838" spans="1:6" x14ac:dyDescent="0.25">
      <c r="A838" s="8" t="str">
        <f>+'[1]Reporte de Formatos'!U842</f>
        <v/>
      </c>
      <c r="B838" s="8" t="str">
        <f t="shared" si="39"/>
        <v/>
      </c>
      <c r="C838" s="8" t="str">
        <f>IF(A838="","",+[1]AcumSYS!W839)</f>
        <v/>
      </c>
      <c r="D838" s="8" t="str">
        <f>IF(A838="","",+[1]AcumSYS!W839)</f>
        <v/>
      </c>
      <c r="E838" s="8" t="str">
        <f t="shared" si="40"/>
        <v/>
      </c>
      <c r="F838" s="8" t="str">
        <f t="shared" si="41"/>
        <v/>
      </c>
    </row>
    <row r="839" spans="1:6" x14ac:dyDescent="0.25">
      <c r="A839" s="8" t="str">
        <f>+'[1]Reporte de Formatos'!U843</f>
        <v/>
      </c>
      <c r="B839" s="8" t="str">
        <f t="shared" si="39"/>
        <v/>
      </c>
      <c r="C839" s="8" t="str">
        <f>IF(A839="","",+[1]AcumSYS!W840)</f>
        <v/>
      </c>
      <c r="D839" s="8" t="str">
        <f>IF(A839="","",+[1]AcumSYS!W840)</f>
        <v/>
      </c>
      <c r="E839" s="8" t="str">
        <f t="shared" si="40"/>
        <v/>
      </c>
      <c r="F839" s="8" t="str">
        <f t="shared" si="41"/>
        <v/>
      </c>
    </row>
    <row r="840" spans="1:6" x14ac:dyDescent="0.25">
      <c r="A840" s="8" t="str">
        <f>+'[1]Reporte de Formatos'!U844</f>
        <v/>
      </c>
      <c r="B840" s="8" t="str">
        <f t="shared" si="39"/>
        <v/>
      </c>
      <c r="C840" s="8" t="str">
        <f>IF(A840="","",+[1]AcumSYS!W841)</f>
        <v/>
      </c>
      <c r="D840" s="8" t="str">
        <f>IF(A840="","",+[1]AcumSYS!W841)</f>
        <v/>
      </c>
      <c r="E840" s="8" t="str">
        <f t="shared" si="40"/>
        <v/>
      </c>
      <c r="F840" s="8" t="str">
        <f t="shared" si="41"/>
        <v/>
      </c>
    </row>
    <row r="841" spans="1:6" x14ac:dyDescent="0.25">
      <c r="A841" s="8" t="str">
        <f>+'[1]Reporte de Formatos'!U845</f>
        <v/>
      </c>
      <c r="B841" s="8" t="str">
        <f t="shared" si="39"/>
        <v/>
      </c>
      <c r="C841" s="8" t="str">
        <f>IF(A841="","",+[1]AcumSYS!W842)</f>
        <v/>
      </c>
      <c r="D841" s="8" t="str">
        <f>IF(A841="","",+[1]AcumSYS!W842)</f>
        <v/>
      </c>
      <c r="E841" s="8" t="str">
        <f t="shared" si="40"/>
        <v/>
      </c>
      <c r="F841" s="8" t="str">
        <f t="shared" si="41"/>
        <v/>
      </c>
    </row>
    <row r="842" spans="1:6" x14ac:dyDescent="0.25">
      <c r="A842" s="8" t="str">
        <f>+'[1]Reporte de Formatos'!U846</f>
        <v/>
      </c>
      <c r="B842" s="8" t="str">
        <f t="shared" si="39"/>
        <v/>
      </c>
      <c r="C842" s="8" t="str">
        <f>IF(A842="","",+[1]AcumSYS!W843)</f>
        <v/>
      </c>
      <c r="D842" s="8" t="str">
        <f>IF(A842="","",+[1]AcumSYS!W843)</f>
        <v/>
      </c>
      <c r="E842" s="8" t="str">
        <f t="shared" si="40"/>
        <v/>
      </c>
      <c r="F842" s="8" t="str">
        <f t="shared" si="41"/>
        <v/>
      </c>
    </row>
    <row r="843" spans="1:6" x14ac:dyDescent="0.25">
      <c r="A843" s="8" t="str">
        <f>+'[1]Reporte de Formatos'!U847</f>
        <v/>
      </c>
      <c r="B843" s="8" t="str">
        <f t="shared" si="39"/>
        <v/>
      </c>
      <c r="C843" s="8" t="str">
        <f>IF(A843="","",+[1]AcumSYS!W844)</f>
        <v/>
      </c>
      <c r="D843" s="8" t="str">
        <f>IF(A843="","",+[1]AcumSYS!W844)</f>
        <v/>
      </c>
      <c r="E843" s="8" t="str">
        <f t="shared" si="40"/>
        <v/>
      </c>
      <c r="F843" s="8" t="str">
        <f t="shared" si="41"/>
        <v/>
      </c>
    </row>
    <row r="844" spans="1:6" x14ac:dyDescent="0.25">
      <c r="A844" s="8" t="str">
        <f>+'[1]Reporte de Formatos'!U848</f>
        <v/>
      </c>
      <c r="B844" s="8" t="str">
        <f t="shared" si="39"/>
        <v/>
      </c>
      <c r="C844" s="8" t="str">
        <f>IF(A844="","",+[1]AcumSYS!W845)</f>
        <v/>
      </c>
      <c r="D844" s="8" t="str">
        <f>IF(A844="","",+[1]AcumSYS!W845)</f>
        <v/>
      </c>
      <c r="E844" s="8" t="str">
        <f t="shared" si="40"/>
        <v/>
      </c>
      <c r="F844" s="8" t="str">
        <f t="shared" si="41"/>
        <v/>
      </c>
    </row>
    <row r="845" spans="1:6" x14ac:dyDescent="0.25">
      <c r="A845" s="8" t="str">
        <f>+'[1]Reporte de Formatos'!U849</f>
        <v/>
      </c>
      <c r="B845" s="8" t="str">
        <f t="shared" si="39"/>
        <v/>
      </c>
      <c r="C845" s="8" t="str">
        <f>IF(A845="","",+[1]AcumSYS!W846)</f>
        <v/>
      </c>
      <c r="D845" s="8" t="str">
        <f>IF(A845="","",+[1]AcumSYS!W846)</f>
        <v/>
      </c>
      <c r="E845" s="8" t="str">
        <f t="shared" si="40"/>
        <v/>
      </c>
      <c r="F845" s="8" t="str">
        <f t="shared" si="41"/>
        <v/>
      </c>
    </row>
    <row r="846" spans="1:6" x14ac:dyDescent="0.25">
      <c r="A846" s="8" t="str">
        <f>+'[1]Reporte de Formatos'!U850</f>
        <v/>
      </c>
      <c r="B846" s="8" t="str">
        <f t="shared" si="39"/>
        <v/>
      </c>
      <c r="C846" s="8" t="str">
        <f>IF(A846="","",+[1]AcumSYS!W847)</f>
        <v/>
      </c>
      <c r="D846" s="8" t="str">
        <f>IF(A846="","",+[1]AcumSYS!W847)</f>
        <v/>
      </c>
      <c r="E846" s="8" t="str">
        <f t="shared" si="40"/>
        <v/>
      </c>
      <c r="F846" s="8" t="str">
        <f t="shared" si="41"/>
        <v/>
      </c>
    </row>
    <row r="847" spans="1:6" x14ac:dyDescent="0.25">
      <c r="A847" s="8" t="str">
        <f>+'[1]Reporte de Formatos'!U851</f>
        <v/>
      </c>
      <c r="B847" s="8" t="str">
        <f t="shared" si="39"/>
        <v/>
      </c>
      <c r="C847" s="8" t="str">
        <f>IF(A847="","",+[1]AcumSYS!W848)</f>
        <v/>
      </c>
      <c r="D847" s="8" t="str">
        <f>IF(A847="","",+[1]AcumSYS!W848)</f>
        <v/>
      </c>
      <c r="E847" s="8" t="str">
        <f t="shared" si="40"/>
        <v/>
      </c>
      <c r="F847" s="8" t="str">
        <f t="shared" si="41"/>
        <v/>
      </c>
    </row>
    <row r="848" spans="1:6" x14ac:dyDescent="0.25">
      <c r="A848" s="8" t="str">
        <f>+'[1]Reporte de Formatos'!U852</f>
        <v/>
      </c>
      <c r="B848" s="8" t="str">
        <f t="shared" si="39"/>
        <v/>
      </c>
      <c r="C848" s="8" t="str">
        <f>IF(A848="","",+[1]AcumSYS!W849)</f>
        <v/>
      </c>
      <c r="D848" s="8" t="str">
        <f>IF(A848="","",+[1]AcumSYS!W849)</f>
        <v/>
      </c>
      <c r="E848" s="8" t="str">
        <f t="shared" si="40"/>
        <v/>
      </c>
      <c r="F848" s="8" t="str">
        <f t="shared" si="41"/>
        <v/>
      </c>
    </row>
    <row r="849" spans="1:6" x14ac:dyDescent="0.25">
      <c r="A849" s="8" t="str">
        <f>+'[1]Reporte de Formatos'!U853</f>
        <v/>
      </c>
      <c r="B849" s="8" t="str">
        <f t="shared" si="39"/>
        <v/>
      </c>
      <c r="C849" s="8" t="str">
        <f>IF(A849="","",+[1]AcumSYS!W850)</f>
        <v/>
      </c>
      <c r="D849" s="8" t="str">
        <f>IF(A849="","",+[1]AcumSYS!W850)</f>
        <v/>
      </c>
      <c r="E849" s="8" t="str">
        <f t="shared" si="40"/>
        <v/>
      </c>
      <c r="F849" s="8" t="str">
        <f t="shared" si="41"/>
        <v/>
      </c>
    </row>
    <row r="850" spans="1:6" x14ac:dyDescent="0.25">
      <c r="A850" s="8" t="str">
        <f>+'[1]Reporte de Formatos'!U854</f>
        <v/>
      </c>
      <c r="B850" s="8" t="str">
        <f t="shared" si="39"/>
        <v/>
      </c>
      <c r="C850" s="8" t="str">
        <f>IF(A850="","",+[1]AcumSYS!W851)</f>
        <v/>
      </c>
      <c r="D850" s="8" t="str">
        <f>IF(A850="","",+[1]AcumSYS!W851)</f>
        <v/>
      </c>
      <c r="E850" s="8" t="str">
        <f t="shared" si="40"/>
        <v/>
      </c>
      <c r="F850" s="8" t="str">
        <f t="shared" si="41"/>
        <v/>
      </c>
    </row>
    <row r="851" spans="1:6" x14ac:dyDescent="0.25">
      <c r="A851" s="8" t="str">
        <f>+'[1]Reporte de Formatos'!U855</f>
        <v/>
      </c>
      <c r="B851" s="8" t="str">
        <f t="shared" si="39"/>
        <v/>
      </c>
      <c r="C851" s="8" t="str">
        <f>IF(A851="","",+[1]AcumSYS!W852)</f>
        <v/>
      </c>
      <c r="D851" s="8" t="str">
        <f>IF(A851="","",+[1]AcumSYS!W852)</f>
        <v/>
      </c>
      <c r="E851" s="8" t="str">
        <f t="shared" si="40"/>
        <v/>
      </c>
      <c r="F851" s="8" t="str">
        <f t="shared" si="41"/>
        <v/>
      </c>
    </row>
    <row r="852" spans="1:6" x14ac:dyDescent="0.25">
      <c r="A852" s="8" t="str">
        <f>+'[1]Reporte de Formatos'!U856</f>
        <v/>
      </c>
      <c r="B852" s="8" t="str">
        <f t="shared" si="39"/>
        <v/>
      </c>
      <c r="C852" s="8" t="str">
        <f>IF(A852="","",+[1]AcumSYS!W853)</f>
        <v/>
      </c>
      <c r="D852" s="8" t="str">
        <f>IF(A852="","",+[1]AcumSYS!W853)</f>
        <v/>
      </c>
      <c r="E852" s="8" t="str">
        <f t="shared" si="40"/>
        <v/>
      </c>
      <c r="F852" s="8" t="str">
        <f t="shared" si="41"/>
        <v/>
      </c>
    </row>
    <row r="853" spans="1:6" x14ac:dyDescent="0.25">
      <c r="A853" s="8" t="str">
        <f>+'[1]Reporte de Formatos'!U857</f>
        <v/>
      </c>
      <c r="B853" s="8" t="str">
        <f t="shared" si="39"/>
        <v/>
      </c>
      <c r="C853" s="8" t="str">
        <f>IF(A853="","",+[1]AcumSYS!W854)</f>
        <v/>
      </c>
      <c r="D853" s="8" t="str">
        <f>IF(A853="","",+[1]AcumSYS!W854)</f>
        <v/>
      </c>
      <c r="E853" s="8" t="str">
        <f t="shared" si="40"/>
        <v/>
      </c>
      <c r="F853" s="8" t="str">
        <f t="shared" si="41"/>
        <v/>
      </c>
    </row>
    <row r="854" spans="1:6" x14ac:dyDescent="0.25">
      <c r="A854" s="8" t="str">
        <f>+'[1]Reporte de Formatos'!U858</f>
        <v/>
      </c>
      <c r="B854" s="8" t="str">
        <f t="shared" si="39"/>
        <v/>
      </c>
      <c r="C854" s="8" t="str">
        <f>IF(A854="","",+[1]AcumSYS!W855)</f>
        <v/>
      </c>
      <c r="D854" s="8" t="str">
        <f>IF(A854="","",+[1]AcumSYS!W855)</f>
        <v/>
      </c>
      <c r="E854" s="8" t="str">
        <f t="shared" si="40"/>
        <v/>
      </c>
      <c r="F854" s="8" t="str">
        <f t="shared" si="41"/>
        <v/>
      </c>
    </row>
    <row r="855" spans="1:6" x14ac:dyDescent="0.25">
      <c r="A855" s="8" t="str">
        <f>+'[1]Reporte de Formatos'!U859</f>
        <v/>
      </c>
      <c r="B855" s="8" t="str">
        <f t="shared" si="39"/>
        <v/>
      </c>
      <c r="C855" s="8" t="str">
        <f>IF(A855="","",+[1]AcumSYS!W856)</f>
        <v/>
      </c>
      <c r="D855" s="8" t="str">
        <f>IF(A855="","",+[1]AcumSYS!W856)</f>
        <v/>
      </c>
      <c r="E855" s="8" t="str">
        <f t="shared" si="40"/>
        <v/>
      </c>
      <c r="F855" s="8" t="str">
        <f t="shared" si="41"/>
        <v/>
      </c>
    </row>
    <row r="856" spans="1:6" x14ac:dyDescent="0.25">
      <c r="A856" s="8" t="str">
        <f>+'[1]Reporte de Formatos'!U860</f>
        <v/>
      </c>
      <c r="B856" s="8" t="str">
        <f t="shared" si="39"/>
        <v/>
      </c>
      <c r="C856" s="8" t="str">
        <f>IF(A856="","",+[1]AcumSYS!W857)</f>
        <v/>
      </c>
      <c r="D856" s="8" t="str">
        <f>IF(A856="","",+[1]AcumSYS!W857)</f>
        <v/>
      </c>
      <c r="E856" s="8" t="str">
        <f t="shared" si="40"/>
        <v/>
      </c>
      <c r="F856" s="8" t="str">
        <f t="shared" si="41"/>
        <v/>
      </c>
    </row>
    <row r="857" spans="1:6" x14ac:dyDescent="0.25">
      <c r="A857" s="8" t="str">
        <f>+'[1]Reporte de Formatos'!U861</f>
        <v/>
      </c>
      <c r="B857" s="8" t="str">
        <f t="shared" si="39"/>
        <v/>
      </c>
      <c r="C857" s="8" t="str">
        <f>IF(A857="","",+[1]AcumSYS!W858)</f>
        <v/>
      </c>
      <c r="D857" s="8" t="str">
        <f>IF(A857="","",+[1]AcumSYS!W858)</f>
        <v/>
      </c>
      <c r="E857" s="8" t="str">
        <f t="shared" si="40"/>
        <v/>
      </c>
      <c r="F857" s="8" t="str">
        <f t="shared" si="41"/>
        <v/>
      </c>
    </row>
    <row r="858" spans="1:6" x14ac:dyDescent="0.25">
      <c r="A858" s="8" t="str">
        <f>+'[1]Reporte de Formatos'!U862</f>
        <v/>
      </c>
      <c r="B858" s="8" t="str">
        <f t="shared" si="39"/>
        <v/>
      </c>
      <c r="C858" s="8" t="str">
        <f>IF(A858="","",+[1]AcumSYS!W859)</f>
        <v/>
      </c>
      <c r="D858" s="8" t="str">
        <f>IF(A858="","",+[1]AcumSYS!W859)</f>
        <v/>
      </c>
      <c r="E858" s="8" t="str">
        <f t="shared" si="40"/>
        <v/>
      </c>
      <c r="F858" s="8" t="str">
        <f t="shared" si="41"/>
        <v/>
      </c>
    </row>
    <row r="859" spans="1:6" x14ac:dyDescent="0.25">
      <c r="A859" s="8" t="str">
        <f>+'[1]Reporte de Formatos'!U863</f>
        <v/>
      </c>
      <c r="B859" s="8" t="str">
        <f t="shared" si="39"/>
        <v/>
      </c>
      <c r="C859" s="8" t="str">
        <f>IF(A859="","",+[1]AcumSYS!W860)</f>
        <v/>
      </c>
      <c r="D859" s="8" t="str">
        <f>IF(A859="","",+[1]AcumSYS!W860)</f>
        <v/>
      </c>
      <c r="E859" s="8" t="str">
        <f t="shared" si="40"/>
        <v/>
      </c>
      <c r="F859" s="8" t="str">
        <f t="shared" si="41"/>
        <v/>
      </c>
    </row>
    <row r="860" spans="1:6" x14ac:dyDescent="0.25">
      <c r="A860" s="8" t="str">
        <f>+'[1]Reporte de Formatos'!U864</f>
        <v/>
      </c>
      <c r="B860" s="8" t="str">
        <f t="shared" si="39"/>
        <v/>
      </c>
      <c r="C860" s="8" t="str">
        <f>IF(A860="","",+[1]AcumSYS!W861)</f>
        <v/>
      </c>
      <c r="D860" s="8" t="str">
        <f>IF(A860="","",+[1]AcumSYS!W861)</f>
        <v/>
      </c>
      <c r="E860" s="8" t="str">
        <f t="shared" si="40"/>
        <v/>
      </c>
      <c r="F860" s="8" t="str">
        <f t="shared" si="41"/>
        <v/>
      </c>
    </row>
    <row r="861" spans="1:6" x14ac:dyDescent="0.25">
      <c r="A861" s="8" t="str">
        <f>+'[1]Reporte de Formatos'!U865</f>
        <v/>
      </c>
      <c r="B861" s="8" t="str">
        <f t="shared" si="39"/>
        <v/>
      </c>
      <c r="C861" s="8" t="str">
        <f>IF(A861="","",+[1]AcumSYS!W862)</f>
        <v/>
      </c>
      <c r="D861" s="8" t="str">
        <f>IF(A861="","",+[1]AcumSYS!W862)</f>
        <v/>
      </c>
      <c r="E861" s="8" t="str">
        <f t="shared" si="40"/>
        <v/>
      </c>
      <c r="F861" s="8" t="str">
        <f t="shared" si="41"/>
        <v/>
      </c>
    </row>
    <row r="862" spans="1:6" x14ac:dyDescent="0.25">
      <c r="A862" s="8" t="str">
        <f>+'[1]Reporte de Formatos'!U866</f>
        <v/>
      </c>
      <c r="B862" s="8" t="str">
        <f t="shared" si="39"/>
        <v/>
      </c>
      <c r="C862" s="8" t="str">
        <f>IF(A862="","",+[1]AcumSYS!W863)</f>
        <v/>
      </c>
      <c r="D862" s="8" t="str">
        <f>IF(A862="","",+[1]AcumSYS!W863)</f>
        <v/>
      </c>
      <c r="E862" s="8" t="str">
        <f t="shared" si="40"/>
        <v/>
      </c>
      <c r="F862" s="8" t="str">
        <f t="shared" si="41"/>
        <v/>
      </c>
    </row>
    <row r="863" spans="1:6" x14ac:dyDescent="0.25">
      <c r="A863" s="8" t="str">
        <f>+'[1]Reporte de Formatos'!U867</f>
        <v/>
      </c>
      <c r="B863" s="8" t="str">
        <f t="shared" si="39"/>
        <v/>
      </c>
      <c r="C863" s="8" t="str">
        <f>IF(A863="","",+[1]AcumSYS!W864)</f>
        <v/>
      </c>
      <c r="D863" s="8" t="str">
        <f>IF(A863="","",+[1]AcumSYS!W864)</f>
        <v/>
      </c>
      <c r="E863" s="8" t="str">
        <f t="shared" si="40"/>
        <v/>
      </c>
      <c r="F863" s="8" t="str">
        <f t="shared" si="41"/>
        <v/>
      </c>
    </row>
    <row r="864" spans="1:6" x14ac:dyDescent="0.25">
      <c r="A864" s="8" t="str">
        <f>+'[1]Reporte de Formatos'!U868</f>
        <v/>
      </c>
      <c r="B864" s="8" t="str">
        <f t="shared" si="39"/>
        <v/>
      </c>
      <c r="C864" s="8" t="str">
        <f>IF(A864="","",+[1]AcumSYS!W865)</f>
        <v/>
      </c>
      <c r="D864" s="8" t="str">
        <f>IF(A864="","",+[1]AcumSYS!W865)</f>
        <v/>
      </c>
      <c r="E864" s="8" t="str">
        <f t="shared" si="40"/>
        <v/>
      </c>
      <c r="F864" s="8" t="str">
        <f t="shared" si="41"/>
        <v/>
      </c>
    </row>
    <row r="865" spans="1:6" x14ac:dyDescent="0.25">
      <c r="A865" s="8" t="str">
        <f>+'[1]Reporte de Formatos'!U869</f>
        <v/>
      </c>
      <c r="B865" s="8" t="str">
        <f t="shared" si="39"/>
        <v/>
      </c>
      <c r="C865" s="8" t="str">
        <f>IF(A865="","",+[1]AcumSYS!W866)</f>
        <v/>
      </c>
      <c r="D865" s="8" t="str">
        <f>IF(A865="","",+[1]AcumSYS!W866)</f>
        <v/>
      </c>
      <c r="E865" s="8" t="str">
        <f t="shared" si="40"/>
        <v/>
      </c>
      <c r="F865" s="8" t="str">
        <f t="shared" si="41"/>
        <v/>
      </c>
    </row>
    <row r="866" spans="1:6" x14ac:dyDescent="0.25">
      <c r="A866" s="8" t="str">
        <f>+'[1]Reporte de Formatos'!U870</f>
        <v/>
      </c>
      <c r="B866" s="8" t="str">
        <f t="shared" si="39"/>
        <v/>
      </c>
      <c r="C866" s="8" t="str">
        <f>IF(A866="","",+[1]AcumSYS!W867)</f>
        <v/>
      </c>
      <c r="D866" s="8" t="str">
        <f>IF(A866="","",+[1]AcumSYS!W867)</f>
        <v/>
      </c>
      <c r="E866" s="8" t="str">
        <f t="shared" si="40"/>
        <v/>
      </c>
      <c r="F866" s="8" t="str">
        <f t="shared" si="41"/>
        <v/>
      </c>
    </row>
    <row r="867" spans="1:6" x14ac:dyDescent="0.25">
      <c r="A867" s="8" t="str">
        <f>+'[1]Reporte de Formatos'!U871</f>
        <v/>
      </c>
      <c r="B867" s="8" t="str">
        <f t="shared" si="39"/>
        <v/>
      </c>
      <c r="C867" s="8" t="str">
        <f>IF(A867="","",+[1]AcumSYS!W868)</f>
        <v/>
      </c>
      <c r="D867" s="8" t="str">
        <f>IF(A867="","",+[1]AcumSYS!W868)</f>
        <v/>
      </c>
      <c r="E867" s="8" t="str">
        <f t="shared" si="40"/>
        <v/>
      </c>
      <c r="F867" s="8" t="str">
        <f t="shared" si="41"/>
        <v/>
      </c>
    </row>
    <row r="868" spans="1:6" x14ac:dyDescent="0.25">
      <c r="A868" s="8" t="str">
        <f>+'[1]Reporte de Formatos'!U872</f>
        <v/>
      </c>
      <c r="B868" s="8" t="str">
        <f t="shared" si="39"/>
        <v/>
      </c>
      <c r="C868" s="8" t="str">
        <f>IF(A868="","",+[1]AcumSYS!W869)</f>
        <v/>
      </c>
      <c r="D868" s="8" t="str">
        <f>IF(A868="","",+[1]AcumSYS!W869)</f>
        <v/>
      </c>
      <c r="E868" s="8" t="str">
        <f t="shared" si="40"/>
        <v/>
      </c>
      <c r="F868" s="8" t="str">
        <f t="shared" si="41"/>
        <v/>
      </c>
    </row>
    <row r="869" spans="1:6" x14ac:dyDescent="0.25">
      <c r="A869" s="8" t="str">
        <f>+'[1]Reporte de Formatos'!U873</f>
        <v/>
      </c>
      <c r="B869" s="8" t="str">
        <f t="shared" si="39"/>
        <v/>
      </c>
      <c r="C869" s="8" t="str">
        <f>IF(A869="","",+[1]AcumSYS!W870)</f>
        <v/>
      </c>
      <c r="D869" s="8" t="str">
        <f>IF(A869="","",+[1]AcumSYS!W870)</f>
        <v/>
      </c>
      <c r="E869" s="8" t="str">
        <f t="shared" si="40"/>
        <v/>
      </c>
      <c r="F869" s="8" t="str">
        <f t="shared" si="41"/>
        <v/>
      </c>
    </row>
    <row r="870" spans="1:6" x14ac:dyDescent="0.25">
      <c r="A870" s="8" t="str">
        <f>+'[1]Reporte de Formatos'!U874</f>
        <v/>
      </c>
      <c r="B870" s="8" t="str">
        <f t="shared" si="39"/>
        <v/>
      </c>
      <c r="C870" s="8" t="str">
        <f>IF(A870="","",+[1]AcumSYS!W871)</f>
        <v/>
      </c>
      <c r="D870" s="8" t="str">
        <f>IF(A870="","",+[1]AcumSYS!W871)</f>
        <v/>
      </c>
      <c r="E870" s="8" t="str">
        <f t="shared" si="40"/>
        <v/>
      </c>
      <c r="F870" s="8" t="str">
        <f t="shared" si="41"/>
        <v/>
      </c>
    </row>
    <row r="871" spans="1:6" x14ac:dyDescent="0.25">
      <c r="A871" s="8" t="str">
        <f>+'[1]Reporte de Formatos'!U875</f>
        <v/>
      </c>
      <c r="B871" s="8" t="str">
        <f t="shared" si="39"/>
        <v/>
      </c>
      <c r="C871" s="8" t="str">
        <f>IF(A871="","",+[1]AcumSYS!W872)</f>
        <v/>
      </c>
      <c r="D871" s="8" t="str">
        <f>IF(A871="","",+[1]AcumSYS!W872)</f>
        <v/>
      </c>
      <c r="E871" s="8" t="str">
        <f t="shared" si="40"/>
        <v/>
      </c>
      <c r="F871" s="8" t="str">
        <f t="shared" si="41"/>
        <v/>
      </c>
    </row>
    <row r="872" spans="1:6" x14ac:dyDescent="0.25">
      <c r="A872" s="8" t="str">
        <f>+'[1]Reporte de Formatos'!U876</f>
        <v/>
      </c>
      <c r="B872" s="8" t="str">
        <f t="shared" si="39"/>
        <v/>
      </c>
      <c r="C872" s="8" t="str">
        <f>IF(A872="","",+[1]AcumSYS!W873)</f>
        <v/>
      </c>
      <c r="D872" s="8" t="str">
        <f>IF(A872="","",+[1]AcumSYS!W873)</f>
        <v/>
      </c>
      <c r="E872" s="8" t="str">
        <f t="shared" si="40"/>
        <v/>
      </c>
      <c r="F872" s="8" t="str">
        <f t="shared" si="41"/>
        <v/>
      </c>
    </row>
    <row r="873" spans="1:6" x14ac:dyDescent="0.25">
      <c r="A873" s="8" t="str">
        <f>+'[1]Reporte de Formatos'!U877</f>
        <v/>
      </c>
      <c r="B873" s="8" t="str">
        <f t="shared" si="39"/>
        <v/>
      </c>
      <c r="C873" s="8" t="str">
        <f>IF(A873="","",+[1]AcumSYS!W874)</f>
        <v/>
      </c>
      <c r="D873" s="8" t="str">
        <f>IF(A873="","",+[1]AcumSYS!W874)</f>
        <v/>
      </c>
      <c r="E873" s="8" t="str">
        <f t="shared" si="40"/>
        <v/>
      </c>
      <c r="F873" s="8" t="str">
        <f t="shared" si="41"/>
        <v/>
      </c>
    </row>
    <row r="874" spans="1:6" x14ac:dyDescent="0.25">
      <c r="A874" s="8" t="str">
        <f>+'[1]Reporte de Formatos'!U878</f>
        <v/>
      </c>
      <c r="B874" s="8" t="str">
        <f t="shared" si="39"/>
        <v/>
      </c>
      <c r="C874" s="8" t="str">
        <f>IF(A874="","",+[1]AcumSYS!W875)</f>
        <v/>
      </c>
      <c r="D874" s="8" t="str">
        <f>IF(A874="","",+[1]AcumSYS!W875)</f>
        <v/>
      </c>
      <c r="E874" s="8" t="str">
        <f t="shared" si="40"/>
        <v/>
      </c>
      <c r="F874" s="8" t="str">
        <f t="shared" si="41"/>
        <v/>
      </c>
    </row>
    <row r="875" spans="1:6" x14ac:dyDescent="0.25">
      <c r="A875" s="8" t="str">
        <f>+'[1]Reporte de Formatos'!U879</f>
        <v/>
      </c>
      <c r="B875" s="8" t="str">
        <f t="shared" si="39"/>
        <v/>
      </c>
      <c r="C875" s="8" t="str">
        <f>IF(A875="","",+[1]AcumSYS!W876)</f>
        <v/>
      </c>
      <c r="D875" s="8" t="str">
        <f>IF(A875="","",+[1]AcumSYS!W876)</f>
        <v/>
      </c>
      <c r="E875" s="8" t="str">
        <f t="shared" si="40"/>
        <v/>
      </c>
      <c r="F875" s="8" t="str">
        <f t="shared" si="41"/>
        <v/>
      </c>
    </row>
    <row r="876" spans="1:6" x14ac:dyDescent="0.25">
      <c r="A876" s="8" t="str">
        <f>+'[1]Reporte de Formatos'!U880</f>
        <v/>
      </c>
      <c r="B876" s="8" t="str">
        <f t="shared" si="39"/>
        <v/>
      </c>
      <c r="C876" s="8" t="str">
        <f>IF(A876="","",+[1]AcumSYS!W877)</f>
        <v/>
      </c>
      <c r="D876" s="8" t="str">
        <f>IF(A876="","",+[1]AcumSYS!W877)</f>
        <v/>
      </c>
      <c r="E876" s="8" t="str">
        <f t="shared" si="40"/>
        <v/>
      </c>
      <c r="F876" s="8" t="str">
        <f t="shared" si="41"/>
        <v/>
      </c>
    </row>
    <row r="877" spans="1:6" x14ac:dyDescent="0.25">
      <c r="A877" s="8" t="str">
        <f>+'[1]Reporte de Formatos'!U881</f>
        <v/>
      </c>
      <c r="B877" s="8" t="str">
        <f t="shared" si="39"/>
        <v/>
      </c>
      <c r="C877" s="8" t="str">
        <f>IF(A877="","",+[1]AcumSYS!W878)</f>
        <v/>
      </c>
      <c r="D877" s="8" t="str">
        <f>IF(A877="","",+[1]AcumSYS!W878)</f>
        <v/>
      </c>
      <c r="E877" s="8" t="str">
        <f t="shared" si="40"/>
        <v/>
      </c>
      <c r="F877" s="8" t="str">
        <f t="shared" si="41"/>
        <v/>
      </c>
    </row>
    <row r="878" spans="1:6" x14ac:dyDescent="0.25">
      <c r="A878" s="8" t="str">
        <f>+'[1]Reporte de Formatos'!U882</f>
        <v/>
      </c>
      <c r="B878" s="8" t="str">
        <f t="shared" si="39"/>
        <v/>
      </c>
      <c r="C878" s="8" t="str">
        <f>IF(A878="","",+[1]AcumSYS!W879)</f>
        <v/>
      </c>
      <c r="D878" s="8" t="str">
        <f>IF(A878="","",+[1]AcumSYS!W879)</f>
        <v/>
      </c>
      <c r="E878" s="8" t="str">
        <f t="shared" si="40"/>
        <v/>
      </c>
      <c r="F878" s="8" t="str">
        <f t="shared" si="41"/>
        <v/>
      </c>
    </row>
    <row r="879" spans="1:6" x14ac:dyDescent="0.25">
      <c r="A879" s="8" t="str">
        <f>+'[1]Reporte de Formatos'!U883</f>
        <v/>
      </c>
      <c r="B879" s="8" t="str">
        <f t="shared" si="39"/>
        <v/>
      </c>
      <c r="C879" s="8" t="str">
        <f>IF(A879="","",+[1]AcumSYS!W880)</f>
        <v/>
      </c>
      <c r="D879" s="8" t="str">
        <f>IF(A879="","",+[1]AcumSYS!W880)</f>
        <v/>
      </c>
      <c r="E879" s="8" t="str">
        <f t="shared" si="40"/>
        <v/>
      </c>
      <c r="F879" s="8" t="str">
        <f t="shared" si="41"/>
        <v/>
      </c>
    </row>
    <row r="880" spans="1:6" x14ac:dyDescent="0.25">
      <c r="A880" s="8" t="str">
        <f>+'[1]Reporte de Formatos'!U884</f>
        <v/>
      </c>
      <c r="B880" s="8" t="str">
        <f t="shared" si="39"/>
        <v/>
      </c>
      <c r="C880" s="8" t="str">
        <f>IF(A880="","",+[1]AcumSYS!W881)</f>
        <v/>
      </c>
      <c r="D880" s="8" t="str">
        <f>IF(A880="","",+[1]AcumSYS!W881)</f>
        <v/>
      </c>
      <c r="E880" s="8" t="str">
        <f t="shared" si="40"/>
        <v/>
      </c>
      <c r="F880" s="8" t="str">
        <f t="shared" si="41"/>
        <v/>
      </c>
    </row>
    <row r="881" spans="1:6" x14ac:dyDescent="0.25">
      <c r="A881" s="8" t="str">
        <f>+'[1]Reporte de Formatos'!U885</f>
        <v/>
      </c>
      <c r="B881" s="8" t="str">
        <f t="shared" si="39"/>
        <v/>
      </c>
      <c r="C881" s="8" t="str">
        <f>IF(A881="","",+[1]AcumSYS!W882)</f>
        <v/>
      </c>
      <c r="D881" s="8" t="str">
        <f>IF(A881="","",+[1]AcumSYS!W882)</f>
        <v/>
      </c>
      <c r="E881" s="8" t="str">
        <f t="shared" si="40"/>
        <v/>
      </c>
      <c r="F881" s="8" t="str">
        <f t="shared" si="41"/>
        <v/>
      </c>
    </row>
    <row r="882" spans="1:6" x14ac:dyDescent="0.25">
      <c r="A882" s="8" t="str">
        <f>+'[1]Reporte de Formatos'!U886</f>
        <v/>
      </c>
      <c r="B882" s="8" t="str">
        <f t="shared" si="39"/>
        <v/>
      </c>
      <c r="C882" s="8" t="str">
        <f>IF(A882="","",+[1]AcumSYS!W883)</f>
        <v/>
      </c>
      <c r="D882" s="8" t="str">
        <f>IF(A882="","",+[1]AcumSYS!W883)</f>
        <v/>
      </c>
      <c r="E882" s="8" t="str">
        <f t="shared" si="40"/>
        <v/>
      </c>
      <c r="F882" s="8" t="str">
        <f t="shared" si="41"/>
        <v/>
      </c>
    </row>
    <row r="883" spans="1:6" x14ac:dyDescent="0.25">
      <c r="A883" s="8" t="str">
        <f>+'[1]Reporte de Formatos'!U887</f>
        <v/>
      </c>
      <c r="B883" s="8" t="str">
        <f t="shared" si="39"/>
        <v/>
      </c>
      <c r="C883" s="8" t="str">
        <f>IF(A883="","",+[1]AcumSYS!W884)</f>
        <v/>
      </c>
      <c r="D883" s="8" t="str">
        <f>IF(A883="","",+[1]AcumSYS!W884)</f>
        <v/>
      </c>
      <c r="E883" s="8" t="str">
        <f t="shared" si="40"/>
        <v/>
      </c>
      <c r="F883" s="8" t="str">
        <f t="shared" si="41"/>
        <v/>
      </c>
    </row>
    <row r="884" spans="1:6" x14ac:dyDescent="0.25">
      <c r="A884" s="8" t="str">
        <f>+'[1]Reporte de Formatos'!U888</f>
        <v/>
      </c>
      <c r="B884" s="8" t="str">
        <f t="shared" si="39"/>
        <v/>
      </c>
      <c r="C884" s="8" t="str">
        <f>IF(A884="","",+[1]AcumSYS!W885)</f>
        <v/>
      </c>
      <c r="D884" s="8" t="str">
        <f>IF(A884="","",+[1]AcumSYS!W885)</f>
        <v/>
      </c>
      <c r="E884" s="8" t="str">
        <f t="shared" si="40"/>
        <v/>
      </c>
      <c r="F884" s="8" t="str">
        <f t="shared" si="41"/>
        <v/>
      </c>
    </row>
    <row r="885" spans="1:6" x14ac:dyDescent="0.25">
      <c r="A885" s="8" t="str">
        <f>+'[1]Reporte de Formatos'!U889</f>
        <v/>
      </c>
      <c r="B885" s="8" t="str">
        <f t="shared" si="39"/>
        <v/>
      </c>
      <c r="C885" s="8" t="str">
        <f>IF(A885="","",+[1]AcumSYS!W886)</f>
        <v/>
      </c>
      <c r="D885" s="8" t="str">
        <f>IF(A885="","",+[1]AcumSYS!W886)</f>
        <v/>
      </c>
      <c r="E885" s="8" t="str">
        <f t="shared" si="40"/>
        <v/>
      </c>
      <c r="F885" s="8" t="str">
        <f t="shared" si="41"/>
        <v/>
      </c>
    </row>
    <row r="886" spans="1:6" x14ac:dyDescent="0.25">
      <c r="A886" s="8" t="str">
        <f>+'[1]Reporte de Formatos'!U890</f>
        <v/>
      </c>
      <c r="B886" s="8" t="str">
        <f t="shared" si="39"/>
        <v/>
      </c>
      <c r="C886" s="8" t="str">
        <f>IF(A886="","",+[1]AcumSYS!W887)</f>
        <v/>
      </c>
      <c r="D886" s="8" t="str">
        <f>IF(A886="","",+[1]AcumSYS!W887)</f>
        <v/>
      </c>
      <c r="E886" s="8" t="str">
        <f t="shared" si="40"/>
        <v/>
      </c>
      <c r="F886" s="8" t="str">
        <f t="shared" si="41"/>
        <v/>
      </c>
    </row>
    <row r="887" spans="1:6" x14ac:dyDescent="0.25">
      <c r="A887" s="8" t="str">
        <f>+'[1]Reporte de Formatos'!U891</f>
        <v/>
      </c>
      <c r="B887" s="8" t="str">
        <f t="shared" si="39"/>
        <v/>
      </c>
      <c r="C887" s="8" t="str">
        <f>IF(A887="","",+[1]AcumSYS!W888)</f>
        <v/>
      </c>
      <c r="D887" s="8" t="str">
        <f>IF(A887="","",+[1]AcumSYS!W888)</f>
        <v/>
      </c>
      <c r="E887" s="8" t="str">
        <f t="shared" si="40"/>
        <v/>
      </c>
      <c r="F887" s="8" t="str">
        <f t="shared" si="41"/>
        <v/>
      </c>
    </row>
    <row r="888" spans="1:6" x14ac:dyDescent="0.25">
      <c r="A888" s="8" t="str">
        <f>+'[1]Reporte de Formatos'!U892</f>
        <v/>
      </c>
      <c r="B888" s="8" t="str">
        <f t="shared" si="39"/>
        <v/>
      </c>
      <c r="C888" s="8" t="str">
        <f>IF(A888="","",+[1]AcumSYS!W889)</f>
        <v/>
      </c>
      <c r="D888" s="8" t="str">
        <f>IF(A888="","",+[1]AcumSYS!W889)</f>
        <v/>
      </c>
      <c r="E888" s="8" t="str">
        <f t="shared" si="40"/>
        <v/>
      </c>
      <c r="F888" s="8" t="str">
        <f t="shared" si="41"/>
        <v/>
      </c>
    </row>
    <row r="889" spans="1:6" x14ac:dyDescent="0.25">
      <c r="A889" s="8" t="str">
        <f>+'[1]Reporte de Formatos'!U893</f>
        <v/>
      </c>
      <c r="B889" s="8" t="str">
        <f t="shared" si="39"/>
        <v/>
      </c>
      <c r="C889" s="8" t="str">
        <f>IF(A889="","",+[1]AcumSYS!W890)</f>
        <v/>
      </c>
      <c r="D889" s="8" t="str">
        <f>IF(A889="","",+[1]AcumSYS!W890)</f>
        <v/>
      </c>
      <c r="E889" s="8" t="str">
        <f t="shared" si="40"/>
        <v/>
      </c>
      <c r="F889" s="8" t="str">
        <f t="shared" si="41"/>
        <v/>
      </c>
    </row>
    <row r="890" spans="1:6" x14ac:dyDescent="0.25">
      <c r="A890" s="8" t="str">
        <f>+'[1]Reporte de Formatos'!U894</f>
        <v/>
      </c>
      <c r="B890" s="8" t="str">
        <f t="shared" si="39"/>
        <v/>
      </c>
      <c r="C890" s="8" t="str">
        <f>IF(A890="","",+[1]AcumSYS!W891)</f>
        <v/>
      </c>
      <c r="D890" s="8" t="str">
        <f>IF(A890="","",+[1]AcumSYS!W891)</f>
        <v/>
      </c>
      <c r="E890" s="8" t="str">
        <f t="shared" si="40"/>
        <v/>
      </c>
      <c r="F890" s="8" t="str">
        <f t="shared" si="41"/>
        <v/>
      </c>
    </row>
    <row r="891" spans="1:6" x14ac:dyDescent="0.25">
      <c r="A891" s="8" t="str">
        <f>+'[1]Reporte de Formatos'!U895</f>
        <v/>
      </c>
      <c r="B891" s="8" t="str">
        <f t="shared" si="39"/>
        <v/>
      </c>
      <c r="C891" s="8" t="str">
        <f>IF(A891="","",+[1]AcumSYS!W892)</f>
        <v/>
      </c>
      <c r="D891" s="8" t="str">
        <f>IF(A891="","",+[1]AcumSYS!W892)</f>
        <v/>
      </c>
      <c r="E891" s="8" t="str">
        <f t="shared" si="40"/>
        <v/>
      </c>
      <c r="F891" s="8" t="str">
        <f t="shared" si="41"/>
        <v/>
      </c>
    </row>
    <row r="892" spans="1:6" x14ac:dyDescent="0.25">
      <c r="A892" s="8" t="str">
        <f>+'[1]Reporte de Formatos'!U896</f>
        <v/>
      </c>
      <c r="B892" s="8" t="str">
        <f t="shared" si="39"/>
        <v/>
      </c>
      <c r="C892" s="8" t="str">
        <f>IF(A892="","",+[1]AcumSYS!W893)</f>
        <v/>
      </c>
      <c r="D892" s="8" t="str">
        <f>IF(A892="","",+[1]AcumSYS!W893)</f>
        <v/>
      </c>
      <c r="E892" s="8" t="str">
        <f t="shared" si="40"/>
        <v/>
      </c>
      <c r="F892" s="8" t="str">
        <f t="shared" si="41"/>
        <v/>
      </c>
    </row>
    <row r="893" spans="1:6" x14ac:dyDescent="0.25">
      <c r="A893" s="8" t="str">
        <f>+'[1]Reporte de Formatos'!U897</f>
        <v/>
      </c>
      <c r="B893" s="8" t="str">
        <f t="shared" si="39"/>
        <v/>
      </c>
      <c r="C893" s="8" t="str">
        <f>IF(A893="","",+[1]AcumSYS!W894)</f>
        <v/>
      </c>
      <c r="D893" s="8" t="str">
        <f>IF(A893="","",+[1]AcumSYS!W894)</f>
        <v/>
      </c>
      <c r="E893" s="8" t="str">
        <f t="shared" si="40"/>
        <v/>
      </c>
      <c r="F893" s="8" t="str">
        <f t="shared" si="41"/>
        <v/>
      </c>
    </row>
    <row r="894" spans="1:6" x14ac:dyDescent="0.25">
      <c r="A894" s="8" t="str">
        <f>+'[1]Reporte de Formatos'!U898</f>
        <v/>
      </c>
      <c r="B894" s="8" t="str">
        <f t="shared" si="39"/>
        <v/>
      </c>
      <c r="C894" s="8" t="str">
        <f>IF(A894="","",+[1]AcumSYS!W895)</f>
        <v/>
      </c>
      <c r="D894" s="8" t="str">
        <f>IF(A894="","",+[1]AcumSYS!W895)</f>
        <v/>
      </c>
      <c r="E894" s="8" t="str">
        <f t="shared" si="40"/>
        <v/>
      </c>
      <c r="F894" s="8" t="str">
        <f t="shared" si="41"/>
        <v/>
      </c>
    </row>
    <row r="895" spans="1:6" x14ac:dyDescent="0.25">
      <c r="A895" s="8" t="str">
        <f>+'[1]Reporte de Formatos'!U899</f>
        <v/>
      </c>
      <c r="B895" s="8" t="str">
        <f t="shared" si="39"/>
        <v/>
      </c>
      <c r="C895" s="8" t="str">
        <f>IF(A895="","",+[1]AcumSYS!W896)</f>
        <v/>
      </c>
      <c r="D895" s="8" t="str">
        <f>IF(A895="","",+[1]AcumSYS!W896)</f>
        <v/>
      </c>
      <c r="E895" s="8" t="str">
        <f t="shared" si="40"/>
        <v/>
      </c>
      <c r="F895" s="8" t="str">
        <f t="shared" si="41"/>
        <v/>
      </c>
    </row>
    <row r="896" spans="1:6" x14ac:dyDescent="0.25">
      <c r="A896" s="8" t="str">
        <f>+'[1]Reporte de Formatos'!U900</f>
        <v/>
      </c>
      <c r="B896" s="8" t="str">
        <f t="shared" si="39"/>
        <v/>
      </c>
      <c r="C896" s="8" t="str">
        <f>IF(A896="","",+[1]AcumSYS!W897)</f>
        <v/>
      </c>
      <c r="D896" s="8" t="str">
        <f>IF(A896="","",+[1]AcumSYS!W897)</f>
        <v/>
      </c>
      <c r="E896" s="8" t="str">
        <f t="shared" si="40"/>
        <v/>
      </c>
      <c r="F896" s="8" t="str">
        <f t="shared" si="41"/>
        <v/>
      </c>
    </row>
    <row r="897" spans="1:6" x14ac:dyDescent="0.25">
      <c r="A897" s="8" t="str">
        <f>+'[1]Reporte de Formatos'!U901</f>
        <v/>
      </c>
      <c r="B897" s="8" t="str">
        <f t="shared" si="39"/>
        <v/>
      </c>
      <c r="C897" s="8" t="str">
        <f>IF(A897="","",+[1]AcumSYS!W898)</f>
        <v/>
      </c>
      <c r="D897" s="8" t="str">
        <f>IF(A897="","",+[1]AcumSYS!W898)</f>
        <v/>
      </c>
      <c r="E897" s="8" t="str">
        <f t="shared" si="40"/>
        <v/>
      </c>
      <c r="F897" s="8" t="str">
        <f t="shared" si="41"/>
        <v/>
      </c>
    </row>
    <row r="898" spans="1:6" x14ac:dyDescent="0.25">
      <c r="A898" s="8" t="str">
        <f>+'[1]Reporte de Formatos'!U902</f>
        <v/>
      </c>
      <c r="B898" s="8" t="str">
        <f t="shared" si="39"/>
        <v/>
      </c>
      <c r="C898" s="8" t="str">
        <f>IF(A898="","",+[1]AcumSYS!W899)</f>
        <v/>
      </c>
      <c r="D898" s="8" t="str">
        <f>IF(A898="","",+[1]AcumSYS!W899)</f>
        <v/>
      </c>
      <c r="E898" s="8" t="str">
        <f t="shared" si="40"/>
        <v/>
      </c>
      <c r="F898" s="8" t="str">
        <f t="shared" si="41"/>
        <v/>
      </c>
    </row>
    <row r="899" spans="1:6" x14ac:dyDescent="0.25">
      <c r="A899" s="8" t="str">
        <f>+'[1]Reporte de Formatos'!U903</f>
        <v/>
      </c>
      <c r="B899" s="8" t="str">
        <f t="shared" si="39"/>
        <v/>
      </c>
      <c r="C899" s="8" t="str">
        <f>IF(A899="","",+[1]AcumSYS!W900)</f>
        <v/>
      </c>
      <c r="D899" s="8" t="str">
        <f>IF(A899="","",+[1]AcumSYS!W900)</f>
        <v/>
      </c>
      <c r="E899" s="8" t="str">
        <f t="shared" si="40"/>
        <v/>
      </c>
      <c r="F899" s="8" t="str">
        <f t="shared" si="41"/>
        <v/>
      </c>
    </row>
    <row r="900" spans="1:6" x14ac:dyDescent="0.25">
      <c r="A900" s="8" t="str">
        <f>+'[1]Reporte de Formatos'!U904</f>
        <v/>
      </c>
      <c r="B900" s="8" t="str">
        <f t="shared" ref="B900:B963" si="42">IF(A900="","","Aguinaldo")</f>
        <v/>
      </c>
      <c r="C900" s="8" t="str">
        <f>IF(A900="","",+[1]AcumSYS!W901)</f>
        <v/>
      </c>
      <c r="D900" s="8" t="str">
        <f>IF(A900="","",+[1]AcumSYS!W901)</f>
        <v/>
      </c>
      <c r="E900" s="8" t="str">
        <f t="shared" ref="E900:E963" si="43">IF(A900="","","Pesos Mexicanos")</f>
        <v/>
      </c>
      <c r="F900" s="8" t="str">
        <f t="shared" ref="F900:F963" si="44">IF(A900="","","Prestaciones de Fin de año en el Trimestre")</f>
        <v/>
      </c>
    </row>
    <row r="901" spans="1:6" x14ac:dyDescent="0.25">
      <c r="A901" s="8" t="str">
        <f>+'[1]Reporte de Formatos'!U905</f>
        <v/>
      </c>
      <c r="B901" s="8" t="str">
        <f t="shared" si="42"/>
        <v/>
      </c>
      <c r="C901" s="8" t="str">
        <f>IF(A901="","",+[1]AcumSYS!W902)</f>
        <v/>
      </c>
      <c r="D901" s="8" t="str">
        <f>IF(A901="","",+[1]AcumSYS!W902)</f>
        <v/>
      </c>
      <c r="E901" s="8" t="str">
        <f t="shared" si="43"/>
        <v/>
      </c>
      <c r="F901" s="8" t="str">
        <f t="shared" si="44"/>
        <v/>
      </c>
    </row>
    <row r="902" spans="1:6" x14ac:dyDescent="0.25">
      <c r="A902" s="8" t="str">
        <f>+'[1]Reporte de Formatos'!U906</f>
        <v/>
      </c>
      <c r="B902" s="8" t="str">
        <f t="shared" si="42"/>
        <v/>
      </c>
      <c r="C902" s="8" t="str">
        <f>IF(A902="","",+[1]AcumSYS!W903)</f>
        <v/>
      </c>
      <c r="D902" s="8" t="str">
        <f>IF(A902="","",+[1]AcumSYS!W903)</f>
        <v/>
      </c>
      <c r="E902" s="8" t="str">
        <f t="shared" si="43"/>
        <v/>
      </c>
      <c r="F902" s="8" t="str">
        <f t="shared" si="44"/>
        <v/>
      </c>
    </row>
    <row r="903" spans="1:6" x14ac:dyDescent="0.25">
      <c r="A903" s="8" t="str">
        <f>+'[1]Reporte de Formatos'!U907</f>
        <v/>
      </c>
      <c r="B903" s="8" t="str">
        <f t="shared" si="42"/>
        <v/>
      </c>
      <c r="C903" s="8" t="str">
        <f>IF(A903="","",+[1]AcumSYS!W904)</f>
        <v/>
      </c>
      <c r="D903" s="8" t="str">
        <f>IF(A903="","",+[1]AcumSYS!W904)</f>
        <v/>
      </c>
      <c r="E903" s="8" t="str">
        <f t="shared" si="43"/>
        <v/>
      </c>
      <c r="F903" s="8" t="str">
        <f t="shared" si="44"/>
        <v/>
      </c>
    </row>
    <row r="904" spans="1:6" x14ac:dyDescent="0.25">
      <c r="A904" s="8" t="str">
        <f>+'[1]Reporte de Formatos'!U908</f>
        <v/>
      </c>
      <c r="B904" s="8" t="str">
        <f t="shared" si="42"/>
        <v/>
      </c>
      <c r="C904" s="8" t="str">
        <f>IF(A904="","",+[1]AcumSYS!W905)</f>
        <v/>
      </c>
      <c r="D904" s="8" t="str">
        <f>IF(A904="","",+[1]AcumSYS!W905)</f>
        <v/>
      </c>
      <c r="E904" s="8" t="str">
        <f t="shared" si="43"/>
        <v/>
      </c>
      <c r="F904" s="8" t="str">
        <f t="shared" si="44"/>
        <v/>
      </c>
    </row>
    <row r="905" spans="1:6" x14ac:dyDescent="0.25">
      <c r="A905" s="8" t="str">
        <f>+'[1]Reporte de Formatos'!U909</f>
        <v/>
      </c>
      <c r="B905" s="8" t="str">
        <f t="shared" si="42"/>
        <v/>
      </c>
      <c r="C905" s="8" t="str">
        <f>IF(A905="","",+[1]AcumSYS!W906)</f>
        <v/>
      </c>
      <c r="D905" s="8" t="str">
        <f>IF(A905="","",+[1]AcumSYS!W906)</f>
        <v/>
      </c>
      <c r="E905" s="8" t="str">
        <f t="shared" si="43"/>
        <v/>
      </c>
      <c r="F905" s="8" t="str">
        <f t="shared" si="44"/>
        <v/>
      </c>
    </row>
    <row r="906" spans="1:6" x14ac:dyDescent="0.25">
      <c r="A906" s="8" t="str">
        <f>+'[1]Reporte de Formatos'!U910</f>
        <v/>
      </c>
      <c r="B906" s="8" t="str">
        <f t="shared" si="42"/>
        <v/>
      </c>
      <c r="C906" s="8" t="str">
        <f>IF(A906="","",+[1]AcumSYS!W907)</f>
        <v/>
      </c>
      <c r="D906" s="8" t="str">
        <f>IF(A906="","",+[1]AcumSYS!W907)</f>
        <v/>
      </c>
      <c r="E906" s="8" t="str">
        <f t="shared" si="43"/>
        <v/>
      </c>
      <c r="F906" s="8" t="str">
        <f t="shared" si="44"/>
        <v/>
      </c>
    </row>
    <row r="907" spans="1:6" x14ac:dyDescent="0.25">
      <c r="A907" s="8" t="str">
        <f>+'[1]Reporte de Formatos'!U911</f>
        <v/>
      </c>
      <c r="B907" s="8" t="str">
        <f t="shared" si="42"/>
        <v/>
      </c>
      <c r="C907" s="8" t="str">
        <f>IF(A907="","",+[1]AcumSYS!W908)</f>
        <v/>
      </c>
      <c r="D907" s="8" t="str">
        <f>IF(A907="","",+[1]AcumSYS!W908)</f>
        <v/>
      </c>
      <c r="E907" s="8" t="str">
        <f t="shared" si="43"/>
        <v/>
      </c>
      <c r="F907" s="8" t="str">
        <f t="shared" si="44"/>
        <v/>
      </c>
    </row>
    <row r="908" spans="1:6" x14ac:dyDescent="0.25">
      <c r="A908" s="8" t="str">
        <f>+'[1]Reporte de Formatos'!U912</f>
        <v/>
      </c>
      <c r="B908" s="8" t="str">
        <f t="shared" si="42"/>
        <v/>
      </c>
      <c r="C908" s="8" t="str">
        <f>IF(A908="","",+[1]AcumSYS!W909)</f>
        <v/>
      </c>
      <c r="D908" s="8" t="str">
        <f>IF(A908="","",+[1]AcumSYS!W909)</f>
        <v/>
      </c>
      <c r="E908" s="8" t="str">
        <f t="shared" si="43"/>
        <v/>
      </c>
      <c r="F908" s="8" t="str">
        <f t="shared" si="44"/>
        <v/>
      </c>
    </row>
    <row r="909" spans="1:6" x14ac:dyDescent="0.25">
      <c r="A909" s="8" t="str">
        <f>+'[1]Reporte de Formatos'!U913</f>
        <v/>
      </c>
      <c r="B909" s="8" t="str">
        <f t="shared" si="42"/>
        <v/>
      </c>
      <c r="C909" s="8" t="str">
        <f>IF(A909="","",+[1]AcumSYS!W910)</f>
        <v/>
      </c>
      <c r="D909" s="8" t="str">
        <f>IF(A909="","",+[1]AcumSYS!W910)</f>
        <v/>
      </c>
      <c r="E909" s="8" t="str">
        <f t="shared" si="43"/>
        <v/>
      </c>
      <c r="F909" s="8" t="str">
        <f t="shared" si="44"/>
        <v/>
      </c>
    </row>
    <row r="910" spans="1:6" x14ac:dyDescent="0.25">
      <c r="A910" s="8" t="str">
        <f>+'[1]Reporte de Formatos'!U914</f>
        <v/>
      </c>
      <c r="B910" s="8" t="str">
        <f t="shared" si="42"/>
        <v/>
      </c>
      <c r="C910" s="8" t="str">
        <f>IF(A910="","",+[1]AcumSYS!W911)</f>
        <v/>
      </c>
      <c r="D910" s="8" t="str">
        <f>IF(A910="","",+[1]AcumSYS!W911)</f>
        <v/>
      </c>
      <c r="E910" s="8" t="str">
        <f t="shared" si="43"/>
        <v/>
      </c>
      <c r="F910" s="8" t="str">
        <f t="shared" si="44"/>
        <v/>
      </c>
    </row>
    <row r="911" spans="1:6" x14ac:dyDescent="0.25">
      <c r="A911" s="8" t="str">
        <f>+'[1]Reporte de Formatos'!U915</f>
        <v/>
      </c>
      <c r="B911" s="8" t="str">
        <f t="shared" si="42"/>
        <v/>
      </c>
      <c r="C911" s="8" t="str">
        <f>IF(A911="","",+[1]AcumSYS!W912)</f>
        <v/>
      </c>
      <c r="D911" s="8" t="str">
        <f>IF(A911="","",+[1]AcumSYS!W912)</f>
        <v/>
      </c>
      <c r="E911" s="8" t="str">
        <f t="shared" si="43"/>
        <v/>
      </c>
      <c r="F911" s="8" t="str">
        <f t="shared" si="44"/>
        <v/>
      </c>
    </row>
    <row r="912" spans="1:6" x14ac:dyDescent="0.25">
      <c r="A912" s="8" t="str">
        <f>+'[1]Reporte de Formatos'!U916</f>
        <v/>
      </c>
      <c r="B912" s="8" t="str">
        <f t="shared" si="42"/>
        <v/>
      </c>
      <c r="C912" s="8" t="str">
        <f>IF(A912="","",+[1]AcumSYS!W913)</f>
        <v/>
      </c>
      <c r="D912" s="8" t="str">
        <f>IF(A912="","",+[1]AcumSYS!W913)</f>
        <v/>
      </c>
      <c r="E912" s="8" t="str">
        <f t="shared" si="43"/>
        <v/>
      </c>
      <c r="F912" s="8" t="str">
        <f t="shared" si="44"/>
        <v/>
      </c>
    </row>
    <row r="913" spans="1:6" x14ac:dyDescent="0.25">
      <c r="A913" s="8" t="str">
        <f>+'[1]Reporte de Formatos'!U917</f>
        <v/>
      </c>
      <c r="B913" s="8" t="str">
        <f t="shared" si="42"/>
        <v/>
      </c>
      <c r="C913" s="8" t="str">
        <f>IF(A913="","",+[1]AcumSYS!W914)</f>
        <v/>
      </c>
      <c r="D913" s="8" t="str">
        <f>IF(A913="","",+[1]AcumSYS!W914)</f>
        <v/>
      </c>
      <c r="E913" s="8" t="str">
        <f t="shared" si="43"/>
        <v/>
      </c>
      <c r="F913" s="8" t="str">
        <f t="shared" si="44"/>
        <v/>
      </c>
    </row>
    <row r="914" spans="1:6" x14ac:dyDescent="0.25">
      <c r="A914" s="8" t="str">
        <f>+'[1]Reporte de Formatos'!U918</f>
        <v/>
      </c>
      <c r="B914" s="8" t="str">
        <f t="shared" si="42"/>
        <v/>
      </c>
      <c r="C914" s="8" t="str">
        <f>IF(A914="","",+[1]AcumSYS!W915)</f>
        <v/>
      </c>
      <c r="D914" s="8" t="str">
        <f>IF(A914="","",+[1]AcumSYS!W915)</f>
        <v/>
      </c>
      <c r="E914" s="8" t="str">
        <f t="shared" si="43"/>
        <v/>
      </c>
      <c r="F914" s="8" t="str">
        <f t="shared" si="44"/>
        <v/>
      </c>
    </row>
    <row r="915" spans="1:6" x14ac:dyDescent="0.25">
      <c r="A915" s="8" t="str">
        <f>+'[1]Reporte de Formatos'!U919</f>
        <v/>
      </c>
      <c r="B915" s="8" t="str">
        <f t="shared" si="42"/>
        <v/>
      </c>
      <c r="C915" s="8" t="str">
        <f>IF(A915="","",+[1]AcumSYS!W916)</f>
        <v/>
      </c>
      <c r="D915" s="8" t="str">
        <f>IF(A915="","",+[1]AcumSYS!W916)</f>
        <v/>
      </c>
      <c r="E915" s="8" t="str">
        <f t="shared" si="43"/>
        <v/>
      </c>
      <c r="F915" s="8" t="str">
        <f t="shared" si="44"/>
        <v/>
      </c>
    </row>
    <row r="916" spans="1:6" x14ac:dyDescent="0.25">
      <c r="A916" s="8" t="str">
        <f>+'[1]Reporte de Formatos'!U920</f>
        <v/>
      </c>
      <c r="B916" s="8" t="str">
        <f t="shared" si="42"/>
        <v/>
      </c>
      <c r="C916" s="8" t="str">
        <f>IF(A916="","",+[1]AcumSYS!W917)</f>
        <v/>
      </c>
      <c r="D916" s="8" t="str">
        <f>IF(A916="","",+[1]AcumSYS!W917)</f>
        <v/>
      </c>
      <c r="E916" s="8" t="str">
        <f t="shared" si="43"/>
        <v/>
      </c>
      <c r="F916" s="8" t="str">
        <f t="shared" si="44"/>
        <v/>
      </c>
    </row>
    <row r="917" spans="1:6" x14ac:dyDescent="0.25">
      <c r="A917" s="8" t="str">
        <f>+'[1]Reporte de Formatos'!U921</f>
        <v/>
      </c>
      <c r="B917" s="8" t="str">
        <f t="shared" si="42"/>
        <v/>
      </c>
      <c r="C917" s="8" t="str">
        <f>IF(A917="","",+[1]AcumSYS!W918)</f>
        <v/>
      </c>
      <c r="D917" s="8" t="str">
        <f>IF(A917="","",+[1]AcumSYS!W918)</f>
        <v/>
      </c>
      <c r="E917" s="8" t="str">
        <f t="shared" si="43"/>
        <v/>
      </c>
      <c r="F917" s="8" t="str">
        <f t="shared" si="44"/>
        <v/>
      </c>
    </row>
    <row r="918" spans="1:6" x14ac:dyDescent="0.25">
      <c r="A918" s="8" t="str">
        <f>+'[1]Reporte de Formatos'!U922</f>
        <v/>
      </c>
      <c r="B918" s="8" t="str">
        <f t="shared" si="42"/>
        <v/>
      </c>
      <c r="C918" s="8" t="str">
        <f>IF(A918="","",+[1]AcumSYS!W919)</f>
        <v/>
      </c>
      <c r="D918" s="8" t="str">
        <f>IF(A918="","",+[1]AcumSYS!W919)</f>
        <v/>
      </c>
      <c r="E918" s="8" t="str">
        <f t="shared" si="43"/>
        <v/>
      </c>
      <c r="F918" s="8" t="str">
        <f t="shared" si="44"/>
        <v/>
      </c>
    </row>
    <row r="919" spans="1:6" x14ac:dyDescent="0.25">
      <c r="A919" s="8" t="str">
        <f>+'[1]Reporte de Formatos'!U923</f>
        <v/>
      </c>
      <c r="B919" s="8" t="str">
        <f t="shared" si="42"/>
        <v/>
      </c>
      <c r="C919" s="8" t="str">
        <f>IF(A919="","",+[1]AcumSYS!W920)</f>
        <v/>
      </c>
      <c r="D919" s="8" t="str">
        <f>IF(A919="","",+[1]AcumSYS!W920)</f>
        <v/>
      </c>
      <c r="E919" s="8" t="str">
        <f t="shared" si="43"/>
        <v/>
      </c>
      <c r="F919" s="8" t="str">
        <f t="shared" si="44"/>
        <v/>
      </c>
    </row>
    <row r="920" spans="1:6" x14ac:dyDescent="0.25">
      <c r="A920" s="8" t="str">
        <f>+'[1]Reporte de Formatos'!U924</f>
        <v/>
      </c>
      <c r="B920" s="8" t="str">
        <f t="shared" si="42"/>
        <v/>
      </c>
      <c r="C920" s="8" t="str">
        <f>IF(A920="","",+[1]AcumSYS!W921)</f>
        <v/>
      </c>
      <c r="D920" s="8" t="str">
        <f>IF(A920="","",+[1]AcumSYS!W921)</f>
        <v/>
      </c>
      <c r="E920" s="8" t="str">
        <f t="shared" si="43"/>
        <v/>
      </c>
      <c r="F920" s="8" t="str">
        <f t="shared" si="44"/>
        <v/>
      </c>
    </row>
    <row r="921" spans="1:6" x14ac:dyDescent="0.25">
      <c r="A921" s="8" t="str">
        <f>+'[1]Reporte de Formatos'!U925</f>
        <v/>
      </c>
      <c r="B921" s="8" t="str">
        <f t="shared" si="42"/>
        <v/>
      </c>
      <c r="C921" s="8" t="str">
        <f>IF(A921="","",+[1]AcumSYS!W922)</f>
        <v/>
      </c>
      <c r="D921" s="8" t="str">
        <f>IF(A921="","",+[1]AcumSYS!W922)</f>
        <v/>
      </c>
      <c r="E921" s="8" t="str">
        <f t="shared" si="43"/>
        <v/>
      </c>
      <c r="F921" s="8" t="str">
        <f t="shared" si="44"/>
        <v/>
      </c>
    </row>
    <row r="922" spans="1:6" x14ac:dyDescent="0.25">
      <c r="A922" s="8" t="str">
        <f>+'[1]Reporte de Formatos'!U926</f>
        <v/>
      </c>
      <c r="B922" s="8" t="str">
        <f t="shared" si="42"/>
        <v/>
      </c>
      <c r="C922" s="8" t="str">
        <f>IF(A922="","",+[1]AcumSYS!W923)</f>
        <v/>
      </c>
      <c r="D922" s="8" t="str">
        <f>IF(A922="","",+[1]AcumSYS!W923)</f>
        <v/>
      </c>
      <c r="E922" s="8" t="str">
        <f t="shared" si="43"/>
        <v/>
      </c>
      <c r="F922" s="8" t="str">
        <f t="shared" si="44"/>
        <v/>
      </c>
    </row>
    <row r="923" spans="1:6" x14ac:dyDescent="0.25">
      <c r="A923" s="8" t="str">
        <f>+'[1]Reporte de Formatos'!U927</f>
        <v/>
      </c>
      <c r="B923" s="8" t="str">
        <f t="shared" si="42"/>
        <v/>
      </c>
      <c r="C923" s="8" t="str">
        <f>IF(A923="","",+[1]AcumSYS!W924)</f>
        <v/>
      </c>
      <c r="D923" s="8" t="str">
        <f>IF(A923="","",+[1]AcumSYS!W924)</f>
        <v/>
      </c>
      <c r="E923" s="8" t="str">
        <f t="shared" si="43"/>
        <v/>
      </c>
      <c r="F923" s="8" t="str">
        <f t="shared" si="44"/>
        <v/>
      </c>
    </row>
    <row r="924" spans="1:6" x14ac:dyDescent="0.25">
      <c r="A924" s="8" t="str">
        <f>+'[1]Reporte de Formatos'!U928</f>
        <v/>
      </c>
      <c r="B924" s="8" t="str">
        <f t="shared" si="42"/>
        <v/>
      </c>
      <c r="C924" s="8" t="str">
        <f>IF(A924="","",+[1]AcumSYS!W925)</f>
        <v/>
      </c>
      <c r="D924" s="8" t="str">
        <f>IF(A924="","",+[1]AcumSYS!W925)</f>
        <v/>
      </c>
      <c r="E924" s="8" t="str">
        <f t="shared" si="43"/>
        <v/>
      </c>
      <c r="F924" s="8" t="str">
        <f t="shared" si="44"/>
        <v/>
      </c>
    </row>
    <row r="925" spans="1:6" x14ac:dyDescent="0.25">
      <c r="A925" s="8" t="str">
        <f>+'[1]Reporte de Formatos'!U929</f>
        <v/>
      </c>
      <c r="B925" s="8" t="str">
        <f t="shared" si="42"/>
        <v/>
      </c>
      <c r="C925" s="8" t="str">
        <f>IF(A925="","",+[1]AcumSYS!W926)</f>
        <v/>
      </c>
      <c r="D925" s="8" t="str">
        <f>IF(A925="","",+[1]AcumSYS!W926)</f>
        <v/>
      </c>
      <c r="E925" s="8" t="str">
        <f t="shared" si="43"/>
        <v/>
      </c>
      <c r="F925" s="8" t="str">
        <f t="shared" si="44"/>
        <v/>
      </c>
    </row>
    <row r="926" spans="1:6" x14ac:dyDescent="0.25">
      <c r="A926" s="8" t="str">
        <f>+'[1]Reporte de Formatos'!U930</f>
        <v/>
      </c>
      <c r="B926" s="8" t="str">
        <f t="shared" si="42"/>
        <v/>
      </c>
      <c r="C926" s="8" t="str">
        <f>IF(A926="","",+[1]AcumSYS!W927)</f>
        <v/>
      </c>
      <c r="D926" s="8" t="str">
        <f>IF(A926="","",+[1]AcumSYS!W927)</f>
        <v/>
      </c>
      <c r="E926" s="8" t="str">
        <f t="shared" si="43"/>
        <v/>
      </c>
      <c r="F926" s="8" t="str">
        <f t="shared" si="44"/>
        <v/>
      </c>
    </row>
    <row r="927" spans="1:6" x14ac:dyDescent="0.25">
      <c r="A927" s="8" t="str">
        <f>+'[1]Reporte de Formatos'!U931</f>
        <v/>
      </c>
      <c r="B927" s="8" t="str">
        <f t="shared" si="42"/>
        <v/>
      </c>
      <c r="C927" s="8" t="str">
        <f>IF(A927="","",+[1]AcumSYS!W928)</f>
        <v/>
      </c>
      <c r="D927" s="8" t="str">
        <f>IF(A927="","",+[1]AcumSYS!W928)</f>
        <v/>
      </c>
      <c r="E927" s="8" t="str">
        <f t="shared" si="43"/>
        <v/>
      </c>
      <c r="F927" s="8" t="str">
        <f t="shared" si="44"/>
        <v/>
      </c>
    </row>
    <row r="928" spans="1:6" x14ac:dyDescent="0.25">
      <c r="A928" s="8" t="str">
        <f>+'[1]Reporte de Formatos'!U932</f>
        <v/>
      </c>
      <c r="B928" s="8" t="str">
        <f t="shared" si="42"/>
        <v/>
      </c>
      <c r="C928" s="8" t="str">
        <f>IF(A928="","",+[1]AcumSYS!W929)</f>
        <v/>
      </c>
      <c r="D928" s="8" t="str">
        <f>IF(A928="","",+[1]AcumSYS!W929)</f>
        <v/>
      </c>
      <c r="E928" s="8" t="str">
        <f t="shared" si="43"/>
        <v/>
      </c>
      <c r="F928" s="8" t="str">
        <f t="shared" si="44"/>
        <v/>
      </c>
    </row>
    <row r="929" spans="1:6" x14ac:dyDescent="0.25">
      <c r="A929" s="8" t="str">
        <f>+'[1]Reporte de Formatos'!U933</f>
        <v/>
      </c>
      <c r="B929" s="8" t="str">
        <f t="shared" si="42"/>
        <v/>
      </c>
      <c r="C929" s="8" t="str">
        <f>IF(A929="","",+[1]AcumSYS!W930)</f>
        <v/>
      </c>
      <c r="D929" s="8" t="str">
        <f>IF(A929="","",+[1]AcumSYS!W930)</f>
        <v/>
      </c>
      <c r="E929" s="8" t="str">
        <f t="shared" si="43"/>
        <v/>
      </c>
      <c r="F929" s="8" t="str">
        <f t="shared" si="44"/>
        <v/>
      </c>
    </row>
    <row r="930" spans="1:6" x14ac:dyDescent="0.25">
      <c r="A930" s="8" t="str">
        <f>+'[1]Reporte de Formatos'!U934</f>
        <v/>
      </c>
      <c r="B930" s="8" t="str">
        <f t="shared" si="42"/>
        <v/>
      </c>
      <c r="C930" s="8" t="str">
        <f>IF(A930="","",+[1]AcumSYS!W931)</f>
        <v/>
      </c>
      <c r="D930" s="8" t="str">
        <f>IF(A930="","",+[1]AcumSYS!W931)</f>
        <v/>
      </c>
      <c r="E930" s="8" t="str">
        <f t="shared" si="43"/>
        <v/>
      </c>
      <c r="F930" s="8" t="str">
        <f t="shared" si="44"/>
        <v/>
      </c>
    </row>
    <row r="931" spans="1:6" x14ac:dyDescent="0.25">
      <c r="A931" s="8" t="str">
        <f>+'[1]Reporte de Formatos'!U935</f>
        <v/>
      </c>
      <c r="B931" s="8" t="str">
        <f t="shared" si="42"/>
        <v/>
      </c>
      <c r="C931" s="8" t="str">
        <f>IF(A931="","",+[1]AcumSYS!W932)</f>
        <v/>
      </c>
      <c r="D931" s="8" t="str">
        <f>IF(A931="","",+[1]AcumSYS!W932)</f>
        <v/>
      </c>
      <c r="E931" s="8" t="str">
        <f t="shared" si="43"/>
        <v/>
      </c>
      <c r="F931" s="8" t="str">
        <f t="shared" si="44"/>
        <v/>
      </c>
    </row>
    <row r="932" spans="1:6" x14ac:dyDescent="0.25">
      <c r="A932" s="8" t="str">
        <f>+'[1]Reporte de Formatos'!U936</f>
        <v/>
      </c>
      <c r="B932" s="8" t="str">
        <f t="shared" si="42"/>
        <v/>
      </c>
      <c r="C932" s="8" t="str">
        <f>IF(A932="","",+[1]AcumSYS!W933)</f>
        <v/>
      </c>
      <c r="D932" s="8" t="str">
        <f>IF(A932="","",+[1]AcumSYS!W933)</f>
        <v/>
      </c>
      <c r="E932" s="8" t="str">
        <f t="shared" si="43"/>
        <v/>
      </c>
      <c r="F932" s="8" t="str">
        <f t="shared" si="44"/>
        <v/>
      </c>
    </row>
    <row r="933" spans="1:6" x14ac:dyDescent="0.25">
      <c r="A933" s="8" t="str">
        <f>+'[1]Reporte de Formatos'!U937</f>
        <v/>
      </c>
      <c r="B933" s="8" t="str">
        <f t="shared" si="42"/>
        <v/>
      </c>
      <c r="C933" s="8" t="str">
        <f>IF(A933="","",+[1]AcumSYS!W934)</f>
        <v/>
      </c>
      <c r="D933" s="8" t="str">
        <f>IF(A933="","",+[1]AcumSYS!W934)</f>
        <v/>
      </c>
      <c r="E933" s="8" t="str">
        <f t="shared" si="43"/>
        <v/>
      </c>
      <c r="F933" s="8" t="str">
        <f t="shared" si="44"/>
        <v/>
      </c>
    </row>
    <row r="934" spans="1:6" x14ac:dyDescent="0.25">
      <c r="A934" s="8" t="str">
        <f>+'[1]Reporte de Formatos'!U938</f>
        <v/>
      </c>
      <c r="B934" s="8" t="str">
        <f t="shared" si="42"/>
        <v/>
      </c>
      <c r="C934" s="8" t="str">
        <f>IF(A934="","",+[1]AcumSYS!W935)</f>
        <v/>
      </c>
      <c r="D934" s="8" t="str">
        <f>IF(A934="","",+[1]AcumSYS!W935)</f>
        <v/>
      </c>
      <c r="E934" s="8" t="str">
        <f t="shared" si="43"/>
        <v/>
      </c>
      <c r="F934" s="8" t="str">
        <f t="shared" si="44"/>
        <v/>
      </c>
    </row>
    <row r="935" spans="1:6" x14ac:dyDescent="0.25">
      <c r="A935" s="8" t="str">
        <f>+'[1]Reporte de Formatos'!U939</f>
        <v/>
      </c>
      <c r="B935" s="8" t="str">
        <f t="shared" si="42"/>
        <v/>
      </c>
      <c r="C935" s="8" t="str">
        <f>IF(A935="","",+[1]AcumSYS!W936)</f>
        <v/>
      </c>
      <c r="D935" s="8" t="str">
        <f>IF(A935="","",+[1]AcumSYS!W936)</f>
        <v/>
      </c>
      <c r="E935" s="8" t="str">
        <f t="shared" si="43"/>
        <v/>
      </c>
      <c r="F935" s="8" t="str">
        <f t="shared" si="44"/>
        <v/>
      </c>
    </row>
    <row r="936" spans="1:6" x14ac:dyDescent="0.25">
      <c r="A936" s="8" t="str">
        <f>+'[1]Reporte de Formatos'!U940</f>
        <v/>
      </c>
      <c r="B936" s="8" t="str">
        <f t="shared" si="42"/>
        <v/>
      </c>
      <c r="C936" s="8" t="str">
        <f>IF(A936="","",+[1]AcumSYS!W937)</f>
        <v/>
      </c>
      <c r="D936" s="8" t="str">
        <f>IF(A936="","",+[1]AcumSYS!W937)</f>
        <v/>
      </c>
      <c r="E936" s="8" t="str">
        <f t="shared" si="43"/>
        <v/>
      </c>
      <c r="F936" s="8" t="str">
        <f t="shared" si="44"/>
        <v/>
      </c>
    </row>
    <row r="937" spans="1:6" x14ac:dyDescent="0.25">
      <c r="A937" s="8" t="str">
        <f>+'[1]Reporte de Formatos'!U941</f>
        <v/>
      </c>
      <c r="B937" s="8" t="str">
        <f t="shared" si="42"/>
        <v/>
      </c>
      <c r="C937" s="8" t="str">
        <f>IF(A937="","",+[1]AcumSYS!W938)</f>
        <v/>
      </c>
      <c r="D937" s="8" t="str">
        <f>IF(A937="","",+[1]AcumSYS!W938)</f>
        <v/>
      </c>
      <c r="E937" s="8" t="str">
        <f t="shared" si="43"/>
        <v/>
      </c>
      <c r="F937" s="8" t="str">
        <f t="shared" si="44"/>
        <v/>
      </c>
    </row>
    <row r="938" spans="1:6" x14ac:dyDescent="0.25">
      <c r="A938" s="8" t="str">
        <f>+'[1]Reporte de Formatos'!U942</f>
        <v/>
      </c>
      <c r="B938" s="8" t="str">
        <f t="shared" si="42"/>
        <v/>
      </c>
      <c r="C938" s="8" t="str">
        <f>IF(A938="","",+[1]AcumSYS!W939)</f>
        <v/>
      </c>
      <c r="D938" s="8" t="str">
        <f>IF(A938="","",+[1]AcumSYS!W939)</f>
        <v/>
      </c>
      <c r="E938" s="8" t="str">
        <f t="shared" si="43"/>
        <v/>
      </c>
      <c r="F938" s="8" t="str">
        <f t="shared" si="44"/>
        <v/>
      </c>
    </row>
    <row r="939" spans="1:6" x14ac:dyDescent="0.25">
      <c r="A939" s="8" t="str">
        <f>+'[1]Reporte de Formatos'!U943</f>
        <v/>
      </c>
      <c r="B939" s="8" t="str">
        <f t="shared" si="42"/>
        <v/>
      </c>
      <c r="C939" s="8" t="str">
        <f>IF(A939="","",+[1]AcumSYS!W940)</f>
        <v/>
      </c>
      <c r="D939" s="8" t="str">
        <f>IF(A939="","",+[1]AcumSYS!W940)</f>
        <v/>
      </c>
      <c r="E939" s="8" t="str">
        <f t="shared" si="43"/>
        <v/>
      </c>
      <c r="F939" s="8" t="str">
        <f t="shared" si="44"/>
        <v/>
      </c>
    </row>
    <row r="940" spans="1:6" x14ac:dyDescent="0.25">
      <c r="A940" s="8" t="str">
        <f>+'[1]Reporte de Formatos'!U944</f>
        <v/>
      </c>
      <c r="B940" s="8" t="str">
        <f t="shared" si="42"/>
        <v/>
      </c>
      <c r="C940" s="8" t="str">
        <f>IF(A940="","",+[1]AcumSYS!W941)</f>
        <v/>
      </c>
      <c r="D940" s="8" t="str">
        <f>IF(A940="","",+[1]AcumSYS!W941)</f>
        <v/>
      </c>
      <c r="E940" s="8" t="str">
        <f t="shared" si="43"/>
        <v/>
      </c>
      <c r="F940" s="8" t="str">
        <f t="shared" si="44"/>
        <v/>
      </c>
    </row>
    <row r="941" spans="1:6" x14ac:dyDescent="0.25">
      <c r="A941" s="8" t="str">
        <f>+'[1]Reporte de Formatos'!U945</f>
        <v/>
      </c>
      <c r="B941" s="8" t="str">
        <f t="shared" si="42"/>
        <v/>
      </c>
      <c r="C941" s="8" t="str">
        <f>IF(A941="","",+[1]AcumSYS!W942)</f>
        <v/>
      </c>
      <c r="D941" s="8" t="str">
        <f>IF(A941="","",+[1]AcumSYS!W942)</f>
        <v/>
      </c>
      <c r="E941" s="8" t="str">
        <f t="shared" si="43"/>
        <v/>
      </c>
      <c r="F941" s="8" t="str">
        <f t="shared" si="44"/>
        <v/>
      </c>
    </row>
    <row r="942" spans="1:6" x14ac:dyDescent="0.25">
      <c r="A942" s="8" t="str">
        <f>+'[1]Reporte de Formatos'!U946</f>
        <v/>
      </c>
      <c r="B942" s="8" t="str">
        <f t="shared" si="42"/>
        <v/>
      </c>
      <c r="C942" s="8" t="str">
        <f>IF(A942="","",+[1]AcumSYS!W943)</f>
        <v/>
      </c>
      <c r="D942" s="8" t="str">
        <f>IF(A942="","",+[1]AcumSYS!W943)</f>
        <v/>
      </c>
      <c r="E942" s="8" t="str">
        <f t="shared" si="43"/>
        <v/>
      </c>
      <c r="F942" s="8" t="str">
        <f t="shared" si="44"/>
        <v/>
      </c>
    </row>
    <row r="943" spans="1:6" x14ac:dyDescent="0.25">
      <c r="A943" s="8" t="str">
        <f>+'[1]Reporte de Formatos'!U947</f>
        <v/>
      </c>
      <c r="B943" s="8" t="str">
        <f t="shared" si="42"/>
        <v/>
      </c>
      <c r="C943" s="8" t="str">
        <f>IF(A943="","",+[1]AcumSYS!W944)</f>
        <v/>
      </c>
      <c r="D943" s="8" t="str">
        <f>IF(A943="","",+[1]AcumSYS!W944)</f>
        <v/>
      </c>
      <c r="E943" s="8" t="str">
        <f t="shared" si="43"/>
        <v/>
      </c>
      <c r="F943" s="8" t="str">
        <f t="shared" si="44"/>
        <v/>
      </c>
    </row>
    <row r="944" spans="1:6" x14ac:dyDescent="0.25">
      <c r="A944" s="8" t="str">
        <f>+'[1]Reporte de Formatos'!U948</f>
        <v/>
      </c>
      <c r="B944" s="8" t="str">
        <f t="shared" si="42"/>
        <v/>
      </c>
      <c r="C944" s="8" t="str">
        <f>IF(A944="","",+[1]AcumSYS!W945)</f>
        <v/>
      </c>
      <c r="D944" s="8" t="str">
        <f>IF(A944="","",+[1]AcumSYS!W945)</f>
        <v/>
      </c>
      <c r="E944" s="8" t="str">
        <f t="shared" si="43"/>
        <v/>
      </c>
      <c r="F944" s="8" t="str">
        <f t="shared" si="44"/>
        <v/>
      </c>
    </row>
    <row r="945" spans="1:6" x14ac:dyDescent="0.25">
      <c r="A945" s="8" t="str">
        <f>+'[1]Reporte de Formatos'!U949</f>
        <v/>
      </c>
      <c r="B945" s="8" t="str">
        <f t="shared" si="42"/>
        <v/>
      </c>
      <c r="C945" s="8" t="str">
        <f>IF(A945="","",+[1]AcumSYS!W946)</f>
        <v/>
      </c>
      <c r="D945" s="8" t="str">
        <f>IF(A945="","",+[1]AcumSYS!W946)</f>
        <v/>
      </c>
      <c r="E945" s="8" t="str">
        <f t="shared" si="43"/>
        <v/>
      </c>
      <c r="F945" s="8" t="str">
        <f t="shared" si="44"/>
        <v/>
      </c>
    </row>
    <row r="946" spans="1:6" x14ac:dyDescent="0.25">
      <c r="A946" s="8" t="str">
        <f>+'[1]Reporte de Formatos'!U950</f>
        <v/>
      </c>
      <c r="B946" s="8" t="str">
        <f t="shared" si="42"/>
        <v/>
      </c>
      <c r="C946" s="8" t="str">
        <f>IF(A946="","",+[1]AcumSYS!W947)</f>
        <v/>
      </c>
      <c r="D946" s="8" t="str">
        <f>IF(A946="","",+[1]AcumSYS!W947)</f>
        <v/>
      </c>
      <c r="E946" s="8" t="str">
        <f t="shared" si="43"/>
        <v/>
      </c>
      <c r="F946" s="8" t="str">
        <f t="shared" si="44"/>
        <v/>
      </c>
    </row>
    <row r="947" spans="1:6" x14ac:dyDescent="0.25">
      <c r="A947" s="8" t="str">
        <f>+'[1]Reporte de Formatos'!U951</f>
        <v/>
      </c>
      <c r="B947" s="8" t="str">
        <f t="shared" si="42"/>
        <v/>
      </c>
      <c r="C947" s="8" t="str">
        <f>IF(A947="","",+[1]AcumSYS!W948)</f>
        <v/>
      </c>
      <c r="D947" s="8" t="str">
        <f>IF(A947="","",+[1]AcumSYS!W948)</f>
        <v/>
      </c>
      <c r="E947" s="8" t="str">
        <f t="shared" si="43"/>
        <v/>
      </c>
      <c r="F947" s="8" t="str">
        <f t="shared" si="44"/>
        <v/>
      </c>
    </row>
    <row r="948" spans="1:6" x14ac:dyDescent="0.25">
      <c r="A948" s="8" t="str">
        <f>+'[1]Reporte de Formatos'!U952</f>
        <v/>
      </c>
      <c r="B948" s="8" t="str">
        <f t="shared" si="42"/>
        <v/>
      </c>
      <c r="C948" s="8" t="str">
        <f>IF(A948="","",+[1]AcumSYS!W949)</f>
        <v/>
      </c>
      <c r="D948" s="8" t="str">
        <f>IF(A948="","",+[1]AcumSYS!W949)</f>
        <v/>
      </c>
      <c r="E948" s="8" t="str">
        <f t="shared" si="43"/>
        <v/>
      </c>
      <c r="F948" s="8" t="str">
        <f t="shared" si="44"/>
        <v/>
      </c>
    </row>
    <row r="949" spans="1:6" x14ac:dyDescent="0.25">
      <c r="A949" s="8" t="str">
        <f>+'[1]Reporte de Formatos'!U953</f>
        <v/>
      </c>
      <c r="B949" s="8" t="str">
        <f t="shared" si="42"/>
        <v/>
      </c>
      <c r="C949" s="8" t="str">
        <f>IF(A949="","",+[1]AcumSYS!W950)</f>
        <v/>
      </c>
      <c r="D949" s="8" t="str">
        <f>IF(A949="","",+[1]AcumSYS!W950)</f>
        <v/>
      </c>
      <c r="E949" s="8" t="str">
        <f t="shared" si="43"/>
        <v/>
      </c>
      <c r="F949" s="8" t="str">
        <f t="shared" si="44"/>
        <v/>
      </c>
    </row>
    <row r="950" spans="1:6" x14ac:dyDescent="0.25">
      <c r="A950" s="8" t="str">
        <f>+'[1]Reporte de Formatos'!U954</f>
        <v/>
      </c>
      <c r="B950" s="8" t="str">
        <f t="shared" si="42"/>
        <v/>
      </c>
      <c r="C950" s="8" t="str">
        <f>IF(A950="","",+[1]AcumSYS!W951)</f>
        <v/>
      </c>
      <c r="D950" s="8" t="str">
        <f>IF(A950="","",+[1]AcumSYS!W951)</f>
        <v/>
      </c>
      <c r="E950" s="8" t="str">
        <f t="shared" si="43"/>
        <v/>
      </c>
      <c r="F950" s="8" t="str">
        <f t="shared" si="44"/>
        <v/>
      </c>
    </row>
    <row r="951" spans="1:6" x14ac:dyDescent="0.25">
      <c r="A951" s="8" t="str">
        <f>+'[1]Reporte de Formatos'!U955</f>
        <v/>
      </c>
      <c r="B951" s="8" t="str">
        <f t="shared" si="42"/>
        <v/>
      </c>
      <c r="C951" s="8" t="str">
        <f>IF(A951="","",+[1]AcumSYS!W952)</f>
        <v/>
      </c>
      <c r="D951" s="8" t="str">
        <f>IF(A951="","",+[1]AcumSYS!W952)</f>
        <v/>
      </c>
      <c r="E951" s="8" t="str">
        <f t="shared" si="43"/>
        <v/>
      </c>
      <c r="F951" s="8" t="str">
        <f t="shared" si="44"/>
        <v/>
      </c>
    </row>
    <row r="952" spans="1:6" x14ac:dyDescent="0.25">
      <c r="A952" s="8" t="str">
        <f>+'[1]Reporte de Formatos'!U956</f>
        <v/>
      </c>
      <c r="B952" s="8" t="str">
        <f t="shared" si="42"/>
        <v/>
      </c>
      <c r="C952" s="8" t="str">
        <f>IF(A952="","",+[1]AcumSYS!W953)</f>
        <v/>
      </c>
      <c r="D952" s="8" t="str">
        <f>IF(A952="","",+[1]AcumSYS!W953)</f>
        <v/>
      </c>
      <c r="E952" s="8" t="str">
        <f t="shared" si="43"/>
        <v/>
      </c>
      <c r="F952" s="8" t="str">
        <f t="shared" si="44"/>
        <v/>
      </c>
    </row>
    <row r="953" spans="1:6" x14ac:dyDescent="0.25">
      <c r="A953" s="8" t="str">
        <f>+'[1]Reporte de Formatos'!U957</f>
        <v/>
      </c>
      <c r="B953" s="8" t="str">
        <f t="shared" si="42"/>
        <v/>
      </c>
      <c r="C953" s="8" t="str">
        <f>IF(A953="","",+[1]AcumSYS!W954)</f>
        <v/>
      </c>
      <c r="D953" s="8" t="str">
        <f>IF(A953="","",+[1]AcumSYS!W954)</f>
        <v/>
      </c>
      <c r="E953" s="8" t="str">
        <f t="shared" si="43"/>
        <v/>
      </c>
      <c r="F953" s="8" t="str">
        <f t="shared" si="44"/>
        <v/>
      </c>
    </row>
    <row r="954" spans="1:6" x14ac:dyDescent="0.25">
      <c r="A954" s="8" t="str">
        <f>+'[1]Reporte de Formatos'!U958</f>
        <v/>
      </c>
      <c r="B954" s="8" t="str">
        <f t="shared" si="42"/>
        <v/>
      </c>
      <c r="C954" s="8" t="str">
        <f>IF(A954="","",+[1]AcumSYS!W955)</f>
        <v/>
      </c>
      <c r="D954" s="8" t="str">
        <f>IF(A954="","",+[1]AcumSYS!W955)</f>
        <v/>
      </c>
      <c r="E954" s="8" t="str">
        <f t="shared" si="43"/>
        <v/>
      </c>
      <c r="F954" s="8" t="str">
        <f t="shared" si="44"/>
        <v/>
      </c>
    </row>
    <row r="955" spans="1:6" x14ac:dyDescent="0.25">
      <c r="A955" s="8" t="str">
        <f>+'[1]Reporte de Formatos'!U959</f>
        <v/>
      </c>
      <c r="B955" s="8" t="str">
        <f t="shared" si="42"/>
        <v/>
      </c>
      <c r="C955" s="8" t="str">
        <f>IF(A955="","",+[1]AcumSYS!W956)</f>
        <v/>
      </c>
      <c r="D955" s="8" t="str">
        <f>IF(A955="","",+[1]AcumSYS!W956)</f>
        <v/>
      </c>
      <c r="E955" s="8" t="str">
        <f t="shared" si="43"/>
        <v/>
      </c>
      <c r="F955" s="8" t="str">
        <f t="shared" si="44"/>
        <v/>
      </c>
    </row>
    <row r="956" spans="1:6" x14ac:dyDescent="0.25">
      <c r="A956" s="8" t="str">
        <f>+'[1]Reporte de Formatos'!U960</f>
        <v/>
      </c>
      <c r="B956" s="8" t="str">
        <f t="shared" si="42"/>
        <v/>
      </c>
      <c r="C956" s="8" t="str">
        <f>IF(A956="","",+[1]AcumSYS!W957)</f>
        <v/>
      </c>
      <c r="D956" s="8" t="str">
        <f>IF(A956="","",+[1]AcumSYS!W957)</f>
        <v/>
      </c>
      <c r="E956" s="8" t="str">
        <f t="shared" si="43"/>
        <v/>
      </c>
      <c r="F956" s="8" t="str">
        <f t="shared" si="44"/>
        <v/>
      </c>
    </row>
    <row r="957" spans="1:6" x14ac:dyDescent="0.25">
      <c r="A957" s="8" t="str">
        <f>+'[1]Reporte de Formatos'!U961</f>
        <v/>
      </c>
      <c r="B957" s="8" t="str">
        <f t="shared" si="42"/>
        <v/>
      </c>
      <c r="C957" s="8" t="str">
        <f>IF(A957="","",+[1]AcumSYS!W958)</f>
        <v/>
      </c>
      <c r="D957" s="8" t="str">
        <f>IF(A957="","",+[1]AcumSYS!W958)</f>
        <v/>
      </c>
      <c r="E957" s="8" t="str">
        <f t="shared" si="43"/>
        <v/>
      </c>
      <c r="F957" s="8" t="str">
        <f t="shared" si="44"/>
        <v/>
      </c>
    </row>
    <row r="958" spans="1:6" x14ac:dyDescent="0.25">
      <c r="A958" s="8" t="str">
        <f>+'[1]Reporte de Formatos'!U962</f>
        <v/>
      </c>
      <c r="B958" s="8" t="str">
        <f t="shared" si="42"/>
        <v/>
      </c>
      <c r="C958" s="8" t="str">
        <f>IF(A958="","",+[1]AcumSYS!W959)</f>
        <v/>
      </c>
      <c r="D958" s="8" t="str">
        <f>IF(A958="","",+[1]AcumSYS!W959)</f>
        <v/>
      </c>
      <c r="E958" s="8" t="str">
        <f t="shared" si="43"/>
        <v/>
      </c>
      <c r="F958" s="8" t="str">
        <f t="shared" si="44"/>
        <v/>
      </c>
    </row>
    <row r="959" spans="1:6" x14ac:dyDescent="0.25">
      <c r="A959" s="8" t="str">
        <f>+'[1]Reporte de Formatos'!U963</f>
        <v/>
      </c>
      <c r="B959" s="8" t="str">
        <f t="shared" si="42"/>
        <v/>
      </c>
      <c r="C959" s="8" t="str">
        <f>IF(A959="","",+[1]AcumSYS!W960)</f>
        <v/>
      </c>
      <c r="D959" s="8" t="str">
        <f>IF(A959="","",+[1]AcumSYS!W960)</f>
        <v/>
      </c>
      <c r="E959" s="8" t="str">
        <f t="shared" si="43"/>
        <v/>
      </c>
      <c r="F959" s="8" t="str">
        <f t="shared" si="44"/>
        <v/>
      </c>
    </row>
    <row r="960" spans="1:6" x14ac:dyDescent="0.25">
      <c r="A960" s="8" t="str">
        <f>+'[1]Reporte de Formatos'!U964</f>
        <v/>
      </c>
      <c r="B960" s="8" t="str">
        <f t="shared" si="42"/>
        <v/>
      </c>
      <c r="C960" s="8" t="str">
        <f>IF(A960="","",+[1]AcumSYS!W961)</f>
        <v/>
      </c>
      <c r="D960" s="8" t="str">
        <f>IF(A960="","",+[1]AcumSYS!W961)</f>
        <v/>
      </c>
      <c r="E960" s="8" t="str">
        <f t="shared" si="43"/>
        <v/>
      </c>
      <c r="F960" s="8" t="str">
        <f t="shared" si="44"/>
        <v/>
      </c>
    </row>
    <row r="961" spans="1:6" x14ac:dyDescent="0.25">
      <c r="A961" s="8" t="str">
        <f>+'[1]Reporte de Formatos'!U965</f>
        <v/>
      </c>
      <c r="B961" s="8" t="str">
        <f t="shared" si="42"/>
        <v/>
      </c>
      <c r="C961" s="8" t="str">
        <f>IF(A961="","",+[1]AcumSYS!W962)</f>
        <v/>
      </c>
      <c r="D961" s="8" t="str">
        <f>IF(A961="","",+[1]AcumSYS!W962)</f>
        <v/>
      </c>
      <c r="E961" s="8" t="str">
        <f t="shared" si="43"/>
        <v/>
      </c>
      <c r="F961" s="8" t="str">
        <f t="shared" si="44"/>
        <v/>
      </c>
    </row>
    <row r="962" spans="1:6" x14ac:dyDescent="0.25">
      <c r="A962" s="8" t="str">
        <f>+'[1]Reporte de Formatos'!U966</f>
        <v/>
      </c>
      <c r="B962" s="8" t="str">
        <f t="shared" si="42"/>
        <v/>
      </c>
      <c r="C962" s="8" t="str">
        <f>IF(A962="","",+[1]AcumSYS!W963)</f>
        <v/>
      </c>
      <c r="D962" s="8" t="str">
        <f>IF(A962="","",+[1]AcumSYS!W963)</f>
        <v/>
      </c>
      <c r="E962" s="8" t="str">
        <f t="shared" si="43"/>
        <v/>
      </c>
      <c r="F962" s="8" t="str">
        <f t="shared" si="44"/>
        <v/>
      </c>
    </row>
    <row r="963" spans="1:6" x14ac:dyDescent="0.25">
      <c r="A963" s="8" t="str">
        <f>+'[1]Reporte de Formatos'!U967</f>
        <v/>
      </c>
      <c r="B963" s="8" t="str">
        <f t="shared" si="42"/>
        <v/>
      </c>
      <c r="C963" s="8" t="str">
        <f>IF(A963="","",+[1]AcumSYS!W964)</f>
        <v/>
      </c>
      <c r="D963" s="8" t="str">
        <f>IF(A963="","",+[1]AcumSYS!W964)</f>
        <v/>
      </c>
      <c r="E963" s="8" t="str">
        <f t="shared" si="43"/>
        <v/>
      </c>
      <c r="F963" s="8" t="str">
        <f t="shared" si="44"/>
        <v/>
      </c>
    </row>
    <row r="964" spans="1:6" x14ac:dyDescent="0.25">
      <c r="A964" s="8" t="str">
        <f>+'[1]Reporte de Formatos'!U968</f>
        <v/>
      </c>
      <c r="B964" s="8" t="str">
        <f t="shared" ref="B964:B1027" si="45">IF(A964="","","Aguinaldo")</f>
        <v/>
      </c>
      <c r="C964" s="8" t="str">
        <f>IF(A964="","",+[1]AcumSYS!W965)</f>
        <v/>
      </c>
      <c r="D964" s="8" t="str">
        <f>IF(A964="","",+[1]AcumSYS!W965)</f>
        <v/>
      </c>
      <c r="E964" s="8" t="str">
        <f t="shared" ref="E964:E1027" si="46">IF(A964="","","Pesos Mexicanos")</f>
        <v/>
      </c>
      <c r="F964" s="8" t="str">
        <f t="shared" ref="F964:F1027" si="47">IF(A964="","","Prestaciones de Fin de año en el Trimestre")</f>
        <v/>
      </c>
    </row>
    <row r="965" spans="1:6" x14ac:dyDescent="0.25">
      <c r="A965" s="8" t="str">
        <f>+'[1]Reporte de Formatos'!U969</f>
        <v/>
      </c>
      <c r="B965" s="8" t="str">
        <f t="shared" si="45"/>
        <v/>
      </c>
      <c r="C965" s="8" t="str">
        <f>IF(A965="","",+[1]AcumSYS!W966)</f>
        <v/>
      </c>
      <c r="D965" s="8" t="str">
        <f>IF(A965="","",+[1]AcumSYS!W966)</f>
        <v/>
      </c>
      <c r="E965" s="8" t="str">
        <f t="shared" si="46"/>
        <v/>
      </c>
      <c r="F965" s="8" t="str">
        <f t="shared" si="47"/>
        <v/>
      </c>
    </row>
    <row r="966" spans="1:6" x14ac:dyDescent="0.25">
      <c r="A966" s="8" t="str">
        <f>+'[1]Reporte de Formatos'!U970</f>
        <v/>
      </c>
      <c r="B966" s="8" t="str">
        <f t="shared" si="45"/>
        <v/>
      </c>
      <c r="C966" s="8" t="str">
        <f>IF(A966="","",+[1]AcumSYS!W967)</f>
        <v/>
      </c>
      <c r="D966" s="8" t="str">
        <f>IF(A966="","",+[1]AcumSYS!W967)</f>
        <v/>
      </c>
      <c r="E966" s="8" t="str">
        <f t="shared" si="46"/>
        <v/>
      </c>
      <c r="F966" s="8" t="str">
        <f t="shared" si="47"/>
        <v/>
      </c>
    </row>
    <row r="967" spans="1:6" x14ac:dyDescent="0.25">
      <c r="A967" s="8" t="str">
        <f>+'[1]Reporte de Formatos'!U971</f>
        <v/>
      </c>
      <c r="B967" s="8" t="str">
        <f t="shared" si="45"/>
        <v/>
      </c>
      <c r="C967" s="8" t="str">
        <f>IF(A967="","",+[1]AcumSYS!W968)</f>
        <v/>
      </c>
      <c r="D967" s="8" t="str">
        <f>IF(A967="","",+[1]AcumSYS!W968)</f>
        <v/>
      </c>
      <c r="E967" s="8" t="str">
        <f t="shared" si="46"/>
        <v/>
      </c>
      <c r="F967" s="8" t="str">
        <f t="shared" si="47"/>
        <v/>
      </c>
    </row>
    <row r="968" spans="1:6" x14ac:dyDescent="0.25">
      <c r="A968" s="8" t="str">
        <f>+'[1]Reporte de Formatos'!U972</f>
        <v/>
      </c>
      <c r="B968" s="8" t="str">
        <f t="shared" si="45"/>
        <v/>
      </c>
      <c r="C968" s="8" t="str">
        <f>IF(A968="","",+[1]AcumSYS!W969)</f>
        <v/>
      </c>
      <c r="D968" s="8" t="str">
        <f>IF(A968="","",+[1]AcumSYS!W969)</f>
        <v/>
      </c>
      <c r="E968" s="8" t="str">
        <f t="shared" si="46"/>
        <v/>
      </c>
      <c r="F968" s="8" t="str">
        <f t="shared" si="47"/>
        <v/>
      </c>
    </row>
    <row r="969" spans="1:6" x14ac:dyDescent="0.25">
      <c r="A969" s="8" t="str">
        <f>+'[1]Reporte de Formatos'!U973</f>
        <v/>
      </c>
      <c r="B969" s="8" t="str">
        <f t="shared" si="45"/>
        <v/>
      </c>
      <c r="C969" s="8" t="str">
        <f>IF(A969="","",+[1]AcumSYS!W970)</f>
        <v/>
      </c>
      <c r="D969" s="8" t="str">
        <f>IF(A969="","",+[1]AcumSYS!W970)</f>
        <v/>
      </c>
      <c r="E969" s="8" t="str">
        <f t="shared" si="46"/>
        <v/>
      </c>
      <c r="F969" s="8" t="str">
        <f t="shared" si="47"/>
        <v/>
      </c>
    </row>
    <row r="970" spans="1:6" x14ac:dyDescent="0.25">
      <c r="A970" s="8" t="str">
        <f>+'[1]Reporte de Formatos'!U974</f>
        <v/>
      </c>
      <c r="B970" s="8" t="str">
        <f t="shared" si="45"/>
        <v/>
      </c>
      <c r="C970" s="8" t="str">
        <f>IF(A970="","",+[1]AcumSYS!W971)</f>
        <v/>
      </c>
      <c r="D970" s="8" t="str">
        <f>IF(A970="","",+[1]AcumSYS!W971)</f>
        <v/>
      </c>
      <c r="E970" s="8" t="str">
        <f t="shared" si="46"/>
        <v/>
      </c>
      <c r="F970" s="8" t="str">
        <f t="shared" si="47"/>
        <v/>
      </c>
    </row>
    <row r="971" spans="1:6" x14ac:dyDescent="0.25">
      <c r="A971" s="8" t="str">
        <f>+'[1]Reporte de Formatos'!U975</f>
        <v/>
      </c>
      <c r="B971" s="8" t="str">
        <f t="shared" si="45"/>
        <v/>
      </c>
      <c r="C971" s="8" t="str">
        <f>IF(A971="","",+[1]AcumSYS!W972)</f>
        <v/>
      </c>
      <c r="D971" s="8" t="str">
        <f>IF(A971="","",+[1]AcumSYS!W972)</f>
        <v/>
      </c>
      <c r="E971" s="8" t="str">
        <f t="shared" si="46"/>
        <v/>
      </c>
      <c r="F971" s="8" t="str">
        <f t="shared" si="47"/>
        <v/>
      </c>
    </row>
    <row r="972" spans="1:6" x14ac:dyDescent="0.25">
      <c r="A972" s="8" t="str">
        <f>+'[1]Reporte de Formatos'!U976</f>
        <v/>
      </c>
      <c r="B972" s="8" t="str">
        <f t="shared" si="45"/>
        <v/>
      </c>
      <c r="C972" s="8" t="str">
        <f>IF(A972="","",+[1]AcumSYS!W973)</f>
        <v/>
      </c>
      <c r="D972" s="8" t="str">
        <f>IF(A972="","",+[1]AcumSYS!W973)</f>
        <v/>
      </c>
      <c r="E972" s="8" t="str">
        <f t="shared" si="46"/>
        <v/>
      </c>
      <c r="F972" s="8" t="str">
        <f t="shared" si="47"/>
        <v/>
      </c>
    </row>
    <row r="973" spans="1:6" x14ac:dyDescent="0.25">
      <c r="A973" s="8" t="str">
        <f>+'[1]Reporte de Formatos'!U977</f>
        <v/>
      </c>
      <c r="B973" s="8" t="str">
        <f t="shared" si="45"/>
        <v/>
      </c>
      <c r="C973" s="8" t="str">
        <f>IF(A973="","",+[1]AcumSYS!W974)</f>
        <v/>
      </c>
      <c r="D973" s="8" t="str">
        <f>IF(A973="","",+[1]AcumSYS!W974)</f>
        <v/>
      </c>
      <c r="E973" s="8" t="str">
        <f t="shared" si="46"/>
        <v/>
      </c>
      <c r="F973" s="8" t="str">
        <f t="shared" si="47"/>
        <v/>
      </c>
    </row>
    <row r="974" spans="1:6" x14ac:dyDescent="0.25">
      <c r="A974" s="8" t="str">
        <f>+'[1]Reporte de Formatos'!U978</f>
        <v/>
      </c>
      <c r="B974" s="8" t="str">
        <f t="shared" si="45"/>
        <v/>
      </c>
      <c r="C974" s="8" t="str">
        <f>IF(A974="","",+[1]AcumSYS!W975)</f>
        <v/>
      </c>
      <c r="D974" s="8" t="str">
        <f>IF(A974="","",+[1]AcumSYS!W975)</f>
        <v/>
      </c>
      <c r="E974" s="8" t="str">
        <f t="shared" si="46"/>
        <v/>
      </c>
      <c r="F974" s="8" t="str">
        <f t="shared" si="47"/>
        <v/>
      </c>
    </row>
    <row r="975" spans="1:6" x14ac:dyDescent="0.25">
      <c r="A975" s="8" t="str">
        <f>+'[1]Reporte de Formatos'!U979</f>
        <v/>
      </c>
      <c r="B975" s="8" t="str">
        <f t="shared" si="45"/>
        <v/>
      </c>
      <c r="C975" s="8" t="str">
        <f>IF(A975="","",+[1]AcumSYS!W976)</f>
        <v/>
      </c>
      <c r="D975" s="8" t="str">
        <f>IF(A975="","",+[1]AcumSYS!W976)</f>
        <v/>
      </c>
      <c r="E975" s="8" t="str">
        <f t="shared" si="46"/>
        <v/>
      </c>
      <c r="F975" s="8" t="str">
        <f t="shared" si="47"/>
        <v/>
      </c>
    </row>
    <row r="976" spans="1:6" x14ac:dyDescent="0.25">
      <c r="A976" s="8" t="str">
        <f>+'[1]Reporte de Formatos'!U980</f>
        <v/>
      </c>
      <c r="B976" s="8" t="str">
        <f t="shared" si="45"/>
        <v/>
      </c>
      <c r="C976" s="8" t="str">
        <f>IF(A976="","",+[1]AcumSYS!W977)</f>
        <v/>
      </c>
      <c r="D976" s="8" t="str">
        <f>IF(A976="","",+[1]AcumSYS!W977)</f>
        <v/>
      </c>
      <c r="E976" s="8" t="str">
        <f t="shared" si="46"/>
        <v/>
      </c>
      <c r="F976" s="8" t="str">
        <f t="shared" si="47"/>
        <v/>
      </c>
    </row>
    <row r="977" spans="1:6" x14ac:dyDescent="0.25">
      <c r="A977" s="8" t="str">
        <f>+'[1]Reporte de Formatos'!U981</f>
        <v/>
      </c>
      <c r="B977" s="8" t="str">
        <f t="shared" si="45"/>
        <v/>
      </c>
      <c r="C977" s="8" t="str">
        <f>IF(A977="","",+[1]AcumSYS!W978)</f>
        <v/>
      </c>
      <c r="D977" s="8" t="str">
        <f>IF(A977="","",+[1]AcumSYS!W978)</f>
        <v/>
      </c>
      <c r="E977" s="8" t="str">
        <f t="shared" si="46"/>
        <v/>
      </c>
      <c r="F977" s="8" t="str">
        <f t="shared" si="47"/>
        <v/>
      </c>
    </row>
    <row r="978" spans="1:6" x14ac:dyDescent="0.25">
      <c r="A978" s="8" t="str">
        <f>+'[1]Reporte de Formatos'!U982</f>
        <v/>
      </c>
      <c r="B978" s="8" t="str">
        <f t="shared" si="45"/>
        <v/>
      </c>
      <c r="C978" s="8" t="str">
        <f>IF(A978="","",+[1]AcumSYS!W979)</f>
        <v/>
      </c>
      <c r="D978" s="8" t="str">
        <f>IF(A978="","",+[1]AcumSYS!W979)</f>
        <v/>
      </c>
      <c r="E978" s="8" t="str">
        <f t="shared" si="46"/>
        <v/>
      </c>
      <c r="F978" s="8" t="str">
        <f t="shared" si="47"/>
        <v/>
      </c>
    </row>
    <row r="979" spans="1:6" x14ac:dyDescent="0.25">
      <c r="A979" s="8" t="str">
        <f>+'[1]Reporte de Formatos'!U983</f>
        <v/>
      </c>
      <c r="B979" s="8" t="str">
        <f t="shared" si="45"/>
        <v/>
      </c>
      <c r="C979" s="8" t="str">
        <f>IF(A979="","",+[1]AcumSYS!W980)</f>
        <v/>
      </c>
      <c r="D979" s="8" t="str">
        <f>IF(A979="","",+[1]AcumSYS!W980)</f>
        <v/>
      </c>
      <c r="E979" s="8" t="str">
        <f t="shared" si="46"/>
        <v/>
      </c>
      <c r="F979" s="8" t="str">
        <f t="shared" si="47"/>
        <v/>
      </c>
    </row>
    <row r="980" spans="1:6" x14ac:dyDescent="0.25">
      <c r="A980" s="8" t="str">
        <f>+'[1]Reporte de Formatos'!U984</f>
        <v/>
      </c>
      <c r="B980" s="8" t="str">
        <f t="shared" si="45"/>
        <v/>
      </c>
      <c r="C980" s="8" t="str">
        <f>IF(A980="","",+[1]AcumSYS!W981)</f>
        <v/>
      </c>
      <c r="D980" s="8" t="str">
        <f>IF(A980="","",+[1]AcumSYS!W981)</f>
        <v/>
      </c>
      <c r="E980" s="8" t="str">
        <f t="shared" si="46"/>
        <v/>
      </c>
      <c r="F980" s="8" t="str">
        <f t="shared" si="47"/>
        <v/>
      </c>
    </row>
    <row r="981" spans="1:6" x14ac:dyDescent="0.25">
      <c r="A981" s="8" t="str">
        <f>+'[1]Reporte de Formatos'!U985</f>
        <v/>
      </c>
      <c r="B981" s="8" t="str">
        <f t="shared" si="45"/>
        <v/>
      </c>
      <c r="C981" s="8" t="str">
        <f>IF(A981="","",+[1]AcumSYS!W982)</f>
        <v/>
      </c>
      <c r="D981" s="8" t="str">
        <f>IF(A981="","",+[1]AcumSYS!W982)</f>
        <v/>
      </c>
      <c r="E981" s="8" t="str">
        <f t="shared" si="46"/>
        <v/>
      </c>
      <c r="F981" s="8" t="str">
        <f t="shared" si="47"/>
        <v/>
      </c>
    </row>
    <row r="982" spans="1:6" x14ac:dyDescent="0.25">
      <c r="A982" s="8" t="str">
        <f>+'[1]Reporte de Formatos'!U986</f>
        <v/>
      </c>
      <c r="B982" s="8" t="str">
        <f t="shared" si="45"/>
        <v/>
      </c>
      <c r="C982" s="8" t="str">
        <f>IF(A982="","",+[1]AcumSYS!W983)</f>
        <v/>
      </c>
      <c r="D982" s="8" t="str">
        <f>IF(A982="","",+[1]AcumSYS!W983)</f>
        <v/>
      </c>
      <c r="E982" s="8" t="str">
        <f t="shared" si="46"/>
        <v/>
      </c>
      <c r="F982" s="8" t="str">
        <f t="shared" si="47"/>
        <v/>
      </c>
    </row>
    <row r="983" spans="1:6" x14ac:dyDescent="0.25">
      <c r="A983" s="8" t="str">
        <f>+'[1]Reporte de Formatos'!U987</f>
        <v/>
      </c>
      <c r="B983" s="8" t="str">
        <f t="shared" si="45"/>
        <v/>
      </c>
      <c r="C983" s="8" t="str">
        <f>IF(A983="","",+[1]AcumSYS!W984)</f>
        <v/>
      </c>
      <c r="D983" s="8" t="str">
        <f>IF(A983="","",+[1]AcumSYS!W984)</f>
        <v/>
      </c>
      <c r="E983" s="8" t="str">
        <f t="shared" si="46"/>
        <v/>
      </c>
      <c r="F983" s="8" t="str">
        <f t="shared" si="47"/>
        <v/>
      </c>
    </row>
    <row r="984" spans="1:6" x14ac:dyDescent="0.25">
      <c r="A984" s="8" t="str">
        <f>+'[1]Reporte de Formatos'!U988</f>
        <v/>
      </c>
      <c r="B984" s="8" t="str">
        <f t="shared" si="45"/>
        <v/>
      </c>
      <c r="C984" s="8" t="str">
        <f>IF(A984="","",+[1]AcumSYS!W985)</f>
        <v/>
      </c>
      <c r="D984" s="8" t="str">
        <f>IF(A984="","",+[1]AcumSYS!W985)</f>
        <v/>
      </c>
      <c r="E984" s="8" t="str">
        <f t="shared" si="46"/>
        <v/>
      </c>
      <c r="F984" s="8" t="str">
        <f t="shared" si="47"/>
        <v/>
      </c>
    </row>
    <row r="985" spans="1:6" x14ac:dyDescent="0.25">
      <c r="A985" s="8" t="str">
        <f>+'[1]Reporte de Formatos'!U989</f>
        <v/>
      </c>
      <c r="B985" s="8" t="str">
        <f t="shared" si="45"/>
        <v/>
      </c>
      <c r="C985" s="8" t="str">
        <f>IF(A985="","",+[1]AcumSYS!W986)</f>
        <v/>
      </c>
      <c r="D985" s="8" t="str">
        <f>IF(A985="","",+[1]AcumSYS!W986)</f>
        <v/>
      </c>
      <c r="E985" s="8" t="str">
        <f t="shared" si="46"/>
        <v/>
      </c>
      <c r="F985" s="8" t="str">
        <f t="shared" si="47"/>
        <v/>
      </c>
    </row>
    <row r="986" spans="1:6" x14ac:dyDescent="0.25">
      <c r="A986" s="8" t="str">
        <f>+'[1]Reporte de Formatos'!U990</f>
        <v/>
      </c>
      <c r="B986" s="8" t="str">
        <f t="shared" si="45"/>
        <v/>
      </c>
      <c r="C986" s="8" t="str">
        <f>IF(A986="","",+[1]AcumSYS!W987)</f>
        <v/>
      </c>
      <c r="D986" s="8" t="str">
        <f>IF(A986="","",+[1]AcumSYS!W987)</f>
        <v/>
      </c>
      <c r="E986" s="8" t="str">
        <f t="shared" si="46"/>
        <v/>
      </c>
      <c r="F986" s="8" t="str">
        <f t="shared" si="47"/>
        <v/>
      </c>
    </row>
    <row r="987" spans="1:6" x14ac:dyDescent="0.25">
      <c r="A987" s="8" t="str">
        <f>+'[1]Reporte de Formatos'!U991</f>
        <v/>
      </c>
      <c r="B987" s="8" t="str">
        <f t="shared" si="45"/>
        <v/>
      </c>
      <c r="C987" s="8" t="str">
        <f>IF(A987="","",+[1]AcumSYS!W988)</f>
        <v/>
      </c>
      <c r="D987" s="8" t="str">
        <f>IF(A987="","",+[1]AcumSYS!W988)</f>
        <v/>
      </c>
      <c r="E987" s="8" t="str">
        <f t="shared" si="46"/>
        <v/>
      </c>
      <c r="F987" s="8" t="str">
        <f t="shared" si="47"/>
        <v/>
      </c>
    </row>
    <row r="988" spans="1:6" x14ac:dyDescent="0.25">
      <c r="A988" s="8" t="str">
        <f>+'[1]Reporte de Formatos'!U992</f>
        <v/>
      </c>
      <c r="B988" s="8" t="str">
        <f t="shared" si="45"/>
        <v/>
      </c>
      <c r="C988" s="8" t="str">
        <f>IF(A988="","",+[1]AcumSYS!W989)</f>
        <v/>
      </c>
      <c r="D988" s="8" t="str">
        <f>IF(A988="","",+[1]AcumSYS!W989)</f>
        <v/>
      </c>
      <c r="E988" s="8" t="str">
        <f t="shared" si="46"/>
        <v/>
      </c>
      <c r="F988" s="8" t="str">
        <f t="shared" si="47"/>
        <v/>
      </c>
    </row>
    <row r="989" spans="1:6" x14ac:dyDescent="0.25">
      <c r="A989" s="8" t="str">
        <f>+'[1]Reporte de Formatos'!U993</f>
        <v/>
      </c>
      <c r="B989" s="8" t="str">
        <f t="shared" si="45"/>
        <v/>
      </c>
      <c r="C989" s="8" t="str">
        <f>IF(A989="","",+[1]AcumSYS!W990)</f>
        <v/>
      </c>
      <c r="D989" s="8" t="str">
        <f>IF(A989="","",+[1]AcumSYS!W990)</f>
        <v/>
      </c>
      <c r="E989" s="8" t="str">
        <f t="shared" si="46"/>
        <v/>
      </c>
      <c r="F989" s="8" t="str">
        <f t="shared" si="47"/>
        <v/>
      </c>
    </row>
    <row r="990" spans="1:6" x14ac:dyDescent="0.25">
      <c r="A990" s="8" t="str">
        <f>+'[1]Reporte de Formatos'!U994</f>
        <v/>
      </c>
      <c r="B990" s="8" t="str">
        <f t="shared" si="45"/>
        <v/>
      </c>
      <c r="C990" s="8" t="str">
        <f>IF(A990="","",+[1]AcumSYS!W991)</f>
        <v/>
      </c>
      <c r="D990" s="8" t="str">
        <f>IF(A990="","",+[1]AcumSYS!W991)</f>
        <v/>
      </c>
      <c r="E990" s="8" t="str">
        <f t="shared" si="46"/>
        <v/>
      </c>
      <c r="F990" s="8" t="str">
        <f t="shared" si="47"/>
        <v/>
      </c>
    </row>
    <row r="991" spans="1:6" x14ac:dyDescent="0.25">
      <c r="A991" s="8" t="str">
        <f>+'[1]Reporte de Formatos'!U995</f>
        <v/>
      </c>
      <c r="B991" s="8" t="str">
        <f t="shared" si="45"/>
        <v/>
      </c>
      <c r="C991" s="8" t="str">
        <f>IF(A991="","",+[1]AcumSYS!W992)</f>
        <v/>
      </c>
      <c r="D991" s="8" t="str">
        <f>IF(A991="","",+[1]AcumSYS!W992)</f>
        <v/>
      </c>
      <c r="E991" s="8" t="str">
        <f t="shared" si="46"/>
        <v/>
      </c>
      <c r="F991" s="8" t="str">
        <f t="shared" si="47"/>
        <v/>
      </c>
    </row>
    <row r="992" spans="1:6" x14ac:dyDescent="0.25">
      <c r="A992" s="8" t="str">
        <f>+'[1]Reporte de Formatos'!U996</f>
        <v/>
      </c>
      <c r="B992" s="8" t="str">
        <f t="shared" si="45"/>
        <v/>
      </c>
      <c r="C992" s="8" t="str">
        <f>IF(A992="","",+[1]AcumSYS!W993)</f>
        <v/>
      </c>
      <c r="D992" s="8" t="str">
        <f>IF(A992="","",+[1]AcumSYS!W993)</f>
        <v/>
      </c>
      <c r="E992" s="8" t="str">
        <f t="shared" si="46"/>
        <v/>
      </c>
      <c r="F992" s="8" t="str">
        <f t="shared" si="47"/>
        <v/>
      </c>
    </row>
    <row r="993" spans="1:6" x14ac:dyDescent="0.25">
      <c r="A993" s="8" t="str">
        <f>+'[1]Reporte de Formatos'!U997</f>
        <v/>
      </c>
      <c r="B993" s="8" t="str">
        <f t="shared" si="45"/>
        <v/>
      </c>
      <c r="C993" s="8" t="str">
        <f>IF(A993="","",+[1]AcumSYS!W994)</f>
        <v/>
      </c>
      <c r="D993" s="8" t="str">
        <f>IF(A993="","",+[1]AcumSYS!W994)</f>
        <v/>
      </c>
      <c r="E993" s="8" t="str">
        <f t="shared" si="46"/>
        <v/>
      </c>
      <c r="F993" s="8" t="str">
        <f t="shared" si="47"/>
        <v/>
      </c>
    </row>
    <row r="994" spans="1:6" x14ac:dyDescent="0.25">
      <c r="A994" s="8" t="str">
        <f>+'[1]Reporte de Formatos'!U998</f>
        <v/>
      </c>
      <c r="B994" s="8" t="str">
        <f t="shared" si="45"/>
        <v/>
      </c>
      <c r="C994" s="8" t="str">
        <f>IF(A994="","",+[1]AcumSYS!W995)</f>
        <v/>
      </c>
      <c r="D994" s="8" t="str">
        <f>IF(A994="","",+[1]AcumSYS!W995)</f>
        <v/>
      </c>
      <c r="E994" s="8" t="str">
        <f t="shared" si="46"/>
        <v/>
      </c>
      <c r="F994" s="8" t="str">
        <f t="shared" si="47"/>
        <v/>
      </c>
    </row>
    <row r="995" spans="1:6" x14ac:dyDescent="0.25">
      <c r="A995" s="8" t="str">
        <f>+'[1]Reporte de Formatos'!U999</f>
        <v/>
      </c>
      <c r="B995" s="8" t="str">
        <f t="shared" si="45"/>
        <v/>
      </c>
      <c r="C995" s="8" t="str">
        <f>IF(A995="","",+[1]AcumSYS!W996)</f>
        <v/>
      </c>
      <c r="D995" s="8" t="str">
        <f>IF(A995="","",+[1]AcumSYS!W996)</f>
        <v/>
      </c>
      <c r="E995" s="8" t="str">
        <f t="shared" si="46"/>
        <v/>
      </c>
      <c r="F995" s="8" t="str">
        <f t="shared" si="47"/>
        <v/>
      </c>
    </row>
    <row r="996" spans="1:6" x14ac:dyDescent="0.25">
      <c r="A996" s="8" t="str">
        <f>+'[1]Reporte de Formatos'!U1000</f>
        <v/>
      </c>
      <c r="B996" s="8" t="str">
        <f t="shared" si="45"/>
        <v/>
      </c>
      <c r="C996" s="8" t="str">
        <f>IF(A996="","",+[1]AcumSYS!W997)</f>
        <v/>
      </c>
      <c r="D996" s="8" t="str">
        <f>IF(A996="","",+[1]AcumSYS!W997)</f>
        <v/>
      </c>
      <c r="E996" s="8" t="str">
        <f t="shared" si="46"/>
        <v/>
      </c>
      <c r="F996" s="8" t="str">
        <f t="shared" si="47"/>
        <v/>
      </c>
    </row>
    <row r="997" spans="1:6" x14ac:dyDescent="0.25">
      <c r="A997" s="8" t="str">
        <f>+'[1]Reporte de Formatos'!U1001</f>
        <v/>
      </c>
      <c r="B997" s="8" t="str">
        <f t="shared" si="45"/>
        <v/>
      </c>
      <c r="C997" s="8" t="str">
        <f>IF(A997="","",+[1]AcumSYS!W998)</f>
        <v/>
      </c>
      <c r="D997" s="8" t="str">
        <f>IF(A997="","",+[1]AcumSYS!W998)</f>
        <v/>
      </c>
      <c r="E997" s="8" t="str">
        <f t="shared" si="46"/>
        <v/>
      </c>
      <c r="F997" s="8" t="str">
        <f t="shared" si="47"/>
        <v/>
      </c>
    </row>
    <row r="998" spans="1:6" x14ac:dyDescent="0.25">
      <c r="A998" s="8" t="str">
        <f>+'[1]Reporte de Formatos'!U1002</f>
        <v/>
      </c>
      <c r="B998" s="8" t="str">
        <f t="shared" si="45"/>
        <v/>
      </c>
      <c r="C998" s="8" t="str">
        <f>IF(A998="","",+[1]AcumSYS!W999)</f>
        <v/>
      </c>
      <c r="D998" s="8" t="str">
        <f>IF(A998="","",+[1]AcumSYS!W999)</f>
        <v/>
      </c>
      <c r="E998" s="8" t="str">
        <f t="shared" si="46"/>
        <v/>
      </c>
      <c r="F998" s="8" t="str">
        <f t="shared" si="47"/>
        <v/>
      </c>
    </row>
    <row r="999" spans="1:6" x14ac:dyDescent="0.25">
      <c r="A999" s="8" t="str">
        <f>+'[1]Reporte de Formatos'!U1003</f>
        <v/>
      </c>
      <c r="B999" s="8" t="str">
        <f t="shared" si="45"/>
        <v/>
      </c>
      <c r="C999" s="8" t="str">
        <f>IF(A999="","",+[1]AcumSYS!W1000)</f>
        <v/>
      </c>
      <c r="D999" s="8" t="str">
        <f>IF(A999="","",+[1]AcumSYS!W1000)</f>
        <v/>
      </c>
      <c r="E999" s="8" t="str">
        <f t="shared" si="46"/>
        <v/>
      </c>
      <c r="F999" s="8" t="str">
        <f t="shared" si="47"/>
        <v/>
      </c>
    </row>
    <row r="1000" spans="1:6" x14ac:dyDescent="0.25">
      <c r="A1000" s="8" t="str">
        <f>+'[1]Reporte de Formatos'!U1004</f>
        <v/>
      </c>
      <c r="B1000" s="8" t="str">
        <f t="shared" si="45"/>
        <v/>
      </c>
      <c r="C1000" s="8" t="str">
        <f>IF(A1000="","",+[1]AcumSYS!W1001)</f>
        <v/>
      </c>
      <c r="D1000" s="8" t="str">
        <f>IF(A1000="","",+[1]AcumSYS!W1001)</f>
        <v/>
      </c>
      <c r="E1000" s="8" t="str">
        <f t="shared" si="46"/>
        <v/>
      </c>
      <c r="F1000" s="8" t="str">
        <f t="shared" si="47"/>
        <v/>
      </c>
    </row>
    <row r="1001" spans="1:6" x14ac:dyDescent="0.25">
      <c r="A1001" s="8" t="str">
        <f>+'[1]Reporte de Formatos'!U1005</f>
        <v/>
      </c>
      <c r="B1001" s="8" t="str">
        <f t="shared" si="45"/>
        <v/>
      </c>
      <c r="C1001" s="8" t="str">
        <f>IF(A1001="","",+[1]AcumSYS!W1002)</f>
        <v/>
      </c>
      <c r="D1001" s="8" t="str">
        <f>IF(A1001="","",+[1]AcumSYS!W1002)</f>
        <v/>
      </c>
      <c r="E1001" s="8" t="str">
        <f t="shared" si="46"/>
        <v/>
      </c>
      <c r="F1001" s="8" t="str">
        <f t="shared" si="47"/>
        <v/>
      </c>
    </row>
    <row r="1002" spans="1:6" x14ac:dyDescent="0.25">
      <c r="A1002" s="8" t="str">
        <f>+'[1]Reporte de Formatos'!U1006</f>
        <v/>
      </c>
      <c r="B1002" s="8" t="str">
        <f t="shared" si="45"/>
        <v/>
      </c>
      <c r="C1002" s="8" t="str">
        <f>IF(A1002="","",+[1]AcumSYS!W1003)</f>
        <v/>
      </c>
      <c r="D1002" s="8" t="str">
        <f>IF(A1002="","",+[1]AcumSYS!W1003)</f>
        <v/>
      </c>
      <c r="E1002" s="8" t="str">
        <f t="shared" si="46"/>
        <v/>
      </c>
      <c r="F1002" s="8" t="str">
        <f t="shared" si="47"/>
        <v/>
      </c>
    </row>
    <row r="1003" spans="1:6" x14ac:dyDescent="0.25">
      <c r="A1003" s="8" t="str">
        <f>+'[1]Reporte de Formatos'!U1007</f>
        <v/>
      </c>
      <c r="B1003" s="8" t="str">
        <f t="shared" si="45"/>
        <v/>
      </c>
      <c r="C1003" s="8" t="str">
        <f>IF(A1003="","",+[1]AcumSYS!W1004)</f>
        <v/>
      </c>
      <c r="D1003" s="8" t="str">
        <f>IF(A1003="","",+[1]AcumSYS!W1004)</f>
        <v/>
      </c>
      <c r="E1003" s="8" t="str">
        <f t="shared" si="46"/>
        <v/>
      </c>
      <c r="F1003" s="8" t="str">
        <f t="shared" si="47"/>
        <v/>
      </c>
    </row>
    <row r="1004" spans="1:6" x14ac:dyDescent="0.25">
      <c r="A1004" s="8" t="str">
        <f>+'[1]Reporte de Formatos'!U1008</f>
        <v/>
      </c>
      <c r="B1004" s="8" t="str">
        <f t="shared" si="45"/>
        <v/>
      </c>
      <c r="C1004" s="8" t="str">
        <f>IF(A1004="","",+[1]AcumSYS!W1005)</f>
        <v/>
      </c>
      <c r="D1004" s="8" t="str">
        <f>IF(A1004="","",+[1]AcumSYS!W1005)</f>
        <v/>
      </c>
      <c r="E1004" s="8" t="str">
        <f t="shared" si="46"/>
        <v/>
      </c>
      <c r="F1004" s="8" t="str">
        <f t="shared" si="47"/>
        <v/>
      </c>
    </row>
    <row r="1005" spans="1:6" x14ac:dyDescent="0.25">
      <c r="A1005" s="8" t="str">
        <f>+'[1]Reporte de Formatos'!U1009</f>
        <v/>
      </c>
      <c r="B1005" s="8" t="str">
        <f t="shared" si="45"/>
        <v/>
      </c>
      <c r="C1005" s="8" t="str">
        <f>IF(A1005="","",+[1]AcumSYS!W1006)</f>
        <v/>
      </c>
      <c r="D1005" s="8" t="str">
        <f>IF(A1005="","",+[1]AcumSYS!W1006)</f>
        <v/>
      </c>
      <c r="E1005" s="8" t="str">
        <f t="shared" si="46"/>
        <v/>
      </c>
      <c r="F1005" s="8" t="str">
        <f t="shared" si="47"/>
        <v/>
      </c>
    </row>
    <row r="1006" spans="1:6" x14ac:dyDescent="0.25">
      <c r="A1006" s="8" t="str">
        <f>+'[1]Reporte de Formatos'!U1010</f>
        <v/>
      </c>
      <c r="B1006" s="8" t="str">
        <f t="shared" si="45"/>
        <v/>
      </c>
      <c r="C1006" s="8" t="str">
        <f>IF(A1006="","",+[1]AcumSYS!W1007)</f>
        <v/>
      </c>
      <c r="D1006" s="8" t="str">
        <f>IF(A1006="","",+[1]AcumSYS!W1007)</f>
        <v/>
      </c>
      <c r="E1006" s="8" t="str">
        <f t="shared" si="46"/>
        <v/>
      </c>
      <c r="F1006" s="8" t="str">
        <f t="shared" si="47"/>
        <v/>
      </c>
    </row>
    <row r="1007" spans="1:6" x14ac:dyDescent="0.25">
      <c r="A1007" s="8" t="str">
        <f>+'[1]Reporte de Formatos'!U1011</f>
        <v/>
      </c>
      <c r="B1007" s="8" t="str">
        <f t="shared" si="45"/>
        <v/>
      </c>
      <c r="C1007" s="8" t="str">
        <f>IF(A1007="","",+[1]AcumSYS!W1008)</f>
        <v/>
      </c>
      <c r="D1007" s="8" t="str">
        <f>IF(A1007="","",+[1]AcumSYS!W1008)</f>
        <v/>
      </c>
      <c r="E1007" s="8" t="str">
        <f t="shared" si="46"/>
        <v/>
      </c>
      <c r="F1007" s="8" t="str">
        <f t="shared" si="47"/>
        <v/>
      </c>
    </row>
    <row r="1008" spans="1:6" x14ac:dyDescent="0.25">
      <c r="A1008" s="8" t="str">
        <f>+'[1]Reporte de Formatos'!U1012</f>
        <v/>
      </c>
      <c r="B1008" s="8" t="str">
        <f t="shared" si="45"/>
        <v/>
      </c>
      <c r="C1008" s="8" t="str">
        <f>IF(A1008="","",+[1]AcumSYS!W1009)</f>
        <v/>
      </c>
      <c r="D1008" s="8" t="str">
        <f>IF(A1008="","",+[1]AcumSYS!W1009)</f>
        <v/>
      </c>
      <c r="E1008" s="8" t="str">
        <f t="shared" si="46"/>
        <v/>
      </c>
      <c r="F1008" s="8" t="str">
        <f t="shared" si="47"/>
        <v/>
      </c>
    </row>
    <row r="1009" spans="1:6" x14ac:dyDescent="0.25">
      <c r="A1009" s="8" t="str">
        <f>+'[1]Reporte de Formatos'!U1013</f>
        <v/>
      </c>
      <c r="B1009" s="8" t="str">
        <f t="shared" si="45"/>
        <v/>
      </c>
      <c r="C1009" s="8" t="str">
        <f>IF(A1009="","",+[1]AcumSYS!W1010)</f>
        <v/>
      </c>
      <c r="D1009" s="8" t="str">
        <f>IF(A1009="","",+[1]AcumSYS!W1010)</f>
        <v/>
      </c>
      <c r="E1009" s="8" t="str">
        <f t="shared" si="46"/>
        <v/>
      </c>
      <c r="F1009" s="8" t="str">
        <f t="shared" si="47"/>
        <v/>
      </c>
    </row>
    <row r="1010" spans="1:6" x14ac:dyDescent="0.25">
      <c r="A1010" s="8" t="str">
        <f>+'[1]Reporte de Formatos'!U1014</f>
        <v/>
      </c>
      <c r="B1010" s="8" t="str">
        <f t="shared" si="45"/>
        <v/>
      </c>
      <c r="C1010" s="8" t="str">
        <f>IF(A1010="","",+[1]AcumSYS!W1011)</f>
        <v/>
      </c>
      <c r="D1010" s="8" t="str">
        <f>IF(A1010="","",+[1]AcumSYS!W1011)</f>
        <v/>
      </c>
      <c r="E1010" s="8" t="str">
        <f t="shared" si="46"/>
        <v/>
      </c>
      <c r="F1010" s="8" t="str">
        <f t="shared" si="47"/>
        <v/>
      </c>
    </row>
    <row r="1011" spans="1:6" x14ac:dyDescent="0.25">
      <c r="A1011" s="8" t="str">
        <f>+'[1]Reporte de Formatos'!U1015</f>
        <v/>
      </c>
      <c r="B1011" s="8" t="str">
        <f t="shared" si="45"/>
        <v/>
      </c>
      <c r="C1011" s="8" t="str">
        <f>IF(A1011="","",+[1]AcumSYS!W1012)</f>
        <v/>
      </c>
      <c r="D1011" s="8" t="str">
        <f>IF(A1011="","",+[1]AcumSYS!W1012)</f>
        <v/>
      </c>
      <c r="E1011" s="8" t="str">
        <f t="shared" si="46"/>
        <v/>
      </c>
      <c r="F1011" s="8" t="str">
        <f t="shared" si="47"/>
        <v/>
      </c>
    </row>
    <row r="1012" spans="1:6" x14ac:dyDescent="0.25">
      <c r="A1012" s="8" t="str">
        <f>+'[1]Reporte de Formatos'!U1016</f>
        <v/>
      </c>
      <c r="B1012" s="8" t="str">
        <f t="shared" si="45"/>
        <v/>
      </c>
      <c r="C1012" s="8" t="str">
        <f>IF(A1012="","",+[1]AcumSYS!W1013)</f>
        <v/>
      </c>
      <c r="D1012" s="8" t="str">
        <f>IF(A1012="","",+[1]AcumSYS!W1013)</f>
        <v/>
      </c>
      <c r="E1012" s="8" t="str">
        <f t="shared" si="46"/>
        <v/>
      </c>
      <c r="F1012" s="8" t="str">
        <f t="shared" si="47"/>
        <v/>
      </c>
    </row>
    <row r="1013" spans="1:6" x14ac:dyDescent="0.25">
      <c r="A1013" s="8" t="str">
        <f>+'[1]Reporte de Formatos'!U1017</f>
        <v/>
      </c>
      <c r="B1013" s="8" t="str">
        <f t="shared" si="45"/>
        <v/>
      </c>
      <c r="C1013" s="8" t="str">
        <f>IF(A1013="","",+[1]AcumSYS!W1014)</f>
        <v/>
      </c>
      <c r="D1013" s="8" t="str">
        <f>IF(A1013="","",+[1]AcumSYS!W1014)</f>
        <v/>
      </c>
      <c r="E1013" s="8" t="str">
        <f t="shared" si="46"/>
        <v/>
      </c>
      <c r="F1013" s="8" t="str">
        <f t="shared" si="47"/>
        <v/>
      </c>
    </row>
    <row r="1014" spans="1:6" x14ac:dyDescent="0.25">
      <c r="A1014" s="8" t="str">
        <f>+'[1]Reporte de Formatos'!U1018</f>
        <v/>
      </c>
      <c r="B1014" s="8" t="str">
        <f t="shared" si="45"/>
        <v/>
      </c>
      <c r="C1014" s="8" t="str">
        <f>IF(A1014="","",+[1]AcumSYS!W1015)</f>
        <v/>
      </c>
      <c r="D1014" s="8" t="str">
        <f>IF(A1014="","",+[1]AcumSYS!W1015)</f>
        <v/>
      </c>
      <c r="E1014" s="8" t="str">
        <f t="shared" si="46"/>
        <v/>
      </c>
      <c r="F1014" s="8" t="str">
        <f t="shared" si="47"/>
        <v/>
      </c>
    </row>
    <row r="1015" spans="1:6" x14ac:dyDescent="0.25">
      <c r="A1015" s="8" t="str">
        <f>+'[1]Reporte de Formatos'!U1019</f>
        <v/>
      </c>
      <c r="B1015" s="8" t="str">
        <f t="shared" si="45"/>
        <v/>
      </c>
      <c r="C1015" s="8" t="str">
        <f>IF(A1015="","",+[1]AcumSYS!W1016)</f>
        <v/>
      </c>
      <c r="D1015" s="8" t="str">
        <f>IF(A1015="","",+[1]AcumSYS!W1016)</f>
        <v/>
      </c>
      <c r="E1015" s="8" t="str">
        <f t="shared" si="46"/>
        <v/>
      </c>
      <c r="F1015" s="8" t="str">
        <f t="shared" si="47"/>
        <v/>
      </c>
    </row>
    <row r="1016" spans="1:6" x14ac:dyDescent="0.25">
      <c r="A1016" s="8" t="str">
        <f>+'[1]Reporte de Formatos'!U1020</f>
        <v/>
      </c>
      <c r="B1016" s="8" t="str">
        <f t="shared" si="45"/>
        <v/>
      </c>
      <c r="C1016" s="8" t="str">
        <f>IF(A1016="","",+[1]AcumSYS!W1017)</f>
        <v/>
      </c>
      <c r="D1016" s="8" t="str">
        <f>IF(A1016="","",+[1]AcumSYS!W1017)</f>
        <v/>
      </c>
      <c r="E1016" s="8" t="str">
        <f t="shared" si="46"/>
        <v/>
      </c>
      <c r="F1016" s="8" t="str">
        <f t="shared" si="47"/>
        <v/>
      </c>
    </row>
    <row r="1017" spans="1:6" x14ac:dyDescent="0.25">
      <c r="A1017" s="8" t="str">
        <f>+'[1]Reporte de Formatos'!U1021</f>
        <v/>
      </c>
      <c r="B1017" s="8" t="str">
        <f t="shared" si="45"/>
        <v/>
      </c>
      <c r="C1017" s="8" t="str">
        <f>IF(A1017="","",+[1]AcumSYS!W1018)</f>
        <v/>
      </c>
      <c r="D1017" s="8" t="str">
        <f>IF(A1017="","",+[1]AcumSYS!W1018)</f>
        <v/>
      </c>
      <c r="E1017" s="8" t="str">
        <f t="shared" si="46"/>
        <v/>
      </c>
      <c r="F1017" s="8" t="str">
        <f t="shared" si="47"/>
        <v/>
      </c>
    </row>
    <row r="1018" spans="1:6" x14ac:dyDescent="0.25">
      <c r="A1018" s="8" t="str">
        <f>+'[1]Reporte de Formatos'!U1022</f>
        <v/>
      </c>
      <c r="B1018" s="8" t="str">
        <f t="shared" si="45"/>
        <v/>
      </c>
      <c r="C1018" s="8" t="str">
        <f>IF(A1018="","",+[1]AcumSYS!W1019)</f>
        <v/>
      </c>
      <c r="D1018" s="8" t="str">
        <f>IF(A1018="","",+[1]AcumSYS!W1019)</f>
        <v/>
      </c>
      <c r="E1018" s="8" t="str">
        <f t="shared" si="46"/>
        <v/>
      </c>
      <c r="F1018" s="8" t="str">
        <f t="shared" si="47"/>
        <v/>
      </c>
    </row>
    <row r="1019" spans="1:6" x14ac:dyDescent="0.25">
      <c r="A1019" s="8" t="str">
        <f>+'[1]Reporte de Formatos'!U1023</f>
        <v/>
      </c>
      <c r="B1019" s="8" t="str">
        <f t="shared" si="45"/>
        <v/>
      </c>
      <c r="C1019" s="8" t="str">
        <f>IF(A1019="","",+[1]AcumSYS!W1020)</f>
        <v/>
      </c>
      <c r="D1019" s="8" t="str">
        <f>IF(A1019="","",+[1]AcumSYS!W1020)</f>
        <v/>
      </c>
      <c r="E1019" s="8" t="str">
        <f t="shared" si="46"/>
        <v/>
      </c>
      <c r="F1019" s="8" t="str">
        <f t="shared" si="47"/>
        <v/>
      </c>
    </row>
    <row r="1020" spans="1:6" x14ac:dyDescent="0.25">
      <c r="A1020" s="8" t="str">
        <f>+'[1]Reporte de Formatos'!U1024</f>
        <v/>
      </c>
      <c r="B1020" s="8" t="str">
        <f t="shared" si="45"/>
        <v/>
      </c>
      <c r="C1020" s="8" t="str">
        <f>IF(A1020="","",+[1]AcumSYS!W1021)</f>
        <v/>
      </c>
      <c r="D1020" s="8" t="str">
        <f>IF(A1020="","",+[1]AcumSYS!W1021)</f>
        <v/>
      </c>
      <c r="E1020" s="8" t="str">
        <f t="shared" si="46"/>
        <v/>
      </c>
      <c r="F1020" s="8" t="str">
        <f t="shared" si="47"/>
        <v/>
      </c>
    </row>
    <row r="1021" spans="1:6" x14ac:dyDescent="0.25">
      <c r="A1021" s="8" t="str">
        <f>+'[1]Reporte de Formatos'!U1025</f>
        <v/>
      </c>
      <c r="B1021" s="8" t="str">
        <f t="shared" si="45"/>
        <v/>
      </c>
      <c r="C1021" s="8" t="str">
        <f>IF(A1021="","",+[1]AcumSYS!W1022)</f>
        <v/>
      </c>
      <c r="D1021" s="8" t="str">
        <f>IF(A1021="","",+[1]AcumSYS!W1022)</f>
        <v/>
      </c>
      <c r="E1021" s="8" t="str">
        <f t="shared" si="46"/>
        <v/>
      </c>
      <c r="F1021" s="8" t="str">
        <f t="shared" si="47"/>
        <v/>
      </c>
    </row>
    <row r="1022" spans="1:6" x14ac:dyDescent="0.25">
      <c r="A1022" s="8" t="str">
        <f>+'[1]Reporte de Formatos'!U1026</f>
        <v/>
      </c>
      <c r="B1022" s="8" t="str">
        <f t="shared" si="45"/>
        <v/>
      </c>
      <c r="C1022" s="8" t="str">
        <f>IF(A1022="","",+[1]AcumSYS!W1023)</f>
        <v/>
      </c>
      <c r="D1022" s="8" t="str">
        <f>IF(A1022="","",+[1]AcumSYS!W1023)</f>
        <v/>
      </c>
      <c r="E1022" s="8" t="str">
        <f t="shared" si="46"/>
        <v/>
      </c>
      <c r="F1022" s="8" t="str">
        <f t="shared" si="47"/>
        <v/>
      </c>
    </row>
    <row r="1023" spans="1:6" x14ac:dyDescent="0.25">
      <c r="A1023" s="8" t="str">
        <f>+'[1]Reporte de Formatos'!U1027</f>
        <v/>
      </c>
      <c r="B1023" s="8" t="str">
        <f t="shared" si="45"/>
        <v/>
      </c>
      <c r="C1023" s="8" t="str">
        <f>IF(A1023="","",+[1]AcumSYS!W1024)</f>
        <v/>
      </c>
      <c r="D1023" s="8" t="str">
        <f>IF(A1023="","",+[1]AcumSYS!W1024)</f>
        <v/>
      </c>
      <c r="E1023" s="8" t="str">
        <f t="shared" si="46"/>
        <v/>
      </c>
      <c r="F1023" s="8" t="str">
        <f t="shared" si="47"/>
        <v/>
      </c>
    </row>
    <row r="1024" spans="1:6" x14ac:dyDescent="0.25">
      <c r="A1024" s="8" t="str">
        <f>+'[1]Reporte de Formatos'!U1028</f>
        <v/>
      </c>
      <c r="B1024" s="8" t="str">
        <f t="shared" si="45"/>
        <v/>
      </c>
      <c r="C1024" s="8" t="str">
        <f>IF(A1024="","",+[1]AcumSYS!W1025)</f>
        <v/>
      </c>
      <c r="D1024" s="8" t="str">
        <f>IF(A1024="","",+[1]AcumSYS!W1025)</f>
        <v/>
      </c>
      <c r="E1024" s="8" t="str">
        <f t="shared" si="46"/>
        <v/>
      </c>
      <c r="F1024" s="8" t="str">
        <f t="shared" si="47"/>
        <v/>
      </c>
    </row>
    <row r="1025" spans="1:6" x14ac:dyDescent="0.25">
      <c r="A1025" s="8" t="str">
        <f>+'[1]Reporte de Formatos'!U1029</f>
        <v/>
      </c>
      <c r="B1025" s="8" t="str">
        <f t="shared" si="45"/>
        <v/>
      </c>
      <c r="C1025" s="8" t="str">
        <f>IF(A1025="","",+[1]AcumSYS!W1026)</f>
        <v/>
      </c>
      <c r="D1025" s="8" t="str">
        <f>IF(A1025="","",+[1]AcumSYS!W1026)</f>
        <v/>
      </c>
      <c r="E1025" s="8" t="str">
        <f t="shared" si="46"/>
        <v/>
      </c>
      <c r="F1025" s="8" t="str">
        <f t="shared" si="47"/>
        <v/>
      </c>
    </row>
    <row r="1026" spans="1:6" x14ac:dyDescent="0.25">
      <c r="A1026" s="8" t="str">
        <f>+'[1]Reporte de Formatos'!U1030</f>
        <v/>
      </c>
      <c r="B1026" s="8" t="str">
        <f t="shared" si="45"/>
        <v/>
      </c>
      <c r="C1026" s="8" t="str">
        <f>IF(A1026="","",+[1]AcumSYS!W1027)</f>
        <v/>
      </c>
      <c r="D1026" s="8" t="str">
        <f>IF(A1026="","",+[1]AcumSYS!W1027)</f>
        <v/>
      </c>
      <c r="E1026" s="8" t="str">
        <f t="shared" si="46"/>
        <v/>
      </c>
      <c r="F1026" s="8" t="str">
        <f t="shared" si="47"/>
        <v/>
      </c>
    </row>
    <row r="1027" spans="1:6" x14ac:dyDescent="0.25">
      <c r="A1027" s="8" t="str">
        <f>+'[1]Reporte de Formatos'!U1031</f>
        <v/>
      </c>
      <c r="B1027" s="8" t="str">
        <f t="shared" si="45"/>
        <v/>
      </c>
      <c r="C1027" s="8" t="str">
        <f>IF(A1027="","",+[1]AcumSYS!W1028)</f>
        <v/>
      </c>
      <c r="D1027" s="8" t="str">
        <f>IF(A1027="","",+[1]AcumSYS!W1028)</f>
        <v/>
      </c>
      <c r="E1027" s="8" t="str">
        <f t="shared" si="46"/>
        <v/>
      </c>
      <c r="F1027" s="8" t="str">
        <f t="shared" si="47"/>
        <v/>
      </c>
    </row>
    <row r="1028" spans="1:6" x14ac:dyDescent="0.25">
      <c r="A1028" s="8" t="str">
        <f>+'[1]Reporte de Formatos'!U1032</f>
        <v/>
      </c>
      <c r="B1028" s="8" t="str">
        <f t="shared" ref="B1028:B1091" si="48">IF(A1028="","","Aguinaldo")</f>
        <v/>
      </c>
      <c r="C1028" s="8" t="str">
        <f>IF(A1028="","",+[1]AcumSYS!W1029)</f>
        <v/>
      </c>
      <c r="D1028" s="8" t="str">
        <f>IF(A1028="","",+[1]AcumSYS!W1029)</f>
        <v/>
      </c>
      <c r="E1028" s="8" t="str">
        <f t="shared" ref="E1028:E1091" si="49">IF(A1028="","","Pesos Mexicanos")</f>
        <v/>
      </c>
      <c r="F1028" s="8" t="str">
        <f t="shared" ref="F1028:F1091" si="50">IF(A1028="","","Prestaciones de Fin de año en el Trimestre")</f>
        <v/>
      </c>
    </row>
    <row r="1029" spans="1:6" x14ac:dyDescent="0.25">
      <c r="A1029" s="8" t="str">
        <f>+'[1]Reporte de Formatos'!U1033</f>
        <v/>
      </c>
      <c r="B1029" s="8" t="str">
        <f t="shared" si="48"/>
        <v/>
      </c>
      <c r="C1029" s="8" t="str">
        <f>IF(A1029="","",+[1]AcumSYS!W1030)</f>
        <v/>
      </c>
      <c r="D1029" s="8" t="str">
        <f>IF(A1029="","",+[1]AcumSYS!W1030)</f>
        <v/>
      </c>
      <c r="E1029" s="8" t="str">
        <f t="shared" si="49"/>
        <v/>
      </c>
      <c r="F1029" s="8" t="str">
        <f t="shared" si="50"/>
        <v/>
      </c>
    </row>
    <row r="1030" spans="1:6" x14ac:dyDescent="0.25">
      <c r="A1030" s="8" t="str">
        <f>+'[1]Reporte de Formatos'!U1034</f>
        <v/>
      </c>
      <c r="B1030" s="8" t="str">
        <f t="shared" si="48"/>
        <v/>
      </c>
      <c r="C1030" s="8" t="str">
        <f>IF(A1030="","",+[1]AcumSYS!W1031)</f>
        <v/>
      </c>
      <c r="D1030" s="8" t="str">
        <f>IF(A1030="","",+[1]AcumSYS!W1031)</f>
        <v/>
      </c>
      <c r="E1030" s="8" t="str">
        <f t="shared" si="49"/>
        <v/>
      </c>
      <c r="F1030" s="8" t="str">
        <f t="shared" si="50"/>
        <v/>
      </c>
    </row>
    <row r="1031" spans="1:6" x14ac:dyDescent="0.25">
      <c r="A1031" s="8" t="str">
        <f>+'[1]Reporte de Formatos'!U1035</f>
        <v/>
      </c>
      <c r="B1031" s="8" t="str">
        <f t="shared" si="48"/>
        <v/>
      </c>
      <c r="C1031" s="8" t="str">
        <f>IF(A1031="","",+[1]AcumSYS!W1032)</f>
        <v/>
      </c>
      <c r="D1031" s="8" t="str">
        <f>IF(A1031="","",+[1]AcumSYS!W1032)</f>
        <v/>
      </c>
      <c r="E1031" s="8" t="str">
        <f t="shared" si="49"/>
        <v/>
      </c>
      <c r="F1031" s="8" t="str">
        <f t="shared" si="50"/>
        <v/>
      </c>
    </row>
    <row r="1032" spans="1:6" x14ac:dyDescent="0.25">
      <c r="A1032" s="8" t="str">
        <f>+'[1]Reporte de Formatos'!U1036</f>
        <v/>
      </c>
      <c r="B1032" s="8" t="str">
        <f t="shared" si="48"/>
        <v/>
      </c>
      <c r="C1032" s="8" t="str">
        <f>IF(A1032="","",+[1]AcumSYS!W1033)</f>
        <v/>
      </c>
      <c r="D1032" s="8" t="str">
        <f>IF(A1032="","",+[1]AcumSYS!W1033)</f>
        <v/>
      </c>
      <c r="E1032" s="8" t="str">
        <f t="shared" si="49"/>
        <v/>
      </c>
      <c r="F1032" s="8" t="str">
        <f t="shared" si="50"/>
        <v/>
      </c>
    </row>
    <row r="1033" spans="1:6" x14ac:dyDescent="0.25">
      <c r="A1033" s="8" t="str">
        <f>+'[1]Reporte de Formatos'!U1037</f>
        <v/>
      </c>
      <c r="B1033" s="8" t="str">
        <f t="shared" si="48"/>
        <v/>
      </c>
      <c r="C1033" s="8" t="str">
        <f>IF(A1033="","",+[1]AcumSYS!W1034)</f>
        <v/>
      </c>
      <c r="D1033" s="8" t="str">
        <f>IF(A1033="","",+[1]AcumSYS!W1034)</f>
        <v/>
      </c>
      <c r="E1033" s="8" t="str">
        <f t="shared" si="49"/>
        <v/>
      </c>
      <c r="F1033" s="8" t="str">
        <f t="shared" si="50"/>
        <v/>
      </c>
    </row>
    <row r="1034" spans="1:6" x14ac:dyDescent="0.25">
      <c r="A1034" s="8" t="str">
        <f>+'[1]Reporte de Formatos'!U1038</f>
        <v/>
      </c>
      <c r="B1034" s="8" t="str">
        <f t="shared" si="48"/>
        <v/>
      </c>
      <c r="C1034" s="8" t="str">
        <f>IF(A1034="","",+[1]AcumSYS!W1035)</f>
        <v/>
      </c>
      <c r="D1034" s="8" t="str">
        <f>IF(A1034="","",+[1]AcumSYS!W1035)</f>
        <v/>
      </c>
      <c r="E1034" s="8" t="str">
        <f t="shared" si="49"/>
        <v/>
      </c>
      <c r="F1034" s="8" t="str">
        <f t="shared" si="50"/>
        <v/>
      </c>
    </row>
    <row r="1035" spans="1:6" x14ac:dyDescent="0.25">
      <c r="A1035" s="8" t="str">
        <f>+'[1]Reporte de Formatos'!U1039</f>
        <v/>
      </c>
      <c r="B1035" s="8" t="str">
        <f t="shared" si="48"/>
        <v/>
      </c>
      <c r="C1035" s="8" t="str">
        <f>IF(A1035="","",+[1]AcumSYS!W1036)</f>
        <v/>
      </c>
      <c r="D1035" s="8" t="str">
        <f>IF(A1035="","",+[1]AcumSYS!W1036)</f>
        <v/>
      </c>
      <c r="E1035" s="8" t="str">
        <f t="shared" si="49"/>
        <v/>
      </c>
      <c r="F1035" s="8" t="str">
        <f t="shared" si="50"/>
        <v/>
      </c>
    </row>
    <row r="1036" spans="1:6" x14ac:dyDescent="0.25">
      <c r="A1036" s="8" t="str">
        <f>+'[1]Reporte de Formatos'!U1040</f>
        <v/>
      </c>
      <c r="B1036" s="8" t="str">
        <f t="shared" si="48"/>
        <v/>
      </c>
      <c r="C1036" s="8" t="str">
        <f>IF(A1036="","",+[1]AcumSYS!W1037)</f>
        <v/>
      </c>
      <c r="D1036" s="8" t="str">
        <f>IF(A1036="","",+[1]AcumSYS!W1037)</f>
        <v/>
      </c>
      <c r="E1036" s="8" t="str">
        <f t="shared" si="49"/>
        <v/>
      </c>
      <c r="F1036" s="8" t="str">
        <f t="shared" si="50"/>
        <v/>
      </c>
    </row>
    <row r="1037" spans="1:6" x14ac:dyDescent="0.25">
      <c r="A1037" s="8" t="str">
        <f>+'[1]Reporte de Formatos'!U1041</f>
        <v/>
      </c>
      <c r="B1037" s="8" t="str">
        <f t="shared" si="48"/>
        <v/>
      </c>
      <c r="C1037" s="8" t="str">
        <f>IF(A1037="","",+[1]AcumSYS!W1038)</f>
        <v/>
      </c>
      <c r="D1037" s="8" t="str">
        <f>IF(A1037="","",+[1]AcumSYS!W1038)</f>
        <v/>
      </c>
      <c r="E1037" s="8" t="str">
        <f t="shared" si="49"/>
        <v/>
      </c>
      <c r="F1037" s="8" t="str">
        <f t="shared" si="50"/>
        <v/>
      </c>
    </row>
    <row r="1038" spans="1:6" x14ac:dyDescent="0.25">
      <c r="A1038" s="8" t="str">
        <f>+'[1]Reporte de Formatos'!U1042</f>
        <v/>
      </c>
      <c r="B1038" s="8" t="str">
        <f t="shared" si="48"/>
        <v/>
      </c>
      <c r="C1038" s="8" t="str">
        <f>IF(A1038="","",+[1]AcumSYS!W1039)</f>
        <v/>
      </c>
      <c r="D1038" s="8" t="str">
        <f>IF(A1038="","",+[1]AcumSYS!W1039)</f>
        <v/>
      </c>
      <c r="E1038" s="8" t="str">
        <f t="shared" si="49"/>
        <v/>
      </c>
      <c r="F1038" s="8" t="str">
        <f t="shared" si="50"/>
        <v/>
      </c>
    </row>
    <row r="1039" spans="1:6" x14ac:dyDescent="0.25">
      <c r="A1039" s="8" t="str">
        <f>+'[1]Reporte de Formatos'!U1043</f>
        <v/>
      </c>
      <c r="B1039" s="8" t="str">
        <f t="shared" si="48"/>
        <v/>
      </c>
      <c r="C1039" s="8" t="str">
        <f>IF(A1039="","",+[1]AcumSYS!W1040)</f>
        <v/>
      </c>
      <c r="D1039" s="8" t="str">
        <f>IF(A1039="","",+[1]AcumSYS!W1040)</f>
        <v/>
      </c>
      <c r="E1039" s="8" t="str">
        <f t="shared" si="49"/>
        <v/>
      </c>
      <c r="F1039" s="8" t="str">
        <f t="shared" si="50"/>
        <v/>
      </c>
    </row>
    <row r="1040" spans="1:6" x14ac:dyDescent="0.25">
      <c r="A1040" s="8" t="str">
        <f>+'[1]Reporte de Formatos'!U1044</f>
        <v/>
      </c>
      <c r="B1040" s="8" t="str">
        <f t="shared" si="48"/>
        <v/>
      </c>
      <c r="C1040" s="8" t="str">
        <f>IF(A1040="","",+[1]AcumSYS!W1041)</f>
        <v/>
      </c>
      <c r="D1040" s="8" t="str">
        <f>IF(A1040="","",+[1]AcumSYS!W1041)</f>
        <v/>
      </c>
      <c r="E1040" s="8" t="str">
        <f t="shared" si="49"/>
        <v/>
      </c>
      <c r="F1040" s="8" t="str">
        <f t="shared" si="50"/>
        <v/>
      </c>
    </row>
    <row r="1041" spans="1:6" x14ac:dyDescent="0.25">
      <c r="A1041" s="8" t="str">
        <f>+'[1]Reporte de Formatos'!U1045</f>
        <v/>
      </c>
      <c r="B1041" s="8" t="str">
        <f t="shared" si="48"/>
        <v/>
      </c>
      <c r="C1041" s="8" t="str">
        <f>IF(A1041="","",+[1]AcumSYS!W1042)</f>
        <v/>
      </c>
      <c r="D1041" s="8" t="str">
        <f>IF(A1041="","",+[1]AcumSYS!W1042)</f>
        <v/>
      </c>
      <c r="E1041" s="8" t="str">
        <f t="shared" si="49"/>
        <v/>
      </c>
      <c r="F1041" s="8" t="str">
        <f t="shared" si="50"/>
        <v/>
      </c>
    </row>
    <row r="1042" spans="1:6" x14ac:dyDescent="0.25">
      <c r="A1042" s="8" t="str">
        <f>+'[1]Reporte de Formatos'!U1046</f>
        <v/>
      </c>
      <c r="B1042" s="8" t="str">
        <f t="shared" si="48"/>
        <v/>
      </c>
      <c r="C1042" s="8" t="str">
        <f>IF(A1042="","",+[1]AcumSYS!W1043)</f>
        <v/>
      </c>
      <c r="D1042" s="8" t="str">
        <f>IF(A1042="","",+[1]AcumSYS!W1043)</f>
        <v/>
      </c>
      <c r="E1042" s="8" t="str">
        <f t="shared" si="49"/>
        <v/>
      </c>
      <c r="F1042" s="8" t="str">
        <f t="shared" si="50"/>
        <v/>
      </c>
    </row>
    <row r="1043" spans="1:6" x14ac:dyDescent="0.25">
      <c r="A1043" s="8" t="str">
        <f>+'[1]Reporte de Formatos'!U1047</f>
        <v/>
      </c>
      <c r="B1043" s="8" t="str">
        <f t="shared" si="48"/>
        <v/>
      </c>
      <c r="C1043" s="8" t="str">
        <f>IF(A1043="","",+[1]AcumSYS!W1044)</f>
        <v/>
      </c>
      <c r="D1043" s="8" t="str">
        <f>IF(A1043="","",+[1]AcumSYS!W1044)</f>
        <v/>
      </c>
      <c r="E1043" s="8" t="str">
        <f t="shared" si="49"/>
        <v/>
      </c>
      <c r="F1043" s="8" t="str">
        <f t="shared" si="50"/>
        <v/>
      </c>
    </row>
    <row r="1044" spans="1:6" x14ac:dyDescent="0.25">
      <c r="A1044" s="8" t="str">
        <f>+'[1]Reporte de Formatos'!U1048</f>
        <v/>
      </c>
      <c r="B1044" s="8" t="str">
        <f t="shared" si="48"/>
        <v/>
      </c>
      <c r="C1044" s="8" t="str">
        <f>IF(A1044="","",+[1]AcumSYS!W1045)</f>
        <v/>
      </c>
      <c r="D1044" s="8" t="str">
        <f>IF(A1044="","",+[1]AcumSYS!W1045)</f>
        <v/>
      </c>
      <c r="E1044" s="8" t="str">
        <f t="shared" si="49"/>
        <v/>
      </c>
      <c r="F1044" s="8" t="str">
        <f t="shared" si="50"/>
        <v/>
      </c>
    </row>
    <row r="1045" spans="1:6" x14ac:dyDescent="0.25">
      <c r="A1045" s="8" t="str">
        <f>+'[1]Reporte de Formatos'!U1049</f>
        <v/>
      </c>
      <c r="B1045" s="8" t="str">
        <f t="shared" si="48"/>
        <v/>
      </c>
      <c r="C1045" s="8" t="str">
        <f>IF(A1045="","",+[1]AcumSYS!W1046)</f>
        <v/>
      </c>
      <c r="D1045" s="8" t="str">
        <f>IF(A1045="","",+[1]AcumSYS!W1046)</f>
        <v/>
      </c>
      <c r="E1045" s="8" t="str">
        <f t="shared" si="49"/>
        <v/>
      </c>
      <c r="F1045" s="8" t="str">
        <f t="shared" si="50"/>
        <v/>
      </c>
    </row>
    <row r="1046" spans="1:6" x14ac:dyDescent="0.25">
      <c r="A1046" s="8" t="str">
        <f>+'[1]Reporte de Formatos'!U1050</f>
        <v/>
      </c>
      <c r="B1046" s="8" t="str">
        <f t="shared" si="48"/>
        <v/>
      </c>
      <c r="C1046" s="8" t="str">
        <f>IF(A1046="","",+[1]AcumSYS!W1047)</f>
        <v/>
      </c>
      <c r="D1046" s="8" t="str">
        <f>IF(A1046="","",+[1]AcumSYS!W1047)</f>
        <v/>
      </c>
      <c r="E1046" s="8" t="str">
        <f t="shared" si="49"/>
        <v/>
      </c>
      <c r="F1046" s="8" t="str">
        <f t="shared" si="50"/>
        <v/>
      </c>
    </row>
    <row r="1047" spans="1:6" x14ac:dyDescent="0.25">
      <c r="A1047" s="8" t="str">
        <f>+'[1]Reporte de Formatos'!U1051</f>
        <v/>
      </c>
      <c r="B1047" s="8" t="str">
        <f t="shared" si="48"/>
        <v/>
      </c>
      <c r="C1047" s="8" t="str">
        <f>IF(A1047="","",+[1]AcumSYS!W1048)</f>
        <v/>
      </c>
      <c r="D1047" s="8" t="str">
        <f>IF(A1047="","",+[1]AcumSYS!W1048)</f>
        <v/>
      </c>
      <c r="E1047" s="8" t="str">
        <f t="shared" si="49"/>
        <v/>
      </c>
      <c r="F1047" s="8" t="str">
        <f t="shared" si="50"/>
        <v/>
      </c>
    </row>
    <row r="1048" spans="1:6" x14ac:dyDescent="0.25">
      <c r="A1048" s="8" t="str">
        <f>+'[1]Reporte de Formatos'!U1052</f>
        <v/>
      </c>
      <c r="B1048" s="8" t="str">
        <f t="shared" si="48"/>
        <v/>
      </c>
      <c r="C1048" s="8" t="str">
        <f>IF(A1048="","",+[1]AcumSYS!W1049)</f>
        <v/>
      </c>
      <c r="D1048" s="8" t="str">
        <f>IF(A1048="","",+[1]AcumSYS!W1049)</f>
        <v/>
      </c>
      <c r="E1048" s="8" t="str">
        <f t="shared" si="49"/>
        <v/>
      </c>
      <c r="F1048" s="8" t="str">
        <f t="shared" si="50"/>
        <v/>
      </c>
    </row>
    <row r="1049" spans="1:6" x14ac:dyDescent="0.25">
      <c r="A1049" s="8" t="str">
        <f>+'[1]Reporte de Formatos'!U1053</f>
        <v/>
      </c>
      <c r="B1049" s="8" t="str">
        <f t="shared" si="48"/>
        <v/>
      </c>
      <c r="C1049" s="8" t="str">
        <f>IF(A1049="","",+[1]AcumSYS!W1050)</f>
        <v/>
      </c>
      <c r="D1049" s="8" t="str">
        <f>IF(A1049="","",+[1]AcumSYS!W1050)</f>
        <v/>
      </c>
      <c r="E1049" s="8" t="str">
        <f t="shared" si="49"/>
        <v/>
      </c>
      <c r="F1049" s="8" t="str">
        <f t="shared" si="50"/>
        <v/>
      </c>
    </row>
    <row r="1050" spans="1:6" x14ac:dyDescent="0.25">
      <c r="A1050" s="8" t="str">
        <f>+'[1]Reporte de Formatos'!U1054</f>
        <v/>
      </c>
      <c r="B1050" s="8" t="str">
        <f t="shared" si="48"/>
        <v/>
      </c>
      <c r="C1050" s="8" t="str">
        <f>IF(A1050="","",+[1]AcumSYS!W1051)</f>
        <v/>
      </c>
      <c r="D1050" s="8" t="str">
        <f>IF(A1050="","",+[1]AcumSYS!W1051)</f>
        <v/>
      </c>
      <c r="E1050" s="8" t="str">
        <f t="shared" si="49"/>
        <v/>
      </c>
      <c r="F1050" s="8" t="str">
        <f t="shared" si="50"/>
        <v/>
      </c>
    </row>
    <row r="1051" spans="1:6" x14ac:dyDescent="0.25">
      <c r="A1051" s="8" t="str">
        <f>+'[1]Reporte de Formatos'!U1055</f>
        <v/>
      </c>
      <c r="B1051" s="8" t="str">
        <f t="shared" si="48"/>
        <v/>
      </c>
      <c r="C1051" s="8" t="str">
        <f>IF(A1051="","",+[1]AcumSYS!W1052)</f>
        <v/>
      </c>
      <c r="D1051" s="8" t="str">
        <f>IF(A1051="","",+[1]AcumSYS!W1052)</f>
        <v/>
      </c>
      <c r="E1051" s="8" t="str">
        <f t="shared" si="49"/>
        <v/>
      </c>
      <c r="F1051" s="8" t="str">
        <f t="shared" si="50"/>
        <v/>
      </c>
    </row>
    <row r="1052" spans="1:6" x14ac:dyDescent="0.25">
      <c r="A1052" s="8" t="str">
        <f>+'[1]Reporte de Formatos'!U1056</f>
        <v/>
      </c>
      <c r="B1052" s="8" t="str">
        <f t="shared" si="48"/>
        <v/>
      </c>
      <c r="C1052" s="8" t="str">
        <f>IF(A1052="","",+[1]AcumSYS!W1053)</f>
        <v/>
      </c>
      <c r="D1052" s="8" t="str">
        <f>IF(A1052="","",+[1]AcumSYS!W1053)</f>
        <v/>
      </c>
      <c r="E1052" s="8" t="str">
        <f t="shared" si="49"/>
        <v/>
      </c>
      <c r="F1052" s="8" t="str">
        <f t="shared" si="50"/>
        <v/>
      </c>
    </row>
    <row r="1053" spans="1:6" x14ac:dyDescent="0.25">
      <c r="A1053" s="8" t="str">
        <f>+'[1]Reporte de Formatos'!U1057</f>
        <v/>
      </c>
      <c r="B1053" s="8" t="str">
        <f t="shared" si="48"/>
        <v/>
      </c>
      <c r="C1053" s="8" t="str">
        <f>IF(A1053="","",+[1]AcumSYS!W1054)</f>
        <v/>
      </c>
      <c r="D1053" s="8" t="str">
        <f>IF(A1053="","",+[1]AcumSYS!W1054)</f>
        <v/>
      </c>
      <c r="E1053" s="8" t="str">
        <f t="shared" si="49"/>
        <v/>
      </c>
      <c r="F1053" s="8" t="str">
        <f t="shared" si="50"/>
        <v/>
      </c>
    </row>
    <row r="1054" spans="1:6" x14ac:dyDescent="0.25">
      <c r="A1054" s="8" t="str">
        <f>+'[1]Reporte de Formatos'!U1058</f>
        <v/>
      </c>
      <c r="B1054" s="8" t="str">
        <f t="shared" si="48"/>
        <v/>
      </c>
      <c r="C1054" s="8" t="str">
        <f>IF(A1054="","",+[1]AcumSYS!W1055)</f>
        <v/>
      </c>
      <c r="D1054" s="8" t="str">
        <f>IF(A1054="","",+[1]AcumSYS!W1055)</f>
        <v/>
      </c>
      <c r="E1054" s="8" t="str">
        <f t="shared" si="49"/>
        <v/>
      </c>
      <c r="F1054" s="8" t="str">
        <f t="shared" si="50"/>
        <v/>
      </c>
    </row>
    <row r="1055" spans="1:6" x14ac:dyDescent="0.25">
      <c r="A1055" s="8" t="str">
        <f>+'[1]Reporte de Formatos'!U1059</f>
        <v/>
      </c>
      <c r="B1055" s="8" t="str">
        <f t="shared" si="48"/>
        <v/>
      </c>
      <c r="C1055" s="8" t="str">
        <f>IF(A1055="","",+[1]AcumSYS!W1056)</f>
        <v/>
      </c>
      <c r="D1055" s="8" t="str">
        <f>IF(A1055="","",+[1]AcumSYS!W1056)</f>
        <v/>
      </c>
      <c r="E1055" s="8" t="str">
        <f t="shared" si="49"/>
        <v/>
      </c>
      <c r="F1055" s="8" t="str">
        <f t="shared" si="50"/>
        <v/>
      </c>
    </row>
    <row r="1056" spans="1:6" x14ac:dyDescent="0.25">
      <c r="A1056" s="8" t="str">
        <f>+'[1]Reporte de Formatos'!U1060</f>
        <v/>
      </c>
      <c r="B1056" s="8" t="str">
        <f t="shared" si="48"/>
        <v/>
      </c>
      <c r="C1056" s="8" t="str">
        <f>IF(A1056="","",+[1]AcumSYS!W1057)</f>
        <v/>
      </c>
      <c r="D1056" s="8" t="str">
        <f>IF(A1056="","",+[1]AcumSYS!W1057)</f>
        <v/>
      </c>
      <c r="E1056" s="8" t="str">
        <f t="shared" si="49"/>
        <v/>
      </c>
      <c r="F1056" s="8" t="str">
        <f t="shared" si="50"/>
        <v/>
      </c>
    </row>
    <row r="1057" spans="1:6" x14ac:dyDescent="0.25">
      <c r="A1057" s="8" t="str">
        <f>+'[1]Reporte de Formatos'!U1061</f>
        <v/>
      </c>
      <c r="B1057" s="8" t="str">
        <f t="shared" si="48"/>
        <v/>
      </c>
      <c r="C1057" s="8" t="str">
        <f>IF(A1057="","",+[1]AcumSYS!W1058)</f>
        <v/>
      </c>
      <c r="D1057" s="8" t="str">
        <f>IF(A1057="","",+[1]AcumSYS!W1058)</f>
        <v/>
      </c>
      <c r="E1057" s="8" t="str">
        <f t="shared" si="49"/>
        <v/>
      </c>
      <c r="F1057" s="8" t="str">
        <f t="shared" si="50"/>
        <v/>
      </c>
    </row>
    <row r="1058" spans="1:6" x14ac:dyDescent="0.25">
      <c r="A1058" s="8" t="str">
        <f>+'[1]Reporte de Formatos'!U1062</f>
        <v/>
      </c>
      <c r="B1058" s="8" t="str">
        <f t="shared" si="48"/>
        <v/>
      </c>
      <c r="C1058" s="8" t="str">
        <f>IF(A1058="","",+[1]AcumSYS!W1059)</f>
        <v/>
      </c>
      <c r="D1058" s="8" t="str">
        <f>IF(A1058="","",+[1]AcumSYS!W1059)</f>
        <v/>
      </c>
      <c r="E1058" s="8" t="str">
        <f t="shared" si="49"/>
        <v/>
      </c>
      <c r="F1058" s="8" t="str">
        <f t="shared" si="50"/>
        <v/>
      </c>
    </row>
    <row r="1059" spans="1:6" x14ac:dyDescent="0.25">
      <c r="A1059" s="8" t="str">
        <f>+'[1]Reporte de Formatos'!U1063</f>
        <v/>
      </c>
      <c r="B1059" s="8" t="str">
        <f t="shared" si="48"/>
        <v/>
      </c>
      <c r="C1059" s="8" t="str">
        <f>IF(A1059="","",+[1]AcumSYS!W1060)</f>
        <v/>
      </c>
      <c r="D1059" s="8" t="str">
        <f>IF(A1059="","",+[1]AcumSYS!W1060)</f>
        <v/>
      </c>
      <c r="E1059" s="8" t="str">
        <f t="shared" si="49"/>
        <v/>
      </c>
      <c r="F1059" s="8" t="str">
        <f t="shared" si="50"/>
        <v/>
      </c>
    </row>
    <row r="1060" spans="1:6" x14ac:dyDescent="0.25">
      <c r="A1060" s="8" t="str">
        <f>+'[1]Reporte de Formatos'!U1064</f>
        <v/>
      </c>
      <c r="B1060" s="8" t="str">
        <f t="shared" si="48"/>
        <v/>
      </c>
      <c r="C1060" s="8" t="str">
        <f>IF(A1060="","",+[1]AcumSYS!W1061)</f>
        <v/>
      </c>
      <c r="D1060" s="8" t="str">
        <f>IF(A1060="","",+[1]AcumSYS!W1061)</f>
        <v/>
      </c>
      <c r="E1060" s="8" t="str">
        <f t="shared" si="49"/>
        <v/>
      </c>
      <c r="F1060" s="8" t="str">
        <f t="shared" si="50"/>
        <v/>
      </c>
    </row>
    <row r="1061" spans="1:6" x14ac:dyDescent="0.25">
      <c r="A1061" s="8" t="str">
        <f>+'[1]Reporte de Formatos'!U1065</f>
        <v/>
      </c>
      <c r="B1061" s="8" t="str">
        <f t="shared" si="48"/>
        <v/>
      </c>
      <c r="C1061" s="8" t="str">
        <f>IF(A1061="","",+[1]AcumSYS!W1062)</f>
        <v/>
      </c>
      <c r="D1061" s="8" t="str">
        <f>IF(A1061="","",+[1]AcumSYS!W1062)</f>
        <v/>
      </c>
      <c r="E1061" s="8" t="str">
        <f t="shared" si="49"/>
        <v/>
      </c>
      <c r="F1061" s="8" t="str">
        <f t="shared" si="50"/>
        <v/>
      </c>
    </row>
    <row r="1062" spans="1:6" x14ac:dyDescent="0.25">
      <c r="A1062" s="8" t="str">
        <f>+'[1]Reporte de Formatos'!U1066</f>
        <v/>
      </c>
      <c r="B1062" s="8" t="str">
        <f t="shared" si="48"/>
        <v/>
      </c>
      <c r="C1062" s="8" t="str">
        <f>IF(A1062="","",+[1]AcumSYS!W1063)</f>
        <v/>
      </c>
      <c r="D1062" s="8" t="str">
        <f>IF(A1062="","",+[1]AcumSYS!W1063)</f>
        <v/>
      </c>
      <c r="E1062" s="8" t="str">
        <f t="shared" si="49"/>
        <v/>
      </c>
      <c r="F1062" s="8" t="str">
        <f t="shared" si="50"/>
        <v/>
      </c>
    </row>
    <row r="1063" spans="1:6" x14ac:dyDescent="0.25">
      <c r="A1063" s="8" t="str">
        <f>+'[1]Reporte de Formatos'!U1067</f>
        <v/>
      </c>
      <c r="B1063" s="8" t="str">
        <f t="shared" si="48"/>
        <v/>
      </c>
      <c r="C1063" s="8" t="str">
        <f>IF(A1063="","",+[1]AcumSYS!W1064)</f>
        <v/>
      </c>
      <c r="D1063" s="8" t="str">
        <f>IF(A1063="","",+[1]AcumSYS!W1064)</f>
        <v/>
      </c>
      <c r="E1063" s="8" t="str">
        <f t="shared" si="49"/>
        <v/>
      </c>
      <c r="F1063" s="8" t="str">
        <f t="shared" si="50"/>
        <v/>
      </c>
    </row>
    <row r="1064" spans="1:6" x14ac:dyDescent="0.25">
      <c r="A1064" s="8" t="str">
        <f>+'[1]Reporte de Formatos'!U1068</f>
        <v/>
      </c>
      <c r="B1064" s="8" t="str">
        <f t="shared" si="48"/>
        <v/>
      </c>
      <c r="C1064" s="8" t="str">
        <f>IF(A1064="","",+[1]AcumSYS!W1065)</f>
        <v/>
      </c>
      <c r="D1064" s="8" t="str">
        <f>IF(A1064="","",+[1]AcumSYS!W1065)</f>
        <v/>
      </c>
      <c r="E1064" s="8" t="str">
        <f t="shared" si="49"/>
        <v/>
      </c>
      <c r="F1064" s="8" t="str">
        <f t="shared" si="50"/>
        <v/>
      </c>
    </row>
    <row r="1065" spans="1:6" x14ac:dyDescent="0.25">
      <c r="A1065" s="8" t="str">
        <f>+'[1]Reporte de Formatos'!U1069</f>
        <v/>
      </c>
      <c r="B1065" s="8" t="str">
        <f t="shared" si="48"/>
        <v/>
      </c>
      <c r="C1065" s="8" t="str">
        <f>IF(A1065="","",+[1]AcumSYS!W1066)</f>
        <v/>
      </c>
      <c r="D1065" s="8" t="str">
        <f>IF(A1065="","",+[1]AcumSYS!W1066)</f>
        <v/>
      </c>
      <c r="E1065" s="8" t="str">
        <f t="shared" si="49"/>
        <v/>
      </c>
      <c r="F1065" s="8" t="str">
        <f t="shared" si="50"/>
        <v/>
      </c>
    </row>
    <row r="1066" spans="1:6" x14ac:dyDescent="0.25">
      <c r="A1066" s="8" t="str">
        <f>+'[1]Reporte de Formatos'!U1070</f>
        <v/>
      </c>
      <c r="B1066" s="8" t="str">
        <f t="shared" si="48"/>
        <v/>
      </c>
      <c r="C1066" s="8" t="str">
        <f>IF(A1066="","",+[1]AcumSYS!W1067)</f>
        <v/>
      </c>
      <c r="D1066" s="8" t="str">
        <f>IF(A1066="","",+[1]AcumSYS!W1067)</f>
        <v/>
      </c>
      <c r="E1066" s="8" t="str">
        <f t="shared" si="49"/>
        <v/>
      </c>
      <c r="F1066" s="8" t="str">
        <f t="shared" si="50"/>
        <v/>
      </c>
    </row>
    <row r="1067" spans="1:6" x14ac:dyDescent="0.25">
      <c r="A1067" s="8" t="str">
        <f>+'[1]Reporte de Formatos'!U1071</f>
        <v/>
      </c>
      <c r="B1067" s="8" t="str">
        <f t="shared" si="48"/>
        <v/>
      </c>
      <c r="C1067" s="8" t="str">
        <f>IF(A1067="","",+[1]AcumSYS!W1068)</f>
        <v/>
      </c>
      <c r="D1067" s="8" t="str">
        <f>IF(A1067="","",+[1]AcumSYS!W1068)</f>
        <v/>
      </c>
      <c r="E1067" s="8" t="str">
        <f t="shared" si="49"/>
        <v/>
      </c>
      <c r="F1067" s="8" t="str">
        <f t="shared" si="50"/>
        <v/>
      </c>
    </row>
    <row r="1068" spans="1:6" x14ac:dyDescent="0.25">
      <c r="A1068" s="8" t="str">
        <f>+'[1]Reporte de Formatos'!U1072</f>
        <v/>
      </c>
      <c r="B1068" s="8" t="str">
        <f t="shared" si="48"/>
        <v/>
      </c>
      <c r="C1068" s="8" t="str">
        <f>IF(A1068="","",+[1]AcumSYS!W1069)</f>
        <v/>
      </c>
      <c r="D1068" s="8" t="str">
        <f>IF(A1068="","",+[1]AcumSYS!W1069)</f>
        <v/>
      </c>
      <c r="E1068" s="8" t="str">
        <f t="shared" si="49"/>
        <v/>
      </c>
      <c r="F1068" s="8" t="str">
        <f t="shared" si="50"/>
        <v/>
      </c>
    </row>
    <row r="1069" spans="1:6" x14ac:dyDescent="0.25">
      <c r="A1069" s="8" t="str">
        <f>+'[1]Reporte de Formatos'!U1073</f>
        <v/>
      </c>
      <c r="B1069" s="8" t="str">
        <f t="shared" si="48"/>
        <v/>
      </c>
      <c r="C1069" s="8" t="str">
        <f>IF(A1069="","",+[1]AcumSYS!W1070)</f>
        <v/>
      </c>
      <c r="D1069" s="8" t="str">
        <f>IF(A1069="","",+[1]AcumSYS!W1070)</f>
        <v/>
      </c>
      <c r="E1069" s="8" t="str">
        <f t="shared" si="49"/>
        <v/>
      </c>
      <c r="F1069" s="8" t="str">
        <f t="shared" si="50"/>
        <v/>
      </c>
    </row>
    <row r="1070" spans="1:6" x14ac:dyDescent="0.25">
      <c r="A1070" s="8" t="str">
        <f>+'[1]Reporte de Formatos'!U1074</f>
        <v/>
      </c>
      <c r="B1070" s="8" t="str">
        <f t="shared" si="48"/>
        <v/>
      </c>
      <c r="C1070" s="8" t="str">
        <f>IF(A1070="","",+[1]AcumSYS!W1071)</f>
        <v/>
      </c>
      <c r="D1070" s="8" t="str">
        <f>IF(A1070="","",+[1]AcumSYS!W1071)</f>
        <v/>
      </c>
      <c r="E1070" s="8" t="str">
        <f t="shared" si="49"/>
        <v/>
      </c>
      <c r="F1070" s="8" t="str">
        <f t="shared" si="50"/>
        <v/>
      </c>
    </row>
    <row r="1071" spans="1:6" x14ac:dyDescent="0.25">
      <c r="A1071" s="8" t="str">
        <f>+'[1]Reporte de Formatos'!U1075</f>
        <v/>
      </c>
      <c r="B1071" s="8" t="str">
        <f t="shared" si="48"/>
        <v/>
      </c>
      <c r="C1071" s="8" t="str">
        <f>IF(A1071="","",+[1]AcumSYS!W1072)</f>
        <v/>
      </c>
      <c r="D1071" s="8" t="str">
        <f>IF(A1071="","",+[1]AcumSYS!W1072)</f>
        <v/>
      </c>
      <c r="E1071" s="8" t="str">
        <f t="shared" si="49"/>
        <v/>
      </c>
      <c r="F1071" s="8" t="str">
        <f t="shared" si="50"/>
        <v/>
      </c>
    </row>
    <row r="1072" spans="1:6" x14ac:dyDescent="0.25">
      <c r="A1072" s="8" t="str">
        <f>+'[1]Reporte de Formatos'!U1076</f>
        <v/>
      </c>
      <c r="B1072" s="8" t="str">
        <f t="shared" si="48"/>
        <v/>
      </c>
      <c r="C1072" s="8" t="str">
        <f>IF(A1072="","",+[1]AcumSYS!W1073)</f>
        <v/>
      </c>
      <c r="D1072" s="8" t="str">
        <f>IF(A1072="","",+[1]AcumSYS!W1073)</f>
        <v/>
      </c>
      <c r="E1072" s="8" t="str">
        <f t="shared" si="49"/>
        <v/>
      </c>
      <c r="F1072" s="8" t="str">
        <f t="shared" si="50"/>
        <v/>
      </c>
    </row>
    <row r="1073" spans="1:6" x14ac:dyDescent="0.25">
      <c r="A1073" s="8" t="str">
        <f>+'[1]Reporte de Formatos'!U1077</f>
        <v/>
      </c>
      <c r="B1073" s="8" t="str">
        <f t="shared" si="48"/>
        <v/>
      </c>
      <c r="C1073" s="8" t="str">
        <f>IF(A1073="","",+[1]AcumSYS!W1074)</f>
        <v/>
      </c>
      <c r="D1073" s="8" t="str">
        <f>IF(A1073="","",+[1]AcumSYS!W1074)</f>
        <v/>
      </c>
      <c r="E1073" s="8" t="str">
        <f t="shared" si="49"/>
        <v/>
      </c>
      <c r="F1073" s="8" t="str">
        <f t="shared" si="50"/>
        <v/>
      </c>
    </row>
    <row r="1074" spans="1:6" x14ac:dyDescent="0.25">
      <c r="A1074" s="8" t="str">
        <f>+'[1]Reporte de Formatos'!U1078</f>
        <v/>
      </c>
      <c r="B1074" s="8" t="str">
        <f t="shared" si="48"/>
        <v/>
      </c>
      <c r="C1074" s="8" t="str">
        <f>IF(A1074="","",+[1]AcumSYS!W1075)</f>
        <v/>
      </c>
      <c r="D1074" s="8" t="str">
        <f>IF(A1074="","",+[1]AcumSYS!W1075)</f>
        <v/>
      </c>
      <c r="E1074" s="8" t="str">
        <f t="shared" si="49"/>
        <v/>
      </c>
      <c r="F1074" s="8" t="str">
        <f t="shared" si="50"/>
        <v/>
      </c>
    </row>
    <row r="1075" spans="1:6" x14ac:dyDescent="0.25">
      <c r="A1075" s="8" t="str">
        <f>+'[1]Reporte de Formatos'!U1079</f>
        <v/>
      </c>
      <c r="B1075" s="8" t="str">
        <f t="shared" si="48"/>
        <v/>
      </c>
      <c r="C1075" s="8" t="str">
        <f>IF(A1075="","",+[1]AcumSYS!W1076)</f>
        <v/>
      </c>
      <c r="D1075" s="8" t="str">
        <f>IF(A1075="","",+[1]AcumSYS!W1076)</f>
        <v/>
      </c>
      <c r="E1075" s="8" t="str">
        <f t="shared" si="49"/>
        <v/>
      </c>
      <c r="F1075" s="8" t="str">
        <f t="shared" si="50"/>
        <v/>
      </c>
    </row>
    <row r="1076" spans="1:6" x14ac:dyDescent="0.25">
      <c r="A1076" s="8" t="str">
        <f>+'[1]Reporte de Formatos'!U1080</f>
        <v/>
      </c>
      <c r="B1076" s="8" t="str">
        <f t="shared" si="48"/>
        <v/>
      </c>
      <c r="C1076" s="8" t="str">
        <f>IF(A1076="","",+[1]AcumSYS!W1077)</f>
        <v/>
      </c>
      <c r="D1076" s="8" t="str">
        <f>IF(A1076="","",+[1]AcumSYS!W1077)</f>
        <v/>
      </c>
      <c r="E1076" s="8" t="str">
        <f t="shared" si="49"/>
        <v/>
      </c>
      <c r="F1076" s="8" t="str">
        <f t="shared" si="50"/>
        <v/>
      </c>
    </row>
    <row r="1077" spans="1:6" x14ac:dyDescent="0.25">
      <c r="A1077" s="8" t="str">
        <f>+'[1]Reporte de Formatos'!U1081</f>
        <v/>
      </c>
      <c r="B1077" s="8" t="str">
        <f t="shared" si="48"/>
        <v/>
      </c>
      <c r="C1077" s="8" t="str">
        <f>IF(A1077="","",+[1]AcumSYS!W1078)</f>
        <v/>
      </c>
      <c r="D1077" s="8" t="str">
        <f>IF(A1077="","",+[1]AcumSYS!W1078)</f>
        <v/>
      </c>
      <c r="E1077" s="8" t="str">
        <f t="shared" si="49"/>
        <v/>
      </c>
      <c r="F1077" s="8" t="str">
        <f t="shared" si="50"/>
        <v/>
      </c>
    </row>
    <row r="1078" spans="1:6" x14ac:dyDescent="0.25">
      <c r="A1078" s="8" t="str">
        <f>+'[1]Reporte de Formatos'!U1082</f>
        <v/>
      </c>
      <c r="B1078" s="8" t="str">
        <f t="shared" si="48"/>
        <v/>
      </c>
      <c r="C1078" s="8" t="str">
        <f>IF(A1078="","",+[1]AcumSYS!W1079)</f>
        <v/>
      </c>
      <c r="D1078" s="8" t="str">
        <f>IF(A1078="","",+[1]AcumSYS!W1079)</f>
        <v/>
      </c>
      <c r="E1078" s="8" t="str">
        <f t="shared" si="49"/>
        <v/>
      </c>
      <c r="F1078" s="8" t="str">
        <f t="shared" si="50"/>
        <v/>
      </c>
    </row>
    <row r="1079" spans="1:6" x14ac:dyDescent="0.25">
      <c r="A1079" s="8" t="str">
        <f>+'[1]Reporte de Formatos'!U1083</f>
        <v/>
      </c>
      <c r="B1079" s="8" t="str">
        <f t="shared" si="48"/>
        <v/>
      </c>
      <c r="C1079" s="8" t="str">
        <f>IF(A1079="","",+[1]AcumSYS!W1080)</f>
        <v/>
      </c>
      <c r="D1079" s="8" t="str">
        <f>IF(A1079="","",+[1]AcumSYS!W1080)</f>
        <v/>
      </c>
      <c r="E1079" s="8" t="str">
        <f t="shared" si="49"/>
        <v/>
      </c>
      <c r="F1079" s="8" t="str">
        <f t="shared" si="50"/>
        <v/>
      </c>
    </row>
    <row r="1080" spans="1:6" x14ac:dyDescent="0.25">
      <c r="A1080" s="8" t="str">
        <f>+'[1]Reporte de Formatos'!U1084</f>
        <v/>
      </c>
      <c r="B1080" s="8" t="str">
        <f t="shared" si="48"/>
        <v/>
      </c>
      <c r="C1080" s="8" t="str">
        <f>IF(A1080="","",+[1]AcumSYS!W1081)</f>
        <v/>
      </c>
      <c r="D1080" s="8" t="str">
        <f>IF(A1080="","",+[1]AcumSYS!W1081)</f>
        <v/>
      </c>
      <c r="E1080" s="8" t="str">
        <f t="shared" si="49"/>
        <v/>
      </c>
      <c r="F1080" s="8" t="str">
        <f t="shared" si="50"/>
        <v/>
      </c>
    </row>
    <row r="1081" spans="1:6" x14ac:dyDescent="0.25">
      <c r="A1081" s="8" t="str">
        <f>+'[1]Reporte de Formatos'!U1085</f>
        <v/>
      </c>
      <c r="B1081" s="8" t="str">
        <f t="shared" si="48"/>
        <v/>
      </c>
      <c r="C1081" s="8" t="str">
        <f>IF(A1081="","",+[1]AcumSYS!W1082)</f>
        <v/>
      </c>
      <c r="D1081" s="8" t="str">
        <f>IF(A1081="","",+[1]AcumSYS!W1082)</f>
        <v/>
      </c>
      <c r="E1081" s="8" t="str">
        <f t="shared" si="49"/>
        <v/>
      </c>
      <c r="F1081" s="8" t="str">
        <f t="shared" si="50"/>
        <v/>
      </c>
    </row>
    <row r="1082" spans="1:6" x14ac:dyDescent="0.25">
      <c r="A1082" s="8" t="str">
        <f>+'[1]Reporte de Formatos'!U1086</f>
        <v/>
      </c>
      <c r="B1082" s="8" t="str">
        <f t="shared" si="48"/>
        <v/>
      </c>
      <c r="C1082" s="8" t="str">
        <f>IF(A1082="","",+[1]AcumSYS!W1083)</f>
        <v/>
      </c>
      <c r="D1082" s="8" t="str">
        <f>IF(A1082="","",+[1]AcumSYS!W1083)</f>
        <v/>
      </c>
      <c r="E1082" s="8" t="str">
        <f t="shared" si="49"/>
        <v/>
      </c>
      <c r="F1082" s="8" t="str">
        <f t="shared" si="50"/>
        <v/>
      </c>
    </row>
    <row r="1083" spans="1:6" x14ac:dyDescent="0.25">
      <c r="A1083" s="8" t="str">
        <f>+'[1]Reporte de Formatos'!U1087</f>
        <v/>
      </c>
      <c r="B1083" s="8" t="str">
        <f t="shared" si="48"/>
        <v/>
      </c>
      <c r="C1083" s="8" t="str">
        <f>IF(A1083="","",+[1]AcumSYS!W1084)</f>
        <v/>
      </c>
      <c r="D1083" s="8" t="str">
        <f>IF(A1083="","",+[1]AcumSYS!W1084)</f>
        <v/>
      </c>
      <c r="E1083" s="8" t="str">
        <f t="shared" si="49"/>
        <v/>
      </c>
      <c r="F1083" s="8" t="str">
        <f t="shared" si="50"/>
        <v/>
      </c>
    </row>
    <row r="1084" spans="1:6" x14ac:dyDescent="0.25">
      <c r="A1084" s="8" t="str">
        <f>+'[1]Reporte de Formatos'!U1088</f>
        <v/>
      </c>
      <c r="B1084" s="8" t="str">
        <f t="shared" si="48"/>
        <v/>
      </c>
      <c r="C1084" s="8" t="str">
        <f>IF(A1084="","",+[1]AcumSYS!W1085)</f>
        <v/>
      </c>
      <c r="D1084" s="8" t="str">
        <f>IF(A1084="","",+[1]AcumSYS!W1085)</f>
        <v/>
      </c>
      <c r="E1084" s="8" t="str">
        <f t="shared" si="49"/>
        <v/>
      </c>
      <c r="F1084" s="8" t="str">
        <f t="shared" si="50"/>
        <v/>
      </c>
    </row>
    <row r="1085" spans="1:6" x14ac:dyDescent="0.25">
      <c r="A1085" s="8" t="str">
        <f>+'[1]Reporte de Formatos'!U1089</f>
        <v/>
      </c>
      <c r="B1085" s="8" t="str">
        <f t="shared" si="48"/>
        <v/>
      </c>
      <c r="C1085" s="8" t="str">
        <f>IF(A1085="","",+[1]AcumSYS!W1086)</f>
        <v/>
      </c>
      <c r="D1085" s="8" t="str">
        <f>IF(A1085="","",+[1]AcumSYS!W1086)</f>
        <v/>
      </c>
      <c r="E1085" s="8" t="str">
        <f t="shared" si="49"/>
        <v/>
      </c>
      <c r="F1085" s="8" t="str">
        <f t="shared" si="50"/>
        <v/>
      </c>
    </row>
    <row r="1086" spans="1:6" x14ac:dyDescent="0.25">
      <c r="A1086" s="8" t="str">
        <f>+'[1]Reporte de Formatos'!U1090</f>
        <v/>
      </c>
      <c r="B1086" s="8" t="str">
        <f t="shared" si="48"/>
        <v/>
      </c>
      <c r="C1086" s="8" t="str">
        <f>IF(A1086="","",+[1]AcumSYS!W1087)</f>
        <v/>
      </c>
      <c r="D1086" s="8" t="str">
        <f>IF(A1086="","",+[1]AcumSYS!W1087)</f>
        <v/>
      </c>
      <c r="E1086" s="8" t="str">
        <f t="shared" si="49"/>
        <v/>
      </c>
      <c r="F1086" s="8" t="str">
        <f t="shared" si="50"/>
        <v/>
      </c>
    </row>
    <row r="1087" spans="1:6" x14ac:dyDescent="0.25">
      <c r="A1087" s="8" t="str">
        <f>+'[1]Reporte de Formatos'!U1091</f>
        <v/>
      </c>
      <c r="B1087" s="8" t="str">
        <f t="shared" si="48"/>
        <v/>
      </c>
      <c r="C1087" s="8" t="str">
        <f>IF(A1087="","",+[1]AcumSYS!W1088)</f>
        <v/>
      </c>
      <c r="D1087" s="8" t="str">
        <f>IF(A1087="","",+[1]AcumSYS!W1088)</f>
        <v/>
      </c>
      <c r="E1087" s="8" t="str">
        <f t="shared" si="49"/>
        <v/>
      </c>
      <c r="F1087" s="8" t="str">
        <f t="shared" si="50"/>
        <v/>
      </c>
    </row>
    <row r="1088" spans="1:6" x14ac:dyDescent="0.25">
      <c r="A1088" s="8" t="str">
        <f>+'[1]Reporte de Formatos'!U1092</f>
        <v/>
      </c>
      <c r="B1088" s="8" t="str">
        <f t="shared" si="48"/>
        <v/>
      </c>
      <c r="C1088" s="8" t="str">
        <f>IF(A1088="","",+[1]AcumSYS!W1089)</f>
        <v/>
      </c>
      <c r="D1088" s="8" t="str">
        <f>IF(A1088="","",+[1]AcumSYS!W1089)</f>
        <v/>
      </c>
      <c r="E1088" s="8" t="str">
        <f t="shared" si="49"/>
        <v/>
      </c>
      <c r="F1088" s="8" t="str">
        <f t="shared" si="50"/>
        <v/>
      </c>
    </row>
    <row r="1089" spans="1:6" x14ac:dyDescent="0.25">
      <c r="A1089" s="8" t="str">
        <f>+'[1]Reporte de Formatos'!U1093</f>
        <v/>
      </c>
      <c r="B1089" s="8" t="str">
        <f t="shared" si="48"/>
        <v/>
      </c>
      <c r="C1089" s="8" t="str">
        <f>IF(A1089="","",+[1]AcumSYS!W1090)</f>
        <v/>
      </c>
      <c r="D1089" s="8" t="str">
        <f>IF(A1089="","",+[1]AcumSYS!W1090)</f>
        <v/>
      </c>
      <c r="E1089" s="8" t="str">
        <f t="shared" si="49"/>
        <v/>
      </c>
      <c r="F1089" s="8" t="str">
        <f t="shared" si="50"/>
        <v/>
      </c>
    </row>
    <row r="1090" spans="1:6" x14ac:dyDescent="0.25">
      <c r="A1090" s="8" t="str">
        <f>+'[1]Reporte de Formatos'!U1094</f>
        <v/>
      </c>
      <c r="B1090" s="8" t="str">
        <f t="shared" si="48"/>
        <v/>
      </c>
      <c r="C1090" s="8" t="str">
        <f>IF(A1090="","",+[1]AcumSYS!W1091)</f>
        <v/>
      </c>
      <c r="D1090" s="8" t="str">
        <f>IF(A1090="","",+[1]AcumSYS!W1091)</f>
        <v/>
      </c>
      <c r="E1090" s="8" t="str">
        <f t="shared" si="49"/>
        <v/>
      </c>
      <c r="F1090" s="8" t="str">
        <f t="shared" si="50"/>
        <v/>
      </c>
    </row>
    <row r="1091" spans="1:6" x14ac:dyDescent="0.25">
      <c r="A1091" s="8" t="str">
        <f>+'[1]Reporte de Formatos'!U1095</f>
        <v/>
      </c>
      <c r="B1091" s="8" t="str">
        <f t="shared" si="48"/>
        <v/>
      </c>
      <c r="C1091" s="8" t="str">
        <f>IF(A1091="","",+[1]AcumSYS!W1092)</f>
        <v/>
      </c>
      <c r="D1091" s="8" t="str">
        <f>IF(A1091="","",+[1]AcumSYS!W1092)</f>
        <v/>
      </c>
      <c r="E1091" s="8" t="str">
        <f t="shared" si="49"/>
        <v/>
      </c>
      <c r="F1091" s="8" t="str">
        <f t="shared" si="50"/>
        <v/>
      </c>
    </row>
    <row r="1092" spans="1:6" x14ac:dyDescent="0.25">
      <c r="A1092" s="8" t="str">
        <f>+'[1]Reporte de Formatos'!U1096</f>
        <v/>
      </c>
      <c r="B1092" s="8" t="str">
        <f t="shared" ref="B1092:B1155" si="51">IF(A1092="","","Aguinaldo")</f>
        <v/>
      </c>
      <c r="C1092" s="8" t="str">
        <f>IF(A1092="","",+[1]AcumSYS!W1093)</f>
        <v/>
      </c>
      <c r="D1092" s="8" t="str">
        <f>IF(A1092="","",+[1]AcumSYS!W1093)</f>
        <v/>
      </c>
      <c r="E1092" s="8" t="str">
        <f t="shared" ref="E1092:E1155" si="52">IF(A1092="","","Pesos Mexicanos")</f>
        <v/>
      </c>
      <c r="F1092" s="8" t="str">
        <f t="shared" ref="F1092:F1155" si="53">IF(A1092="","","Prestaciones de Fin de año en el Trimestre")</f>
        <v/>
      </c>
    </row>
    <row r="1093" spans="1:6" x14ac:dyDescent="0.25">
      <c r="A1093" s="8" t="str">
        <f>+'[1]Reporte de Formatos'!U1097</f>
        <v/>
      </c>
      <c r="B1093" s="8" t="str">
        <f t="shared" si="51"/>
        <v/>
      </c>
      <c r="C1093" s="8" t="str">
        <f>IF(A1093="","",+[1]AcumSYS!W1094)</f>
        <v/>
      </c>
      <c r="D1093" s="8" t="str">
        <f>IF(A1093="","",+[1]AcumSYS!W1094)</f>
        <v/>
      </c>
      <c r="E1093" s="8" t="str">
        <f t="shared" si="52"/>
        <v/>
      </c>
      <c r="F1093" s="8" t="str">
        <f t="shared" si="53"/>
        <v/>
      </c>
    </row>
    <row r="1094" spans="1:6" x14ac:dyDescent="0.25">
      <c r="A1094" s="8" t="str">
        <f>+'[1]Reporte de Formatos'!U1098</f>
        <v/>
      </c>
      <c r="B1094" s="8" t="str">
        <f t="shared" si="51"/>
        <v/>
      </c>
      <c r="C1094" s="8" t="str">
        <f>IF(A1094="","",+[1]AcumSYS!W1095)</f>
        <v/>
      </c>
      <c r="D1094" s="8" t="str">
        <f>IF(A1094="","",+[1]AcumSYS!W1095)</f>
        <v/>
      </c>
      <c r="E1094" s="8" t="str">
        <f t="shared" si="52"/>
        <v/>
      </c>
      <c r="F1094" s="8" t="str">
        <f t="shared" si="53"/>
        <v/>
      </c>
    </row>
    <row r="1095" spans="1:6" x14ac:dyDescent="0.25">
      <c r="A1095" s="8" t="str">
        <f>+'[1]Reporte de Formatos'!U1099</f>
        <v/>
      </c>
      <c r="B1095" s="8" t="str">
        <f t="shared" si="51"/>
        <v/>
      </c>
      <c r="C1095" s="8" t="str">
        <f>IF(A1095="","",+[1]AcumSYS!W1096)</f>
        <v/>
      </c>
      <c r="D1095" s="8" t="str">
        <f>IF(A1095="","",+[1]AcumSYS!W1096)</f>
        <v/>
      </c>
      <c r="E1095" s="8" t="str">
        <f t="shared" si="52"/>
        <v/>
      </c>
      <c r="F1095" s="8" t="str">
        <f t="shared" si="53"/>
        <v/>
      </c>
    </row>
    <row r="1096" spans="1:6" x14ac:dyDescent="0.25">
      <c r="A1096" s="8" t="str">
        <f>+'[1]Reporte de Formatos'!U1100</f>
        <v/>
      </c>
      <c r="B1096" s="8" t="str">
        <f t="shared" si="51"/>
        <v/>
      </c>
      <c r="C1096" s="8" t="str">
        <f>IF(A1096="","",+[1]AcumSYS!W1097)</f>
        <v/>
      </c>
      <c r="D1096" s="8" t="str">
        <f>IF(A1096="","",+[1]AcumSYS!W1097)</f>
        <v/>
      </c>
      <c r="E1096" s="8" t="str">
        <f t="shared" si="52"/>
        <v/>
      </c>
      <c r="F1096" s="8" t="str">
        <f t="shared" si="53"/>
        <v/>
      </c>
    </row>
    <row r="1097" spans="1:6" x14ac:dyDescent="0.25">
      <c r="A1097" s="8" t="str">
        <f>+'[1]Reporte de Formatos'!U1101</f>
        <v/>
      </c>
      <c r="B1097" s="8" t="str">
        <f t="shared" si="51"/>
        <v/>
      </c>
      <c r="C1097" s="8" t="str">
        <f>IF(A1097="","",+[1]AcumSYS!W1098)</f>
        <v/>
      </c>
      <c r="D1097" s="8" t="str">
        <f>IF(A1097="","",+[1]AcumSYS!W1098)</f>
        <v/>
      </c>
      <c r="E1097" s="8" t="str">
        <f t="shared" si="52"/>
        <v/>
      </c>
      <c r="F1097" s="8" t="str">
        <f t="shared" si="53"/>
        <v/>
      </c>
    </row>
    <row r="1098" spans="1:6" x14ac:dyDescent="0.25">
      <c r="A1098" s="8" t="str">
        <f>+'[1]Reporte de Formatos'!U1102</f>
        <v/>
      </c>
      <c r="B1098" s="8" t="str">
        <f t="shared" si="51"/>
        <v/>
      </c>
      <c r="C1098" s="8" t="str">
        <f>IF(A1098="","",+[1]AcumSYS!W1099)</f>
        <v/>
      </c>
      <c r="D1098" s="8" t="str">
        <f>IF(A1098="","",+[1]AcumSYS!W1099)</f>
        <v/>
      </c>
      <c r="E1098" s="8" t="str">
        <f t="shared" si="52"/>
        <v/>
      </c>
      <c r="F1098" s="8" t="str">
        <f t="shared" si="53"/>
        <v/>
      </c>
    </row>
    <row r="1099" spans="1:6" x14ac:dyDescent="0.25">
      <c r="A1099" s="8" t="str">
        <f>+'[1]Reporte de Formatos'!U1103</f>
        <v/>
      </c>
      <c r="B1099" s="8" t="str">
        <f t="shared" si="51"/>
        <v/>
      </c>
      <c r="C1099" s="8" t="str">
        <f>IF(A1099="","",+[1]AcumSYS!W1100)</f>
        <v/>
      </c>
      <c r="D1099" s="8" t="str">
        <f>IF(A1099="","",+[1]AcumSYS!W1100)</f>
        <v/>
      </c>
      <c r="E1099" s="8" t="str">
        <f t="shared" si="52"/>
        <v/>
      </c>
      <c r="F1099" s="8" t="str">
        <f t="shared" si="53"/>
        <v/>
      </c>
    </row>
    <row r="1100" spans="1:6" x14ac:dyDescent="0.25">
      <c r="A1100" s="8" t="str">
        <f>+'[1]Reporte de Formatos'!U1104</f>
        <v/>
      </c>
      <c r="B1100" s="8" t="str">
        <f t="shared" si="51"/>
        <v/>
      </c>
      <c r="C1100" s="8" t="str">
        <f>IF(A1100="","",+[1]AcumSYS!W1101)</f>
        <v/>
      </c>
      <c r="D1100" s="8" t="str">
        <f>IF(A1100="","",+[1]AcumSYS!W1101)</f>
        <v/>
      </c>
      <c r="E1100" s="8" t="str">
        <f t="shared" si="52"/>
        <v/>
      </c>
      <c r="F1100" s="8" t="str">
        <f t="shared" si="53"/>
        <v/>
      </c>
    </row>
    <row r="1101" spans="1:6" x14ac:dyDescent="0.25">
      <c r="A1101" s="8" t="str">
        <f>+'[1]Reporte de Formatos'!U1105</f>
        <v/>
      </c>
      <c r="B1101" s="8" t="str">
        <f t="shared" si="51"/>
        <v/>
      </c>
      <c r="C1101" s="8" t="str">
        <f>IF(A1101="","",+[1]AcumSYS!W1102)</f>
        <v/>
      </c>
      <c r="D1101" s="8" t="str">
        <f>IF(A1101="","",+[1]AcumSYS!W1102)</f>
        <v/>
      </c>
      <c r="E1101" s="8" t="str">
        <f t="shared" si="52"/>
        <v/>
      </c>
      <c r="F1101" s="8" t="str">
        <f t="shared" si="53"/>
        <v/>
      </c>
    </row>
    <row r="1102" spans="1:6" x14ac:dyDescent="0.25">
      <c r="A1102" s="8" t="str">
        <f>+'[1]Reporte de Formatos'!U1106</f>
        <v/>
      </c>
      <c r="B1102" s="8" t="str">
        <f t="shared" si="51"/>
        <v/>
      </c>
      <c r="C1102" s="8" t="str">
        <f>IF(A1102="","",+[1]AcumSYS!W1103)</f>
        <v/>
      </c>
      <c r="D1102" s="8" t="str">
        <f>IF(A1102="","",+[1]AcumSYS!W1103)</f>
        <v/>
      </c>
      <c r="E1102" s="8" t="str">
        <f t="shared" si="52"/>
        <v/>
      </c>
      <c r="F1102" s="8" t="str">
        <f t="shared" si="53"/>
        <v/>
      </c>
    </row>
    <row r="1103" spans="1:6" x14ac:dyDescent="0.25">
      <c r="A1103" s="8" t="str">
        <f>+'[1]Reporte de Formatos'!U1107</f>
        <v/>
      </c>
      <c r="B1103" s="8" t="str">
        <f t="shared" si="51"/>
        <v/>
      </c>
      <c r="C1103" s="8" t="str">
        <f>IF(A1103="","",+[1]AcumSYS!W1104)</f>
        <v/>
      </c>
      <c r="D1103" s="8" t="str">
        <f>IF(A1103="","",+[1]AcumSYS!W1104)</f>
        <v/>
      </c>
      <c r="E1103" s="8" t="str">
        <f t="shared" si="52"/>
        <v/>
      </c>
      <c r="F1103" s="8" t="str">
        <f t="shared" si="53"/>
        <v/>
      </c>
    </row>
    <row r="1104" spans="1:6" x14ac:dyDescent="0.25">
      <c r="A1104" s="8" t="str">
        <f>+'[1]Reporte de Formatos'!U1108</f>
        <v/>
      </c>
      <c r="B1104" s="8" t="str">
        <f t="shared" si="51"/>
        <v/>
      </c>
      <c r="C1104" s="8" t="str">
        <f>IF(A1104="","",+[1]AcumSYS!W1105)</f>
        <v/>
      </c>
      <c r="D1104" s="8" t="str">
        <f>IF(A1104="","",+[1]AcumSYS!W1105)</f>
        <v/>
      </c>
      <c r="E1104" s="8" t="str">
        <f t="shared" si="52"/>
        <v/>
      </c>
      <c r="F1104" s="8" t="str">
        <f t="shared" si="53"/>
        <v/>
      </c>
    </row>
    <row r="1105" spans="1:6" x14ac:dyDescent="0.25">
      <c r="A1105" s="8" t="str">
        <f>+'[1]Reporte de Formatos'!U1109</f>
        <v/>
      </c>
      <c r="B1105" s="8" t="str">
        <f t="shared" si="51"/>
        <v/>
      </c>
      <c r="C1105" s="8" t="str">
        <f>IF(A1105="","",+[1]AcumSYS!W1106)</f>
        <v/>
      </c>
      <c r="D1105" s="8" t="str">
        <f>IF(A1105="","",+[1]AcumSYS!W1106)</f>
        <v/>
      </c>
      <c r="E1105" s="8" t="str">
        <f t="shared" si="52"/>
        <v/>
      </c>
      <c r="F1105" s="8" t="str">
        <f t="shared" si="53"/>
        <v/>
      </c>
    </row>
    <row r="1106" spans="1:6" x14ac:dyDescent="0.25">
      <c r="A1106" s="8" t="str">
        <f>+'[1]Reporte de Formatos'!U1110</f>
        <v/>
      </c>
      <c r="B1106" s="8" t="str">
        <f t="shared" si="51"/>
        <v/>
      </c>
      <c r="C1106" s="8" t="str">
        <f>IF(A1106="","",+[1]AcumSYS!W1107)</f>
        <v/>
      </c>
      <c r="D1106" s="8" t="str">
        <f>IF(A1106="","",+[1]AcumSYS!W1107)</f>
        <v/>
      </c>
      <c r="E1106" s="8" t="str">
        <f t="shared" si="52"/>
        <v/>
      </c>
      <c r="F1106" s="8" t="str">
        <f t="shared" si="53"/>
        <v/>
      </c>
    </row>
    <row r="1107" spans="1:6" x14ac:dyDescent="0.25">
      <c r="A1107" s="8" t="str">
        <f>+'[1]Reporte de Formatos'!U1111</f>
        <v/>
      </c>
      <c r="B1107" s="8" t="str">
        <f t="shared" si="51"/>
        <v/>
      </c>
      <c r="C1107" s="8" t="str">
        <f>IF(A1107="","",+[1]AcumSYS!W1108)</f>
        <v/>
      </c>
      <c r="D1107" s="8" t="str">
        <f>IF(A1107="","",+[1]AcumSYS!W1108)</f>
        <v/>
      </c>
      <c r="E1107" s="8" t="str">
        <f t="shared" si="52"/>
        <v/>
      </c>
      <c r="F1107" s="8" t="str">
        <f t="shared" si="53"/>
        <v/>
      </c>
    </row>
    <row r="1108" spans="1:6" x14ac:dyDescent="0.25">
      <c r="A1108" s="8" t="str">
        <f>+'[1]Reporte de Formatos'!U1112</f>
        <v/>
      </c>
      <c r="B1108" s="8" t="str">
        <f t="shared" si="51"/>
        <v/>
      </c>
      <c r="C1108" s="8" t="str">
        <f>IF(A1108="","",+[1]AcumSYS!W1109)</f>
        <v/>
      </c>
      <c r="D1108" s="8" t="str">
        <f>IF(A1108="","",+[1]AcumSYS!W1109)</f>
        <v/>
      </c>
      <c r="E1108" s="8" t="str">
        <f t="shared" si="52"/>
        <v/>
      </c>
      <c r="F1108" s="8" t="str">
        <f t="shared" si="53"/>
        <v/>
      </c>
    </row>
    <row r="1109" spans="1:6" x14ac:dyDescent="0.25">
      <c r="A1109" s="8" t="str">
        <f>+'[1]Reporte de Formatos'!U1113</f>
        <v/>
      </c>
      <c r="B1109" s="8" t="str">
        <f t="shared" si="51"/>
        <v/>
      </c>
      <c r="C1109" s="8" t="str">
        <f>IF(A1109="","",+[1]AcumSYS!W1110)</f>
        <v/>
      </c>
      <c r="D1109" s="8" t="str">
        <f>IF(A1109="","",+[1]AcumSYS!W1110)</f>
        <v/>
      </c>
      <c r="E1109" s="8" t="str">
        <f t="shared" si="52"/>
        <v/>
      </c>
      <c r="F1109" s="8" t="str">
        <f t="shared" si="53"/>
        <v/>
      </c>
    </row>
    <row r="1110" spans="1:6" x14ac:dyDescent="0.25">
      <c r="A1110" s="8" t="str">
        <f>+'[1]Reporte de Formatos'!U1114</f>
        <v/>
      </c>
      <c r="B1110" s="8" t="str">
        <f t="shared" si="51"/>
        <v/>
      </c>
      <c r="C1110" s="8" t="str">
        <f>IF(A1110="","",+[1]AcumSYS!W1111)</f>
        <v/>
      </c>
      <c r="D1110" s="8" t="str">
        <f>IF(A1110="","",+[1]AcumSYS!W1111)</f>
        <v/>
      </c>
      <c r="E1110" s="8" t="str">
        <f t="shared" si="52"/>
        <v/>
      </c>
      <c r="F1110" s="8" t="str">
        <f t="shared" si="53"/>
        <v/>
      </c>
    </row>
    <row r="1111" spans="1:6" x14ac:dyDescent="0.25">
      <c r="A1111" s="8" t="str">
        <f>+'[1]Reporte de Formatos'!U1115</f>
        <v/>
      </c>
      <c r="B1111" s="8" t="str">
        <f t="shared" si="51"/>
        <v/>
      </c>
      <c r="C1111" s="8" t="str">
        <f>IF(A1111="","",+[1]AcumSYS!W1112)</f>
        <v/>
      </c>
      <c r="D1111" s="8" t="str">
        <f>IF(A1111="","",+[1]AcumSYS!W1112)</f>
        <v/>
      </c>
      <c r="E1111" s="8" t="str">
        <f t="shared" si="52"/>
        <v/>
      </c>
      <c r="F1111" s="8" t="str">
        <f t="shared" si="53"/>
        <v/>
      </c>
    </row>
    <row r="1112" spans="1:6" x14ac:dyDescent="0.25">
      <c r="A1112" s="8" t="str">
        <f>+'[1]Reporte de Formatos'!U1116</f>
        <v/>
      </c>
      <c r="B1112" s="8" t="str">
        <f t="shared" si="51"/>
        <v/>
      </c>
      <c r="C1112" s="8" t="str">
        <f>IF(A1112="","",+[1]AcumSYS!W1113)</f>
        <v/>
      </c>
      <c r="D1112" s="8" t="str">
        <f>IF(A1112="","",+[1]AcumSYS!W1113)</f>
        <v/>
      </c>
      <c r="E1112" s="8" t="str">
        <f t="shared" si="52"/>
        <v/>
      </c>
      <c r="F1112" s="8" t="str">
        <f t="shared" si="53"/>
        <v/>
      </c>
    </row>
    <row r="1113" spans="1:6" x14ac:dyDescent="0.25">
      <c r="A1113" s="8" t="str">
        <f>+'[1]Reporte de Formatos'!U1117</f>
        <v/>
      </c>
      <c r="B1113" s="8" t="str">
        <f t="shared" si="51"/>
        <v/>
      </c>
      <c r="C1113" s="8" t="str">
        <f>IF(A1113="","",+[1]AcumSYS!W1114)</f>
        <v/>
      </c>
      <c r="D1113" s="8" t="str">
        <f>IF(A1113="","",+[1]AcumSYS!W1114)</f>
        <v/>
      </c>
      <c r="E1113" s="8" t="str">
        <f t="shared" si="52"/>
        <v/>
      </c>
      <c r="F1113" s="8" t="str">
        <f t="shared" si="53"/>
        <v/>
      </c>
    </row>
    <row r="1114" spans="1:6" x14ac:dyDescent="0.25">
      <c r="A1114" s="8" t="str">
        <f>+'[1]Reporte de Formatos'!U1118</f>
        <v/>
      </c>
      <c r="B1114" s="8" t="str">
        <f t="shared" si="51"/>
        <v/>
      </c>
      <c r="C1114" s="8" t="str">
        <f>IF(A1114="","",+[1]AcumSYS!W1115)</f>
        <v/>
      </c>
      <c r="D1114" s="8" t="str">
        <f>IF(A1114="","",+[1]AcumSYS!W1115)</f>
        <v/>
      </c>
      <c r="E1114" s="8" t="str">
        <f t="shared" si="52"/>
        <v/>
      </c>
      <c r="F1114" s="8" t="str">
        <f t="shared" si="53"/>
        <v/>
      </c>
    </row>
    <row r="1115" spans="1:6" x14ac:dyDescent="0.25">
      <c r="A1115" s="8" t="str">
        <f>+'[1]Reporte de Formatos'!U1119</f>
        <v/>
      </c>
      <c r="B1115" s="8" t="str">
        <f t="shared" si="51"/>
        <v/>
      </c>
      <c r="C1115" s="8" t="str">
        <f>IF(A1115="","",+[1]AcumSYS!W1116)</f>
        <v/>
      </c>
      <c r="D1115" s="8" t="str">
        <f>IF(A1115="","",+[1]AcumSYS!W1116)</f>
        <v/>
      </c>
      <c r="E1115" s="8" t="str">
        <f t="shared" si="52"/>
        <v/>
      </c>
      <c r="F1115" s="8" t="str">
        <f t="shared" si="53"/>
        <v/>
      </c>
    </row>
    <row r="1116" spans="1:6" x14ac:dyDescent="0.25">
      <c r="A1116" s="8" t="str">
        <f>+'[1]Reporte de Formatos'!U1120</f>
        <v/>
      </c>
      <c r="B1116" s="8" t="str">
        <f t="shared" si="51"/>
        <v/>
      </c>
      <c r="C1116" s="8" t="str">
        <f>IF(A1116="","",+[1]AcumSYS!W1117)</f>
        <v/>
      </c>
      <c r="D1116" s="8" t="str">
        <f>IF(A1116="","",+[1]AcumSYS!W1117)</f>
        <v/>
      </c>
      <c r="E1116" s="8" t="str">
        <f t="shared" si="52"/>
        <v/>
      </c>
      <c r="F1116" s="8" t="str">
        <f t="shared" si="53"/>
        <v/>
      </c>
    </row>
    <row r="1117" spans="1:6" x14ac:dyDescent="0.25">
      <c r="A1117" s="8" t="str">
        <f>+'[1]Reporte de Formatos'!U1121</f>
        <v/>
      </c>
      <c r="B1117" s="8" t="str">
        <f t="shared" si="51"/>
        <v/>
      </c>
      <c r="C1117" s="8" t="str">
        <f>IF(A1117="","",+[1]AcumSYS!W1118)</f>
        <v/>
      </c>
      <c r="D1117" s="8" t="str">
        <f>IF(A1117="","",+[1]AcumSYS!W1118)</f>
        <v/>
      </c>
      <c r="E1117" s="8" t="str">
        <f t="shared" si="52"/>
        <v/>
      </c>
      <c r="F1117" s="8" t="str">
        <f t="shared" si="53"/>
        <v/>
      </c>
    </row>
    <row r="1118" spans="1:6" x14ac:dyDescent="0.25">
      <c r="A1118" s="8" t="str">
        <f>+'[1]Reporte de Formatos'!U1122</f>
        <v/>
      </c>
      <c r="B1118" s="8" t="str">
        <f t="shared" si="51"/>
        <v/>
      </c>
      <c r="C1118" s="8" t="str">
        <f>IF(A1118="","",+[1]AcumSYS!W1119)</f>
        <v/>
      </c>
      <c r="D1118" s="8" t="str">
        <f>IF(A1118="","",+[1]AcumSYS!W1119)</f>
        <v/>
      </c>
      <c r="E1118" s="8" t="str">
        <f t="shared" si="52"/>
        <v/>
      </c>
      <c r="F1118" s="8" t="str">
        <f t="shared" si="53"/>
        <v/>
      </c>
    </row>
    <row r="1119" spans="1:6" x14ac:dyDescent="0.25">
      <c r="A1119" s="8" t="str">
        <f>+'[1]Reporte de Formatos'!U1123</f>
        <v/>
      </c>
      <c r="B1119" s="8" t="str">
        <f t="shared" si="51"/>
        <v/>
      </c>
      <c r="C1119" s="8" t="str">
        <f>IF(A1119="","",+[1]AcumSYS!W1120)</f>
        <v/>
      </c>
      <c r="D1119" s="8" t="str">
        <f>IF(A1119="","",+[1]AcumSYS!W1120)</f>
        <v/>
      </c>
      <c r="E1119" s="8" t="str">
        <f t="shared" si="52"/>
        <v/>
      </c>
      <c r="F1119" s="8" t="str">
        <f t="shared" si="53"/>
        <v/>
      </c>
    </row>
    <row r="1120" spans="1:6" x14ac:dyDescent="0.25">
      <c r="A1120" s="8" t="str">
        <f>+'[1]Reporte de Formatos'!U1124</f>
        <v/>
      </c>
      <c r="B1120" s="8" t="str">
        <f t="shared" si="51"/>
        <v/>
      </c>
      <c r="C1120" s="8" t="str">
        <f>IF(A1120="","",+[1]AcumSYS!W1121)</f>
        <v/>
      </c>
      <c r="D1120" s="8" t="str">
        <f>IF(A1120="","",+[1]AcumSYS!W1121)</f>
        <v/>
      </c>
      <c r="E1120" s="8" t="str">
        <f t="shared" si="52"/>
        <v/>
      </c>
      <c r="F1120" s="8" t="str">
        <f t="shared" si="53"/>
        <v/>
      </c>
    </row>
    <row r="1121" spans="1:6" x14ac:dyDescent="0.25">
      <c r="A1121" s="8" t="str">
        <f>+'[1]Reporte de Formatos'!U1125</f>
        <v/>
      </c>
      <c r="B1121" s="8" t="str">
        <f t="shared" si="51"/>
        <v/>
      </c>
      <c r="C1121" s="8" t="str">
        <f>IF(A1121="","",+[1]AcumSYS!W1122)</f>
        <v/>
      </c>
      <c r="D1121" s="8" t="str">
        <f>IF(A1121="","",+[1]AcumSYS!W1122)</f>
        <v/>
      </c>
      <c r="E1121" s="8" t="str">
        <f t="shared" si="52"/>
        <v/>
      </c>
      <c r="F1121" s="8" t="str">
        <f t="shared" si="53"/>
        <v/>
      </c>
    </row>
    <row r="1122" spans="1:6" x14ac:dyDescent="0.25">
      <c r="A1122" s="8" t="str">
        <f>+'[1]Reporte de Formatos'!U1126</f>
        <v/>
      </c>
      <c r="B1122" s="8" t="str">
        <f t="shared" si="51"/>
        <v/>
      </c>
      <c r="C1122" s="8" t="str">
        <f>IF(A1122="","",+[1]AcumSYS!W1123)</f>
        <v/>
      </c>
      <c r="D1122" s="8" t="str">
        <f>IF(A1122="","",+[1]AcumSYS!W1123)</f>
        <v/>
      </c>
      <c r="E1122" s="8" t="str">
        <f t="shared" si="52"/>
        <v/>
      </c>
      <c r="F1122" s="8" t="str">
        <f t="shared" si="53"/>
        <v/>
      </c>
    </row>
    <row r="1123" spans="1:6" x14ac:dyDescent="0.25">
      <c r="A1123" s="8" t="str">
        <f>+'[1]Reporte de Formatos'!U1127</f>
        <v/>
      </c>
      <c r="B1123" s="8" t="str">
        <f t="shared" si="51"/>
        <v/>
      </c>
      <c r="C1123" s="8" t="str">
        <f>IF(A1123="","",+[1]AcumSYS!W1124)</f>
        <v/>
      </c>
      <c r="D1123" s="8" t="str">
        <f>IF(A1123="","",+[1]AcumSYS!W1124)</f>
        <v/>
      </c>
      <c r="E1123" s="8" t="str">
        <f t="shared" si="52"/>
        <v/>
      </c>
      <c r="F1123" s="8" t="str">
        <f t="shared" si="53"/>
        <v/>
      </c>
    </row>
    <row r="1124" spans="1:6" x14ac:dyDescent="0.25">
      <c r="A1124" s="8" t="str">
        <f>+'[1]Reporte de Formatos'!U1128</f>
        <v/>
      </c>
      <c r="B1124" s="8" t="str">
        <f t="shared" si="51"/>
        <v/>
      </c>
      <c r="C1124" s="8" t="str">
        <f>IF(A1124="","",+[1]AcumSYS!W1125)</f>
        <v/>
      </c>
      <c r="D1124" s="8" t="str">
        <f>IF(A1124="","",+[1]AcumSYS!W1125)</f>
        <v/>
      </c>
      <c r="E1124" s="8" t="str">
        <f t="shared" si="52"/>
        <v/>
      </c>
      <c r="F1124" s="8" t="str">
        <f t="shared" si="53"/>
        <v/>
      </c>
    </row>
    <row r="1125" spans="1:6" x14ac:dyDescent="0.25">
      <c r="A1125" s="8" t="str">
        <f>+'[1]Reporte de Formatos'!U1129</f>
        <v/>
      </c>
      <c r="B1125" s="8" t="str">
        <f t="shared" si="51"/>
        <v/>
      </c>
      <c r="C1125" s="8" t="str">
        <f>IF(A1125="","",+[1]AcumSYS!W1126)</f>
        <v/>
      </c>
      <c r="D1125" s="8" t="str">
        <f>IF(A1125="","",+[1]AcumSYS!W1126)</f>
        <v/>
      </c>
      <c r="E1125" s="8" t="str">
        <f t="shared" si="52"/>
        <v/>
      </c>
      <c r="F1125" s="8" t="str">
        <f t="shared" si="53"/>
        <v/>
      </c>
    </row>
    <row r="1126" spans="1:6" x14ac:dyDescent="0.25">
      <c r="A1126" s="8" t="str">
        <f>+'[1]Reporte de Formatos'!U1130</f>
        <v/>
      </c>
      <c r="B1126" s="8" t="str">
        <f t="shared" si="51"/>
        <v/>
      </c>
      <c r="C1126" s="8" t="str">
        <f>IF(A1126="","",+[1]AcumSYS!W1127)</f>
        <v/>
      </c>
      <c r="D1126" s="8" t="str">
        <f>IF(A1126="","",+[1]AcumSYS!W1127)</f>
        <v/>
      </c>
      <c r="E1126" s="8" t="str">
        <f t="shared" si="52"/>
        <v/>
      </c>
      <c r="F1126" s="8" t="str">
        <f t="shared" si="53"/>
        <v/>
      </c>
    </row>
    <row r="1127" spans="1:6" x14ac:dyDescent="0.25">
      <c r="A1127" s="8" t="str">
        <f>+'[1]Reporte de Formatos'!U1131</f>
        <v/>
      </c>
      <c r="B1127" s="8" t="str">
        <f t="shared" si="51"/>
        <v/>
      </c>
      <c r="C1127" s="8" t="str">
        <f>IF(A1127="","",+[1]AcumSYS!W1128)</f>
        <v/>
      </c>
      <c r="D1127" s="8" t="str">
        <f>IF(A1127="","",+[1]AcumSYS!W1128)</f>
        <v/>
      </c>
      <c r="E1127" s="8" t="str">
        <f t="shared" si="52"/>
        <v/>
      </c>
      <c r="F1127" s="8" t="str">
        <f t="shared" si="53"/>
        <v/>
      </c>
    </row>
    <row r="1128" spans="1:6" x14ac:dyDescent="0.25">
      <c r="A1128" s="8" t="str">
        <f>+'[1]Reporte de Formatos'!U1132</f>
        <v/>
      </c>
      <c r="B1128" s="8" t="str">
        <f t="shared" si="51"/>
        <v/>
      </c>
      <c r="C1128" s="8" t="str">
        <f>IF(A1128="","",+[1]AcumSYS!W1129)</f>
        <v/>
      </c>
      <c r="D1128" s="8" t="str">
        <f>IF(A1128="","",+[1]AcumSYS!W1129)</f>
        <v/>
      </c>
      <c r="E1128" s="8" t="str">
        <f t="shared" si="52"/>
        <v/>
      </c>
      <c r="F1128" s="8" t="str">
        <f t="shared" si="53"/>
        <v/>
      </c>
    </row>
    <row r="1129" spans="1:6" x14ac:dyDescent="0.25">
      <c r="A1129" s="8" t="str">
        <f>+'[1]Reporte de Formatos'!U1133</f>
        <v/>
      </c>
      <c r="B1129" s="8" t="str">
        <f t="shared" si="51"/>
        <v/>
      </c>
      <c r="C1129" s="8" t="str">
        <f>IF(A1129="","",+[1]AcumSYS!W1130)</f>
        <v/>
      </c>
      <c r="D1129" s="8" t="str">
        <f>IF(A1129="","",+[1]AcumSYS!W1130)</f>
        <v/>
      </c>
      <c r="E1129" s="8" t="str">
        <f t="shared" si="52"/>
        <v/>
      </c>
      <c r="F1129" s="8" t="str">
        <f t="shared" si="53"/>
        <v/>
      </c>
    </row>
    <row r="1130" spans="1:6" x14ac:dyDescent="0.25">
      <c r="A1130" s="8" t="str">
        <f>+'[1]Reporte de Formatos'!U1134</f>
        <v/>
      </c>
      <c r="B1130" s="8" t="str">
        <f t="shared" si="51"/>
        <v/>
      </c>
      <c r="C1130" s="8" t="str">
        <f>IF(A1130="","",+[1]AcumSYS!W1131)</f>
        <v/>
      </c>
      <c r="D1130" s="8" t="str">
        <f>IF(A1130="","",+[1]AcumSYS!W1131)</f>
        <v/>
      </c>
      <c r="E1130" s="8" t="str">
        <f t="shared" si="52"/>
        <v/>
      </c>
      <c r="F1130" s="8" t="str">
        <f t="shared" si="53"/>
        <v/>
      </c>
    </row>
    <row r="1131" spans="1:6" x14ac:dyDescent="0.25">
      <c r="A1131" s="8" t="str">
        <f>+'[1]Reporte de Formatos'!U1135</f>
        <v/>
      </c>
      <c r="B1131" s="8" t="str">
        <f t="shared" si="51"/>
        <v/>
      </c>
      <c r="C1131" s="8" t="str">
        <f>IF(A1131="","",+[1]AcumSYS!W1132)</f>
        <v/>
      </c>
      <c r="D1131" s="8" t="str">
        <f>IF(A1131="","",+[1]AcumSYS!W1132)</f>
        <v/>
      </c>
      <c r="E1131" s="8" t="str">
        <f t="shared" si="52"/>
        <v/>
      </c>
      <c r="F1131" s="8" t="str">
        <f t="shared" si="53"/>
        <v/>
      </c>
    </row>
    <row r="1132" spans="1:6" x14ac:dyDescent="0.25">
      <c r="A1132" s="8" t="str">
        <f>+'[1]Reporte de Formatos'!U1136</f>
        <v/>
      </c>
      <c r="B1132" s="8" t="str">
        <f t="shared" si="51"/>
        <v/>
      </c>
      <c r="C1132" s="8" t="str">
        <f>IF(A1132="","",+[1]AcumSYS!W1133)</f>
        <v/>
      </c>
      <c r="D1132" s="8" t="str">
        <f>IF(A1132="","",+[1]AcumSYS!W1133)</f>
        <v/>
      </c>
      <c r="E1132" s="8" t="str">
        <f t="shared" si="52"/>
        <v/>
      </c>
      <c r="F1132" s="8" t="str">
        <f t="shared" si="53"/>
        <v/>
      </c>
    </row>
    <row r="1133" spans="1:6" x14ac:dyDescent="0.25">
      <c r="A1133" s="8" t="str">
        <f>+'[1]Reporte de Formatos'!U1137</f>
        <v/>
      </c>
      <c r="B1133" s="8" t="str">
        <f t="shared" si="51"/>
        <v/>
      </c>
      <c r="C1133" s="8" t="str">
        <f>IF(A1133="","",+[1]AcumSYS!W1134)</f>
        <v/>
      </c>
      <c r="D1133" s="8" t="str">
        <f>IF(A1133="","",+[1]AcumSYS!W1134)</f>
        <v/>
      </c>
      <c r="E1133" s="8" t="str">
        <f t="shared" si="52"/>
        <v/>
      </c>
      <c r="F1133" s="8" t="str">
        <f t="shared" si="53"/>
        <v/>
      </c>
    </row>
    <row r="1134" spans="1:6" x14ac:dyDescent="0.25">
      <c r="A1134" s="8" t="str">
        <f>+'[1]Reporte de Formatos'!U1138</f>
        <v/>
      </c>
      <c r="B1134" s="8" t="str">
        <f t="shared" si="51"/>
        <v/>
      </c>
      <c r="C1134" s="8" t="str">
        <f>IF(A1134="","",+[1]AcumSYS!W1135)</f>
        <v/>
      </c>
      <c r="D1134" s="8" t="str">
        <f>IF(A1134="","",+[1]AcumSYS!W1135)</f>
        <v/>
      </c>
      <c r="E1134" s="8" t="str">
        <f t="shared" si="52"/>
        <v/>
      </c>
      <c r="F1134" s="8" t="str">
        <f t="shared" si="53"/>
        <v/>
      </c>
    </row>
    <row r="1135" spans="1:6" x14ac:dyDescent="0.25">
      <c r="A1135" s="8" t="str">
        <f>+'[1]Reporte de Formatos'!U1139</f>
        <v/>
      </c>
      <c r="B1135" s="8" t="str">
        <f t="shared" si="51"/>
        <v/>
      </c>
      <c r="C1135" s="8" t="str">
        <f>IF(A1135="","",+[1]AcumSYS!W1136)</f>
        <v/>
      </c>
      <c r="D1135" s="8" t="str">
        <f>IF(A1135="","",+[1]AcumSYS!W1136)</f>
        <v/>
      </c>
      <c r="E1135" s="8" t="str">
        <f t="shared" si="52"/>
        <v/>
      </c>
      <c r="F1135" s="8" t="str">
        <f t="shared" si="53"/>
        <v/>
      </c>
    </row>
    <row r="1136" spans="1:6" x14ac:dyDescent="0.25">
      <c r="A1136" s="8" t="str">
        <f>+'[1]Reporte de Formatos'!U1140</f>
        <v/>
      </c>
      <c r="B1136" s="8" t="str">
        <f t="shared" si="51"/>
        <v/>
      </c>
      <c r="C1136" s="8" t="str">
        <f>IF(A1136="","",+[1]AcumSYS!W1137)</f>
        <v/>
      </c>
      <c r="D1136" s="8" t="str">
        <f>IF(A1136="","",+[1]AcumSYS!W1137)</f>
        <v/>
      </c>
      <c r="E1136" s="8" t="str">
        <f t="shared" si="52"/>
        <v/>
      </c>
      <c r="F1136" s="8" t="str">
        <f t="shared" si="53"/>
        <v/>
      </c>
    </row>
    <row r="1137" spans="1:6" x14ac:dyDescent="0.25">
      <c r="A1137" s="8" t="str">
        <f>+'[1]Reporte de Formatos'!U1141</f>
        <v/>
      </c>
      <c r="B1137" s="8" t="str">
        <f t="shared" si="51"/>
        <v/>
      </c>
      <c r="C1137" s="8" t="str">
        <f>IF(A1137="","",+[1]AcumSYS!W1138)</f>
        <v/>
      </c>
      <c r="D1137" s="8" t="str">
        <f>IF(A1137="","",+[1]AcumSYS!W1138)</f>
        <v/>
      </c>
      <c r="E1137" s="8" t="str">
        <f t="shared" si="52"/>
        <v/>
      </c>
      <c r="F1137" s="8" t="str">
        <f t="shared" si="53"/>
        <v/>
      </c>
    </row>
    <row r="1138" spans="1:6" x14ac:dyDescent="0.25">
      <c r="A1138" s="8" t="str">
        <f>+'[1]Reporte de Formatos'!U1142</f>
        <v/>
      </c>
      <c r="B1138" s="8" t="str">
        <f t="shared" si="51"/>
        <v/>
      </c>
      <c r="C1138" s="8" t="str">
        <f>IF(A1138="","",+[1]AcumSYS!W1139)</f>
        <v/>
      </c>
      <c r="D1138" s="8" t="str">
        <f>IF(A1138="","",+[1]AcumSYS!W1139)</f>
        <v/>
      </c>
      <c r="E1138" s="8" t="str">
        <f t="shared" si="52"/>
        <v/>
      </c>
      <c r="F1138" s="8" t="str">
        <f t="shared" si="53"/>
        <v/>
      </c>
    </row>
    <row r="1139" spans="1:6" x14ac:dyDescent="0.25">
      <c r="A1139" s="8" t="str">
        <f>+'[1]Reporte de Formatos'!U1143</f>
        <v/>
      </c>
      <c r="B1139" s="8" t="str">
        <f t="shared" si="51"/>
        <v/>
      </c>
      <c r="C1139" s="8" t="str">
        <f>IF(A1139="","",+[1]AcumSYS!W1140)</f>
        <v/>
      </c>
      <c r="D1139" s="8" t="str">
        <f>IF(A1139="","",+[1]AcumSYS!W1140)</f>
        <v/>
      </c>
      <c r="E1139" s="8" t="str">
        <f t="shared" si="52"/>
        <v/>
      </c>
      <c r="F1139" s="8" t="str">
        <f t="shared" si="53"/>
        <v/>
      </c>
    </row>
    <row r="1140" spans="1:6" x14ac:dyDescent="0.25">
      <c r="A1140" s="8" t="str">
        <f>+'[1]Reporte de Formatos'!U1144</f>
        <v/>
      </c>
      <c r="B1140" s="8" t="str">
        <f t="shared" si="51"/>
        <v/>
      </c>
      <c r="C1140" s="8" t="str">
        <f>IF(A1140="","",+[1]AcumSYS!W1141)</f>
        <v/>
      </c>
      <c r="D1140" s="8" t="str">
        <f>IF(A1140="","",+[1]AcumSYS!W1141)</f>
        <v/>
      </c>
      <c r="E1140" s="8" t="str">
        <f t="shared" si="52"/>
        <v/>
      </c>
      <c r="F1140" s="8" t="str">
        <f t="shared" si="53"/>
        <v/>
      </c>
    </row>
    <row r="1141" spans="1:6" x14ac:dyDescent="0.25">
      <c r="A1141" s="8" t="str">
        <f>+'[1]Reporte de Formatos'!U1145</f>
        <v/>
      </c>
      <c r="B1141" s="8" t="str">
        <f t="shared" si="51"/>
        <v/>
      </c>
      <c r="C1141" s="8" t="str">
        <f>IF(A1141="","",+[1]AcumSYS!W1142)</f>
        <v/>
      </c>
      <c r="D1141" s="8" t="str">
        <f>IF(A1141="","",+[1]AcumSYS!W1142)</f>
        <v/>
      </c>
      <c r="E1141" s="8" t="str">
        <f t="shared" si="52"/>
        <v/>
      </c>
      <c r="F1141" s="8" t="str">
        <f t="shared" si="53"/>
        <v/>
      </c>
    </row>
    <row r="1142" spans="1:6" x14ac:dyDescent="0.25">
      <c r="A1142" s="8" t="str">
        <f>+'[1]Reporte de Formatos'!U1146</f>
        <v/>
      </c>
      <c r="B1142" s="8" t="str">
        <f t="shared" si="51"/>
        <v/>
      </c>
      <c r="C1142" s="8" t="str">
        <f>IF(A1142="","",+[1]AcumSYS!W1143)</f>
        <v/>
      </c>
      <c r="D1142" s="8" t="str">
        <f>IF(A1142="","",+[1]AcumSYS!W1143)</f>
        <v/>
      </c>
      <c r="E1142" s="8" t="str">
        <f t="shared" si="52"/>
        <v/>
      </c>
      <c r="F1142" s="8" t="str">
        <f t="shared" si="53"/>
        <v/>
      </c>
    </row>
    <row r="1143" spans="1:6" x14ac:dyDescent="0.25">
      <c r="A1143" s="8" t="str">
        <f>+'[1]Reporte de Formatos'!U1147</f>
        <v/>
      </c>
      <c r="B1143" s="8" t="str">
        <f t="shared" si="51"/>
        <v/>
      </c>
      <c r="C1143" s="8" t="str">
        <f>IF(A1143="","",+[1]AcumSYS!W1144)</f>
        <v/>
      </c>
      <c r="D1143" s="8" t="str">
        <f>IF(A1143="","",+[1]AcumSYS!W1144)</f>
        <v/>
      </c>
      <c r="E1143" s="8" t="str">
        <f t="shared" si="52"/>
        <v/>
      </c>
      <c r="F1143" s="8" t="str">
        <f t="shared" si="53"/>
        <v/>
      </c>
    </row>
    <row r="1144" spans="1:6" x14ac:dyDescent="0.25">
      <c r="A1144" s="8" t="str">
        <f>+'[1]Reporte de Formatos'!U1148</f>
        <v/>
      </c>
      <c r="B1144" s="8" t="str">
        <f t="shared" si="51"/>
        <v/>
      </c>
      <c r="C1144" s="8" t="str">
        <f>IF(A1144="","",+[1]AcumSYS!W1145)</f>
        <v/>
      </c>
      <c r="D1144" s="8" t="str">
        <f>IF(A1144="","",+[1]AcumSYS!W1145)</f>
        <v/>
      </c>
      <c r="E1144" s="8" t="str">
        <f t="shared" si="52"/>
        <v/>
      </c>
      <c r="F1144" s="8" t="str">
        <f t="shared" si="53"/>
        <v/>
      </c>
    </row>
    <row r="1145" spans="1:6" x14ac:dyDescent="0.25">
      <c r="A1145" s="8" t="str">
        <f>+'[1]Reporte de Formatos'!U1149</f>
        <v/>
      </c>
      <c r="B1145" s="8" t="str">
        <f t="shared" si="51"/>
        <v/>
      </c>
      <c r="C1145" s="8" t="str">
        <f>IF(A1145="","",+[1]AcumSYS!W1146)</f>
        <v/>
      </c>
      <c r="D1145" s="8" t="str">
        <f>IF(A1145="","",+[1]AcumSYS!W1146)</f>
        <v/>
      </c>
      <c r="E1145" s="8" t="str">
        <f t="shared" si="52"/>
        <v/>
      </c>
      <c r="F1145" s="8" t="str">
        <f t="shared" si="53"/>
        <v/>
      </c>
    </row>
    <row r="1146" spans="1:6" x14ac:dyDescent="0.25">
      <c r="A1146" s="8" t="str">
        <f>+'[1]Reporte de Formatos'!U1150</f>
        <v/>
      </c>
      <c r="B1146" s="8" t="str">
        <f t="shared" si="51"/>
        <v/>
      </c>
      <c r="C1146" s="8" t="str">
        <f>IF(A1146="","",+[1]AcumSYS!W1147)</f>
        <v/>
      </c>
      <c r="D1146" s="8" t="str">
        <f>IF(A1146="","",+[1]AcumSYS!W1147)</f>
        <v/>
      </c>
      <c r="E1146" s="8" t="str">
        <f t="shared" si="52"/>
        <v/>
      </c>
      <c r="F1146" s="8" t="str">
        <f t="shared" si="53"/>
        <v/>
      </c>
    </row>
    <row r="1147" spans="1:6" x14ac:dyDescent="0.25">
      <c r="A1147" s="8" t="str">
        <f>+'[1]Reporte de Formatos'!U1151</f>
        <v/>
      </c>
      <c r="B1147" s="8" t="str">
        <f t="shared" si="51"/>
        <v/>
      </c>
      <c r="C1147" s="8" t="str">
        <f>IF(A1147="","",+[1]AcumSYS!W1148)</f>
        <v/>
      </c>
      <c r="D1147" s="8" t="str">
        <f>IF(A1147="","",+[1]AcumSYS!W1148)</f>
        <v/>
      </c>
      <c r="E1147" s="8" t="str">
        <f t="shared" si="52"/>
        <v/>
      </c>
      <c r="F1147" s="8" t="str">
        <f t="shared" si="53"/>
        <v/>
      </c>
    </row>
    <row r="1148" spans="1:6" x14ac:dyDescent="0.25">
      <c r="A1148" s="8" t="str">
        <f>+'[1]Reporte de Formatos'!U1152</f>
        <v/>
      </c>
      <c r="B1148" s="8" t="str">
        <f t="shared" si="51"/>
        <v/>
      </c>
      <c r="C1148" s="8" t="str">
        <f>IF(A1148="","",+[1]AcumSYS!W1149)</f>
        <v/>
      </c>
      <c r="D1148" s="8" t="str">
        <f>IF(A1148="","",+[1]AcumSYS!W1149)</f>
        <v/>
      </c>
      <c r="E1148" s="8" t="str">
        <f t="shared" si="52"/>
        <v/>
      </c>
      <c r="F1148" s="8" t="str">
        <f t="shared" si="53"/>
        <v/>
      </c>
    </row>
    <row r="1149" spans="1:6" x14ac:dyDescent="0.25">
      <c r="A1149" s="8" t="str">
        <f>+'[1]Reporte de Formatos'!U1153</f>
        <v/>
      </c>
      <c r="B1149" s="8" t="str">
        <f t="shared" si="51"/>
        <v/>
      </c>
      <c r="C1149" s="8" t="str">
        <f>IF(A1149="","",+[1]AcumSYS!W1150)</f>
        <v/>
      </c>
      <c r="D1149" s="8" t="str">
        <f>IF(A1149="","",+[1]AcumSYS!W1150)</f>
        <v/>
      </c>
      <c r="E1149" s="8" t="str">
        <f t="shared" si="52"/>
        <v/>
      </c>
      <c r="F1149" s="8" t="str">
        <f t="shared" si="53"/>
        <v/>
      </c>
    </row>
    <row r="1150" spans="1:6" x14ac:dyDescent="0.25">
      <c r="A1150" s="8" t="str">
        <f>+'[1]Reporte de Formatos'!U1154</f>
        <v/>
      </c>
      <c r="B1150" s="8" t="str">
        <f t="shared" si="51"/>
        <v/>
      </c>
      <c r="C1150" s="8" t="str">
        <f>IF(A1150="","",+[1]AcumSYS!W1151)</f>
        <v/>
      </c>
      <c r="D1150" s="8" t="str">
        <f>IF(A1150="","",+[1]AcumSYS!W1151)</f>
        <v/>
      </c>
      <c r="E1150" s="8" t="str">
        <f t="shared" si="52"/>
        <v/>
      </c>
      <c r="F1150" s="8" t="str">
        <f t="shared" si="53"/>
        <v/>
      </c>
    </row>
    <row r="1151" spans="1:6" x14ac:dyDescent="0.25">
      <c r="A1151" s="8" t="str">
        <f>+'[1]Reporte de Formatos'!U1155</f>
        <v/>
      </c>
      <c r="B1151" s="8" t="str">
        <f t="shared" si="51"/>
        <v/>
      </c>
      <c r="C1151" s="8" t="str">
        <f>IF(A1151="","",+[1]AcumSYS!W1152)</f>
        <v/>
      </c>
      <c r="D1151" s="8" t="str">
        <f>IF(A1151="","",+[1]AcumSYS!W1152)</f>
        <v/>
      </c>
      <c r="E1151" s="8" t="str">
        <f t="shared" si="52"/>
        <v/>
      </c>
      <c r="F1151" s="8" t="str">
        <f t="shared" si="53"/>
        <v/>
      </c>
    </row>
    <row r="1152" spans="1:6" x14ac:dyDescent="0.25">
      <c r="A1152" s="8" t="str">
        <f>+'[1]Reporte de Formatos'!U1156</f>
        <v/>
      </c>
      <c r="B1152" s="8" t="str">
        <f t="shared" si="51"/>
        <v/>
      </c>
      <c r="C1152" s="8" t="str">
        <f>IF(A1152="","",+[1]AcumSYS!W1153)</f>
        <v/>
      </c>
      <c r="D1152" s="8" t="str">
        <f>IF(A1152="","",+[1]AcumSYS!W1153)</f>
        <v/>
      </c>
      <c r="E1152" s="8" t="str">
        <f t="shared" si="52"/>
        <v/>
      </c>
      <c r="F1152" s="8" t="str">
        <f t="shared" si="53"/>
        <v/>
      </c>
    </row>
    <row r="1153" spans="1:6" x14ac:dyDescent="0.25">
      <c r="A1153" s="8" t="str">
        <f>+'[1]Reporte de Formatos'!U1157</f>
        <v/>
      </c>
      <c r="B1153" s="8" t="str">
        <f t="shared" si="51"/>
        <v/>
      </c>
      <c r="C1153" s="8" t="str">
        <f>IF(A1153="","",+[1]AcumSYS!W1154)</f>
        <v/>
      </c>
      <c r="D1153" s="8" t="str">
        <f>IF(A1153="","",+[1]AcumSYS!W1154)</f>
        <v/>
      </c>
      <c r="E1153" s="8" t="str">
        <f t="shared" si="52"/>
        <v/>
      </c>
      <c r="F1153" s="8" t="str">
        <f t="shared" si="53"/>
        <v/>
      </c>
    </row>
    <row r="1154" spans="1:6" x14ac:dyDescent="0.25">
      <c r="A1154" s="8" t="str">
        <f>+'[1]Reporte de Formatos'!U1158</f>
        <v/>
      </c>
      <c r="B1154" s="8" t="str">
        <f t="shared" si="51"/>
        <v/>
      </c>
      <c r="C1154" s="8" t="str">
        <f>IF(A1154="","",+[1]AcumSYS!W1155)</f>
        <v/>
      </c>
      <c r="D1154" s="8" t="str">
        <f>IF(A1154="","",+[1]AcumSYS!W1155)</f>
        <v/>
      </c>
      <c r="E1154" s="8" t="str">
        <f t="shared" si="52"/>
        <v/>
      </c>
      <c r="F1154" s="8" t="str">
        <f t="shared" si="53"/>
        <v/>
      </c>
    </row>
    <row r="1155" spans="1:6" x14ac:dyDescent="0.25">
      <c r="A1155" s="8" t="str">
        <f>+'[1]Reporte de Formatos'!U1159</f>
        <v/>
      </c>
      <c r="B1155" s="8" t="str">
        <f t="shared" si="51"/>
        <v/>
      </c>
      <c r="C1155" s="8" t="str">
        <f>IF(A1155="","",+[1]AcumSYS!W1156)</f>
        <v/>
      </c>
      <c r="D1155" s="8" t="str">
        <f>IF(A1155="","",+[1]AcumSYS!W1156)</f>
        <v/>
      </c>
      <c r="E1155" s="8" t="str">
        <f t="shared" si="52"/>
        <v/>
      </c>
      <c r="F1155" s="8" t="str">
        <f t="shared" si="53"/>
        <v/>
      </c>
    </row>
    <row r="1156" spans="1:6" x14ac:dyDescent="0.25">
      <c r="A1156" s="8" t="str">
        <f>+'[1]Reporte de Formatos'!U1160</f>
        <v/>
      </c>
      <c r="B1156" s="8" t="str">
        <f t="shared" ref="B1156:B1219" si="54">IF(A1156="","","Aguinaldo")</f>
        <v/>
      </c>
      <c r="C1156" s="8" t="str">
        <f>IF(A1156="","",+[1]AcumSYS!W1157)</f>
        <v/>
      </c>
      <c r="D1156" s="8" t="str">
        <f>IF(A1156="","",+[1]AcumSYS!W1157)</f>
        <v/>
      </c>
      <c r="E1156" s="8" t="str">
        <f t="shared" ref="E1156:E1219" si="55">IF(A1156="","","Pesos Mexicanos")</f>
        <v/>
      </c>
      <c r="F1156" s="8" t="str">
        <f t="shared" ref="F1156:F1219" si="56">IF(A1156="","","Prestaciones de Fin de año en el Trimestre")</f>
        <v/>
      </c>
    </row>
    <row r="1157" spans="1:6" x14ac:dyDescent="0.25">
      <c r="A1157" s="8" t="str">
        <f>+'[1]Reporte de Formatos'!U1161</f>
        <v/>
      </c>
      <c r="B1157" s="8" t="str">
        <f t="shared" si="54"/>
        <v/>
      </c>
      <c r="C1157" s="8" t="str">
        <f>IF(A1157="","",+[1]AcumSYS!W1158)</f>
        <v/>
      </c>
      <c r="D1157" s="8" t="str">
        <f>IF(A1157="","",+[1]AcumSYS!W1158)</f>
        <v/>
      </c>
      <c r="E1157" s="8" t="str">
        <f t="shared" si="55"/>
        <v/>
      </c>
      <c r="F1157" s="8" t="str">
        <f t="shared" si="56"/>
        <v/>
      </c>
    </row>
    <row r="1158" spans="1:6" x14ac:dyDescent="0.25">
      <c r="A1158" s="8" t="str">
        <f>+'[1]Reporte de Formatos'!U1162</f>
        <v/>
      </c>
      <c r="B1158" s="8" t="str">
        <f t="shared" si="54"/>
        <v/>
      </c>
      <c r="C1158" s="8" t="str">
        <f>IF(A1158="","",+[1]AcumSYS!W1159)</f>
        <v/>
      </c>
      <c r="D1158" s="8" t="str">
        <f>IF(A1158="","",+[1]AcumSYS!W1159)</f>
        <v/>
      </c>
      <c r="E1158" s="8" t="str">
        <f t="shared" si="55"/>
        <v/>
      </c>
      <c r="F1158" s="8" t="str">
        <f t="shared" si="56"/>
        <v/>
      </c>
    </row>
    <row r="1159" spans="1:6" x14ac:dyDescent="0.25">
      <c r="A1159" s="8" t="str">
        <f>+'[1]Reporte de Formatos'!U1163</f>
        <v/>
      </c>
      <c r="B1159" s="8" t="str">
        <f t="shared" si="54"/>
        <v/>
      </c>
      <c r="C1159" s="8" t="str">
        <f>IF(A1159="","",+[1]AcumSYS!W1160)</f>
        <v/>
      </c>
      <c r="D1159" s="8" t="str">
        <f>IF(A1159="","",+[1]AcumSYS!W1160)</f>
        <v/>
      </c>
      <c r="E1159" s="8" t="str">
        <f t="shared" si="55"/>
        <v/>
      </c>
      <c r="F1159" s="8" t="str">
        <f t="shared" si="56"/>
        <v/>
      </c>
    </row>
    <row r="1160" spans="1:6" x14ac:dyDescent="0.25">
      <c r="A1160" s="8" t="str">
        <f>+'[1]Reporte de Formatos'!U1164</f>
        <v/>
      </c>
      <c r="B1160" s="8" t="str">
        <f t="shared" si="54"/>
        <v/>
      </c>
      <c r="C1160" s="8" t="str">
        <f>IF(A1160="","",+[1]AcumSYS!W1161)</f>
        <v/>
      </c>
      <c r="D1160" s="8" t="str">
        <f>IF(A1160="","",+[1]AcumSYS!W1161)</f>
        <v/>
      </c>
      <c r="E1160" s="8" t="str">
        <f t="shared" si="55"/>
        <v/>
      </c>
      <c r="F1160" s="8" t="str">
        <f t="shared" si="56"/>
        <v/>
      </c>
    </row>
    <row r="1161" spans="1:6" x14ac:dyDescent="0.25">
      <c r="A1161" s="8" t="str">
        <f>+'[1]Reporte de Formatos'!U1165</f>
        <v/>
      </c>
      <c r="B1161" s="8" t="str">
        <f t="shared" si="54"/>
        <v/>
      </c>
      <c r="C1161" s="8" t="str">
        <f>IF(A1161="","",+[1]AcumSYS!W1162)</f>
        <v/>
      </c>
      <c r="D1161" s="8" t="str">
        <f>IF(A1161="","",+[1]AcumSYS!W1162)</f>
        <v/>
      </c>
      <c r="E1161" s="8" t="str">
        <f t="shared" si="55"/>
        <v/>
      </c>
      <c r="F1161" s="8" t="str">
        <f t="shared" si="56"/>
        <v/>
      </c>
    </row>
    <row r="1162" spans="1:6" x14ac:dyDescent="0.25">
      <c r="A1162" s="8" t="str">
        <f>+'[1]Reporte de Formatos'!U1166</f>
        <v/>
      </c>
      <c r="B1162" s="8" t="str">
        <f t="shared" si="54"/>
        <v/>
      </c>
      <c r="C1162" s="8" t="str">
        <f>IF(A1162="","",+[1]AcumSYS!W1163)</f>
        <v/>
      </c>
      <c r="D1162" s="8" t="str">
        <f>IF(A1162="","",+[1]AcumSYS!W1163)</f>
        <v/>
      </c>
      <c r="E1162" s="8" t="str">
        <f t="shared" si="55"/>
        <v/>
      </c>
      <c r="F1162" s="8" t="str">
        <f t="shared" si="56"/>
        <v/>
      </c>
    </row>
    <row r="1163" spans="1:6" x14ac:dyDescent="0.25">
      <c r="A1163" s="8" t="str">
        <f>+'[1]Reporte de Formatos'!U1167</f>
        <v/>
      </c>
      <c r="B1163" s="8" t="str">
        <f t="shared" si="54"/>
        <v/>
      </c>
      <c r="C1163" s="8" t="str">
        <f>IF(A1163="","",+[1]AcumSYS!W1164)</f>
        <v/>
      </c>
      <c r="D1163" s="8" t="str">
        <f>IF(A1163="","",+[1]AcumSYS!W1164)</f>
        <v/>
      </c>
      <c r="E1163" s="8" t="str">
        <f t="shared" si="55"/>
        <v/>
      </c>
      <c r="F1163" s="8" t="str">
        <f t="shared" si="56"/>
        <v/>
      </c>
    </row>
    <row r="1164" spans="1:6" x14ac:dyDescent="0.25">
      <c r="A1164" s="8" t="str">
        <f>+'[1]Reporte de Formatos'!U1168</f>
        <v/>
      </c>
      <c r="B1164" s="8" t="str">
        <f t="shared" si="54"/>
        <v/>
      </c>
      <c r="C1164" s="8" t="str">
        <f>IF(A1164="","",+[1]AcumSYS!W1165)</f>
        <v/>
      </c>
      <c r="D1164" s="8" t="str">
        <f>IF(A1164="","",+[1]AcumSYS!W1165)</f>
        <v/>
      </c>
      <c r="E1164" s="8" t="str">
        <f t="shared" si="55"/>
        <v/>
      </c>
      <c r="F1164" s="8" t="str">
        <f t="shared" si="56"/>
        <v/>
      </c>
    </row>
    <row r="1165" spans="1:6" x14ac:dyDescent="0.25">
      <c r="A1165" s="8" t="str">
        <f>+'[1]Reporte de Formatos'!U1169</f>
        <v/>
      </c>
      <c r="B1165" s="8" t="str">
        <f t="shared" si="54"/>
        <v/>
      </c>
      <c r="C1165" s="8" t="str">
        <f>IF(A1165="","",+[1]AcumSYS!W1166)</f>
        <v/>
      </c>
      <c r="D1165" s="8" t="str">
        <f>IF(A1165="","",+[1]AcumSYS!W1166)</f>
        <v/>
      </c>
      <c r="E1165" s="8" t="str">
        <f t="shared" si="55"/>
        <v/>
      </c>
      <c r="F1165" s="8" t="str">
        <f t="shared" si="56"/>
        <v/>
      </c>
    </row>
    <row r="1166" spans="1:6" x14ac:dyDescent="0.25">
      <c r="A1166" s="8" t="str">
        <f>+'[1]Reporte de Formatos'!U1170</f>
        <v/>
      </c>
      <c r="B1166" s="8" t="str">
        <f t="shared" si="54"/>
        <v/>
      </c>
      <c r="C1166" s="8" t="str">
        <f>IF(A1166="","",+[1]AcumSYS!W1167)</f>
        <v/>
      </c>
      <c r="D1166" s="8" t="str">
        <f>IF(A1166="","",+[1]AcumSYS!W1167)</f>
        <v/>
      </c>
      <c r="E1166" s="8" t="str">
        <f t="shared" si="55"/>
        <v/>
      </c>
      <c r="F1166" s="8" t="str">
        <f t="shared" si="56"/>
        <v/>
      </c>
    </row>
    <row r="1167" spans="1:6" x14ac:dyDescent="0.25">
      <c r="A1167" s="8" t="str">
        <f>+'[1]Reporte de Formatos'!U1171</f>
        <v/>
      </c>
      <c r="B1167" s="8" t="str">
        <f t="shared" si="54"/>
        <v/>
      </c>
      <c r="C1167" s="8" t="str">
        <f>IF(A1167="","",+[1]AcumSYS!W1168)</f>
        <v/>
      </c>
      <c r="D1167" s="8" t="str">
        <f>IF(A1167="","",+[1]AcumSYS!W1168)</f>
        <v/>
      </c>
      <c r="E1167" s="8" t="str">
        <f t="shared" si="55"/>
        <v/>
      </c>
      <c r="F1167" s="8" t="str">
        <f t="shared" si="56"/>
        <v/>
      </c>
    </row>
    <row r="1168" spans="1:6" x14ac:dyDescent="0.25">
      <c r="A1168" s="8" t="str">
        <f>+'[1]Reporte de Formatos'!U1172</f>
        <v/>
      </c>
      <c r="B1168" s="8" t="str">
        <f t="shared" si="54"/>
        <v/>
      </c>
      <c r="C1168" s="8" t="str">
        <f>IF(A1168="","",+[1]AcumSYS!W1169)</f>
        <v/>
      </c>
      <c r="D1168" s="8" t="str">
        <f>IF(A1168="","",+[1]AcumSYS!W1169)</f>
        <v/>
      </c>
      <c r="E1168" s="8" t="str">
        <f t="shared" si="55"/>
        <v/>
      </c>
      <c r="F1168" s="8" t="str">
        <f t="shared" si="56"/>
        <v/>
      </c>
    </row>
    <row r="1169" spans="1:6" x14ac:dyDescent="0.25">
      <c r="A1169" s="8" t="str">
        <f>+'[1]Reporte de Formatos'!U1173</f>
        <v/>
      </c>
      <c r="B1169" s="8" t="str">
        <f t="shared" si="54"/>
        <v/>
      </c>
      <c r="C1169" s="8" t="str">
        <f>IF(A1169="","",+[1]AcumSYS!W1170)</f>
        <v/>
      </c>
      <c r="D1169" s="8" t="str">
        <f>IF(A1169="","",+[1]AcumSYS!W1170)</f>
        <v/>
      </c>
      <c r="E1169" s="8" t="str">
        <f t="shared" si="55"/>
        <v/>
      </c>
      <c r="F1169" s="8" t="str">
        <f t="shared" si="56"/>
        <v/>
      </c>
    </row>
    <row r="1170" spans="1:6" x14ac:dyDescent="0.25">
      <c r="A1170" s="8" t="str">
        <f>+'[1]Reporte de Formatos'!U1174</f>
        <v/>
      </c>
      <c r="B1170" s="8" t="str">
        <f t="shared" si="54"/>
        <v/>
      </c>
      <c r="C1170" s="8" t="str">
        <f>IF(A1170="","",+[1]AcumSYS!W1171)</f>
        <v/>
      </c>
      <c r="D1170" s="8" t="str">
        <f>IF(A1170="","",+[1]AcumSYS!W1171)</f>
        <v/>
      </c>
      <c r="E1170" s="8" t="str">
        <f t="shared" si="55"/>
        <v/>
      </c>
      <c r="F1170" s="8" t="str">
        <f t="shared" si="56"/>
        <v/>
      </c>
    </row>
    <row r="1171" spans="1:6" x14ac:dyDescent="0.25">
      <c r="A1171" s="8" t="str">
        <f>+'[1]Reporte de Formatos'!U1175</f>
        <v/>
      </c>
      <c r="B1171" s="8" t="str">
        <f t="shared" si="54"/>
        <v/>
      </c>
      <c r="C1171" s="8" t="str">
        <f>IF(A1171="","",+[1]AcumSYS!W1172)</f>
        <v/>
      </c>
      <c r="D1171" s="8" t="str">
        <f>IF(A1171="","",+[1]AcumSYS!W1172)</f>
        <v/>
      </c>
      <c r="E1171" s="8" t="str">
        <f t="shared" si="55"/>
        <v/>
      </c>
      <c r="F1171" s="8" t="str">
        <f t="shared" si="56"/>
        <v/>
      </c>
    </row>
    <row r="1172" spans="1:6" x14ac:dyDescent="0.25">
      <c r="A1172" s="8" t="str">
        <f>+'[1]Reporte de Formatos'!U1176</f>
        <v/>
      </c>
      <c r="B1172" s="8" t="str">
        <f t="shared" si="54"/>
        <v/>
      </c>
      <c r="C1172" s="8" t="str">
        <f>IF(A1172="","",+[1]AcumSYS!W1173)</f>
        <v/>
      </c>
      <c r="D1172" s="8" t="str">
        <f>IF(A1172="","",+[1]AcumSYS!W1173)</f>
        <v/>
      </c>
      <c r="E1172" s="8" t="str">
        <f t="shared" si="55"/>
        <v/>
      </c>
      <c r="F1172" s="8" t="str">
        <f t="shared" si="56"/>
        <v/>
      </c>
    </row>
    <row r="1173" spans="1:6" x14ac:dyDescent="0.25">
      <c r="A1173" s="8" t="str">
        <f>+'[1]Reporte de Formatos'!U1177</f>
        <v/>
      </c>
      <c r="B1173" s="8" t="str">
        <f t="shared" si="54"/>
        <v/>
      </c>
      <c r="C1173" s="8" t="str">
        <f>IF(A1173="","",+[1]AcumSYS!W1174)</f>
        <v/>
      </c>
      <c r="D1173" s="8" t="str">
        <f>IF(A1173="","",+[1]AcumSYS!W1174)</f>
        <v/>
      </c>
      <c r="E1173" s="8" t="str">
        <f t="shared" si="55"/>
        <v/>
      </c>
      <c r="F1173" s="8" t="str">
        <f t="shared" si="56"/>
        <v/>
      </c>
    </row>
    <row r="1174" spans="1:6" x14ac:dyDescent="0.25">
      <c r="A1174" s="8" t="str">
        <f>+'[1]Reporte de Formatos'!U1178</f>
        <v/>
      </c>
      <c r="B1174" s="8" t="str">
        <f t="shared" si="54"/>
        <v/>
      </c>
      <c r="C1174" s="8" t="str">
        <f>IF(A1174="","",+[1]AcumSYS!W1175)</f>
        <v/>
      </c>
      <c r="D1174" s="8" t="str">
        <f>IF(A1174="","",+[1]AcumSYS!W1175)</f>
        <v/>
      </c>
      <c r="E1174" s="8" t="str">
        <f t="shared" si="55"/>
        <v/>
      </c>
      <c r="F1174" s="8" t="str">
        <f t="shared" si="56"/>
        <v/>
      </c>
    </row>
    <row r="1175" spans="1:6" x14ac:dyDescent="0.25">
      <c r="A1175" s="8" t="str">
        <f>+'[1]Reporte de Formatos'!U1179</f>
        <v/>
      </c>
      <c r="B1175" s="8" t="str">
        <f t="shared" si="54"/>
        <v/>
      </c>
      <c r="C1175" s="8" t="str">
        <f>IF(A1175="","",+[1]AcumSYS!W1176)</f>
        <v/>
      </c>
      <c r="D1175" s="8" t="str">
        <f>IF(A1175="","",+[1]AcumSYS!W1176)</f>
        <v/>
      </c>
      <c r="E1175" s="8" t="str">
        <f t="shared" si="55"/>
        <v/>
      </c>
      <c r="F1175" s="8" t="str">
        <f t="shared" si="56"/>
        <v/>
      </c>
    </row>
    <row r="1176" spans="1:6" x14ac:dyDescent="0.25">
      <c r="A1176" s="8" t="str">
        <f>+'[1]Reporte de Formatos'!U1180</f>
        <v/>
      </c>
      <c r="B1176" s="8" t="str">
        <f t="shared" si="54"/>
        <v/>
      </c>
      <c r="C1176" s="8" t="str">
        <f>IF(A1176="","",+[1]AcumSYS!W1177)</f>
        <v/>
      </c>
      <c r="D1176" s="8" t="str">
        <f>IF(A1176="","",+[1]AcumSYS!W1177)</f>
        <v/>
      </c>
      <c r="E1176" s="8" t="str">
        <f t="shared" si="55"/>
        <v/>
      </c>
      <c r="F1176" s="8" t="str">
        <f t="shared" si="56"/>
        <v/>
      </c>
    </row>
    <row r="1177" spans="1:6" x14ac:dyDescent="0.25">
      <c r="A1177" s="8" t="str">
        <f>+'[1]Reporte de Formatos'!U1181</f>
        <v/>
      </c>
      <c r="B1177" s="8" t="str">
        <f t="shared" si="54"/>
        <v/>
      </c>
      <c r="C1177" s="8" t="str">
        <f>IF(A1177="","",+[1]AcumSYS!W1178)</f>
        <v/>
      </c>
      <c r="D1177" s="8" t="str">
        <f>IF(A1177="","",+[1]AcumSYS!W1178)</f>
        <v/>
      </c>
      <c r="E1177" s="8" t="str">
        <f t="shared" si="55"/>
        <v/>
      </c>
      <c r="F1177" s="8" t="str">
        <f t="shared" si="56"/>
        <v/>
      </c>
    </row>
    <row r="1178" spans="1:6" x14ac:dyDescent="0.25">
      <c r="A1178" s="8" t="str">
        <f>+'[1]Reporte de Formatos'!U1182</f>
        <v/>
      </c>
      <c r="B1178" s="8" t="str">
        <f t="shared" si="54"/>
        <v/>
      </c>
      <c r="C1178" s="8" t="str">
        <f>IF(A1178="","",+[1]AcumSYS!W1179)</f>
        <v/>
      </c>
      <c r="D1178" s="8" t="str">
        <f>IF(A1178="","",+[1]AcumSYS!W1179)</f>
        <v/>
      </c>
      <c r="E1178" s="8" t="str">
        <f t="shared" si="55"/>
        <v/>
      </c>
      <c r="F1178" s="8" t="str">
        <f t="shared" si="56"/>
        <v/>
      </c>
    </row>
    <row r="1179" spans="1:6" x14ac:dyDescent="0.25">
      <c r="A1179" s="8" t="str">
        <f>+'[1]Reporte de Formatos'!U1183</f>
        <v/>
      </c>
      <c r="B1179" s="8" t="str">
        <f t="shared" si="54"/>
        <v/>
      </c>
      <c r="C1179" s="8" t="str">
        <f>IF(A1179="","",+[1]AcumSYS!W1180)</f>
        <v/>
      </c>
      <c r="D1179" s="8" t="str">
        <f>IF(A1179="","",+[1]AcumSYS!W1180)</f>
        <v/>
      </c>
      <c r="E1179" s="8" t="str">
        <f t="shared" si="55"/>
        <v/>
      </c>
      <c r="F1179" s="8" t="str">
        <f t="shared" si="56"/>
        <v/>
      </c>
    </row>
    <row r="1180" spans="1:6" x14ac:dyDescent="0.25">
      <c r="A1180" s="8" t="str">
        <f>+'[1]Reporte de Formatos'!U1184</f>
        <v/>
      </c>
      <c r="B1180" s="8" t="str">
        <f t="shared" si="54"/>
        <v/>
      </c>
      <c r="C1180" s="8" t="str">
        <f>IF(A1180="","",+[1]AcumSYS!W1181)</f>
        <v/>
      </c>
      <c r="D1180" s="8" t="str">
        <f>IF(A1180="","",+[1]AcumSYS!W1181)</f>
        <v/>
      </c>
      <c r="E1180" s="8" t="str">
        <f t="shared" si="55"/>
        <v/>
      </c>
      <c r="F1180" s="8" t="str">
        <f t="shared" si="56"/>
        <v/>
      </c>
    </row>
    <row r="1181" spans="1:6" x14ac:dyDescent="0.25">
      <c r="A1181" s="8" t="str">
        <f>+'[1]Reporte de Formatos'!U1185</f>
        <v/>
      </c>
      <c r="B1181" s="8" t="str">
        <f t="shared" si="54"/>
        <v/>
      </c>
      <c r="C1181" s="8" t="str">
        <f>IF(A1181="","",+[1]AcumSYS!W1182)</f>
        <v/>
      </c>
      <c r="D1181" s="8" t="str">
        <f>IF(A1181="","",+[1]AcumSYS!W1182)</f>
        <v/>
      </c>
      <c r="E1181" s="8" t="str">
        <f t="shared" si="55"/>
        <v/>
      </c>
      <c r="F1181" s="8" t="str">
        <f t="shared" si="56"/>
        <v/>
      </c>
    </row>
    <row r="1182" spans="1:6" x14ac:dyDescent="0.25">
      <c r="A1182" s="8" t="str">
        <f>+'[1]Reporte de Formatos'!U1186</f>
        <v/>
      </c>
      <c r="B1182" s="8" t="str">
        <f t="shared" si="54"/>
        <v/>
      </c>
      <c r="C1182" s="8" t="str">
        <f>IF(A1182="","",+[1]AcumSYS!W1183)</f>
        <v/>
      </c>
      <c r="D1182" s="8" t="str">
        <f>IF(A1182="","",+[1]AcumSYS!W1183)</f>
        <v/>
      </c>
      <c r="E1182" s="8" t="str">
        <f t="shared" si="55"/>
        <v/>
      </c>
      <c r="F1182" s="8" t="str">
        <f t="shared" si="56"/>
        <v/>
      </c>
    </row>
    <row r="1183" spans="1:6" x14ac:dyDescent="0.25">
      <c r="A1183" s="8" t="str">
        <f>+'[1]Reporte de Formatos'!U1187</f>
        <v/>
      </c>
      <c r="B1183" s="8" t="str">
        <f t="shared" si="54"/>
        <v/>
      </c>
      <c r="C1183" s="8" t="str">
        <f>IF(A1183="","",+[1]AcumSYS!W1184)</f>
        <v/>
      </c>
      <c r="D1183" s="8" t="str">
        <f>IF(A1183="","",+[1]AcumSYS!W1184)</f>
        <v/>
      </c>
      <c r="E1183" s="8" t="str">
        <f t="shared" si="55"/>
        <v/>
      </c>
      <c r="F1183" s="8" t="str">
        <f t="shared" si="56"/>
        <v/>
      </c>
    </row>
    <row r="1184" spans="1:6" x14ac:dyDescent="0.25">
      <c r="A1184" s="8" t="str">
        <f>+'[1]Reporte de Formatos'!U1188</f>
        <v/>
      </c>
      <c r="B1184" s="8" t="str">
        <f t="shared" si="54"/>
        <v/>
      </c>
      <c r="C1184" s="8" t="str">
        <f>IF(A1184="","",+[1]AcumSYS!W1185)</f>
        <v/>
      </c>
      <c r="D1184" s="8" t="str">
        <f>IF(A1184="","",+[1]AcumSYS!W1185)</f>
        <v/>
      </c>
      <c r="E1184" s="8" t="str">
        <f t="shared" si="55"/>
        <v/>
      </c>
      <c r="F1184" s="8" t="str">
        <f t="shared" si="56"/>
        <v/>
      </c>
    </row>
    <row r="1185" spans="1:6" x14ac:dyDescent="0.25">
      <c r="A1185" s="8" t="str">
        <f>+'[1]Reporte de Formatos'!U1189</f>
        <v/>
      </c>
      <c r="B1185" s="8" t="str">
        <f t="shared" si="54"/>
        <v/>
      </c>
      <c r="C1185" s="8" t="str">
        <f>IF(A1185="","",+[1]AcumSYS!W1186)</f>
        <v/>
      </c>
      <c r="D1185" s="8" t="str">
        <f>IF(A1185="","",+[1]AcumSYS!W1186)</f>
        <v/>
      </c>
      <c r="E1185" s="8" t="str">
        <f t="shared" si="55"/>
        <v/>
      </c>
      <c r="F1185" s="8" t="str">
        <f t="shared" si="56"/>
        <v/>
      </c>
    </row>
    <row r="1186" spans="1:6" x14ac:dyDescent="0.25">
      <c r="A1186" s="8" t="str">
        <f>+'[1]Reporte de Formatos'!U1190</f>
        <v/>
      </c>
      <c r="B1186" s="8" t="str">
        <f t="shared" si="54"/>
        <v/>
      </c>
      <c r="C1186" s="8" t="str">
        <f>IF(A1186="","",+[1]AcumSYS!W1187)</f>
        <v/>
      </c>
      <c r="D1186" s="8" t="str">
        <f>IF(A1186="","",+[1]AcumSYS!W1187)</f>
        <v/>
      </c>
      <c r="E1186" s="8" t="str">
        <f t="shared" si="55"/>
        <v/>
      </c>
      <c r="F1186" s="8" t="str">
        <f t="shared" si="56"/>
        <v/>
      </c>
    </row>
    <row r="1187" spans="1:6" x14ac:dyDescent="0.25">
      <c r="A1187" s="8" t="str">
        <f>+'[1]Reporte de Formatos'!U1191</f>
        <v/>
      </c>
      <c r="B1187" s="8" t="str">
        <f t="shared" si="54"/>
        <v/>
      </c>
      <c r="C1187" s="8" t="str">
        <f>IF(A1187="","",+[1]AcumSYS!W1188)</f>
        <v/>
      </c>
      <c r="D1187" s="8" t="str">
        <f>IF(A1187="","",+[1]AcumSYS!W1188)</f>
        <v/>
      </c>
      <c r="E1187" s="8" t="str">
        <f t="shared" si="55"/>
        <v/>
      </c>
      <c r="F1187" s="8" t="str">
        <f t="shared" si="56"/>
        <v/>
      </c>
    </row>
    <row r="1188" spans="1:6" x14ac:dyDescent="0.25">
      <c r="A1188" s="8" t="str">
        <f>+'[1]Reporte de Formatos'!U1192</f>
        <v/>
      </c>
      <c r="B1188" s="8" t="str">
        <f t="shared" si="54"/>
        <v/>
      </c>
      <c r="C1188" s="8" t="str">
        <f>IF(A1188="","",+[1]AcumSYS!W1189)</f>
        <v/>
      </c>
      <c r="D1188" s="8" t="str">
        <f>IF(A1188="","",+[1]AcumSYS!W1189)</f>
        <v/>
      </c>
      <c r="E1188" s="8" t="str">
        <f t="shared" si="55"/>
        <v/>
      </c>
      <c r="F1188" s="8" t="str">
        <f t="shared" si="56"/>
        <v/>
      </c>
    </row>
    <row r="1189" spans="1:6" x14ac:dyDescent="0.25">
      <c r="A1189" s="8" t="str">
        <f>+'[1]Reporte de Formatos'!U1193</f>
        <v/>
      </c>
      <c r="B1189" s="8" t="str">
        <f t="shared" si="54"/>
        <v/>
      </c>
      <c r="C1189" s="8" t="str">
        <f>IF(A1189="","",+[1]AcumSYS!W1190)</f>
        <v/>
      </c>
      <c r="D1189" s="8" t="str">
        <f>IF(A1189="","",+[1]AcumSYS!W1190)</f>
        <v/>
      </c>
      <c r="E1189" s="8" t="str">
        <f t="shared" si="55"/>
        <v/>
      </c>
      <c r="F1189" s="8" t="str">
        <f t="shared" si="56"/>
        <v/>
      </c>
    </row>
    <row r="1190" spans="1:6" x14ac:dyDescent="0.25">
      <c r="A1190" s="8" t="str">
        <f>+'[1]Reporte de Formatos'!U1194</f>
        <v/>
      </c>
      <c r="B1190" s="8" t="str">
        <f t="shared" si="54"/>
        <v/>
      </c>
      <c r="C1190" s="8" t="str">
        <f>IF(A1190="","",+[1]AcumSYS!W1191)</f>
        <v/>
      </c>
      <c r="D1190" s="8" t="str">
        <f>IF(A1190="","",+[1]AcumSYS!W1191)</f>
        <v/>
      </c>
      <c r="E1190" s="8" t="str">
        <f t="shared" si="55"/>
        <v/>
      </c>
      <c r="F1190" s="8" t="str">
        <f t="shared" si="56"/>
        <v/>
      </c>
    </row>
    <row r="1191" spans="1:6" x14ac:dyDescent="0.25">
      <c r="A1191" s="8" t="str">
        <f>+'[1]Reporte de Formatos'!U1195</f>
        <v/>
      </c>
      <c r="B1191" s="8" t="str">
        <f t="shared" si="54"/>
        <v/>
      </c>
      <c r="C1191" s="8" t="str">
        <f>IF(A1191="","",+[1]AcumSYS!W1192)</f>
        <v/>
      </c>
      <c r="D1191" s="8" t="str">
        <f>IF(A1191="","",+[1]AcumSYS!W1192)</f>
        <v/>
      </c>
      <c r="E1191" s="8" t="str">
        <f t="shared" si="55"/>
        <v/>
      </c>
      <c r="F1191" s="8" t="str">
        <f t="shared" si="56"/>
        <v/>
      </c>
    </row>
    <row r="1192" spans="1:6" x14ac:dyDescent="0.25">
      <c r="A1192" s="8" t="str">
        <f>+'[1]Reporte de Formatos'!U1196</f>
        <v/>
      </c>
      <c r="B1192" s="8" t="str">
        <f t="shared" si="54"/>
        <v/>
      </c>
      <c r="C1192" s="8" t="str">
        <f>IF(A1192="","",+[1]AcumSYS!W1193)</f>
        <v/>
      </c>
      <c r="D1192" s="8" t="str">
        <f>IF(A1192="","",+[1]AcumSYS!W1193)</f>
        <v/>
      </c>
      <c r="E1192" s="8" t="str">
        <f t="shared" si="55"/>
        <v/>
      </c>
      <c r="F1192" s="8" t="str">
        <f t="shared" si="56"/>
        <v/>
      </c>
    </row>
    <row r="1193" spans="1:6" x14ac:dyDescent="0.25">
      <c r="A1193" s="8" t="str">
        <f>+'[1]Reporte de Formatos'!U1197</f>
        <v/>
      </c>
      <c r="B1193" s="8" t="str">
        <f t="shared" si="54"/>
        <v/>
      </c>
      <c r="C1193" s="8" t="str">
        <f>IF(A1193="","",+[1]AcumSYS!W1194)</f>
        <v/>
      </c>
      <c r="D1193" s="8" t="str">
        <f>IF(A1193="","",+[1]AcumSYS!W1194)</f>
        <v/>
      </c>
      <c r="E1193" s="8" t="str">
        <f t="shared" si="55"/>
        <v/>
      </c>
      <c r="F1193" s="8" t="str">
        <f t="shared" si="56"/>
        <v/>
      </c>
    </row>
    <row r="1194" spans="1:6" x14ac:dyDescent="0.25">
      <c r="A1194" s="8" t="str">
        <f>+'[1]Reporte de Formatos'!U1198</f>
        <v/>
      </c>
      <c r="B1194" s="8" t="str">
        <f t="shared" si="54"/>
        <v/>
      </c>
      <c r="C1194" s="8" t="str">
        <f>IF(A1194="","",+[1]AcumSYS!W1195)</f>
        <v/>
      </c>
      <c r="D1194" s="8" t="str">
        <f>IF(A1194="","",+[1]AcumSYS!W1195)</f>
        <v/>
      </c>
      <c r="E1194" s="8" t="str">
        <f t="shared" si="55"/>
        <v/>
      </c>
      <c r="F1194" s="8" t="str">
        <f t="shared" si="56"/>
        <v/>
      </c>
    </row>
    <row r="1195" spans="1:6" x14ac:dyDescent="0.25">
      <c r="A1195" s="8" t="str">
        <f>+'[1]Reporte de Formatos'!U1199</f>
        <v/>
      </c>
      <c r="B1195" s="8" t="str">
        <f t="shared" si="54"/>
        <v/>
      </c>
      <c r="C1195" s="8" t="str">
        <f>IF(A1195="","",+[1]AcumSYS!W1196)</f>
        <v/>
      </c>
      <c r="D1195" s="8" t="str">
        <f>IF(A1195="","",+[1]AcumSYS!W1196)</f>
        <v/>
      </c>
      <c r="E1195" s="8" t="str">
        <f t="shared" si="55"/>
        <v/>
      </c>
      <c r="F1195" s="8" t="str">
        <f t="shared" si="56"/>
        <v/>
      </c>
    </row>
    <row r="1196" spans="1:6" x14ac:dyDescent="0.25">
      <c r="A1196" s="8" t="str">
        <f>+'[1]Reporte de Formatos'!U1200</f>
        <v/>
      </c>
      <c r="B1196" s="8" t="str">
        <f t="shared" si="54"/>
        <v/>
      </c>
      <c r="C1196" s="8" t="str">
        <f>IF(A1196="","",+[1]AcumSYS!W1197)</f>
        <v/>
      </c>
      <c r="D1196" s="8" t="str">
        <f>IF(A1196="","",+[1]AcumSYS!W1197)</f>
        <v/>
      </c>
      <c r="E1196" s="8" t="str">
        <f t="shared" si="55"/>
        <v/>
      </c>
      <c r="F1196" s="8" t="str">
        <f t="shared" si="56"/>
        <v/>
      </c>
    </row>
    <row r="1197" spans="1:6" x14ac:dyDescent="0.25">
      <c r="A1197" s="8" t="str">
        <f>+'[1]Reporte de Formatos'!U1201</f>
        <v/>
      </c>
      <c r="B1197" s="8" t="str">
        <f t="shared" si="54"/>
        <v/>
      </c>
      <c r="C1197" s="8" t="str">
        <f>IF(A1197="","",+[1]AcumSYS!W1198)</f>
        <v/>
      </c>
      <c r="D1197" s="8" t="str">
        <f>IF(A1197="","",+[1]AcumSYS!W1198)</f>
        <v/>
      </c>
      <c r="E1197" s="8" t="str">
        <f t="shared" si="55"/>
        <v/>
      </c>
      <c r="F1197" s="8" t="str">
        <f t="shared" si="56"/>
        <v/>
      </c>
    </row>
    <row r="1198" spans="1:6" x14ac:dyDescent="0.25">
      <c r="A1198" s="8" t="str">
        <f>+'[1]Reporte de Formatos'!U1202</f>
        <v/>
      </c>
      <c r="B1198" s="8" t="str">
        <f t="shared" si="54"/>
        <v/>
      </c>
      <c r="C1198" s="8" t="str">
        <f>IF(A1198="","",+[1]AcumSYS!W1199)</f>
        <v/>
      </c>
      <c r="D1198" s="8" t="str">
        <f>IF(A1198="","",+[1]AcumSYS!W1199)</f>
        <v/>
      </c>
      <c r="E1198" s="8" t="str">
        <f t="shared" si="55"/>
        <v/>
      </c>
      <c r="F1198" s="8" t="str">
        <f t="shared" si="56"/>
        <v/>
      </c>
    </row>
    <row r="1199" spans="1:6" x14ac:dyDescent="0.25">
      <c r="A1199" s="8" t="str">
        <f>+'[1]Reporte de Formatos'!U1203</f>
        <v/>
      </c>
      <c r="B1199" s="8" t="str">
        <f t="shared" si="54"/>
        <v/>
      </c>
      <c r="C1199" s="8" t="str">
        <f>IF(A1199="","",+[1]AcumSYS!W1200)</f>
        <v/>
      </c>
      <c r="D1199" s="8" t="str">
        <f>IF(A1199="","",+[1]AcumSYS!W1200)</f>
        <v/>
      </c>
      <c r="E1199" s="8" t="str">
        <f t="shared" si="55"/>
        <v/>
      </c>
      <c r="F1199" s="8" t="str">
        <f t="shared" si="56"/>
        <v/>
      </c>
    </row>
    <row r="1200" spans="1:6" x14ac:dyDescent="0.25">
      <c r="A1200" s="8" t="str">
        <f>+'[1]Reporte de Formatos'!U1204</f>
        <v/>
      </c>
      <c r="B1200" s="8" t="str">
        <f t="shared" si="54"/>
        <v/>
      </c>
      <c r="C1200" s="8" t="str">
        <f>IF(A1200="","",+[1]AcumSYS!W1201)</f>
        <v/>
      </c>
      <c r="D1200" s="8" t="str">
        <f>IF(A1200="","",+[1]AcumSYS!W1201)</f>
        <v/>
      </c>
      <c r="E1200" s="8" t="str">
        <f t="shared" si="55"/>
        <v/>
      </c>
      <c r="F1200" s="8" t="str">
        <f t="shared" si="56"/>
        <v/>
      </c>
    </row>
    <row r="1201" spans="1:6" x14ac:dyDescent="0.25">
      <c r="A1201" s="8" t="str">
        <f>+'[1]Reporte de Formatos'!U1205</f>
        <v/>
      </c>
      <c r="B1201" s="8" t="str">
        <f t="shared" si="54"/>
        <v/>
      </c>
      <c r="C1201" s="8" t="str">
        <f>IF(A1201="","",+[1]AcumSYS!W1202)</f>
        <v/>
      </c>
      <c r="D1201" s="8" t="str">
        <f>IF(A1201="","",+[1]AcumSYS!W1202)</f>
        <v/>
      </c>
      <c r="E1201" s="8" t="str">
        <f t="shared" si="55"/>
        <v/>
      </c>
      <c r="F1201" s="8" t="str">
        <f t="shared" si="56"/>
        <v/>
      </c>
    </row>
    <row r="1202" spans="1:6" x14ac:dyDescent="0.25">
      <c r="A1202" s="8" t="str">
        <f>+'[1]Reporte de Formatos'!U1206</f>
        <v/>
      </c>
      <c r="B1202" s="8" t="str">
        <f t="shared" si="54"/>
        <v/>
      </c>
      <c r="C1202" s="8" t="str">
        <f>IF(A1202="","",+[1]AcumSYS!W1203)</f>
        <v/>
      </c>
      <c r="D1202" s="8" t="str">
        <f>IF(A1202="","",+[1]AcumSYS!W1203)</f>
        <v/>
      </c>
      <c r="E1202" s="8" t="str">
        <f t="shared" si="55"/>
        <v/>
      </c>
      <c r="F1202" s="8" t="str">
        <f t="shared" si="56"/>
        <v/>
      </c>
    </row>
    <row r="1203" spans="1:6" x14ac:dyDescent="0.25">
      <c r="A1203" s="8" t="str">
        <f>+'[1]Reporte de Formatos'!U1207</f>
        <v/>
      </c>
      <c r="B1203" s="8" t="str">
        <f t="shared" si="54"/>
        <v/>
      </c>
      <c r="C1203" s="8" t="str">
        <f>IF(A1203="","",+[1]AcumSYS!W1204)</f>
        <v/>
      </c>
      <c r="D1203" s="8" t="str">
        <f>IF(A1203="","",+[1]AcumSYS!W1204)</f>
        <v/>
      </c>
      <c r="E1203" s="8" t="str">
        <f t="shared" si="55"/>
        <v/>
      </c>
      <c r="F1203" s="8" t="str">
        <f t="shared" si="56"/>
        <v/>
      </c>
    </row>
    <row r="1204" spans="1:6" x14ac:dyDescent="0.25">
      <c r="A1204" s="8" t="str">
        <f>+'[1]Reporte de Formatos'!U1208</f>
        <v/>
      </c>
      <c r="B1204" s="8" t="str">
        <f t="shared" si="54"/>
        <v/>
      </c>
      <c r="C1204" s="8" t="str">
        <f>IF(A1204="","",+[1]AcumSYS!W1205)</f>
        <v/>
      </c>
      <c r="D1204" s="8" t="str">
        <f>IF(A1204="","",+[1]AcumSYS!W1205)</f>
        <v/>
      </c>
      <c r="E1204" s="8" t="str">
        <f t="shared" si="55"/>
        <v/>
      </c>
      <c r="F1204" s="8" t="str">
        <f t="shared" si="56"/>
        <v/>
      </c>
    </row>
    <row r="1205" spans="1:6" x14ac:dyDescent="0.25">
      <c r="A1205" s="8" t="str">
        <f>+'[1]Reporte de Formatos'!U1209</f>
        <v/>
      </c>
      <c r="B1205" s="8" t="str">
        <f t="shared" si="54"/>
        <v/>
      </c>
      <c r="C1205" s="8" t="str">
        <f>IF(A1205="","",+[1]AcumSYS!W1206)</f>
        <v/>
      </c>
      <c r="D1205" s="8" t="str">
        <f>IF(A1205="","",+[1]AcumSYS!W1206)</f>
        <v/>
      </c>
      <c r="E1205" s="8" t="str">
        <f t="shared" si="55"/>
        <v/>
      </c>
      <c r="F1205" s="8" t="str">
        <f t="shared" si="56"/>
        <v/>
      </c>
    </row>
    <row r="1206" spans="1:6" x14ac:dyDescent="0.25">
      <c r="A1206" s="8" t="str">
        <f>+'[1]Reporte de Formatos'!U1210</f>
        <v/>
      </c>
      <c r="B1206" s="8" t="str">
        <f t="shared" si="54"/>
        <v/>
      </c>
      <c r="C1206" s="8" t="str">
        <f>IF(A1206="","",+[1]AcumSYS!W1207)</f>
        <v/>
      </c>
      <c r="D1206" s="8" t="str">
        <f>IF(A1206="","",+[1]AcumSYS!W1207)</f>
        <v/>
      </c>
      <c r="E1206" s="8" t="str">
        <f t="shared" si="55"/>
        <v/>
      </c>
      <c r="F1206" s="8" t="str">
        <f t="shared" si="56"/>
        <v/>
      </c>
    </row>
    <row r="1207" spans="1:6" x14ac:dyDescent="0.25">
      <c r="A1207" s="8" t="str">
        <f>+'[1]Reporte de Formatos'!U1211</f>
        <v/>
      </c>
      <c r="B1207" s="8" t="str">
        <f t="shared" si="54"/>
        <v/>
      </c>
      <c r="C1207" s="8" t="str">
        <f>IF(A1207="","",+[1]AcumSYS!W1208)</f>
        <v/>
      </c>
      <c r="D1207" s="8" t="str">
        <f>IF(A1207="","",+[1]AcumSYS!W1208)</f>
        <v/>
      </c>
      <c r="E1207" s="8" t="str">
        <f t="shared" si="55"/>
        <v/>
      </c>
      <c r="F1207" s="8" t="str">
        <f t="shared" si="56"/>
        <v/>
      </c>
    </row>
    <row r="1208" spans="1:6" x14ac:dyDescent="0.25">
      <c r="A1208" s="8" t="str">
        <f>+'[1]Reporte de Formatos'!U1212</f>
        <v/>
      </c>
      <c r="B1208" s="8" t="str">
        <f t="shared" si="54"/>
        <v/>
      </c>
      <c r="C1208" s="8" t="str">
        <f>IF(A1208="","",+[1]AcumSYS!W1209)</f>
        <v/>
      </c>
      <c r="D1208" s="8" t="str">
        <f>IF(A1208="","",+[1]AcumSYS!W1209)</f>
        <v/>
      </c>
      <c r="E1208" s="8" t="str">
        <f t="shared" si="55"/>
        <v/>
      </c>
      <c r="F1208" s="8" t="str">
        <f t="shared" si="56"/>
        <v/>
      </c>
    </row>
    <row r="1209" spans="1:6" x14ac:dyDescent="0.25">
      <c r="A1209" s="8" t="str">
        <f>+'[1]Reporte de Formatos'!U1213</f>
        <v/>
      </c>
      <c r="B1209" s="8" t="str">
        <f t="shared" si="54"/>
        <v/>
      </c>
      <c r="C1209" s="8" t="str">
        <f>IF(A1209="","",+[1]AcumSYS!W1210)</f>
        <v/>
      </c>
      <c r="D1209" s="8" t="str">
        <f>IF(A1209="","",+[1]AcumSYS!W1210)</f>
        <v/>
      </c>
      <c r="E1209" s="8" t="str">
        <f t="shared" si="55"/>
        <v/>
      </c>
      <c r="F1209" s="8" t="str">
        <f t="shared" si="56"/>
        <v/>
      </c>
    </row>
    <row r="1210" spans="1:6" x14ac:dyDescent="0.25">
      <c r="A1210" s="8" t="str">
        <f>+'[1]Reporte de Formatos'!U1214</f>
        <v/>
      </c>
      <c r="B1210" s="8" t="str">
        <f t="shared" si="54"/>
        <v/>
      </c>
      <c r="C1210" s="8" t="str">
        <f>IF(A1210="","",+[1]AcumSYS!W1211)</f>
        <v/>
      </c>
      <c r="D1210" s="8" t="str">
        <f>IF(A1210="","",+[1]AcumSYS!W1211)</f>
        <v/>
      </c>
      <c r="E1210" s="8" t="str">
        <f t="shared" si="55"/>
        <v/>
      </c>
      <c r="F1210" s="8" t="str">
        <f t="shared" si="56"/>
        <v/>
      </c>
    </row>
    <row r="1211" spans="1:6" x14ac:dyDescent="0.25">
      <c r="A1211" s="8" t="str">
        <f>+'[1]Reporte de Formatos'!U1215</f>
        <v/>
      </c>
      <c r="B1211" s="8" t="str">
        <f t="shared" si="54"/>
        <v/>
      </c>
      <c r="C1211" s="8" t="str">
        <f>IF(A1211="","",+[1]AcumSYS!W1212)</f>
        <v/>
      </c>
      <c r="D1211" s="8" t="str">
        <f>IF(A1211="","",+[1]AcumSYS!W1212)</f>
        <v/>
      </c>
      <c r="E1211" s="8" t="str">
        <f t="shared" si="55"/>
        <v/>
      </c>
      <c r="F1211" s="8" t="str">
        <f t="shared" si="56"/>
        <v/>
      </c>
    </row>
    <row r="1212" spans="1:6" x14ac:dyDescent="0.25">
      <c r="A1212" s="8" t="str">
        <f>+'[1]Reporte de Formatos'!U1216</f>
        <v/>
      </c>
      <c r="B1212" s="8" t="str">
        <f t="shared" si="54"/>
        <v/>
      </c>
      <c r="C1212" s="8" t="str">
        <f>IF(A1212="","",+[1]AcumSYS!W1213)</f>
        <v/>
      </c>
      <c r="D1212" s="8" t="str">
        <f>IF(A1212="","",+[1]AcumSYS!W1213)</f>
        <v/>
      </c>
      <c r="E1212" s="8" t="str">
        <f t="shared" si="55"/>
        <v/>
      </c>
      <c r="F1212" s="8" t="str">
        <f t="shared" si="56"/>
        <v/>
      </c>
    </row>
    <row r="1213" spans="1:6" x14ac:dyDescent="0.25">
      <c r="A1213" s="8" t="str">
        <f>+'[1]Reporte de Formatos'!U1217</f>
        <v/>
      </c>
      <c r="B1213" s="8" t="str">
        <f t="shared" si="54"/>
        <v/>
      </c>
      <c r="C1213" s="8" t="str">
        <f>IF(A1213="","",+[1]AcumSYS!W1214)</f>
        <v/>
      </c>
      <c r="D1213" s="8" t="str">
        <f>IF(A1213="","",+[1]AcumSYS!W1214)</f>
        <v/>
      </c>
      <c r="E1213" s="8" t="str">
        <f t="shared" si="55"/>
        <v/>
      </c>
      <c r="F1213" s="8" t="str">
        <f t="shared" si="56"/>
        <v/>
      </c>
    </row>
    <row r="1214" spans="1:6" x14ac:dyDescent="0.25">
      <c r="A1214" s="8" t="str">
        <f>+'[1]Reporte de Formatos'!U1218</f>
        <v/>
      </c>
      <c r="B1214" s="8" t="str">
        <f t="shared" si="54"/>
        <v/>
      </c>
      <c r="C1214" s="8" t="str">
        <f>IF(A1214="","",+[1]AcumSYS!W1215)</f>
        <v/>
      </c>
      <c r="D1214" s="8" t="str">
        <f>IF(A1214="","",+[1]AcumSYS!W1215)</f>
        <v/>
      </c>
      <c r="E1214" s="8" t="str">
        <f t="shared" si="55"/>
        <v/>
      </c>
      <c r="F1214" s="8" t="str">
        <f t="shared" si="56"/>
        <v/>
      </c>
    </row>
    <row r="1215" spans="1:6" x14ac:dyDescent="0.25">
      <c r="A1215" s="8" t="str">
        <f>+'[1]Reporte de Formatos'!U1219</f>
        <v/>
      </c>
      <c r="B1215" s="8" t="str">
        <f t="shared" si="54"/>
        <v/>
      </c>
      <c r="C1215" s="8" t="str">
        <f>IF(A1215="","",+[1]AcumSYS!W1216)</f>
        <v/>
      </c>
      <c r="D1215" s="8" t="str">
        <f>IF(A1215="","",+[1]AcumSYS!W1216)</f>
        <v/>
      </c>
      <c r="E1215" s="8" t="str">
        <f t="shared" si="55"/>
        <v/>
      </c>
      <c r="F1215" s="8" t="str">
        <f t="shared" si="56"/>
        <v/>
      </c>
    </row>
    <row r="1216" spans="1:6" x14ac:dyDescent="0.25">
      <c r="A1216" s="8" t="str">
        <f>+'[1]Reporte de Formatos'!U1220</f>
        <v/>
      </c>
      <c r="B1216" s="8" t="str">
        <f t="shared" si="54"/>
        <v/>
      </c>
      <c r="C1216" s="8" t="str">
        <f>IF(A1216="","",+[1]AcumSYS!W1217)</f>
        <v/>
      </c>
      <c r="D1216" s="8" t="str">
        <f>IF(A1216="","",+[1]AcumSYS!W1217)</f>
        <v/>
      </c>
      <c r="E1216" s="8" t="str">
        <f t="shared" si="55"/>
        <v/>
      </c>
      <c r="F1216" s="8" t="str">
        <f t="shared" si="56"/>
        <v/>
      </c>
    </row>
    <row r="1217" spans="1:6" x14ac:dyDescent="0.25">
      <c r="A1217" s="8" t="str">
        <f>+'[1]Reporte de Formatos'!U1221</f>
        <v/>
      </c>
      <c r="B1217" s="8" t="str">
        <f t="shared" si="54"/>
        <v/>
      </c>
      <c r="C1217" s="8" t="str">
        <f>IF(A1217="","",+[1]AcumSYS!W1218)</f>
        <v/>
      </c>
      <c r="D1217" s="8" t="str">
        <f>IF(A1217="","",+[1]AcumSYS!W1218)</f>
        <v/>
      </c>
      <c r="E1217" s="8" t="str">
        <f t="shared" si="55"/>
        <v/>
      </c>
      <c r="F1217" s="8" t="str">
        <f t="shared" si="56"/>
        <v/>
      </c>
    </row>
    <row r="1218" spans="1:6" x14ac:dyDescent="0.25">
      <c r="A1218" s="8" t="str">
        <f>+'[1]Reporte de Formatos'!U1222</f>
        <v/>
      </c>
      <c r="B1218" s="8" t="str">
        <f t="shared" si="54"/>
        <v/>
      </c>
      <c r="C1218" s="8" t="str">
        <f>IF(A1218="","",+[1]AcumSYS!W1219)</f>
        <v/>
      </c>
      <c r="D1218" s="8" t="str">
        <f>IF(A1218="","",+[1]AcumSYS!W1219)</f>
        <v/>
      </c>
      <c r="E1218" s="8" t="str">
        <f t="shared" si="55"/>
        <v/>
      </c>
      <c r="F1218" s="8" t="str">
        <f t="shared" si="56"/>
        <v/>
      </c>
    </row>
    <row r="1219" spans="1:6" x14ac:dyDescent="0.25">
      <c r="A1219" s="8" t="str">
        <f>+'[1]Reporte de Formatos'!U1223</f>
        <v/>
      </c>
      <c r="B1219" s="8" t="str">
        <f t="shared" si="54"/>
        <v/>
      </c>
      <c r="C1219" s="8" t="str">
        <f>IF(A1219="","",+[1]AcumSYS!W1220)</f>
        <v/>
      </c>
      <c r="D1219" s="8" t="str">
        <f>IF(A1219="","",+[1]AcumSYS!W1220)</f>
        <v/>
      </c>
      <c r="E1219" s="8" t="str">
        <f t="shared" si="55"/>
        <v/>
      </c>
      <c r="F1219" s="8" t="str">
        <f t="shared" si="56"/>
        <v/>
      </c>
    </row>
    <row r="1220" spans="1:6" x14ac:dyDescent="0.25">
      <c r="A1220" s="8" t="str">
        <f>+'[1]Reporte de Formatos'!U1224</f>
        <v/>
      </c>
      <c r="B1220" s="8" t="str">
        <f t="shared" ref="B1220:B1283" si="57">IF(A1220="","","Aguinaldo")</f>
        <v/>
      </c>
      <c r="C1220" s="8" t="str">
        <f>IF(A1220="","",+[1]AcumSYS!W1221)</f>
        <v/>
      </c>
      <c r="D1220" s="8" t="str">
        <f>IF(A1220="","",+[1]AcumSYS!W1221)</f>
        <v/>
      </c>
      <c r="E1220" s="8" t="str">
        <f t="shared" ref="E1220:E1283" si="58">IF(A1220="","","Pesos Mexicanos")</f>
        <v/>
      </c>
      <c r="F1220" s="8" t="str">
        <f t="shared" ref="F1220:F1283" si="59">IF(A1220="","","Prestaciones de Fin de año en el Trimestre")</f>
        <v/>
      </c>
    </row>
    <row r="1221" spans="1:6" x14ac:dyDescent="0.25">
      <c r="A1221" s="8" t="str">
        <f>+'[1]Reporte de Formatos'!U1225</f>
        <v/>
      </c>
      <c r="B1221" s="8" t="str">
        <f t="shared" si="57"/>
        <v/>
      </c>
      <c r="C1221" s="8" t="str">
        <f>IF(A1221="","",+[1]AcumSYS!W1222)</f>
        <v/>
      </c>
      <c r="D1221" s="8" t="str">
        <f>IF(A1221="","",+[1]AcumSYS!W1222)</f>
        <v/>
      </c>
      <c r="E1221" s="8" t="str">
        <f t="shared" si="58"/>
        <v/>
      </c>
      <c r="F1221" s="8" t="str">
        <f t="shared" si="59"/>
        <v/>
      </c>
    </row>
    <row r="1222" spans="1:6" x14ac:dyDescent="0.25">
      <c r="A1222" s="8" t="str">
        <f>+'[1]Reporte de Formatos'!U1226</f>
        <v/>
      </c>
      <c r="B1222" s="8" t="str">
        <f t="shared" si="57"/>
        <v/>
      </c>
      <c r="C1222" s="8" t="str">
        <f>IF(A1222="","",+[1]AcumSYS!W1223)</f>
        <v/>
      </c>
      <c r="D1222" s="8" t="str">
        <f>IF(A1222="","",+[1]AcumSYS!W1223)</f>
        <v/>
      </c>
      <c r="E1222" s="8" t="str">
        <f t="shared" si="58"/>
        <v/>
      </c>
      <c r="F1222" s="8" t="str">
        <f t="shared" si="59"/>
        <v/>
      </c>
    </row>
    <row r="1223" spans="1:6" x14ac:dyDescent="0.25">
      <c r="A1223" s="8" t="str">
        <f>+'[1]Reporte de Formatos'!U1227</f>
        <v/>
      </c>
      <c r="B1223" s="8" t="str">
        <f t="shared" si="57"/>
        <v/>
      </c>
      <c r="C1223" s="8" t="str">
        <f>IF(A1223="","",+[1]AcumSYS!W1224)</f>
        <v/>
      </c>
      <c r="D1223" s="8" t="str">
        <f>IF(A1223="","",+[1]AcumSYS!W1224)</f>
        <v/>
      </c>
      <c r="E1223" s="8" t="str">
        <f t="shared" si="58"/>
        <v/>
      </c>
      <c r="F1223" s="8" t="str">
        <f t="shared" si="59"/>
        <v/>
      </c>
    </row>
    <row r="1224" spans="1:6" x14ac:dyDescent="0.25">
      <c r="A1224" s="8" t="str">
        <f>+'[1]Reporte de Formatos'!U1228</f>
        <v/>
      </c>
      <c r="B1224" s="8" t="str">
        <f t="shared" si="57"/>
        <v/>
      </c>
      <c r="C1224" s="8" t="str">
        <f>IF(A1224="","",+[1]AcumSYS!W1225)</f>
        <v/>
      </c>
      <c r="D1224" s="8" t="str">
        <f>IF(A1224="","",+[1]AcumSYS!W1225)</f>
        <v/>
      </c>
      <c r="E1224" s="8" t="str">
        <f t="shared" si="58"/>
        <v/>
      </c>
      <c r="F1224" s="8" t="str">
        <f t="shared" si="59"/>
        <v/>
      </c>
    </row>
    <row r="1225" spans="1:6" x14ac:dyDescent="0.25">
      <c r="A1225" s="8" t="str">
        <f>+'[1]Reporte de Formatos'!U1229</f>
        <v/>
      </c>
      <c r="B1225" s="8" t="str">
        <f t="shared" si="57"/>
        <v/>
      </c>
      <c r="C1225" s="8" t="str">
        <f>IF(A1225="","",+[1]AcumSYS!W1226)</f>
        <v/>
      </c>
      <c r="D1225" s="8" t="str">
        <f>IF(A1225="","",+[1]AcumSYS!W1226)</f>
        <v/>
      </c>
      <c r="E1225" s="8" t="str">
        <f t="shared" si="58"/>
        <v/>
      </c>
      <c r="F1225" s="8" t="str">
        <f t="shared" si="59"/>
        <v/>
      </c>
    </row>
    <row r="1226" spans="1:6" x14ac:dyDescent="0.25">
      <c r="A1226" s="8" t="str">
        <f>+'[1]Reporte de Formatos'!U1230</f>
        <v/>
      </c>
      <c r="B1226" s="8" t="str">
        <f t="shared" si="57"/>
        <v/>
      </c>
      <c r="C1226" s="8" t="str">
        <f>IF(A1226="","",+[1]AcumSYS!W1227)</f>
        <v/>
      </c>
      <c r="D1226" s="8" t="str">
        <f>IF(A1226="","",+[1]AcumSYS!W1227)</f>
        <v/>
      </c>
      <c r="E1226" s="8" t="str">
        <f t="shared" si="58"/>
        <v/>
      </c>
      <c r="F1226" s="8" t="str">
        <f t="shared" si="59"/>
        <v/>
      </c>
    </row>
    <row r="1227" spans="1:6" x14ac:dyDescent="0.25">
      <c r="A1227" s="8" t="str">
        <f>+'[1]Reporte de Formatos'!U1231</f>
        <v/>
      </c>
      <c r="B1227" s="8" t="str">
        <f t="shared" si="57"/>
        <v/>
      </c>
      <c r="C1227" s="8" t="str">
        <f>IF(A1227="","",+[1]AcumSYS!W1228)</f>
        <v/>
      </c>
      <c r="D1227" s="8" t="str">
        <f>IF(A1227="","",+[1]AcumSYS!W1228)</f>
        <v/>
      </c>
      <c r="E1227" s="8" t="str">
        <f t="shared" si="58"/>
        <v/>
      </c>
      <c r="F1227" s="8" t="str">
        <f t="shared" si="59"/>
        <v/>
      </c>
    </row>
    <row r="1228" spans="1:6" x14ac:dyDescent="0.25">
      <c r="A1228" s="8" t="str">
        <f>+'[1]Reporte de Formatos'!U1232</f>
        <v/>
      </c>
      <c r="B1228" s="8" t="str">
        <f t="shared" si="57"/>
        <v/>
      </c>
      <c r="C1228" s="8" t="str">
        <f>IF(A1228="","",+[1]AcumSYS!W1229)</f>
        <v/>
      </c>
      <c r="D1228" s="8" t="str">
        <f>IF(A1228="","",+[1]AcumSYS!W1229)</f>
        <v/>
      </c>
      <c r="E1228" s="8" t="str">
        <f t="shared" si="58"/>
        <v/>
      </c>
      <c r="F1228" s="8" t="str">
        <f t="shared" si="59"/>
        <v/>
      </c>
    </row>
    <row r="1229" spans="1:6" x14ac:dyDescent="0.25">
      <c r="A1229" s="8" t="str">
        <f>+'[1]Reporte de Formatos'!U1233</f>
        <v/>
      </c>
      <c r="B1229" s="8" t="str">
        <f t="shared" si="57"/>
        <v/>
      </c>
      <c r="C1229" s="8" t="str">
        <f>IF(A1229="","",+[1]AcumSYS!W1230)</f>
        <v/>
      </c>
      <c r="D1229" s="8" t="str">
        <f>IF(A1229="","",+[1]AcumSYS!W1230)</f>
        <v/>
      </c>
      <c r="E1229" s="8" t="str">
        <f t="shared" si="58"/>
        <v/>
      </c>
      <c r="F1229" s="8" t="str">
        <f t="shared" si="59"/>
        <v/>
      </c>
    </row>
    <row r="1230" spans="1:6" x14ac:dyDescent="0.25">
      <c r="A1230" s="8" t="str">
        <f>+'[1]Reporte de Formatos'!U1234</f>
        <v/>
      </c>
      <c r="B1230" s="8" t="str">
        <f t="shared" si="57"/>
        <v/>
      </c>
      <c r="C1230" s="8" t="str">
        <f>IF(A1230="","",+[1]AcumSYS!W1231)</f>
        <v/>
      </c>
      <c r="D1230" s="8" t="str">
        <f>IF(A1230="","",+[1]AcumSYS!W1231)</f>
        <v/>
      </c>
      <c r="E1230" s="8" t="str">
        <f t="shared" si="58"/>
        <v/>
      </c>
      <c r="F1230" s="8" t="str">
        <f t="shared" si="59"/>
        <v/>
      </c>
    </row>
    <row r="1231" spans="1:6" x14ac:dyDescent="0.25">
      <c r="A1231" s="8" t="str">
        <f>+'[1]Reporte de Formatos'!U1235</f>
        <v/>
      </c>
      <c r="B1231" s="8" t="str">
        <f t="shared" si="57"/>
        <v/>
      </c>
      <c r="C1231" s="8" t="str">
        <f>IF(A1231="","",+[1]AcumSYS!W1232)</f>
        <v/>
      </c>
      <c r="D1231" s="8" t="str">
        <f>IF(A1231="","",+[1]AcumSYS!W1232)</f>
        <v/>
      </c>
      <c r="E1231" s="8" t="str">
        <f t="shared" si="58"/>
        <v/>
      </c>
      <c r="F1231" s="8" t="str">
        <f t="shared" si="59"/>
        <v/>
      </c>
    </row>
    <row r="1232" spans="1:6" x14ac:dyDescent="0.25">
      <c r="A1232" s="8" t="str">
        <f>+'[1]Reporte de Formatos'!U1236</f>
        <v/>
      </c>
      <c r="B1232" s="8" t="str">
        <f t="shared" si="57"/>
        <v/>
      </c>
      <c r="C1232" s="8" t="str">
        <f>IF(A1232="","",+[1]AcumSYS!W1233)</f>
        <v/>
      </c>
      <c r="D1232" s="8" t="str">
        <f>IF(A1232="","",+[1]AcumSYS!W1233)</f>
        <v/>
      </c>
      <c r="E1232" s="8" t="str">
        <f t="shared" si="58"/>
        <v/>
      </c>
      <c r="F1232" s="8" t="str">
        <f t="shared" si="59"/>
        <v/>
      </c>
    </row>
    <row r="1233" spans="1:6" x14ac:dyDescent="0.25">
      <c r="A1233" s="8" t="str">
        <f>+'[1]Reporte de Formatos'!U1237</f>
        <v/>
      </c>
      <c r="B1233" s="8" t="str">
        <f t="shared" si="57"/>
        <v/>
      </c>
      <c r="C1233" s="8" t="str">
        <f>IF(A1233="","",+[1]AcumSYS!W1234)</f>
        <v/>
      </c>
      <c r="D1233" s="8" t="str">
        <f>IF(A1233="","",+[1]AcumSYS!W1234)</f>
        <v/>
      </c>
      <c r="E1233" s="8" t="str">
        <f t="shared" si="58"/>
        <v/>
      </c>
      <c r="F1233" s="8" t="str">
        <f t="shared" si="59"/>
        <v/>
      </c>
    </row>
    <row r="1234" spans="1:6" x14ac:dyDescent="0.25">
      <c r="A1234" s="8" t="str">
        <f>+'[1]Reporte de Formatos'!U1238</f>
        <v/>
      </c>
      <c r="B1234" s="8" t="str">
        <f t="shared" si="57"/>
        <v/>
      </c>
      <c r="C1234" s="8" t="str">
        <f>IF(A1234="","",+[1]AcumSYS!W1235)</f>
        <v/>
      </c>
      <c r="D1234" s="8" t="str">
        <f>IF(A1234="","",+[1]AcumSYS!W1235)</f>
        <v/>
      </c>
      <c r="E1234" s="8" t="str">
        <f t="shared" si="58"/>
        <v/>
      </c>
      <c r="F1234" s="8" t="str">
        <f t="shared" si="59"/>
        <v/>
      </c>
    </row>
    <row r="1235" spans="1:6" x14ac:dyDescent="0.25">
      <c r="A1235" s="8" t="str">
        <f>+'[1]Reporte de Formatos'!U1239</f>
        <v/>
      </c>
      <c r="B1235" s="8" t="str">
        <f t="shared" si="57"/>
        <v/>
      </c>
      <c r="C1235" s="8" t="str">
        <f>IF(A1235="","",+[1]AcumSYS!W1236)</f>
        <v/>
      </c>
      <c r="D1235" s="8" t="str">
        <f>IF(A1235="","",+[1]AcumSYS!W1236)</f>
        <v/>
      </c>
      <c r="E1235" s="8" t="str">
        <f t="shared" si="58"/>
        <v/>
      </c>
      <c r="F1235" s="8" t="str">
        <f t="shared" si="59"/>
        <v/>
      </c>
    </row>
    <row r="1236" spans="1:6" x14ac:dyDescent="0.25">
      <c r="A1236" s="8" t="str">
        <f>+'[1]Reporte de Formatos'!U1240</f>
        <v/>
      </c>
      <c r="B1236" s="8" t="str">
        <f t="shared" si="57"/>
        <v/>
      </c>
      <c r="C1236" s="8" t="str">
        <f>IF(A1236="","",+[1]AcumSYS!W1237)</f>
        <v/>
      </c>
      <c r="D1236" s="8" t="str">
        <f>IF(A1236="","",+[1]AcumSYS!W1237)</f>
        <v/>
      </c>
      <c r="E1236" s="8" t="str">
        <f t="shared" si="58"/>
        <v/>
      </c>
      <c r="F1236" s="8" t="str">
        <f t="shared" si="59"/>
        <v/>
      </c>
    </row>
    <row r="1237" spans="1:6" x14ac:dyDescent="0.25">
      <c r="A1237" s="8" t="str">
        <f>+'[1]Reporte de Formatos'!U1241</f>
        <v/>
      </c>
      <c r="B1237" s="8" t="str">
        <f t="shared" si="57"/>
        <v/>
      </c>
      <c r="C1237" s="8" t="str">
        <f>IF(A1237="","",+[1]AcumSYS!W1238)</f>
        <v/>
      </c>
      <c r="D1237" s="8" t="str">
        <f>IF(A1237="","",+[1]AcumSYS!W1238)</f>
        <v/>
      </c>
      <c r="E1237" s="8" t="str">
        <f t="shared" si="58"/>
        <v/>
      </c>
      <c r="F1237" s="8" t="str">
        <f t="shared" si="59"/>
        <v/>
      </c>
    </row>
    <row r="1238" spans="1:6" x14ac:dyDescent="0.25">
      <c r="A1238" s="8" t="str">
        <f>+'[1]Reporte de Formatos'!U1242</f>
        <v/>
      </c>
      <c r="B1238" s="8" t="str">
        <f t="shared" si="57"/>
        <v/>
      </c>
      <c r="C1238" s="8" t="str">
        <f>IF(A1238="","",+[1]AcumSYS!W1239)</f>
        <v/>
      </c>
      <c r="D1238" s="8" t="str">
        <f>IF(A1238="","",+[1]AcumSYS!W1239)</f>
        <v/>
      </c>
      <c r="E1238" s="8" t="str">
        <f t="shared" si="58"/>
        <v/>
      </c>
      <c r="F1238" s="8" t="str">
        <f t="shared" si="59"/>
        <v/>
      </c>
    </row>
    <row r="1239" spans="1:6" x14ac:dyDescent="0.25">
      <c r="A1239" s="8" t="str">
        <f>+'[1]Reporte de Formatos'!U1243</f>
        <v/>
      </c>
      <c r="B1239" s="8" t="str">
        <f t="shared" si="57"/>
        <v/>
      </c>
      <c r="C1239" s="8" t="str">
        <f>IF(A1239="","",+[1]AcumSYS!W1240)</f>
        <v/>
      </c>
      <c r="D1239" s="8" t="str">
        <f>IF(A1239="","",+[1]AcumSYS!W1240)</f>
        <v/>
      </c>
      <c r="E1239" s="8" t="str">
        <f t="shared" si="58"/>
        <v/>
      </c>
      <c r="F1239" s="8" t="str">
        <f t="shared" si="59"/>
        <v/>
      </c>
    </row>
    <row r="1240" spans="1:6" x14ac:dyDescent="0.25">
      <c r="A1240" s="8" t="str">
        <f>+'[1]Reporte de Formatos'!U1244</f>
        <v/>
      </c>
      <c r="B1240" s="8" t="str">
        <f t="shared" si="57"/>
        <v/>
      </c>
      <c r="C1240" s="8" t="str">
        <f>IF(A1240="","",+[1]AcumSYS!W1241)</f>
        <v/>
      </c>
      <c r="D1240" s="8" t="str">
        <f>IF(A1240="","",+[1]AcumSYS!W1241)</f>
        <v/>
      </c>
      <c r="E1240" s="8" t="str">
        <f t="shared" si="58"/>
        <v/>
      </c>
      <c r="F1240" s="8" t="str">
        <f t="shared" si="59"/>
        <v/>
      </c>
    </row>
    <row r="1241" spans="1:6" x14ac:dyDescent="0.25">
      <c r="A1241" s="8" t="str">
        <f>+'[1]Reporte de Formatos'!U1245</f>
        <v/>
      </c>
      <c r="B1241" s="8" t="str">
        <f t="shared" si="57"/>
        <v/>
      </c>
      <c r="C1241" s="8" t="str">
        <f>IF(A1241="","",+[1]AcumSYS!W1242)</f>
        <v/>
      </c>
      <c r="D1241" s="8" t="str">
        <f>IF(A1241="","",+[1]AcumSYS!W1242)</f>
        <v/>
      </c>
      <c r="E1241" s="8" t="str">
        <f t="shared" si="58"/>
        <v/>
      </c>
      <c r="F1241" s="8" t="str">
        <f t="shared" si="59"/>
        <v/>
      </c>
    </row>
    <row r="1242" spans="1:6" x14ac:dyDescent="0.25">
      <c r="A1242" s="8" t="str">
        <f>+'[1]Reporte de Formatos'!U1246</f>
        <v/>
      </c>
      <c r="B1242" s="8" t="str">
        <f t="shared" si="57"/>
        <v/>
      </c>
      <c r="C1242" s="8" t="str">
        <f>IF(A1242="","",+[1]AcumSYS!W1243)</f>
        <v/>
      </c>
      <c r="D1242" s="8" t="str">
        <f>IF(A1242="","",+[1]AcumSYS!W1243)</f>
        <v/>
      </c>
      <c r="E1242" s="8" t="str">
        <f t="shared" si="58"/>
        <v/>
      </c>
      <c r="F1242" s="8" t="str">
        <f t="shared" si="59"/>
        <v/>
      </c>
    </row>
    <row r="1243" spans="1:6" x14ac:dyDescent="0.25">
      <c r="A1243" s="8" t="str">
        <f>+'[1]Reporte de Formatos'!U1247</f>
        <v/>
      </c>
      <c r="B1243" s="8" t="str">
        <f t="shared" si="57"/>
        <v/>
      </c>
      <c r="C1243" s="8" t="str">
        <f>IF(A1243="","",+[1]AcumSYS!W1244)</f>
        <v/>
      </c>
      <c r="D1243" s="8" t="str">
        <f>IF(A1243="","",+[1]AcumSYS!W1244)</f>
        <v/>
      </c>
      <c r="E1243" s="8" t="str">
        <f t="shared" si="58"/>
        <v/>
      </c>
      <c r="F1243" s="8" t="str">
        <f t="shared" si="59"/>
        <v/>
      </c>
    </row>
    <row r="1244" spans="1:6" x14ac:dyDescent="0.25">
      <c r="A1244" s="8" t="str">
        <f>+'[1]Reporte de Formatos'!U1248</f>
        <v/>
      </c>
      <c r="B1244" s="8" t="str">
        <f t="shared" si="57"/>
        <v/>
      </c>
      <c r="C1244" s="8" t="str">
        <f>IF(A1244="","",+[1]AcumSYS!W1245)</f>
        <v/>
      </c>
      <c r="D1244" s="8" t="str">
        <f>IF(A1244="","",+[1]AcumSYS!W1245)</f>
        <v/>
      </c>
      <c r="E1244" s="8" t="str">
        <f t="shared" si="58"/>
        <v/>
      </c>
      <c r="F1244" s="8" t="str">
        <f t="shared" si="59"/>
        <v/>
      </c>
    </row>
    <row r="1245" spans="1:6" x14ac:dyDescent="0.25">
      <c r="A1245" s="8" t="str">
        <f>+'[1]Reporte de Formatos'!U1249</f>
        <v/>
      </c>
      <c r="B1245" s="8" t="str">
        <f t="shared" si="57"/>
        <v/>
      </c>
      <c r="C1245" s="8" t="str">
        <f>IF(A1245="","",+[1]AcumSYS!W1246)</f>
        <v/>
      </c>
      <c r="D1245" s="8" t="str">
        <f>IF(A1245="","",+[1]AcumSYS!W1246)</f>
        <v/>
      </c>
      <c r="E1245" s="8" t="str">
        <f t="shared" si="58"/>
        <v/>
      </c>
      <c r="F1245" s="8" t="str">
        <f t="shared" si="59"/>
        <v/>
      </c>
    </row>
    <row r="1246" spans="1:6" x14ac:dyDescent="0.25">
      <c r="A1246" s="8" t="str">
        <f>+'[1]Reporte de Formatos'!U1250</f>
        <v/>
      </c>
      <c r="B1246" s="8" t="str">
        <f t="shared" si="57"/>
        <v/>
      </c>
      <c r="C1246" s="8" t="str">
        <f>IF(A1246="","",+[1]AcumSYS!W1247)</f>
        <v/>
      </c>
      <c r="D1246" s="8" t="str">
        <f>IF(A1246="","",+[1]AcumSYS!W1247)</f>
        <v/>
      </c>
      <c r="E1246" s="8" t="str">
        <f t="shared" si="58"/>
        <v/>
      </c>
      <c r="F1246" s="8" t="str">
        <f t="shared" si="59"/>
        <v/>
      </c>
    </row>
    <row r="1247" spans="1:6" x14ac:dyDescent="0.25">
      <c r="A1247" s="8" t="str">
        <f>+'[1]Reporte de Formatos'!U1251</f>
        <v/>
      </c>
      <c r="B1247" s="8" t="str">
        <f t="shared" si="57"/>
        <v/>
      </c>
      <c r="C1247" s="8" t="str">
        <f>IF(A1247="","",+[1]AcumSYS!W1248)</f>
        <v/>
      </c>
      <c r="D1247" s="8" t="str">
        <f>IF(A1247="","",+[1]AcumSYS!W1248)</f>
        <v/>
      </c>
      <c r="E1247" s="8" t="str">
        <f t="shared" si="58"/>
        <v/>
      </c>
      <c r="F1247" s="8" t="str">
        <f t="shared" si="59"/>
        <v/>
      </c>
    </row>
    <row r="1248" spans="1:6" x14ac:dyDescent="0.25">
      <c r="A1248" s="8" t="str">
        <f>+'[1]Reporte de Formatos'!U1252</f>
        <v/>
      </c>
      <c r="B1248" s="8" t="str">
        <f t="shared" si="57"/>
        <v/>
      </c>
      <c r="C1248" s="8" t="str">
        <f>IF(A1248="","",+[1]AcumSYS!W1249)</f>
        <v/>
      </c>
      <c r="D1248" s="8" t="str">
        <f>IF(A1248="","",+[1]AcumSYS!W1249)</f>
        <v/>
      </c>
      <c r="E1248" s="8" t="str">
        <f t="shared" si="58"/>
        <v/>
      </c>
      <c r="F1248" s="8" t="str">
        <f t="shared" si="59"/>
        <v/>
      </c>
    </row>
    <row r="1249" spans="1:6" x14ac:dyDescent="0.25">
      <c r="A1249" s="8" t="str">
        <f>+'[1]Reporte de Formatos'!U1253</f>
        <v/>
      </c>
      <c r="B1249" s="8" t="str">
        <f t="shared" si="57"/>
        <v/>
      </c>
      <c r="C1249" s="8" t="str">
        <f>IF(A1249="","",+[1]AcumSYS!W1250)</f>
        <v/>
      </c>
      <c r="D1249" s="8" t="str">
        <f>IF(A1249="","",+[1]AcumSYS!W1250)</f>
        <v/>
      </c>
      <c r="E1249" s="8" t="str">
        <f t="shared" si="58"/>
        <v/>
      </c>
      <c r="F1249" s="8" t="str">
        <f t="shared" si="59"/>
        <v/>
      </c>
    </row>
    <row r="1250" spans="1:6" x14ac:dyDescent="0.25">
      <c r="A1250" s="8" t="str">
        <f>+'[1]Reporte de Formatos'!U1254</f>
        <v/>
      </c>
      <c r="B1250" s="8" t="str">
        <f t="shared" si="57"/>
        <v/>
      </c>
      <c r="C1250" s="8" t="str">
        <f>IF(A1250="","",+[1]AcumSYS!W1251)</f>
        <v/>
      </c>
      <c r="D1250" s="8" t="str">
        <f>IF(A1250="","",+[1]AcumSYS!W1251)</f>
        <v/>
      </c>
      <c r="E1250" s="8" t="str">
        <f t="shared" si="58"/>
        <v/>
      </c>
      <c r="F1250" s="8" t="str">
        <f t="shared" si="59"/>
        <v/>
      </c>
    </row>
    <row r="1251" spans="1:6" x14ac:dyDescent="0.25">
      <c r="A1251" s="8" t="str">
        <f>+'[1]Reporte de Formatos'!U1255</f>
        <v/>
      </c>
      <c r="B1251" s="8" t="str">
        <f t="shared" si="57"/>
        <v/>
      </c>
      <c r="C1251" s="8" t="str">
        <f>IF(A1251="","",+[1]AcumSYS!W1252)</f>
        <v/>
      </c>
      <c r="D1251" s="8" t="str">
        <f>IF(A1251="","",+[1]AcumSYS!W1252)</f>
        <v/>
      </c>
      <c r="E1251" s="8" t="str">
        <f t="shared" si="58"/>
        <v/>
      </c>
      <c r="F1251" s="8" t="str">
        <f t="shared" si="59"/>
        <v/>
      </c>
    </row>
    <row r="1252" spans="1:6" x14ac:dyDescent="0.25">
      <c r="A1252" s="8" t="str">
        <f>+'[1]Reporte de Formatos'!U1256</f>
        <v/>
      </c>
      <c r="B1252" s="8" t="str">
        <f t="shared" si="57"/>
        <v/>
      </c>
      <c r="C1252" s="8" t="str">
        <f>IF(A1252="","",+[1]AcumSYS!W1253)</f>
        <v/>
      </c>
      <c r="D1252" s="8" t="str">
        <f>IF(A1252="","",+[1]AcumSYS!W1253)</f>
        <v/>
      </c>
      <c r="E1252" s="8" t="str">
        <f t="shared" si="58"/>
        <v/>
      </c>
      <c r="F1252" s="8" t="str">
        <f t="shared" si="59"/>
        <v/>
      </c>
    </row>
    <row r="1253" spans="1:6" x14ac:dyDescent="0.25">
      <c r="A1253" s="8" t="str">
        <f>+'[1]Reporte de Formatos'!U1257</f>
        <v/>
      </c>
      <c r="B1253" s="8" t="str">
        <f t="shared" si="57"/>
        <v/>
      </c>
      <c r="C1253" s="8" t="str">
        <f>IF(A1253="","",+[1]AcumSYS!W1254)</f>
        <v/>
      </c>
      <c r="D1253" s="8" t="str">
        <f>IF(A1253="","",+[1]AcumSYS!W1254)</f>
        <v/>
      </c>
      <c r="E1253" s="8" t="str">
        <f t="shared" si="58"/>
        <v/>
      </c>
      <c r="F1253" s="8" t="str">
        <f t="shared" si="59"/>
        <v/>
      </c>
    </row>
    <row r="1254" spans="1:6" x14ac:dyDescent="0.25">
      <c r="A1254" s="8" t="str">
        <f>+'[1]Reporte de Formatos'!U1258</f>
        <v/>
      </c>
      <c r="B1254" s="8" t="str">
        <f t="shared" si="57"/>
        <v/>
      </c>
      <c r="C1254" s="8" t="str">
        <f>IF(A1254="","",+[1]AcumSYS!W1255)</f>
        <v/>
      </c>
      <c r="D1254" s="8" t="str">
        <f>IF(A1254="","",+[1]AcumSYS!W1255)</f>
        <v/>
      </c>
      <c r="E1254" s="8" t="str">
        <f t="shared" si="58"/>
        <v/>
      </c>
      <c r="F1254" s="8" t="str">
        <f t="shared" si="59"/>
        <v/>
      </c>
    </row>
    <row r="1255" spans="1:6" x14ac:dyDescent="0.25">
      <c r="A1255" s="8" t="str">
        <f>+'[1]Reporte de Formatos'!U1259</f>
        <v/>
      </c>
      <c r="B1255" s="8" t="str">
        <f t="shared" si="57"/>
        <v/>
      </c>
      <c r="C1255" s="8" t="str">
        <f>IF(A1255="","",+[1]AcumSYS!W1256)</f>
        <v/>
      </c>
      <c r="D1255" s="8" t="str">
        <f>IF(A1255="","",+[1]AcumSYS!W1256)</f>
        <v/>
      </c>
      <c r="E1255" s="8" t="str">
        <f t="shared" si="58"/>
        <v/>
      </c>
      <c r="F1255" s="8" t="str">
        <f t="shared" si="59"/>
        <v/>
      </c>
    </row>
    <row r="1256" spans="1:6" x14ac:dyDescent="0.25">
      <c r="A1256" s="8" t="str">
        <f>+'[1]Reporte de Formatos'!U1260</f>
        <v/>
      </c>
      <c r="B1256" s="8" t="str">
        <f t="shared" si="57"/>
        <v/>
      </c>
      <c r="C1256" s="8" t="str">
        <f>IF(A1256="","",+[1]AcumSYS!W1257)</f>
        <v/>
      </c>
      <c r="D1256" s="8" t="str">
        <f>IF(A1256="","",+[1]AcumSYS!W1257)</f>
        <v/>
      </c>
      <c r="E1256" s="8" t="str">
        <f t="shared" si="58"/>
        <v/>
      </c>
      <c r="F1256" s="8" t="str">
        <f t="shared" si="59"/>
        <v/>
      </c>
    </row>
    <row r="1257" spans="1:6" x14ac:dyDescent="0.25">
      <c r="A1257" s="8" t="str">
        <f>+'[1]Reporte de Formatos'!U1261</f>
        <v/>
      </c>
      <c r="B1257" s="8" t="str">
        <f t="shared" si="57"/>
        <v/>
      </c>
      <c r="C1257" s="8" t="str">
        <f>IF(A1257="","",+[1]AcumSYS!W1258)</f>
        <v/>
      </c>
      <c r="D1257" s="8" t="str">
        <f>IF(A1257="","",+[1]AcumSYS!W1258)</f>
        <v/>
      </c>
      <c r="E1257" s="8" t="str">
        <f t="shared" si="58"/>
        <v/>
      </c>
      <c r="F1257" s="8" t="str">
        <f t="shared" si="59"/>
        <v/>
      </c>
    </row>
    <row r="1258" spans="1:6" x14ac:dyDescent="0.25">
      <c r="A1258" s="8" t="str">
        <f>+'[1]Reporte de Formatos'!U1262</f>
        <v/>
      </c>
      <c r="B1258" s="8" t="str">
        <f t="shared" si="57"/>
        <v/>
      </c>
      <c r="C1258" s="8" t="str">
        <f>IF(A1258="","",+[1]AcumSYS!W1259)</f>
        <v/>
      </c>
      <c r="D1258" s="8" t="str">
        <f>IF(A1258="","",+[1]AcumSYS!W1259)</f>
        <v/>
      </c>
      <c r="E1258" s="8" t="str">
        <f t="shared" si="58"/>
        <v/>
      </c>
      <c r="F1258" s="8" t="str">
        <f t="shared" si="59"/>
        <v/>
      </c>
    </row>
    <row r="1259" spans="1:6" x14ac:dyDescent="0.25">
      <c r="A1259" s="8" t="str">
        <f>+'[1]Reporte de Formatos'!U1263</f>
        <v/>
      </c>
      <c r="B1259" s="8" t="str">
        <f t="shared" si="57"/>
        <v/>
      </c>
      <c r="C1259" s="8" t="str">
        <f>IF(A1259="","",+[1]AcumSYS!W1260)</f>
        <v/>
      </c>
      <c r="D1259" s="8" t="str">
        <f>IF(A1259="","",+[1]AcumSYS!W1260)</f>
        <v/>
      </c>
      <c r="E1259" s="8" t="str">
        <f t="shared" si="58"/>
        <v/>
      </c>
      <c r="F1259" s="8" t="str">
        <f t="shared" si="59"/>
        <v/>
      </c>
    </row>
    <row r="1260" spans="1:6" x14ac:dyDescent="0.25">
      <c r="A1260" s="8" t="str">
        <f>+'[1]Reporte de Formatos'!U1264</f>
        <v/>
      </c>
      <c r="B1260" s="8" t="str">
        <f t="shared" si="57"/>
        <v/>
      </c>
      <c r="C1260" s="8" t="str">
        <f>IF(A1260="","",+[1]AcumSYS!W1261)</f>
        <v/>
      </c>
      <c r="D1260" s="8" t="str">
        <f>IF(A1260="","",+[1]AcumSYS!W1261)</f>
        <v/>
      </c>
      <c r="E1260" s="8" t="str">
        <f t="shared" si="58"/>
        <v/>
      </c>
      <c r="F1260" s="8" t="str">
        <f t="shared" si="59"/>
        <v/>
      </c>
    </row>
    <row r="1261" spans="1:6" x14ac:dyDescent="0.25">
      <c r="A1261" s="8" t="str">
        <f>+'[1]Reporte de Formatos'!U1265</f>
        <v/>
      </c>
      <c r="B1261" s="8" t="str">
        <f t="shared" si="57"/>
        <v/>
      </c>
      <c r="C1261" s="8" t="str">
        <f>IF(A1261="","",+[1]AcumSYS!W1262)</f>
        <v/>
      </c>
      <c r="D1261" s="8" t="str">
        <f>IF(A1261="","",+[1]AcumSYS!W1262)</f>
        <v/>
      </c>
      <c r="E1261" s="8" t="str">
        <f t="shared" si="58"/>
        <v/>
      </c>
      <c r="F1261" s="8" t="str">
        <f t="shared" si="59"/>
        <v/>
      </c>
    </row>
    <row r="1262" spans="1:6" x14ac:dyDescent="0.25">
      <c r="A1262" s="8" t="str">
        <f>+'[1]Reporte de Formatos'!U1266</f>
        <v/>
      </c>
      <c r="B1262" s="8" t="str">
        <f t="shared" si="57"/>
        <v/>
      </c>
      <c r="C1262" s="8" t="str">
        <f>IF(A1262="","",+[1]AcumSYS!W1263)</f>
        <v/>
      </c>
      <c r="D1262" s="8" t="str">
        <f>IF(A1262="","",+[1]AcumSYS!W1263)</f>
        <v/>
      </c>
      <c r="E1262" s="8" t="str">
        <f t="shared" si="58"/>
        <v/>
      </c>
      <c r="F1262" s="8" t="str">
        <f t="shared" si="59"/>
        <v/>
      </c>
    </row>
    <row r="1263" spans="1:6" x14ac:dyDescent="0.25">
      <c r="A1263" s="8" t="str">
        <f>+'[1]Reporte de Formatos'!U1267</f>
        <v/>
      </c>
      <c r="B1263" s="8" t="str">
        <f t="shared" si="57"/>
        <v/>
      </c>
      <c r="C1263" s="8" t="str">
        <f>IF(A1263="","",+[1]AcumSYS!W1264)</f>
        <v/>
      </c>
      <c r="D1263" s="8" t="str">
        <f>IF(A1263="","",+[1]AcumSYS!W1264)</f>
        <v/>
      </c>
      <c r="E1263" s="8" t="str">
        <f t="shared" si="58"/>
        <v/>
      </c>
      <c r="F1263" s="8" t="str">
        <f t="shared" si="59"/>
        <v/>
      </c>
    </row>
    <row r="1264" spans="1:6" x14ac:dyDescent="0.25">
      <c r="A1264" s="8" t="str">
        <f>+'[1]Reporte de Formatos'!U1268</f>
        <v/>
      </c>
      <c r="B1264" s="8" t="str">
        <f t="shared" si="57"/>
        <v/>
      </c>
      <c r="C1264" s="8" t="str">
        <f>IF(A1264="","",+[1]AcumSYS!W1265)</f>
        <v/>
      </c>
      <c r="D1264" s="8" t="str">
        <f>IF(A1264="","",+[1]AcumSYS!W1265)</f>
        <v/>
      </c>
      <c r="E1264" s="8" t="str">
        <f t="shared" si="58"/>
        <v/>
      </c>
      <c r="F1264" s="8" t="str">
        <f t="shared" si="59"/>
        <v/>
      </c>
    </row>
    <row r="1265" spans="1:6" x14ac:dyDescent="0.25">
      <c r="A1265" s="8" t="str">
        <f>+'[1]Reporte de Formatos'!U1269</f>
        <v/>
      </c>
      <c r="B1265" s="8" t="str">
        <f t="shared" si="57"/>
        <v/>
      </c>
      <c r="C1265" s="8" t="str">
        <f>IF(A1265="","",+[1]AcumSYS!W1266)</f>
        <v/>
      </c>
      <c r="D1265" s="8" t="str">
        <f>IF(A1265="","",+[1]AcumSYS!W1266)</f>
        <v/>
      </c>
      <c r="E1265" s="8" t="str">
        <f t="shared" si="58"/>
        <v/>
      </c>
      <c r="F1265" s="8" t="str">
        <f t="shared" si="59"/>
        <v/>
      </c>
    </row>
    <row r="1266" spans="1:6" x14ac:dyDescent="0.25">
      <c r="A1266" s="8" t="str">
        <f>+'[1]Reporte de Formatos'!U1270</f>
        <v/>
      </c>
      <c r="B1266" s="8" t="str">
        <f t="shared" si="57"/>
        <v/>
      </c>
      <c r="C1266" s="8" t="str">
        <f>IF(A1266="","",+[1]AcumSYS!W1267)</f>
        <v/>
      </c>
      <c r="D1266" s="8" t="str">
        <f>IF(A1266="","",+[1]AcumSYS!W1267)</f>
        <v/>
      </c>
      <c r="E1266" s="8" t="str">
        <f t="shared" si="58"/>
        <v/>
      </c>
      <c r="F1266" s="8" t="str">
        <f t="shared" si="59"/>
        <v/>
      </c>
    </row>
    <row r="1267" spans="1:6" x14ac:dyDescent="0.25">
      <c r="A1267" s="8" t="str">
        <f>+'[1]Reporte de Formatos'!U1271</f>
        <v/>
      </c>
      <c r="B1267" s="8" t="str">
        <f t="shared" si="57"/>
        <v/>
      </c>
      <c r="C1267" s="8" t="str">
        <f>IF(A1267="","",+[1]AcumSYS!W1268)</f>
        <v/>
      </c>
      <c r="D1267" s="8" t="str">
        <f>IF(A1267="","",+[1]AcumSYS!W1268)</f>
        <v/>
      </c>
      <c r="E1267" s="8" t="str">
        <f t="shared" si="58"/>
        <v/>
      </c>
      <c r="F1267" s="8" t="str">
        <f t="shared" si="59"/>
        <v/>
      </c>
    </row>
    <row r="1268" spans="1:6" x14ac:dyDescent="0.25">
      <c r="A1268" s="8" t="str">
        <f>+'[1]Reporte de Formatos'!U1272</f>
        <v/>
      </c>
      <c r="B1268" s="8" t="str">
        <f t="shared" si="57"/>
        <v/>
      </c>
      <c r="C1268" s="8" t="str">
        <f>IF(A1268="","",+[1]AcumSYS!W1269)</f>
        <v/>
      </c>
      <c r="D1268" s="8" t="str">
        <f>IF(A1268="","",+[1]AcumSYS!W1269)</f>
        <v/>
      </c>
      <c r="E1268" s="8" t="str">
        <f t="shared" si="58"/>
        <v/>
      </c>
      <c r="F1268" s="8" t="str">
        <f t="shared" si="59"/>
        <v/>
      </c>
    </row>
    <row r="1269" spans="1:6" x14ac:dyDescent="0.25">
      <c r="A1269" s="8" t="str">
        <f>+'[1]Reporte de Formatos'!U1273</f>
        <v/>
      </c>
      <c r="B1269" s="8" t="str">
        <f t="shared" si="57"/>
        <v/>
      </c>
      <c r="C1269" s="8" t="str">
        <f>IF(A1269="","",+[1]AcumSYS!W1270)</f>
        <v/>
      </c>
      <c r="D1269" s="8" t="str">
        <f>IF(A1269="","",+[1]AcumSYS!W1270)</f>
        <v/>
      </c>
      <c r="E1269" s="8" t="str">
        <f t="shared" si="58"/>
        <v/>
      </c>
      <c r="F1269" s="8" t="str">
        <f t="shared" si="59"/>
        <v/>
      </c>
    </row>
    <row r="1270" spans="1:6" x14ac:dyDescent="0.25">
      <c r="A1270" s="8" t="str">
        <f>+'[1]Reporte de Formatos'!U1274</f>
        <v/>
      </c>
      <c r="B1270" s="8" t="str">
        <f t="shared" si="57"/>
        <v/>
      </c>
      <c r="C1270" s="8" t="str">
        <f>IF(A1270="","",+[1]AcumSYS!W1271)</f>
        <v/>
      </c>
      <c r="D1270" s="8" t="str">
        <f>IF(A1270="","",+[1]AcumSYS!W1271)</f>
        <v/>
      </c>
      <c r="E1270" s="8" t="str">
        <f t="shared" si="58"/>
        <v/>
      </c>
      <c r="F1270" s="8" t="str">
        <f t="shared" si="59"/>
        <v/>
      </c>
    </row>
    <row r="1271" spans="1:6" x14ac:dyDescent="0.25">
      <c r="A1271" s="8" t="str">
        <f>+'[1]Reporte de Formatos'!U1275</f>
        <v/>
      </c>
      <c r="B1271" s="8" t="str">
        <f t="shared" si="57"/>
        <v/>
      </c>
      <c r="C1271" s="8" t="str">
        <f>IF(A1271="","",+[1]AcumSYS!W1272)</f>
        <v/>
      </c>
      <c r="D1271" s="8" t="str">
        <f>IF(A1271="","",+[1]AcumSYS!W1272)</f>
        <v/>
      </c>
      <c r="E1271" s="8" t="str">
        <f t="shared" si="58"/>
        <v/>
      </c>
      <c r="F1271" s="8" t="str">
        <f t="shared" si="59"/>
        <v/>
      </c>
    </row>
    <row r="1272" spans="1:6" x14ac:dyDescent="0.25">
      <c r="A1272" s="8" t="str">
        <f>+'[1]Reporte de Formatos'!U1276</f>
        <v/>
      </c>
      <c r="B1272" s="8" t="str">
        <f t="shared" si="57"/>
        <v/>
      </c>
      <c r="C1272" s="8" t="str">
        <f>IF(A1272="","",+[1]AcumSYS!W1273)</f>
        <v/>
      </c>
      <c r="D1272" s="8" t="str">
        <f>IF(A1272="","",+[1]AcumSYS!W1273)</f>
        <v/>
      </c>
      <c r="E1272" s="8" t="str">
        <f t="shared" si="58"/>
        <v/>
      </c>
      <c r="F1272" s="8" t="str">
        <f t="shared" si="59"/>
        <v/>
      </c>
    </row>
    <row r="1273" spans="1:6" x14ac:dyDescent="0.25">
      <c r="A1273" s="8" t="str">
        <f>+'[1]Reporte de Formatos'!U1277</f>
        <v/>
      </c>
      <c r="B1273" s="8" t="str">
        <f t="shared" si="57"/>
        <v/>
      </c>
      <c r="C1273" s="8" t="str">
        <f>IF(A1273="","",+[1]AcumSYS!W1274)</f>
        <v/>
      </c>
      <c r="D1273" s="8" t="str">
        <f>IF(A1273="","",+[1]AcumSYS!W1274)</f>
        <v/>
      </c>
      <c r="E1273" s="8" t="str">
        <f t="shared" si="58"/>
        <v/>
      </c>
      <c r="F1273" s="8" t="str">
        <f t="shared" si="59"/>
        <v/>
      </c>
    </row>
    <row r="1274" spans="1:6" x14ac:dyDescent="0.25">
      <c r="A1274" s="8" t="str">
        <f>+'[1]Reporte de Formatos'!U1278</f>
        <v/>
      </c>
      <c r="B1274" s="8" t="str">
        <f t="shared" si="57"/>
        <v/>
      </c>
      <c r="C1274" s="8" t="str">
        <f>IF(A1274="","",+[1]AcumSYS!W1275)</f>
        <v/>
      </c>
      <c r="D1274" s="8" t="str">
        <f>IF(A1274="","",+[1]AcumSYS!W1275)</f>
        <v/>
      </c>
      <c r="E1274" s="8" t="str">
        <f t="shared" si="58"/>
        <v/>
      </c>
      <c r="F1274" s="8" t="str">
        <f t="shared" si="59"/>
        <v/>
      </c>
    </row>
    <row r="1275" spans="1:6" x14ac:dyDescent="0.25">
      <c r="A1275" s="8" t="str">
        <f>+'[1]Reporte de Formatos'!U1279</f>
        <v/>
      </c>
      <c r="B1275" s="8" t="str">
        <f t="shared" si="57"/>
        <v/>
      </c>
      <c r="C1275" s="8" t="str">
        <f>IF(A1275="","",+[1]AcumSYS!W1276)</f>
        <v/>
      </c>
      <c r="D1275" s="8" t="str">
        <f>IF(A1275="","",+[1]AcumSYS!W1276)</f>
        <v/>
      </c>
      <c r="E1275" s="8" t="str">
        <f t="shared" si="58"/>
        <v/>
      </c>
      <c r="F1275" s="8" t="str">
        <f t="shared" si="59"/>
        <v/>
      </c>
    </row>
    <row r="1276" spans="1:6" x14ac:dyDescent="0.25">
      <c r="A1276" s="8" t="str">
        <f>+'[1]Reporte de Formatos'!U1280</f>
        <v/>
      </c>
      <c r="B1276" s="8" t="str">
        <f t="shared" si="57"/>
        <v/>
      </c>
      <c r="C1276" s="8" t="str">
        <f>IF(A1276="","",+[1]AcumSYS!W1277)</f>
        <v/>
      </c>
      <c r="D1276" s="8" t="str">
        <f>IF(A1276="","",+[1]AcumSYS!W1277)</f>
        <v/>
      </c>
      <c r="E1276" s="8" t="str">
        <f t="shared" si="58"/>
        <v/>
      </c>
      <c r="F1276" s="8" t="str">
        <f t="shared" si="59"/>
        <v/>
      </c>
    </row>
    <row r="1277" spans="1:6" x14ac:dyDescent="0.25">
      <c r="A1277" s="8" t="str">
        <f>+'[1]Reporte de Formatos'!U1281</f>
        <v/>
      </c>
      <c r="B1277" s="8" t="str">
        <f t="shared" si="57"/>
        <v/>
      </c>
      <c r="C1277" s="8" t="str">
        <f>IF(A1277="","",+[1]AcumSYS!W1278)</f>
        <v/>
      </c>
      <c r="D1277" s="8" t="str">
        <f>IF(A1277="","",+[1]AcumSYS!W1278)</f>
        <v/>
      </c>
      <c r="E1277" s="8" t="str">
        <f t="shared" si="58"/>
        <v/>
      </c>
      <c r="F1277" s="8" t="str">
        <f t="shared" si="59"/>
        <v/>
      </c>
    </row>
    <row r="1278" spans="1:6" x14ac:dyDescent="0.25">
      <c r="A1278" s="8" t="str">
        <f>+'[1]Reporte de Formatos'!U1282</f>
        <v/>
      </c>
      <c r="B1278" s="8" t="str">
        <f t="shared" si="57"/>
        <v/>
      </c>
      <c r="C1278" s="8" t="str">
        <f>IF(A1278="","",+[1]AcumSYS!W1279)</f>
        <v/>
      </c>
      <c r="D1278" s="8" t="str">
        <f>IF(A1278="","",+[1]AcumSYS!W1279)</f>
        <v/>
      </c>
      <c r="E1278" s="8" t="str">
        <f t="shared" si="58"/>
        <v/>
      </c>
      <c r="F1278" s="8" t="str">
        <f t="shared" si="59"/>
        <v/>
      </c>
    </row>
    <row r="1279" spans="1:6" x14ac:dyDescent="0.25">
      <c r="A1279" s="8" t="str">
        <f>+'[1]Reporte de Formatos'!U1283</f>
        <v/>
      </c>
      <c r="B1279" s="8" t="str">
        <f t="shared" si="57"/>
        <v/>
      </c>
      <c r="C1279" s="8" t="str">
        <f>IF(A1279="","",+[1]AcumSYS!W1280)</f>
        <v/>
      </c>
      <c r="D1279" s="8" t="str">
        <f>IF(A1279="","",+[1]AcumSYS!W1280)</f>
        <v/>
      </c>
      <c r="E1279" s="8" t="str">
        <f t="shared" si="58"/>
        <v/>
      </c>
      <c r="F1279" s="8" t="str">
        <f t="shared" si="59"/>
        <v/>
      </c>
    </row>
    <row r="1280" spans="1:6" x14ac:dyDescent="0.25">
      <c r="A1280" s="8" t="str">
        <f>+'[1]Reporte de Formatos'!U1284</f>
        <v/>
      </c>
      <c r="B1280" s="8" t="str">
        <f t="shared" si="57"/>
        <v/>
      </c>
      <c r="C1280" s="8" t="str">
        <f>IF(A1280="","",+[1]AcumSYS!W1281)</f>
        <v/>
      </c>
      <c r="D1280" s="8" t="str">
        <f>IF(A1280="","",+[1]AcumSYS!W1281)</f>
        <v/>
      </c>
      <c r="E1280" s="8" t="str">
        <f t="shared" si="58"/>
        <v/>
      </c>
      <c r="F1280" s="8" t="str">
        <f t="shared" si="59"/>
        <v/>
      </c>
    </row>
    <row r="1281" spans="1:6" x14ac:dyDescent="0.25">
      <c r="A1281" s="8" t="str">
        <f>+'[1]Reporte de Formatos'!U1285</f>
        <v/>
      </c>
      <c r="B1281" s="8" t="str">
        <f t="shared" si="57"/>
        <v/>
      </c>
      <c r="C1281" s="8" t="str">
        <f>IF(A1281="","",+[1]AcumSYS!W1282)</f>
        <v/>
      </c>
      <c r="D1281" s="8" t="str">
        <f>IF(A1281="","",+[1]AcumSYS!W1282)</f>
        <v/>
      </c>
      <c r="E1281" s="8" t="str">
        <f t="shared" si="58"/>
        <v/>
      </c>
      <c r="F1281" s="8" t="str">
        <f t="shared" si="59"/>
        <v/>
      </c>
    </row>
    <row r="1282" spans="1:6" x14ac:dyDescent="0.25">
      <c r="A1282" s="8" t="str">
        <f>+'[1]Reporte de Formatos'!U1286</f>
        <v/>
      </c>
      <c r="B1282" s="8" t="str">
        <f t="shared" si="57"/>
        <v/>
      </c>
      <c r="C1282" s="8" t="str">
        <f>IF(A1282="","",+[1]AcumSYS!W1283)</f>
        <v/>
      </c>
      <c r="D1282" s="8" t="str">
        <f>IF(A1282="","",+[1]AcumSYS!W1283)</f>
        <v/>
      </c>
      <c r="E1282" s="8" t="str">
        <f t="shared" si="58"/>
        <v/>
      </c>
      <c r="F1282" s="8" t="str">
        <f t="shared" si="59"/>
        <v/>
      </c>
    </row>
    <row r="1283" spans="1:6" x14ac:dyDescent="0.25">
      <c r="A1283" s="8" t="str">
        <f>+'[1]Reporte de Formatos'!U1287</f>
        <v/>
      </c>
      <c r="B1283" s="8" t="str">
        <f t="shared" si="57"/>
        <v/>
      </c>
      <c r="C1283" s="8" t="str">
        <f>IF(A1283="","",+[1]AcumSYS!W1284)</f>
        <v/>
      </c>
      <c r="D1283" s="8" t="str">
        <f>IF(A1283="","",+[1]AcumSYS!W1284)</f>
        <v/>
      </c>
      <c r="E1283" s="8" t="str">
        <f t="shared" si="58"/>
        <v/>
      </c>
      <c r="F1283" s="8" t="str">
        <f t="shared" si="59"/>
        <v/>
      </c>
    </row>
    <row r="1284" spans="1:6" x14ac:dyDescent="0.25">
      <c r="A1284" s="8" t="str">
        <f>+'[1]Reporte de Formatos'!U1288</f>
        <v/>
      </c>
      <c r="B1284" s="8" t="str">
        <f t="shared" ref="B1284:B1347" si="60">IF(A1284="","","Aguinaldo")</f>
        <v/>
      </c>
      <c r="C1284" s="8" t="str">
        <f>IF(A1284="","",+[1]AcumSYS!W1285)</f>
        <v/>
      </c>
      <c r="D1284" s="8" t="str">
        <f>IF(A1284="","",+[1]AcumSYS!W1285)</f>
        <v/>
      </c>
      <c r="E1284" s="8" t="str">
        <f t="shared" ref="E1284:E1347" si="61">IF(A1284="","","Pesos Mexicanos")</f>
        <v/>
      </c>
      <c r="F1284" s="8" t="str">
        <f t="shared" ref="F1284:F1347" si="62">IF(A1284="","","Prestaciones de Fin de año en el Trimestre")</f>
        <v/>
      </c>
    </row>
    <row r="1285" spans="1:6" x14ac:dyDescent="0.25">
      <c r="A1285" s="8" t="str">
        <f>+'[1]Reporte de Formatos'!U1289</f>
        <v/>
      </c>
      <c r="B1285" s="8" t="str">
        <f t="shared" si="60"/>
        <v/>
      </c>
      <c r="C1285" s="8" t="str">
        <f>IF(A1285="","",+[1]AcumSYS!W1286)</f>
        <v/>
      </c>
      <c r="D1285" s="8" t="str">
        <f>IF(A1285="","",+[1]AcumSYS!W1286)</f>
        <v/>
      </c>
      <c r="E1285" s="8" t="str">
        <f t="shared" si="61"/>
        <v/>
      </c>
      <c r="F1285" s="8" t="str">
        <f t="shared" si="62"/>
        <v/>
      </c>
    </row>
    <row r="1286" spans="1:6" x14ac:dyDescent="0.25">
      <c r="A1286" s="8" t="str">
        <f>+'[1]Reporte de Formatos'!U1290</f>
        <v/>
      </c>
      <c r="B1286" s="8" t="str">
        <f t="shared" si="60"/>
        <v/>
      </c>
      <c r="C1286" s="8" t="str">
        <f>IF(A1286="","",+[1]AcumSYS!W1287)</f>
        <v/>
      </c>
      <c r="D1286" s="8" t="str">
        <f>IF(A1286="","",+[1]AcumSYS!W1287)</f>
        <v/>
      </c>
      <c r="E1286" s="8" t="str">
        <f t="shared" si="61"/>
        <v/>
      </c>
      <c r="F1286" s="8" t="str">
        <f t="shared" si="62"/>
        <v/>
      </c>
    </row>
    <row r="1287" spans="1:6" x14ac:dyDescent="0.25">
      <c r="A1287" s="8" t="str">
        <f>+'[1]Reporte de Formatos'!U1291</f>
        <v/>
      </c>
      <c r="B1287" s="8" t="str">
        <f t="shared" si="60"/>
        <v/>
      </c>
      <c r="C1287" s="8" t="str">
        <f>IF(A1287="","",+[1]AcumSYS!W1288)</f>
        <v/>
      </c>
      <c r="D1287" s="8" t="str">
        <f>IF(A1287="","",+[1]AcumSYS!W1288)</f>
        <v/>
      </c>
      <c r="E1287" s="8" t="str">
        <f t="shared" si="61"/>
        <v/>
      </c>
      <c r="F1287" s="8" t="str">
        <f t="shared" si="62"/>
        <v/>
      </c>
    </row>
    <row r="1288" spans="1:6" x14ac:dyDescent="0.25">
      <c r="A1288" s="8" t="str">
        <f>+'[1]Reporte de Formatos'!U1292</f>
        <v/>
      </c>
      <c r="B1288" s="8" t="str">
        <f t="shared" si="60"/>
        <v/>
      </c>
      <c r="C1288" s="8" t="str">
        <f>IF(A1288="","",+[1]AcumSYS!W1289)</f>
        <v/>
      </c>
      <c r="D1288" s="8" t="str">
        <f>IF(A1288="","",+[1]AcumSYS!W1289)</f>
        <v/>
      </c>
      <c r="E1288" s="8" t="str">
        <f t="shared" si="61"/>
        <v/>
      </c>
      <c r="F1288" s="8" t="str">
        <f t="shared" si="62"/>
        <v/>
      </c>
    </row>
    <row r="1289" spans="1:6" x14ac:dyDescent="0.25">
      <c r="A1289" s="8" t="str">
        <f>+'[1]Reporte de Formatos'!U1293</f>
        <v/>
      </c>
      <c r="B1289" s="8" t="str">
        <f t="shared" si="60"/>
        <v/>
      </c>
      <c r="C1289" s="8" t="str">
        <f>IF(A1289="","",+[1]AcumSYS!W1290)</f>
        <v/>
      </c>
      <c r="D1289" s="8" t="str">
        <f>IF(A1289="","",+[1]AcumSYS!W1290)</f>
        <v/>
      </c>
      <c r="E1289" s="8" t="str">
        <f t="shared" si="61"/>
        <v/>
      </c>
      <c r="F1289" s="8" t="str">
        <f t="shared" si="62"/>
        <v/>
      </c>
    </row>
    <row r="1290" spans="1:6" x14ac:dyDescent="0.25">
      <c r="A1290" s="8" t="str">
        <f>+'[1]Reporte de Formatos'!U1294</f>
        <v/>
      </c>
      <c r="B1290" s="8" t="str">
        <f t="shared" si="60"/>
        <v/>
      </c>
      <c r="C1290" s="8" t="str">
        <f>IF(A1290="","",+[1]AcumSYS!W1291)</f>
        <v/>
      </c>
      <c r="D1290" s="8" t="str">
        <f>IF(A1290="","",+[1]AcumSYS!W1291)</f>
        <v/>
      </c>
      <c r="E1290" s="8" t="str">
        <f t="shared" si="61"/>
        <v/>
      </c>
      <c r="F1290" s="8" t="str">
        <f t="shared" si="62"/>
        <v/>
      </c>
    </row>
    <row r="1291" spans="1:6" x14ac:dyDescent="0.25">
      <c r="A1291" s="8" t="str">
        <f>+'[1]Reporte de Formatos'!U1295</f>
        <v/>
      </c>
      <c r="B1291" s="8" t="str">
        <f t="shared" si="60"/>
        <v/>
      </c>
      <c r="C1291" s="8" t="str">
        <f>IF(A1291="","",+[1]AcumSYS!W1292)</f>
        <v/>
      </c>
      <c r="D1291" s="8" t="str">
        <f>IF(A1291="","",+[1]AcumSYS!W1292)</f>
        <v/>
      </c>
      <c r="E1291" s="8" t="str">
        <f t="shared" si="61"/>
        <v/>
      </c>
      <c r="F1291" s="8" t="str">
        <f t="shared" si="62"/>
        <v/>
      </c>
    </row>
    <row r="1292" spans="1:6" x14ac:dyDescent="0.25">
      <c r="A1292" s="8" t="str">
        <f>+'[1]Reporte de Formatos'!U1296</f>
        <v/>
      </c>
      <c r="B1292" s="8" t="str">
        <f t="shared" si="60"/>
        <v/>
      </c>
      <c r="C1292" s="8" t="str">
        <f>IF(A1292="","",+[1]AcumSYS!W1293)</f>
        <v/>
      </c>
      <c r="D1292" s="8" t="str">
        <f>IF(A1292="","",+[1]AcumSYS!W1293)</f>
        <v/>
      </c>
      <c r="E1292" s="8" t="str">
        <f t="shared" si="61"/>
        <v/>
      </c>
      <c r="F1292" s="8" t="str">
        <f t="shared" si="62"/>
        <v/>
      </c>
    </row>
    <row r="1293" spans="1:6" x14ac:dyDescent="0.25">
      <c r="A1293" s="8" t="str">
        <f>+'[1]Reporte de Formatos'!U1297</f>
        <v/>
      </c>
      <c r="B1293" s="8" t="str">
        <f t="shared" si="60"/>
        <v/>
      </c>
      <c r="C1293" s="8" t="str">
        <f>IF(A1293="","",+[1]AcumSYS!W1294)</f>
        <v/>
      </c>
      <c r="D1293" s="8" t="str">
        <f>IF(A1293="","",+[1]AcumSYS!W1294)</f>
        <v/>
      </c>
      <c r="E1293" s="8" t="str">
        <f t="shared" si="61"/>
        <v/>
      </c>
      <c r="F1293" s="8" t="str">
        <f t="shared" si="62"/>
        <v/>
      </c>
    </row>
    <row r="1294" spans="1:6" x14ac:dyDescent="0.25">
      <c r="A1294" s="8" t="str">
        <f>+'[1]Reporte de Formatos'!U1298</f>
        <v/>
      </c>
      <c r="B1294" s="8" t="str">
        <f t="shared" si="60"/>
        <v/>
      </c>
      <c r="C1294" s="8" t="str">
        <f>IF(A1294="","",+[1]AcumSYS!W1295)</f>
        <v/>
      </c>
      <c r="D1294" s="8" t="str">
        <f>IF(A1294="","",+[1]AcumSYS!W1295)</f>
        <v/>
      </c>
      <c r="E1294" s="8" t="str">
        <f t="shared" si="61"/>
        <v/>
      </c>
      <c r="F1294" s="8" t="str">
        <f t="shared" si="62"/>
        <v/>
      </c>
    </row>
    <row r="1295" spans="1:6" x14ac:dyDescent="0.25">
      <c r="A1295" s="8" t="str">
        <f>+'[1]Reporte de Formatos'!U1299</f>
        <v/>
      </c>
      <c r="B1295" s="8" t="str">
        <f t="shared" si="60"/>
        <v/>
      </c>
      <c r="C1295" s="8" t="str">
        <f>IF(A1295="","",+[1]AcumSYS!W1296)</f>
        <v/>
      </c>
      <c r="D1295" s="8" t="str">
        <f>IF(A1295="","",+[1]AcumSYS!W1296)</f>
        <v/>
      </c>
      <c r="E1295" s="8" t="str">
        <f t="shared" si="61"/>
        <v/>
      </c>
      <c r="F1295" s="8" t="str">
        <f t="shared" si="62"/>
        <v/>
      </c>
    </row>
    <row r="1296" spans="1:6" x14ac:dyDescent="0.25">
      <c r="A1296" s="8" t="str">
        <f>+'[1]Reporte de Formatos'!U1300</f>
        <v/>
      </c>
      <c r="B1296" s="8" t="str">
        <f t="shared" si="60"/>
        <v/>
      </c>
      <c r="C1296" s="8" t="str">
        <f>IF(A1296="","",+[1]AcumSYS!W1297)</f>
        <v/>
      </c>
      <c r="D1296" s="8" t="str">
        <f>IF(A1296="","",+[1]AcumSYS!W1297)</f>
        <v/>
      </c>
      <c r="E1296" s="8" t="str">
        <f t="shared" si="61"/>
        <v/>
      </c>
      <c r="F1296" s="8" t="str">
        <f t="shared" si="62"/>
        <v/>
      </c>
    </row>
    <row r="1297" spans="1:6" x14ac:dyDescent="0.25">
      <c r="A1297" s="8" t="str">
        <f>+'[1]Reporte de Formatos'!U1301</f>
        <v/>
      </c>
      <c r="B1297" s="8" t="str">
        <f t="shared" si="60"/>
        <v/>
      </c>
      <c r="C1297" s="8" t="str">
        <f>IF(A1297="","",+[1]AcumSYS!W1298)</f>
        <v/>
      </c>
      <c r="D1297" s="8" t="str">
        <f>IF(A1297="","",+[1]AcumSYS!W1298)</f>
        <v/>
      </c>
      <c r="E1297" s="8" t="str">
        <f t="shared" si="61"/>
        <v/>
      </c>
      <c r="F1297" s="8" t="str">
        <f t="shared" si="62"/>
        <v/>
      </c>
    </row>
    <row r="1298" spans="1:6" x14ac:dyDescent="0.25">
      <c r="A1298" s="8" t="str">
        <f>+'[1]Reporte de Formatos'!U1302</f>
        <v/>
      </c>
      <c r="B1298" s="8" t="str">
        <f t="shared" si="60"/>
        <v/>
      </c>
      <c r="C1298" s="8" t="str">
        <f>IF(A1298="","",+[1]AcumSYS!W1299)</f>
        <v/>
      </c>
      <c r="D1298" s="8" t="str">
        <f>IF(A1298="","",+[1]AcumSYS!W1299)</f>
        <v/>
      </c>
      <c r="E1298" s="8" t="str">
        <f t="shared" si="61"/>
        <v/>
      </c>
      <c r="F1298" s="8" t="str">
        <f t="shared" si="62"/>
        <v/>
      </c>
    </row>
    <row r="1299" spans="1:6" x14ac:dyDescent="0.25">
      <c r="A1299" s="8" t="str">
        <f>+'[1]Reporte de Formatos'!U1303</f>
        <v/>
      </c>
      <c r="B1299" s="8" t="str">
        <f t="shared" si="60"/>
        <v/>
      </c>
      <c r="C1299" s="8" t="str">
        <f>IF(A1299="","",+[1]AcumSYS!W1300)</f>
        <v/>
      </c>
      <c r="D1299" s="8" t="str">
        <f>IF(A1299="","",+[1]AcumSYS!W1300)</f>
        <v/>
      </c>
      <c r="E1299" s="8" t="str">
        <f t="shared" si="61"/>
        <v/>
      </c>
      <c r="F1299" s="8" t="str">
        <f t="shared" si="62"/>
        <v/>
      </c>
    </row>
    <row r="1300" spans="1:6" x14ac:dyDescent="0.25">
      <c r="A1300" s="8" t="str">
        <f>+'[1]Reporte de Formatos'!U1304</f>
        <v/>
      </c>
      <c r="B1300" s="8" t="str">
        <f t="shared" si="60"/>
        <v/>
      </c>
      <c r="C1300" s="8" t="str">
        <f>IF(A1300="","",+[1]AcumSYS!W1301)</f>
        <v/>
      </c>
      <c r="D1300" s="8" t="str">
        <f>IF(A1300="","",+[1]AcumSYS!W1301)</f>
        <v/>
      </c>
      <c r="E1300" s="8" t="str">
        <f t="shared" si="61"/>
        <v/>
      </c>
      <c r="F1300" s="8" t="str">
        <f t="shared" si="62"/>
        <v/>
      </c>
    </row>
    <row r="1301" spans="1:6" x14ac:dyDescent="0.25">
      <c r="A1301" s="8" t="str">
        <f>+'[1]Reporte de Formatos'!U1305</f>
        <v/>
      </c>
      <c r="B1301" s="8" t="str">
        <f t="shared" si="60"/>
        <v/>
      </c>
      <c r="C1301" s="8" t="str">
        <f>IF(A1301="","",+[1]AcumSYS!W1302)</f>
        <v/>
      </c>
      <c r="D1301" s="8" t="str">
        <f>IF(A1301="","",+[1]AcumSYS!W1302)</f>
        <v/>
      </c>
      <c r="E1301" s="8" t="str">
        <f t="shared" si="61"/>
        <v/>
      </c>
      <c r="F1301" s="8" t="str">
        <f t="shared" si="62"/>
        <v/>
      </c>
    </row>
    <row r="1302" spans="1:6" x14ac:dyDescent="0.25">
      <c r="A1302" s="8" t="str">
        <f>+'[1]Reporte de Formatos'!U1306</f>
        <v/>
      </c>
      <c r="B1302" s="8" t="str">
        <f t="shared" si="60"/>
        <v/>
      </c>
      <c r="C1302" s="8" t="str">
        <f>IF(A1302="","",+[1]AcumSYS!W1303)</f>
        <v/>
      </c>
      <c r="D1302" s="8" t="str">
        <f>IF(A1302="","",+[1]AcumSYS!W1303)</f>
        <v/>
      </c>
      <c r="E1302" s="8" t="str">
        <f t="shared" si="61"/>
        <v/>
      </c>
      <c r="F1302" s="8" t="str">
        <f t="shared" si="62"/>
        <v/>
      </c>
    </row>
    <row r="1303" spans="1:6" x14ac:dyDescent="0.25">
      <c r="A1303" s="8" t="str">
        <f>+'[1]Reporte de Formatos'!U1307</f>
        <v/>
      </c>
      <c r="B1303" s="8" t="str">
        <f t="shared" si="60"/>
        <v/>
      </c>
      <c r="C1303" s="8" t="str">
        <f>IF(A1303="","",+[1]AcumSYS!W1304)</f>
        <v/>
      </c>
      <c r="D1303" s="8" t="str">
        <f>IF(A1303="","",+[1]AcumSYS!W1304)</f>
        <v/>
      </c>
      <c r="E1303" s="8" t="str">
        <f t="shared" si="61"/>
        <v/>
      </c>
      <c r="F1303" s="8" t="str">
        <f t="shared" si="62"/>
        <v/>
      </c>
    </row>
    <row r="1304" spans="1:6" x14ac:dyDescent="0.25">
      <c r="A1304" s="8" t="str">
        <f>+'[1]Reporte de Formatos'!U1308</f>
        <v/>
      </c>
      <c r="B1304" s="8" t="str">
        <f t="shared" si="60"/>
        <v/>
      </c>
      <c r="C1304" s="8" t="str">
        <f>IF(A1304="","",+[1]AcumSYS!W1305)</f>
        <v/>
      </c>
      <c r="D1304" s="8" t="str">
        <f>IF(A1304="","",+[1]AcumSYS!W1305)</f>
        <v/>
      </c>
      <c r="E1304" s="8" t="str">
        <f t="shared" si="61"/>
        <v/>
      </c>
      <c r="F1304" s="8" t="str">
        <f t="shared" si="62"/>
        <v/>
      </c>
    </row>
    <row r="1305" spans="1:6" x14ac:dyDescent="0.25">
      <c r="A1305" s="8" t="str">
        <f>+'[1]Reporte de Formatos'!U1309</f>
        <v/>
      </c>
      <c r="B1305" s="8" t="str">
        <f t="shared" si="60"/>
        <v/>
      </c>
      <c r="C1305" s="8" t="str">
        <f>IF(A1305="","",+[1]AcumSYS!W1306)</f>
        <v/>
      </c>
      <c r="D1305" s="8" t="str">
        <f>IF(A1305="","",+[1]AcumSYS!W1306)</f>
        <v/>
      </c>
      <c r="E1305" s="8" t="str">
        <f t="shared" si="61"/>
        <v/>
      </c>
      <c r="F1305" s="8" t="str">
        <f t="shared" si="62"/>
        <v/>
      </c>
    </row>
    <row r="1306" spans="1:6" x14ac:dyDescent="0.25">
      <c r="A1306" s="8" t="str">
        <f>+'[1]Reporte de Formatos'!U1310</f>
        <v/>
      </c>
      <c r="B1306" s="8" t="str">
        <f t="shared" si="60"/>
        <v/>
      </c>
      <c r="C1306" s="8" t="str">
        <f>IF(A1306="","",+[1]AcumSYS!W1307)</f>
        <v/>
      </c>
      <c r="D1306" s="8" t="str">
        <f>IF(A1306="","",+[1]AcumSYS!W1307)</f>
        <v/>
      </c>
      <c r="E1306" s="8" t="str">
        <f t="shared" si="61"/>
        <v/>
      </c>
      <c r="F1306" s="8" t="str">
        <f t="shared" si="62"/>
        <v/>
      </c>
    </row>
    <row r="1307" spans="1:6" x14ac:dyDescent="0.25">
      <c r="A1307" s="8" t="str">
        <f>+'[1]Reporte de Formatos'!U1311</f>
        <v/>
      </c>
      <c r="B1307" s="8" t="str">
        <f t="shared" si="60"/>
        <v/>
      </c>
      <c r="C1307" s="8" t="str">
        <f>IF(A1307="","",+[1]AcumSYS!W1308)</f>
        <v/>
      </c>
      <c r="D1307" s="8" t="str">
        <f>IF(A1307="","",+[1]AcumSYS!W1308)</f>
        <v/>
      </c>
      <c r="E1307" s="8" t="str">
        <f t="shared" si="61"/>
        <v/>
      </c>
      <c r="F1307" s="8" t="str">
        <f t="shared" si="62"/>
        <v/>
      </c>
    </row>
    <row r="1308" spans="1:6" x14ac:dyDescent="0.25">
      <c r="A1308" s="8" t="str">
        <f>+'[1]Reporte de Formatos'!U1312</f>
        <v/>
      </c>
      <c r="B1308" s="8" t="str">
        <f t="shared" si="60"/>
        <v/>
      </c>
      <c r="C1308" s="8" t="str">
        <f>IF(A1308="","",+[1]AcumSYS!W1309)</f>
        <v/>
      </c>
      <c r="D1308" s="8" t="str">
        <f>IF(A1308="","",+[1]AcumSYS!W1309)</f>
        <v/>
      </c>
      <c r="E1308" s="8" t="str">
        <f t="shared" si="61"/>
        <v/>
      </c>
      <c r="F1308" s="8" t="str">
        <f t="shared" si="62"/>
        <v/>
      </c>
    </row>
    <row r="1309" spans="1:6" x14ac:dyDescent="0.25">
      <c r="A1309" s="8" t="str">
        <f>+'[1]Reporte de Formatos'!U1313</f>
        <v/>
      </c>
      <c r="B1309" s="8" t="str">
        <f t="shared" si="60"/>
        <v/>
      </c>
      <c r="C1309" s="8" t="str">
        <f>IF(A1309="","",+[1]AcumSYS!W1310)</f>
        <v/>
      </c>
      <c r="D1309" s="8" t="str">
        <f>IF(A1309="","",+[1]AcumSYS!W1310)</f>
        <v/>
      </c>
      <c r="E1309" s="8" t="str">
        <f t="shared" si="61"/>
        <v/>
      </c>
      <c r="F1309" s="8" t="str">
        <f t="shared" si="62"/>
        <v/>
      </c>
    </row>
    <row r="1310" spans="1:6" x14ac:dyDescent="0.25">
      <c r="A1310" s="8" t="str">
        <f>+'[1]Reporte de Formatos'!U1314</f>
        <v/>
      </c>
      <c r="B1310" s="8" t="str">
        <f t="shared" si="60"/>
        <v/>
      </c>
      <c r="C1310" s="8" t="str">
        <f>IF(A1310="","",+[1]AcumSYS!W1311)</f>
        <v/>
      </c>
      <c r="D1310" s="8" t="str">
        <f>IF(A1310="","",+[1]AcumSYS!W1311)</f>
        <v/>
      </c>
      <c r="E1310" s="8" t="str">
        <f t="shared" si="61"/>
        <v/>
      </c>
      <c r="F1310" s="8" t="str">
        <f t="shared" si="62"/>
        <v/>
      </c>
    </row>
    <row r="1311" spans="1:6" x14ac:dyDescent="0.25">
      <c r="A1311" s="8" t="str">
        <f>+'[1]Reporte de Formatos'!U1315</f>
        <v/>
      </c>
      <c r="B1311" s="8" t="str">
        <f t="shared" si="60"/>
        <v/>
      </c>
      <c r="C1311" s="8" t="str">
        <f>IF(A1311="","",+[1]AcumSYS!W1312)</f>
        <v/>
      </c>
      <c r="D1311" s="8" t="str">
        <f>IF(A1311="","",+[1]AcumSYS!W1312)</f>
        <v/>
      </c>
      <c r="E1311" s="8" t="str">
        <f t="shared" si="61"/>
        <v/>
      </c>
      <c r="F1311" s="8" t="str">
        <f t="shared" si="62"/>
        <v/>
      </c>
    </row>
    <row r="1312" spans="1:6" x14ac:dyDescent="0.25">
      <c r="A1312" s="8" t="str">
        <f>+'[1]Reporte de Formatos'!U1316</f>
        <v/>
      </c>
      <c r="B1312" s="8" t="str">
        <f t="shared" si="60"/>
        <v/>
      </c>
      <c r="C1312" s="8" t="str">
        <f>IF(A1312="","",+[1]AcumSYS!W1313)</f>
        <v/>
      </c>
      <c r="D1312" s="8" t="str">
        <f>IF(A1312="","",+[1]AcumSYS!W1313)</f>
        <v/>
      </c>
      <c r="E1312" s="8" t="str">
        <f t="shared" si="61"/>
        <v/>
      </c>
      <c r="F1312" s="8" t="str">
        <f t="shared" si="62"/>
        <v/>
      </c>
    </row>
    <row r="1313" spans="1:6" x14ac:dyDescent="0.25">
      <c r="A1313" s="8" t="str">
        <f>+'[1]Reporte de Formatos'!U1317</f>
        <v/>
      </c>
      <c r="B1313" s="8" t="str">
        <f t="shared" si="60"/>
        <v/>
      </c>
      <c r="C1313" s="8" t="str">
        <f>IF(A1313="","",+[1]AcumSYS!W1314)</f>
        <v/>
      </c>
      <c r="D1313" s="8" t="str">
        <f>IF(A1313="","",+[1]AcumSYS!W1314)</f>
        <v/>
      </c>
      <c r="E1313" s="8" t="str">
        <f t="shared" si="61"/>
        <v/>
      </c>
      <c r="F1313" s="8" t="str">
        <f t="shared" si="62"/>
        <v/>
      </c>
    </row>
    <row r="1314" spans="1:6" x14ac:dyDescent="0.25">
      <c r="A1314" s="8" t="str">
        <f>+'[1]Reporte de Formatos'!U1318</f>
        <v/>
      </c>
      <c r="B1314" s="8" t="str">
        <f t="shared" si="60"/>
        <v/>
      </c>
      <c r="C1314" s="8" t="str">
        <f>IF(A1314="","",+[1]AcumSYS!W1315)</f>
        <v/>
      </c>
      <c r="D1314" s="8" t="str">
        <f>IF(A1314="","",+[1]AcumSYS!W1315)</f>
        <v/>
      </c>
      <c r="E1314" s="8" t="str">
        <f t="shared" si="61"/>
        <v/>
      </c>
      <c r="F1314" s="8" t="str">
        <f t="shared" si="62"/>
        <v/>
      </c>
    </row>
    <row r="1315" spans="1:6" x14ac:dyDescent="0.25">
      <c r="A1315" s="8" t="str">
        <f>+'[1]Reporte de Formatos'!U1319</f>
        <v/>
      </c>
      <c r="B1315" s="8" t="str">
        <f t="shared" si="60"/>
        <v/>
      </c>
      <c r="C1315" s="8" t="str">
        <f>IF(A1315="","",+[1]AcumSYS!W1316)</f>
        <v/>
      </c>
      <c r="D1315" s="8" t="str">
        <f>IF(A1315="","",+[1]AcumSYS!W1316)</f>
        <v/>
      </c>
      <c r="E1315" s="8" t="str">
        <f t="shared" si="61"/>
        <v/>
      </c>
      <c r="F1315" s="8" t="str">
        <f t="shared" si="62"/>
        <v/>
      </c>
    </row>
    <row r="1316" spans="1:6" x14ac:dyDescent="0.25">
      <c r="A1316" s="8" t="str">
        <f>+'[1]Reporte de Formatos'!U1320</f>
        <v/>
      </c>
      <c r="B1316" s="8" t="str">
        <f t="shared" si="60"/>
        <v/>
      </c>
      <c r="C1316" s="8" t="str">
        <f>IF(A1316="","",+[1]AcumSYS!W1317)</f>
        <v/>
      </c>
      <c r="D1316" s="8" t="str">
        <f>IF(A1316="","",+[1]AcumSYS!W1317)</f>
        <v/>
      </c>
      <c r="E1316" s="8" t="str">
        <f t="shared" si="61"/>
        <v/>
      </c>
      <c r="F1316" s="8" t="str">
        <f t="shared" si="62"/>
        <v/>
      </c>
    </row>
    <row r="1317" spans="1:6" x14ac:dyDescent="0.25">
      <c r="A1317" s="8" t="str">
        <f>+'[1]Reporte de Formatos'!U1321</f>
        <v/>
      </c>
      <c r="B1317" s="8" t="str">
        <f t="shared" si="60"/>
        <v/>
      </c>
      <c r="C1317" s="8" t="str">
        <f>IF(A1317="","",+[1]AcumSYS!W1318)</f>
        <v/>
      </c>
      <c r="D1317" s="8" t="str">
        <f>IF(A1317="","",+[1]AcumSYS!W1318)</f>
        <v/>
      </c>
      <c r="E1317" s="8" t="str">
        <f t="shared" si="61"/>
        <v/>
      </c>
      <c r="F1317" s="8" t="str">
        <f t="shared" si="62"/>
        <v/>
      </c>
    </row>
    <row r="1318" spans="1:6" x14ac:dyDescent="0.25">
      <c r="A1318" s="8" t="str">
        <f>+'[1]Reporte de Formatos'!U1322</f>
        <v/>
      </c>
      <c r="B1318" s="8" t="str">
        <f t="shared" si="60"/>
        <v/>
      </c>
      <c r="C1318" s="8" t="str">
        <f>IF(A1318="","",+[1]AcumSYS!W1319)</f>
        <v/>
      </c>
      <c r="D1318" s="8" t="str">
        <f>IF(A1318="","",+[1]AcumSYS!W1319)</f>
        <v/>
      </c>
      <c r="E1318" s="8" t="str">
        <f t="shared" si="61"/>
        <v/>
      </c>
      <c r="F1318" s="8" t="str">
        <f t="shared" si="62"/>
        <v/>
      </c>
    </row>
    <row r="1319" spans="1:6" x14ac:dyDescent="0.25">
      <c r="A1319" s="8" t="str">
        <f>+'[1]Reporte de Formatos'!U1323</f>
        <v/>
      </c>
      <c r="B1319" s="8" t="str">
        <f t="shared" si="60"/>
        <v/>
      </c>
      <c r="C1319" s="8" t="str">
        <f>IF(A1319="","",+[1]AcumSYS!W1320)</f>
        <v/>
      </c>
      <c r="D1319" s="8" t="str">
        <f>IF(A1319="","",+[1]AcumSYS!W1320)</f>
        <v/>
      </c>
      <c r="E1319" s="8" t="str">
        <f t="shared" si="61"/>
        <v/>
      </c>
      <c r="F1319" s="8" t="str">
        <f t="shared" si="62"/>
        <v/>
      </c>
    </row>
    <row r="1320" spans="1:6" x14ac:dyDescent="0.25">
      <c r="A1320" s="8" t="str">
        <f>+'[1]Reporte de Formatos'!U1324</f>
        <v/>
      </c>
      <c r="B1320" s="8" t="str">
        <f t="shared" si="60"/>
        <v/>
      </c>
      <c r="C1320" s="8" t="str">
        <f>IF(A1320="","",+[1]AcumSYS!W1321)</f>
        <v/>
      </c>
      <c r="D1320" s="8" t="str">
        <f>IF(A1320="","",+[1]AcumSYS!W1321)</f>
        <v/>
      </c>
      <c r="E1320" s="8" t="str">
        <f t="shared" si="61"/>
        <v/>
      </c>
      <c r="F1320" s="8" t="str">
        <f t="shared" si="62"/>
        <v/>
      </c>
    </row>
    <row r="1321" spans="1:6" x14ac:dyDescent="0.25">
      <c r="A1321" s="8" t="str">
        <f>+'[1]Reporte de Formatos'!U1325</f>
        <v/>
      </c>
      <c r="B1321" s="8" t="str">
        <f t="shared" si="60"/>
        <v/>
      </c>
      <c r="C1321" s="8" t="str">
        <f>IF(A1321="","",+[1]AcumSYS!W1322)</f>
        <v/>
      </c>
      <c r="D1321" s="8" t="str">
        <f>IF(A1321="","",+[1]AcumSYS!W1322)</f>
        <v/>
      </c>
      <c r="E1321" s="8" t="str">
        <f t="shared" si="61"/>
        <v/>
      </c>
      <c r="F1321" s="8" t="str">
        <f t="shared" si="62"/>
        <v/>
      </c>
    </row>
    <row r="1322" spans="1:6" x14ac:dyDescent="0.25">
      <c r="A1322" s="8" t="str">
        <f>+'[1]Reporte de Formatos'!U1326</f>
        <v/>
      </c>
      <c r="B1322" s="8" t="str">
        <f t="shared" si="60"/>
        <v/>
      </c>
      <c r="C1322" s="8" t="str">
        <f>IF(A1322="","",+[1]AcumSYS!W1323)</f>
        <v/>
      </c>
      <c r="D1322" s="8" t="str">
        <f>IF(A1322="","",+[1]AcumSYS!W1323)</f>
        <v/>
      </c>
      <c r="E1322" s="8" t="str">
        <f t="shared" si="61"/>
        <v/>
      </c>
      <c r="F1322" s="8" t="str">
        <f t="shared" si="62"/>
        <v/>
      </c>
    </row>
    <row r="1323" spans="1:6" x14ac:dyDescent="0.25">
      <c r="A1323" s="8" t="str">
        <f>+'[1]Reporte de Formatos'!U1327</f>
        <v/>
      </c>
      <c r="B1323" s="8" t="str">
        <f t="shared" si="60"/>
        <v/>
      </c>
      <c r="C1323" s="8" t="str">
        <f>IF(A1323="","",+[1]AcumSYS!W1324)</f>
        <v/>
      </c>
      <c r="D1323" s="8" t="str">
        <f>IF(A1323="","",+[1]AcumSYS!W1324)</f>
        <v/>
      </c>
      <c r="E1323" s="8" t="str">
        <f t="shared" si="61"/>
        <v/>
      </c>
      <c r="F1323" s="8" t="str">
        <f t="shared" si="62"/>
        <v/>
      </c>
    </row>
    <row r="1324" spans="1:6" x14ac:dyDescent="0.25">
      <c r="A1324" s="8" t="str">
        <f>+'[1]Reporte de Formatos'!U1328</f>
        <v/>
      </c>
      <c r="B1324" s="8" t="str">
        <f t="shared" si="60"/>
        <v/>
      </c>
      <c r="C1324" s="8" t="str">
        <f>IF(A1324="","",+[1]AcumSYS!W1325)</f>
        <v/>
      </c>
      <c r="D1324" s="8" t="str">
        <f>IF(A1324="","",+[1]AcumSYS!W1325)</f>
        <v/>
      </c>
      <c r="E1324" s="8" t="str">
        <f t="shared" si="61"/>
        <v/>
      </c>
      <c r="F1324" s="8" t="str">
        <f t="shared" si="62"/>
        <v/>
      </c>
    </row>
    <row r="1325" spans="1:6" x14ac:dyDescent="0.25">
      <c r="A1325" s="8" t="str">
        <f>+'[1]Reporte de Formatos'!U1329</f>
        <v/>
      </c>
      <c r="B1325" s="8" t="str">
        <f t="shared" si="60"/>
        <v/>
      </c>
      <c r="C1325" s="8" t="str">
        <f>IF(A1325="","",+[1]AcumSYS!W1326)</f>
        <v/>
      </c>
      <c r="D1325" s="8" t="str">
        <f>IF(A1325="","",+[1]AcumSYS!W1326)</f>
        <v/>
      </c>
      <c r="E1325" s="8" t="str">
        <f t="shared" si="61"/>
        <v/>
      </c>
      <c r="F1325" s="8" t="str">
        <f t="shared" si="62"/>
        <v/>
      </c>
    </row>
    <row r="1326" spans="1:6" x14ac:dyDescent="0.25">
      <c r="A1326" s="8" t="str">
        <f>+'[1]Reporte de Formatos'!U1330</f>
        <v/>
      </c>
      <c r="B1326" s="8" t="str">
        <f t="shared" si="60"/>
        <v/>
      </c>
      <c r="C1326" s="8" t="str">
        <f>IF(A1326="","",+[1]AcumSYS!W1327)</f>
        <v/>
      </c>
      <c r="D1326" s="8" t="str">
        <f>IF(A1326="","",+[1]AcumSYS!W1327)</f>
        <v/>
      </c>
      <c r="E1326" s="8" t="str">
        <f t="shared" si="61"/>
        <v/>
      </c>
      <c r="F1326" s="8" t="str">
        <f t="shared" si="62"/>
        <v/>
      </c>
    </row>
    <row r="1327" spans="1:6" x14ac:dyDescent="0.25">
      <c r="A1327" s="8" t="str">
        <f>+'[1]Reporte de Formatos'!U1331</f>
        <v/>
      </c>
      <c r="B1327" s="8" t="str">
        <f t="shared" si="60"/>
        <v/>
      </c>
      <c r="C1327" s="8" t="str">
        <f>IF(A1327="","",+[1]AcumSYS!W1328)</f>
        <v/>
      </c>
      <c r="D1327" s="8" t="str">
        <f>IF(A1327="","",+[1]AcumSYS!W1328)</f>
        <v/>
      </c>
      <c r="E1327" s="8" t="str">
        <f t="shared" si="61"/>
        <v/>
      </c>
      <c r="F1327" s="8" t="str">
        <f t="shared" si="62"/>
        <v/>
      </c>
    </row>
    <row r="1328" spans="1:6" x14ac:dyDescent="0.25">
      <c r="A1328" s="8" t="str">
        <f>+'[1]Reporte de Formatos'!U1332</f>
        <v/>
      </c>
      <c r="B1328" s="8" t="str">
        <f t="shared" si="60"/>
        <v/>
      </c>
      <c r="C1328" s="8" t="str">
        <f>IF(A1328="","",+[1]AcumSYS!W1329)</f>
        <v/>
      </c>
      <c r="D1328" s="8" t="str">
        <f>IF(A1328="","",+[1]AcumSYS!W1329)</f>
        <v/>
      </c>
      <c r="E1328" s="8" t="str">
        <f t="shared" si="61"/>
        <v/>
      </c>
      <c r="F1328" s="8" t="str">
        <f t="shared" si="62"/>
        <v/>
      </c>
    </row>
    <row r="1329" spans="1:6" x14ac:dyDescent="0.25">
      <c r="A1329" s="8" t="str">
        <f>+'[1]Reporte de Formatos'!U1333</f>
        <v/>
      </c>
      <c r="B1329" s="8" t="str">
        <f t="shared" si="60"/>
        <v/>
      </c>
      <c r="C1329" s="8" t="str">
        <f>IF(A1329="","",+[1]AcumSYS!W1330)</f>
        <v/>
      </c>
      <c r="D1329" s="8" t="str">
        <f>IF(A1329="","",+[1]AcumSYS!W1330)</f>
        <v/>
      </c>
      <c r="E1329" s="8" t="str">
        <f t="shared" si="61"/>
        <v/>
      </c>
      <c r="F1329" s="8" t="str">
        <f t="shared" si="62"/>
        <v/>
      </c>
    </row>
    <row r="1330" spans="1:6" x14ac:dyDescent="0.25">
      <c r="A1330" s="8" t="str">
        <f>+'[1]Reporte de Formatos'!U1334</f>
        <v/>
      </c>
      <c r="B1330" s="8" t="str">
        <f t="shared" si="60"/>
        <v/>
      </c>
      <c r="C1330" s="8" t="str">
        <f>IF(A1330="","",+[1]AcumSYS!W1331)</f>
        <v/>
      </c>
      <c r="D1330" s="8" t="str">
        <f>IF(A1330="","",+[1]AcumSYS!W1331)</f>
        <v/>
      </c>
      <c r="E1330" s="8" t="str">
        <f t="shared" si="61"/>
        <v/>
      </c>
      <c r="F1330" s="8" t="str">
        <f t="shared" si="62"/>
        <v/>
      </c>
    </row>
    <row r="1331" spans="1:6" x14ac:dyDescent="0.25">
      <c r="A1331" s="8" t="str">
        <f>+'[1]Reporte de Formatos'!U1335</f>
        <v/>
      </c>
      <c r="B1331" s="8" t="str">
        <f t="shared" si="60"/>
        <v/>
      </c>
      <c r="C1331" s="8" t="str">
        <f>IF(A1331="","",+[1]AcumSYS!W1332)</f>
        <v/>
      </c>
      <c r="D1331" s="8" t="str">
        <f>IF(A1331="","",+[1]AcumSYS!W1332)</f>
        <v/>
      </c>
      <c r="E1331" s="8" t="str">
        <f t="shared" si="61"/>
        <v/>
      </c>
      <c r="F1331" s="8" t="str">
        <f t="shared" si="62"/>
        <v/>
      </c>
    </row>
    <row r="1332" spans="1:6" x14ac:dyDescent="0.25">
      <c r="A1332" s="8" t="str">
        <f>+'[1]Reporte de Formatos'!U1336</f>
        <v/>
      </c>
      <c r="B1332" s="8" t="str">
        <f t="shared" si="60"/>
        <v/>
      </c>
      <c r="C1332" s="8" t="str">
        <f>IF(A1332="","",+[1]AcumSYS!W1333)</f>
        <v/>
      </c>
      <c r="D1332" s="8" t="str">
        <f>IF(A1332="","",+[1]AcumSYS!W1333)</f>
        <v/>
      </c>
      <c r="E1332" s="8" t="str">
        <f t="shared" si="61"/>
        <v/>
      </c>
      <c r="F1332" s="8" t="str">
        <f t="shared" si="62"/>
        <v/>
      </c>
    </row>
    <row r="1333" spans="1:6" x14ac:dyDescent="0.25">
      <c r="A1333" s="8" t="str">
        <f>+'[1]Reporte de Formatos'!U1337</f>
        <v/>
      </c>
      <c r="B1333" s="8" t="str">
        <f t="shared" si="60"/>
        <v/>
      </c>
      <c r="C1333" s="8" t="str">
        <f>IF(A1333="","",+[1]AcumSYS!W1334)</f>
        <v/>
      </c>
      <c r="D1333" s="8" t="str">
        <f>IF(A1333="","",+[1]AcumSYS!W1334)</f>
        <v/>
      </c>
      <c r="E1333" s="8" t="str">
        <f t="shared" si="61"/>
        <v/>
      </c>
      <c r="F1333" s="8" t="str">
        <f t="shared" si="62"/>
        <v/>
      </c>
    </row>
    <row r="1334" spans="1:6" x14ac:dyDescent="0.25">
      <c r="A1334" s="8" t="str">
        <f>+'[1]Reporte de Formatos'!U1338</f>
        <v/>
      </c>
      <c r="B1334" s="8" t="str">
        <f t="shared" si="60"/>
        <v/>
      </c>
      <c r="C1334" s="8" t="str">
        <f>IF(A1334="","",+[1]AcumSYS!W1335)</f>
        <v/>
      </c>
      <c r="D1334" s="8" t="str">
        <f>IF(A1334="","",+[1]AcumSYS!W1335)</f>
        <v/>
      </c>
      <c r="E1334" s="8" t="str">
        <f t="shared" si="61"/>
        <v/>
      </c>
      <c r="F1334" s="8" t="str">
        <f t="shared" si="62"/>
        <v/>
      </c>
    </row>
    <row r="1335" spans="1:6" x14ac:dyDescent="0.25">
      <c r="A1335" s="8" t="str">
        <f>+'[1]Reporte de Formatos'!U1339</f>
        <v/>
      </c>
      <c r="B1335" s="8" t="str">
        <f t="shared" si="60"/>
        <v/>
      </c>
      <c r="C1335" s="8" t="str">
        <f>IF(A1335="","",+[1]AcumSYS!W1336)</f>
        <v/>
      </c>
      <c r="D1335" s="8" t="str">
        <f>IF(A1335="","",+[1]AcumSYS!W1336)</f>
        <v/>
      </c>
      <c r="E1335" s="8" t="str">
        <f t="shared" si="61"/>
        <v/>
      </c>
      <c r="F1335" s="8" t="str">
        <f t="shared" si="62"/>
        <v/>
      </c>
    </row>
    <row r="1336" spans="1:6" x14ac:dyDescent="0.25">
      <c r="A1336" s="8" t="str">
        <f>+'[1]Reporte de Formatos'!U1340</f>
        <v/>
      </c>
      <c r="B1336" s="8" t="str">
        <f t="shared" si="60"/>
        <v/>
      </c>
      <c r="C1336" s="8" t="str">
        <f>IF(A1336="","",+[1]AcumSYS!W1337)</f>
        <v/>
      </c>
      <c r="D1336" s="8" t="str">
        <f>IF(A1336="","",+[1]AcumSYS!W1337)</f>
        <v/>
      </c>
      <c r="E1336" s="8" t="str">
        <f t="shared" si="61"/>
        <v/>
      </c>
      <c r="F1336" s="8" t="str">
        <f t="shared" si="62"/>
        <v/>
      </c>
    </row>
    <row r="1337" spans="1:6" x14ac:dyDescent="0.25">
      <c r="A1337" s="8" t="str">
        <f>+'[1]Reporte de Formatos'!U1341</f>
        <v/>
      </c>
      <c r="B1337" s="8" t="str">
        <f t="shared" si="60"/>
        <v/>
      </c>
      <c r="C1337" s="8" t="str">
        <f>IF(A1337="","",+[1]AcumSYS!W1338)</f>
        <v/>
      </c>
      <c r="D1337" s="8" t="str">
        <f>IF(A1337="","",+[1]AcumSYS!W1338)</f>
        <v/>
      </c>
      <c r="E1337" s="8" t="str">
        <f t="shared" si="61"/>
        <v/>
      </c>
      <c r="F1337" s="8" t="str">
        <f t="shared" si="62"/>
        <v/>
      </c>
    </row>
    <row r="1338" spans="1:6" x14ac:dyDescent="0.25">
      <c r="A1338" s="8" t="str">
        <f>+'[1]Reporte de Formatos'!U1342</f>
        <v/>
      </c>
      <c r="B1338" s="8" t="str">
        <f t="shared" si="60"/>
        <v/>
      </c>
      <c r="C1338" s="8" t="str">
        <f>IF(A1338="","",+[1]AcumSYS!W1339)</f>
        <v/>
      </c>
      <c r="D1338" s="8" t="str">
        <f>IF(A1338="","",+[1]AcumSYS!W1339)</f>
        <v/>
      </c>
      <c r="E1338" s="8" t="str">
        <f t="shared" si="61"/>
        <v/>
      </c>
      <c r="F1338" s="8" t="str">
        <f t="shared" si="62"/>
        <v/>
      </c>
    </row>
    <row r="1339" spans="1:6" x14ac:dyDescent="0.25">
      <c r="A1339" s="8" t="str">
        <f>+'[1]Reporte de Formatos'!U1343</f>
        <v/>
      </c>
      <c r="B1339" s="8" t="str">
        <f t="shared" si="60"/>
        <v/>
      </c>
      <c r="C1339" s="8" t="str">
        <f>IF(A1339="","",+[1]AcumSYS!W1340)</f>
        <v/>
      </c>
      <c r="D1339" s="8" t="str">
        <f>IF(A1339="","",+[1]AcumSYS!W1340)</f>
        <v/>
      </c>
      <c r="E1339" s="8" t="str">
        <f t="shared" si="61"/>
        <v/>
      </c>
      <c r="F1339" s="8" t="str">
        <f t="shared" si="62"/>
        <v/>
      </c>
    </row>
    <row r="1340" spans="1:6" x14ac:dyDescent="0.25">
      <c r="A1340" s="8" t="str">
        <f>+'[1]Reporte de Formatos'!U1344</f>
        <v/>
      </c>
      <c r="B1340" s="8" t="str">
        <f t="shared" si="60"/>
        <v/>
      </c>
      <c r="C1340" s="8" t="str">
        <f>IF(A1340="","",+[1]AcumSYS!W1341)</f>
        <v/>
      </c>
      <c r="D1340" s="8" t="str">
        <f>IF(A1340="","",+[1]AcumSYS!W1341)</f>
        <v/>
      </c>
      <c r="E1340" s="8" t="str">
        <f t="shared" si="61"/>
        <v/>
      </c>
      <c r="F1340" s="8" t="str">
        <f t="shared" si="62"/>
        <v/>
      </c>
    </row>
    <row r="1341" spans="1:6" x14ac:dyDescent="0.25">
      <c r="A1341" s="8" t="str">
        <f>+'[1]Reporte de Formatos'!U1345</f>
        <v/>
      </c>
      <c r="B1341" s="8" t="str">
        <f t="shared" si="60"/>
        <v/>
      </c>
      <c r="C1341" s="8" t="str">
        <f>IF(A1341="","",+[1]AcumSYS!W1342)</f>
        <v/>
      </c>
      <c r="D1341" s="8" t="str">
        <f>IF(A1341="","",+[1]AcumSYS!W1342)</f>
        <v/>
      </c>
      <c r="E1341" s="8" t="str">
        <f t="shared" si="61"/>
        <v/>
      </c>
      <c r="F1341" s="8" t="str">
        <f t="shared" si="62"/>
        <v/>
      </c>
    </row>
    <row r="1342" spans="1:6" x14ac:dyDescent="0.25">
      <c r="A1342" s="8" t="str">
        <f>+'[1]Reporte de Formatos'!U1346</f>
        <v/>
      </c>
      <c r="B1342" s="8" t="str">
        <f t="shared" si="60"/>
        <v/>
      </c>
      <c r="C1342" s="8" t="str">
        <f>IF(A1342="","",+[1]AcumSYS!W1343)</f>
        <v/>
      </c>
      <c r="D1342" s="8" t="str">
        <f>IF(A1342="","",+[1]AcumSYS!W1343)</f>
        <v/>
      </c>
      <c r="E1342" s="8" t="str">
        <f t="shared" si="61"/>
        <v/>
      </c>
      <c r="F1342" s="8" t="str">
        <f t="shared" si="62"/>
        <v/>
      </c>
    </row>
    <row r="1343" spans="1:6" x14ac:dyDescent="0.25">
      <c r="A1343" s="8" t="str">
        <f>+'[1]Reporte de Formatos'!U1347</f>
        <v/>
      </c>
      <c r="B1343" s="8" t="str">
        <f t="shared" si="60"/>
        <v/>
      </c>
      <c r="C1343" s="8" t="str">
        <f>IF(A1343="","",+[1]AcumSYS!W1344)</f>
        <v/>
      </c>
      <c r="D1343" s="8" t="str">
        <f>IF(A1343="","",+[1]AcumSYS!W1344)</f>
        <v/>
      </c>
      <c r="E1343" s="8" t="str">
        <f t="shared" si="61"/>
        <v/>
      </c>
      <c r="F1343" s="8" t="str">
        <f t="shared" si="62"/>
        <v/>
      </c>
    </row>
    <row r="1344" spans="1:6" x14ac:dyDescent="0.25">
      <c r="A1344" s="8" t="str">
        <f>+'[1]Reporte de Formatos'!U1348</f>
        <v/>
      </c>
      <c r="B1344" s="8" t="str">
        <f t="shared" si="60"/>
        <v/>
      </c>
      <c r="C1344" s="8" t="str">
        <f>IF(A1344="","",+[1]AcumSYS!W1345)</f>
        <v/>
      </c>
      <c r="D1344" s="8" t="str">
        <f>IF(A1344="","",+[1]AcumSYS!W1345)</f>
        <v/>
      </c>
      <c r="E1344" s="8" t="str">
        <f t="shared" si="61"/>
        <v/>
      </c>
      <c r="F1344" s="8" t="str">
        <f t="shared" si="62"/>
        <v/>
      </c>
    </row>
    <row r="1345" spans="1:6" x14ac:dyDescent="0.25">
      <c r="A1345" s="8" t="str">
        <f>+'[1]Reporte de Formatos'!U1349</f>
        <v/>
      </c>
      <c r="B1345" s="8" t="str">
        <f t="shared" si="60"/>
        <v/>
      </c>
      <c r="C1345" s="8" t="str">
        <f>IF(A1345="","",+[1]AcumSYS!W1346)</f>
        <v/>
      </c>
      <c r="D1345" s="8" t="str">
        <f>IF(A1345="","",+[1]AcumSYS!W1346)</f>
        <v/>
      </c>
      <c r="E1345" s="8" t="str">
        <f t="shared" si="61"/>
        <v/>
      </c>
      <c r="F1345" s="8" t="str">
        <f t="shared" si="62"/>
        <v/>
      </c>
    </row>
    <row r="1346" spans="1:6" x14ac:dyDescent="0.25">
      <c r="A1346" s="8" t="str">
        <f>+'[1]Reporte de Formatos'!U1350</f>
        <v/>
      </c>
      <c r="B1346" s="8" t="str">
        <f t="shared" si="60"/>
        <v/>
      </c>
      <c r="C1346" s="8" t="str">
        <f>IF(A1346="","",+[1]AcumSYS!W1347)</f>
        <v/>
      </c>
      <c r="D1346" s="8" t="str">
        <f>IF(A1346="","",+[1]AcumSYS!W1347)</f>
        <v/>
      </c>
      <c r="E1346" s="8" t="str">
        <f t="shared" si="61"/>
        <v/>
      </c>
      <c r="F1346" s="8" t="str">
        <f t="shared" si="62"/>
        <v/>
      </c>
    </row>
    <row r="1347" spans="1:6" x14ac:dyDescent="0.25">
      <c r="A1347" s="8" t="str">
        <f>+'[1]Reporte de Formatos'!U1351</f>
        <v/>
      </c>
      <c r="B1347" s="8" t="str">
        <f t="shared" si="60"/>
        <v/>
      </c>
      <c r="C1347" s="8" t="str">
        <f>IF(A1347="","",+[1]AcumSYS!W1348)</f>
        <v/>
      </c>
      <c r="D1347" s="8" t="str">
        <f>IF(A1347="","",+[1]AcumSYS!W1348)</f>
        <v/>
      </c>
      <c r="E1347" s="8" t="str">
        <f t="shared" si="61"/>
        <v/>
      </c>
      <c r="F1347" s="8" t="str">
        <f t="shared" si="62"/>
        <v/>
      </c>
    </row>
    <row r="1348" spans="1:6" x14ac:dyDescent="0.25">
      <c r="A1348" s="8" t="str">
        <f>+'[1]Reporte de Formatos'!U1352</f>
        <v/>
      </c>
      <c r="B1348" s="8" t="str">
        <f t="shared" ref="B1348:B1411" si="63">IF(A1348="","","Aguinaldo")</f>
        <v/>
      </c>
      <c r="C1348" s="8" t="str">
        <f>IF(A1348="","",+[1]AcumSYS!W1349)</f>
        <v/>
      </c>
      <c r="D1348" s="8" t="str">
        <f>IF(A1348="","",+[1]AcumSYS!W1349)</f>
        <v/>
      </c>
      <c r="E1348" s="8" t="str">
        <f t="shared" ref="E1348:E1411" si="64">IF(A1348="","","Pesos Mexicanos")</f>
        <v/>
      </c>
      <c r="F1348" s="8" t="str">
        <f t="shared" ref="F1348:F1411" si="65">IF(A1348="","","Prestaciones de Fin de año en el Trimestre")</f>
        <v/>
      </c>
    </row>
    <row r="1349" spans="1:6" x14ac:dyDescent="0.25">
      <c r="A1349" s="8" t="str">
        <f>+'[1]Reporte de Formatos'!U1353</f>
        <v/>
      </c>
      <c r="B1349" s="8" t="str">
        <f t="shared" si="63"/>
        <v/>
      </c>
      <c r="C1349" s="8" t="str">
        <f>IF(A1349="","",+[1]AcumSYS!W1350)</f>
        <v/>
      </c>
      <c r="D1349" s="8" t="str">
        <f>IF(A1349="","",+[1]AcumSYS!W1350)</f>
        <v/>
      </c>
      <c r="E1349" s="8" t="str">
        <f t="shared" si="64"/>
        <v/>
      </c>
      <c r="F1349" s="8" t="str">
        <f t="shared" si="65"/>
        <v/>
      </c>
    </row>
    <row r="1350" spans="1:6" x14ac:dyDescent="0.25">
      <c r="A1350" s="8" t="str">
        <f>+'[1]Reporte de Formatos'!U1354</f>
        <v/>
      </c>
      <c r="B1350" s="8" t="str">
        <f t="shared" si="63"/>
        <v/>
      </c>
      <c r="C1350" s="8" t="str">
        <f>IF(A1350="","",+[1]AcumSYS!W1351)</f>
        <v/>
      </c>
      <c r="D1350" s="8" t="str">
        <f>IF(A1350="","",+[1]AcumSYS!W1351)</f>
        <v/>
      </c>
      <c r="E1350" s="8" t="str">
        <f t="shared" si="64"/>
        <v/>
      </c>
      <c r="F1350" s="8" t="str">
        <f t="shared" si="65"/>
        <v/>
      </c>
    </row>
    <row r="1351" spans="1:6" x14ac:dyDescent="0.25">
      <c r="A1351" s="8" t="str">
        <f>+'[1]Reporte de Formatos'!U1355</f>
        <v/>
      </c>
      <c r="B1351" s="8" t="str">
        <f t="shared" si="63"/>
        <v/>
      </c>
      <c r="C1351" s="8" t="str">
        <f>IF(A1351="","",+[1]AcumSYS!W1352)</f>
        <v/>
      </c>
      <c r="D1351" s="8" t="str">
        <f>IF(A1351="","",+[1]AcumSYS!W1352)</f>
        <v/>
      </c>
      <c r="E1351" s="8" t="str">
        <f t="shared" si="64"/>
        <v/>
      </c>
      <c r="F1351" s="8" t="str">
        <f t="shared" si="65"/>
        <v/>
      </c>
    </row>
    <row r="1352" spans="1:6" x14ac:dyDescent="0.25">
      <c r="A1352" s="8" t="str">
        <f>+'[1]Reporte de Formatos'!U1356</f>
        <v/>
      </c>
      <c r="B1352" s="8" t="str">
        <f t="shared" si="63"/>
        <v/>
      </c>
      <c r="C1352" s="8" t="str">
        <f>IF(A1352="","",+[1]AcumSYS!W1353)</f>
        <v/>
      </c>
      <c r="D1352" s="8" t="str">
        <f>IF(A1352="","",+[1]AcumSYS!W1353)</f>
        <v/>
      </c>
      <c r="E1352" s="8" t="str">
        <f t="shared" si="64"/>
        <v/>
      </c>
      <c r="F1352" s="8" t="str">
        <f t="shared" si="65"/>
        <v/>
      </c>
    </row>
    <row r="1353" spans="1:6" x14ac:dyDescent="0.25">
      <c r="A1353" s="8" t="str">
        <f>+'[1]Reporte de Formatos'!U1357</f>
        <v/>
      </c>
      <c r="B1353" s="8" t="str">
        <f t="shared" si="63"/>
        <v/>
      </c>
      <c r="C1353" s="8" t="str">
        <f>IF(A1353="","",+[1]AcumSYS!W1354)</f>
        <v/>
      </c>
      <c r="D1353" s="8" t="str">
        <f>IF(A1353="","",+[1]AcumSYS!W1354)</f>
        <v/>
      </c>
      <c r="E1353" s="8" t="str">
        <f t="shared" si="64"/>
        <v/>
      </c>
      <c r="F1353" s="8" t="str">
        <f t="shared" si="65"/>
        <v/>
      </c>
    </row>
    <row r="1354" spans="1:6" x14ac:dyDescent="0.25">
      <c r="A1354" s="8" t="str">
        <f>+'[1]Reporte de Formatos'!U1358</f>
        <v/>
      </c>
      <c r="B1354" s="8" t="str">
        <f t="shared" si="63"/>
        <v/>
      </c>
      <c r="C1354" s="8" t="str">
        <f>IF(A1354="","",+[1]AcumSYS!W1355)</f>
        <v/>
      </c>
      <c r="D1354" s="8" t="str">
        <f>IF(A1354="","",+[1]AcumSYS!W1355)</f>
        <v/>
      </c>
      <c r="E1354" s="8" t="str">
        <f t="shared" si="64"/>
        <v/>
      </c>
      <c r="F1354" s="8" t="str">
        <f t="shared" si="65"/>
        <v/>
      </c>
    </row>
    <row r="1355" spans="1:6" x14ac:dyDescent="0.25">
      <c r="A1355" s="8" t="str">
        <f>+'[1]Reporte de Formatos'!U1359</f>
        <v/>
      </c>
      <c r="B1355" s="8" t="str">
        <f t="shared" si="63"/>
        <v/>
      </c>
      <c r="C1355" s="8" t="str">
        <f>IF(A1355="","",+[1]AcumSYS!W1356)</f>
        <v/>
      </c>
      <c r="D1355" s="8" t="str">
        <f>IF(A1355="","",+[1]AcumSYS!W1356)</f>
        <v/>
      </c>
      <c r="E1355" s="8" t="str">
        <f t="shared" si="64"/>
        <v/>
      </c>
      <c r="F1355" s="8" t="str">
        <f t="shared" si="65"/>
        <v/>
      </c>
    </row>
    <row r="1356" spans="1:6" x14ac:dyDescent="0.25">
      <c r="A1356" s="8" t="str">
        <f>+'[1]Reporte de Formatos'!U1360</f>
        <v/>
      </c>
      <c r="B1356" s="8" t="str">
        <f t="shared" si="63"/>
        <v/>
      </c>
      <c r="C1356" s="8" t="str">
        <f>IF(A1356="","",+[1]AcumSYS!W1357)</f>
        <v/>
      </c>
      <c r="D1356" s="8" t="str">
        <f>IF(A1356="","",+[1]AcumSYS!W1357)</f>
        <v/>
      </c>
      <c r="E1356" s="8" t="str">
        <f t="shared" si="64"/>
        <v/>
      </c>
      <c r="F1356" s="8" t="str">
        <f t="shared" si="65"/>
        <v/>
      </c>
    </row>
    <row r="1357" spans="1:6" x14ac:dyDescent="0.25">
      <c r="A1357" s="8" t="str">
        <f>+'[1]Reporte de Formatos'!U1361</f>
        <v/>
      </c>
      <c r="B1357" s="8" t="str">
        <f t="shared" si="63"/>
        <v/>
      </c>
      <c r="C1357" s="8" t="str">
        <f>IF(A1357="","",+[1]AcumSYS!W1358)</f>
        <v/>
      </c>
      <c r="D1357" s="8" t="str">
        <f>IF(A1357="","",+[1]AcumSYS!W1358)</f>
        <v/>
      </c>
      <c r="E1357" s="8" t="str">
        <f t="shared" si="64"/>
        <v/>
      </c>
      <c r="F1357" s="8" t="str">
        <f t="shared" si="65"/>
        <v/>
      </c>
    </row>
    <row r="1358" spans="1:6" x14ac:dyDescent="0.25">
      <c r="A1358" s="8" t="str">
        <f>+'[1]Reporte de Formatos'!U1362</f>
        <v/>
      </c>
      <c r="B1358" s="8" t="str">
        <f t="shared" si="63"/>
        <v/>
      </c>
      <c r="C1358" s="8" t="str">
        <f>IF(A1358="","",+[1]AcumSYS!W1359)</f>
        <v/>
      </c>
      <c r="D1358" s="8" t="str">
        <f>IF(A1358="","",+[1]AcumSYS!W1359)</f>
        <v/>
      </c>
      <c r="E1358" s="8" t="str">
        <f t="shared" si="64"/>
        <v/>
      </c>
      <c r="F1358" s="8" t="str">
        <f t="shared" si="65"/>
        <v/>
      </c>
    </row>
    <row r="1359" spans="1:6" x14ac:dyDescent="0.25">
      <c r="A1359" s="8" t="str">
        <f>+'[1]Reporte de Formatos'!U1363</f>
        <v/>
      </c>
      <c r="B1359" s="8" t="str">
        <f t="shared" si="63"/>
        <v/>
      </c>
      <c r="C1359" s="8" t="str">
        <f>IF(A1359="","",+[1]AcumSYS!W1360)</f>
        <v/>
      </c>
      <c r="D1359" s="8" t="str">
        <f>IF(A1359="","",+[1]AcumSYS!W1360)</f>
        <v/>
      </c>
      <c r="E1359" s="8" t="str">
        <f t="shared" si="64"/>
        <v/>
      </c>
      <c r="F1359" s="8" t="str">
        <f t="shared" si="65"/>
        <v/>
      </c>
    </row>
    <row r="1360" spans="1:6" x14ac:dyDescent="0.25">
      <c r="A1360" s="8" t="str">
        <f>+'[1]Reporte de Formatos'!U1364</f>
        <v/>
      </c>
      <c r="B1360" s="8" t="str">
        <f t="shared" si="63"/>
        <v/>
      </c>
      <c r="C1360" s="8" t="str">
        <f>IF(A1360="","",+[1]AcumSYS!W1361)</f>
        <v/>
      </c>
      <c r="D1360" s="8" t="str">
        <f>IF(A1360="","",+[1]AcumSYS!W1361)</f>
        <v/>
      </c>
      <c r="E1360" s="8" t="str">
        <f t="shared" si="64"/>
        <v/>
      </c>
      <c r="F1360" s="8" t="str">
        <f t="shared" si="65"/>
        <v/>
      </c>
    </row>
    <row r="1361" spans="1:6" x14ac:dyDescent="0.25">
      <c r="A1361" s="8" t="str">
        <f>+'[1]Reporte de Formatos'!U1365</f>
        <v/>
      </c>
      <c r="B1361" s="8" t="str">
        <f t="shared" si="63"/>
        <v/>
      </c>
      <c r="C1361" s="8" t="str">
        <f>IF(A1361="","",+[1]AcumSYS!W1362)</f>
        <v/>
      </c>
      <c r="D1361" s="8" t="str">
        <f>IF(A1361="","",+[1]AcumSYS!W1362)</f>
        <v/>
      </c>
      <c r="E1361" s="8" t="str">
        <f t="shared" si="64"/>
        <v/>
      </c>
      <c r="F1361" s="8" t="str">
        <f t="shared" si="65"/>
        <v/>
      </c>
    </row>
    <row r="1362" spans="1:6" x14ac:dyDescent="0.25">
      <c r="A1362" s="8" t="str">
        <f>+'[1]Reporte de Formatos'!U1366</f>
        <v/>
      </c>
      <c r="B1362" s="8" t="str">
        <f t="shared" si="63"/>
        <v/>
      </c>
      <c r="C1362" s="8" t="str">
        <f>IF(A1362="","",+[1]AcumSYS!W1363)</f>
        <v/>
      </c>
      <c r="D1362" s="8" t="str">
        <f>IF(A1362="","",+[1]AcumSYS!W1363)</f>
        <v/>
      </c>
      <c r="E1362" s="8" t="str">
        <f t="shared" si="64"/>
        <v/>
      </c>
      <c r="F1362" s="8" t="str">
        <f t="shared" si="65"/>
        <v/>
      </c>
    </row>
    <row r="1363" spans="1:6" x14ac:dyDescent="0.25">
      <c r="A1363" s="8" t="str">
        <f>+'[1]Reporte de Formatos'!U1367</f>
        <v/>
      </c>
      <c r="B1363" s="8" t="str">
        <f t="shared" si="63"/>
        <v/>
      </c>
      <c r="C1363" s="8" t="str">
        <f>IF(A1363="","",+[1]AcumSYS!W1364)</f>
        <v/>
      </c>
      <c r="D1363" s="8" t="str">
        <f>IF(A1363="","",+[1]AcumSYS!W1364)</f>
        <v/>
      </c>
      <c r="E1363" s="8" t="str">
        <f t="shared" si="64"/>
        <v/>
      </c>
      <c r="F1363" s="8" t="str">
        <f t="shared" si="65"/>
        <v/>
      </c>
    </row>
    <row r="1364" spans="1:6" x14ac:dyDescent="0.25">
      <c r="A1364" s="8" t="str">
        <f>+'[1]Reporte de Formatos'!U1368</f>
        <v/>
      </c>
      <c r="B1364" s="8" t="str">
        <f t="shared" si="63"/>
        <v/>
      </c>
      <c r="C1364" s="8" t="str">
        <f>IF(A1364="","",+[1]AcumSYS!W1365)</f>
        <v/>
      </c>
      <c r="D1364" s="8" t="str">
        <f>IF(A1364="","",+[1]AcumSYS!W1365)</f>
        <v/>
      </c>
      <c r="E1364" s="8" t="str">
        <f t="shared" si="64"/>
        <v/>
      </c>
      <c r="F1364" s="8" t="str">
        <f t="shared" si="65"/>
        <v/>
      </c>
    </row>
    <row r="1365" spans="1:6" x14ac:dyDescent="0.25">
      <c r="A1365" s="8" t="str">
        <f>+'[1]Reporte de Formatos'!U1369</f>
        <v/>
      </c>
      <c r="B1365" s="8" t="str">
        <f t="shared" si="63"/>
        <v/>
      </c>
      <c r="C1365" s="8" t="str">
        <f>IF(A1365="","",+[1]AcumSYS!W1366)</f>
        <v/>
      </c>
      <c r="D1365" s="8" t="str">
        <f>IF(A1365="","",+[1]AcumSYS!W1366)</f>
        <v/>
      </c>
      <c r="E1365" s="8" t="str">
        <f t="shared" si="64"/>
        <v/>
      </c>
      <c r="F1365" s="8" t="str">
        <f t="shared" si="65"/>
        <v/>
      </c>
    </row>
    <row r="1366" spans="1:6" x14ac:dyDescent="0.25">
      <c r="A1366" s="8" t="str">
        <f>+'[1]Reporte de Formatos'!U1370</f>
        <v/>
      </c>
      <c r="B1366" s="8" t="str">
        <f t="shared" si="63"/>
        <v/>
      </c>
      <c r="C1366" s="8" t="str">
        <f>IF(A1366="","",+[1]AcumSYS!W1367)</f>
        <v/>
      </c>
      <c r="D1366" s="8" t="str">
        <f>IF(A1366="","",+[1]AcumSYS!W1367)</f>
        <v/>
      </c>
      <c r="E1366" s="8" t="str">
        <f t="shared" si="64"/>
        <v/>
      </c>
      <c r="F1366" s="8" t="str">
        <f t="shared" si="65"/>
        <v/>
      </c>
    </row>
    <row r="1367" spans="1:6" x14ac:dyDescent="0.25">
      <c r="A1367" s="8" t="str">
        <f>+'[1]Reporte de Formatos'!U1371</f>
        <v/>
      </c>
      <c r="B1367" s="8" t="str">
        <f t="shared" si="63"/>
        <v/>
      </c>
      <c r="C1367" s="8" t="str">
        <f>IF(A1367="","",+[1]AcumSYS!W1368)</f>
        <v/>
      </c>
      <c r="D1367" s="8" t="str">
        <f>IF(A1367="","",+[1]AcumSYS!W1368)</f>
        <v/>
      </c>
      <c r="E1367" s="8" t="str">
        <f t="shared" si="64"/>
        <v/>
      </c>
      <c r="F1367" s="8" t="str">
        <f t="shared" si="65"/>
        <v/>
      </c>
    </row>
    <row r="1368" spans="1:6" x14ac:dyDescent="0.25">
      <c r="A1368" s="8" t="str">
        <f>+'[1]Reporte de Formatos'!U1372</f>
        <v/>
      </c>
      <c r="B1368" s="8" t="str">
        <f t="shared" si="63"/>
        <v/>
      </c>
      <c r="C1368" s="8" t="str">
        <f>IF(A1368="","",+[1]AcumSYS!W1369)</f>
        <v/>
      </c>
      <c r="D1368" s="8" t="str">
        <f>IF(A1368="","",+[1]AcumSYS!W1369)</f>
        <v/>
      </c>
      <c r="E1368" s="8" t="str">
        <f t="shared" si="64"/>
        <v/>
      </c>
      <c r="F1368" s="8" t="str">
        <f t="shared" si="65"/>
        <v/>
      </c>
    </row>
    <row r="1369" spans="1:6" x14ac:dyDescent="0.25">
      <c r="A1369" s="8" t="str">
        <f>+'[1]Reporte de Formatos'!U1373</f>
        <v/>
      </c>
      <c r="B1369" s="8" t="str">
        <f t="shared" si="63"/>
        <v/>
      </c>
      <c r="C1369" s="8" t="str">
        <f>IF(A1369="","",+[1]AcumSYS!W1370)</f>
        <v/>
      </c>
      <c r="D1369" s="8" t="str">
        <f>IF(A1369="","",+[1]AcumSYS!W1370)</f>
        <v/>
      </c>
      <c r="E1369" s="8" t="str">
        <f t="shared" si="64"/>
        <v/>
      </c>
      <c r="F1369" s="8" t="str">
        <f t="shared" si="65"/>
        <v/>
      </c>
    </row>
    <row r="1370" spans="1:6" x14ac:dyDescent="0.25">
      <c r="A1370" s="8" t="str">
        <f>+'[1]Reporte de Formatos'!U1374</f>
        <v/>
      </c>
      <c r="B1370" s="8" t="str">
        <f t="shared" si="63"/>
        <v/>
      </c>
      <c r="C1370" s="8" t="str">
        <f>IF(A1370="","",+[1]AcumSYS!W1371)</f>
        <v/>
      </c>
      <c r="D1370" s="8" t="str">
        <f>IF(A1370="","",+[1]AcumSYS!W1371)</f>
        <v/>
      </c>
      <c r="E1370" s="8" t="str">
        <f t="shared" si="64"/>
        <v/>
      </c>
      <c r="F1370" s="8" t="str">
        <f t="shared" si="65"/>
        <v/>
      </c>
    </row>
    <row r="1371" spans="1:6" x14ac:dyDescent="0.25">
      <c r="A1371" s="8" t="str">
        <f>+'[1]Reporte de Formatos'!U1375</f>
        <v/>
      </c>
      <c r="B1371" s="8" t="str">
        <f t="shared" si="63"/>
        <v/>
      </c>
      <c r="C1371" s="8" t="str">
        <f>IF(A1371="","",+[1]AcumSYS!W1372)</f>
        <v/>
      </c>
      <c r="D1371" s="8" t="str">
        <f>IF(A1371="","",+[1]AcumSYS!W1372)</f>
        <v/>
      </c>
      <c r="E1371" s="8" t="str">
        <f t="shared" si="64"/>
        <v/>
      </c>
      <c r="F1371" s="8" t="str">
        <f t="shared" si="65"/>
        <v/>
      </c>
    </row>
    <row r="1372" spans="1:6" x14ac:dyDescent="0.25">
      <c r="A1372" s="8" t="str">
        <f>+'[1]Reporte de Formatos'!U1376</f>
        <v/>
      </c>
      <c r="B1372" s="8" t="str">
        <f t="shared" si="63"/>
        <v/>
      </c>
      <c r="C1372" s="8" t="str">
        <f>IF(A1372="","",+[1]AcumSYS!W1373)</f>
        <v/>
      </c>
      <c r="D1372" s="8" t="str">
        <f>IF(A1372="","",+[1]AcumSYS!W1373)</f>
        <v/>
      </c>
      <c r="E1372" s="8" t="str">
        <f t="shared" si="64"/>
        <v/>
      </c>
      <c r="F1372" s="8" t="str">
        <f t="shared" si="65"/>
        <v/>
      </c>
    </row>
    <row r="1373" spans="1:6" x14ac:dyDescent="0.25">
      <c r="A1373" s="8" t="str">
        <f>+'[1]Reporte de Formatos'!U1377</f>
        <v/>
      </c>
      <c r="B1373" s="8" t="str">
        <f t="shared" si="63"/>
        <v/>
      </c>
      <c r="C1373" s="8" t="str">
        <f>IF(A1373="","",+[1]AcumSYS!W1374)</f>
        <v/>
      </c>
      <c r="D1373" s="8" t="str">
        <f>IF(A1373="","",+[1]AcumSYS!W1374)</f>
        <v/>
      </c>
      <c r="E1373" s="8" t="str">
        <f t="shared" si="64"/>
        <v/>
      </c>
      <c r="F1373" s="8" t="str">
        <f t="shared" si="65"/>
        <v/>
      </c>
    </row>
    <row r="1374" spans="1:6" x14ac:dyDescent="0.25">
      <c r="A1374" s="8" t="str">
        <f>+'[1]Reporte de Formatos'!U1378</f>
        <v/>
      </c>
      <c r="B1374" s="8" t="str">
        <f t="shared" si="63"/>
        <v/>
      </c>
      <c r="C1374" s="8" t="str">
        <f>IF(A1374="","",+[1]AcumSYS!W1375)</f>
        <v/>
      </c>
      <c r="D1374" s="8" t="str">
        <f>IF(A1374="","",+[1]AcumSYS!W1375)</f>
        <v/>
      </c>
      <c r="E1374" s="8" t="str">
        <f t="shared" si="64"/>
        <v/>
      </c>
      <c r="F1374" s="8" t="str">
        <f t="shared" si="65"/>
        <v/>
      </c>
    </row>
    <row r="1375" spans="1:6" x14ac:dyDescent="0.25">
      <c r="A1375" s="8" t="str">
        <f>+'[1]Reporte de Formatos'!U1379</f>
        <v/>
      </c>
      <c r="B1375" s="8" t="str">
        <f t="shared" si="63"/>
        <v/>
      </c>
      <c r="C1375" s="8" t="str">
        <f>IF(A1375="","",+[1]AcumSYS!W1376)</f>
        <v/>
      </c>
      <c r="D1375" s="8" t="str">
        <f>IF(A1375="","",+[1]AcumSYS!W1376)</f>
        <v/>
      </c>
      <c r="E1375" s="8" t="str">
        <f t="shared" si="64"/>
        <v/>
      </c>
      <c r="F1375" s="8" t="str">
        <f t="shared" si="65"/>
        <v/>
      </c>
    </row>
    <row r="1376" spans="1:6" x14ac:dyDescent="0.25">
      <c r="A1376" s="8" t="str">
        <f>+'[1]Reporte de Formatos'!U1380</f>
        <v/>
      </c>
      <c r="B1376" s="8" t="str">
        <f t="shared" si="63"/>
        <v/>
      </c>
      <c r="C1376" s="8" t="str">
        <f>IF(A1376="","",+[1]AcumSYS!W1377)</f>
        <v/>
      </c>
      <c r="D1376" s="8" t="str">
        <f>IF(A1376="","",+[1]AcumSYS!W1377)</f>
        <v/>
      </c>
      <c r="E1376" s="8" t="str">
        <f t="shared" si="64"/>
        <v/>
      </c>
      <c r="F1376" s="8" t="str">
        <f t="shared" si="65"/>
        <v/>
      </c>
    </row>
    <row r="1377" spans="1:6" x14ac:dyDescent="0.25">
      <c r="A1377" s="8" t="str">
        <f>+'[1]Reporte de Formatos'!U1381</f>
        <v/>
      </c>
      <c r="B1377" s="8" t="str">
        <f t="shared" si="63"/>
        <v/>
      </c>
      <c r="C1377" s="8" t="str">
        <f>IF(A1377="","",+[1]AcumSYS!W1378)</f>
        <v/>
      </c>
      <c r="D1377" s="8" t="str">
        <f>IF(A1377="","",+[1]AcumSYS!W1378)</f>
        <v/>
      </c>
      <c r="E1377" s="8" t="str">
        <f t="shared" si="64"/>
        <v/>
      </c>
      <c r="F1377" s="8" t="str">
        <f t="shared" si="65"/>
        <v/>
      </c>
    </row>
    <row r="1378" spans="1:6" x14ac:dyDescent="0.25">
      <c r="A1378" s="8" t="str">
        <f>+'[1]Reporte de Formatos'!U1382</f>
        <v/>
      </c>
      <c r="B1378" s="8" t="str">
        <f t="shared" si="63"/>
        <v/>
      </c>
      <c r="C1378" s="8" t="str">
        <f>IF(A1378="","",+[1]AcumSYS!W1379)</f>
        <v/>
      </c>
      <c r="D1378" s="8" t="str">
        <f>IF(A1378="","",+[1]AcumSYS!W1379)</f>
        <v/>
      </c>
      <c r="E1378" s="8" t="str">
        <f t="shared" si="64"/>
        <v/>
      </c>
      <c r="F1378" s="8" t="str">
        <f t="shared" si="65"/>
        <v/>
      </c>
    </row>
    <row r="1379" spans="1:6" x14ac:dyDescent="0.25">
      <c r="A1379" s="8" t="str">
        <f>+'[1]Reporte de Formatos'!U1383</f>
        <v/>
      </c>
      <c r="B1379" s="8" t="str">
        <f t="shared" si="63"/>
        <v/>
      </c>
      <c r="C1379" s="8" t="str">
        <f>IF(A1379="","",+[1]AcumSYS!W1380)</f>
        <v/>
      </c>
      <c r="D1379" s="8" t="str">
        <f>IF(A1379="","",+[1]AcumSYS!W1380)</f>
        <v/>
      </c>
      <c r="E1379" s="8" t="str">
        <f t="shared" si="64"/>
        <v/>
      </c>
      <c r="F1379" s="8" t="str">
        <f t="shared" si="65"/>
        <v/>
      </c>
    </row>
    <row r="1380" spans="1:6" x14ac:dyDescent="0.25">
      <c r="A1380" s="8" t="str">
        <f>+'[1]Reporte de Formatos'!U1384</f>
        <v/>
      </c>
      <c r="B1380" s="8" t="str">
        <f t="shared" si="63"/>
        <v/>
      </c>
      <c r="C1380" s="8" t="str">
        <f>IF(A1380="","",+[1]AcumSYS!W1381)</f>
        <v/>
      </c>
      <c r="D1380" s="8" t="str">
        <f>IF(A1380="","",+[1]AcumSYS!W1381)</f>
        <v/>
      </c>
      <c r="E1380" s="8" t="str">
        <f t="shared" si="64"/>
        <v/>
      </c>
      <c r="F1380" s="8" t="str">
        <f t="shared" si="65"/>
        <v/>
      </c>
    </row>
    <row r="1381" spans="1:6" x14ac:dyDescent="0.25">
      <c r="A1381" s="8" t="str">
        <f>+'[1]Reporte de Formatos'!U1385</f>
        <v/>
      </c>
      <c r="B1381" s="8" t="str">
        <f t="shared" si="63"/>
        <v/>
      </c>
      <c r="C1381" s="8" t="str">
        <f>IF(A1381="","",+[1]AcumSYS!W1382)</f>
        <v/>
      </c>
      <c r="D1381" s="8" t="str">
        <f>IF(A1381="","",+[1]AcumSYS!W1382)</f>
        <v/>
      </c>
      <c r="E1381" s="8" t="str">
        <f t="shared" si="64"/>
        <v/>
      </c>
      <c r="F1381" s="8" t="str">
        <f t="shared" si="65"/>
        <v/>
      </c>
    </row>
    <row r="1382" spans="1:6" x14ac:dyDescent="0.25">
      <c r="A1382" s="8" t="str">
        <f>+'[1]Reporte de Formatos'!U1386</f>
        <v/>
      </c>
      <c r="B1382" s="8" t="str">
        <f t="shared" si="63"/>
        <v/>
      </c>
      <c r="C1382" s="8" t="str">
        <f>IF(A1382="","",+[1]AcumSYS!W1383)</f>
        <v/>
      </c>
      <c r="D1382" s="8" t="str">
        <f>IF(A1382="","",+[1]AcumSYS!W1383)</f>
        <v/>
      </c>
      <c r="E1382" s="8" t="str">
        <f t="shared" si="64"/>
        <v/>
      </c>
      <c r="F1382" s="8" t="str">
        <f t="shared" si="65"/>
        <v/>
      </c>
    </row>
    <row r="1383" spans="1:6" x14ac:dyDescent="0.25">
      <c r="A1383" s="8" t="str">
        <f>+'[1]Reporte de Formatos'!U1387</f>
        <v/>
      </c>
      <c r="B1383" s="8" t="str">
        <f t="shared" si="63"/>
        <v/>
      </c>
      <c r="C1383" s="8" t="str">
        <f>IF(A1383="","",+[1]AcumSYS!W1384)</f>
        <v/>
      </c>
      <c r="D1383" s="8" t="str">
        <f>IF(A1383="","",+[1]AcumSYS!W1384)</f>
        <v/>
      </c>
      <c r="E1383" s="8" t="str">
        <f t="shared" si="64"/>
        <v/>
      </c>
      <c r="F1383" s="8" t="str">
        <f t="shared" si="65"/>
        <v/>
      </c>
    </row>
    <row r="1384" spans="1:6" x14ac:dyDescent="0.25">
      <c r="A1384" s="8" t="str">
        <f>+'[1]Reporte de Formatos'!U1388</f>
        <v/>
      </c>
      <c r="B1384" s="8" t="str">
        <f t="shared" si="63"/>
        <v/>
      </c>
      <c r="C1384" s="8" t="str">
        <f>IF(A1384="","",+[1]AcumSYS!W1385)</f>
        <v/>
      </c>
      <c r="D1384" s="8" t="str">
        <f>IF(A1384="","",+[1]AcumSYS!W1385)</f>
        <v/>
      </c>
      <c r="E1384" s="8" t="str">
        <f t="shared" si="64"/>
        <v/>
      </c>
      <c r="F1384" s="8" t="str">
        <f t="shared" si="65"/>
        <v/>
      </c>
    </row>
    <row r="1385" spans="1:6" x14ac:dyDescent="0.25">
      <c r="A1385" s="8" t="str">
        <f>+'[1]Reporte de Formatos'!U1389</f>
        <v/>
      </c>
      <c r="B1385" s="8" t="str">
        <f t="shared" si="63"/>
        <v/>
      </c>
      <c r="C1385" s="8" t="str">
        <f>IF(A1385="","",+[1]AcumSYS!W1386)</f>
        <v/>
      </c>
      <c r="D1385" s="8" t="str">
        <f>IF(A1385="","",+[1]AcumSYS!W1386)</f>
        <v/>
      </c>
      <c r="E1385" s="8" t="str">
        <f t="shared" si="64"/>
        <v/>
      </c>
      <c r="F1385" s="8" t="str">
        <f t="shared" si="65"/>
        <v/>
      </c>
    </row>
    <row r="1386" spans="1:6" x14ac:dyDescent="0.25">
      <c r="A1386" s="8" t="str">
        <f>+'[1]Reporte de Formatos'!U1390</f>
        <v/>
      </c>
      <c r="B1386" s="8" t="str">
        <f t="shared" si="63"/>
        <v/>
      </c>
      <c r="C1386" s="8" t="str">
        <f>IF(A1386="","",+[1]AcumSYS!W1387)</f>
        <v/>
      </c>
      <c r="D1386" s="8" t="str">
        <f>IF(A1386="","",+[1]AcumSYS!W1387)</f>
        <v/>
      </c>
      <c r="E1386" s="8" t="str">
        <f t="shared" si="64"/>
        <v/>
      </c>
      <c r="F1386" s="8" t="str">
        <f t="shared" si="65"/>
        <v/>
      </c>
    </row>
    <row r="1387" spans="1:6" x14ac:dyDescent="0.25">
      <c r="A1387" s="8" t="str">
        <f>+'[1]Reporte de Formatos'!U1391</f>
        <v/>
      </c>
      <c r="B1387" s="8" t="str">
        <f t="shared" si="63"/>
        <v/>
      </c>
      <c r="C1387" s="8" t="str">
        <f>IF(A1387="","",+[1]AcumSYS!W1388)</f>
        <v/>
      </c>
      <c r="D1387" s="8" t="str">
        <f>IF(A1387="","",+[1]AcumSYS!W1388)</f>
        <v/>
      </c>
      <c r="E1387" s="8" t="str">
        <f t="shared" si="64"/>
        <v/>
      </c>
      <c r="F1387" s="8" t="str">
        <f t="shared" si="65"/>
        <v/>
      </c>
    </row>
    <row r="1388" spans="1:6" x14ac:dyDescent="0.25">
      <c r="A1388" s="8" t="str">
        <f>+'[1]Reporte de Formatos'!U1392</f>
        <v/>
      </c>
      <c r="B1388" s="8" t="str">
        <f t="shared" si="63"/>
        <v/>
      </c>
      <c r="C1388" s="8" t="str">
        <f>IF(A1388="","",+[1]AcumSYS!W1389)</f>
        <v/>
      </c>
      <c r="D1388" s="8" t="str">
        <f>IF(A1388="","",+[1]AcumSYS!W1389)</f>
        <v/>
      </c>
      <c r="E1388" s="8" t="str">
        <f t="shared" si="64"/>
        <v/>
      </c>
      <c r="F1388" s="8" t="str">
        <f t="shared" si="65"/>
        <v/>
      </c>
    </row>
    <row r="1389" spans="1:6" x14ac:dyDescent="0.25">
      <c r="A1389" s="8" t="str">
        <f>+'[1]Reporte de Formatos'!U1393</f>
        <v/>
      </c>
      <c r="B1389" s="8" t="str">
        <f t="shared" si="63"/>
        <v/>
      </c>
      <c r="C1389" s="8" t="str">
        <f>IF(A1389="","",+[1]AcumSYS!W1390)</f>
        <v/>
      </c>
      <c r="D1389" s="8" t="str">
        <f>IF(A1389="","",+[1]AcumSYS!W1390)</f>
        <v/>
      </c>
      <c r="E1389" s="8" t="str">
        <f t="shared" si="64"/>
        <v/>
      </c>
      <c r="F1389" s="8" t="str">
        <f t="shared" si="65"/>
        <v/>
      </c>
    </row>
    <row r="1390" spans="1:6" x14ac:dyDescent="0.25">
      <c r="A1390" s="8" t="str">
        <f>+'[1]Reporte de Formatos'!U1394</f>
        <v/>
      </c>
      <c r="B1390" s="8" t="str">
        <f t="shared" si="63"/>
        <v/>
      </c>
      <c r="C1390" s="8" t="str">
        <f>IF(A1390="","",+[1]AcumSYS!W1391)</f>
        <v/>
      </c>
      <c r="D1390" s="8" t="str">
        <f>IF(A1390="","",+[1]AcumSYS!W1391)</f>
        <v/>
      </c>
      <c r="E1390" s="8" t="str">
        <f t="shared" si="64"/>
        <v/>
      </c>
      <c r="F1390" s="8" t="str">
        <f t="shared" si="65"/>
        <v/>
      </c>
    </row>
    <row r="1391" spans="1:6" x14ac:dyDescent="0.25">
      <c r="A1391" s="8" t="str">
        <f>+'[1]Reporte de Formatos'!U1395</f>
        <v/>
      </c>
      <c r="B1391" s="8" t="str">
        <f t="shared" si="63"/>
        <v/>
      </c>
      <c r="C1391" s="8" t="str">
        <f>IF(A1391="","",+[1]AcumSYS!W1392)</f>
        <v/>
      </c>
      <c r="D1391" s="8" t="str">
        <f>IF(A1391="","",+[1]AcumSYS!W1392)</f>
        <v/>
      </c>
      <c r="E1391" s="8" t="str">
        <f t="shared" si="64"/>
        <v/>
      </c>
      <c r="F1391" s="8" t="str">
        <f t="shared" si="65"/>
        <v/>
      </c>
    </row>
    <row r="1392" spans="1:6" x14ac:dyDescent="0.25">
      <c r="A1392" s="8" t="str">
        <f>+'[1]Reporte de Formatos'!U1396</f>
        <v/>
      </c>
      <c r="B1392" s="8" t="str">
        <f t="shared" si="63"/>
        <v/>
      </c>
      <c r="C1392" s="8" t="str">
        <f>IF(A1392="","",+[1]AcumSYS!W1393)</f>
        <v/>
      </c>
      <c r="D1392" s="8" t="str">
        <f>IF(A1392="","",+[1]AcumSYS!W1393)</f>
        <v/>
      </c>
      <c r="E1392" s="8" t="str">
        <f t="shared" si="64"/>
        <v/>
      </c>
      <c r="F1392" s="8" t="str">
        <f t="shared" si="65"/>
        <v/>
      </c>
    </row>
    <row r="1393" spans="1:6" x14ac:dyDescent="0.25">
      <c r="A1393" s="8" t="str">
        <f>+'[1]Reporte de Formatos'!U1397</f>
        <v/>
      </c>
      <c r="B1393" s="8" t="str">
        <f t="shared" si="63"/>
        <v/>
      </c>
      <c r="C1393" s="8" t="str">
        <f>IF(A1393="","",+[1]AcumSYS!W1394)</f>
        <v/>
      </c>
      <c r="D1393" s="8" t="str">
        <f>IF(A1393="","",+[1]AcumSYS!W1394)</f>
        <v/>
      </c>
      <c r="E1393" s="8" t="str">
        <f t="shared" si="64"/>
        <v/>
      </c>
      <c r="F1393" s="8" t="str">
        <f t="shared" si="65"/>
        <v/>
      </c>
    </row>
    <row r="1394" spans="1:6" x14ac:dyDescent="0.25">
      <c r="A1394" s="8" t="str">
        <f>+'[1]Reporte de Formatos'!U1398</f>
        <v/>
      </c>
      <c r="B1394" s="8" t="str">
        <f t="shared" si="63"/>
        <v/>
      </c>
      <c r="C1394" s="8" t="str">
        <f>IF(A1394="","",+[1]AcumSYS!W1395)</f>
        <v/>
      </c>
      <c r="D1394" s="8" t="str">
        <f>IF(A1394="","",+[1]AcumSYS!W1395)</f>
        <v/>
      </c>
      <c r="E1394" s="8" t="str">
        <f t="shared" si="64"/>
        <v/>
      </c>
      <c r="F1394" s="8" t="str">
        <f t="shared" si="65"/>
        <v/>
      </c>
    </row>
    <row r="1395" spans="1:6" x14ac:dyDescent="0.25">
      <c r="A1395" s="8" t="str">
        <f>+'[1]Reporte de Formatos'!U1399</f>
        <v/>
      </c>
      <c r="B1395" s="8" t="str">
        <f t="shared" si="63"/>
        <v/>
      </c>
      <c r="C1395" s="8" t="str">
        <f>IF(A1395="","",+[1]AcumSYS!W1396)</f>
        <v/>
      </c>
      <c r="D1395" s="8" t="str">
        <f>IF(A1395="","",+[1]AcumSYS!W1396)</f>
        <v/>
      </c>
      <c r="E1395" s="8" t="str">
        <f t="shared" si="64"/>
        <v/>
      </c>
      <c r="F1395" s="8" t="str">
        <f t="shared" si="65"/>
        <v/>
      </c>
    </row>
    <row r="1396" spans="1:6" x14ac:dyDescent="0.25">
      <c r="A1396" s="8" t="str">
        <f>+'[1]Reporte de Formatos'!U1400</f>
        <v/>
      </c>
      <c r="B1396" s="8" t="str">
        <f t="shared" si="63"/>
        <v/>
      </c>
      <c r="C1396" s="8" t="str">
        <f>IF(A1396="","",+[1]AcumSYS!W1397)</f>
        <v/>
      </c>
      <c r="D1396" s="8" t="str">
        <f>IF(A1396="","",+[1]AcumSYS!W1397)</f>
        <v/>
      </c>
      <c r="E1396" s="8" t="str">
        <f t="shared" si="64"/>
        <v/>
      </c>
      <c r="F1396" s="8" t="str">
        <f t="shared" si="65"/>
        <v/>
      </c>
    </row>
    <row r="1397" spans="1:6" x14ac:dyDescent="0.25">
      <c r="A1397" s="8" t="str">
        <f>+'[1]Reporte de Formatos'!U1401</f>
        <v/>
      </c>
      <c r="B1397" s="8" t="str">
        <f t="shared" si="63"/>
        <v/>
      </c>
      <c r="C1397" s="8" t="str">
        <f>IF(A1397="","",+[1]AcumSYS!W1398)</f>
        <v/>
      </c>
      <c r="D1397" s="8" t="str">
        <f>IF(A1397="","",+[1]AcumSYS!W1398)</f>
        <v/>
      </c>
      <c r="E1397" s="8" t="str">
        <f t="shared" si="64"/>
        <v/>
      </c>
      <c r="F1397" s="8" t="str">
        <f t="shared" si="65"/>
        <v/>
      </c>
    </row>
    <row r="1398" spans="1:6" x14ac:dyDescent="0.25">
      <c r="A1398" s="8" t="str">
        <f>+'[1]Reporte de Formatos'!U1402</f>
        <v/>
      </c>
      <c r="B1398" s="8" t="str">
        <f t="shared" si="63"/>
        <v/>
      </c>
      <c r="C1398" s="8" t="str">
        <f>IF(A1398="","",+[1]AcumSYS!W1399)</f>
        <v/>
      </c>
      <c r="D1398" s="8" t="str">
        <f>IF(A1398="","",+[1]AcumSYS!W1399)</f>
        <v/>
      </c>
      <c r="E1398" s="8" t="str">
        <f t="shared" si="64"/>
        <v/>
      </c>
      <c r="F1398" s="8" t="str">
        <f t="shared" si="65"/>
        <v/>
      </c>
    </row>
    <row r="1399" spans="1:6" x14ac:dyDescent="0.25">
      <c r="A1399" s="8" t="str">
        <f>+'[1]Reporte de Formatos'!U1403</f>
        <v/>
      </c>
      <c r="B1399" s="8" t="str">
        <f t="shared" si="63"/>
        <v/>
      </c>
      <c r="C1399" s="8" t="str">
        <f>IF(A1399="","",+[1]AcumSYS!W1400)</f>
        <v/>
      </c>
      <c r="D1399" s="8" t="str">
        <f>IF(A1399="","",+[1]AcumSYS!W1400)</f>
        <v/>
      </c>
      <c r="E1399" s="8" t="str">
        <f t="shared" si="64"/>
        <v/>
      </c>
      <c r="F1399" s="8" t="str">
        <f t="shared" si="65"/>
        <v/>
      </c>
    </row>
    <row r="1400" spans="1:6" x14ac:dyDescent="0.25">
      <c r="A1400" s="8" t="str">
        <f>+'[1]Reporte de Formatos'!U1404</f>
        <v/>
      </c>
      <c r="B1400" s="8" t="str">
        <f t="shared" si="63"/>
        <v/>
      </c>
      <c r="C1400" s="8" t="str">
        <f>IF(A1400="","",+[1]AcumSYS!W1401)</f>
        <v/>
      </c>
      <c r="D1400" s="8" t="str">
        <f>IF(A1400="","",+[1]AcumSYS!W1401)</f>
        <v/>
      </c>
      <c r="E1400" s="8" t="str">
        <f t="shared" si="64"/>
        <v/>
      </c>
      <c r="F1400" s="8" t="str">
        <f t="shared" si="65"/>
        <v/>
      </c>
    </row>
    <row r="1401" spans="1:6" x14ac:dyDescent="0.25">
      <c r="A1401" s="8" t="str">
        <f>+'[1]Reporte de Formatos'!U1405</f>
        <v/>
      </c>
      <c r="B1401" s="8" t="str">
        <f t="shared" si="63"/>
        <v/>
      </c>
      <c r="C1401" s="8" t="str">
        <f>IF(A1401="","",+[1]AcumSYS!W1402)</f>
        <v/>
      </c>
      <c r="D1401" s="8" t="str">
        <f>IF(A1401="","",+[1]AcumSYS!W1402)</f>
        <v/>
      </c>
      <c r="E1401" s="8" t="str">
        <f t="shared" si="64"/>
        <v/>
      </c>
      <c r="F1401" s="8" t="str">
        <f t="shared" si="65"/>
        <v/>
      </c>
    </row>
    <row r="1402" spans="1:6" x14ac:dyDescent="0.25">
      <c r="A1402" s="8" t="str">
        <f>+'[1]Reporte de Formatos'!U1406</f>
        <v/>
      </c>
      <c r="B1402" s="8" t="str">
        <f t="shared" si="63"/>
        <v/>
      </c>
      <c r="C1402" s="8" t="str">
        <f>IF(A1402="","",+[1]AcumSYS!W1403)</f>
        <v/>
      </c>
      <c r="D1402" s="8" t="str">
        <f>IF(A1402="","",+[1]AcumSYS!W1403)</f>
        <v/>
      </c>
      <c r="E1402" s="8" t="str">
        <f t="shared" si="64"/>
        <v/>
      </c>
      <c r="F1402" s="8" t="str">
        <f t="shared" si="65"/>
        <v/>
      </c>
    </row>
    <row r="1403" spans="1:6" x14ac:dyDescent="0.25">
      <c r="A1403" s="8" t="str">
        <f>+'[1]Reporte de Formatos'!U1407</f>
        <v/>
      </c>
      <c r="B1403" s="8" t="str">
        <f t="shared" si="63"/>
        <v/>
      </c>
      <c r="C1403" s="8" t="str">
        <f>IF(A1403="","",+[1]AcumSYS!W1404)</f>
        <v/>
      </c>
      <c r="D1403" s="8" t="str">
        <f>IF(A1403="","",+[1]AcumSYS!W1404)</f>
        <v/>
      </c>
      <c r="E1403" s="8" t="str">
        <f t="shared" si="64"/>
        <v/>
      </c>
      <c r="F1403" s="8" t="str">
        <f t="shared" si="65"/>
        <v/>
      </c>
    </row>
    <row r="1404" spans="1:6" x14ac:dyDescent="0.25">
      <c r="A1404" s="8" t="str">
        <f>+'[1]Reporte de Formatos'!U1408</f>
        <v/>
      </c>
      <c r="B1404" s="8" t="str">
        <f t="shared" si="63"/>
        <v/>
      </c>
      <c r="C1404" s="8" t="str">
        <f>IF(A1404="","",+[1]AcumSYS!W1405)</f>
        <v/>
      </c>
      <c r="D1404" s="8" t="str">
        <f>IF(A1404="","",+[1]AcumSYS!W1405)</f>
        <v/>
      </c>
      <c r="E1404" s="8" t="str">
        <f t="shared" si="64"/>
        <v/>
      </c>
      <c r="F1404" s="8" t="str">
        <f t="shared" si="65"/>
        <v/>
      </c>
    </row>
    <row r="1405" spans="1:6" x14ac:dyDescent="0.25">
      <c r="A1405" s="8" t="str">
        <f>+'[1]Reporte de Formatos'!U1409</f>
        <v/>
      </c>
      <c r="B1405" s="8" t="str">
        <f t="shared" si="63"/>
        <v/>
      </c>
      <c r="C1405" s="8" t="str">
        <f>IF(A1405="","",+[1]AcumSYS!W1406)</f>
        <v/>
      </c>
      <c r="D1405" s="8" t="str">
        <f>IF(A1405="","",+[1]AcumSYS!W1406)</f>
        <v/>
      </c>
      <c r="E1405" s="8" t="str">
        <f t="shared" si="64"/>
        <v/>
      </c>
      <c r="F1405" s="8" t="str">
        <f t="shared" si="65"/>
        <v/>
      </c>
    </row>
    <row r="1406" spans="1:6" x14ac:dyDescent="0.25">
      <c r="A1406" s="8" t="str">
        <f>+'[1]Reporte de Formatos'!U1410</f>
        <v/>
      </c>
      <c r="B1406" s="8" t="str">
        <f t="shared" si="63"/>
        <v/>
      </c>
      <c r="C1406" s="8" t="str">
        <f>IF(A1406="","",+[1]AcumSYS!W1407)</f>
        <v/>
      </c>
      <c r="D1406" s="8" t="str">
        <f>IF(A1406="","",+[1]AcumSYS!W1407)</f>
        <v/>
      </c>
      <c r="E1406" s="8" t="str">
        <f t="shared" si="64"/>
        <v/>
      </c>
      <c r="F1406" s="8" t="str">
        <f t="shared" si="65"/>
        <v/>
      </c>
    </row>
    <row r="1407" spans="1:6" x14ac:dyDescent="0.25">
      <c r="A1407" s="8" t="str">
        <f>+'[1]Reporte de Formatos'!U1411</f>
        <v/>
      </c>
      <c r="B1407" s="8" t="str">
        <f t="shared" si="63"/>
        <v/>
      </c>
      <c r="C1407" s="8" t="str">
        <f>IF(A1407="","",+[1]AcumSYS!W1408)</f>
        <v/>
      </c>
      <c r="D1407" s="8" t="str">
        <f>IF(A1407="","",+[1]AcumSYS!W1408)</f>
        <v/>
      </c>
      <c r="E1407" s="8" t="str">
        <f t="shared" si="64"/>
        <v/>
      </c>
      <c r="F1407" s="8" t="str">
        <f t="shared" si="65"/>
        <v/>
      </c>
    </row>
    <row r="1408" spans="1:6" x14ac:dyDescent="0.25">
      <c r="A1408" s="8" t="str">
        <f>+'[1]Reporte de Formatos'!U1412</f>
        <v/>
      </c>
      <c r="B1408" s="8" t="str">
        <f t="shared" si="63"/>
        <v/>
      </c>
      <c r="C1408" s="8" t="str">
        <f>IF(A1408="","",+[1]AcumSYS!W1409)</f>
        <v/>
      </c>
      <c r="D1408" s="8" t="str">
        <f>IF(A1408="","",+[1]AcumSYS!W1409)</f>
        <v/>
      </c>
      <c r="E1408" s="8" t="str">
        <f t="shared" si="64"/>
        <v/>
      </c>
      <c r="F1408" s="8" t="str">
        <f t="shared" si="65"/>
        <v/>
      </c>
    </row>
    <row r="1409" spans="1:6" x14ac:dyDescent="0.25">
      <c r="A1409" s="8" t="str">
        <f>+'[1]Reporte de Formatos'!U1413</f>
        <v/>
      </c>
      <c r="B1409" s="8" t="str">
        <f t="shared" si="63"/>
        <v/>
      </c>
      <c r="C1409" s="8" t="str">
        <f>IF(A1409="","",+[1]AcumSYS!W1410)</f>
        <v/>
      </c>
      <c r="D1409" s="8" t="str">
        <f>IF(A1409="","",+[1]AcumSYS!W1410)</f>
        <v/>
      </c>
      <c r="E1409" s="8" t="str">
        <f t="shared" si="64"/>
        <v/>
      </c>
      <c r="F1409" s="8" t="str">
        <f t="shared" si="65"/>
        <v/>
      </c>
    </row>
    <row r="1410" spans="1:6" x14ac:dyDescent="0.25">
      <c r="A1410" s="8" t="str">
        <f>+'[1]Reporte de Formatos'!U1414</f>
        <v/>
      </c>
      <c r="B1410" s="8" t="str">
        <f t="shared" si="63"/>
        <v/>
      </c>
      <c r="C1410" s="8" t="str">
        <f>IF(A1410="","",+[1]AcumSYS!W1411)</f>
        <v/>
      </c>
      <c r="D1410" s="8" t="str">
        <f>IF(A1410="","",+[1]AcumSYS!W1411)</f>
        <v/>
      </c>
      <c r="E1410" s="8" t="str">
        <f t="shared" si="64"/>
        <v/>
      </c>
      <c r="F1410" s="8" t="str">
        <f t="shared" si="65"/>
        <v/>
      </c>
    </row>
    <row r="1411" spans="1:6" x14ac:dyDescent="0.25">
      <c r="A1411" s="8" t="str">
        <f>+'[1]Reporte de Formatos'!U1415</f>
        <v/>
      </c>
      <c r="B1411" s="8" t="str">
        <f t="shared" si="63"/>
        <v/>
      </c>
      <c r="C1411" s="8" t="str">
        <f>IF(A1411="","",+[1]AcumSYS!W1412)</f>
        <v/>
      </c>
      <c r="D1411" s="8" t="str">
        <f>IF(A1411="","",+[1]AcumSYS!W1412)</f>
        <v/>
      </c>
      <c r="E1411" s="8" t="str">
        <f t="shared" si="64"/>
        <v/>
      </c>
      <c r="F1411" s="8" t="str">
        <f t="shared" si="65"/>
        <v/>
      </c>
    </row>
    <row r="1412" spans="1:6" x14ac:dyDescent="0.25">
      <c r="A1412" s="8" t="str">
        <f>+'[1]Reporte de Formatos'!U1416</f>
        <v/>
      </c>
      <c r="B1412" s="8" t="str">
        <f t="shared" ref="B1412:B1475" si="66">IF(A1412="","","Aguinaldo")</f>
        <v/>
      </c>
      <c r="C1412" s="8" t="str">
        <f>IF(A1412="","",+[1]AcumSYS!W1413)</f>
        <v/>
      </c>
      <c r="D1412" s="8" t="str">
        <f>IF(A1412="","",+[1]AcumSYS!W1413)</f>
        <v/>
      </c>
      <c r="E1412" s="8" t="str">
        <f t="shared" ref="E1412:E1475" si="67">IF(A1412="","","Pesos Mexicanos")</f>
        <v/>
      </c>
      <c r="F1412" s="8" t="str">
        <f t="shared" ref="F1412:F1475" si="68">IF(A1412="","","Prestaciones de Fin de año en el Trimestre")</f>
        <v/>
      </c>
    </row>
    <row r="1413" spans="1:6" x14ac:dyDescent="0.25">
      <c r="A1413" s="8" t="str">
        <f>+'[1]Reporte de Formatos'!U1417</f>
        <v/>
      </c>
      <c r="B1413" s="8" t="str">
        <f t="shared" si="66"/>
        <v/>
      </c>
      <c r="C1413" s="8" t="str">
        <f>IF(A1413="","",+[1]AcumSYS!W1414)</f>
        <v/>
      </c>
      <c r="D1413" s="8" t="str">
        <f>IF(A1413="","",+[1]AcumSYS!W1414)</f>
        <v/>
      </c>
      <c r="E1413" s="8" t="str">
        <f t="shared" si="67"/>
        <v/>
      </c>
      <c r="F1413" s="8" t="str">
        <f t="shared" si="68"/>
        <v/>
      </c>
    </row>
    <row r="1414" spans="1:6" x14ac:dyDescent="0.25">
      <c r="A1414" s="8" t="str">
        <f>+'[1]Reporte de Formatos'!U1418</f>
        <v/>
      </c>
      <c r="B1414" s="8" t="str">
        <f t="shared" si="66"/>
        <v/>
      </c>
      <c r="C1414" s="8" t="str">
        <f>IF(A1414="","",+[1]AcumSYS!W1415)</f>
        <v/>
      </c>
      <c r="D1414" s="8" t="str">
        <f>IF(A1414="","",+[1]AcumSYS!W1415)</f>
        <v/>
      </c>
      <c r="E1414" s="8" t="str">
        <f t="shared" si="67"/>
        <v/>
      </c>
      <c r="F1414" s="8" t="str">
        <f t="shared" si="68"/>
        <v/>
      </c>
    </row>
    <row r="1415" spans="1:6" x14ac:dyDescent="0.25">
      <c r="A1415" s="8" t="str">
        <f>+'[1]Reporte de Formatos'!U1419</f>
        <v/>
      </c>
      <c r="B1415" s="8" t="str">
        <f t="shared" si="66"/>
        <v/>
      </c>
      <c r="C1415" s="8" t="str">
        <f>IF(A1415="","",+[1]AcumSYS!W1416)</f>
        <v/>
      </c>
      <c r="D1415" s="8" t="str">
        <f>IF(A1415="","",+[1]AcumSYS!W1416)</f>
        <v/>
      </c>
      <c r="E1415" s="8" t="str">
        <f t="shared" si="67"/>
        <v/>
      </c>
      <c r="F1415" s="8" t="str">
        <f t="shared" si="68"/>
        <v/>
      </c>
    </row>
    <row r="1416" spans="1:6" x14ac:dyDescent="0.25">
      <c r="A1416" s="8" t="str">
        <f>+'[1]Reporte de Formatos'!U1420</f>
        <v/>
      </c>
      <c r="B1416" s="8" t="str">
        <f t="shared" si="66"/>
        <v/>
      </c>
      <c r="C1416" s="8" t="str">
        <f>IF(A1416="","",+[1]AcumSYS!W1417)</f>
        <v/>
      </c>
      <c r="D1416" s="8" t="str">
        <f>IF(A1416="","",+[1]AcumSYS!W1417)</f>
        <v/>
      </c>
      <c r="E1416" s="8" t="str">
        <f t="shared" si="67"/>
        <v/>
      </c>
      <c r="F1416" s="8" t="str">
        <f t="shared" si="68"/>
        <v/>
      </c>
    </row>
    <row r="1417" spans="1:6" x14ac:dyDescent="0.25">
      <c r="A1417" s="8" t="str">
        <f>+'[1]Reporte de Formatos'!U1421</f>
        <v/>
      </c>
      <c r="B1417" s="8" t="str">
        <f t="shared" si="66"/>
        <v/>
      </c>
      <c r="C1417" s="8" t="str">
        <f>IF(A1417="","",+[1]AcumSYS!W1418)</f>
        <v/>
      </c>
      <c r="D1417" s="8" t="str">
        <f>IF(A1417="","",+[1]AcumSYS!W1418)</f>
        <v/>
      </c>
      <c r="E1417" s="8" t="str">
        <f t="shared" si="67"/>
        <v/>
      </c>
      <c r="F1417" s="8" t="str">
        <f t="shared" si="68"/>
        <v/>
      </c>
    </row>
    <row r="1418" spans="1:6" x14ac:dyDescent="0.25">
      <c r="A1418" s="8" t="str">
        <f>+'[1]Reporte de Formatos'!U1422</f>
        <v/>
      </c>
      <c r="B1418" s="8" t="str">
        <f t="shared" si="66"/>
        <v/>
      </c>
      <c r="C1418" s="8" t="str">
        <f>IF(A1418="","",+[1]AcumSYS!W1419)</f>
        <v/>
      </c>
      <c r="D1418" s="8" t="str">
        <f>IF(A1418="","",+[1]AcumSYS!W1419)</f>
        <v/>
      </c>
      <c r="E1418" s="8" t="str">
        <f t="shared" si="67"/>
        <v/>
      </c>
      <c r="F1418" s="8" t="str">
        <f t="shared" si="68"/>
        <v/>
      </c>
    </row>
    <row r="1419" spans="1:6" x14ac:dyDescent="0.25">
      <c r="A1419" s="8" t="str">
        <f>+'[1]Reporte de Formatos'!U1423</f>
        <v/>
      </c>
      <c r="B1419" s="8" t="str">
        <f t="shared" si="66"/>
        <v/>
      </c>
      <c r="C1419" s="8" t="str">
        <f>IF(A1419="","",+[1]AcumSYS!W1420)</f>
        <v/>
      </c>
      <c r="D1419" s="8" t="str">
        <f>IF(A1419="","",+[1]AcumSYS!W1420)</f>
        <v/>
      </c>
      <c r="E1419" s="8" t="str">
        <f t="shared" si="67"/>
        <v/>
      </c>
      <c r="F1419" s="8" t="str">
        <f t="shared" si="68"/>
        <v/>
      </c>
    </row>
    <row r="1420" spans="1:6" x14ac:dyDescent="0.25">
      <c r="A1420" s="8" t="str">
        <f>+'[1]Reporte de Formatos'!U1424</f>
        <v/>
      </c>
      <c r="B1420" s="8" t="str">
        <f t="shared" si="66"/>
        <v/>
      </c>
      <c r="C1420" s="8" t="str">
        <f>IF(A1420="","",+[1]AcumSYS!W1421)</f>
        <v/>
      </c>
      <c r="D1420" s="8" t="str">
        <f>IF(A1420="","",+[1]AcumSYS!W1421)</f>
        <v/>
      </c>
      <c r="E1420" s="8" t="str">
        <f t="shared" si="67"/>
        <v/>
      </c>
      <c r="F1420" s="8" t="str">
        <f t="shared" si="68"/>
        <v/>
      </c>
    </row>
    <row r="1421" spans="1:6" x14ac:dyDescent="0.25">
      <c r="A1421" s="8" t="str">
        <f>+'[1]Reporte de Formatos'!U1425</f>
        <v/>
      </c>
      <c r="B1421" s="8" t="str">
        <f t="shared" si="66"/>
        <v/>
      </c>
      <c r="C1421" s="8" t="str">
        <f>IF(A1421="","",+[1]AcumSYS!W1422)</f>
        <v/>
      </c>
      <c r="D1421" s="8" t="str">
        <f>IF(A1421="","",+[1]AcumSYS!W1422)</f>
        <v/>
      </c>
      <c r="E1421" s="8" t="str">
        <f t="shared" si="67"/>
        <v/>
      </c>
      <c r="F1421" s="8" t="str">
        <f t="shared" si="68"/>
        <v/>
      </c>
    </row>
    <row r="1422" spans="1:6" x14ac:dyDescent="0.25">
      <c r="A1422" s="8" t="str">
        <f>+'[1]Reporte de Formatos'!U1426</f>
        <v/>
      </c>
      <c r="B1422" s="8" t="str">
        <f t="shared" si="66"/>
        <v/>
      </c>
      <c r="C1422" s="8" t="str">
        <f>IF(A1422="","",+[1]AcumSYS!W1423)</f>
        <v/>
      </c>
      <c r="D1422" s="8" t="str">
        <f>IF(A1422="","",+[1]AcumSYS!W1423)</f>
        <v/>
      </c>
      <c r="E1422" s="8" t="str">
        <f t="shared" si="67"/>
        <v/>
      </c>
      <c r="F1422" s="8" t="str">
        <f t="shared" si="68"/>
        <v/>
      </c>
    </row>
    <row r="1423" spans="1:6" x14ac:dyDescent="0.25">
      <c r="A1423" s="8" t="str">
        <f>+'[1]Reporte de Formatos'!U1427</f>
        <v/>
      </c>
      <c r="B1423" s="8" t="str">
        <f t="shared" si="66"/>
        <v/>
      </c>
      <c r="C1423" s="8" t="str">
        <f>IF(A1423="","",+[1]AcumSYS!W1424)</f>
        <v/>
      </c>
      <c r="D1423" s="8" t="str">
        <f>IF(A1423="","",+[1]AcumSYS!W1424)</f>
        <v/>
      </c>
      <c r="E1423" s="8" t="str">
        <f t="shared" si="67"/>
        <v/>
      </c>
      <c r="F1423" s="8" t="str">
        <f t="shared" si="68"/>
        <v/>
      </c>
    </row>
    <row r="1424" spans="1:6" x14ac:dyDescent="0.25">
      <c r="A1424" s="8" t="str">
        <f>+'[1]Reporte de Formatos'!U1428</f>
        <v/>
      </c>
      <c r="B1424" s="8" t="str">
        <f t="shared" si="66"/>
        <v/>
      </c>
      <c r="C1424" s="8" t="str">
        <f>IF(A1424="","",+[1]AcumSYS!W1425)</f>
        <v/>
      </c>
      <c r="D1424" s="8" t="str">
        <f>IF(A1424="","",+[1]AcumSYS!W1425)</f>
        <v/>
      </c>
      <c r="E1424" s="8" t="str">
        <f t="shared" si="67"/>
        <v/>
      </c>
      <c r="F1424" s="8" t="str">
        <f t="shared" si="68"/>
        <v/>
      </c>
    </row>
    <row r="1425" spans="1:6" x14ac:dyDescent="0.25">
      <c r="A1425" s="8" t="str">
        <f>+'[1]Reporte de Formatos'!U1429</f>
        <v/>
      </c>
      <c r="B1425" s="8" t="str">
        <f t="shared" si="66"/>
        <v/>
      </c>
      <c r="C1425" s="8" t="str">
        <f>IF(A1425="","",+[1]AcumSYS!W1426)</f>
        <v/>
      </c>
      <c r="D1425" s="8" t="str">
        <f>IF(A1425="","",+[1]AcumSYS!W1426)</f>
        <v/>
      </c>
      <c r="E1425" s="8" t="str">
        <f t="shared" si="67"/>
        <v/>
      </c>
      <c r="F1425" s="8" t="str">
        <f t="shared" si="68"/>
        <v/>
      </c>
    </row>
    <row r="1426" spans="1:6" x14ac:dyDescent="0.25">
      <c r="A1426" s="8" t="str">
        <f>+'[1]Reporte de Formatos'!U1430</f>
        <v/>
      </c>
      <c r="B1426" s="8" t="str">
        <f t="shared" si="66"/>
        <v/>
      </c>
      <c r="C1426" s="8" t="str">
        <f>IF(A1426="","",+[1]AcumSYS!W1427)</f>
        <v/>
      </c>
      <c r="D1426" s="8" t="str">
        <f>IF(A1426="","",+[1]AcumSYS!W1427)</f>
        <v/>
      </c>
      <c r="E1426" s="8" t="str">
        <f t="shared" si="67"/>
        <v/>
      </c>
      <c r="F1426" s="8" t="str">
        <f t="shared" si="68"/>
        <v/>
      </c>
    </row>
    <row r="1427" spans="1:6" x14ac:dyDescent="0.25">
      <c r="A1427" s="8" t="str">
        <f>+'[1]Reporte de Formatos'!U1431</f>
        <v/>
      </c>
      <c r="B1427" s="8" t="str">
        <f t="shared" si="66"/>
        <v/>
      </c>
      <c r="C1427" s="8" t="str">
        <f>IF(A1427="","",+[1]AcumSYS!W1428)</f>
        <v/>
      </c>
      <c r="D1427" s="8" t="str">
        <f>IF(A1427="","",+[1]AcumSYS!W1428)</f>
        <v/>
      </c>
      <c r="E1427" s="8" t="str">
        <f t="shared" si="67"/>
        <v/>
      </c>
      <c r="F1427" s="8" t="str">
        <f t="shared" si="68"/>
        <v/>
      </c>
    </row>
    <row r="1428" spans="1:6" x14ac:dyDescent="0.25">
      <c r="A1428" s="8" t="str">
        <f>+'[1]Reporte de Formatos'!U1432</f>
        <v/>
      </c>
      <c r="B1428" s="8" t="str">
        <f t="shared" si="66"/>
        <v/>
      </c>
      <c r="C1428" s="8" t="str">
        <f>IF(A1428="","",+[1]AcumSYS!W1429)</f>
        <v/>
      </c>
      <c r="D1428" s="8" t="str">
        <f>IF(A1428="","",+[1]AcumSYS!W1429)</f>
        <v/>
      </c>
      <c r="E1428" s="8" t="str">
        <f t="shared" si="67"/>
        <v/>
      </c>
      <c r="F1428" s="8" t="str">
        <f t="shared" si="68"/>
        <v/>
      </c>
    </row>
    <row r="1429" spans="1:6" x14ac:dyDescent="0.25">
      <c r="A1429" s="8" t="str">
        <f>+'[1]Reporte de Formatos'!U1433</f>
        <v/>
      </c>
      <c r="B1429" s="8" t="str">
        <f t="shared" si="66"/>
        <v/>
      </c>
      <c r="C1429" s="8" t="str">
        <f>IF(A1429="","",+[1]AcumSYS!W1430)</f>
        <v/>
      </c>
      <c r="D1429" s="8" t="str">
        <f>IF(A1429="","",+[1]AcumSYS!W1430)</f>
        <v/>
      </c>
      <c r="E1429" s="8" t="str">
        <f t="shared" si="67"/>
        <v/>
      </c>
      <c r="F1429" s="8" t="str">
        <f t="shared" si="68"/>
        <v/>
      </c>
    </row>
    <row r="1430" spans="1:6" x14ac:dyDescent="0.25">
      <c r="A1430" s="8" t="str">
        <f>+'[1]Reporte de Formatos'!U1434</f>
        <v/>
      </c>
      <c r="B1430" s="8" t="str">
        <f t="shared" si="66"/>
        <v/>
      </c>
      <c r="C1430" s="8" t="str">
        <f>IF(A1430="","",+[1]AcumSYS!W1431)</f>
        <v/>
      </c>
      <c r="D1430" s="8" t="str">
        <f>IF(A1430="","",+[1]AcumSYS!W1431)</f>
        <v/>
      </c>
      <c r="E1430" s="8" t="str">
        <f t="shared" si="67"/>
        <v/>
      </c>
      <c r="F1430" s="8" t="str">
        <f t="shared" si="68"/>
        <v/>
      </c>
    </row>
    <row r="1431" spans="1:6" x14ac:dyDescent="0.25">
      <c r="A1431" s="8" t="str">
        <f>+'[1]Reporte de Formatos'!U1435</f>
        <v/>
      </c>
      <c r="B1431" s="8" t="str">
        <f t="shared" si="66"/>
        <v/>
      </c>
      <c r="C1431" s="8" t="str">
        <f>IF(A1431="","",+[1]AcumSYS!W1432)</f>
        <v/>
      </c>
      <c r="D1431" s="8" t="str">
        <f>IF(A1431="","",+[1]AcumSYS!W1432)</f>
        <v/>
      </c>
      <c r="E1431" s="8" t="str">
        <f t="shared" si="67"/>
        <v/>
      </c>
      <c r="F1431" s="8" t="str">
        <f t="shared" si="68"/>
        <v/>
      </c>
    </row>
    <row r="1432" spans="1:6" x14ac:dyDescent="0.25">
      <c r="A1432" s="8" t="str">
        <f>+'[1]Reporte de Formatos'!U1436</f>
        <v/>
      </c>
      <c r="B1432" s="8" t="str">
        <f t="shared" si="66"/>
        <v/>
      </c>
      <c r="C1432" s="8" t="str">
        <f>IF(A1432="","",+[1]AcumSYS!W1433)</f>
        <v/>
      </c>
      <c r="D1432" s="8" t="str">
        <f>IF(A1432="","",+[1]AcumSYS!W1433)</f>
        <v/>
      </c>
      <c r="E1432" s="8" t="str">
        <f t="shared" si="67"/>
        <v/>
      </c>
      <c r="F1432" s="8" t="str">
        <f t="shared" si="68"/>
        <v/>
      </c>
    </row>
    <row r="1433" spans="1:6" x14ac:dyDescent="0.25">
      <c r="A1433" s="8" t="str">
        <f>+'[1]Reporte de Formatos'!U1437</f>
        <v/>
      </c>
      <c r="B1433" s="8" t="str">
        <f t="shared" si="66"/>
        <v/>
      </c>
      <c r="C1433" s="8" t="str">
        <f>IF(A1433="","",+[1]AcumSYS!W1434)</f>
        <v/>
      </c>
      <c r="D1433" s="8" t="str">
        <f>IF(A1433="","",+[1]AcumSYS!W1434)</f>
        <v/>
      </c>
      <c r="E1433" s="8" t="str">
        <f t="shared" si="67"/>
        <v/>
      </c>
      <c r="F1433" s="8" t="str">
        <f t="shared" si="68"/>
        <v/>
      </c>
    </row>
    <row r="1434" spans="1:6" x14ac:dyDescent="0.25">
      <c r="A1434" s="8" t="str">
        <f>+'[1]Reporte de Formatos'!U1438</f>
        <v/>
      </c>
      <c r="B1434" s="8" t="str">
        <f t="shared" si="66"/>
        <v/>
      </c>
      <c r="C1434" s="8" t="str">
        <f>IF(A1434="","",+[1]AcumSYS!W1435)</f>
        <v/>
      </c>
      <c r="D1434" s="8" t="str">
        <f>IF(A1434="","",+[1]AcumSYS!W1435)</f>
        <v/>
      </c>
      <c r="E1434" s="8" t="str">
        <f t="shared" si="67"/>
        <v/>
      </c>
      <c r="F1434" s="8" t="str">
        <f t="shared" si="68"/>
        <v/>
      </c>
    </row>
    <row r="1435" spans="1:6" x14ac:dyDescent="0.25">
      <c r="A1435" s="8" t="str">
        <f>+'[1]Reporte de Formatos'!U1439</f>
        <v/>
      </c>
      <c r="B1435" s="8" t="str">
        <f t="shared" si="66"/>
        <v/>
      </c>
      <c r="C1435" s="8" t="str">
        <f>IF(A1435="","",+[1]AcumSYS!W1436)</f>
        <v/>
      </c>
      <c r="D1435" s="8" t="str">
        <f>IF(A1435="","",+[1]AcumSYS!W1436)</f>
        <v/>
      </c>
      <c r="E1435" s="8" t="str">
        <f t="shared" si="67"/>
        <v/>
      </c>
      <c r="F1435" s="8" t="str">
        <f t="shared" si="68"/>
        <v/>
      </c>
    </row>
    <row r="1436" spans="1:6" x14ac:dyDescent="0.25">
      <c r="A1436" s="8" t="str">
        <f>+'[1]Reporte de Formatos'!U1440</f>
        <v/>
      </c>
      <c r="B1436" s="8" t="str">
        <f t="shared" si="66"/>
        <v/>
      </c>
      <c r="C1436" s="8" t="str">
        <f>IF(A1436="","",+[1]AcumSYS!W1437)</f>
        <v/>
      </c>
      <c r="D1436" s="8" t="str">
        <f>IF(A1436="","",+[1]AcumSYS!W1437)</f>
        <v/>
      </c>
      <c r="E1436" s="8" t="str">
        <f t="shared" si="67"/>
        <v/>
      </c>
      <c r="F1436" s="8" t="str">
        <f t="shared" si="68"/>
        <v/>
      </c>
    </row>
    <row r="1437" spans="1:6" x14ac:dyDescent="0.25">
      <c r="A1437" s="8" t="str">
        <f>+'[1]Reporte de Formatos'!U1441</f>
        <v/>
      </c>
      <c r="B1437" s="8" t="str">
        <f t="shared" si="66"/>
        <v/>
      </c>
      <c r="C1437" s="8" t="str">
        <f>IF(A1437="","",+[1]AcumSYS!W1438)</f>
        <v/>
      </c>
      <c r="D1437" s="8" t="str">
        <f>IF(A1437="","",+[1]AcumSYS!W1438)</f>
        <v/>
      </c>
      <c r="E1437" s="8" t="str">
        <f t="shared" si="67"/>
        <v/>
      </c>
      <c r="F1437" s="8" t="str">
        <f t="shared" si="68"/>
        <v/>
      </c>
    </row>
    <row r="1438" spans="1:6" x14ac:dyDescent="0.25">
      <c r="A1438" s="8" t="str">
        <f>+'[1]Reporte de Formatos'!U1442</f>
        <v/>
      </c>
      <c r="B1438" s="8" t="str">
        <f t="shared" si="66"/>
        <v/>
      </c>
      <c r="C1438" s="8" t="str">
        <f>IF(A1438="","",+[1]AcumSYS!W1439)</f>
        <v/>
      </c>
      <c r="D1438" s="8" t="str">
        <f>IF(A1438="","",+[1]AcumSYS!W1439)</f>
        <v/>
      </c>
      <c r="E1438" s="8" t="str">
        <f t="shared" si="67"/>
        <v/>
      </c>
      <c r="F1438" s="8" t="str">
        <f t="shared" si="68"/>
        <v/>
      </c>
    </row>
    <row r="1439" spans="1:6" x14ac:dyDescent="0.25">
      <c r="A1439" s="8" t="str">
        <f>+'[1]Reporte de Formatos'!U1443</f>
        <v/>
      </c>
      <c r="B1439" s="8" t="str">
        <f t="shared" si="66"/>
        <v/>
      </c>
      <c r="C1439" s="8" t="str">
        <f>IF(A1439="","",+[1]AcumSYS!W1440)</f>
        <v/>
      </c>
      <c r="D1439" s="8" t="str">
        <f>IF(A1439="","",+[1]AcumSYS!W1440)</f>
        <v/>
      </c>
      <c r="E1439" s="8" t="str">
        <f t="shared" si="67"/>
        <v/>
      </c>
      <c r="F1439" s="8" t="str">
        <f t="shared" si="68"/>
        <v/>
      </c>
    </row>
    <row r="1440" spans="1:6" x14ac:dyDescent="0.25">
      <c r="A1440" s="8" t="str">
        <f>+'[1]Reporte de Formatos'!U1444</f>
        <v/>
      </c>
      <c r="B1440" s="8" t="str">
        <f t="shared" si="66"/>
        <v/>
      </c>
      <c r="C1440" s="8" t="str">
        <f>IF(A1440="","",+[1]AcumSYS!W1441)</f>
        <v/>
      </c>
      <c r="D1440" s="8" t="str">
        <f>IF(A1440="","",+[1]AcumSYS!W1441)</f>
        <v/>
      </c>
      <c r="E1440" s="8" t="str">
        <f t="shared" si="67"/>
        <v/>
      </c>
      <c r="F1440" s="8" t="str">
        <f t="shared" si="68"/>
        <v/>
      </c>
    </row>
    <row r="1441" spans="1:6" x14ac:dyDescent="0.25">
      <c r="A1441" s="8" t="str">
        <f>+'[1]Reporte de Formatos'!U1445</f>
        <v/>
      </c>
      <c r="B1441" s="8" t="str">
        <f t="shared" si="66"/>
        <v/>
      </c>
      <c r="C1441" s="8" t="str">
        <f>IF(A1441="","",+[1]AcumSYS!W1442)</f>
        <v/>
      </c>
      <c r="D1441" s="8" t="str">
        <f>IF(A1441="","",+[1]AcumSYS!W1442)</f>
        <v/>
      </c>
      <c r="E1441" s="8" t="str">
        <f t="shared" si="67"/>
        <v/>
      </c>
      <c r="F1441" s="8" t="str">
        <f t="shared" si="68"/>
        <v/>
      </c>
    </row>
    <row r="1442" spans="1:6" x14ac:dyDescent="0.25">
      <c r="A1442" s="8" t="str">
        <f>+'[1]Reporte de Formatos'!U1446</f>
        <v/>
      </c>
      <c r="B1442" s="8" t="str">
        <f t="shared" si="66"/>
        <v/>
      </c>
      <c r="C1442" s="8" t="str">
        <f>IF(A1442="","",+[1]AcumSYS!W1443)</f>
        <v/>
      </c>
      <c r="D1442" s="8" t="str">
        <f>IF(A1442="","",+[1]AcumSYS!W1443)</f>
        <v/>
      </c>
      <c r="E1442" s="8" t="str">
        <f t="shared" si="67"/>
        <v/>
      </c>
      <c r="F1442" s="8" t="str">
        <f t="shared" si="68"/>
        <v/>
      </c>
    </row>
    <row r="1443" spans="1:6" x14ac:dyDescent="0.25">
      <c r="A1443" s="8" t="str">
        <f>+'[1]Reporte de Formatos'!U1447</f>
        <v/>
      </c>
      <c r="B1443" s="8" t="str">
        <f t="shared" si="66"/>
        <v/>
      </c>
      <c r="C1443" s="8" t="str">
        <f>IF(A1443="","",+[1]AcumSYS!W1444)</f>
        <v/>
      </c>
      <c r="D1443" s="8" t="str">
        <f>IF(A1443="","",+[1]AcumSYS!W1444)</f>
        <v/>
      </c>
      <c r="E1443" s="8" t="str">
        <f t="shared" si="67"/>
        <v/>
      </c>
      <c r="F1443" s="8" t="str">
        <f t="shared" si="68"/>
        <v/>
      </c>
    </row>
    <row r="1444" spans="1:6" x14ac:dyDescent="0.25">
      <c r="A1444" s="8" t="str">
        <f>+'[1]Reporte de Formatos'!U1448</f>
        <v/>
      </c>
      <c r="B1444" s="8" t="str">
        <f t="shared" si="66"/>
        <v/>
      </c>
      <c r="C1444" s="8" t="str">
        <f>IF(A1444="","",+[1]AcumSYS!W1445)</f>
        <v/>
      </c>
      <c r="D1444" s="8" t="str">
        <f>IF(A1444="","",+[1]AcumSYS!W1445)</f>
        <v/>
      </c>
      <c r="E1444" s="8" t="str">
        <f t="shared" si="67"/>
        <v/>
      </c>
      <c r="F1444" s="8" t="str">
        <f t="shared" si="68"/>
        <v/>
      </c>
    </row>
    <row r="1445" spans="1:6" x14ac:dyDescent="0.25">
      <c r="A1445" s="8" t="str">
        <f>+'[1]Reporte de Formatos'!U1449</f>
        <v/>
      </c>
      <c r="B1445" s="8" t="str">
        <f t="shared" si="66"/>
        <v/>
      </c>
      <c r="C1445" s="8" t="str">
        <f>IF(A1445="","",+[1]AcumSYS!W1446)</f>
        <v/>
      </c>
      <c r="D1445" s="8" t="str">
        <f>IF(A1445="","",+[1]AcumSYS!W1446)</f>
        <v/>
      </c>
      <c r="E1445" s="8" t="str">
        <f t="shared" si="67"/>
        <v/>
      </c>
      <c r="F1445" s="8" t="str">
        <f t="shared" si="68"/>
        <v/>
      </c>
    </row>
    <row r="1446" spans="1:6" x14ac:dyDescent="0.25">
      <c r="A1446" s="8" t="str">
        <f>+'[1]Reporte de Formatos'!U1450</f>
        <v/>
      </c>
      <c r="B1446" s="8" t="str">
        <f t="shared" si="66"/>
        <v/>
      </c>
      <c r="C1446" s="8" t="str">
        <f>IF(A1446="","",+[1]AcumSYS!W1447)</f>
        <v/>
      </c>
      <c r="D1446" s="8" t="str">
        <f>IF(A1446="","",+[1]AcumSYS!W1447)</f>
        <v/>
      </c>
      <c r="E1446" s="8" t="str">
        <f t="shared" si="67"/>
        <v/>
      </c>
      <c r="F1446" s="8" t="str">
        <f t="shared" si="68"/>
        <v/>
      </c>
    </row>
    <row r="1447" spans="1:6" x14ac:dyDescent="0.25">
      <c r="A1447" s="8" t="str">
        <f>+'[1]Reporte de Formatos'!U1451</f>
        <v/>
      </c>
      <c r="B1447" s="8" t="str">
        <f t="shared" si="66"/>
        <v/>
      </c>
      <c r="C1447" s="8" t="str">
        <f>IF(A1447="","",+[1]AcumSYS!W1448)</f>
        <v/>
      </c>
      <c r="D1447" s="8" t="str">
        <f>IF(A1447="","",+[1]AcumSYS!W1448)</f>
        <v/>
      </c>
      <c r="E1447" s="8" t="str">
        <f t="shared" si="67"/>
        <v/>
      </c>
      <c r="F1447" s="8" t="str">
        <f t="shared" si="68"/>
        <v/>
      </c>
    </row>
    <row r="1448" spans="1:6" x14ac:dyDescent="0.25">
      <c r="A1448" s="8" t="str">
        <f>+'[1]Reporte de Formatos'!U1452</f>
        <v/>
      </c>
      <c r="B1448" s="8" t="str">
        <f t="shared" si="66"/>
        <v/>
      </c>
      <c r="C1448" s="8" t="str">
        <f>IF(A1448="","",+[1]AcumSYS!W1449)</f>
        <v/>
      </c>
      <c r="D1448" s="8" t="str">
        <f>IF(A1448="","",+[1]AcumSYS!W1449)</f>
        <v/>
      </c>
      <c r="E1448" s="8" t="str">
        <f t="shared" si="67"/>
        <v/>
      </c>
      <c r="F1448" s="8" t="str">
        <f t="shared" si="68"/>
        <v/>
      </c>
    </row>
    <row r="1449" spans="1:6" x14ac:dyDescent="0.25">
      <c r="A1449" s="8" t="str">
        <f>+'[1]Reporte de Formatos'!U1453</f>
        <v/>
      </c>
      <c r="B1449" s="8" t="str">
        <f t="shared" si="66"/>
        <v/>
      </c>
      <c r="C1449" s="8" t="str">
        <f>IF(A1449="","",+[1]AcumSYS!W1450)</f>
        <v/>
      </c>
      <c r="D1449" s="8" t="str">
        <f>IF(A1449="","",+[1]AcumSYS!W1450)</f>
        <v/>
      </c>
      <c r="E1449" s="8" t="str">
        <f t="shared" si="67"/>
        <v/>
      </c>
      <c r="F1449" s="8" t="str">
        <f t="shared" si="68"/>
        <v/>
      </c>
    </row>
    <row r="1450" spans="1:6" x14ac:dyDescent="0.25">
      <c r="A1450" s="8" t="str">
        <f>+'[1]Reporte de Formatos'!U1454</f>
        <v/>
      </c>
      <c r="B1450" s="8" t="str">
        <f t="shared" si="66"/>
        <v/>
      </c>
      <c r="C1450" s="8" t="str">
        <f>IF(A1450="","",+[1]AcumSYS!W1451)</f>
        <v/>
      </c>
      <c r="D1450" s="8" t="str">
        <f>IF(A1450="","",+[1]AcumSYS!W1451)</f>
        <v/>
      </c>
      <c r="E1450" s="8" t="str">
        <f t="shared" si="67"/>
        <v/>
      </c>
      <c r="F1450" s="8" t="str">
        <f t="shared" si="68"/>
        <v/>
      </c>
    </row>
    <row r="1451" spans="1:6" x14ac:dyDescent="0.25">
      <c r="A1451" s="8" t="str">
        <f>+'[1]Reporte de Formatos'!U1455</f>
        <v/>
      </c>
      <c r="B1451" s="8" t="str">
        <f t="shared" si="66"/>
        <v/>
      </c>
      <c r="C1451" s="8" t="str">
        <f>IF(A1451="","",+[1]AcumSYS!W1452)</f>
        <v/>
      </c>
      <c r="D1451" s="8" t="str">
        <f>IF(A1451="","",+[1]AcumSYS!W1452)</f>
        <v/>
      </c>
      <c r="E1451" s="8" t="str">
        <f t="shared" si="67"/>
        <v/>
      </c>
      <c r="F1451" s="8" t="str">
        <f t="shared" si="68"/>
        <v/>
      </c>
    </row>
    <row r="1452" spans="1:6" x14ac:dyDescent="0.25">
      <c r="A1452" s="8" t="str">
        <f>+'[1]Reporte de Formatos'!U1456</f>
        <v/>
      </c>
      <c r="B1452" s="8" t="str">
        <f t="shared" si="66"/>
        <v/>
      </c>
      <c r="C1452" s="8" t="str">
        <f>IF(A1452="","",+[1]AcumSYS!W1453)</f>
        <v/>
      </c>
      <c r="D1452" s="8" t="str">
        <f>IF(A1452="","",+[1]AcumSYS!W1453)</f>
        <v/>
      </c>
      <c r="E1452" s="8" t="str">
        <f t="shared" si="67"/>
        <v/>
      </c>
      <c r="F1452" s="8" t="str">
        <f t="shared" si="68"/>
        <v/>
      </c>
    </row>
    <row r="1453" spans="1:6" x14ac:dyDescent="0.25">
      <c r="A1453" s="8" t="str">
        <f>+'[1]Reporte de Formatos'!U1457</f>
        <v/>
      </c>
      <c r="B1453" s="8" t="str">
        <f t="shared" si="66"/>
        <v/>
      </c>
      <c r="C1453" s="8" t="str">
        <f>IF(A1453="","",+[1]AcumSYS!W1454)</f>
        <v/>
      </c>
      <c r="D1453" s="8" t="str">
        <f>IF(A1453="","",+[1]AcumSYS!W1454)</f>
        <v/>
      </c>
      <c r="E1453" s="8" t="str">
        <f t="shared" si="67"/>
        <v/>
      </c>
      <c r="F1453" s="8" t="str">
        <f t="shared" si="68"/>
        <v/>
      </c>
    </row>
    <row r="1454" spans="1:6" x14ac:dyDescent="0.25">
      <c r="A1454" s="8" t="str">
        <f>+'[1]Reporte de Formatos'!U1458</f>
        <v/>
      </c>
      <c r="B1454" s="8" t="str">
        <f t="shared" si="66"/>
        <v/>
      </c>
      <c r="C1454" s="8" t="str">
        <f>IF(A1454="","",+[1]AcumSYS!W1455)</f>
        <v/>
      </c>
      <c r="D1454" s="8" t="str">
        <f>IF(A1454="","",+[1]AcumSYS!W1455)</f>
        <v/>
      </c>
      <c r="E1454" s="8" t="str">
        <f t="shared" si="67"/>
        <v/>
      </c>
      <c r="F1454" s="8" t="str">
        <f t="shared" si="68"/>
        <v/>
      </c>
    </row>
    <row r="1455" spans="1:6" x14ac:dyDescent="0.25">
      <c r="A1455" s="8" t="str">
        <f>+'[1]Reporte de Formatos'!U1459</f>
        <v/>
      </c>
      <c r="B1455" s="8" t="str">
        <f t="shared" si="66"/>
        <v/>
      </c>
      <c r="C1455" s="8" t="str">
        <f>IF(A1455="","",+[1]AcumSYS!W1456)</f>
        <v/>
      </c>
      <c r="D1455" s="8" t="str">
        <f>IF(A1455="","",+[1]AcumSYS!W1456)</f>
        <v/>
      </c>
      <c r="E1455" s="8" t="str">
        <f t="shared" si="67"/>
        <v/>
      </c>
      <c r="F1455" s="8" t="str">
        <f t="shared" si="68"/>
        <v/>
      </c>
    </row>
    <row r="1456" spans="1:6" x14ac:dyDescent="0.25">
      <c r="A1456" s="8" t="str">
        <f>+'[1]Reporte de Formatos'!U1460</f>
        <v/>
      </c>
      <c r="B1456" s="8" t="str">
        <f t="shared" si="66"/>
        <v/>
      </c>
      <c r="C1456" s="8" t="str">
        <f>IF(A1456="","",+[1]AcumSYS!W1457)</f>
        <v/>
      </c>
      <c r="D1456" s="8" t="str">
        <f>IF(A1456="","",+[1]AcumSYS!W1457)</f>
        <v/>
      </c>
      <c r="E1456" s="8" t="str">
        <f t="shared" si="67"/>
        <v/>
      </c>
      <c r="F1456" s="8" t="str">
        <f t="shared" si="68"/>
        <v/>
      </c>
    </row>
    <row r="1457" spans="1:6" x14ac:dyDescent="0.25">
      <c r="A1457" s="8" t="str">
        <f>+'[1]Reporte de Formatos'!U1461</f>
        <v/>
      </c>
      <c r="B1457" s="8" t="str">
        <f t="shared" si="66"/>
        <v/>
      </c>
      <c r="C1457" s="8" t="str">
        <f>IF(A1457="","",+[1]AcumSYS!W1458)</f>
        <v/>
      </c>
      <c r="D1457" s="8" t="str">
        <f>IF(A1457="","",+[1]AcumSYS!W1458)</f>
        <v/>
      </c>
      <c r="E1457" s="8" t="str">
        <f t="shared" si="67"/>
        <v/>
      </c>
      <c r="F1457" s="8" t="str">
        <f t="shared" si="68"/>
        <v/>
      </c>
    </row>
    <row r="1458" spans="1:6" x14ac:dyDescent="0.25">
      <c r="A1458" s="8" t="str">
        <f>+'[1]Reporte de Formatos'!U1462</f>
        <v/>
      </c>
      <c r="B1458" s="8" t="str">
        <f t="shared" si="66"/>
        <v/>
      </c>
      <c r="C1458" s="8" t="str">
        <f>IF(A1458="","",+[1]AcumSYS!W1459)</f>
        <v/>
      </c>
      <c r="D1458" s="8" t="str">
        <f>IF(A1458="","",+[1]AcumSYS!W1459)</f>
        <v/>
      </c>
      <c r="E1458" s="8" t="str">
        <f t="shared" si="67"/>
        <v/>
      </c>
      <c r="F1458" s="8" t="str">
        <f t="shared" si="68"/>
        <v/>
      </c>
    </row>
    <row r="1459" spans="1:6" x14ac:dyDescent="0.25">
      <c r="A1459" s="8" t="str">
        <f>+'[1]Reporte de Formatos'!U1463</f>
        <v/>
      </c>
      <c r="B1459" s="8" t="str">
        <f t="shared" si="66"/>
        <v/>
      </c>
      <c r="C1459" s="8" t="str">
        <f>IF(A1459="","",+[1]AcumSYS!W1460)</f>
        <v/>
      </c>
      <c r="D1459" s="8" t="str">
        <f>IF(A1459="","",+[1]AcumSYS!W1460)</f>
        <v/>
      </c>
      <c r="E1459" s="8" t="str">
        <f t="shared" si="67"/>
        <v/>
      </c>
      <c r="F1459" s="8" t="str">
        <f t="shared" si="68"/>
        <v/>
      </c>
    </row>
    <row r="1460" spans="1:6" x14ac:dyDescent="0.25">
      <c r="A1460" s="8" t="str">
        <f>+'[1]Reporte de Formatos'!U1464</f>
        <v/>
      </c>
      <c r="B1460" s="8" t="str">
        <f t="shared" si="66"/>
        <v/>
      </c>
      <c r="C1460" s="8" t="str">
        <f>IF(A1460="","",+[1]AcumSYS!W1461)</f>
        <v/>
      </c>
      <c r="D1460" s="8" t="str">
        <f>IF(A1460="","",+[1]AcumSYS!W1461)</f>
        <v/>
      </c>
      <c r="E1460" s="8" t="str">
        <f t="shared" si="67"/>
        <v/>
      </c>
      <c r="F1460" s="8" t="str">
        <f t="shared" si="68"/>
        <v/>
      </c>
    </row>
    <row r="1461" spans="1:6" x14ac:dyDescent="0.25">
      <c r="A1461" s="8" t="str">
        <f>+'[1]Reporte de Formatos'!U1465</f>
        <v/>
      </c>
      <c r="B1461" s="8" t="str">
        <f t="shared" si="66"/>
        <v/>
      </c>
      <c r="C1461" s="8" t="str">
        <f>IF(A1461="","",+[1]AcumSYS!W1462)</f>
        <v/>
      </c>
      <c r="D1461" s="8" t="str">
        <f>IF(A1461="","",+[1]AcumSYS!W1462)</f>
        <v/>
      </c>
      <c r="E1461" s="8" t="str">
        <f t="shared" si="67"/>
        <v/>
      </c>
      <c r="F1461" s="8" t="str">
        <f t="shared" si="68"/>
        <v/>
      </c>
    </row>
    <row r="1462" spans="1:6" x14ac:dyDescent="0.25">
      <c r="A1462" s="8" t="str">
        <f>+'[1]Reporte de Formatos'!U1466</f>
        <v/>
      </c>
      <c r="B1462" s="8" t="str">
        <f t="shared" si="66"/>
        <v/>
      </c>
      <c r="C1462" s="8" t="str">
        <f>IF(A1462="","",+[1]AcumSYS!W1463)</f>
        <v/>
      </c>
      <c r="D1462" s="8" t="str">
        <f>IF(A1462="","",+[1]AcumSYS!W1463)</f>
        <v/>
      </c>
      <c r="E1462" s="8" t="str">
        <f t="shared" si="67"/>
        <v/>
      </c>
      <c r="F1462" s="8" t="str">
        <f t="shared" si="68"/>
        <v/>
      </c>
    </row>
    <row r="1463" spans="1:6" x14ac:dyDescent="0.25">
      <c r="A1463" s="8" t="str">
        <f>+'[1]Reporte de Formatos'!U1467</f>
        <v/>
      </c>
      <c r="B1463" s="8" t="str">
        <f t="shared" si="66"/>
        <v/>
      </c>
      <c r="C1463" s="8" t="str">
        <f>IF(A1463="","",+[1]AcumSYS!W1464)</f>
        <v/>
      </c>
      <c r="D1463" s="8" t="str">
        <f>IF(A1463="","",+[1]AcumSYS!W1464)</f>
        <v/>
      </c>
      <c r="E1463" s="8" t="str">
        <f t="shared" si="67"/>
        <v/>
      </c>
      <c r="F1463" s="8" t="str">
        <f t="shared" si="68"/>
        <v/>
      </c>
    </row>
    <row r="1464" spans="1:6" x14ac:dyDescent="0.25">
      <c r="A1464" s="8" t="str">
        <f>+'[1]Reporte de Formatos'!U1468</f>
        <v/>
      </c>
      <c r="B1464" s="8" t="str">
        <f t="shared" si="66"/>
        <v/>
      </c>
      <c r="C1464" s="8" t="str">
        <f>IF(A1464="","",+[1]AcumSYS!W1465)</f>
        <v/>
      </c>
      <c r="D1464" s="8" t="str">
        <f>IF(A1464="","",+[1]AcumSYS!W1465)</f>
        <v/>
      </c>
      <c r="E1464" s="8" t="str">
        <f t="shared" si="67"/>
        <v/>
      </c>
      <c r="F1464" s="8" t="str">
        <f t="shared" si="68"/>
        <v/>
      </c>
    </row>
    <row r="1465" spans="1:6" x14ac:dyDescent="0.25">
      <c r="A1465" s="8" t="str">
        <f>+'[1]Reporte de Formatos'!U1469</f>
        <v/>
      </c>
      <c r="B1465" s="8" t="str">
        <f t="shared" si="66"/>
        <v/>
      </c>
      <c r="C1465" s="8" t="str">
        <f>IF(A1465="","",+[1]AcumSYS!W1466)</f>
        <v/>
      </c>
      <c r="D1465" s="8" t="str">
        <f>IF(A1465="","",+[1]AcumSYS!W1466)</f>
        <v/>
      </c>
      <c r="E1465" s="8" t="str">
        <f t="shared" si="67"/>
        <v/>
      </c>
      <c r="F1465" s="8" t="str">
        <f t="shared" si="68"/>
        <v/>
      </c>
    </row>
    <row r="1466" spans="1:6" x14ac:dyDescent="0.25">
      <c r="A1466" s="8" t="str">
        <f>+'[1]Reporte de Formatos'!U1470</f>
        <v/>
      </c>
      <c r="B1466" s="8" t="str">
        <f t="shared" si="66"/>
        <v/>
      </c>
      <c r="C1466" s="8" t="str">
        <f>IF(A1466="","",+[1]AcumSYS!W1467)</f>
        <v/>
      </c>
      <c r="D1466" s="8" t="str">
        <f>IF(A1466="","",+[1]AcumSYS!W1467)</f>
        <v/>
      </c>
      <c r="E1466" s="8" t="str">
        <f t="shared" si="67"/>
        <v/>
      </c>
      <c r="F1466" s="8" t="str">
        <f t="shared" si="68"/>
        <v/>
      </c>
    </row>
    <row r="1467" spans="1:6" x14ac:dyDescent="0.25">
      <c r="A1467" s="8" t="str">
        <f>+'[1]Reporte de Formatos'!U1471</f>
        <v/>
      </c>
      <c r="B1467" s="8" t="str">
        <f t="shared" si="66"/>
        <v/>
      </c>
      <c r="C1467" s="8" t="str">
        <f>IF(A1467="","",+[1]AcumSYS!W1468)</f>
        <v/>
      </c>
      <c r="D1467" s="8" t="str">
        <f>IF(A1467="","",+[1]AcumSYS!W1468)</f>
        <v/>
      </c>
      <c r="E1467" s="8" t="str">
        <f t="shared" si="67"/>
        <v/>
      </c>
      <c r="F1467" s="8" t="str">
        <f t="shared" si="68"/>
        <v/>
      </c>
    </row>
    <row r="1468" spans="1:6" x14ac:dyDescent="0.25">
      <c r="A1468" s="8" t="str">
        <f>+'[1]Reporte de Formatos'!U1472</f>
        <v/>
      </c>
      <c r="B1468" s="8" t="str">
        <f t="shared" si="66"/>
        <v/>
      </c>
      <c r="C1468" s="8" t="str">
        <f>IF(A1468="","",+[1]AcumSYS!W1469)</f>
        <v/>
      </c>
      <c r="D1468" s="8" t="str">
        <f>IF(A1468="","",+[1]AcumSYS!W1469)</f>
        <v/>
      </c>
      <c r="E1468" s="8" t="str">
        <f t="shared" si="67"/>
        <v/>
      </c>
      <c r="F1468" s="8" t="str">
        <f t="shared" si="68"/>
        <v/>
      </c>
    </row>
    <row r="1469" spans="1:6" x14ac:dyDescent="0.25">
      <c r="A1469" s="8" t="str">
        <f>+'[1]Reporte de Formatos'!U1473</f>
        <v/>
      </c>
      <c r="B1469" s="8" t="str">
        <f t="shared" si="66"/>
        <v/>
      </c>
      <c r="C1469" s="8" t="str">
        <f>IF(A1469="","",+[1]AcumSYS!W1470)</f>
        <v/>
      </c>
      <c r="D1469" s="8" t="str">
        <f>IF(A1469="","",+[1]AcumSYS!W1470)</f>
        <v/>
      </c>
      <c r="E1469" s="8" t="str">
        <f t="shared" si="67"/>
        <v/>
      </c>
      <c r="F1469" s="8" t="str">
        <f t="shared" si="68"/>
        <v/>
      </c>
    </row>
    <row r="1470" spans="1:6" x14ac:dyDescent="0.25">
      <c r="A1470" s="8" t="str">
        <f>+'[1]Reporte de Formatos'!U1474</f>
        <v/>
      </c>
      <c r="B1470" s="8" t="str">
        <f t="shared" si="66"/>
        <v/>
      </c>
      <c r="C1470" s="8" t="str">
        <f>IF(A1470="","",+[1]AcumSYS!W1471)</f>
        <v/>
      </c>
      <c r="D1470" s="8" t="str">
        <f>IF(A1470="","",+[1]AcumSYS!W1471)</f>
        <v/>
      </c>
      <c r="E1470" s="8" t="str">
        <f t="shared" si="67"/>
        <v/>
      </c>
      <c r="F1470" s="8" t="str">
        <f t="shared" si="68"/>
        <v/>
      </c>
    </row>
    <row r="1471" spans="1:6" x14ac:dyDescent="0.25">
      <c r="A1471" s="8" t="str">
        <f>+'[1]Reporte de Formatos'!U1475</f>
        <v/>
      </c>
      <c r="B1471" s="8" t="str">
        <f t="shared" si="66"/>
        <v/>
      </c>
      <c r="C1471" s="8" t="str">
        <f>IF(A1471="","",+[1]AcumSYS!W1472)</f>
        <v/>
      </c>
      <c r="D1471" s="8" t="str">
        <f>IF(A1471="","",+[1]AcumSYS!W1472)</f>
        <v/>
      </c>
      <c r="E1471" s="8" t="str">
        <f t="shared" si="67"/>
        <v/>
      </c>
      <c r="F1471" s="8" t="str">
        <f t="shared" si="68"/>
        <v/>
      </c>
    </row>
    <row r="1472" spans="1:6" x14ac:dyDescent="0.25">
      <c r="A1472" s="8" t="str">
        <f>+'[1]Reporte de Formatos'!U1476</f>
        <v/>
      </c>
      <c r="B1472" s="8" t="str">
        <f t="shared" si="66"/>
        <v/>
      </c>
      <c r="C1472" s="8" t="str">
        <f>IF(A1472="","",+[1]AcumSYS!W1473)</f>
        <v/>
      </c>
      <c r="D1472" s="8" t="str">
        <f>IF(A1472="","",+[1]AcumSYS!W1473)</f>
        <v/>
      </c>
      <c r="E1472" s="8" t="str">
        <f t="shared" si="67"/>
        <v/>
      </c>
      <c r="F1472" s="8" t="str">
        <f t="shared" si="68"/>
        <v/>
      </c>
    </row>
    <row r="1473" spans="1:6" x14ac:dyDescent="0.25">
      <c r="A1473" s="8" t="str">
        <f>+'[1]Reporte de Formatos'!U1477</f>
        <v/>
      </c>
      <c r="B1473" s="8" t="str">
        <f t="shared" si="66"/>
        <v/>
      </c>
      <c r="C1473" s="8" t="str">
        <f>IF(A1473="","",+[1]AcumSYS!W1474)</f>
        <v/>
      </c>
      <c r="D1473" s="8" t="str">
        <f>IF(A1473="","",+[1]AcumSYS!W1474)</f>
        <v/>
      </c>
      <c r="E1473" s="8" t="str">
        <f t="shared" si="67"/>
        <v/>
      </c>
      <c r="F1473" s="8" t="str">
        <f t="shared" si="68"/>
        <v/>
      </c>
    </row>
    <row r="1474" spans="1:6" x14ac:dyDescent="0.25">
      <c r="A1474" s="8" t="str">
        <f>+'[1]Reporte de Formatos'!U1478</f>
        <v/>
      </c>
      <c r="B1474" s="8" t="str">
        <f t="shared" si="66"/>
        <v/>
      </c>
      <c r="C1474" s="8" t="str">
        <f>IF(A1474="","",+[1]AcumSYS!W1475)</f>
        <v/>
      </c>
      <c r="D1474" s="8" t="str">
        <f>IF(A1474="","",+[1]AcumSYS!W1475)</f>
        <v/>
      </c>
      <c r="E1474" s="8" t="str">
        <f t="shared" si="67"/>
        <v/>
      </c>
      <c r="F1474" s="8" t="str">
        <f t="shared" si="68"/>
        <v/>
      </c>
    </row>
    <row r="1475" spans="1:6" x14ac:dyDescent="0.25">
      <c r="A1475" s="8" t="str">
        <f>+'[1]Reporte de Formatos'!U1479</f>
        <v/>
      </c>
      <c r="B1475" s="8" t="str">
        <f t="shared" si="66"/>
        <v/>
      </c>
      <c r="C1475" s="8" t="str">
        <f>IF(A1475="","",+[1]AcumSYS!W1476)</f>
        <v/>
      </c>
      <c r="D1475" s="8" t="str">
        <f>IF(A1475="","",+[1]AcumSYS!W1476)</f>
        <v/>
      </c>
      <c r="E1475" s="8" t="str">
        <f t="shared" si="67"/>
        <v/>
      </c>
      <c r="F1475" s="8" t="str">
        <f t="shared" si="68"/>
        <v/>
      </c>
    </row>
    <row r="1476" spans="1:6" x14ac:dyDescent="0.25">
      <c r="A1476" s="8" t="str">
        <f>+'[1]Reporte de Formatos'!U1480</f>
        <v/>
      </c>
      <c r="B1476" s="8" t="str">
        <f t="shared" ref="B1476:B1539" si="69">IF(A1476="","","Aguinaldo")</f>
        <v/>
      </c>
      <c r="C1476" s="8" t="str">
        <f>IF(A1476="","",+[1]AcumSYS!W1477)</f>
        <v/>
      </c>
      <c r="D1476" s="8" t="str">
        <f>IF(A1476="","",+[1]AcumSYS!W1477)</f>
        <v/>
      </c>
      <c r="E1476" s="8" t="str">
        <f t="shared" ref="E1476:E1539" si="70">IF(A1476="","","Pesos Mexicanos")</f>
        <v/>
      </c>
      <c r="F1476" s="8" t="str">
        <f t="shared" ref="F1476:F1539" si="71">IF(A1476="","","Prestaciones de Fin de año en el Trimestre")</f>
        <v/>
      </c>
    </row>
    <row r="1477" spans="1:6" x14ac:dyDescent="0.25">
      <c r="A1477" s="8" t="str">
        <f>+'[1]Reporte de Formatos'!U1481</f>
        <v/>
      </c>
      <c r="B1477" s="8" t="str">
        <f t="shared" si="69"/>
        <v/>
      </c>
      <c r="C1477" s="8" t="str">
        <f>IF(A1477="","",+[1]AcumSYS!W1478)</f>
        <v/>
      </c>
      <c r="D1477" s="8" t="str">
        <f>IF(A1477="","",+[1]AcumSYS!W1478)</f>
        <v/>
      </c>
      <c r="E1477" s="8" t="str">
        <f t="shared" si="70"/>
        <v/>
      </c>
      <c r="F1477" s="8" t="str">
        <f t="shared" si="71"/>
        <v/>
      </c>
    </row>
    <row r="1478" spans="1:6" x14ac:dyDescent="0.25">
      <c r="A1478" s="8" t="str">
        <f>+'[1]Reporte de Formatos'!U1482</f>
        <v/>
      </c>
      <c r="B1478" s="8" t="str">
        <f t="shared" si="69"/>
        <v/>
      </c>
      <c r="C1478" s="8" t="str">
        <f>IF(A1478="","",+[1]AcumSYS!W1479)</f>
        <v/>
      </c>
      <c r="D1478" s="8" t="str">
        <f>IF(A1478="","",+[1]AcumSYS!W1479)</f>
        <v/>
      </c>
      <c r="E1478" s="8" t="str">
        <f t="shared" si="70"/>
        <v/>
      </c>
      <c r="F1478" s="8" t="str">
        <f t="shared" si="71"/>
        <v/>
      </c>
    </row>
    <row r="1479" spans="1:6" x14ac:dyDescent="0.25">
      <c r="A1479" s="8" t="str">
        <f>+'[1]Reporte de Formatos'!U1483</f>
        <v/>
      </c>
      <c r="B1479" s="8" t="str">
        <f t="shared" si="69"/>
        <v/>
      </c>
      <c r="C1479" s="8" t="str">
        <f>IF(A1479="","",+[1]AcumSYS!W1480)</f>
        <v/>
      </c>
      <c r="D1479" s="8" t="str">
        <f>IF(A1479="","",+[1]AcumSYS!W1480)</f>
        <v/>
      </c>
      <c r="E1479" s="8" t="str">
        <f t="shared" si="70"/>
        <v/>
      </c>
      <c r="F1479" s="8" t="str">
        <f t="shared" si="71"/>
        <v/>
      </c>
    </row>
    <row r="1480" spans="1:6" x14ac:dyDescent="0.25">
      <c r="A1480" s="8" t="str">
        <f>+'[1]Reporte de Formatos'!U1484</f>
        <v/>
      </c>
      <c r="B1480" s="8" t="str">
        <f t="shared" si="69"/>
        <v/>
      </c>
      <c r="C1480" s="8" t="str">
        <f>IF(A1480="","",+[1]AcumSYS!W1481)</f>
        <v/>
      </c>
      <c r="D1480" s="8" t="str">
        <f>IF(A1480="","",+[1]AcumSYS!W1481)</f>
        <v/>
      </c>
      <c r="E1480" s="8" t="str">
        <f t="shared" si="70"/>
        <v/>
      </c>
      <c r="F1480" s="8" t="str">
        <f t="shared" si="71"/>
        <v/>
      </c>
    </row>
    <row r="1481" spans="1:6" x14ac:dyDescent="0.25">
      <c r="A1481" s="8" t="str">
        <f>+'[1]Reporte de Formatos'!U1485</f>
        <v/>
      </c>
      <c r="B1481" s="8" t="str">
        <f t="shared" si="69"/>
        <v/>
      </c>
      <c r="C1481" s="8" t="str">
        <f>IF(A1481="","",+[1]AcumSYS!W1482)</f>
        <v/>
      </c>
      <c r="D1481" s="8" t="str">
        <f>IF(A1481="","",+[1]AcumSYS!W1482)</f>
        <v/>
      </c>
      <c r="E1481" s="8" t="str">
        <f t="shared" si="70"/>
        <v/>
      </c>
      <c r="F1481" s="8" t="str">
        <f t="shared" si="71"/>
        <v/>
      </c>
    </row>
    <row r="1482" spans="1:6" x14ac:dyDescent="0.25">
      <c r="A1482" s="8" t="str">
        <f>+'[1]Reporte de Formatos'!U1486</f>
        <v/>
      </c>
      <c r="B1482" s="8" t="str">
        <f t="shared" si="69"/>
        <v/>
      </c>
      <c r="C1482" s="8" t="str">
        <f>IF(A1482="","",+[1]AcumSYS!W1483)</f>
        <v/>
      </c>
      <c r="D1482" s="8" t="str">
        <f>IF(A1482="","",+[1]AcumSYS!W1483)</f>
        <v/>
      </c>
      <c r="E1482" s="8" t="str">
        <f t="shared" si="70"/>
        <v/>
      </c>
      <c r="F1482" s="8" t="str">
        <f t="shared" si="71"/>
        <v/>
      </c>
    </row>
    <row r="1483" spans="1:6" x14ac:dyDescent="0.25">
      <c r="A1483" s="8" t="str">
        <f>+'[1]Reporte de Formatos'!U1487</f>
        <v/>
      </c>
      <c r="B1483" s="8" t="str">
        <f t="shared" si="69"/>
        <v/>
      </c>
      <c r="C1483" s="8" t="str">
        <f>IF(A1483="","",+[1]AcumSYS!W1484)</f>
        <v/>
      </c>
      <c r="D1483" s="8" t="str">
        <f>IF(A1483="","",+[1]AcumSYS!W1484)</f>
        <v/>
      </c>
      <c r="E1483" s="8" t="str">
        <f t="shared" si="70"/>
        <v/>
      </c>
      <c r="F1483" s="8" t="str">
        <f t="shared" si="71"/>
        <v/>
      </c>
    </row>
    <row r="1484" spans="1:6" x14ac:dyDescent="0.25">
      <c r="A1484" s="8" t="str">
        <f>+'[1]Reporte de Formatos'!U1488</f>
        <v/>
      </c>
      <c r="B1484" s="8" t="str">
        <f t="shared" si="69"/>
        <v/>
      </c>
      <c r="C1484" s="8" t="str">
        <f>IF(A1484="","",+[1]AcumSYS!W1485)</f>
        <v/>
      </c>
      <c r="D1484" s="8" t="str">
        <f>IF(A1484="","",+[1]AcumSYS!W1485)</f>
        <v/>
      </c>
      <c r="E1484" s="8" t="str">
        <f t="shared" si="70"/>
        <v/>
      </c>
      <c r="F1484" s="8" t="str">
        <f t="shared" si="71"/>
        <v/>
      </c>
    </row>
    <row r="1485" spans="1:6" x14ac:dyDescent="0.25">
      <c r="A1485" s="8" t="str">
        <f>+'[1]Reporte de Formatos'!U1489</f>
        <v/>
      </c>
      <c r="B1485" s="8" t="str">
        <f t="shared" si="69"/>
        <v/>
      </c>
      <c r="C1485" s="8" t="str">
        <f>IF(A1485="","",+[1]AcumSYS!W1486)</f>
        <v/>
      </c>
      <c r="D1485" s="8" t="str">
        <f>IF(A1485="","",+[1]AcumSYS!W1486)</f>
        <v/>
      </c>
      <c r="E1485" s="8" t="str">
        <f t="shared" si="70"/>
        <v/>
      </c>
      <c r="F1485" s="8" t="str">
        <f t="shared" si="71"/>
        <v/>
      </c>
    </row>
    <row r="1486" spans="1:6" x14ac:dyDescent="0.25">
      <c r="A1486" s="8" t="str">
        <f>+'[1]Reporte de Formatos'!U1490</f>
        <v/>
      </c>
      <c r="B1486" s="8" t="str">
        <f t="shared" si="69"/>
        <v/>
      </c>
      <c r="C1486" s="8" t="str">
        <f>IF(A1486="","",+[1]AcumSYS!W1487)</f>
        <v/>
      </c>
      <c r="D1486" s="8" t="str">
        <f>IF(A1486="","",+[1]AcumSYS!W1487)</f>
        <v/>
      </c>
      <c r="E1486" s="8" t="str">
        <f t="shared" si="70"/>
        <v/>
      </c>
      <c r="F1486" s="8" t="str">
        <f t="shared" si="71"/>
        <v/>
      </c>
    </row>
    <row r="1487" spans="1:6" x14ac:dyDescent="0.25">
      <c r="A1487" s="8" t="str">
        <f>+'[1]Reporte de Formatos'!U1491</f>
        <v/>
      </c>
      <c r="B1487" s="8" t="str">
        <f t="shared" si="69"/>
        <v/>
      </c>
      <c r="C1487" s="8" t="str">
        <f>IF(A1487="","",+[1]AcumSYS!W1488)</f>
        <v/>
      </c>
      <c r="D1487" s="8" t="str">
        <f>IF(A1487="","",+[1]AcumSYS!W1488)</f>
        <v/>
      </c>
      <c r="E1487" s="8" t="str">
        <f t="shared" si="70"/>
        <v/>
      </c>
      <c r="F1487" s="8" t="str">
        <f t="shared" si="71"/>
        <v/>
      </c>
    </row>
    <row r="1488" spans="1:6" x14ac:dyDescent="0.25">
      <c r="A1488" s="8" t="str">
        <f>+'[1]Reporte de Formatos'!U1492</f>
        <v/>
      </c>
      <c r="B1488" s="8" t="str">
        <f t="shared" si="69"/>
        <v/>
      </c>
      <c r="C1488" s="8" t="str">
        <f>IF(A1488="","",+[1]AcumSYS!W1489)</f>
        <v/>
      </c>
      <c r="D1488" s="8" t="str">
        <f>IF(A1488="","",+[1]AcumSYS!W1489)</f>
        <v/>
      </c>
      <c r="E1488" s="8" t="str">
        <f t="shared" si="70"/>
        <v/>
      </c>
      <c r="F1488" s="8" t="str">
        <f t="shared" si="71"/>
        <v/>
      </c>
    </row>
    <row r="1489" spans="1:6" x14ac:dyDescent="0.25">
      <c r="A1489" s="8" t="str">
        <f>+'[1]Reporte de Formatos'!U1493</f>
        <v/>
      </c>
      <c r="B1489" s="8" t="str">
        <f t="shared" si="69"/>
        <v/>
      </c>
      <c r="C1489" s="8" t="str">
        <f>IF(A1489="","",+[1]AcumSYS!W1490)</f>
        <v/>
      </c>
      <c r="D1489" s="8" t="str">
        <f>IF(A1489="","",+[1]AcumSYS!W1490)</f>
        <v/>
      </c>
      <c r="E1489" s="8" t="str">
        <f t="shared" si="70"/>
        <v/>
      </c>
      <c r="F1489" s="8" t="str">
        <f t="shared" si="71"/>
        <v/>
      </c>
    </row>
    <row r="1490" spans="1:6" x14ac:dyDescent="0.25">
      <c r="A1490" s="8" t="str">
        <f>+'[1]Reporte de Formatos'!U1494</f>
        <v/>
      </c>
      <c r="B1490" s="8" t="str">
        <f t="shared" si="69"/>
        <v/>
      </c>
      <c r="C1490" s="8" t="str">
        <f>IF(A1490="","",+[1]AcumSYS!W1491)</f>
        <v/>
      </c>
      <c r="D1490" s="8" t="str">
        <f>IF(A1490="","",+[1]AcumSYS!W1491)</f>
        <v/>
      </c>
      <c r="E1490" s="8" t="str">
        <f t="shared" si="70"/>
        <v/>
      </c>
      <c r="F1490" s="8" t="str">
        <f t="shared" si="71"/>
        <v/>
      </c>
    </row>
    <row r="1491" spans="1:6" x14ac:dyDescent="0.25">
      <c r="A1491" s="8" t="str">
        <f>+'[1]Reporte de Formatos'!U1495</f>
        <v/>
      </c>
      <c r="B1491" s="8" t="str">
        <f t="shared" si="69"/>
        <v/>
      </c>
      <c r="C1491" s="8" t="str">
        <f>IF(A1491="","",+[1]AcumSYS!W1492)</f>
        <v/>
      </c>
      <c r="D1491" s="8" t="str">
        <f>IF(A1491="","",+[1]AcumSYS!W1492)</f>
        <v/>
      </c>
      <c r="E1491" s="8" t="str">
        <f t="shared" si="70"/>
        <v/>
      </c>
      <c r="F1491" s="8" t="str">
        <f t="shared" si="71"/>
        <v/>
      </c>
    </row>
    <row r="1492" spans="1:6" x14ac:dyDescent="0.25">
      <c r="A1492" s="8" t="str">
        <f>+'[1]Reporte de Formatos'!U1496</f>
        <v/>
      </c>
      <c r="B1492" s="8" t="str">
        <f t="shared" si="69"/>
        <v/>
      </c>
      <c r="C1492" s="8" t="str">
        <f>IF(A1492="","",+[1]AcumSYS!W1493)</f>
        <v/>
      </c>
      <c r="D1492" s="8" t="str">
        <f>IF(A1492="","",+[1]AcumSYS!W1493)</f>
        <v/>
      </c>
      <c r="E1492" s="8" t="str">
        <f t="shared" si="70"/>
        <v/>
      </c>
      <c r="F1492" s="8" t="str">
        <f t="shared" si="71"/>
        <v/>
      </c>
    </row>
    <row r="1493" spans="1:6" x14ac:dyDescent="0.25">
      <c r="A1493" s="8" t="str">
        <f>+'[1]Reporte de Formatos'!U1497</f>
        <v/>
      </c>
      <c r="B1493" s="8" t="str">
        <f t="shared" si="69"/>
        <v/>
      </c>
      <c r="C1493" s="8" t="str">
        <f>IF(A1493="","",+[1]AcumSYS!W1494)</f>
        <v/>
      </c>
      <c r="D1493" s="8" t="str">
        <f>IF(A1493="","",+[1]AcumSYS!W1494)</f>
        <v/>
      </c>
      <c r="E1493" s="8" t="str">
        <f t="shared" si="70"/>
        <v/>
      </c>
      <c r="F1493" s="8" t="str">
        <f t="shared" si="71"/>
        <v/>
      </c>
    </row>
    <row r="1494" spans="1:6" x14ac:dyDescent="0.25">
      <c r="A1494" s="8" t="str">
        <f>+'[1]Reporte de Formatos'!U1498</f>
        <v/>
      </c>
      <c r="B1494" s="8" t="str">
        <f t="shared" si="69"/>
        <v/>
      </c>
      <c r="C1494" s="8" t="str">
        <f>IF(A1494="","",+[1]AcumSYS!W1495)</f>
        <v/>
      </c>
      <c r="D1494" s="8" t="str">
        <f>IF(A1494="","",+[1]AcumSYS!W1495)</f>
        <v/>
      </c>
      <c r="E1494" s="8" t="str">
        <f t="shared" si="70"/>
        <v/>
      </c>
      <c r="F1494" s="8" t="str">
        <f t="shared" si="71"/>
        <v/>
      </c>
    </row>
    <row r="1495" spans="1:6" x14ac:dyDescent="0.25">
      <c r="A1495" s="8" t="str">
        <f>+'[1]Reporte de Formatos'!U1499</f>
        <v/>
      </c>
      <c r="B1495" s="8" t="str">
        <f t="shared" si="69"/>
        <v/>
      </c>
      <c r="C1495" s="8" t="str">
        <f>IF(A1495="","",+[1]AcumSYS!W1496)</f>
        <v/>
      </c>
      <c r="D1495" s="8" t="str">
        <f>IF(A1495="","",+[1]AcumSYS!W1496)</f>
        <v/>
      </c>
      <c r="E1495" s="8" t="str">
        <f t="shared" si="70"/>
        <v/>
      </c>
      <c r="F1495" s="8" t="str">
        <f t="shared" si="71"/>
        <v/>
      </c>
    </row>
    <row r="1496" spans="1:6" x14ac:dyDescent="0.25">
      <c r="A1496" s="8" t="str">
        <f>+'[1]Reporte de Formatos'!U1500</f>
        <v/>
      </c>
      <c r="B1496" s="8" t="str">
        <f t="shared" si="69"/>
        <v/>
      </c>
      <c r="C1496" s="8" t="str">
        <f>IF(A1496="","",+[1]AcumSYS!W1497)</f>
        <v/>
      </c>
      <c r="D1496" s="8" t="str">
        <f>IF(A1496="","",+[1]AcumSYS!W1497)</f>
        <v/>
      </c>
      <c r="E1496" s="8" t="str">
        <f t="shared" si="70"/>
        <v/>
      </c>
      <c r="F1496" s="8" t="str">
        <f t="shared" si="71"/>
        <v/>
      </c>
    </row>
    <row r="1497" spans="1:6" x14ac:dyDescent="0.25">
      <c r="A1497" s="8" t="str">
        <f>+'[1]Reporte de Formatos'!U1501</f>
        <v/>
      </c>
      <c r="B1497" s="8" t="str">
        <f t="shared" si="69"/>
        <v/>
      </c>
      <c r="C1497" s="8" t="str">
        <f>IF(A1497="","",+[1]AcumSYS!W1498)</f>
        <v/>
      </c>
      <c r="D1497" s="8" t="str">
        <f>IF(A1497="","",+[1]AcumSYS!W1498)</f>
        <v/>
      </c>
      <c r="E1497" s="8" t="str">
        <f t="shared" si="70"/>
        <v/>
      </c>
      <c r="F1497" s="8" t="str">
        <f t="shared" si="71"/>
        <v/>
      </c>
    </row>
    <row r="1498" spans="1:6" x14ac:dyDescent="0.25">
      <c r="A1498" s="8" t="str">
        <f>+'[1]Reporte de Formatos'!U1502</f>
        <v/>
      </c>
      <c r="B1498" s="8" t="str">
        <f t="shared" si="69"/>
        <v/>
      </c>
      <c r="C1498" s="8" t="str">
        <f>IF(A1498="","",+[1]AcumSYS!W1499)</f>
        <v/>
      </c>
      <c r="D1498" s="8" t="str">
        <f>IF(A1498="","",+[1]AcumSYS!W1499)</f>
        <v/>
      </c>
      <c r="E1498" s="8" t="str">
        <f t="shared" si="70"/>
        <v/>
      </c>
      <c r="F1498" s="8" t="str">
        <f t="shared" si="71"/>
        <v/>
      </c>
    </row>
    <row r="1499" spans="1:6" x14ac:dyDescent="0.25">
      <c r="A1499" s="8" t="str">
        <f>+'[1]Reporte de Formatos'!U1503</f>
        <v/>
      </c>
      <c r="B1499" s="8" t="str">
        <f t="shared" si="69"/>
        <v/>
      </c>
      <c r="C1499" s="8" t="str">
        <f>IF(A1499="","",+[1]AcumSYS!W1500)</f>
        <v/>
      </c>
      <c r="D1499" s="8" t="str">
        <f>IF(A1499="","",+[1]AcumSYS!W1500)</f>
        <v/>
      </c>
      <c r="E1499" s="8" t="str">
        <f t="shared" si="70"/>
        <v/>
      </c>
      <c r="F1499" s="8" t="str">
        <f t="shared" si="71"/>
        <v/>
      </c>
    </row>
    <row r="1500" spans="1:6" x14ac:dyDescent="0.25">
      <c r="A1500" s="8" t="str">
        <f>+'[1]Reporte de Formatos'!U1504</f>
        <v/>
      </c>
      <c r="B1500" s="8" t="str">
        <f t="shared" si="69"/>
        <v/>
      </c>
      <c r="C1500" s="8" t="str">
        <f>IF(A1500="","",+[1]AcumSYS!W1501)</f>
        <v/>
      </c>
      <c r="D1500" s="8" t="str">
        <f>IF(A1500="","",+[1]AcumSYS!W1501)</f>
        <v/>
      </c>
      <c r="E1500" s="8" t="str">
        <f t="shared" si="70"/>
        <v/>
      </c>
      <c r="F1500" s="8" t="str">
        <f t="shared" si="71"/>
        <v/>
      </c>
    </row>
    <row r="1501" spans="1:6" x14ac:dyDescent="0.25">
      <c r="A1501" s="8" t="str">
        <f>+'[1]Reporte de Formatos'!U1505</f>
        <v/>
      </c>
      <c r="B1501" s="8" t="str">
        <f t="shared" si="69"/>
        <v/>
      </c>
      <c r="C1501" s="8" t="str">
        <f>IF(A1501="","",+[1]AcumSYS!W1502)</f>
        <v/>
      </c>
      <c r="D1501" s="8" t="str">
        <f>IF(A1501="","",+[1]AcumSYS!W1502)</f>
        <v/>
      </c>
      <c r="E1501" s="8" t="str">
        <f t="shared" si="70"/>
        <v/>
      </c>
      <c r="F1501" s="8" t="str">
        <f t="shared" si="71"/>
        <v/>
      </c>
    </row>
    <row r="1502" spans="1:6" x14ac:dyDescent="0.25">
      <c r="A1502" s="8" t="str">
        <f>+'[1]Reporte de Formatos'!U1506</f>
        <v/>
      </c>
      <c r="B1502" s="8" t="str">
        <f t="shared" si="69"/>
        <v/>
      </c>
      <c r="C1502" s="8" t="str">
        <f>IF(A1502="","",+[1]AcumSYS!W1503)</f>
        <v/>
      </c>
      <c r="D1502" s="8" t="str">
        <f>IF(A1502="","",+[1]AcumSYS!W1503)</f>
        <v/>
      </c>
      <c r="E1502" s="8" t="str">
        <f t="shared" si="70"/>
        <v/>
      </c>
      <c r="F1502" s="8" t="str">
        <f t="shared" si="71"/>
        <v/>
      </c>
    </row>
    <row r="1503" spans="1:6" x14ac:dyDescent="0.25">
      <c r="A1503" s="8" t="str">
        <f>+'[1]Reporte de Formatos'!U1507</f>
        <v/>
      </c>
      <c r="B1503" s="8" t="str">
        <f t="shared" si="69"/>
        <v/>
      </c>
      <c r="C1503" s="8" t="str">
        <f>IF(A1503="","",+[1]AcumSYS!W1504)</f>
        <v/>
      </c>
      <c r="D1503" s="8" t="str">
        <f>IF(A1503="","",+[1]AcumSYS!W1504)</f>
        <v/>
      </c>
      <c r="E1503" s="8" t="str">
        <f t="shared" si="70"/>
        <v/>
      </c>
      <c r="F1503" s="8" t="str">
        <f t="shared" si="71"/>
        <v/>
      </c>
    </row>
    <row r="1504" spans="1:6" x14ac:dyDescent="0.25">
      <c r="A1504" s="8" t="str">
        <f>+'[1]Reporte de Formatos'!U1508</f>
        <v/>
      </c>
      <c r="B1504" s="8" t="str">
        <f t="shared" si="69"/>
        <v/>
      </c>
      <c r="C1504" s="8" t="str">
        <f>IF(A1504="","",+[1]AcumSYS!W1505)</f>
        <v/>
      </c>
      <c r="D1504" s="8" t="str">
        <f>IF(A1504="","",+[1]AcumSYS!W1505)</f>
        <v/>
      </c>
      <c r="E1504" s="8" t="str">
        <f t="shared" si="70"/>
        <v/>
      </c>
      <c r="F1504" s="8" t="str">
        <f t="shared" si="71"/>
        <v/>
      </c>
    </row>
    <row r="1505" spans="1:6" x14ac:dyDescent="0.25">
      <c r="A1505" s="8" t="str">
        <f>+'[1]Reporte de Formatos'!U1509</f>
        <v/>
      </c>
      <c r="B1505" s="8" t="str">
        <f t="shared" si="69"/>
        <v/>
      </c>
      <c r="C1505" s="8" t="str">
        <f>IF(A1505="","",+[1]AcumSYS!W1506)</f>
        <v/>
      </c>
      <c r="D1505" s="8" t="str">
        <f>IF(A1505="","",+[1]AcumSYS!W1506)</f>
        <v/>
      </c>
      <c r="E1505" s="8" t="str">
        <f t="shared" si="70"/>
        <v/>
      </c>
      <c r="F1505" s="8" t="str">
        <f t="shared" si="71"/>
        <v/>
      </c>
    </row>
    <row r="1506" spans="1:6" x14ac:dyDescent="0.25">
      <c r="A1506" s="8" t="str">
        <f>+'[1]Reporte de Formatos'!U1510</f>
        <v/>
      </c>
      <c r="B1506" s="8" t="str">
        <f t="shared" si="69"/>
        <v/>
      </c>
      <c r="C1506" s="8" t="str">
        <f>IF(A1506="","",+[1]AcumSYS!W1507)</f>
        <v/>
      </c>
      <c r="D1506" s="8" t="str">
        <f>IF(A1506="","",+[1]AcumSYS!W1507)</f>
        <v/>
      </c>
      <c r="E1506" s="8" t="str">
        <f t="shared" si="70"/>
        <v/>
      </c>
      <c r="F1506" s="8" t="str">
        <f t="shared" si="71"/>
        <v/>
      </c>
    </row>
    <row r="1507" spans="1:6" x14ac:dyDescent="0.25">
      <c r="A1507" s="8" t="str">
        <f>+'[1]Reporte de Formatos'!U1511</f>
        <v/>
      </c>
      <c r="B1507" s="8" t="str">
        <f t="shared" si="69"/>
        <v/>
      </c>
      <c r="C1507" s="8" t="str">
        <f>IF(A1507="","",+[1]AcumSYS!W1508)</f>
        <v/>
      </c>
      <c r="D1507" s="8" t="str">
        <f>IF(A1507="","",+[1]AcumSYS!W1508)</f>
        <v/>
      </c>
      <c r="E1507" s="8" t="str">
        <f t="shared" si="70"/>
        <v/>
      </c>
      <c r="F1507" s="8" t="str">
        <f t="shared" si="71"/>
        <v/>
      </c>
    </row>
    <row r="1508" spans="1:6" x14ac:dyDescent="0.25">
      <c r="A1508" s="8" t="str">
        <f>+'[1]Reporte de Formatos'!U1512</f>
        <v/>
      </c>
      <c r="B1508" s="8" t="str">
        <f t="shared" si="69"/>
        <v/>
      </c>
      <c r="C1508" s="8" t="str">
        <f>IF(A1508="","",+[1]AcumSYS!W1509)</f>
        <v/>
      </c>
      <c r="D1508" s="8" t="str">
        <f>IF(A1508="","",+[1]AcumSYS!W1509)</f>
        <v/>
      </c>
      <c r="E1508" s="8" t="str">
        <f t="shared" si="70"/>
        <v/>
      </c>
      <c r="F1508" s="8" t="str">
        <f t="shared" si="71"/>
        <v/>
      </c>
    </row>
    <row r="1509" spans="1:6" x14ac:dyDescent="0.25">
      <c r="A1509" s="8" t="str">
        <f>+'[1]Reporte de Formatos'!U1513</f>
        <v/>
      </c>
      <c r="B1509" s="8" t="str">
        <f t="shared" si="69"/>
        <v/>
      </c>
      <c r="C1509" s="8" t="str">
        <f>IF(A1509="","",+[1]AcumSYS!W1510)</f>
        <v/>
      </c>
      <c r="D1509" s="8" t="str">
        <f>IF(A1509="","",+[1]AcumSYS!W1510)</f>
        <v/>
      </c>
      <c r="E1509" s="8" t="str">
        <f t="shared" si="70"/>
        <v/>
      </c>
      <c r="F1509" s="8" t="str">
        <f t="shared" si="71"/>
        <v/>
      </c>
    </row>
    <row r="1510" spans="1:6" x14ac:dyDescent="0.25">
      <c r="A1510" s="8" t="str">
        <f>+'[1]Reporte de Formatos'!U1514</f>
        <v/>
      </c>
      <c r="B1510" s="8" t="str">
        <f t="shared" si="69"/>
        <v/>
      </c>
      <c r="C1510" s="8" t="str">
        <f>IF(A1510="","",+[1]AcumSYS!W1511)</f>
        <v/>
      </c>
      <c r="D1510" s="8" t="str">
        <f>IF(A1510="","",+[1]AcumSYS!W1511)</f>
        <v/>
      </c>
      <c r="E1510" s="8" t="str">
        <f t="shared" si="70"/>
        <v/>
      </c>
      <c r="F1510" s="8" t="str">
        <f t="shared" si="71"/>
        <v/>
      </c>
    </row>
    <row r="1511" spans="1:6" x14ac:dyDescent="0.25">
      <c r="A1511" s="8" t="str">
        <f>+'[1]Reporte de Formatos'!U1515</f>
        <v/>
      </c>
      <c r="B1511" s="8" t="str">
        <f t="shared" si="69"/>
        <v/>
      </c>
      <c r="C1511" s="8" t="str">
        <f>IF(A1511="","",+[1]AcumSYS!W1512)</f>
        <v/>
      </c>
      <c r="D1511" s="8" t="str">
        <f>IF(A1511="","",+[1]AcumSYS!W1512)</f>
        <v/>
      </c>
      <c r="E1511" s="8" t="str">
        <f t="shared" si="70"/>
        <v/>
      </c>
      <c r="F1511" s="8" t="str">
        <f t="shared" si="71"/>
        <v/>
      </c>
    </row>
    <row r="1512" spans="1:6" x14ac:dyDescent="0.25">
      <c r="A1512" s="8" t="str">
        <f>+'[1]Reporte de Formatos'!U1516</f>
        <v/>
      </c>
      <c r="B1512" s="8" t="str">
        <f t="shared" si="69"/>
        <v/>
      </c>
      <c r="C1512" s="8" t="str">
        <f>IF(A1512="","",+[1]AcumSYS!W1513)</f>
        <v/>
      </c>
      <c r="D1512" s="8" t="str">
        <f>IF(A1512="","",+[1]AcumSYS!W1513)</f>
        <v/>
      </c>
      <c r="E1512" s="8" t="str">
        <f t="shared" si="70"/>
        <v/>
      </c>
      <c r="F1512" s="8" t="str">
        <f t="shared" si="71"/>
        <v/>
      </c>
    </row>
    <row r="1513" spans="1:6" x14ac:dyDescent="0.25">
      <c r="A1513" s="8" t="str">
        <f>+'[1]Reporte de Formatos'!U1517</f>
        <v/>
      </c>
      <c r="B1513" s="8" t="str">
        <f t="shared" si="69"/>
        <v/>
      </c>
      <c r="C1513" s="8" t="str">
        <f>IF(A1513="","",+[1]AcumSYS!W1514)</f>
        <v/>
      </c>
      <c r="D1513" s="8" t="str">
        <f>IF(A1513="","",+[1]AcumSYS!W1514)</f>
        <v/>
      </c>
      <c r="E1513" s="8" t="str">
        <f t="shared" si="70"/>
        <v/>
      </c>
      <c r="F1513" s="8" t="str">
        <f t="shared" si="71"/>
        <v/>
      </c>
    </row>
    <row r="1514" spans="1:6" x14ac:dyDescent="0.25">
      <c r="A1514" s="8" t="str">
        <f>+'[1]Reporte de Formatos'!U1518</f>
        <v/>
      </c>
      <c r="B1514" s="8" t="str">
        <f t="shared" si="69"/>
        <v/>
      </c>
      <c r="C1514" s="8" t="str">
        <f>IF(A1514="","",+[1]AcumSYS!W1515)</f>
        <v/>
      </c>
      <c r="D1514" s="8" t="str">
        <f>IF(A1514="","",+[1]AcumSYS!W1515)</f>
        <v/>
      </c>
      <c r="E1514" s="8" t="str">
        <f t="shared" si="70"/>
        <v/>
      </c>
      <c r="F1514" s="8" t="str">
        <f t="shared" si="71"/>
        <v/>
      </c>
    </row>
    <row r="1515" spans="1:6" x14ac:dyDescent="0.25">
      <c r="A1515" s="8" t="str">
        <f>+'[1]Reporte de Formatos'!U1519</f>
        <v/>
      </c>
      <c r="B1515" s="8" t="str">
        <f t="shared" si="69"/>
        <v/>
      </c>
      <c r="C1515" s="8" t="str">
        <f>IF(A1515="","",+[1]AcumSYS!W1516)</f>
        <v/>
      </c>
      <c r="D1515" s="8" t="str">
        <f>IF(A1515="","",+[1]AcumSYS!W1516)</f>
        <v/>
      </c>
      <c r="E1515" s="8" t="str">
        <f t="shared" si="70"/>
        <v/>
      </c>
      <c r="F1515" s="8" t="str">
        <f t="shared" si="71"/>
        <v/>
      </c>
    </row>
    <row r="1516" spans="1:6" x14ac:dyDescent="0.25">
      <c r="A1516" s="8" t="str">
        <f>+'[1]Reporte de Formatos'!U1520</f>
        <v/>
      </c>
      <c r="B1516" s="8" t="str">
        <f t="shared" si="69"/>
        <v/>
      </c>
      <c r="C1516" s="8" t="str">
        <f>IF(A1516="","",+[1]AcumSYS!W1517)</f>
        <v/>
      </c>
      <c r="D1516" s="8" t="str">
        <f>IF(A1516="","",+[1]AcumSYS!W1517)</f>
        <v/>
      </c>
      <c r="E1516" s="8" t="str">
        <f t="shared" si="70"/>
        <v/>
      </c>
      <c r="F1516" s="8" t="str">
        <f t="shared" si="71"/>
        <v/>
      </c>
    </row>
    <row r="1517" spans="1:6" x14ac:dyDescent="0.25">
      <c r="A1517" s="8" t="str">
        <f>+'[1]Reporte de Formatos'!U1521</f>
        <v/>
      </c>
      <c r="B1517" s="8" t="str">
        <f t="shared" si="69"/>
        <v/>
      </c>
      <c r="C1517" s="8" t="str">
        <f>IF(A1517="","",+[1]AcumSYS!W1518)</f>
        <v/>
      </c>
      <c r="D1517" s="8" t="str">
        <f>IF(A1517="","",+[1]AcumSYS!W1518)</f>
        <v/>
      </c>
      <c r="E1517" s="8" t="str">
        <f t="shared" si="70"/>
        <v/>
      </c>
      <c r="F1517" s="8" t="str">
        <f t="shared" si="71"/>
        <v/>
      </c>
    </row>
    <row r="1518" spans="1:6" x14ac:dyDescent="0.25">
      <c r="A1518" s="8" t="str">
        <f>+'[1]Reporte de Formatos'!U1522</f>
        <v/>
      </c>
      <c r="B1518" s="8" t="str">
        <f t="shared" si="69"/>
        <v/>
      </c>
      <c r="C1518" s="8" t="str">
        <f>IF(A1518="","",+[1]AcumSYS!W1519)</f>
        <v/>
      </c>
      <c r="D1518" s="8" t="str">
        <f>IF(A1518="","",+[1]AcumSYS!W1519)</f>
        <v/>
      </c>
      <c r="E1518" s="8" t="str">
        <f t="shared" si="70"/>
        <v/>
      </c>
      <c r="F1518" s="8" t="str">
        <f t="shared" si="71"/>
        <v/>
      </c>
    </row>
    <row r="1519" spans="1:6" x14ac:dyDescent="0.25">
      <c r="A1519" s="8" t="str">
        <f>+'[1]Reporte de Formatos'!U1523</f>
        <v/>
      </c>
      <c r="B1519" s="8" t="str">
        <f t="shared" si="69"/>
        <v/>
      </c>
      <c r="C1519" s="8" t="str">
        <f>IF(A1519="","",+[1]AcumSYS!W1520)</f>
        <v/>
      </c>
      <c r="D1519" s="8" t="str">
        <f>IF(A1519="","",+[1]AcumSYS!W1520)</f>
        <v/>
      </c>
      <c r="E1519" s="8" t="str">
        <f t="shared" si="70"/>
        <v/>
      </c>
      <c r="F1519" s="8" t="str">
        <f t="shared" si="71"/>
        <v/>
      </c>
    </row>
    <row r="1520" spans="1:6" x14ac:dyDescent="0.25">
      <c r="A1520" s="8" t="str">
        <f>+'[1]Reporte de Formatos'!U1524</f>
        <v/>
      </c>
      <c r="B1520" s="8" t="str">
        <f t="shared" si="69"/>
        <v/>
      </c>
      <c r="C1520" s="8" t="str">
        <f>IF(A1520="","",+[1]AcumSYS!W1521)</f>
        <v/>
      </c>
      <c r="D1520" s="8" t="str">
        <f>IF(A1520="","",+[1]AcumSYS!W1521)</f>
        <v/>
      </c>
      <c r="E1520" s="8" t="str">
        <f t="shared" si="70"/>
        <v/>
      </c>
      <c r="F1520" s="8" t="str">
        <f t="shared" si="71"/>
        <v/>
      </c>
    </row>
    <row r="1521" spans="1:6" x14ac:dyDescent="0.25">
      <c r="A1521" s="8" t="str">
        <f>+'[1]Reporte de Formatos'!U1525</f>
        <v/>
      </c>
      <c r="B1521" s="8" t="str">
        <f t="shared" si="69"/>
        <v/>
      </c>
      <c r="C1521" s="8" t="str">
        <f>IF(A1521="","",+[1]AcumSYS!W1522)</f>
        <v/>
      </c>
      <c r="D1521" s="8" t="str">
        <f>IF(A1521="","",+[1]AcumSYS!W1522)</f>
        <v/>
      </c>
      <c r="E1521" s="8" t="str">
        <f t="shared" si="70"/>
        <v/>
      </c>
      <c r="F1521" s="8" t="str">
        <f t="shared" si="71"/>
        <v/>
      </c>
    </row>
    <row r="1522" spans="1:6" x14ac:dyDescent="0.25">
      <c r="A1522" s="8" t="str">
        <f>+'[1]Reporte de Formatos'!U1526</f>
        <v/>
      </c>
      <c r="B1522" s="8" t="str">
        <f t="shared" si="69"/>
        <v/>
      </c>
      <c r="C1522" s="8" t="str">
        <f>IF(A1522="","",+[1]AcumSYS!W1523)</f>
        <v/>
      </c>
      <c r="D1522" s="8" t="str">
        <f>IF(A1522="","",+[1]AcumSYS!W1523)</f>
        <v/>
      </c>
      <c r="E1522" s="8" t="str">
        <f t="shared" si="70"/>
        <v/>
      </c>
      <c r="F1522" s="8" t="str">
        <f t="shared" si="71"/>
        <v/>
      </c>
    </row>
    <row r="1523" spans="1:6" x14ac:dyDescent="0.25">
      <c r="A1523" s="8" t="str">
        <f>+'[1]Reporte de Formatos'!U1527</f>
        <v/>
      </c>
      <c r="B1523" s="8" t="str">
        <f t="shared" si="69"/>
        <v/>
      </c>
      <c r="C1523" s="8" t="str">
        <f>IF(A1523="","",+[1]AcumSYS!W1524)</f>
        <v/>
      </c>
      <c r="D1523" s="8" t="str">
        <f>IF(A1523="","",+[1]AcumSYS!W1524)</f>
        <v/>
      </c>
      <c r="E1523" s="8" t="str">
        <f t="shared" si="70"/>
        <v/>
      </c>
      <c r="F1523" s="8" t="str">
        <f t="shared" si="71"/>
        <v/>
      </c>
    </row>
    <row r="1524" spans="1:6" x14ac:dyDescent="0.25">
      <c r="A1524" s="8" t="str">
        <f>+'[1]Reporte de Formatos'!U1528</f>
        <v/>
      </c>
      <c r="B1524" s="8" t="str">
        <f t="shared" si="69"/>
        <v/>
      </c>
      <c r="C1524" s="8" t="str">
        <f>IF(A1524="","",+[1]AcumSYS!W1525)</f>
        <v/>
      </c>
      <c r="D1524" s="8" t="str">
        <f>IF(A1524="","",+[1]AcumSYS!W1525)</f>
        <v/>
      </c>
      <c r="E1524" s="8" t="str">
        <f t="shared" si="70"/>
        <v/>
      </c>
      <c r="F1524" s="8" t="str">
        <f t="shared" si="71"/>
        <v/>
      </c>
    </row>
    <row r="1525" spans="1:6" x14ac:dyDescent="0.25">
      <c r="A1525" s="8" t="str">
        <f>+'[1]Reporte de Formatos'!U1529</f>
        <v/>
      </c>
      <c r="B1525" s="8" t="str">
        <f t="shared" si="69"/>
        <v/>
      </c>
      <c r="C1525" s="8" t="str">
        <f>IF(A1525="","",+[1]AcumSYS!W1526)</f>
        <v/>
      </c>
      <c r="D1525" s="8" t="str">
        <f>IF(A1525="","",+[1]AcumSYS!W1526)</f>
        <v/>
      </c>
      <c r="E1525" s="8" t="str">
        <f t="shared" si="70"/>
        <v/>
      </c>
      <c r="F1525" s="8" t="str">
        <f t="shared" si="71"/>
        <v/>
      </c>
    </row>
    <row r="1526" spans="1:6" x14ac:dyDescent="0.25">
      <c r="A1526" s="8" t="str">
        <f>+'[1]Reporte de Formatos'!U1530</f>
        <v/>
      </c>
      <c r="B1526" s="8" t="str">
        <f t="shared" si="69"/>
        <v/>
      </c>
      <c r="C1526" s="8" t="str">
        <f>IF(A1526="","",+[1]AcumSYS!W1527)</f>
        <v/>
      </c>
      <c r="D1526" s="8" t="str">
        <f>IF(A1526="","",+[1]AcumSYS!W1527)</f>
        <v/>
      </c>
      <c r="E1526" s="8" t="str">
        <f t="shared" si="70"/>
        <v/>
      </c>
      <c r="F1526" s="8" t="str">
        <f t="shared" si="71"/>
        <v/>
      </c>
    </row>
    <row r="1527" spans="1:6" x14ac:dyDescent="0.25">
      <c r="A1527" s="8" t="str">
        <f>+'[1]Reporte de Formatos'!U1531</f>
        <v/>
      </c>
      <c r="B1527" s="8" t="str">
        <f t="shared" si="69"/>
        <v/>
      </c>
      <c r="C1527" s="8" t="str">
        <f>IF(A1527="","",+[1]AcumSYS!W1528)</f>
        <v/>
      </c>
      <c r="D1527" s="8" t="str">
        <f>IF(A1527="","",+[1]AcumSYS!W1528)</f>
        <v/>
      </c>
      <c r="E1527" s="8" t="str">
        <f t="shared" si="70"/>
        <v/>
      </c>
      <c r="F1527" s="8" t="str">
        <f t="shared" si="71"/>
        <v/>
      </c>
    </row>
    <row r="1528" spans="1:6" x14ac:dyDescent="0.25">
      <c r="A1528" s="8" t="str">
        <f>+'[1]Reporte de Formatos'!U1532</f>
        <v/>
      </c>
      <c r="B1528" s="8" t="str">
        <f t="shared" si="69"/>
        <v/>
      </c>
      <c r="C1528" s="8" t="str">
        <f>IF(A1528="","",+[1]AcumSYS!W1529)</f>
        <v/>
      </c>
      <c r="D1528" s="8" t="str">
        <f>IF(A1528="","",+[1]AcumSYS!W1529)</f>
        <v/>
      </c>
      <c r="E1528" s="8" t="str">
        <f t="shared" si="70"/>
        <v/>
      </c>
      <c r="F1528" s="8" t="str">
        <f t="shared" si="71"/>
        <v/>
      </c>
    </row>
    <row r="1529" spans="1:6" x14ac:dyDescent="0.25">
      <c r="A1529" s="8" t="str">
        <f>+'[1]Reporte de Formatos'!U1533</f>
        <v/>
      </c>
      <c r="B1529" s="8" t="str">
        <f t="shared" si="69"/>
        <v/>
      </c>
      <c r="C1529" s="8" t="str">
        <f>IF(A1529="","",+[1]AcumSYS!W1530)</f>
        <v/>
      </c>
      <c r="D1529" s="8" t="str">
        <f>IF(A1529="","",+[1]AcumSYS!W1530)</f>
        <v/>
      </c>
      <c r="E1529" s="8" t="str">
        <f t="shared" si="70"/>
        <v/>
      </c>
      <c r="F1529" s="8" t="str">
        <f t="shared" si="71"/>
        <v/>
      </c>
    </row>
    <row r="1530" spans="1:6" x14ac:dyDescent="0.25">
      <c r="A1530" s="8" t="str">
        <f>+'[1]Reporte de Formatos'!U1534</f>
        <v/>
      </c>
      <c r="B1530" s="8" t="str">
        <f t="shared" si="69"/>
        <v/>
      </c>
      <c r="C1530" s="8" t="str">
        <f>IF(A1530="","",+[1]AcumSYS!W1531)</f>
        <v/>
      </c>
      <c r="D1530" s="8" t="str">
        <f>IF(A1530="","",+[1]AcumSYS!W1531)</f>
        <v/>
      </c>
      <c r="E1530" s="8" t="str">
        <f t="shared" si="70"/>
        <v/>
      </c>
      <c r="F1530" s="8" t="str">
        <f t="shared" si="71"/>
        <v/>
      </c>
    </row>
    <row r="1531" spans="1:6" x14ac:dyDescent="0.25">
      <c r="A1531" s="8" t="str">
        <f>+'[1]Reporte de Formatos'!U1535</f>
        <v/>
      </c>
      <c r="B1531" s="8" t="str">
        <f t="shared" si="69"/>
        <v/>
      </c>
      <c r="C1531" s="8" t="str">
        <f>IF(A1531="","",+[1]AcumSYS!W1532)</f>
        <v/>
      </c>
      <c r="D1531" s="8" t="str">
        <f>IF(A1531="","",+[1]AcumSYS!W1532)</f>
        <v/>
      </c>
      <c r="E1531" s="8" t="str">
        <f t="shared" si="70"/>
        <v/>
      </c>
      <c r="F1531" s="8" t="str">
        <f t="shared" si="71"/>
        <v/>
      </c>
    </row>
    <row r="1532" spans="1:6" x14ac:dyDescent="0.25">
      <c r="A1532" s="8" t="str">
        <f>+'[1]Reporte de Formatos'!U1536</f>
        <v/>
      </c>
      <c r="B1532" s="8" t="str">
        <f t="shared" si="69"/>
        <v/>
      </c>
      <c r="C1532" s="8" t="str">
        <f>IF(A1532="","",+[1]AcumSYS!W1533)</f>
        <v/>
      </c>
      <c r="D1532" s="8" t="str">
        <f>IF(A1532="","",+[1]AcumSYS!W1533)</f>
        <v/>
      </c>
      <c r="E1532" s="8" t="str">
        <f t="shared" si="70"/>
        <v/>
      </c>
      <c r="F1532" s="8" t="str">
        <f t="shared" si="71"/>
        <v/>
      </c>
    </row>
    <row r="1533" spans="1:6" x14ac:dyDescent="0.25">
      <c r="A1533" s="8" t="str">
        <f>+'[1]Reporte de Formatos'!U1537</f>
        <v/>
      </c>
      <c r="B1533" s="8" t="str">
        <f t="shared" si="69"/>
        <v/>
      </c>
      <c r="C1533" s="8" t="str">
        <f>IF(A1533="","",+[1]AcumSYS!W1534)</f>
        <v/>
      </c>
      <c r="D1533" s="8" t="str">
        <f>IF(A1533="","",+[1]AcumSYS!W1534)</f>
        <v/>
      </c>
      <c r="E1533" s="8" t="str">
        <f t="shared" si="70"/>
        <v/>
      </c>
      <c r="F1533" s="8" t="str">
        <f t="shared" si="71"/>
        <v/>
      </c>
    </row>
    <row r="1534" spans="1:6" x14ac:dyDescent="0.25">
      <c r="A1534" s="8" t="str">
        <f>+'[1]Reporte de Formatos'!U1538</f>
        <v/>
      </c>
      <c r="B1534" s="8" t="str">
        <f t="shared" si="69"/>
        <v/>
      </c>
      <c r="C1534" s="8" t="str">
        <f>IF(A1534="","",+[1]AcumSYS!W1535)</f>
        <v/>
      </c>
      <c r="D1534" s="8" t="str">
        <f>IF(A1534="","",+[1]AcumSYS!W1535)</f>
        <v/>
      </c>
      <c r="E1534" s="8" t="str">
        <f t="shared" si="70"/>
        <v/>
      </c>
      <c r="F1534" s="8" t="str">
        <f t="shared" si="71"/>
        <v/>
      </c>
    </row>
    <row r="1535" spans="1:6" x14ac:dyDescent="0.25">
      <c r="A1535" s="8" t="str">
        <f>+'[1]Reporte de Formatos'!U1539</f>
        <v/>
      </c>
      <c r="B1535" s="8" t="str">
        <f t="shared" si="69"/>
        <v/>
      </c>
      <c r="C1535" s="8" t="str">
        <f>IF(A1535="","",+[1]AcumSYS!W1536)</f>
        <v/>
      </c>
      <c r="D1535" s="8" t="str">
        <f>IF(A1535="","",+[1]AcumSYS!W1536)</f>
        <v/>
      </c>
      <c r="E1535" s="8" t="str">
        <f t="shared" si="70"/>
        <v/>
      </c>
      <c r="F1535" s="8" t="str">
        <f t="shared" si="71"/>
        <v/>
      </c>
    </row>
    <row r="1536" spans="1:6" x14ac:dyDescent="0.25">
      <c r="A1536" s="8" t="str">
        <f>+'[1]Reporte de Formatos'!U1540</f>
        <v/>
      </c>
      <c r="B1536" s="8" t="str">
        <f t="shared" si="69"/>
        <v/>
      </c>
      <c r="C1536" s="8" t="str">
        <f>IF(A1536="","",+[1]AcumSYS!W1537)</f>
        <v/>
      </c>
      <c r="D1536" s="8" t="str">
        <f>IF(A1536="","",+[1]AcumSYS!W1537)</f>
        <v/>
      </c>
      <c r="E1536" s="8" t="str">
        <f t="shared" si="70"/>
        <v/>
      </c>
      <c r="F1536" s="8" t="str">
        <f t="shared" si="71"/>
        <v/>
      </c>
    </row>
    <row r="1537" spans="1:6" x14ac:dyDescent="0.25">
      <c r="A1537" s="8" t="str">
        <f>+'[1]Reporte de Formatos'!U1541</f>
        <v/>
      </c>
      <c r="B1537" s="8" t="str">
        <f t="shared" si="69"/>
        <v/>
      </c>
      <c r="C1537" s="8" t="str">
        <f>IF(A1537="","",+[1]AcumSYS!W1538)</f>
        <v/>
      </c>
      <c r="D1537" s="8" t="str">
        <f>IF(A1537="","",+[1]AcumSYS!W1538)</f>
        <v/>
      </c>
      <c r="E1537" s="8" t="str">
        <f t="shared" si="70"/>
        <v/>
      </c>
      <c r="F1537" s="8" t="str">
        <f t="shared" si="71"/>
        <v/>
      </c>
    </row>
    <row r="1538" spans="1:6" x14ac:dyDescent="0.25">
      <c r="A1538" s="8" t="str">
        <f>+'[1]Reporte de Formatos'!U1542</f>
        <v/>
      </c>
      <c r="B1538" s="8" t="str">
        <f t="shared" si="69"/>
        <v/>
      </c>
      <c r="C1538" s="8" t="str">
        <f>IF(A1538="","",+[1]AcumSYS!W1539)</f>
        <v/>
      </c>
      <c r="D1538" s="8" t="str">
        <f>IF(A1538="","",+[1]AcumSYS!W1539)</f>
        <v/>
      </c>
      <c r="E1538" s="8" t="str">
        <f t="shared" si="70"/>
        <v/>
      </c>
      <c r="F1538" s="8" t="str">
        <f t="shared" si="71"/>
        <v/>
      </c>
    </row>
    <row r="1539" spans="1:6" x14ac:dyDescent="0.25">
      <c r="A1539" s="8" t="str">
        <f>+'[1]Reporte de Formatos'!U1543</f>
        <v/>
      </c>
      <c r="B1539" s="8" t="str">
        <f t="shared" si="69"/>
        <v/>
      </c>
      <c r="C1539" s="8" t="str">
        <f>IF(A1539="","",+[1]AcumSYS!W1540)</f>
        <v/>
      </c>
      <c r="D1539" s="8" t="str">
        <f>IF(A1539="","",+[1]AcumSYS!W1540)</f>
        <v/>
      </c>
      <c r="E1539" s="8" t="str">
        <f t="shared" si="70"/>
        <v/>
      </c>
      <c r="F1539" s="8" t="str">
        <f t="shared" si="71"/>
        <v/>
      </c>
    </row>
    <row r="1540" spans="1:6" x14ac:dyDescent="0.25">
      <c r="A1540" s="8" t="str">
        <f>+'[1]Reporte de Formatos'!U1544</f>
        <v/>
      </c>
      <c r="B1540" s="8" t="str">
        <f t="shared" ref="B1540:B1603" si="72">IF(A1540="","","Aguinaldo")</f>
        <v/>
      </c>
      <c r="C1540" s="8" t="str">
        <f>IF(A1540="","",+[1]AcumSYS!W1541)</f>
        <v/>
      </c>
      <c r="D1540" s="8" t="str">
        <f>IF(A1540="","",+[1]AcumSYS!W1541)</f>
        <v/>
      </c>
      <c r="E1540" s="8" t="str">
        <f t="shared" ref="E1540:E1603" si="73">IF(A1540="","","Pesos Mexicanos")</f>
        <v/>
      </c>
      <c r="F1540" s="8" t="str">
        <f t="shared" ref="F1540:F1603" si="74">IF(A1540="","","Prestaciones de Fin de año en el Trimestre")</f>
        <v/>
      </c>
    </row>
    <row r="1541" spans="1:6" x14ac:dyDescent="0.25">
      <c r="A1541" s="8" t="str">
        <f>+'[1]Reporte de Formatos'!U1545</f>
        <v/>
      </c>
      <c r="B1541" s="8" t="str">
        <f t="shared" si="72"/>
        <v/>
      </c>
      <c r="C1541" s="8" t="str">
        <f>IF(A1541="","",+[1]AcumSYS!W1542)</f>
        <v/>
      </c>
      <c r="D1541" s="8" t="str">
        <f>IF(A1541="","",+[1]AcumSYS!W1542)</f>
        <v/>
      </c>
      <c r="E1541" s="8" t="str">
        <f t="shared" si="73"/>
        <v/>
      </c>
      <c r="F1541" s="8" t="str">
        <f t="shared" si="74"/>
        <v/>
      </c>
    </row>
    <row r="1542" spans="1:6" x14ac:dyDescent="0.25">
      <c r="A1542" s="8" t="str">
        <f>+'[1]Reporte de Formatos'!U1546</f>
        <v/>
      </c>
      <c r="B1542" s="8" t="str">
        <f t="shared" si="72"/>
        <v/>
      </c>
      <c r="C1542" s="8" t="str">
        <f>IF(A1542="","",+[1]AcumSYS!W1543)</f>
        <v/>
      </c>
      <c r="D1542" s="8" t="str">
        <f>IF(A1542="","",+[1]AcumSYS!W1543)</f>
        <v/>
      </c>
      <c r="E1542" s="8" t="str">
        <f t="shared" si="73"/>
        <v/>
      </c>
      <c r="F1542" s="8" t="str">
        <f t="shared" si="74"/>
        <v/>
      </c>
    </row>
    <row r="1543" spans="1:6" x14ac:dyDescent="0.25">
      <c r="A1543" s="8" t="str">
        <f>+'[1]Reporte de Formatos'!U1547</f>
        <v/>
      </c>
      <c r="B1543" s="8" t="str">
        <f t="shared" si="72"/>
        <v/>
      </c>
      <c r="C1543" s="8" t="str">
        <f>IF(A1543="","",+[1]AcumSYS!W1544)</f>
        <v/>
      </c>
      <c r="D1543" s="8" t="str">
        <f>IF(A1543="","",+[1]AcumSYS!W1544)</f>
        <v/>
      </c>
      <c r="E1543" s="8" t="str">
        <f t="shared" si="73"/>
        <v/>
      </c>
      <c r="F1543" s="8" t="str">
        <f t="shared" si="74"/>
        <v/>
      </c>
    </row>
    <row r="1544" spans="1:6" x14ac:dyDescent="0.25">
      <c r="A1544" s="8" t="str">
        <f>+'[1]Reporte de Formatos'!U1548</f>
        <v/>
      </c>
      <c r="B1544" s="8" t="str">
        <f t="shared" si="72"/>
        <v/>
      </c>
      <c r="C1544" s="8" t="str">
        <f>IF(A1544="","",+[1]AcumSYS!W1545)</f>
        <v/>
      </c>
      <c r="D1544" s="8" t="str">
        <f>IF(A1544="","",+[1]AcumSYS!W1545)</f>
        <v/>
      </c>
      <c r="E1544" s="8" t="str">
        <f t="shared" si="73"/>
        <v/>
      </c>
      <c r="F1544" s="8" t="str">
        <f t="shared" si="74"/>
        <v/>
      </c>
    </row>
    <row r="1545" spans="1:6" x14ac:dyDescent="0.25">
      <c r="A1545" s="8" t="str">
        <f>+'[1]Reporte de Formatos'!U1549</f>
        <v/>
      </c>
      <c r="B1545" s="8" t="str">
        <f t="shared" si="72"/>
        <v/>
      </c>
      <c r="C1545" s="8" t="str">
        <f>IF(A1545="","",+[1]AcumSYS!W1546)</f>
        <v/>
      </c>
      <c r="D1545" s="8" t="str">
        <f>IF(A1545="","",+[1]AcumSYS!W1546)</f>
        <v/>
      </c>
      <c r="E1545" s="8" t="str">
        <f t="shared" si="73"/>
        <v/>
      </c>
      <c r="F1545" s="8" t="str">
        <f t="shared" si="74"/>
        <v/>
      </c>
    </row>
    <row r="1546" spans="1:6" x14ac:dyDescent="0.25">
      <c r="A1546" s="8" t="str">
        <f>+'[1]Reporte de Formatos'!U1550</f>
        <v/>
      </c>
      <c r="B1546" s="8" t="str">
        <f t="shared" si="72"/>
        <v/>
      </c>
      <c r="C1546" s="8" t="str">
        <f>IF(A1546="","",+[1]AcumSYS!W1547)</f>
        <v/>
      </c>
      <c r="D1546" s="8" t="str">
        <f>IF(A1546="","",+[1]AcumSYS!W1547)</f>
        <v/>
      </c>
      <c r="E1546" s="8" t="str">
        <f t="shared" si="73"/>
        <v/>
      </c>
      <c r="F1546" s="8" t="str">
        <f t="shared" si="74"/>
        <v/>
      </c>
    </row>
    <row r="1547" spans="1:6" x14ac:dyDescent="0.25">
      <c r="A1547" s="8" t="str">
        <f>+'[1]Reporte de Formatos'!U1551</f>
        <v/>
      </c>
      <c r="B1547" s="8" t="str">
        <f t="shared" si="72"/>
        <v/>
      </c>
      <c r="C1547" s="8" t="str">
        <f>IF(A1547="","",+[1]AcumSYS!W1548)</f>
        <v/>
      </c>
      <c r="D1547" s="8" t="str">
        <f>IF(A1547="","",+[1]AcumSYS!W1548)</f>
        <v/>
      </c>
      <c r="E1547" s="8" t="str">
        <f t="shared" si="73"/>
        <v/>
      </c>
      <c r="F1547" s="8" t="str">
        <f t="shared" si="74"/>
        <v/>
      </c>
    </row>
    <row r="1548" spans="1:6" x14ac:dyDescent="0.25">
      <c r="A1548" s="8" t="str">
        <f>+'[1]Reporte de Formatos'!U1552</f>
        <v/>
      </c>
      <c r="B1548" s="8" t="str">
        <f t="shared" si="72"/>
        <v/>
      </c>
      <c r="C1548" s="8" t="str">
        <f>IF(A1548="","",+[1]AcumSYS!W1549)</f>
        <v/>
      </c>
      <c r="D1548" s="8" t="str">
        <f>IF(A1548="","",+[1]AcumSYS!W1549)</f>
        <v/>
      </c>
      <c r="E1548" s="8" t="str">
        <f t="shared" si="73"/>
        <v/>
      </c>
      <c r="F1548" s="8" t="str">
        <f t="shared" si="74"/>
        <v/>
      </c>
    </row>
    <row r="1549" spans="1:6" x14ac:dyDescent="0.25">
      <c r="A1549" s="8" t="str">
        <f>+'[1]Reporte de Formatos'!U1553</f>
        <v/>
      </c>
      <c r="B1549" s="8" t="str">
        <f t="shared" si="72"/>
        <v/>
      </c>
      <c r="C1549" s="8" t="str">
        <f>IF(A1549="","",+[1]AcumSYS!W1550)</f>
        <v/>
      </c>
      <c r="D1549" s="8" t="str">
        <f>IF(A1549="","",+[1]AcumSYS!W1550)</f>
        <v/>
      </c>
      <c r="E1549" s="8" t="str">
        <f t="shared" si="73"/>
        <v/>
      </c>
      <c r="F1549" s="8" t="str">
        <f t="shared" si="74"/>
        <v/>
      </c>
    </row>
    <row r="1550" spans="1:6" x14ac:dyDescent="0.25">
      <c r="A1550" s="8" t="str">
        <f>+'[1]Reporte de Formatos'!U1554</f>
        <v/>
      </c>
      <c r="B1550" s="8" t="str">
        <f t="shared" si="72"/>
        <v/>
      </c>
      <c r="C1550" s="8" t="str">
        <f>IF(A1550="","",+[1]AcumSYS!W1551)</f>
        <v/>
      </c>
      <c r="D1550" s="8" t="str">
        <f>IF(A1550="","",+[1]AcumSYS!W1551)</f>
        <v/>
      </c>
      <c r="E1550" s="8" t="str">
        <f t="shared" si="73"/>
        <v/>
      </c>
      <c r="F1550" s="8" t="str">
        <f t="shared" si="74"/>
        <v/>
      </c>
    </row>
    <row r="1551" spans="1:6" x14ac:dyDescent="0.25">
      <c r="A1551" s="8" t="str">
        <f>+'[1]Reporte de Formatos'!U1555</f>
        <v/>
      </c>
      <c r="B1551" s="8" t="str">
        <f t="shared" si="72"/>
        <v/>
      </c>
      <c r="C1551" s="8" t="str">
        <f>IF(A1551="","",+[1]AcumSYS!W1552)</f>
        <v/>
      </c>
      <c r="D1551" s="8" t="str">
        <f>IF(A1551="","",+[1]AcumSYS!W1552)</f>
        <v/>
      </c>
      <c r="E1551" s="8" t="str">
        <f t="shared" si="73"/>
        <v/>
      </c>
      <c r="F1551" s="8" t="str">
        <f t="shared" si="74"/>
        <v/>
      </c>
    </row>
    <row r="1552" spans="1:6" x14ac:dyDescent="0.25">
      <c r="A1552" s="8" t="str">
        <f>+'[1]Reporte de Formatos'!U1556</f>
        <v/>
      </c>
      <c r="B1552" s="8" t="str">
        <f t="shared" si="72"/>
        <v/>
      </c>
      <c r="C1552" s="8" t="str">
        <f>IF(A1552="","",+[1]AcumSYS!W1553)</f>
        <v/>
      </c>
      <c r="D1552" s="8" t="str">
        <f>IF(A1552="","",+[1]AcumSYS!W1553)</f>
        <v/>
      </c>
      <c r="E1552" s="8" t="str">
        <f t="shared" si="73"/>
        <v/>
      </c>
      <c r="F1552" s="8" t="str">
        <f t="shared" si="74"/>
        <v/>
      </c>
    </row>
    <row r="1553" spans="1:6" x14ac:dyDescent="0.25">
      <c r="A1553" s="8" t="str">
        <f>+'[1]Reporte de Formatos'!U1557</f>
        <v/>
      </c>
      <c r="B1553" s="8" t="str">
        <f t="shared" si="72"/>
        <v/>
      </c>
      <c r="C1553" s="8" t="str">
        <f>IF(A1553="","",+[1]AcumSYS!W1554)</f>
        <v/>
      </c>
      <c r="D1553" s="8" t="str">
        <f>IF(A1553="","",+[1]AcumSYS!W1554)</f>
        <v/>
      </c>
      <c r="E1553" s="8" t="str">
        <f t="shared" si="73"/>
        <v/>
      </c>
      <c r="F1553" s="8" t="str">
        <f t="shared" si="74"/>
        <v/>
      </c>
    </row>
    <row r="1554" spans="1:6" x14ac:dyDescent="0.25">
      <c r="A1554" s="8" t="str">
        <f>+'[1]Reporte de Formatos'!U1558</f>
        <v/>
      </c>
      <c r="B1554" s="8" t="str">
        <f t="shared" si="72"/>
        <v/>
      </c>
      <c r="C1554" s="8" t="str">
        <f>IF(A1554="","",+[1]AcumSYS!W1555)</f>
        <v/>
      </c>
      <c r="D1554" s="8" t="str">
        <f>IF(A1554="","",+[1]AcumSYS!W1555)</f>
        <v/>
      </c>
      <c r="E1554" s="8" t="str">
        <f t="shared" si="73"/>
        <v/>
      </c>
      <c r="F1554" s="8" t="str">
        <f t="shared" si="74"/>
        <v/>
      </c>
    </row>
    <row r="1555" spans="1:6" x14ac:dyDescent="0.25">
      <c r="A1555" s="8" t="str">
        <f>+'[1]Reporte de Formatos'!U1559</f>
        <v/>
      </c>
      <c r="B1555" s="8" t="str">
        <f t="shared" si="72"/>
        <v/>
      </c>
      <c r="C1555" s="8" t="str">
        <f>IF(A1555="","",+[1]AcumSYS!W1556)</f>
        <v/>
      </c>
      <c r="D1555" s="8" t="str">
        <f>IF(A1555="","",+[1]AcumSYS!W1556)</f>
        <v/>
      </c>
      <c r="E1555" s="8" t="str">
        <f t="shared" si="73"/>
        <v/>
      </c>
      <c r="F1555" s="8" t="str">
        <f t="shared" si="74"/>
        <v/>
      </c>
    </row>
    <row r="1556" spans="1:6" x14ac:dyDescent="0.25">
      <c r="A1556" s="8" t="str">
        <f>+'[1]Reporte de Formatos'!U1560</f>
        <v/>
      </c>
      <c r="B1556" s="8" t="str">
        <f t="shared" si="72"/>
        <v/>
      </c>
      <c r="C1556" s="8" t="str">
        <f>IF(A1556="","",+[1]AcumSYS!W1557)</f>
        <v/>
      </c>
      <c r="D1556" s="8" t="str">
        <f>IF(A1556="","",+[1]AcumSYS!W1557)</f>
        <v/>
      </c>
      <c r="E1556" s="8" t="str">
        <f t="shared" si="73"/>
        <v/>
      </c>
      <c r="F1556" s="8" t="str">
        <f t="shared" si="74"/>
        <v/>
      </c>
    </row>
    <row r="1557" spans="1:6" x14ac:dyDescent="0.25">
      <c r="A1557" s="8" t="str">
        <f>+'[1]Reporte de Formatos'!U1561</f>
        <v/>
      </c>
      <c r="B1557" s="8" t="str">
        <f t="shared" si="72"/>
        <v/>
      </c>
      <c r="C1557" s="8" t="str">
        <f>IF(A1557="","",+[1]AcumSYS!W1558)</f>
        <v/>
      </c>
      <c r="D1557" s="8" t="str">
        <f>IF(A1557="","",+[1]AcumSYS!W1558)</f>
        <v/>
      </c>
      <c r="E1557" s="8" t="str">
        <f t="shared" si="73"/>
        <v/>
      </c>
      <c r="F1557" s="8" t="str">
        <f t="shared" si="74"/>
        <v/>
      </c>
    </row>
    <row r="1558" spans="1:6" x14ac:dyDescent="0.25">
      <c r="A1558" s="8" t="str">
        <f>+'[1]Reporte de Formatos'!U1562</f>
        <v/>
      </c>
      <c r="B1558" s="8" t="str">
        <f t="shared" si="72"/>
        <v/>
      </c>
      <c r="C1558" s="8" t="str">
        <f>IF(A1558="","",+[1]AcumSYS!W1559)</f>
        <v/>
      </c>
      <c r="D1558" s="8" t="str">
        <f>IF(A1558="","",+[1]AcumSYS!W1559)</f>
        <v/>
      </c>
      <c r="E1558" s="8" t="str">
        <f t="shared" si="73"/>
        <v/>
      </c>
      <c r="F1558" s="8" t="str">
        <f t="shared" si="74"/>
        <v/>
      </c>
    </row>
    <row r="1559" spans="1:6" x14ac:dyDescent="0.25">
      <c r="A1559" s="8" t="str">
        <f>+'[1]Reporte de Formatos'!U1563</f>
        <v/>
      </c>
      <c r="B1559" s="8" t="str">
        <f t="shared" si="72"/>
        <v/>
      </c>
      <c r="C1559" s="8" t="str">
        <f>IF(A1559="","",+[1]AcumSYS!W1560)</f>
        <v/>
      </c>
      <c r="D1559" s="8" t="str">
        <f>IF(A1559="","",+[1]AcumSYS!W1560)</f>
        <v/>
      </c>
      <c r="E1559" s="8" t="str">
        <f t="shared" si="73"/>
        <v/>
      </c>
      <c r="F1559" s="8" t="str">
        <f t="shared" si="74"/>
        <v/>
      </c>
    </row>
    <row r="1560" spans="1:6" x14ac:dyDescent="0.25">
      <c r="A1560" s="8" t="str">
        <f>+'[1]Reporte de Formatos'!U1564</f>
        <v/>
      </c>
      <c r="B1560" s="8" t="str">
        <f t="shared" si="72"/>
        <v/>
      </c>
      <c r="C1560" s="8" t="str">
        <f>IF(A1560="","",+[1]AcumSYS!W1561)</f>
        <v/>
      </c>
      <c r="D1560" s="8" t="str">
        <f>IF(A1560="","",+[1]AcumSYS!W1561)</f>
        <v/>
      </c>
      <c r="E1560" s="8" t="str">
        <f t="shared" si="73"/>
        <v/>
      </c>
      <c r="F1560" s="8" t="str">
        <f t="shared" si="74"/>
        <v/>
      </c>
    </row>
    <row r="1561" spans="1:6" x14ac:dyDescent="0.25">
      <c r="A1561" s="8" t="str">
        <f>+'[1]Reporte de Formatos'!U1565</f>
        <v/>
      </c>
      <c r="B1561" s="8" t="str">
        <f t="shared" si="72"/>
        <v/>
      </c>
      <c r="C1561" s="8" t="str">
        <f>IF(A1561="","",+[1]AcumSYS!W1562)</f>
        <v/>
      </c>
      <c r="D1561" s="8" t="str">
        <f>IF(A1561="","",+[1]AcumSYS!W1562)</f>
        <v/>
      </c>
      <c r="E1561" s="8" t="str">
        <f t="shared" si="73"/>
        <v/>
      </c>
      <c r="F1561" s="8" t="str">
        <f t="shared" si="74"/>
        <v/>
      </c>
    </row>
    <row r="1562" spans="1:6" x14ac:dyDescent="0.25">
      <c r="A1562" s="8" t="str">
        <f>+'[1]Reporte de Formatos'!U1566</f>
        <v/>
      </c>
      <c r="B1562" s="8" t="str">
        <f t="shared" si="72"/>
        <v/>
      </c>
      <c r="C1562" s="8" t="str">
        <f>IF(A1562="","",+[1]AcumSYS!W1563)</f>
        <v/>
      </c>
      <c r="D1562" s="8" t="str">
        <f>IF(A1562="","",+[1]AcumSYS!W1563)</f>
        <v/>
      </c>
      <c r="E1562" s="8" t="str">
        <f t="shared" si="73"/>
        <v/>
      </c>
      <c r="F1562" s="8" t="str">
        <f t="shared" si="74"/>
        <v/>
      </c>
    </row>
    <row r="1563" spans="1:6" x14ac:dyDescent="0.25">
      <c r="A1563" s="8" t="str">
        <f>+'[1]Reporte de Formatos'!U1567</f>
        <v/>
      </c>
      <c r="B1563" s="8" t="str">
        <f t="shared" si="72"/>
        <v/>
      </c>
      <c r="C1563" s="8" t="str">
        <f>IF(A1563="","",+[1]AcumSYS!W1564)</f>
        <v/>
      </c>
      <c r="D1563" s="8" t="str">
        <f>IF(A1563="","",+[1]AcumSYS!W1564)</f>
        <v/>
      </c>
      <c r="E1563" s="8" t="str">
        <f t="shared" si="73"/>
        <v/>
      </c>
      <c r="F1563" s="8" t="str">
        <f t="shared" si="74"/>
        <v/>
      </c>
    </row>
    <row r="1564" spans="1:6" x14ac:dyDescent="0.25">
      <c r="A1564" s="8" t="str">
        <f>+'[1]Reporte de Formatos'!U1568</f>
        <v/>
      </c>
      <c r="B1564" s="8" t="str">
        <f t="shared" si="72"/>
        <v/>
      </c>
      <c r="C1564" s="8" t="str">
        <f>IF(A1564="","",+[1]AcumSYS!W1565)</f>
        <v/>
      </c>
      <c r="D1564" s="8" t="str">
        <f>IF(A1564="","",+[1]AcumSYS!W1565)</f>
        <v/>
      </c>
      <c r="E1564" s="8" t="str">
        <f t="shared" si="73"/>
        <v/>
      </c>
      <c r="F1564" s="8" t="str">
        <f t="shared" si="74"/>
        <v/>
      </c>
    </row>
    <row r="1565" spans="1:6" x14ac:dyDescent="0.25">
      <c r="A1565" s="8" t="str">
        <f>+'[1]Reporte de Formatos'!U1569</f>
        <v/>
      </c>
      <c r="B1565" s="8" t="str">
        <f t="shared" si="72"/>
        <v/>
      </c>
      <c r="C1565" s="8" t="str">
        <f>IF(A1565="","",+[1]AcumSYS!W1566)</f>
        <v/>
      </c>
      <c r="D1565" s="8" t="str">
        <f>IF(A1565="","",+[1]AcumSYS!W1566)</f>
        <v/>
      </c>
      <c r="E1565" s="8" t="str">
        <f t="shared" si="73"/>
        <v/>
      </c>
      <c r="F1565" s="8" t="str">
        <f t="shared" si="74"/>
        <v/>
      </c>
    </row>
    <row r="1566" spans="1:6" x14ac:dyDescent="0.25">
      <c r="A1566" s="8" t="str">
        <f>+'[1]Reporte de Formatos'!U1570</f>
        <v/>
      </c>
      <c r="B1566" s="8" t="str">
        <f t="shared" si="72"/>
        <v/>
      </c>
      <c r="C1566" s="8" t="str">
        <f>IF(A1566="","",+[1]AcumSYS!W1567)</f>
        <v/>
      </c>
      <c r="D1566" s="8" t="str">
        <f>IF(A1566="","",+[1]AcumSYS!W1567)</f>
        <v/>
      </c>
      <c r="E1566" s="8" t="str">
        <f t="shared" si="73"/>
        <v/>
      </c>
      <c r="F1566" s="8" t="str">
        <f t="shared" si="74"/>
        <v/>
      </c>
    </row>
    <row r="1567" spans="1:6" x14ac:dyDescent="0.25">
      <c r="A1567" s="8" t="str">
        <f>+'[1]Reporte de Formatos'!U1571</f>
        <v/>
      </c>
      <c r="B1567" s="8" t="str">
        <f t="shared" si="72"/>
        <v/>
      </c>
      <c r="C1567" s="8" t="str">
        <f>IF(A1567="","",+[1]AcumSYS!W1568)</f>
        <v/>
      </c>
      <c r="D1567" s="8" t="str">
        <f>IF(A1567="","",+[1]AcumSYS!W1568)</f>
        <v/>
      </c>
      <c r="E1567" s="8" t="str">
        <f t="shared" si="73"/>
        <v/>
      </c>
      <c r="F1567" s="8" t="str">
        <f t="shared" si="74"/>
        <v/>
      </c>
    </row>
    <row r="1568" spans="1:6" x14ac:dyDescent="0.25">
      <c r="A1568" s="8" t="str">
        <f>+'[1]Reporte de Formatos'!U1572</f>
        <v/>
      </c>
      <c r="B1568" s="8" t="str">
        <f t="shared" si="72"/>
        <v/>
      </c>
      <c r="C1568" s="8" t="str">
        <f>IF(A1568="","",+[1]AcumSYS!W1569)</f>
        <v/>
      </c>
      <c r="D1568" s="8" t="str">
        <f>IF(A1568="","",+[1]AcumSYS!W1569)</f>
        <v/>
      </c>
      <c r="E1568" s="8" t="str">
        <f t="shared" si="73"/>
        <v/>
      </c>
      <c r="F1568" s="8" t="str">
        <f t="shared" si="74"/>
        <v/>
      </c>
    </row>
    <row r="1569" spans="1:6" x14ac:dyDescent="0.25">
      <c r="A1569" s="8" t="str">
        <f>+'[1]Reporte de Formatos'!U1573</f>
        <v/>
      </c>
      <c r="B1569" s="8" t="str">
        <f t="shared" si="72"/>
        <v/>
      </c>
      <c r="C1569" s="8" t="str">
        <f>IF(A1569="","",+[1]AcumSYS!W1570)</f>
        <v/>
      </c>
      <c r="D1569" s="8" t="str">
        <f>IF(A1569="","",+[1]AcumSYS!W1570)</f>
        <v/>
      </c>
      <c r="E1569" s="8" t="str">
        <f t="shared" si="73"/>
        <v/>
      </c>
      <c r="F1569" s="8" t="str">
        <f t="shared" si="74"/>
        <v/>
      </c>
    </row>
    <row r="1570" spans="1:6" x14ac:dyDescent="0.25">
      <c r="A1570" s="8" t="str">
        <f>+'[1]Reporte de Formatos'!U1574</f>
        <v/>
      </c>
      <c r="B1570" s="8" t="str">
        <f t="shared" si="72"/>
        <v/>
      </c>
      <c r="C1570" s="8" t="str">
        <f>IF(A1570="","",+[1]AcumSYS!W1571)</f>
        <v/>
      </c>
      <c r="D1570" s="8" t="str">
        <f>IF(A1570="","",+[1]AcumSYS!W1571)</f>
        <v/>
      </c>
      <c r="E1570" s="8" t="str">
        <f t="shared" si="73"/>
        <v/>
      </c>
      <c r="F1570" s="8" t="str">
        <f t="shared" si="74"/>
        <v/>
      </c>
    </row>
    <row r="1571" spans="1:6" x14ac:dyDescent="0.25">
      <c r="A1571" s="8" t="str">
        <f>+'[1]Reporte de Formatos'!U1575</f>
        <v/>
      </c>
      <c r="B1571" s="8" t="str">
        <f t="shared" si="72"/>
        <v/>
      </c>
      <c r="C1571" s="8" t="str">
        <f>IF(A1571="","",+[1]AcumSYS!W1572)</f>
        <v/>
      </c>
      <c r="D1571" s="8" t="str">
        <f>IF(A1571="","",+[1]AcumSYS!W1572)</f>
        <v/>
      </c>
      <c r="E1571" s="8" t="str">
        <f t="shared" si="73"/>
        <v/>
      </c>
      <c r="F1571" s="8" t="str">
        <f t="shared" si="74"/>
        <v/>
      </c>
    </row>
    <row r="1572" spans="1:6" x14ac:dyDescent="0.25">
      <c r="A1572" s="8" t="str">
        <f>+'[1]Reporte de Formatos'!U1576</f>
        <v/>
      </c>
      <c r="B1572" s="8" t="str">
        <f t="shared" si="72"/>
        <v/>
      </c>
      <c r="C1572" s="8" t="str">
        <f>IF(A1572="","",+[1]AcumSYS!W1573)</f>
        <v/>
      </c>
      <c r="D1572" s="8" t="str">
        <f>IF(A1572="","",+[1]AcumSYS!W1573)</f>
        <v/>
      </c>
      <c r="E1572" s="8" t="str">
        <f t="shared" si="73"/>
        <v/>
      </c>
      <c r="F1572" s="8" t="str">
        <f t="shared" si="74"/>
        <v/>
      </c>
    </row>
    <row r="1573" spans="1:6" x14ac:dyDescent="0.25">
      <c r="A1573" s="8" t="str">
        <f>+'[1]Reporte de Formatos'!U1577</f>
        <v/>
      </c>
      <c r="B1573" s="8" t="str">
        <f t="shared" si="72"/>
        <v/>
      </c>
      <c r="C1573" s="8" t="str">
        <f>IF(A1573="","",+[1]AcumSYS!W1574)</f>
        <v/>
      </c>
      <c r="D1573" s="8" t="str">
        <f>IF(A1573="","",+[1]AcumSYS!W1574)</f>
        <v/>
      </c>
      <c r="E1573" s="8" t="str">
        <f t="shared" si="73"/>
        <v/>
      </c>
      <c r="F1573" s="8" t="str">
        <f t="shared" si="74"/>
        <v/>
      </c>
    </row>
    <row r="1574" spans="1:6" x14ac:dyDescent="0.25">
      <c r="A1574" s="8" t="str">
        <f>+'[1]Reporte de Formatos'!U1578</f>
        <v/>
      </c>
      <c r="B1574" s="8" t="str">
        <f t="shared" si="72"/>
        <v/>
      </c>
      <c r="C1574" s="8" t="str">
        <f>IF(A1574="","",+[1]AcumSYS!W1575)</f>
        <v/>
      </c>
      <c r="D1574" s="8" t="str">
        <f>IF(A1574="","",+[1]AcumSYS!W1575)</f>
        <v/>
      </c>
      <c r="E1574" s="8" t="str">
        <f t="shared" si="73"/>
        <v/>
      </c>
      <c r="F1574" s="8" t="str">
        <f t="shared" si="74"/>
        <v/>
      </c>
    </row>
    <row r="1575" spans="1:6" x14ac:dyDescent="0.25">
      <c r="A1575" s="8" t="str">
        <f>+'[1]Reporte de Formatos'!U1579</f>
        <v/>
      </c>
      <c r="B1575" s="8" t="str">
        <f t="shared" si="72"/>
        <v/>
      </c>
      <c r="C1575" s="8" t="str">
        <f>IF(A1575="","",+[1]AcumSYS!W1576)</f>
        <v/>
      </c>
      <c r="D1575" s="8" t="str">
        <f>IF(A1575="","",+[1]AcumSYS!W1576)</f>
        <v/>
      </c>
      <c r="E1575" s="8" t="str">
        <f t="shared" si="73"/>
        <v/>
      </c>
      <c r="F1575" s="8" t="str">
        <f t="shared" si="74"/>
        <v/>
      </c>
    </row>
    <row r="1576" spans="1:6" x14ac:dyDescent="0.25">
      <c r="A1576" s="8" t="str">
        <f>+'[1]Reporte de Formatos'!U1580</f>
        <v/>
      </c>
      <c r="B1576" s="8" t="str">
        <f t="shared" si="72"/>
        <v/>
      </c>
      <c r="C1576" s="8" t="str">
        <f>IF(A1576="","",+[1]AcumSYS!W1577)</f>
        <v/>
      </c>
      <c r="D1576" s="8" t="str">
        <f>IF(A1576="","",+[1]AcumSYS!W1577)</f>
        <v/>
      </c>
      <c r="E1576" s="8" t="str">
        <f t="shared" si="73"/>
        <v/>
      </c>
      <c r="F1576" s="8" t="str">
        <f t="shared" si="74"/>
        <v/>
      </c>
    </row>
    <row r="1577" spans="1:6" x14ac:dyDescent="0.25">
      <c r="A1577" s="8" t="str">
        <f>+'[1]Reporte de Formatos'!U1581</f>
        <v/>
      </c>
      <c r="B1577" s="8" t="str">
        <f t="shared" si="72"/>
        <v/>
      </c>
      <c r="C1577" s="8" t="str">
        <f>IF(A1577="","",+[1]AcumSYS!W1578)</f>
        <v/>
      </c>
      <c r="D1577" s="8" t="str">
        <f>IF(A1577="","",+[1]AcumSYS!W1578)</f>
        <v/>
      </c>
      <c r="E1577" s="8" t="str">
        <f t="shared" si="73"/>
        <v/>
      </c>
      <c r="F1577" s="8" t="str">
        <f t="shared" si="74"/>
        <v/>
      </c>
    </row>
    <row r="1578" spans="1:6" x14ac:dyDescent="0.25">
      <c r="A1578" s="8" t="str">
        <f>+'[1]Reporte de Formatos'!U1582</f>
        <v/>
      </c>
      <c r="B1578" s="8" t="str">
        <f t="shared" si="72"/>
        <v/>
      </c>
      <c r="C1578" s="8" t="str">
        <f>IF(A1578="","",+[1]AcumSYS!W1579)</f>
        <v/>
      </c>
      <c r="D1578" s="8" t="str">
        <f>IF(A1578="","",+[1]AcumSYS!W1579)</f>
        <v/>
      </c>
      <c r="E1578" s="8" t="str">
        <f t="shared" si="73"/>
        <v/>
      </c>
      <c r="F1578" s="8" t="str">
        <f t="shared" si="74"/>
        <v/>
      </c>
    </row>
    <row r="1579" spans="1:6" x14ac:dyDescent="0.25">
      <c r="A1579" s="8" t="str">
        <f>+'[1]Reporte de Formatos'!U1583</f>
        <v/>
      </c>
      <c r="B1579" s="8" t="str">
        <f t="shared" si="72"/>
        <v/>
      </c>
      <c r="C1579" s="8" t="str">
        <f>IF(A1579="","",+[1]AcumSYS!W1580)</f>
        <v/>
      </c>
      <c r="D1579" s="8" t="str">
        <f>IF(A1579="","",+[1]AcumSYS!W1580)</f>
        <v/>
      </c>
      <c r="E1579" s="8" t="str">
        <f t="shared" si="73"/>
        <v/>
      </c>
      <c r="F1579" s="8" t="str">
        <f t="shared" si="74"/>
        <v/>
      </c>
    </row>
    <row r="1580" spans="1:6" x14ac:dyDescent="0.25">
      <c r="A1580" s="8" t="str">
        <f>+'[1]Reporte de Formatos'!U1584</f>
        <v/>
      </c>
      <c r="B1580" s="8" t="str">
        <f t="shared" si="72"/>
        <v/>
      </c>
      <c r="C1580" s="8" t="str">
        <f>IF(A1580="","",+[1]AcumSYS!W1581)</f>
        <v/>
      </c>
      <c r="D1580" s="8" t="str">
        <f>IF(A1580="","",+[1]AcumSYS!W1581)</f>
        <v/>
      </c>
      <c r="E1580" s="8" t="str">
        <f t="shared" si="73"/>
        <v/>
      </c>
      <c r="F1580" s="8" t="str">
        <f t="shared" si="74"/>
        <v/>
      </c>
    </row>
    <row r="1581" spans="1:6" x14ac:dyDescent="0.25">
      <c r="A1581" s="8" t="str">
        <f>+'[1]Reporte de Formatos'!U1585</f>
        <v/>
      </c>
      <c r="B1581" s="8" t="str">
        <f t="shared" si="72"/>
        <v/>
      </c>
      <c r="C1581" s="8" t="str">
        <f>IF(A1581="","",+[1]AcumSYS!W1582)</f>
        <v/>
      </c>
      <c r="D1581" s="8" t="str">
        <f>IF(A1581="","",+[1]AcumSYS!W1582)</f>
        <v/>
      </c>
      <c r="E1581" s="8" t="str">
        <f t="shared" si="73"/>
        <v/>
      </c>
      <c r="F1581" s="8" t="str">
        <f t="shared" si="74"/>
        <v/>
      </c>
    </row>
    <row r="1582" spans="1:6" x14ac:dyDescent="0.25">
      <c r="A1582" s="8" t="str">
        <f>+'[1]Reporte de Formatos'!U1586</f>
        <v/>
      </c>
      <c r="B1582" s="8" t="str">
        <f t="shared" si="72"/>
        <v/>
      </c>
      <c r="C1582" s="8" t="str">
        <f>IF(A1582="","",+[1]AcumSYS!W1583)</f>
        <v/>
      </c>
      <c r="D1582" s="8" t="str">
        <f>IF(A1582="","",+[1]AcumSYS!W1583)</f>
        <v/>
      </c>
      <c r="E1582" s="8" t="str">
        <f t="shared" si="73"/>
        <v/>
      </c>
      <c r="F1582" s="8" t="str">
        <f t="shared" si="74"/>
        <v/>
      </c>
    </row>
    <row r="1583" spans="1:6" x14ac:dyDescent="0.25">
      <c r="A1583" s="8" t="str">
        <f>+'[1]Reporte de Formatos'!U1587</f>
        <v/>
      </c>
      <c r="B1583" s="8" t="str">
        <f t="shared" si="72"/>
        <v/>
      </c>
      <c r="C1583" s="8" t="str">
        <f>IF(A1583="","",+[1]AcumSYS!W1584)</f>
        <v/>
      </c>
      <c r="D1583" s="8" t="str">
        <f>IF(A1583="","",+[1]AcumSYS!W1584)</f>
        <v/>
      </c>
      <c r="E1583" s="8" t="str">
        <f t="shared" si="73"/>
        <v/>
      </c>
      <c r="F1583" s="8" t="str">
        <f t="shared" si="74"/>
        <v/>
      </c>
    </row>
    <row r="1584" spans="1:6" x14ac:dyDescent="0.25">
      <c r="A1584" s="8" t="str">
        <f>+'[1]Reporte de Formatos'!U1588</f>
        <v/>
      </c>
      <c r="B1584" s="8" t="str">
        <f t="shared" si="72"/>
        <v/>
      </c>
      <c r="C1584" s="8" t="str">
        <f>IF(A1584="","",+[1]AcumSYS!W1585)</f>
        <v/>
      </c>
      <c r="D1584" s="8" t="str">
        <f>IF(A1584="","",+[1]AcumSYS!W1585)</f>
        <v/>
      </c>
      <c r="E1584" s="8" t="str">
        <f t="shared" si="73"/>
        <v/>
      </c>
      <c r="F1584" s="8" t="str">
        <f t="shared" si="74"/>
        <v/>
      </c>
    </row>
    <row r="1585" spans="1:6" x14ac:dyDescent="0.25">
      <c r="A1585" s="8" t="str">
        <f>+'[1]Reporte de Formatos'!U1589</f>
        <v/>
      </c>
      <c r="B1585" s="8" t="str">
        <f t="shared" si="72"/>
        <v/>
      </c>
      <c r="C1585" s="8" t="str">
        <f>IF(A1585="","",+[1]AcumSYS!W1586)</f>
        <v/>
      </c>
      <c r="D1585" s="8" t="str">
        <f>IF(A1585="","",+[1]AcumSYS!W1586)</f>
        <v/>
      </c>
      <c r="E1585" s="8" t="str">
        <f t="shared" si="73"/>
        <v/>
      </c>
      <c r="F1585" s="8" t="str">
        <f t="shared" si="74"/>
        <v/>
      </c>
    </row>
    <row r="1586" spans="1:6" x14ac:dyDescent="0.25">
      <c r="A1586" s="8" t="str">
        <f>+'[1]Reporte de Formatos'!U1590</f>
        <v/>
      </c>
      <c r="B1586" s="8" t="str">
        <f t="shared" si="72"/>
        <v/>
      </c>
      <c r="C1586" s="8" t="str">
        <f>IF(A1586="","",+[1]AcumSYS!W1587)</f>
        <v/>
      </c>
      <c r="D1586" s="8" t="str">
        <f>IF(A1586="","",+[1]AcumSYS!W1587)</f>
        <v/>
      </c>
      <c r="E1586" s="8" t="str">
        <f t="shared" si="73"/>
        <v/>
      </c>
      <c r="F1586" s="8" t="str">
        <f t="shared" si="74"/>
        <v/>
      </c>
    </row>
    <row r="1587" spans="1:6" x14ac:dyDescent="0.25">
      <c r="A1587" s="8" t="str">
        <f>+'[1]Reporte de Formatos'!U1591</f>
        <v/>
      </c>
      <c r="B1587" s="8" t="str">
        <f t="shared" si="72"/>
        <v/>
      </c>
      <c r="C1587" s="8" t="str">
        <f>IF(A1587="","",+[1]AcumSYS!W1588)</f>
        <v/>
      </c>
      <c r="D1587" s="8" t="str">
        <f>IF(A1587="","",+[1]AcumSYS!W1588)</f>
        <v/>
      </c>
      <c r="E1587" s="8" t="str">
        <f t="shared" si="73"/>
        <v/>
      </c>
      <c r="F1587" s="8" t="str">
        <f t="shared" si="74"/>
        <v/>
      </c>
    </row>
    <row r="1588" spans="1:6" x14ac:dyDescent="0.25">
      <c r="A1588" s="8" t="str">
        <f>+'[1]Reporte de Formatos'!U1592</f>
        <v/>
      </c>
      <c r="B1588" s="8" t="str">
        <f t="shared" si="72"/>
        <v/>
      </c>
      <c r="C1588" s="8" t="str">
        <f>IF(A1588="","",+[1]AcumSYS!W1589)</f>
        <v/>
      </c>
      <c r="D1588" s="8" t="str">
        <f>IF(A1588="","",+[1]AcumSYS!W1589)</f>
        <v/>
      </c>
      <c r="E1588" s="8" t="str">
        <f t="shared" si="73"/>
        <v/>
      </c>
      <c r="F1588" s="8" t="str">
        <f t="shared" si="74"/>
        <v/>
      </c>
    </row>
    <row r="1589" spans="1:6" x14ac:dyDescent="0.25">
      <c r="A1589" s="8" t="str">
        <f>+'[1]Reporte de Formatos'!U1593</f>
        <v/>
      </c>
      <c r="B1589" s="8" t="str">
        <f t="shared" si="72"/>
        <v/>
      </c>
      <c r="C1589" s="8" t="str">
        <f>IF(A1589="","",+[1]AcumSYS!W1590)</f>
        <v/>
      </c>
      <c r="D1589" s="8" t="str">
        <f>IF(A1589="","",+[1]AcumSYS!W1590)</f>
        <v/>
      </c>
      <c r="E1589" s="8" t="str">
        <f t="shared" si="73"/>
        <v/>
      </c>
      <c r="F1589" s="8" t="str">
        <f t="shared" si="74"/>
        <v/>
      </c>
    </row>
    <row r="1590" spans="1:6" x14ac:dyDescent="0.25">
      <c r="A1590" s="8" t="str">
        <f>+'[1]Reporte de Formatos'!U1594</f>
        <v/>
      </c>
      <c r="B1590" s="8" t="str">
        <f t="shared" si="72"/>
        <v/>
      </c>
      <c r="C1590" s="8" t="str">
        <f>IF(A1590="","",+[1]AcumSYS!W1591)</f>
        <v/>
      </c>
      <c r="D1590" s="8" t="str">
        <f>IF(A1590="","",+[1]AcumSYS!W1591)</f>
        <v/>
      </c>
      <c r="E1590" s="8" t="str">
        <f t="shared" si="73"/>
        <v/>
      </c>
      <c r="F1590" s="8" t="str">
        <f t="shared" si="74"/>
        <v/>
      </c>
    </row>
    <row r="1591" spans="1:6" x14ac:dyDescent="0.25">
      <c r="A1591" s="8" t="str">
        <f>+'[1]Reporte de Formatos'!U1595</f>
        <v/>
      </c>
      <c r="B1591" s="8" t="str">
        <f t="shared" si="72"/>
        <v/>
      </c>
      <c r="C1591" s="8" t="str">
        <f>IF(A1591="","",+[1]AcumSYS!W1592)</f>
        <v/>
      </c>
      <c r="D1591" s="8" t="str">
        <f>IF(A1591="","",+[1]AcumSYS!W1592)</f>
        <v/>
      </c>
      <c r="E1591" s="8" t="str">
        <f t="shared" si="73"/>
        <v/>
      </c>
      <c r="F1591" s="8" t="str">
        <f t="shared" si="74"/>
        <v/>
      </c>
    </row>
    <row r="1592" spans="1:6" x14ac:dyDescent="0.25">
      <c r="A1592" s="8" t="str">
        <f>+'[1]Reporte de Formatos'!U1596</f>
        <v/>
      </c>
      <c r="B1592" s="8" t="str">
        <f t="shared" si="72"/>
        <v/>
      </c>
      <c r="C1592" s="8" t="str">
        <f>IF(A1592="","",+[1]AcumSYS!W1593)</f>
        <v/>
      </c>
      <c r="D1592" s="8" t="str">
        <f>IF(A1592="","",+[1]AcumSYS!W1593)</f>
        <v/>
      </c>
      <c r="E1592" s="8" t="str">
        <f t="shared" si="73"/>
        <v/>
      </c>
      <c r="F1592" s="8" t="str">
        <f t="shared" si="74"/>
        <v/>
      </c>
    </row>
    <row r="1593" spans="1:6" x14ac:dyDescent="0.25">
      <c r="A1593" s="8" t="str">
        <f>+'[1]Reporte de Formatos'!U1597</f>
        <v/>
      </c>
      <c r="B1593" s="8" t="str">
        <f t="shared" si="72"/>
        <v/>
      </c>
      <c r="C1593" s="8" t="str">
        <f>IF(A1593="","",+[1]AcumSYS!W1594)</f>
        <v/>
      </c>
      <c r="D1593" s="8" t="str">
        <f>IF(A1593="","",+[1]AcumSYS!W1594)</f>
        <v/>
      </c>
      <c r="E1593" s="8" t="str">
        <f t="shared" si="73"/>
        <v/>
      </c>
      <c r="F1593" s="8" t="str">
        <f t="shared" si="74"/>
        <v/>
      </c>
    </row>
    <row r="1594" spans="1:6" x14ac:dyDescent="0.25">
      <c r="A1594" s="8" t="str">
        <f>+'[1]Reporte de Formatos'!U1598</f>
        <v/>
      </c>
      <c r="B1594" s="8" t="str">
        <f t="shared" si="72"/>
        <v/>
      </c>
      <c r="C1594" s="8" t="str">
        <f>IF(A1594="","",+[1]AcumSYS!W1595)</f>
        <v/>
      </c>
      <c r="D1594" s="8" t="str">
        <f>IF(A1594="","",+[1]AcumSYS!W1595)</f>
        <v/>
      </c>
      <c r="E1594" s="8" t="str">
        <f t="shared" si="73"/>
        <v/>
      </c>
      <c r="F1594" s="8" t="str">
        <f t="shared" si="74"/>
        <v/>
      </c>
    </row>
    <row r="1595" spans="1:6" x14ac:dyDescent="0.25">
      <c r="A1595" s="8" t="str">
        <f>+'[1]Reporte de Formatos'!U1599</f>
        <v/>
      </c>
      <c r="B1595" s="8" t="str">
        <f t="shared" si="72"/>
        <v/>
      </c>
      <c r="C1595" s="8" t="str">
        <f>IF(A1595="","",+[1]AcumSYS!W1596)</f>
        <v/>
      </c>
      <c r="D1595" s="8" t="str">
        <f>IF(A1595="","",+[1]AcumSYS!W1596)</f>
        <v/>
      </c>
      <c r="E1595" s="8" t="str">
        <f t="shared" si="73"/>
        <v/>
      </c>
      <c r="F1595" s="8" t="str">
        <f t="shared" si="74"/>
        <v/>
      </c>
    </row>
    <row r="1596" spans="1:6" x14ac:dyDescent="0.25">
      <c r="A1596" s="8" t="str">
        <f>+'[1]Reporte de Formatos'!U1600</f>
        <v/>
      </c>
      <c r="B1596" s="8" t="str">
        <f t="shared" si="72"/>
        <v/>
      </c>
      <c r="C1596" s="8" t="str">
        <f>IF(A1596="","",+[1]AcumSYS!W1597)</f>
        <v/>
      </c>
      <c r="D1596" s="8" t="str">
        <f>IF(A1596="","",+[1]AcumSYS!W1597)</f>
        <v/>
      </c>
      <c r="E1596" s="8" t="str">
        <f t="shared" si="73"/>
        <v/>
      </c>
      <c r="F1596" s="8" t="str">
        <f t="shared" si="74"/>
        <v/>
      </c>
    </row>
    <row r="1597" spans="1:6" x14ac:dyDescent="0.25">
      <c r="A1597" s="8" t="str">
        <f>+'[1]Reporte de Formatos'!U1601</f>
        <v/>
      </c>
      <c r="B1597" s="8" t="str">
        <f t="shared" si="72"/>
        <v/>
      </c>
      <c r="C1597" s="8" t="str">
        <f>IF(A1597="","",+[1]AcumSYS!W1598)</f>
        <v/>
      </c>
      <c r="D1597" s="8" t="str">
        <f>IF(A1597="","",+[1]AcumSYS!W1598)</f>
        <v/>
      </c>
      <c r="E1597" s="8" t="str">
        <f t="shared" si="73"/>
        <v/>
      </c>
      <c r="F1597" s="8" t="str">
        <f t="shared" si="74"/>
        <v/>
      </c>
    </row>
    <row r="1598" spans="1:6" x14ac:dyDescent="0.25">
      <c r="A1598" s="8" t="str">
        <f>+'[1]Reporte de Formatos'!U1602</f>
        <v/>
      </c>
      <c r="B1598" s="8" t="str">
        <f t="shared" si="72"/>
        <v/>
      </c>
      <c r="C1598" s="8" t="str">
        <f>IF(A1598="","",+[1]AcumSYS!W1599)</f>
        <v/>
      </c>
      <c r="D1598" s="8" t="str">
        <f>IF(A1598="","",+[1]AcumSYS!W1599)</f>
        <v/>
      </c>
      <c r="E1598" s="8" t="str">
        <f t="shared" si="73"/>
        <v/>
      </c>
      <c r="F1598" s="8" t="str">
        <f t="shared" si="74"/>
        <v/>
      </c>
    </row>
    <row r="1599" spans="1:6" x14ac:dyDescent="0.25">
      <c r="A1599" s="8" t="str">
        <f>+'[1]Reporte de Formatos'!U1603</f>
        <v/>
      </c>
      <c r="B1599" s="8" t="str">
        <f t="shared" si="72"/>
        <v/>
      </c>
      <c r="C1599" s="8" t="str">
        <f>IF(A1599="","",+[1]AcumSYS!W1600)</f>
        <v/>
      </c>
      <c r="D1599" s="8" t="str">
        <f>IF(A1599="","",+[1]AcumSYS!W1600)</f>
        <v/>
      </c>
      <c r="E1599" s="8" t="str">
        <f t="shared" si="73"/>
        <v/>
      </c>
      <c r="F1599" s="8" t="str">
        <f t="shared" si="74"/>
        <v/>
      </c>
    </row>
    <row r="1600" spans="1:6" x14ac:dyDescent="0.25">
      <c r="A1600" s="8" t="str">
        <f>+'[1]Reporte de Formatos'!U1604</f>
        <v/>
      </c>
      <c r="B1600" s="8" t="str">
        <f t="shared" si="72"/>
        <v/>
      </c>
      <c r="C1600" s="8" t="str">
        <f>IF(A1600="","",+[1]AcumSYS!W1601)</f>
        <v/>
      </c>
      <c r="D1600" s="8" t="str">
        <f>IF(A1600="","",+[1]AcumSYS!W1601)</f>
        <v/>
      </c>
      <c r="E1600" s="8" t="str">
        <f t="shared" si="73"/>
        <v/>
      </c>
      <c r="F1600" s="8" t="str">
        <f t="shared" si="74"/>
        <v/>
      </c>
    </row>
    <row r="1601" spans="1:6" x14ac:dyDescent="0.25">
      <c r="A1601" s="8" t="str">
        <f>+'[1]Reporte de Formatos'!U1605</f>
        <v/>
      </c>
      <c r="B1601" s="8" t="str">
        <f t="shared" si="72"/>
        <v/>
      </c>
      <c r="C1601" s="8" t="str">
        <f>IF(A1601="","",+[1]AcumSYS!W1602)</f>
        <v/>
      </c>
      <c r="D1601" s="8" t="str">
        <f>IF(A1601="","",+[1]AcumSYS!W1602)</f>
        <v/>
      </c>
      <c r="E1601" s="8" t="str">
        <f t="shared" si="73"/>
        <v/>
      </c>
      <c r="F1601" s="8" t="str">
        <f t="shared" si="74"/>
        <v/>
      </c>
    </row>
    <row r="1602" spans="1:6" x14ac:dyDescent="0.25">
      <c r="A1602" s="8" t="str">
        <f>+'[1]Reporte de Formatos'!U1606</f>
        <v/>
      </c>
      <c r="B1602" s="8" t="str">
        <f t="shared" si="72"/>
        <v/>
      </c>
      <c r="C1602" s="8" t="str">
        <f>IF(A1602="","",+[1]AcumSYS!W1603)</f>
        <v/>
      </c>
      <c r="D1602" s="8" t="str">
        <f>IF(A1602="","",+[1]AcumSYS!W1603)</f>
        <v/>
      </c>
      <c r="E1602" s="8" t="str">
        <f t="shared" si="73"/>
        <v/>
      </c>
      <c r="F1602" s="8" t="str">
        <f t="shared" si="74"/>
        <v/>
      </c>
    </row>
    <row r="1603" spans="1:6" x14ac:dyDescent="0.25">
      <c r="A1603" s="8" t="str">
        <f>+'[1]Reporte de Formatos'!U1607</f>
        <v/>
      </c>
      <c r="B1603" s="8" t="str">
        <f t="shared" si="72"/>
        <v/>
      </c>
      <c r="C1603" s="8" t="str">
        <f>IF(A1603="","",+[1]AcumSYS!W1604)</f>
        <v/>
      </c>
      <c r="D1603" s="8" t="str">
        <f>IF(A1603="","",+[1]AcumSYS!W1604)</f>
        <v/>
      </c>
      <c r="E1603" s="8" t="str">
        <f t="shared" si="73"/>
        <v/>
      </c>
      <c r="F1603" s="8" t="str">
        <f t="shared" si="74"/>
        <v/>
      </c>
    </row>
    <row r="1604" spans="1:6" x14ac:dyDescent="0.25">
      <c r="A1604" s="8" t="str">
        <f>+'[1]Reporte de Formatos'!U1608</f>
        <v/>
      </c>
      <c r="B1604" s="8" t="str">
        <f t="shared" ref="B1604:B1667" si="75">IF(A1604="","","Aguinaldo")</f>
        <v/>
      </c>
      <c r="C1604" s="8" t="str">
        <f>IF(A1604="","",+[1]AcumSYS!W1605)</f>
        <v/>
      </c>
      <c r="D1604" s="8" t="str">
        <f>IF(A1604="","",+[1]AcumSYS!W1605)</f>
        <v/>
      </c>
      <c r="E1604" s="8" t="str">
        <f t="shared" ref="E1604:E1667" si="76">IF(A1604="","","Pesos Mexicanos")</f>
        <v/>
      </c>
      <c r="F1604" s="8" t="str">
        <f t="shared" ref="F1604:F1667" si="77">IF(A1604="","","Prestaciones de Fin de año en el Trimestre")</f>
        <v/>
      </c>
    </row>
    <row r="1605" spans="1:6" x14ac:dyDescent="0.25">
      <c r="A1605" s="8" t="str">
        <f>+'[1]Reporte de Formatos'!U1609</f>
        <v/>
      </c>
      <c r="B1605" s="8" t="str">
        <f t="shared" si="75"/>
        <v/>
      </c>
      <c r="C1605" s="8" t="str">
        <f>IF(A1605="","",+[1]AcumSYS!W1606)</f>
        <v/>
      </c>
      <c r="D1605" s="8" t="str">
        <f>IF(A1605="","",+[1]AcumSYS!W1606)</f>
        <v/>
      </c>
      <c r="E1605" s="8" t="str">
        <f t="shared" si="76"/>
        <v/>
      </c>
      <c r="F1605" s="8" t="str">
        <f t="shared" si="77"/>
        <v/>
      </c>
    </row>
    <row r="1606" spans="1:6" x14ac:dyDescent="0.25">
      <c r="A1606" s="8" t="str">
        <f>+'[1]Reporte de Formatos'!U1610</f>
        <v/>
      </c>
      <c r="B1606" s="8" t="str">
        <f t="shared" si="75"/>
        <v/>
      </c>
      <c r="C1606" s="8" t="str">
        <f>IF(A1606="","",+[1]AcumSYS!W1607)</f>
        <v/>
      </c>
      <c r="D1606" s="8" t="str">
        <f>IF(A1606="","",+[1]AcumSYS!W1607)</f>
        <v/>
      </c>
      <c r="E1606" s="8" t="str">
        <f t="shared" si="76"/>
        <v/>
      </c>
      <c r="F1606" s="8" t="str">
        <f t="shared" si="77"/>
        <v/>
      </c>
    </row>
    <row r="1607" spans="1:6" x14ac:dyDescent="0.25">
      <c r="A1607" s="8" t="str">
        <f>+'[1]Reporte de Formatos'!U1611</f>
        <v/>
      </c>
      <c r="B1607" s="8" t="str">
        <f t="shared" si="75"/>
        <v/>
      </c>
      <c r="C1607" s="8" t="str">
        <f>IF(A1607="","",+[1]AcumSYS!W1608)</f>
        <v/>
      </c>
      <c r="D1607" s="8" t="str">
        <f>IF(A1607="","",+[1]AcumSYS!W1608)</f>
        <v/>
      </c>
      <c r="E1607" s="8" t="str">
        <f t="shared" si="76"/>
        <v/>
      </c>
      <c r="F1607" s="8" t="str">
        <f t="shared" si="77"/>
        <v/>
      </c>
    </row>
    <row r="1608" spans="1:6" x14ac:dyDescent="0.25">
      <c r="A1608" s="8" t="str">
        <f>+'[1]Reporte de Formatos'!U1612</f>
        <v/>
      </c>
      <c r="B1608" s="8" t="str">
        <f t="shared" si="75"/>
        <v/>
      </c>
      <c r="C1608" s="8" t="str">
        <f>IF(A1608="","",+[1]AcumSYS!W1609)</f>
        <v/>
      </c>
      <c r="D1608" s="8" t="str">
        <f>IF(A1608="","",+[1]AcumSYS!W1609)</f>
        <v/>
      </c>
      <c r="E1608" s="8" t="str">
        <f t="shared" si="76"/>
        <v/>
      </c>
      <c r="F1608" s="8" t="str">
        <f t="shared" si="77"/>
        <v/>
      </c>
    </row>
    <row r="1609" spans="1:6" x14ac:dyDescent="0.25">
      <c r="A1609" s="8" t="str">
        <f>+'[1]Reporte de Formatos'!U1613</f>
        <v/>
      </c>
      <c r="B1609" s="8" t="str">
        <f t="shared" si="75"/>
        <v/>
      </c>
      <c r="C1609" s="8" t="str">
        <f>IF(A1609="","",+[1]AcumSYS!W1610)</f>
        <v/>
      </c>
      <c r="D1609" s="8" t="str">
        <f>IF(A1609="","",+[1]AcumSYS!W1610)</f>
        <v/>
      </c>
      <c r="E1609" s="8" t="str">
        <f t="shared" si="76"/>
        <v/>
      </c>
      <c r="F1609" s="8" t="str">
        <f t="shared" si="77"/>
        <v/>
      </c>
    </row>
    <row r="1610" spans="1:6" x14ac:dyDescent="0.25">
      <c r="A1610" s="8" t="str">
        <f>+'[1]Reporte de Formatos'!U1614</f>
        <v/>
      </c>
      <c r="B1610" s="8" t="str">
        <f t="shared" si="75"/>
        <v/>
      </c>
      <c r="C1610" s="8" t="str">
        <f>IF(A1610="","",+[1]AcumSYS!W1611)</f>
        <v/>
      </c>
      <c r="D1610" s="8" t="str">
        <f>IF(A1610="","",+[1]AcumSYS!W1611)</f>
        <v/>
      </c>
      <c r="E1610" s="8" t="str">
        <f t="shared" si="76"/>
        <v/>
      </c>
      <c r="F1610" s="8" t="str">
        <f t="shared" si="77"/>
        <v/>
      </c>
    </row>
    <row r="1611" spans="1:6" x14ac:dyDescent="0.25">
      <c r="A1611" s="8" t="str">
        <f>+'[1]Reporte de Formatos'!U1615</f>
        <v/>
      </c>
      <c r="B1611" s="8" t="str">
        <f t="shared" si="75"/>
        <v/>
      </c>
      <c r="C1611" s="8" t="str">
        <f>IF(A1611="","",+[1]AcumSYS!W1612)</f>
        <v/>
      </c>
      <c r="D1611" s="8" t="str">
        <f>IF(A1611="","",+[1]AcumSYS!W1612)</f>
        <v/>
      </c>
      <c r="E1611" s="8" t="str">
        <f t="shared" si="76"/>
        <v/>
      </c>
      <c r="F1611" s="8" t="str">
        <f t="shared" si="77"/>
        <v/>
      </c>
    </row>
    <row r="1612" spans="1:6" x14ac:dyDescent="0.25">
      <c r="A1612" s="8" t="str">
        <f>+'[1]Reporte de Formatos'!U1616</f>
        <v/>
      </c>
      <c r="B1612" s="8" t="str">
        <f t="shared" si="75"/>
        <v/>
      </c>
      <c r="C1612" s="8" t="str">
        <f>IF(A1612="","",+[1]AcumSYS!W1613)</f>
        <v/>
      </c>
      <c r="D1612" s="8" t="str">
        <f>IF(A1612="","",+[1]AcumSYS!W1613)</f>
        <v/>
      </c>
      <c r="E1612" s="8" t="str">
        <f t="shared" si="76"/>
        <v/>
      </c>
      <c r="F1612" s="8" t="str">
        <f t="shared" si="77"/>
        <v/>
      </c>
    </row>
    <row r="1613" spans="1:6" x14ac:dyDescent="0.25">
      <c r="A1613" s="8" t="str">
        <f>+'[1]Reporte de Formatos'!U1617</f>
        <v/>
      </c>
      <c r="B1613" s="8" t="str">
        <f t="shared" si="75"/>
        <v/>
      </c>
      <c r="C1613" s="8" t="str">
        <f>IF(A1613="","",+[1]AcumSYS!W1614)</f>
        <v/>
      </c>
      <c r="D1613" s="8" t="str">
        <f>IF(A1613="","",+[1]AcumSYS!W1614)</f>
        <v/>
      </c>
      <c r="E1613" s="8" t="str">
        <f t="shared" si="76"/>
        <v/>
      </c>
      <c r="F1613" s="8" t="str">
        <f t="shared" si="77"/>
        <v/>
      </c>
    </row>
    <row r="1614" spans="1:6" x14ac:dyDescent="0.25">
      <c r="A1614" s="8" t="str">
        <f>+'[1]Reporte de Formatos'!U1618</f>
        <v/>
      </c>
      <c r="B1614" s="8" t="str">
        <f t="shared" si="75"/>
        <v/>
      </c>
      <c r="C1614" s="8" t="str">
        <f>IF(A1614="","",+[1]AcumSYS!W1615)</f>
        <v/>
      </c>
      <c r="D1614" s="8" t="str">
        <f>IF(A1614="","",+[1]AcumSYS!W1615)</f>
        <v/>
      </c>
      <c r="E1614" s="8" t="str">
        <f t="shared" si="76"/>
        <v/>
      </c>
      <c r="F1614" s="8" t="str">
        <f t="shared" si="77"/>
        <v/>
      </c>
    </row>
    <row r="1615" spans="1:6" x14ac:dyDescent="0.25">
      <c r="A1615" s="8" t="str">
        <f>+'[1]Reporte de Formatos'!U1619</f>
        <v/>
      </c>
      <c r="B1615" s="8" t="str">
        <f t="shared" si="75"/>
        <v/>
      </c>
      <c r="C1615" s="8" t="str">
        <f>IF(A1615="","",+[1]AcumSYS!W1616)</f>
        <v/>
      </c>
      <c r="D1615" s="8" t="str">
        <f>IF(A1615="","",+[1]AcumSYS!W1616)</f>
        <v/>
      </c>
      <c r="E1615" s="8" t="str">
        <f t="shared" si="76"/>
        <v/>
      </c>
      <c r="F1615" s="8" t="str">
        <f t="shared" si="77"/>
        <v/>
      </c>
    </row>
    <row r="1616" spans="1:6" x14ac:dyDescent="0.25">
      <c r="A1616" s="8" t="str">
        <f>+'[1]Reporte de Formatos'!U1620</f>
        <v/>
      </c>
      <c r="B1616" s="8" t="str">
        <f t="shared" si="75"/>
        <v/>
      </c>
      <c r="C1616" s="8" t="str">
        <f>IF(A1616="","",+[1]AcumSYS!W1617)</f>
        <v/>
      </c>
      <c r="D1616" s="8" t="str">
        <f>IF(A1616="","",+[1]AcumSYS!W1617)</f>
        <v/>
      </c>
      <c r="E1616" s="8" t="str">
        <f t="shared" si="76"/>
        <v/>
      </c>
      <c r="F1616" s="8" t="str">
        <f t="shared" si="77"/>
        <v/>
      </c>
    </row>
    <row r="1617" spans="1:6" x14ac:dyDescent="0.25">
      <c r="A1617" s="8" t="str">
        <f>+'[1]Reporte de Formatos'!U1621</f>
        <v/>
      </c>
      <c r="B1617" s="8" t="str">
        <f t="shared" si="75"/>
        <v/>
      </c>
      <c r="C1617" s="8" t="str">
        <f>IF(A1617="","",+[1]AcumSYS!W1618)</f>
        <v/>
      </c>
      <c r="D1617" s="8" t="str">
        <f>IF(A1617="","",+[1]AcumSYS!W1618)</f>
        <v/>
      </c>
      <c r="E1617" s="8" t="str">
        <f t="shared" si="76"/>
        <v/>
      </c>
      <c r="F1617" s="8" t="str">
        <f t="shared" si="77"/>
        <v/>
      </c>
    </row>
    <row r="1618" spans="1:6" x14ac:dyDescent="0.25">
      <c r="A1618" s="8" t="str">
        <f>+'[1]Reporte de Formatos'!U1622</f>
        <v/>
      </c>
      <c r="B1618" s="8" t="str">
        <f t="shared" si="75"/>
        <v/>
      </c>
      <c r="C1618" s="8" t="str">
        <f>IF(A1618="","",+[1]AcumSYS!W1619)</f>
        <v/>
      </c>
      <c r="D1618" s="8" t="str">
        <f>IF(A1618="","",+[1]AcumSYS!W1619)</f>
        <v/>
      </c>
      <c r="E1618" s="8" t="str">
        <f t="shared" si="76"/>
        <v/>
      </c>
      <c r="F1618" s="8" t="str">
        <f t="shared" si="77"/>
        <v/>
      </c>
    </row>
    <row r="1619" spans="1:6" x14ac:dyDescent="0.25">
      <c r="A1619" s="8" t="str">
        <f>+'[1]Reporte de Formatos'!U1623</f>
        <v/>
      </c>
      <c r="B1619" s="8" t="str">
        <f t="shared" si="75"/>
        <v/>
      </c>
      <c r="C1619" s="8" t="str">
        <f>IF(A1619="","",+[1]AcumSYS!W1620)</f>
        <v/>
      </c>
      <c r="D1619" s="8" t="str">
        <f>IF(A1619="","",+[1]AcumSYS!W1620)</f>
        <v/>
      </c>
      <c r="E1619" s="8" t="str">
        <f t="shared" si="76"/>
        <v/>
      </c>
      <c r="F1619" s="8" t="str">
        <f t="shared" si="77"/>
        <v/>
      </c>
    </row>
    <row r="1620" spans="1:6" x14ac:dyDescent="0.25">
      <c r="A1620" s="8" t="str">
        <f>+'[1]Reporte de Formatos'!U1624</f>
        <v/>
      </c>
      <c r="B1620" s="8" t="str">
        <f t="shared" si="75"/>
        <v/>
      </c>
      <c r="C1620" s="8" t="str">
        <f>IF(A1620="","",+[1]AcumSYS!W1621)</f>
        <v/>
      </c>
      <c r="D1620" s="8" t="str">
        <f>IF(A1620="","",+[1]AcumSYS!W1621)</f>
        <v/>
      </c>
      <c r="E1620" s="8" t="str">
        <f t="shared" si="76"/>
        <v/>
      </c>
      <c r="F1620" s="8" t="str">
        <f t="shared" si="77"/>
        <v/>
      </c>
    </row>
    <row r="1621" spans="1:6" x14ac:dyDescent="0.25">
      <c r="A1621" s="8" t="str">
        <f>+'[1]Reporte de Formatos'!U1625</f>
        <v/>
      </c>
      <c r="B1621" s="8" t="str">
        <f t="shared" si="75"/>
        <v/>
      </c>
      <c r="C1621" s="8" t="str">
        <f>IF(A1621="","",+[1]AcumSYS!W1622)</f>
        <v/>
      </c>
      <c r="D1621" s="8" t="str">
        <f>IF(A1621="","",+[1]AcumSYS!W1622)</f>
        <v/>
      </c>
      <c r="E1621" s="8" t="str">
        <f t="shared" si="76"/>
        <v/>
      </c>
      <c r="F1621" s="8" t="str">
        <f t="shared" si="77"/>
        <v/>
      </c>
    </row>
    <row r="1622" spans="1:6" x14ac:dyDescent="0.25">
      <c r="A1622" s="8" t="str">
        <f>+'[1]Reporte de Formatos'!U1626</f>
        <v/>
      </c>
      <c r="B1622" s="8" t="str">
        <f t="shared" si="75"/>
        <v/>
      </c>
      <c r="C1622" s="8" t="str">
        <f>IF(A1622="","",+[1]AcumSYS!W1623)</f>
        <v/>
      </c>
      <c r="D1622" s="8" t="str">
        <f>IF(A1622="","",+[1]AcumSYS!W1623)</f>
        <v/>
      </c>
      <c r="E1622" s="8" t="str">
        <f t="shared" si="76"/>
        <v/>
      </c>
      <c r="F1622" s="8" t="str">
        <f t="shared" si="77"/>
        <v/>
      </c>
    </row>
    <row r="1623" spans="1:6" x14ac:dyDescent="0.25">
      <c r="A1623" s="8" t="str">
        <f>+'[1]Reporte de Formatos'!U1627</f>
        <v/>
      </c>
      <c r="B1623" s="8" t="str">
        <f t="shared" si="75"/>
        <v/>
      </c>
      <c r="C1623" s="8" t="str">
        <f>IF(A1623="","",+[1]AcumSYS!W1624)</f>
        <v/>
      </c>
      <c r="D1623" s="8" t="str">
        <f>IF(A1623="","",+[1]AcumSYS!W1624)</f>
        <v/>
      </c>
      <c r="E1623" s="8" t="str">
        <f t="shared" si="76"/>
        <v/>
      </c>
      <c r="F1623" s="8" t="str">
        <f t="shared" si="77"/>
        <v/>
      </c>
    </row>
    <row r="1624" spans="1:6" x14ac:dyDescent="0.25">
      <c r="A1624" s="8" t="str">
        <f>+'[1]Reporte de Formatos'!U1628</f>
        <v/>
      </c>
      <c r="B1624" s="8" t="str">
        <f t="shared" si="75"/>
        <v/>
      </c>
      <c r="C1624" s="8" t="str">
        <f>IF(A1624="","",+[1]AcumSYS!W1625)</f>
        <v/>
      </c>
      <c r="D1624" s="8" t="str">
        <f>IF(A1624="","",+[1]AcumSYS!W1625)</f>
        <v/>
      </c>
      <c r="E1624" s="8" t="str">
        <f t="shared" si="76"/>
        <v/>
      </c>
      <c r="F1624" s="8" t="str">
        <f t="shared" si="77"/>
        <v/>
      </c>
    </row>
    <row r="1625" spans="1:6" x14ac:dyDescent="0.25">
      <c r="A1625" s="8" t="str">
        <f>+'[1]Reporte de Formatos'!U1629</f>
        <v/>
      </c>
      <c r="B1625" s="8" t="str">
        <f t="shared" si="75"/>
        <v/>
      </c>
      <c r="C1625" s="8" t="str">
        <f>IF(A1625="","",+[1]AcumSYS!W1626)</f>
        <v/>
      </c>
      <c r="D1625" s="8" t="str">
        <f>IF(A1625="","",+[1]AcumSYS!W1626)</f>
        <v/>
      </c>
      <c r="E1625" s="8" t="str">
        <f t="shared" si="76"/>
        <v/>
      </c>
      <c r="F1625" s="8" t="str">
        <f t="shared" si="77"/>
        <v/>
      </c>
    </row>
    <row r="1626" spans="1:6" x14ac:dyDescent="0.25">
      <c r="A1626" s="8" t="str">
        <f>+'[1]Reporte de Formatos'!U1630</f>
        <v/>
      </c>
      <c r="B1626" s="8" t="str">
        <f t="shared" si="75"/>
        <v/>
      </c>
      <c r="C1626" s="8" t="str">
        <f>IF(A1626="","",+[1]AcumSYS!W1627)</f>
        <v/>
      </c>
      <c r="D1626" s="8" t="str">
        <f>IF(A1626="","",+[1]AcumSYS!W1627)</f>
        <v/>
      </c>
      <c r="E1626" s="8" t="str">
        <f t="shared" si="76"/>
        <v/>
      </c>
      <c r="F1626" s="8" t="str">
        <f t="shared" si="77"/>
        <v/>
      </c>
    </row>
    <row r="1627" spans="1:6" x14ac:dyDescent="0.25">
      <c r="A1627" s="8" t="str">
        <f>+'[1]Reporte de Formatos'!U1631</f>
        <v/>
      </c>
      <c r="B1627" s="8" t="str">
        <f t="shared" si="75"/>
        <v/>
      </c>
      <c r="C1627" s="8" t="str">
        <f>IF(A1627="","",+[1]AcumSYS!W1628)</f>
        <v/>
      </c>
      <c r="D1627" s="8" t="str">
        <f>IF(A1627="","",+[1]AcumSYS!W1628)</f>
        <v/>
      </c>
      <c r="E1627" s="8" t="str">
        <f t="shared" si="76"/>
        <v/>
      </c>
      <c r="F1627" s="8" t="str">
        <f t="shared" si="77"/>
        <v/>
      </c>
    </row>
    <row r="1628" spans="1:6" x14ac:dyDescent="0.25">
      <c r="A1628" s="8" t="str">
        <f>+'[1]Reporte de Formatos'!U1632</f>
        <v/>
      </c>
      <c r="B1628" s="8" t="str">
        <f t="shared" si="75"/>
        <v/>
      </c>
      <c r="C1628" s="8" t="str">
        <f>IF(A1628="","",+[1]AcumSYS!W1629)</f>
        <v/>
      </c>
      <c r="D1628" s="8" t="str">
        <f>IF(A1628="","",+[1]AcumSYS!W1629)</f>
        <v/>
      </c>
      <c r="E1628" s="8" t="str">
        <f t="shared" si="76"/>
        <v/>
      </c>
      <c r="F1628" s="8" t="str">
        <f t="shared" si="77"/>
        <v/>
      </c>
    </row>
    <row r="1629" spans="1:6" x14ac:dyDescent="0.25">
      <c r="A1629" s="8" t="str">
        <f>+'[1]Reporte de Formatos'!U1633</f>
        <v/>
      </c>
      <c r="B1629" s="8" t="str">
        <f t="shared" si="75"/>
        <v/>
      </c>
      <c r="C1629" s="8" t="str">
        <f>IF(A1629="","",+[1]AcumSYS!W1630)</f>
        <v/>
      </c>
      <c r="D1629" s="8" t="str">
        <f>IF(A1629="","",+[1]AcumSYS!W1630)</f>
        <v/>
      </c>
      <c r="E1629" s="8" t="str">
        <f t="shared" si="76"/>
        <v/>
      </c>
      <c r="F1629" s="8" t="str">
        <f t="shared" si="77"/>
        <v/>
      </c>
    </row>
    <row r="1630" spans="1:6" x14ac:dyDescent="0.25">
      <c r="A1630" s="8" t="str">
        <f>+'[1]Reporte de Formatos'!U1634</f>
        <v/>
      </c>
      <c r="B1630" s="8" t="str">
        <f t="shared" si="75"/>
        <v/>
      </c>
      <c r="C1630" s="8" t="str">
        <f>IF(A1630="","",+[1]AcumSYS!W1631)</f>
        <v/>
      </c>
      <c r="D1630" s="8" t="str">
        <f>IF(A1630="","",+[1]AcumSYS!W1631)</f>
        <v/>
      </c>
      <c r="E1630" s="8" t="str">
        <f t="shared" si="76"/>
        <v/>
      </c>
      <c r="F1630" s="8" t="str">
        <f t="shared" si="77"/>
        <v/>
      </c>
    </row>
    <row r="1631" spans="1:6" x14ac:dyDescent="0.25">
      <c r="A1631" s="8" t="str">
        <f>+'[1]Reporte de Formatos'!U1635</f>
        <v/>
      </c>
      <c r="B1631" s="8" t="str">
        <f t="shared" si="75"/>
        <v/>
      </c>
      <c r="C1631" s="8" t="str">
        <f>IF(A1631="","",+[1]AcumSYS!W1632)</f>
        <v/>
      </c>
      <c r="D1631" s="8" t="str">
        <f>IF(A1631="","",+[1]AcumSYS!W1632)</f>
        <v/>
      </c>
      <c r="E1631" s="8" t="str">
        <f t="shared" si="76"/>
        <v/>
      </c>
      <c r="F1631" s="8" t="str">
        <f t="shared" si="77"/>
        <v/>
      </c>
    </row>
    <row r="1632" spans="1:6" x14ac:dyDescent="0.25">
      <c r="A1632" s="8" t="str">
        <f>+'[1]Reporte de Formatos'!U1636</f>
        <v/>
      </c>
      <c r="B1632" s="8" t="str">
        <f t="shared" si="75"/>
        <v/>
      </c>
      <c r="C1632" s="8" t="str">
        <f>IF(A1632="","",+[1]AcumSYS!W1633)</f>
        <v/>
      </c>
      <c r="D1632" s="8" t="str">
        <f>IF(A1632="","",+[1]AcumSYS!W1633)</f>
        <v/>
      </c>
      <c r="E1632" s="8" t="str">
        <f t="shared" si="76"/>
        <v/>
      </c>
      <c r="F1632" s="8" t="str">
        <f t="shared" si="77"/>
        <v/>
      </c>
    </row>
    <row r="1633" spans="1:6" x14ac:dyDescent="0.25">
      <c r="A1633" s="8" t="str">
        <f>+'[1]Reporte de Formatos'!U1637</f>
        <v/>
      </c>
      <c r="B1633" s="8" t="str">
        <f t="shared" si="75"/>
        <v/>
      </c>
      <c r="C1633" s="8" t="str">
        <f>IF(A1633="","",+[1]AcumSYS!W1634)</f>
        <v/>
      </c>
      <c r="D1633" s="8" t="str">
        <f>IF(A1633="","",+[1]AcumSYS!W1634)</f>
        <v/>
      </c>
      <c r="E1633" s="8" t="str">
        <f t="shared" si="76"/>
        <v/>
      </c>
      <c r="F1633" s="8" t="str">
        <f t="shared" si="77"/>
        <v/>
      </c>
    </row>
    <row r="1634" spans="1:6" x14ac:dyDescent="0.25">
      <c r="A1634" s="8" t="str">
        <f>+'[1]Reporte de Formatos'!U1638</f>
        <v/>
      </c>
      <c r="B1634" s="8" t="str">
        <f t="shared" si="75"/>
        <v/>
      </c>
      <c r="C1634" s="8" t="str">
        <f>IF(A1634="","",+[1]AcumSYS!W1635)</f>
        <v/>
      </c>
      <c r="D1634" s="8" t="str">
        <f>IF(A1634="","",+[1]AcumSYS!W1635)</f>
        <v/>
      </c>
      <c r="E1634" s="8" t="str">
        <f t="shared" si="76"/>
        <v/>
      </c>
      <c r="F1634" s="8" t="str">
        <f t="shared" si="77"/>
        <v/>
      </c>
    </row>
    <row r="1635" spans="1:6" x14ac:dyDescent="0.25">
      <c r="A1635" s="8" t="str">
        <f>+'[1]Reporte de Formatos'!U1639</f>
        <v/>
      </c>
      <c r="B1635" s="8" t="str">
        <f t="shared" si="75"/>
        <v/>
      </c>
      <c r="C1635" s="8" t="str">
        <f>IF(A1635="","",+[1]AcumSYS!W1636)</f>
        <v/>
      </c>
      <c r="D1635" s="8" t="str">
        <f>IF(A1635="","",+[1]AcumSYS!W1636)</f>
        <v/>
      </c>
      <c r="E1635" s="8" t="str">
        <f t="shared" si="76"/>
        <v/>
      </c>
      <c r="F1635" s="8" t="str">
        <f t="shared" si="77"/>
        <v/>
      </c>
    </row>
    <row r="1636" spans="1:6" x14ac:dyDescent="0.25">
      <c r="A1636" s="8" t="str">
        <f>+'[1]Reporte de Formatos'!U1640</f>
        <v/>
      </c>
      <c r="B1636" s="8" t="str">
        <f t="shared" si="75"/>
        <v/>
      </c>
      <c r="C1636" s="8" t="str">
        <f>IF(A1636="","",+[1]AcumSYS!W1637)</f>
        <v/>
      </c>
      <c r="D1636" s="8" t="str">
        <f>IF(A1636="","",+[1]AcumSYS!W1637)</f>
        <v/>
      </c>
      <c r="E1636" s="8" t="str">
        <f t="shared" si="76"/>
        <v/>
      </c>
      <c r="F1636" s="8" t="str">
        <f t="shared" si="77"/>
        <v/>
      </c>
    </row>
    <row r="1637" spans="1:6" x14ac:dyDescent="0.25">
      <c r="A1637" s="8" t="str">
        <f>+'[1]Reporte de Formatos'!U1641</f>
        <v/>
      </c>
      <c r="B1637" s="8" t="str">
        <f t="shared" si="75"/>
        <v/>
      </c>
      <c r="C1637" s="8" t="str">
        <f>IF(A1637="","",+[1]AcumSYS!W1638)</f>
        <v/>
      </c>
      <c r="D1637" s="8" t="str">
        <f>IF(A1637="","",+[1]AcumSYS!W1638)</f>
        <v/>
      </c>
      <c r="E1637" s="8" t="str">
        <f t="shared" si="76"/>
        <v/>
      </c>
      <c r="F1637" s="8" t="str">
        <f t="shared" si="77"/>
        <v/>
      </c>
    </row>
    <row r="1638" spans="1:6" x14ac:dyDescent="0.25">
      <c r="A1638" s="8" t="str">
        <f>+'[1]Reporte de Formatos'!U1642</f>
        <v/>
      </c>
      <c r="B1638" s="8" t="str">
        <f t="shared" si="75"/>
        <v/>
      </c>
      <c r="C1638" s="8" t="str">
        <f>IF(A1638="","",+[1]AcumSYS!W1639)</f>
        <v/>
      </c>
      <c r="D1638" s="8" t="str">
        <f>IF(A1638="","",+[1]AcumSYS!W1639)</f>
        <v/>
      </c>
      <c r="E1638" s="8" t="str">
        <f t="shared" si="76"/>
        <v/>
      </c>
      <c r="F1638" s="8" t="str">
        <f t="shared" si="77"/>
        <v/>
      </c>
    </row>
    <row r="1639" spans="1:6" x14ac:dyDescent="0.25">
      <c r="A1639" s="8" t="str">
        <f>+'[1]Reporte de Formatos'!U1643</f>
        <v/>
      </c>
      <c r="B1639" s="8" t="str">
        <f t="shared" si="75"/>
        <v/>
      </c>
      <c r="C1639" s="8" t="str">
        <f>IF(A1639="","",+[1]AcumSYS!W1640)</f>
        <v/>
      </c>
      <c r="D1639" s="8" t="str">
        <f>IF(A1639="","",+[1]AcumSYS!W1640)</f>
        <v/>
      </c>
      <c r="E1639" s="8" t="str">
        <f t="shared" si="76"/>
        <v/>
      </c>
      <c r="F1639" s="8" t="str">
        <f t="shared" si="77"/>
        <v/>
      </c>
    </row>
    <row r="1640" spans="1:6" x14ac:dyDescent="0.25">
      <c r="A1640" s="8" t="str">
        <f>+'[1]Reporte de Formatos'!U1644</f>
        <v/>
      </c>
      <c r="B1640" s="8" t="str">
        <f t="shared" si="75"/>
        <v/>
      </c>
      <c r="C1640" s="8" t="str">
        <f>IF(A1640="","",+[1]AcumSYS!W1641)</f>
        <v/>
      </c>
      <c r="D1640" s="8" t="str">
        <f>IF(A1640="","",+[1]AcumSYS!W1641)</f>
        <v/>
      </c>
      <c r="E1640" s="8" t="str">
        <f t="shared" si="76"/>
        <v/>
      </c>
      <c r="F1640" s="8" t="str">
        <f t="shared" si="77"/>
        <v/>
      </c>
    </row>
    <row r="1641" spans="1:6" x14ac:dyDescent="0.25">
      <c r="A1641" s="8" t="str">
        <f>+'[1]Reporte de Formatos'!U1645</f>
        <v/>
      </c>
      <c r="B1641" s="8" t="str">
        <f t="shared" si="75"/>
        <v/>
      </c>
      <c r="C1641" s="8" t="str">
        <f>IF(A1641="","",+[1]AcumSYS!W1642)</f>
        <v/>
      </c>
      <c r="D1641" s="8" t="str">
        <f>IF(A1641="","",+[1]AcumSYS!W1642)</f>
        <v/>
      </c>
      <c r="E1641" s="8" t="str">
        <f t="shared" si="76"/>
        <v/>
      </c>
      <c r="F1641" s="8" t="str">
        <f t="shared" si="77"/>
        <v/>
      </c>
    </row>
    <row r="1642" spans="1:6" x14ac:dyDescent="0.25">
      <c r="A1642" s="8" t="str">
        <f>+'[1]Reporte de Formatos'!U1646</f>
        <v/>
      </c>
      <c r="B1642" s="8" t="str">
        <f t="shared" si="75"/>
        <v/>
      </c>
      <c r="C1642" s="8" t="str">
        <f>IF(A1642="","",+[1]AcumSYS!W1643)</f>
        <v/>
      </c>
      <c r="D1642" s="8" t="str">
        <f>IF(A1642="","",+[1]AcumSYS!W1643)</f>
        <v/>
      </c>
      <c r="E1642" s="8" t="str">
        <f t="shared" si="76"/>
        <v/>
      </c>
      <c r="F1642" s="8" t="str">
        <f t="shared" si="77"/>
        <v/>
      </c>
    </row>
    <row r="1643" spans="1:6" x14ac:dyDescent="0.25">
      <c r="A1643" s="8" t="str">
        <f>+'[1]Reporte de Formatos'!U1647</f>
        <v/>
      </c>
      <c r="B1643" s="8" t="str">
        <f t="shared" si="75"/>
        <v/>
      </c>
      <c r="C1643" s="8" t="str">
        <f>IF(A1643="","",+[1]AcumSYS!W1644)</f>
        <v/>
      </c>
      <c r="D1643" s="8" t="str">
        <f>IF(A1643="","",+[1]AcumSYS!W1644)</f>
        <v/>
      </c>
      <c r="E1643" s="8" t="str">
        <f t="shared" si="76"/>
        <v/>
      </c>
      <c r="F1643" s="8" t="str">
        <f t="shared" si="77"/>
        <v/>
      </c>
    </row>
    <row r="1644" spans="1:6" x14ac:dyDescent="0.25">
      <c r="A1644" s="8" t="str">
        <f>+'[1]Reporte de Formatos'!U1648</f>
        <v/>
      </c>
      <c r="B1644" s="8" t="str">
        <f t="shared" si="75"/>
        <v/>
      </c>
      <c r="C1644" s="8" t="str">
        <f>IF(A1644="","",+[1]AcumSYS!W1645)</f>
        <v/>
      </c>
      <c r="D1644" s="8" t="str">
        <f>IF(A1644="","",+[1]AcumSYS!W1645)</f>
        <v/>
      </c>
      <c r="E1644" s="8" t="str">
        <f t="shared" si="76"/>
        <v/>
      </c>
      <c r="F1644" s="8" t="str">
        <f t="shared" si="77"/>
        <v/>
      </c>
    </row>
    <row r="1645" spans="1:6" x14ac:dyDescent="0.25">
      <c r="A1645" s="8" t="str">
        <f>+'[1]Reporte de Formatos'!U1649</f>
        <v/>
      </c>
      <c r="B1645" s="8" t="str">
        <f t="shared" si="75"/>
        <v/>
      </c>
      <c r="C1645" s="8" t="str">
        <f>IF(A1645="","",+[1]AcumSYS!W1646)</f>
        <v/>
      </c>
      <c r="D1645" s="8" t="str">
        <f>IF(A1645="","",+[1]AcumSYS!W1646)</f>
        <v/>
      </c>
      <c r="E1645" s="8" t="str">
        <f t="shared" si="76"/>
        <v/>
      </c>
      <c r="F1645" s="8" t="str">
        <f t="shared" si="77"/>
        <v/>
      </c>
    </row>
    <row r="1646" spans="1:6" x14ac:dyDescent="0.25">
      <c r="A1646" s="8" t="str">
        <f>+'[1]Reporte de Formatos'!U1650</f>
        <v/>
      </c>
      <c r="B1646" s="8" t="str">
        <f t="shared" si="75"/>
        <v/>
      </c>
      <c r="C1646" s="8" t="str">
        <f>IF(A1646="","",+[1]AcumSYS!W1647)</f>
        <v/>
      </c>
      <c r="D1646" s="8" t="str">
        <f>IF(A1646="","",+[1]AcumSYS!W1647)</f>
        <v/>
      </c>
      <c r="E1646" s="8" t="str">
        <f t="shared" si="76"/>
        <v/>
      </c>
      <c r="F1646" s="8" t="str">
        <f t="shared" si="77"/>
        <v/>
      </c>
    </row>
    <row r="1647" spans="1:6" x14ac:dyDescent="0.25">
      <c r="A1647" s="8" t="str">
        <f>+'[1]Reporte de Formatos'!U1651</f>
        <v/>
      </c>
      <c r="B1647" s="8" t="str">
        <f t="shared" si="75"/>
        <v/>
      </c>
      <c r="C1647" s="8" t="str">
        <f>IF(A1647="","",+[1]AcumSYS!W1648)</f>
        <v/>
      </c>
      <c r="D1647" s="8" t="str">
        <f>IF(A1647="","",+[1]AcumSYS!W1648)</f>
        <v/>
      </c>
      <c r="E1647" s="8" t="str">
        <f t="shared" si="76"/>
        <v/>
      </c>
      <c r="F1647" s="8" t="str">
        <f t="shared" si="77"/>
        <v/>
      </c>
    </row>
    <row r="1648" spans="1:6" x14ac:dyDescent="0.25">
      <c r="A1648" s="8" t="str">
        <f>+'[1]Reporte de Formatos'!U1652</f>
        <v/>
      </c>
      <c r="B1648" s="8" t="str">
        <f t="shared" si="75"/>
        <v/>
      </c>
      <c r="C1648" s="8" t="str">
        <f>IF(A1648="","",+[1]AcumSYS!W1649)</f>
        <v/>
      </c>
      <c r="D1648" s="8" t="str">
        <f>IF(A1648="","",+[1]AcumSYS!W1649)</f>
        <v/>
      </c>
      <c r="E1648" s="8" t="str">
        <f t="shared" si="76"/>
        <v/>
      </c>
      <c r="F1648" s="8" t="str">
        <f t="shared" si="77"/>
        <v/>
      </c>
    </row>
    <row r="1649" spans="1:6" x14ac:dyDescent="0.25">
      <c r="A1649" s="8" t="str">
        <f>+'[1]Reporte de Formatos'!U1653</f>
        <v/>
      </c>
      <c r="B1649" s="8" t="str">
        <f t="shared" si="75"/>
        <v/>
      </c>
      <c r="C1649" s="8" t="str">
        <f>IF(A1649="","",+[1]AcumSYS!W1650)</f>
        <v/>
      </c>
      <c r="D1649" s="8" t="str">
        <f>IF(A1649="","",+[1]AcumSYS!W1650)</f>
        <v/>
      </c>
      <c r="E1649" s="8" t="str">
        <f t="shared" si="76"/>
        <v/>
      </c>
      <c r="F1649" s="8" t="str">
        <f t="shared" si="77"/>
        <v/>
      </c>
    </row>
    <row r="1650" spans="1:6" x14ac:dyDescent="0.25">
      <c r="A1650" s="8" t="str">
        <f>+'[1]Reporte de Formatos'!U1654</f>
        <v/>
      </c>
      <c r="B1650" s="8" t="str">
        <f t="shared" si="75"/>
        <v/>
      </c>
      <c r="C1650" s="8" t="str">
        <f>IF(A1650="","",+[1]AcumSYS!W1651)</f>
        <v/>
      </c>
      <c r="D1650" s="8" t="str">
        <f>IF(A1650="","",+[1]AcumSYS!W1651)</f>
        <v/>
      </c>
      <c r="E1650" s="8" t="str">
        <f t="shared" si="76"/>
        <v/>
      </c>
      <c r="F1650" s="8" t="str">
        <f t="shared" si="77"/>
        <v/>
      </c>
    </row>
    <row r="1651" spans="1:6" x14ac:dyDescent="0.25">
      <c r="A1651" s="8" t="str">
        <f>+'[1]Reporte de Formatos'!U1655</f>
        <v/>
      </c>
      <c r="B1651" s="8" t="str">
        <f t="shared" si="75"/>
        <v/>
      </c>
      <c r="C1651" s="8" t="str">
        <f>IF(A1651="","",+[1]AcumSYS!W1652)</f>
        <v/>
      </c>
      <c r="D1651" s="8" t="str">
        <f>IF(A1651="","",+[1]AcumSYS!W1652)</f>
        <v/>
      </c>
      <c r="E1651" s="8" t="str">
        <f t="shared" si="76"/>
        <v/>
      </c>
      <c r="F1651" s="8" t="str">
        <f t="shared" si="77"/>
        <v/>
      </c>
    </row>
    <row r="1652" spans="1:6" x14ac:dyDescent="0.25">
      <c r="A1652" s="8" t="str">
        <f>+'[1]Reporte de Formatos'!U1656</f>
        <v/>
      </c>
      <c r="B1652" s="8" t="str">
        <f t="shared" si="75"/>
        <v/>
      </c>
      <c r="C1652" s="8" t="str">
        <f>IF(A1652="","",+[1]AcumSYS!W1653)</f>
        <v/>
      </c>
      <c r="D1652" s="8" t="str">
        <f>IF(A1652="","",+[1]AcumSYS!W1653)</f>
        <v/>
      </c>
      <c r="E1652" s="8" t="str">
        <f t="shared" si="76"/>
        <v/>
      </c>
      <c r="F1652" s="8" t="str">
        <f t="shared" si="77"/>
        <v/>
      </c>
    </row>
    <row r="1653" spans="1:6" x14ac:dyDescent="0.25">
      <c r="A1653" s="8" t="str">
        <f>+'[1]Reporte de Formatos'!U1657</f>
        <v/>
      </c>
      <c r="B1653" s="8" t="str">
        <f t="shared" si="75"/>
        <v/>
      </c>
      <c r="C1653" s="8" t="str">
        <f>IF(A1653="","",+[1]AcumSYS!W1654)</f>
        <v/>
      </c>
      <c r="D1653" s="8" t="str">
        <f>IF(A1653="","",+[1]AcumSYS!W1654)</f>
        <v/>
      </c>
      <c r="E1653" s="8" t="str">
        <f t="shared" si="76"/>
        <v/>
      </c>
      <c r="F1653" s="8" t="str">
        <f t="shared" si="77"/>
        <v/>
      </c>
    </row>
    <row r="1654" spans="1:6" x14ac:dyDescent="0.25">
      <c r="A1654" s="8" t="str">
        <f>+'[1]Reporte de Formatos'!U1658</f>
        <v/>
      </c>
      <c r="B1654" s="8" t="str">
        <f t="shared" si="75"/>
        <v/>
      </c>
      <c r="C1654" s="8" t="str">
        <f>IF(A1654="","",+[1]AcumSYS!W1655)</f>
        <v/>
      </c>
      <c r="D1654" s="8" t="str">
        <f>IF(A1654="","",+[1]AcumSYS!W1655)</f>
        <v/>
      </c>
      <c r="E1654" s="8" t="str">
        <f t="shared" si="76"/>
        <v/>
      </c>
      <c r="F1654" s="8" t="str">
        <f t="shared" si="77"/>
        <v/>
      </c>
    </row>
    <row r="1655" spans="1:6" x14ac:dyDescent="0.25">
      <c r="A1655" s="8" t="str">
        <f>+'[1]Reporte de Formatos'!U1659</f>
        <v/>
      </c>
      <c r="B1655" s="8" t="str">
        <f t="shared" si="75"/>
        <v/>
      </c>
      <c r="C1655" s="8" t="str">
        <f>IF(A1655="","",+[1]AcumSYS!W1656)</f>
        <v/>
      </c>
      <c r="D1655" s="8" t="str">
        <f>IF(A1655="","",+[1]AcumSYS!W1656)</f>
        <v/>
      </c>
      <c r="E1655" s="8" t="str">
        <f t="shared" si="76"/>
        <v/>
      </c>
      <c r="F1655" s="8" t="str">
        <f t="shared" si="77"/>
        <v/>
      </c>
    </row>
    <row r="1656" spans="1:6" x14ac:dyDescent="0.25">
      <c r="A1656" s="8" t="str">
        <f>+'[1]Reporte de Formatos'!U1660</f>
        <v/>
      </c>
      <c r="B1656" s="8" t="str">
        <f t="shared" si="75"/>
        <v/>
      </c>
      <c r="C1656" s="8" t="str">
        <f>IF(A1656="","",+[1]AcumSYS!W1657)</f>
        <v/>
      </c>
      <c r="D1656" s="8" t="str">
        <f>IF(A1656="","",+[1]AcumSYS!W1657)</f>
        <v/>
      </c>
      <c r="E1656" s="8" t="str">
        <f t="shared" si="76"/>
        <v/>
      </c>
      <c r="F1656" s="8" t="str">
        <f t="shared" si="77"/>
        <v/>
      </c>
    </row>
    <row r="1657" spans="1:6" x14ac:dyDescent="0.25">
      <c r="A1657" s="8" t="str">
        <f>+'[1]Reporte de Formatos'!U1661</f>
        <v/>
      </c>
      <c r="B1657" s="8" t="str">
        <f t="shared" si="75"/>
        <v/>
      </c>
      <c r="C1657" s="8" t="str">
        <f>IF(A1657="","",+[1]AcumSYS!W1658)</f>
        <v/>
      </c>
      <c r="D1657" s="8" t="str">
        <f>IF(A1657="","",+[1]AcumSYS!W1658)</f>
        <v/>
      </c>
      <c r="E1657" s="8" t="str">
        <f t="shared" si="76"/>
        <v/>
      </c>
      <c r="F1657" s="8" t="str">
        <f t="shared" si="77"/>
        <v/>
      </c>
    </row>
    <row r="1658" spans="1:6" x14ac:dyDescent="0.25">
      <c r="A1658" s="8" t="str">
        <f>+'[1]Reporte de Formatos'!U1662</f>
        <v/>
      </c>
      <c r="B1658" s="8" t="str">
        <f t="shared" si="75"/>
        <v/>
      </c>
      <c r="C1658" s="8" t="str">
        <f>IF(A1658="","",+[1]AcumSYS!W1659)</f>
        <v/>
      </c>
      <c r="D1658" s="8" t="str">
        <f>IF(A1658="","",+[1]AcumSYS!W1659)</f>
        <v/>
      </c>
      <c r="E1658" s="8" t="str">
        <f t="shared" si="76"/>
        <v/>
      </c>
      <c r="F1658" s="8" t="str">
        <f t="shared" si="77"/>
        <v/>
      </c>
    </row>
    <row r="1659" spans="1:6" x14ac:dyDescent="0.25">
      <c r="A1659" s="8" t="str">
        <f>+'[1]Reporte de Formatos'!U1663</f>
        <v/>
      </c>
      <c r="B1659" s="8" t="str">
        <f t="shared" si="75"/>
        <v/>
      </c>
      <c r="C1659" s="8" t="str">
        <f>IF(A1659="","",+[1]AcumSYS!W1660)</f>
        <v/>
      </c>
      <c r="D1659" s="8" t="str">
        <f>IF(A1659="","",+[1]AcumSYS!W1660)</f>
        <v/>
      </c>
      <c r="E1659" s="8" t="str">
        <f t="shared" si="76"/>
        <v/>
      </c>
      <c r="F1659" s="8" t="str">
        <f t="shared" si="77"/>
        <v/>
      </c>
    </row>
    <row r="1660" spans="1:6" x14ac:dyDescent="0.25">
      <c r="A1660" s="8" t="str">
        <f>+'[1]Reporte de Formatos'!U1664</f>
        <v/>
      </c>
      <c r="B1660" s="8" t="str">
        <f t="shared" si="75"/>
        <v/>
      </c>
      <c r="C1660" s="8" t="str">
        <f>IF(A1660="","",+[1]AcumSYS!W1661)</f>
        <v/>
      </c>
      <c r="D1660" s="8" t="str">
        <f>IF(A1660="","",+[1]AcumSYS!W1661)</f>
        <v/>
      </c>
      <c r="E1660" s="8" t="str">
        <f t="shared" si="76"/>
        <v/>
      </c>
      <c r="F1660" s="8" t="str">
        <f t="shared" si="77"/>
        <v/>
      </c>
    </row>
    <row r="1661" spans="1:6" x14ac:dyDescent="0.25">
      <c r="A1661" s="8" t="str">
        <f>+'[1]Reporte de Formatos'!U1665</f>
        <v/>
      </c>
      <c r="B1661" s="8" t="str">
        <f t="shared" si="75"/>
        <v/>
      </c>
      <c r="C1661" s="8" t="str">
        <f>IF(A1661="","",+[1]AcumSYS!W1662)</f>
        <v/>
      </c>
      <c r="D1661" s="8" t="str">
        <f>IF(A1661="","",+[1]AcumSYS!W1662)</f>
        <v/>
      </c>
      <c r="E1661" s="8" t="str">
        <f t="shared" si="76"/>
        <v/>
      </c>
      <c r="F1661" s="8" t="str">
        <f t="shared" si="77"/>
        <v/>
      </c>
    </row>
    <row r="1662" spans="1:6" x14ac:dyDescent="0.25">
      <c r="A1662" s="8" t="str">
        <f>+'[1]Reporte de Formatos'!U1666</f>
        <v/>
      </c>
      <c r="B1662" s="8" t="str">
        <f t="shared" si="75"/>
        <v/>
      </c>
      <c r="C1662" s="8" t="str">
        <f>IF(A1662="","",+[1]AcumSYS!W1663)</f>
        <v/>
      </c>
      <c r="D1662" s="8" t="str">
        <f>IF(A1662="","",+[1]AcumSYS!W1663)</f>
        <v/>
      </c>
      <c r="E1662" s="8" t="str">
        <f t="shared" si="76"/>
        <v/>
      </c>
      <c r="F1662" s="8" t="str">
        <f t="shared" si="77"/>
        <v/>
      </c>
    </row>
    <row r="1663" spans="1:6" x14ac:dyDescent="0.25">
      <c r="A1663" s="8" t="str">
        <f>+'[1]Reporte de Formatos'!U1667</f>
        <v/>
      </c>
      <c r="B1663" s="8" t="str">
        <f t="shared" si="75"/>
        <v/>
      </c>
      <c r="C1663" s="8" t="str">
        <f>IF(A1663="","",+[1]AcumSYS!W1664)</f>
        <v/>
      </c>
      <c r="D1663" s="8" t="str">
        <f>IF(A1663="","",+[1]AcumSYS!W1664)</f>
        <v/>
      </c>
      <c r="E1663" s="8" t="str">
        <f t="shared" si="76"/>
        <v/>
      </c>
      <c r="F1663" s="8" t="str">
        <f t="shared" si="77"/>
        <v/>
      </c>
    </row>
    <row r="1664" spans="1:6" x14ac:dyDescent="0.25">
      <c r="A1664" s="8" t="str">
        <f>+'[1]Reporte de Formatos'!U1668</f>
        <v/>
      </c>
      <c r="B1664" s="8" t="str">
        <f t="shared" si="75"/>
        <v/>
      </c>
      <c r="C1664" s="8" t="str">
        <f>IF(A1664="","",+[1]AcumSYS!W1665)</f>
        <v/>
      </c>
      <c r="D1664" s="8" t="str">
        <f>IF(A1664="","",+[1]AcumSYS!W1665)</f>
        <v/>
      </c>
      <c r="E1664" s="8" t="str">
        <f t="shared" si="76"/>
        <v/>
      </c>
      <c r="F1664" s="8" t="str">
        <f t="shared" si="77"/>
        <v/>
      </c>
    </row>
    <row r="1665" spans="1:6" x14ac:dyDescent="0.25">
      <c r="A1665" s="8" t="str">
        <f>+'[1]Reporte de Formatos'!U1669</f>
        <v/>
      </c>
      <c r="B1665" s="8" t="str">
        <f t="shared" si="75"/>
        <v/>
      </c>
      <c r="C1665" s="8" t="str">
        <f>IF(A1665="","",+[1]AcumSYS!W1666)</f>
        <v/>
      </c>
      <c r="D1665" s="8" t="str">
        <f>IF(A1665="","",+[1]AcumSYS!W1666)</f>
        <v/>
      </c>
      <c r="E1665" s="8" t="str">
        <f t="shared" si="76"/>
        <v/>
      </c>
      <c r="F1665" s="8" t="str">
        <f t="shared" si="77"/>
        <v/>
      </c>
    </row>
    <row r="1666" spans="1:6" x14ac:dyDescent="0.25">
      <c r="A1666" s="8" t="str">
        <f>+'[1]Reporte de Formatos'!U1670</f>
        <v/>
      </c>
      <c r="B1666" s="8" t="str">
        <f t="shared" si="75"/>
        <v/>
      </c>
      <c r="C1666" s="8" t="str">
        <f>IF(A1666="","",+[1]AcumSYS!W1667)</f>
        <v/>
      </c>
      <c r="D1666" s="8" t="str">
        <f>IF(A1666="","",+[1]AcumSYS!W1667)</f>
        <v/>
      </c>
      <c r="E1666" s="8" t="str">
        <f t="shared" si="76"/>
        <v/>
      </c>
      <c r="F1666" s="8" t="str">
        <f t="shared" si="77"/>
        <v/>
      </c>
    </row>
    <row r="1667" spans="1:6" x14ac:dyDescent="0.25">
      <c r="A1667" s="8" t="str">
        <f>+'[1]Reporte de Formatos'!U1671</f>
        <v/>
      </c>
      <c r="B1667" s="8" t="str">
        <f t="shared" si="75"/>
        <v/>
      </c>
      <c r="C1667" s="8" t="str">
        <f>IF(A1667="","",+[1]AcumSYS!W1668)</f>
        <v/>
      </c>
      <c r="D1667" s="8" t="str">
        <f>IF(A1667="","",+[1]AcumSYS!W1668)</f>
        <v/>
      </c>
      <c r="E1667" s="8" t="str">
        <f t="shared" si="76"/>
        <v/>
      </c>
      <c r="F1667" s="8" t="str">
        <f t="shared" si="77"/>
        <v/>
      </c>
    </row>
    <row r="1668" spans="1:6" x14ac:dyDescent="0.25">
      <c r="A1668" s="8" t="str">
        <f>+'[1]Reporte de Formatos'!U1672</f>
        <v/>
      </c>
      <c r="B1668" s="8" t="str">
        <f t="shared" ref="B1668:B1731" si="78">IF(A1668="","","Aguinaldo")</f>
        <v/>
      </c>
      <c r="C1668" s="8" t="str">
        <f>IF(A1668="","",+[1]AcumSYS!W1669)</f>
        <v/>
      </c>
      <c r="D1668" s="8" t="str">
        <f>IF(A1668="","",+[1]AcumSYS!W1669)</f>
        <v/>
      </c>
      <c r="E1668" s="8" t="str">
        <f t="shared" ref="E1668:E1731" si="79">IF(A1668="","","Pesos Mexicanos")</f>
        <v/>
      </c>
      <c r="F1668" s="8" t="str">
        <f t="shared" ref="F1668:F1731" si="80">IF(A1668="","","Prestaciones de Fin de año en el Trimestre")</f>
        <v/>
      </c>
    </row>
    <row r="1669" spans="1:6" x14ac:dyDescent="0.25">
      <c r="A1669" s="8" t="str">
        <f>+'[1]Reporte de Formatos'!U1673</f>
        <v/>
      </c>
      <c r="B1669" s="8" t="str">
        <f t="shared" si="78"/>
        <v/>
      </c>
      <c r="C1669" s="8" t="str">
        <f>IF(A1669="","",+[1]AcumSYS!W1670)</f>
        <v/>
      </c>
      <c r="D1669" s="8" t="str">
        <f>IF(A1669="","",+[1]AcumSYS!W1670)</f>
        <v/>
      </c>
      <c r="E1669" s="8" t="str">
        <f t="shared" si="79"/>
        <v/>
      </c>
      <c r="F1669" s="8" t="str">
        <f t="shared" si="80"/>
        <v/>
      </c>
    </row>
    <row r="1670" spans="1:6" x14ac:dyDescent="0.25">
      <c r="A1670" s="8" t="str">
        <f>+'[1]Reporte de Formatos'!U1674</f>
        <v/>
      </c>
      <c r="B1670" s="8" t="str">
        <f t="shared" si="78"/>
        <v/>
      </c>
      <c r="C1670" s="8" t="str">
        <f>IF(A1670="","",+[1]AcumSYS!W1671)</f>
        <v/>
      </c>
      <c r="D1670" s="8" t="str">
        <f>IF(A1670="","",+[1]AcumSYS!W1671)</f>
        <v/>
      </c>
      <c r="E1670" s="8" t="str">
        <f t="shared" si="79"/>
        <v/>
      </c>
      <c r="F1670" s="8" t="str">
        <f t="shared" si="80"/>
        <v/>
      </c>
    </row>
    <row r="1671" spans="1:6" x14ac:dyDescent="0.25">
      <c r="A1671" s="8" t="str">
        <f>+'[1]Reporte de Formatos'!U1675</f>
        <v/>
      </c>
      <c r="B1671" s="8" t="str">
        <f t="shared" si="78"/>
        <v/>
      </c>
      <c r="C1671" s="8" t="str">
        <f>IF(A1671="","",+[1]AcumSYS!W1672)</f>
        <v/>
      </c>
      <c r="D1671" s="8" t="str">
        <f>IF(A1671="","",+[1]AcumSYS!W1672)</f>
        <v/>
      </c>
      <c r="E1671" s="8" t="str">
        <f t="shared" si="79"/>
        <v/>
      </c>
      <c r="F1671" s="8" t="str">
        <f t="shared" si="80"/>
        <v/>
      </c>
    </row>
    <row r="1672" spans="1:6" x14ac:dyDescent="0.25">
      <c r="A1672" s="8" t="str">
        <f>+'[1]Reporte de Formatos'!U1676</f>
        <v/>
      </c>
      <c r="B1672" s="8" t="str">
        <f t="shared" si="78"/>
        <v/>
      </c>
      <c r="C1672" s="8" t="str">
        <f>IF(A1672="","",+[1]AcumSYS!W1673)</f>
        <v/>
      </c>
      <c r="D1672" s="8" t="str">
        <f>IF(A1672="","",+[1]AcumSYS!W1673)</f>
        <v/>
      </c>
      <c r="E1672" s="8" t="str">
        <f t="shared" si="79"/>
        <v/>
      </c>
      <c r="F1672" s="8" t="str">
        <f t="shared" si="80"/>
        <v/>
      </c>
    </row>
    <row r="1673" spans="1:6" x14ac:dyDescent="0.25">
      <c r="A1673" s="8" t="str">
        <f>+'[1]Reporte de Formatos'!U1677</f>
        <v/>
      </c>
      <c r="B1673" s="8" t="str">
        <f t="shared" si="78"/>
        <v/>
      </c>
      <c r="C1673" s="8" t="str">
        <f>IF(A1673="","",+[1]AcumSYS!W1674)</f>
        <v/>
      </c>
      <c r="D1673" s="8" t="str">
        <f>IF(A1673="","",+[1]AcumSYS!W1674)</f>
        <v/>
      </c>
      <c r="E1673" s="8" t="str">
        <f t="shared" si="79"/>
        <v/>
      </c>
      <c r="F1673" s="8" t="str">
        <f t="shared" si="80"/>
        <v/>
      </c>
    </row>
    <row r="1674" spans="1:6" x14ac:dyDescent="0.25">
      <c r="A1674" s="8" t="str">
        <f>+'[1]Reporte de Formatos'!U1678</f>
        <v/>
      </c>
      <c r="B1674" s="8" t="str">
        <f t="shared" si="78"/>
        <v/>
      </c>
      <c r="C1674" s="8" t="str">
        <f>IF(A1674="","",+[1]AcumSYS!W1675)</f>
        <v/>
      </c>
      <c r="D1674" s="8" t="str">
        <f>IF(A1674="","",+[1]AcumSYS!W1675)</f>
        <v/>
      </c>
      <c r="E1674" s="8" t="str">
        <f t="shared" si="79"/>
        <v/>
      </c>
      <c r="F1674" s="8" t="str">
        <f t="shared" si="80"/>
        <v/>
      </c>
    </row>
    <row r="1675" spans="1:6" x14ac:dyDescent="0.25">
      <c r="A1675" s="8" t="str">
        <f>+'[1]Reporte de Formatos'!U1679</f>
        <v/>
      </c>
      <c r="B1675" s="8" t="str">
        <f t="shared" si="78"/>
        <v/>
      </c>
      <c r="C1675" s="8" t="str">
        <f>IF(A1675="","",+[1]AcumSYS!W1676)</f>
        <v/>
      </c>
      <c r="D1675" s="8" t="str">
        <f>IF(A1675="","",+[1]AcumSYS!W1676)</f>
        <v/>
      </c>
      <c r="E1675" s="8" t="str">
        <f t="shared" si="79"/>
        <v/>
      </c>
      <c r="F1675" s="8" t="str">
        <f t="shared" si="80"/>
        <v/>
      </c>
    </row>
    <row r="1676" spans="1:6" x14ac:dyDescent="0.25">
      <c r="A1676" s="8" t="str">
        <f>+'[1]Reporte de Formatos'!U1680</f>
        <v/>
      </c>
      <c r="B1676" s="8" t="str">
        <f t="shared" si="78"/>
        <v/>
      </c>
      <c r="C1676" s="8" t="str">
        <f>IF(A1676="","",+[1]AcumSYS!W1677)</f>
        <v/>
      </c>
      <c r="D1676" s="8" t="str">
        <f>IF(A1676="","",+[1]AcumSYS!W1677)</f>
        <v/>
      </c>
      <c r="E1676" s="8" t="str">
        <f t="shared" si="79"/>
        <v/>
      </c>
      <c r="F1676" s="8" t="str">
        <f t="shared" si="80"/>
        <v/>
      </c>
    </row>
    <row r="1677" spans="1:6" x14ac:dyDescent="0.25">
      <c r="A1677" s="8" t="str">
        <f>+'[1]Reporte de Formatos'!U1681</f>
        <v/>
      </c>
      <c r="B1677" s="8" t="str">
        <f t="shared" si="78"/>
        <v/>
      </c>
      <c r="C1677" s="8" t="str">
        <f>IF(A1677="","",+[1]AcumSYS!W1678)</f>
        <v/>
      </c>
      <c r="D1677" s="8" t="str">
        <f>IF(A1677="","",+[1]AcumSYS!W1678)</f>
        <v/>
      </c>
      <c r="E1677" s="8" t="str">
        <f t="shared" si="79"/>
        <v/>
      </c>
      <c r="F1677" s="8" t="str">
        <f t="shared" si="80"/>
        <v/>
      </c>
    </row>
    <row r="1678" spans="1:6" x14ac:dyDescent="0.25">
      <c r="A1678" s="8" t="str">
        <f>+'[1]Reporte de Formatos'!U1682</f>
        <v/>
      </c>
      <c r="B1678" s="8" t="str">
        <f t="shared" si="78"/>
        <v/>
      </c>
      <c r="C1678" s="8" t="str">
        <f>IF(A1678="","",+[1]AcumSYS!W1679)</f>
        <v/>
      </c>
      <c r="D1678" s="8" t="str">
        <f>IF(A1678="","",+[1]AcumSYS!W1679)</f>
        <v/>
      </c>
      <c r="E1678" s="8" t="str">
        <f t="shared" si="79"/>
        <v/>
      </c>
      <c r="F1678" s="8" t="str">
        <f t="shared" si="80"/>
        <v/>
      </c>
    </row>
    <row r="1679" spans="1:6" x14ac:dyDescent="0.25">
      <c r="A1679" s="8" t="str">
        <f>+'[1]Reporte de Formatos'!U1683</f>
        <v/>
      </c>
      <c r="B1679" s="8" t="str">
        <f t="shared" si="78"/>
        <v/>
      </c>
      <c r="C1679" s="8" t="str">
        <f>IF(A1679="","",+[1]AcumSYS!W1680)</f>
        <v/>
      </c>
      <c r="D1679" s="8" t="str">
        <f>IF(A1679="","",+[1]AcumSYS!W1680)</f>
        <v/>
      </c>
      <c r="E1679" s="8" t="str">
        <f t="shared" si="79"/>
        <v/>
      </c>
      <c r="F1679" s="8" t="str">
        <f t="shared" si="80"/>
        <v/>
      </c>
    </row>
    <row r="1680" spans="1:6" x14ac:dyDescent="0.25">
      <c r="A1680" s="8" t="str">
        <f>+'[1]Reporte de Formatos'!U1684</f>
        <v/>
      </c>
      <c r="B1680" s="8" t="str">
        <f t="shared" si="78"/>
        <v/>
      </c>
      <c r="C1680" s="8" t="str">
        <f>IF(A1680="","",+[1]AcumSYS!W1681)</f>
        <v/>
      </c>
      <c r="D1680" s="8" t="str">
        <f>IF(A1680="","",+[1]AcumSYS!W1681)</f>
        <v/>
      </c>
      <c r="E1680" s="8" t="str">
        <f t="shared" si="79"/>
        <v/>
      </c>
      <c r="F1680" s="8" t="str">
        <f t="shared" si="80"/>
        <v/>
      </c>
    </row>
    <row r="1681" spans="1:6" x14ac:dyDescent="0.25">
      <c r="A1681" s="8" t="str">
        <f>+'[1]Reporte de Formatos'!U1685</f>
        <v/>
      </c>
      <c r="B1681" s="8" t="str">
        <f t="shared" si="78"/>
        <v/>
      </c>
      <c r="C1681" s="8" t="str">
        <f>IF(A1681="","",+[1]AcumSYS!W1682)</f>
        <v/>
      </c>
      <c r="D1681" s="8" t="str">
        <f>IF(A1681="","",+[1]AcumSYS!W1682)</f>
        <v/>
      </c>
      <c r="E1681" s="8" t="str">
        <f t="shared" si="79"/>
        <v/>
      </c>
      <c r="F1681" s="8" t="str">
        <f t="shared" si="80"/>
        <v/>
      </c>
    </row>
    <row r="1682" spans="1:6" x14ac:dyDescent="0.25">
      <c r="A1682" s="8" t="str">
        <f>+'[1]Reporte de Formatos'!U1686</f>
        <v/>
      </c>
      <c r="B1682" s="8" t="str">
        <f t="shared" si="78"/>
        <v/>
      </c>
      <c r="C1682" s="8" t="str">
        <f>IF(A1682="","",+[1]AcumSYS!W1683)</f>
        <v/>
      </c>
      <c r="D1682" s="8" t="str">
        <f>IF(A1682="","",+[1]AcumSYS!W1683)</f>
        <v/>
      </c>
      <c r="E1682" s="8" t="str">
        <f t="shared" si="79"/>
        <v/>
      </c>
      <c r="F1682" s="8" t="str">
        <f t="shared" si="80"/>
        <v/>
      </c>
    </row>
    <row r="1683" spans="1:6" x14ac:dyDescent="0.25">
      <c r="A1683" s="8" t="str">
        <f>+'[1]Reporte de Formatos'!U1687</f>
        <v/>
      </c>
      <c r="B1683" s="8" t="str">
        <f t="shared" si="78"/>
        <v/>
      </c>
      <c r="C1683" s="8" t="str">
        <f>IF(A1683="","",+[1]AcumSYS!W1684)</f>
        <v/>
      </c>
      <c r="D1683" s="8" t="str">
        <f>IF(A1683="","",+[1]AcumSYS!W1684)</f>
        <v/>
      </c>
      <c r="E1683" s="8" t="str">
        <f t="shared" si="79"/>
        <v/>
      </c>
      <c r="F1683" s="8" t="str">
        <f t="shared" si="80"/>
        <v/>
      </c>
    </row>
    <row r="1684" spans="1:6" x14ac:dyDescent="0.25">
      <c r="A1684" s="8" t="str">
        <f>+'[1]Reporte de Formatos'!U1688</f>
        <v/>
      </c>
      <c r="B1684" s="8" t="str">
        <f t="shared" si="78"/>
        <v/>
      </c>
      <c r="C1684" s="8" t="str">
        <f>IF(A1684="","",+[1]AcumSYS!W1685)</f>
        <v/>
      </c>
      <c r="D1684" s="8" t="str">
        <f>IF(A1684="","",+[1]AcumSYS!W1685)</f>
        <v/>
      </c>
      <c r="E1684" s="8" t="str">
        <f t="shared" si="79"/>
        <v/>
      </c>
      <c r="F1684" s="8" t="str">
        <f t="shared" si="80"/>
        <v/>
      </c>
    </row>
    <row r="1685" spans="1:6" x14ac:dyDescent="0.25">
      <c r="A1685" s="8" t="str">
        <f>+'[1]Reporte de Formatos'!U1689</f>
        <v/>
      </c>
      <c r="B1685" s="8" t="str">
        <f t="shared" si="78"/>
        <v/>
      </c>
      <c r="C1685" s="8" t="str">
        <f>IF(A1685="","",+[1]AcumSYS!W1686)</f>
        <v/>
      </c>
      <c r="D1685" s="8" t="str">
        <f>IF(A1685="","",+[1]AcumSYS!W1686)</f>
        <v/>
      </c>
      <c r="E1685" s="8" t="str">
        <f t="shared" si="79"/>
        <v/>
      </c>
      <c r="F1685" s="8" t="str">
        <f t="shared" si="80"/>
        <v/>
      </c>
    </row>
    <row r="1686" spans="1:6" x14ac:dyDescent="0.25">
      <c r="A1686" s="8" t="str">
        <f>+'[1]Reporte de Formatos'!U1690</f>
        <v/>
      </c>
      <c r="B1686" s="8" t="str">
        <f t="shared" si="78"/>
        <v/>
      </c>
      <c r="C1686" s="8" t="str">
        <f>IF(A1686="","",+[1]AcumSYS!W1687)</f>
        <v/>
      </c>
      <c r="D1686" s="8" t="str">
        <f>IF(A1686="","",+[1]AcumSYS!W1687)</f>
        <v/>
      </c>
      <c r="E1686" s="8" t="str">
        <f t="shared" si="79"/>
        <v/>
      </c>
      <c r="F1686" s="8" t="str">
        <f t="shared" si="80"/>
        <v/>
      </c>
    </row>
    <row r="1687" spans="1:6" x14ac:dyDescent="0.25">
      <c r="A1687" s="8" t="str">
        <f>+'[1]Reporte de Formatos'!U1691</f>
        <v/>
      </c>
      <c r="B1687" s="8" t="str">
        <f t="shared" si="78"/>
        <v/>
      </c>
      <c r="C1687" s="8" t="str">
        <f>IF(A1687="","",+[1]AcumSYS!W1688)</f>
        <v/>
      </c>
      <c r="D1687" s="8" t="str">
        <f>IF(A1687="","",+[1]AcumSYS!W1688)</f>
        <v/>
      </c>
      <c r="E1687" s="8" t="str">
        <f t="shared" si="79"/>
        <v/>
      </c>
      <c r="F1687" s="8" t="str">
        <f t="shared" si="80"/>
        <v/>
      </c>
    </row>
    <row r="1688" spans="1:6" x14ac:dyDescent="0.25">
      <c r="A1688" s="8" t="str">
        <f>+'[1]Reporte de Formatos'!U1692</f>
        <v/>
      </c>
      <c r="B1688" s="8" t="str">
        <f t="shared" si="78"/>
        <v/>
      </c>
      <c r="C1688" s="8" t="str">
        <f>IF(A1688="","",+[1]AcumSYS!W1689)</f>
        <v/>
      </c>
      <c r="D1688" s="8" t="str">
        <f>IF(A1688="","",+[1]AcumSYS!W1689)</f>
        <v/>
      </c>
      <c r="E1688" s="8" t="str">
        <f t="shared" si="79"/>
        <v/>
      </c>
      <c r="F1688" s="8" t="str">
        <f t="shared" si="80"/>
        <v/>
      </c>
    </row>
    <row r="1689" spans="1:6" x14ac:dyDescent="0.25">
      <c r="A1689" s="8" t="str">
        <f>+'[1]Reporte de Formatos'!U1693</f>
        <v/>
      </c>
      <c r="B1689" s="8" t="str">
        <f t="shared" si="78"/>
        <v/>
      </c>
      <c r="C1689" s="8" t="str">
        <f>IF(A1689="","",+[1]AcumSYS!W1690)</f>
        <v/>
      </c>
      <c r="D1689" s="8" t="str">
        <f>IF(A1689="","",+[1]AcumSYS!W1690)</f>
        <v/>
      </c>
      <c r="E1689" s="8" t="str">
        <f t="shared" si="79"/>
        <v/>
      </c>
      <c r="F1689" s="8" t="str">
        <f t="shared" si="80"/>
        <v/>
      </c>
    </row>
    <row r="1690" spans="1:6" x14ac:dyDescent="0.25">
      <c r="A1690" s="8" t="str">
        <f>+'[1]Reporte de Formatos'!U1694</f>
        <v/>
      </c>
      <c r="B1690" s="8" t="str">
        <f t="shared" si="78"/>
        <v/>
      </c>
      <c r="C1690" s="8" t="str">
        <f>IF(A1690="","",+[1]AcumSYS!W1691)</f>
        <v/>
      </c>
      <c r="D1690" s="8" t="str">
        <f>IF(A1690="","",+[1]AcumSYS!W1691)</f>
        <v/>
      </c>
      <c r="E1690" s="8" t="str">
        <f t="shared" si="79"/>
        <v/>
      </c>
      <c r="F1690" s="8" t="str">
        <f t="shared" si="80"/>
        <v/>
      </c>
    </row>
    <row r="1691" spans="1:6" x14ac:dyDescent="0.25">
      <c r="A1691" s="8" t="str">
        <f>+'[1]Reporte de Formatos'!U1695</f>
        <v/>
      </c>
      <c r="B1691" s="8" t="str">
        <f t="shared" si="78"/>
        <v/>
      </c>
      <c r="C1691" s="8" t="str">
        <f>IF(A1691="","",+[1]AcumSYS!W1692)</f>
        <v/>
      </c>
      <c r="D1691" s="8" t="str">
        <f>IF(A1691="","",+[1]AcumSYS!W1692)</f>
        <v/>
      </c>
      <c r="E1691" s="8" t="str">
        <f t="shared" si="79"/>
        <v/>
      </c>
      <c r="F1691" s="8" t="str">
        <f t="shared" si="80"/>
        <v/>
      </c>
    </row>
    <row r="1692" spans="1:6" x14ac:dyDescent="0.25">
      <c r="A1692" s="8" t="str">
        <f>+'[1]Reporte de Formatos'!U1696</f>
        <v/>
      </c>
      <c r="B1692" s="8" t="str">
        <f t="shared" si="78"/>
        <v/>
      </c>
      <c r="C1692" s="8" t="str">
        <f>IF(A1692="","",+[1]AcumSYS!W1693)</f>
        <v/>
      </c>
      <c r="D1692" s="8" t="str">
        <f>IF(A1692="","",+[1]AcumSYS!W1693)</f>
        <v/>
      </c>
      <c r="E1692" s="8" t="str">
        <f t="shared" si="79"/>
        <v/>
      </c>
      <c r="F1692" s="8" t="str">
        <f t="shared" si="80"/>
        <v/>
      </c>
    </row>
    <row r="1693" spans="1:6" x14ac:dyDescent="0.25">
      <c r="A1693" s="8" t="str">
        <f>+'[1]Reporte de Formatos'!U1697</f>
        <v/>
      </c>
      <c r="B1693" s="8" t="str">
        <f t="shared" si="78"/>
        <v/>
      </c>
      <c r="C1693" s="8" t="str">
        <f>IF(A1693="","",+[1]AcumSYS!W1694)</f>
        <v/>
      </c>
      <c r="D1693" s="8" t="str">
        <f>IF(A1693="","",+[1]AcumSYS!W1694)</f>
        <v/>
      </c>
      <c r="E1693" s="8" t="str">
        <f t="shared" si="79"/>
        <v/>
      </c>
      <c r="F1693" s="8" t="str">
        <f t="shared" si="80"/>
        <v/>
      </c>
    </row>
    <row r="1694" spans="1:6" x14ac:dyDescent="0.25">
      <c r="A1694" s="8" t="str">
        <f>+'[1]Reporte de Formatos'!U1698</f>
        <v/>
      </c>
      <c r="B1694" s="8" t="str">
        <f t="shared" si="78"/>
        <v/>
      </c>
      <c r="C1694" s="8" t="str">
        <f>IF(A1694="","",+[1]AcumSYS!W1695)</f>
        <v/>
      </c>
      <c r="D1694" s="8" t="str">
        <f>IF(A1694="","",+[1]AcumSYS!W1695)</f>
        <v/>
      </c>
      <c r="E1694" s="8" t="str">
        <f t="shared" si="79"/>
        <v/>
      </c>
      <c r="F1694" s="8" t="str">
        <f t="shared" si="80"/>
        <v/>
      </c>
    </row>
    <row r="1695" spans="1:6" x14ac:dyDescent="0.25">
      <c r="A1695" s="8" t="str">
        <f>+'[1]Reporte de Formatos'!U1699</f>
        <v/>
      </c>
      <c r="B1695" s="8" t="str">
        <f t="shared" si="78"/>
        <v/>
      </c>
      <c r="C1695" s="8" t="str">
        <f>IF(A1695="","",+[1]AcumSYS!W1696)</f>
        <v/>
      </c>
      <c r="D1695" s="8" t="str">
        <f>IF(A1695="","",+[1]AcumSYS!W1696)</f>
        <v/>
      </c>
      <c r="E1695" s="8" t="str">
        <f t="shared" si="79"/>
        <v/>
      </c>
      <c r="F1695" s="8" t="str">
        <f t="shared" si="80"/>
        <v/>
      </c>
    </row>
    <row r="1696" spans="1:6" x14ac:dyDescent="0.25">
      <c r="A1696" s="8" t="str">
        <f>+'[1]Reporte de Formatos'!U1700</f>
        <v/>
      </c>
      <c r="B1696" s="8" t="str">
        <f t="shared" si="78"/>
        <v/>
      </c>
      <c r="C1696" s="8" t="str">
        <f>IF(A1696="","",+[1]AcumSYS!W1697)</f>
        <v/>
      </c>
      <c r="D1696" s="8" t="str">
        <f>IF(A1696="","",+[1]AcumSYS!W1697)</f>
        <v/>
      </c>
      <c r="E1696" s="8" t="str">
        <f t="shared" si="79"/>
        <v/>
      </c>
      <c r="F1696" s="8" t="str">
        <f t="shared" si="80"/>
        <v/>
      </c>
    </row>
    <row r="1697" spans="1:6" x14ac:dyDescent="0.25">
      <c r="A1697" s="8" t="str">
        <f>+'[1]Reporte de Formatos'!U1701</f>
        <v/>
      </c>
      <c r="B1697" s="8" t="str">
        <f t="shared" si="78"/>
        <v/>
      </c>
      <c r="C1697" s="8" t="str">
        <f>IF(A1697="","",+[1]AcumSYS!W1698)</f>
        <v/>
      </c>
      <c r="D1697" s="8" t="str">
        <f>IF(A1697="","",+[1]AcumSYS!W1698)</f>
        <v/>
      </c>
      <c r="E1697" s="8" t="str">
        <f t="shared" si="79"/>
        <v/>
      </c>
      <c r="F1697" s="8" t="str">
        <f t="shared" si="80"/>
        <v/>
      </c>
    </row>
    <row r="1698" spans="1:6" x14ac:dyDescent="0.25">
      <c r="A1698" s="8" t="str">
        <f>+'[1]Reporte de Formatos'!U1702</f>
        <v/>
      </c>
      <c r="B1698" s="8" t="str">
        <f t="shared" si="78"/>
        <v/>
      </c>
      <c r="C1698" s="8" t="str">
        <f>IF(A1698="","",+[1]AcumSYS!W1699)</f>
        <v/>
      </c>
      <c r="D1698" s="8" t="str">
        <f>IF(A1698="","",+[1]AcumSYS!W1699)</f>
        <v/>
      </c>
      <c r="E1698" s="8" t="str">
        <f t="shared" si="79"/>
        <v/>
      </c>
      <c r="F1698" s="8" t="str">
        <f t="shared" si="80"/>
        <v/>
      </c>
    </row>
    <row r="1699" spans="1:6" x14ac:dyDescent="0.25">
      <c r="A1699" s="8" t="str">
        <f>+'[1]Reporte de Formatos'!U1703</f>
        <v/>
      </c>
      <c r="B1699" s="8" t="str">
        <f t="shared" si="78"/>
        <v/>
      </c>
      <c r="C1699" s="8" t="str">
        <f>IF(A1699="","",+[1]AcumSYS!W1700)</f>
        <v/>
      </c>
      <c r="D1699" s="8" t="str">
        <f>IF(A1699="","",+[1]AcumSYS!W1700)</f>
        <v/>
      </c>
      <c r="E1699" s="8" t="str">
        <f t="shared" si="79"/>
        <v/>
      </c>
      <c r="F1699" s="8" t="str">
        <f t="shared" si="80"/>
        <v/>
      </c>
    </row>
    <row r="1700" spans="1:6" x14ac:dyDescent="0.25">
      <c r="A1700" s="8" t="str">
        <f>+'[1]Reporte de Formatos'!U1704</f>
        <v/>
      </c>
      <c r="B1700" s="8" t="str">
        <f t="shared" si="78"/>
        <v/>
      </c>
      <c r="C1700" s="8" t="str">
        <f>IF(A1700="","",+[1]AcumSYS!W1701)</f>
        <v/>
      </c>
      <c r="D1700" s="8" t="str">
        <f>IF(A1700="","",+[1]AcumSYS!W1701)</f>
        <v/>
      </c>
      <c r="E1700" s="8" t="str">
        <f t="shared" si="79"/>
        <v/>
      </c>
      <c r="F1700" s="8" t="str">
        <f t="shared" si="80"/>
        <v/>
      </c>
    </row>
    <row r="1701" spans="1:6" x14ac:dyDescent="0.25">
      <c r="A1701" s="8" t="str">
        <f>+'[1]Reporte de Formatos'!U1705</f>
        <v/>
      </c>
      <c r="B1701" s="8" t="str">
        <f t="shared" si="78"/>
        <v/>
      </c>
      <c r="C1701" s="8" t="str">
        <f>IF(A1701="","",+[1]AcumSYS!W1702)</f>
        <v/>
      </c>
      <c r="D1701" s="8" t="str">
        <f>IF(A1701="","",+[1]AcumSYS!W1702)</f>
        <v/>
      </c>
      <c r="E1701" s="8" t="str">
        <f t="shared" si="79"/>
        <v/>
      </c>
      <c r="F1701" s="8" t="str">
        <f t="shared" si="80"/>
        <v/>
      </c>
    </row>
    <row r="1702" spans="1:6" x14ac:dyDescent="0.25">
      <c r="A1702" s="8" t="str">
        <f>+'[1]Reporte de Formatos'!U1706</f>
        <v/>
      </c>
      <c r="B1702" s="8" t="str">
        <f t="shared" si="78"/>
        <v/>
      </c>
      <c r="C1702" s="8" t="str">
        <f>IF(A1702="","",+[1]AcumSYS!W1703)</f>
        <v/>
      </c>
      <c r="D1702" s="8" t="str">
        <f>IF(A1702="","",+[1]AcumSYS!W1703)</f>
        <v/>
      </c>
      <c r="E1702" s="8" t="str">
        <f t="shared" si="79"/>
        <v/>
      </c>
      <c r="F1702" s="8" t="str">
        <f t="shared" si="80"/>
        <v/>
      </c>
    </row>
    <row r="1703" spans="1:6" x14ac:dyDescent="0.25">
      <c r="A1703" s="8" t="str">
        <f>+'[1]Reporte de Formatos'!U1707</f>
        <v/>
      </c>
      <c r="B1703" s="8" t="str">
        <f t="shared" si="78"/>
        <v/>
      </c>
      <c r="C1703" s="8" t="str">
        <f>IF(A1703="","",+[1]AcumSYS!W1704)</f>
        <v/>
      </c>
      <c r="D1703" s="8" t="str">
        <f>IF(A1703="","",+[1]AcumSYS!W1704)</f>
        <v/>
      </c>
      <c r="E1703" s="8" t="str">
        <f t="shared" si="79"/>
        <v/>
      </c>
      <c r="F1703" s="8" t="str">
        <f t="shared" si="80"/>
        <v/>
      </c>
    </row>
    <row r="1704" spans="1:6" x14ac:dyDescent="0.25">
      <c r="A1704" s="8" t="str">
        <f>+'[1]Reporte de Formatos'!U1708</f>
        <v/>
      </c>
      <c r="B1704" s="8" t="str">
        <f t="shared" si="78"/>
        <v/>
      </c>
      <c r="C1704" s="8" t="str">
        <f>IF(A1704="","",+[1]AcumSYS!W1705)</f>
        <v/>
      </c>
      <c r="D1704" s="8" t="str">
        <f>IF(A1704="","",+[1]AcumSYS!W1705)</f>
        <v/>
      </c>
      <c r="E1704" s="8" t="str">
        <f t="shared" si="79"/>
        <v/>
      </c>
      <c r="F1704" s="8" t="str">
        <f t="shared" si="80"/>
        <v/>
      </c>
    </row>
    <row r="1705" spans="1:6" x14ac:dyDescent="0.25">
      <c r="A1705" s="8" t="str">
        <f>+'[1]Reporte de Formatos'!U1709</f>
        <v/>
      </c>
      <c r="B1705" s="8" t="str">
        <f t="shared" si="78"/>
        <v/>
      </c>
      <c r="C1705" s="8" t="str">
        <f>IF(A1705="","",+[1]AcumSYS!W1706)</f>
        <v/>
      </c>
      <c r="D1705" s="8" t="str">
        <f>IF(A1705="","",+[1]AcumSYS!W1706)</f>
        <v/>
      </c>
      <c r="E1705" s="8" t="str">
        <f t="shared" si="79"/>
        <v/>
      </c>
      <c r="F1705" s="8" t="str">
        <f t="shared" si="80"/>
        <v/>
      </c>
    </row>
    <row r="1706" spans="1:6" x14ac:dyDescent="0.25">
      <c r="A1706" s="8" t="str">
        <f>+'[1]Reporte de Formatos'!U1710</f>
        <v/>
      </c>
      <c r="B1706" s="8" t="str">
        <f t="shared" si="78"/>
        <v/>
      </c>
      <c r="C1706" s="8" t="str">
        <f>IF(A1706="","",+[1]AcumSYS!W1707)</f>
        <v/>
      </c>
      <c r="D1706" s="8" t="str">
        <f>IF(A1706="","",+[1]AcumSYS!W1707)</f>
        <v/>
      </c>
      <c r="E1706" s="8" t="str">
        <f t="shared" si="79"/>
        <v/>
      </c>
      <c r="F1706" s="8" t="str">
        <f t="shared" si="80"/>
        <v/>
      </c>
    </row>
    <row r="1707" spans="1:6" x14ac:dyDescent="0.25">
      <c r="A1707" s="8" t="str">
        <f>+'[1]Reporte de Formatos'!U1711</f>
        <v/>
      </c>
      <c r="B1707" s="8" t="str">
        <f t="shared" si="78"/>
        <v/>
      </c>
      <c r="C1707" s="8" t="str">
        <f>IF(A1707="","",+[1]AcumSYS!W1708)</f>
        <v/>
      </c>
      <c r="D1707" s="8" t="str">
        <f>IF(A1707="","",+[1]AcumSYS!W1708)</f>
        <v/>
      </c>
      <c r="E1707" s="8" t="str">
        <f t="shared" si="79"/>
        <v/>
      </c>
      <c r="F1707" s="8" t="str">
        <f t="shared" si="80"/>
        <v/>
      </c>
    </row>
    <row r="1708" spans="1:6" x14ac:dyDescent="0.25">
      <c r="A1708" s="8" t="str">
        <f>+'[1]Reporte de Formatos'!U1712</f>
        <v/>
      </c>
      <c r="B1708" s="8" t="str">
        <f t="shared" si="78"/>
        <v/>
      </c>
      <c r="C1708" s="8" t="str">
        <f>IF(A1708="","",+[1]AcumSYS!W1709)</f>
        <v/>
      </c>
      <c r="D1708" s="8" t="str">
        <f>IF(A1708="","",+[1]AcumSYS!W1709)</f>
        <v/>
      </c>
      <c r="E1708" s="8" t="str">
        <f t="shared" si="79"/>
        <v/>
      </c>
      <c r="F1708" s="8" t="str">
        <f t="shared" si="80"/>
        <v/>
      </c>
    </row>
    <row r="1709" spans="1:6" x14ac:dyDescent="0.25">
      <c r="A1709" s="8" t="str">
        <f>+'[1]Reporte de Formatos'!U1713</f>
        <v/>
      </c>
      <c r="B1709" s="8" t="str">
        <f t="shared" si="78"/>
        <v/>
      </c>
      <c r="C1709" s="8" t="str">
        <f>IF(A1709="","",+[1]AcumSYS!W1710)</f>
        <v/>
      </c>
      <c r="D1709" s="8" t="str">
        <f>IF(A1709="","",+[1]AcumSYS!W1710)</f>
        <v/>
      </c>
      <c r="E1709" s="8" t="str">
        <f t="shared" si="79"/>
        <v/>
      </c>
      <c r="F1709" s="8" t="str">
        <f t="shared" si="80"/>
        <v/>
      </c>
    </row>
    <row r="1710" spans="1:6" x14ac:dyDescent="0.25">
      <c r="A1710" s="8" t="str">
        <f>+'[1]Reporte de Formatos'!U1714</f>
        <v/>
      </c>
      <c r="B1710" s="8" t="str">
        <f t="shared" si="78"/>
        <v/>
      </c>
      <c r="C1710" s="8" t="str">
        <f>IF(A1710="","",+[1]AcumSYS!W1711)</f>
        <v/>
      </c>
      <c r="D1710" s="8" t="str">
        <f>IF(A1710="","",+[1]AcumSYS!W1711)</f>
        <v/>
      </c>
      <c r="E1710" s="8" t="str">
        <f t="shared" si="79"/>
        <v/>
      </c>
      <c r="F1710" s="8" t="str">
        <f t="shared" si="80"/>
        <v/>
      </c>
    </row>
    <row r="1711" spans="1:6" x14ac:dyDescent="0.25">
      <c r="A1711" s="8" t="str">
        <f>+'[1]Reporte de Formatos'!U1715</f>
        <v/>
      </c>
      <c r="B1711" s="8" t="str">
        <f t="shared" si="78"/>
        <v/>
      </c>
      <c r="C1711" s="8" t="str">
        <f>IF(A1711="","",+[1]AcumSYS!W1712)</f>
        <v/>
      </c>
      <c r="D1711" s="8" t="str">
        <f>IF(A1711="","",+[1]AcumSYS!W1712)</f>
        <v/>
      </c>
      <c r="E1711" s="8" t="str">
        <f t="shared" si="79"/>
        <v/>
      </c>
      <c r="F1711" s="8" t="str">
        <f t="shared" si="80"/>
        <v/>
      </c>
    </row>
    <row r="1712" spans="1:6" x14ac:dyDescent="0.25">
      <c r="A1712" s="8" t="str">
        <f>+'[1]Reporte de Formatos'!U1716</f>
        <v/>
      </c>
      <c r="B1712" s="8" t="str">
        <f t="shared" si="78"/>
        <v/>
      </c>
      <c r="C1712" s="8" t="str">
        <f>IF(A1712="","",+[1]AcumSYS!W1713)</f>
        <v/>
      </c>
      <c r="D1712" s="8" t="str">
        <f>IF(A1712="","",+[1]AcumSYS!W1713)</f>
        <v/>
      </c>
      <c r="E1712" s="8" t="str">
        <f t="shared" si="79"/>
        <v/>
      </c>
      <c r="F1712" s="8" t="str">
        <f t="shared" si="80"/>
        <v/>
      </c>
    </row>
    <row r="1713" spans="1:6" x14ac:dyDescent="0.25">
      <c r="A1713" s="8" t="str">
        <f>+'[1]Reporte de Formatos'!U1717</f>
        <v/>
      </c>
      <c r="B1713" s="8" t="str">
        <f t="shared" si="78"/>
        <v/>
      </c>
      <c r="C1713" s="8" t="str">
        <f>IF(A1713="","",+[1]AcumSYS!W1714)</f>
        <v/>
      </c>
      <c r="D1713" s="8" t="str">
        <f>IF(A1713="","",+[1]AcumSYS!W1714)</f>
        <v/>
      </c>
      <c r="E1713" s="8" t="str">
        <f t="shared" si="79"/>
        <v/>
      </c>
      <c r="F1713" s="8" t="str">
        <f t="shared" si="80"/>
        <v/>
      </c>
    </row>
    <row r="1714" spans="1:6" x14ac:dyDescent="0.25">
      <c r="A1714" s="8" t="str">
        <f>+'[1]Reporte de Formatos'!U1718</f>
        <v/>
      </c>
      <c r="B1714" s="8" t="str">
        <f t="shared" si="78"/>
        <v/>
      </c>
      <c r="C1714" s="8" t="str">
        <f>IF(A1714="","",+[1]AcumSYS!W1715)</f>
        <v/>
      </c>
      <c r="D1714" s="8" t="str">
        <f>IF(A1714="","",+[1]AcumSYS!W1715)</f>
        <v/>
      </c>
      <c r="E1714" s="8" t="str">
        <f t="shared" si="79"/>
        <v/>
      </c>
      <c r="F1714" s="8" t="str">
        <f t="shared" si="80"/>
        <v/>
      </c>
    </row>
    <row r="1715" spans="1:6" x14ac:dyDescent="0.25">
      <c r="A1715" s="8" t="str">
        <f>+'[1]Reporte de Formatos'!U1719</f>
        <v/>
      </c>
      <c r="B1715" s="8" t="str">
        <f t="shared" si="78"/>
        <v/>
      </c>
      <c r="C1715" s="8" t="str">
        <f>IF(A1715="","",+[1]AcumSYS!W1716)</f>
        <v/>
      </c>
      <c r="D1715" s="8" t="str">
        <f>IF(A1715="","",+[1]AcumSYS!W1716)</f>
        <v/>
      </c>
      <c r="E1715" s="8" t="str">
        <f t="shared" si="79"/>
        <v/>
      </c>
      <c r="F1715" s="8" t="str">
        <f t="shared" si="80"/>
        <v/>
      </c>
    </row>
    <row r="1716" spans="1:6" x14ac:dyDescent="0.25">
      <c r="A1716" s="8" t="str">
        <f>+'[1]Reporte de Formatos'!U1720</f>
        <v/>
      </c>
      <c r="B1716" s="8" t="str">
        <f t="shared" si="78"/>
        <v/>
      </c>
      <c r="C1716" s="8" t="str">
        <f>IF(A1716="","",+[1]AcumSYS!W1717)</f>
        <v/>
      </c>
      <c r="D1716" s="8" t="str">
        <f>IF(A1716="","",+[1]AcumSYS!W1717)</f>
        <v/>
      </c>
      <c r="E1716" s="8" t="str">
        <f t="shared" si="79"/>
        <v/>
      </c>
      <c r="F1716" s="8" t="str">
        <f t="shared" si="80"/>
        <v/>
      </c>
    </row>
    <row r="1717" spans="1:6" x14ac:dyDescent="0.25">
      <c r="A1717" s="8" t="str">
        <f>+'[1]Reporte de Formatos'!U1721</f>
        <v/>
      </c>
      <c r="B1717" s="8" t="str">
        <f t="shared" si="78"/>
        <v/>
      </c>
      <c r="C1717" s="8" t="str">
        <f>IF(A1717="","",+[1]AcumSYS!W1718)</f>
        <v/>
      </c>
      <c r="D1717" s="8" t="str">
        <f>IF(A1717="","",+[1]AcumSYS!W1718)</f>
        <v/>
      </c>
      <c r="E1717" s="8" t="str">
        <f t="shared" si="79"/>
        <v/>
      </c>
      <c r="F1717" s="8" t="str">
        <f t="shared" si="80"/>
        <v/>
      </c>
    </row>
    <row r="1718" spans="1:6" x14ac:dyDescent="0.25">
      <c r="A1718" s="8" t="str">
        <f>+'[1]Reporte de Formatos'!U1722</f>
        <v/>
      </c>
      <c r="B1718" s="8" t="str">
        <f t="shared" si="78"/>
        <v/>
      </c>
      <c r="C1718" s="8" t="str">
        <f>IF(A1718="","",+[1]AcumSYS!W1719)</f>
        <v/>
      </c>
      <c r="D1718" s="8" t="str">
        <f>IF(A1718="","",+[1]AcumSYS!W1719)</f>
        <v/>
      </c>
      <c r="E1718" s="8" t="str">
        <f t="shared" si="79"/>
        <v/>
      </c>
      <c r="F1718" s="8" t="str">
        <f t="shared" si="80"/>
        <v/>
      </c>
    </row>
    <row r="1719" spans="1:6" x14ac:dyDescent="0.25">
      <c r="A1719" s="8" t="str">
        <f>+'[1]Reporte de Formatos'!U1723</f>
        <v/>
      </c>
      <c r="B1719" s="8" t="str">
        <f t="shared" si="78"/>
        <v/>
      </c>
      <c r="C1719" s="8" t="str">
        <f>IF(A1719="","",+[1]AcumSYS!W1720)</f>
        <v/>
      </c>
      <c r="D1719" s="8" t="str">
        <f>IF(A1719="","",+[1]AcumSYS!W1720)</f>
        <v/>
      </c>
      <c r="E1719" s="8" t="str">
        <f t="shared" si="79"/>
        <v/>
      </c>
      <c r="F1719" s="8" t="str">
        <f t="shared" si="80"/>
        <v/>
      </c>
    </row>
    <row r="1720" spans="1:6" x14ac:dyDescent="0.25">
      <c r="A1720" s="8" t="str">
        <f>+'[1]Reporte de Formatos'!U1724</f>
        <v/>
      </c>
      <c r="B1720" s="8" t="str">
        <f t="shared" si="78"/>
        <v/>
      </c>
      <c r="C1720" s="8" t="str">
        <f>IF(A1720="","",+[1]AcumSYS!W1721)</f>
        <v/>
      </c>
      <c r="D1720" s="8" t="str">
        <f>IF(A1720="","",+[1]AcumSYS!W1721)</f>
        <v/>
      </c>
      <c r="E1720" s="8" t="str">
        <f t="shared" si="79"/>
        <v/>
      </c>
      <c r="F1720" s="8" t="str">
        <f t="shared" si="80"/>
        <v/>
      </c>
    </row>
    <row r="1721" spans="1:6" x14ac:dyDescent="0.25">
      <c r="A1721" s="8" t="str">
        <f>+'[1]Reporte de Formatos'!U1725</f>
        <v/>
      </c>
      <c r="B1721" s="8" t="str">
        <f t="shared" si="78"/>
        <v/>
      </c>
      <c r="C1721" s="8" t="str">
        <f>IF(A1721="","",+[1]AcumSYS!W1722)</f>
        <v/>
      </c>
      <c r="D1721" s="8" t="str">
        <f>IF(A1721="","",+[1]AcumSYS!W1722)</f>
        <v/>
      </c>
      <c r="E1721" s="8" t="str">
        <f t="shared" si="79"/>
        <v/>
      </c>
      <c r="F1721" s="8" t="str">
        <f t="shared" si="80"/>
        <v/>
      </c>
    </row>
    <row r="1722" spans="1:6" x14ac:dyDescent="0.25">
      <c r="A1722" s="8" t="str">
        <f>+'[1]Reporte de Formatos'!U1726</f>
        <v/>
      </c>
      <c r="B1722" s="8" t="str">
        <f t="shared" si="78"/>
        <v/>
      </c>
      <c r="C1722" s="8" t="str">
        <f>IF(A1722="","",+[1]AcumSYS!W1723)</f>
        <v/>
      </c>
      <c r="D1722" s="8" t="str">
        <f>IF(A1722="","",+[1]AcumSYS!W1723)</f>
        <v/>
      </c>
      <c r="E1722" s="8" t="str">
        <f t="shared" si="79"/>
        <v/>
      </c>
      <c r="F1722" s="8" t="str">
        <f t="shared" si="80"/>
        <v/>
      </c>
    </row>
    <row r="1723" spans="1:6" x14ac:dyDescent="0.25">
      <c r="A1723" s="8" t="str">
        <f>+'[1]Reporte de Formatos'!U1727</f>
        <v/>
      </c>
      <c r="B1723" s="8" t="str">
        <f t="shared" si="78"/>
        <v/>
      </c>
      <c r="C1723" s="8" t="str">
        <f>IF(A1723="","",+[1]AcumSYS!W1724)</f>
        <v/>
      </c>
      <c r="D1723" s="8" t="str">
        <f>IF(A1723="","",+[1]AcumSYS!W1724)</f>
        <v/>
      </c>
      <c r="E1723" s="8" t="str">
        <f t="shared" si="79"/>
        <v/>
      </c>
      <c r="F1723" s="8" t="str">
        <f t="shared" si="80"/>
        <v/>
      </c>
    </row>
    <row r="1724" spans="1:6" x14ac:dyDescent="0.25">
      <c r="A1724" s="8" t="str">
        <f>+'[1]Reporte de Formatos'!U1728</f>
        <v/>
      </c>
      <c r="B1724" s="8" t="str">
        <f t="shared" si="78"/>
        <v/>
      </c>
      <c r="C1724" s="8" t="str">
        <f>IF(A1724="","",+[1]AcumSYS!W1725)</f>
        <v/>
      </c>
      <c r="D1724" s="8" t="str">
        <f>IF(A1724="","",+[1]AcumSYS!W1725)</f>
        <v/>
      </c>
      <c r="E1724" s="8" t="str">
        <f t="shared" si="79"/>
        <v/>
      </c>
      <c r="F1724" s="8" t="str">
        <f t="shared" si="80"/>
        <v/>
      </c>
    </row>
    <row r="1725" spans="1:6" x14ac:dyDescent="0.25">
      <c r="A1725" s="8" t="str">
        <f>+'[1]Reporte de Formatos'!U1729</f>
        <v/>
      </c>
      <c r="B1725" s="8" t="str">
        <f t="shared" si="78"/>
        <v/>
      </c>
      <c r="C1725" s="8" t="str">
        <f>IF(A1725="","",+[1]AcumSYS!W1726)</f>
        <v/>
      </c>
      <c r="D1725" s="8" t="str">
        <f>IF(A1725="","",+[1]AcumSYS!W1726)</f>
        <v/>
      </c>
      <c r="E1725" s="8" t="str">
        <f t="shared" si="79"/>
        <v/>
      </c>
      <c r="F1725" s="8" t="str">
        <f t="shared" si="80"/>
        <v/>
      </c>
    </row>
    <row r="1726" spans="1:6" x14ac:dyDescent="0.25">
      <c r="A1726" s="8" t="str">
        <f>+'[1]Reporte de Formatos'!U1730</f>
        <v/>
      </c>
      <c r="B1726" s="8" t="str">
        <f t="shared" si="78"/>
        <v/>
      </c>
      <c r="C1726" s="8" t="str">
        <f>IF(A1726="","",+[1]AcumSYS!W1727)</f>
        <v/>
      </c>
      <c r="D1726" s="8" t="str">
        <f>IF(A1726="","",+[1]AcumSYS!W1727)</f>
        <v/>
      </c>
      <c r="E1726" s="8" t="str">
        <f t="shared" si="79"/>
        <v/>
      </c>
      <c r="F1726" s="8" t="str">
        <f t="shared" si="80"/>
        <v/>
      </c>
    </row>
    <row r="1727" spans="1:6" x14ac:dyDescent="0.25">
      <c r="A1727" s="8" t="str">
        <f>+'[1]Reporte de Formatos'!U1731</f>
        <v/>
      </c>
      <c r="B1727" s="8" t="str">
        <f t="shared" si="78"/>
        <v/>
      </c>
      <c r="C1727" s="8" t="str">
        <f>IF(A1727="","",+[1]AcumSYS!W1728)</f>
        <v/>
      </c>
      <c r="D1727" s="8" t="str">
        <f>IF(A1727="","",+[1]AcumSYS!W1728)</f>
        <v/>
      </c>
      <c r="E1727" s="8" t="str">
        <f t="shared" si="79"/>
        <v/>
      </c>
      <c r="F1727" s="8" t="str">
        <f t="shared" si="80"/>
        <v/>
      </c>
    </row>
    <row r="1728" spans="1:6" x14ac:dyDescent="0.25">
      <c r="A1728" s="8" t="str">
        <f>+'[1]Reporte de Formatos'!U1732</f>
        <v/>
      </c>
      <c r="B1728" s="8" t="str">
        <f t="shared" si="78"/>
        <v/>
      </c>
      <c r="C1728" s="8" t="str">
        <f>IF(A1728="","",+[1]AcumSYS!W1729)</f>
        <v/>
      </c>
      <c r="D1728" s="8" t="str">
        <f>IF(A1728="","",+[1]AcumSYS!W1729)</f>
        <v/>
      </c>
      <c r="E1728" s="8" t="str">
        <f t="shared" si="79"/>
        <v/>
      </c>
      <c r="F1728" s="8" t="str">
        <f t="shared" si="80"/>
        <v/>
      </c>
    </row>
    <row r="1729" spans="1:6" x14ac:dyDescent="0.25">
      <c r="A1729" s="8" t="str">
        <f>+'[1]Reporte de Formatos'!U1733</f>
        <v/>
      </c>
      <c r="B1729" s="8" t="str">
        <f t="shared" si="78"/>
        <v/>
      </c>
      <c r="C1729" s="8" t="str">
        <f>IF(A1729="","",+[1]AcumSYS!W1730)</f>
        <v/>
      </c>
      <c r="D1729" s="8" t="str">
        <f>IF(A1729="","",+[1]AcumSYS!W1730)</f>
        <v/>
      </c>
      <c r="E1729" s="8" t="str">
        <f t="shared" si="79"/>
        <v/>
      </c>
      <c r="F1729" s="8" t="str">
        <f t="shared" si="80"/>
        <v/>
      </c>
    </row>
    <row r="1730" spans="1:6" x14ac:dyDescent="0.25">
      <c r="A1730" s="8" t="str">
        <f>+'[1]Reporte de Formatos'!U1734</f>
        <v/>
      </c>
      <c r="B1730" s="8" t="str">
        <f t="shared" si="78"/>
        <v/>
      </c>
      <c r="C1730" s="8" t="str">
        <f>IF(A1730="","",+[1]AcumSYS!W1731)</f>
        <v/>
      </c>
      <c r="D1730" s="8" t="str">
        <f>IF(A1730="","",+[1]AcumSYS!W1731)</f>
        <v/>
      </c>
      <c r="E1730" s="8" t="str">
        <f t="shared" si="79"/>
        <v/>
      </c>
      <c r="F1730" s="8" t="str">
        <f t="shared" si="80"/>
        <v/>
      </c>
    </row>
    <row r="1731" spans="1:6" x14ac:dyDescent="0.25">
      <c r="A1731" s="8" t="str">
        <f>+'[1]Reporte de Formatos'!U1735</f>
        <v/>
      </c>
      <c r="B1731" s="8" t="str">
        <f t="shared" si="78"/>
        <v/>
      </c>
      <c r="C1731" s="8" t="str">
        <f>IF(A1731="","",+[1]AcumSYS!W1732)</f>
        <v/>
      </c>
      <c r="D1731" s="8" t="str">
        <f>IF(A1731="","",+[1]AcumSYS!W1732)</f>
        <v/>
      </c>
      <c r="E1731" s="8" t="str">
        <f t="shared" si="79"/>
        <v/>
      </c>
      <c r="F1731" s="8" t="str">
        <f t="shared" si="80"/>
        <v/>
      </c>
    </row>
    <row r="1732" spans="1:6" x14ac:dyDescent="0.25">
      <c r="A1732" s="8" t="str">
        <f>+'[1]Reporte de Formatos'!U1736</f>
        <v/>
      </c>
      <c r="B1732" s="8" t="str">
        <f t="shared" ref="B1732:B1795" si="81">IF(A1732="","","Aguinaldo")</f>
        <v/>
      </c>
      <c r="C1732" s="8" t="str">
        <f>IF(A1732="","",+[1]AcumSYS!W1733)</f>
        <v/>
      </c>
      <c r="D1732" s="8" t="str">
        <f>IF(A1732="","",+[1]AcumSYS!W1733)</f>
        <v/>
      </c>
      <c r="E1732" s="8" t="str">
        <f t="shared" ref="E1732:E1795" si="82">IF(A1732="","","Pesos Mexicanos")</f>
        <v/>
      </c>
      <c r="F1732" s="8" t="str">
        <f t="shared" ref="F1732:F1795" si="83">IF(A1732="","","Prestaciones de Fin de año en el Trimestre")</f>
        <v/>
      </c>
    </row>
    <row r="1733" spans="1:6" x14ac:dyDescent="0.25">
      <c r="A1733" s="8" t="str">
        <f>+'[1]Reporte de Formatos'!U1737</f>
        <v/>
      </c>
      <c r="B1733" s="8" t="str">
        <f t="shared" si="81"/>
        <v/>
      </c>
      <c r="C1733" s="8" t="str">
        <f>IF(A1733="","",+[1]AcumSYS!W1734)</f>
        <v/>
      </c>
      <c r="D1733" s="8" t="str">
        <f>IF(A1733="","",+[1]AcumSYS!W1734)</f>
        <v/>
      </c>
      <c r="E1733" s="8" t="str">
        <f t="shared" si="82"/>
        <v/>
      </c>
      <c r="F1733" s="8" t="str">
        <f t="shared" si="83"/>
        <v/>
      </c>
    </row>
    <row r="1734" spans="1:6" x14ac:dyDescent="0.25">
      <c r="A1734" s="8" t="str">
        <f>+'[1]Reporte de Formatos'!U1738</f>
        <v/>
      </c>
      <c r="B1734" s="8" t="str">
        <f t="shared" si="81"/>
        <v/>
      </c>
      <c r="C1734" s="8" t="str">
        <f>IF(A1734="","",+[1]AcumSYS!W1735)</f>
        <v/>
      </c>
      <c r="D1734" s="8" t="str">
        <f>IF(A1734="","",+[1]AcumSYS!W1735)</f>
        <v/>
      </c>
      <c r="E1734" s="8" t="str">
        <f t="shared" si="82"/>
        <v/>
      </c>
      <c r="F1734" s="8" t="str">
        <f t="shared" si="83"/>
        <v/>
      </c>
    </row>
    <row r="1735" spans="1:6" x14ac:dyDescent="0.25">
      <c r="A1735" s="8" t="str">
        <f>+'[1]Reporte de Formatos'!U1739</f>
        <v/>
      </c>
      <c r="B1735" s="8" t="str">
        <f t="shared" si="81"/>
        <v/>
      </c>
      <c r="C1735" s="8" t="str">
        <f>IF(A1735="","",+[1]AcumSYS!W1736)</f>
        <v/>
      </c>
      <c r="D1735" s="8" t="str">
        <f>IF(A1735="","",+[1]AcumSYS!W1736)</f>
        <v/>
      </c>
      <c r="E1735" s="8" t="str">
        <f t="shared" si="82"/>
        <v/>
      </c>
      <c r="F1735" s="8" t="str">
        <f t="shared" si="83"/>
        <v/>
      </c>
    </row>
    <row r="1736" spans="1:6" x14ac:dyDescent="0.25">
      <c r="A1736" s="8" t="str">
        <f>+'[1]Reporte de Formatos'!U1740</f>
        <v/>
      </c>
      <c r="B1736" s="8" t="str">
        <f t="shared" si="81"/>
        <v/>
      </c>
      <c r="C1736" s="8" t="str">
        <f>IF(A1736="","",+[1]AcumSYS!W1737)</f>
        <v/>
      </c>
      <c r="D1736" s="8" t="str">
        <f>IF(A1736="","",+[1]AcumSYS!W1737)</f>
        <v/>
      </c>
      <c r="E1736" s="8" t="str">
        <f t="shared" si="82"/>
        <v/>
      </c>
      <c r="F1736" s="8" t="str">
        <f t="shared" si="83"/>
        <v/>
      </c>
    </row>
    <row r="1737" spans="1:6" x14ac:dyDescent="0.25">
      <c r="A1737" s="8" t="str">
        <f>+'[1]Reporte de Formatos'!U1741</f>
        <v/>
      </c>
      <c r="B1737" s="8" t="str">
        <f t="shared" si="81"/>
        <v/>
      </c>
      <c r="C1737" s="8" t="str">
        <f>IF(A1737="","",+[1]AcumSYS!W1738)</f>
        <v/>
      </c>
      <c r="D1737" s="8" t="str">
        <f>IF(A1737="","",+[1]AcumSYS!W1738)</f>
        <v/>
      </c>
      <c r="E1737" s="8" t="str">
        <f t="shared" si="82"/>
        <v/>
      </c>
      <c r="F1737" s="8" t="str">
        <f t="shared" si="83"/>
        <v/>
      </c>
    </row>
    <row r="1738" spans="1:6" x14ac:dyDescent="0.25">
      <c r="A1738" s="8" t="str">
        <f>+'[1]Reporte de Formatos'!U1742</f>
        <v/>
      </c>
      <c r="B1738" s="8" t="str">
        <f t="shared" si="81"/>
        <v/>
      </c>
      <c r="C1738" s="8" t="str">
        <f>IF(A1738="","",+[1]AcumSYS!W1739)</f>
        <v/>
      </c>
      <c r="D1738" s="8" t="str">
        <f>IF(A1738="","",+[1]AcumSYS!W1739)</f>
        <v/>
      </c>
      <c r="E1738" s="8" t="str">
        <f t="shared" si="82"/>
        <v/>
      </c>
      <c r="F1738" s="8" t="str">
        <f t="shared" si="83"/>
        <v/>
      </c>
    </row>
    <row r="1739" spans="1:6" x14ac:dyDescent="0.25">
      <c r="A1739" s="8" t="str">
        <f>+'[1]Reporte de Formatos'!U1743</f>
        <v/>
      </c>
      <c r="B1739" s="8" t="str">
        <f t="shared" si="81"/>
        <v/>
      </c>
      <c r="C1739" s="8" t="str">
        <f>IF(A1739="","",+[1]AcumSYS!W1740)</f>
        <v/>
      </c>
      <c r="D1739" s="8" t="str">
        <f>IF(A1739="","",+[1]AcumSYS!W1740)</f>
        <v/>
      </c>
      <c r="E1739" s="8" t="str">
        <f t="shared" si="82"/>
        <v/>
      </c>
      <c r="F1739" s="8" t="str">
        <f t="shared" si="83"/>
        <v/>
      </c>
    </row>
    <row r="1740" spans="1:6" x14ac:dyDescent="0.25">
      <c r="A1740" s="8" t="str">
        <f>+'[1]Reporte de Formatos'!U1744</f>
        <v/>
      </c>
      <c r="B1740" s="8" t="str">
        <f t="shared" si="81"/>
        <v/>
      </c>
      <c r="C1740" s="8" t="str">
        <f>IF(A1740="","",+[1]AcumSYS!W1741)</f>
        <v/>
      </c>
      <c r="D1740" s="8" t="str">
        <f>IF(A1740="","",+[1]AcumSYS!W1741)</f>
        <v/>
      </c>
      <c r="E1740" s="8" t="str">
        <f t="shared" si="82"/>
        <v/>
      </c>
      <c r="F1740" s="8" t="str">
        <f t="shared" si="83"/>
        <v/>
      </c>
    </row>
    <row r="1741" spans="1:6" x14ac:dyDescent="0.25">
      <c r="A1741" s="8" t="str">
        <f>+'[1]Reporte de Formatos'!U1745</f>
        <v/>
      </c>
      <c r="B1741" s="8" t="str">
        <f t="shared" si="81"/>
        <v/>
      </c>
      <c r="C1741" s="8" t="str">
        <f>IF(A1741="","",+[1]AcumSYS!W1742)</f>
        <v/>
      </c>
      <c r="D1741" s="8" t="str">
        <f>IF(A1741="","",+[1]AcumSYS!W1742)</f>
        <v/>
      </c>
      <c r="E1741" s="8" t="str">
        <f t="shared" si="82"/>
        <v/>
      </c>
      <c r="F1741" s="8" t="str">
        <f t="shared" si="83"/>
        <v/>
      </c>
    </row>
    <row r="1742" spans="1:6" x14ac:dyDescent="0.25">
      <c r="A1742" s="8" t="str">
        <f>+'[1]Reporte de Formatos'!U1746</f>
        <v/>
      </c>
      <c r="B1742" s="8" t="str">
        <f t="shared" si="81"/>
        <v/>
      </c>
      <c r="C1742" s="8" t="str">
        <f>IF(A1742="","",+[1]AcumSYS!W1743)</f>
        <v/>
      </c>
      <c r="D1742" s="8" t="str">
        <f>IF(A1742="","",+[1]AcumSYS!W1743)</f>
        <v/>
      </c>
      <c r="E1742" s="8" t="str">
        <f t="shared" si="82"/>
        <v/>
      </c>
      <c r="F1742" s="8" t="str">
        <f t="shared" si="83"/>
        <v/>
      </c>
    </row>
    <row r="1743" spans="1:6" x14ac:dyDescent="0.25">
      <c r="A1743" s="8" t="str">
        <f>+'[1]Reporte de Formatos'!U1747</f>
        <v/>
      </c>
      <c r="B1743" s="8" t="str">
        <f t="shared" si="81"/>
        <v/>
      </c>
      <c r="C1743" s="8" t="str">
        <f>IF(A1743="","",+[1]AcumSYS!W1744)</f>
        <v/>
      </c>
      <c r="D1743" s="8" t="str">
        <f>IF(A1743="","",+[1]AcumSYS!W1744)</f>
        <v/>
      </c>
      <c r="E1743" s="8" t="str">
        <f t="shared" si="82"/>
        <v/>
      </c>
      <c r="F1743" s="8" t="str">
        <f t="shared" si="83"/>
        <v/>
      </c>
    </row>
    <row r="1744" spans="1:6" x14ac:dyDescent="0.25">
      <c r="A1744" s="8" t="str">
        <f>+'[1]Reporte de Formatos'!U1748</f>
        <v/>
      </c>
      <c r="B1744" s="8" t="str">
        <f t="shared" si="81"/>
        <v/>
      </c>
      <c r="C1744" s="8" t="str">
        <f>IF(A1744="","",+[1]AcumSYS!W1745)</f>
        <v/>
      </c>
      <c r="D1744" s="8" t="str">
        <f>IF(A1744="","",+[1]AcumSYS!W1745)</f>
        <v/>
      </c>
      <c r="E1744" s="8" t="str">
        <f t="shared" si="82"/>
        <v/>
      </c>
      <c r="F1744" s="8" t="str">
        <f t="shared" si="83"/>
        <v/>
      </c>
    </row>
    <row r="1745" spans="1:6" x14ac:dyDescent="0.25">
      <c r="A1745" s="8" t="str">
        <f>+'[1]Reporte de Formatos'!U1749</f>
        <v/>
      </c>
      <c r="B1745" s="8" t="str">
        <f t="shared" si="81"/>
        <v/>
      </c>
      <c r="C1745" s="8" t="str">
        <f>IF(A1745="","",+[1]AcumSYS!W1746)</f>
        <v/>
      </c>
      <c r="D1745" s="8" t="str">
        <f>IF(A1745="","",+[1]AcumSYS!W1746)</f>
        <v/>
      </c>
      <c r="E1745" s="8" t="str">
        <f t="shared" si="82"/>
        <v/>
      </c>
      <c r="F1745" s="8" t="str">
        <f t="shared" si="83"/>
        <v/>
      </c>
    </row>
    <row r="1746" spans="1:6" x14ac:dyDescent="0.25">
      <c r="A1746" s="8" t="str">
        <f>+'[1]Reporte de Formatos'!U1750</f>
        <v/>
      </c>
      <c r="B1746" s="8" t="str">
        <f t="shared" si="81"/>
        <v/>
      </c>
      <c r="C1746" s="8" t="str">
        <f>IF(A1746="","",+[1]AcumSYS!W1747)</f>
        <v/>
      </c>
      <c r="D1746" s="8" t="str">
        <f>IF(A1746="","",+[1]AcumSYS!W1747)</f>
        <v/>
      </c>
      <c r="E1746" s="8" t="str">
        <f t="shared" si="82"/>
        <v/>
      </c>
      <c r="F1746" s="8" t="str">
        <f t="shared" si="83"/>
        <v/>
      </c>
    </row>
    <row r="1747" spans="1:6" x14ac:dyDescent="0.25">
      <c r="A1747" s="8" t="str">
        <f>+'[1]Reporte de Formatos'!U1751</f>
        <v/>
      </c>
      <c r="B1747" s="8" t="str">
        <f t="shared" si="81"/>
        <v/>
      </c>
      <c r="C1747" s="8" t="str">
        <f>IF(A1747="","",+[1]AcumSYS!W1748)</f>
        <v/>
      </c>
      <c r="D1747" s="8" t="str">
        <f>IF(A1747="","",+[1]AcumSYS!W1748)</f>
        <v/>
      </c>
      <c r="E1747" s="8" t="str">
        <f t="shared" si="82"/>
        <v/>
      </c>
      <c r="F1747" s="8" t="str">
        <f t="shared" si="83"/>
        <v/>
      </c>
    </row>
    <row r="1748" spans="1:6" x14ac:dyDescent="0.25">
      <c r="A1748" s="8" t="str">
        <f>+'[1]Reporte de Formatos'!U1752</f>
        <v/>
      </c>
      <c r="B1748" s="8" t="str">
        <f t="shared" si="81"/>
        <v/>
      </c>
      <c r="C1748" s="8" t="str">
        <f>IF(A1748="","",+[1]AcumSYS!W1749)</f>
        <v/>
      </c>
      <c r="D1748" s="8" t="str">
        <f>IF(A1748="","",+[1]AcumSYS!W1749)</f>
        <v/>
      </c>
      <c r="E1748" s="8" t="str">
        <f t="shared" si="82"/>
        <v/>
      </c>
      <c r="F1748" s="8" t="str">
        <f t="shared" si="83"/>
        <v/>
      </c>
    </row>
    <row r="1749" spans="1:6" x14ac:dyDescent="0.25">
      <c r="A1749" s="8" t="str">
        <f>+'[1]Reporte de Formatos'!U1753</f>
        <v/>
      </c>
      <c r="B1749" s="8" t="str">
        <f t="shared" si="81"/>
        <v/>
      </c>
      <c r="C1749" s="8" t="str">
        <f>IF(A1749="","",+[1]AcumSYS!W1750)</f>
        <v/>
      </c>
      <c r="D1749" s="8" t="str">
        <f>IF(A1749="","",+[1]AcumSYS!W1750)</f>
        <v/>
      </c>
      <c r="E1749" s="8" t="str">
        <f t="shared" si="82"/>
        <v/>
      </c>
      <c r="F1749" s="8" t="str">
        <f t="shared" si="83"/>
        <v/>
      </c>
    </row>
    <row r="1750" spans="1:6" x14ac:dyDescent="0.25">
      <c r="A1750" s="8" t="str">
        <f>+'[1]Reporte de Formatos'!U1754</f>
        <v/>
      </c>
      <c r="B1750" s="8" t="str">
        <f t="shared" si="81"/>
        <v/>
      </c>
      <c r="C1750" s="8" t="str">
        <f>IF(A1750="","",+[1]AcumSYS!W1751)</f>
        <v/>
      </c>
      <c r="D1750" s="8" t="str">
        <f>IF(A1750="","",+[1]AcumSYS!W1751)</f>
        <v/>
      </c>
      <c r="E1750" s="8" t="str">
        <f t="shared" si="82"/>
        <v/>
      </c>
      <c r="F1750" s="8" t="str">
        <f t="shared" si="83"/>
        <v/>
      </c>
    </row>
    <row r="1751" spans="1:6" x14ac:dyDescent="0.25">
      <c r="A1751" s="8" t="str">
        <f>+'[1]Reporte de Formatos'!U1755</f>
        <v/>
      </c>
      <c r="B1751" s="8" t="str">
        <f t="shared" si="81"/>
        <v/>
      </c>
      <c r="C1751" s="8" t="str">
        <f>IF(A1751="","",+[1]AcumSYS!W1752)</f>
        <v/>
      </c>
      <c r="D1751" s="8" t="str">
        <f>IF(A1751="","",+[1]AcumSYS!W1752)</f>
        <v/>
      </c>
      <c r="E1751" s="8" t="str">
        <f t="shared" si="82"/>
        <v/>
      </c>
      <c r="F1751" s="8" t="str">
        <f t="shared" si="83"/>
        <v/>
      </c>
    </row>
    <row r="1752" spans="1:6" x14ac:dyDescent="0.25">
      <c r="A1752" s="8" t="str">
        <f>+'[1]Reporte de Formatos'!U1756</f>
        <v/>
      </c>
      <c r="B1752" s="8" t="str">
        <f t="shared" si="81"/>
        <v/>
      </c>
      <c r="C1752" s="8" t="str">
        <f>IF(A1752="","",+[1]AcumSYS!W1753)</f>
        <v/>
      </c>
      <c r="D1752" s="8" t="str">
        <f>IF(A1752="","",+[1]AcumSYS!W1753)</f>
        <v/>
      </c>
      <c r="E1752" s="8" t="str">
        <f t="shared" si="82"/>
        <v/>
      </c>
      <c r="F1752" s="8" t="str">
        <f t="shared" si="83"/>
        <v/>
      </c>
    </row>
    <row r="1753" spans="1:6" x14ac:dyDescent="0.25">
      <c r="A1753" s="8" t="str">
        <f>+'[1]Reporte de Formatos'!U1757</f>
        <v/>
      </c>
      <c r="B1753" s="8" t="str">
        <f t="shared" si="81"/>
        <v/>
      </c>
      <c r="C1753" s="8" t="str">
        <f>IF(A1753="","",+[1]AcumSYS!W1754)</f>
        <v/>
      </c>
      <c r="D1753" s="8" t="str">
        <f>IF(A1753="","",+[1]AcumSYS!W1754)</f>
        <v/>
      </c>
      <c r="E1753" s="8" t="str">
        <f t="shared" si="82"/>
        <v/>
      </c>
      <c r="F1753" s="8" t="str">
        <f t="shared" si="83"/>
        <v/>
      </c>
    </row>
    <row r="1754" spans="1:6" x14ac:dyDescent="0.25">
      <c r="A1754" s="8" t="str">
        <f>+'[1]Reporte de Formatos'!U1758</f>
        <v/>
      </c>
      <c r="B1754" s="8" t="str">
        <f t="shared" si="81"/>
        <v/>
      </c>
      <c r="C1754" s="8" t="str">
        <f>IF(A1754="","",+[1]AcumSYS!W1755)</f>
        <v/>
      </c>
      <c r="D1754" s="8" t="str">
        <f>IF(A1754="","",+[1]AcumSYS!W1755)</f>
        <v/>
      </c>
      <c r="E1754" s="8" t="str">
        <f t="shared" si="82"/>
        <v/>
      </c>
      <c r="F1754" s="8" t="str">
        <f t="shared" si="83"/>
        <v/>
      </c>
    </row>
    <row r="1755" spans="1:6" x14ac:dyDescent="0.25">
      <c r="A1755" s="8" t="str">
        <f>+'[1]Reporte de Formatos'!U1759</f>
        <v/>
      </c>
      <c r="B1755" s="8" t="str">
        <f t="shared" si="81"/>
        <v/>
      </c>
      <c r="C1755" s="8" t="str">
        <f>IF(A1755="","",+[1]AcumSYS!W1756)</f>
        <v/>
      </c>
      <c r="D1755" s="8" t="str">
        <f>IF(A1755="","",+[1]AcumSYS!W1756)</f>
        <v/>
      </c>
      <c r="E1755" s="8" t="str">
        <f t="shared" si="82"/>
        <v/>
      </c>
      <c r="F1755" s="8" t="str">
        <f t="shared" si="83"/>
        <v/>
      </c>
    </row>
    <row r="1756" spans="1:6" x14ac:dyDescent="0.25">
      <c r="A1756" s="8" t="str">
        <f>+'[1]Reporte de Formatos'!U1760</f>
        <v/>
      </c>
      <c r="B1756" s="8" t="str">
        <f t="shared" si="81"/>
        <v/>
      </c>
      <c r="C1756" s="8" t="str">
        <f>IF(A1756="","",+[1]AcumSYS!W1757)</f>
        <v/>
      </c>
      <c r="D1756" s="8" t="str">
        <f>IF(A1756="","",+[1]AcumSYS!W1757)</f>
        <v/>
      </c>
      <c r="E1756" s="8" t="str">
        <f t="shared" si="82"/>
        <v/>
      </c>
      <c r="F1756" s="8" t="str">
        <f t="shared" si="83"/>
        <v/>
      </c>
    </row>
    <row r="1757" spans="1:6" x14ac:dyDescent="0.25">
      <c r="A1757" s="8" t="str">
        <f>+'[1]Reporte de Formatos'!U1761</f>
        <v/>
      </c>
      <c r="B1757" s="8" t="str">
        <f t="shared" si="81"/>
        <v/>
      </c>
      <c r="C1757" s="8" t="str">
        <f>IF(A1757="","",+[1]AcumSYS!W1758)</f>
        <v/>
      </c>
      <c r="D1757" s="8" t="str">
        <f>IF(A1757="","",+[1]AcumSYS!W1758)</f>
        <v/>
      </c>
      <c r="E1757" s="8" t="str">
        <f t="shared" si="82"/>
        <v/>
      </c>
      <c r="F1757" s="8" t="str">
        <f t="shared" si="83"/>
        <v/>
      </c>
    </row>
    <row r="1758" spans="1:6" x14ac:dyDescent="0.25">
      <c r="A1758" s="8" t="str">
        <f>+'[1]Reporte de Formatos'!U1762</f>
        <v/>
      </c>
      <c r="B1758" s="8" t="str">
        <f t="shared" si="81"/>
        <v/>
      </c>
      <c r="C1758" s="8" t="str">
        <f>IF(A1758="","",+[1]AcumSYS!W1759)</f>
        <v/>
      </c>
      <c r="D1758" s="8" t="str">
        <f>IF(A1758="","",+[1]AcumSYS!W1759)</f>
        <v/>
      </c>
      <c r="E1758" s="8" t="str">
        <f t="shared" si="82"/>
        <v/>
      </c>
      <c r="F1758" s="8" t="str">
        <f t="shared" si="83"/>
        <v/>
      </c>
    </row>
    <row r="1759" spans="1:6" x14ac:dyDescent="0.25">
      <c r="A1759" s="8" t="str">
        <f>+'[1]Reporte de Formatos'!U1763</f>
        <v/>
      </c>
      <c r="B1759" s="8" t="str">
        <f t="shared" si="81"/>
        <v/>
      </c>
      <c r="C1759" s="8" t="str">
        <f>IF(A1759="","",+[1]AcumSYS!W1760)</f>
        <v/>
      </c>
      <c r="D1759" s="8" t="str">
        <f>IF(A1759="","",+[1]AcumSYS!W1760)</f>
        <v/>
      </c>
      <c r="E1759" s="8" t="str">
        <f t="shared" si="82"/>
        <v/>
      </c>
      <c r="F1759" s="8" t="str">
        <f t="shared" si="83"/>
        <v/>
      </c>
    </row>
    <row r="1760" spans="1:6" x14ac:dyDescent="0.25">
      <c r="A1760" s="8" t="str">
        <f>+'[1]Reporte de Formatos'!U1764</f>
        <v/>
      </c>
      <c r="B1760" s="8" t="str">
        <f t="shared" si="81"/>
        <v/>
      </c>
      <c r="C1760" s="8" t="str">
        <f>IF(A1760="","",+[1]AcumSYS!W1761)</f>
        <v/>
      </c>
      <c r="D1760" s="8" t="str">
        <f>IF(A1760="","",+[1]AcumSYS!W1761)</f>
        <v/>
      </c>
      <c r="E1760" s="8" t="str">
        <f t="shared" si="82"/>
        <v/>
      </c>
      <c r="F1760" s="8" t="str">
        <f t="shared" si="83"/>
        <v/>
      </c>
    </row>
    <row r="1761" spans="1:6" x14ac:dyDescent="0.25">
      <c r="A1761" s="8" t="str">
        <f>+'[1]Reporte de Formatos'!U1765</f>
        <v/>
      </c>
      <c r="B1761" s="8" t="str">
        <f t="shared" si="81"/>
        <v/>
      </c>
      <c r="C1761" s="8" t="str">
        <f>IF(A1761="","",+[1]AcumSYS!W1762)</f>
        <v/>
      </c>
      <c r="D1761" s="8" t="str">
        <f>IF(A1761="","",+[1]AcumSYS!W1762)</f>
        <v/>
      </c>
      <c r="E1761" s="8" t="str">
        <f t="shared" si="82"/>
        <v/>
      </c>
      <c r="F1761" s="8" t="str">
        <f t="shared" si="83"/>
        <v/>
      </c>
    </row>
    <row r="1762" spans="1:6" x14ac:dyDescent="0.25">
      <c r="A1762" s="8" t="str">
        <f>+'[1]Reporte de Formatos'!U1766</f>
        <v/>
      </c>
      <c r="B1762" s="8" t="str">
        <f t="shared" si="81"/>
        <v/>
      </c>
      <c r="C1762" s="8" t="str">
        <f>IF(A1762="","",+[1]AcumSYS!W1763)</f>
        <v/>
      </c>
      <c r="D1762" s="8" t="str">
        <f>IF(A1762="","",+[1]AcumSYS!W1763)</f>
        <v/>
      </c>
      <c r="E1762" s="8" t="str">
        <f t="shared" si="82"/>
        <v/>
      </c>
      <c r="F1762" s="8" t="str">
        <f t="shared" si="83"/>
        <v/>
      </c>
    </row>
    <row r="1763" spans="1:6" x14ac:dyDescent="0.25">
      <c r="A1763" s="8" t="str">
        <f>+'[1]Reporte de Formatos'!U1767</f>
        <v/>
      </c>
      <c r="B1763" s="8" t="str">
        <f t="shared" si="81"/>
        <v/>
      </c>
      <c r="C1763" s="8" t="str">
        <f>IF(A1763="","",+[1]AcumSYS!W1764)</f>
        <v/>
      </c>
      <c r="D1763" s="8" t="str">
        <f>IF(A1763="","",+[1]AcumSYS!W1764)</f>
        <v/>
      </c>
      <c r="E1763" s="8" t="str">
        <f t="shared" si="82"/>
        <v/>
      </c>
      <c r="F1763" s="8" t="str">
        <f t="shared" si="83"/>
        <v/>
      </c>
    </row>
    <row r="1764" spans="1:6" x14ac:dyDescent="0.25">
      <c r="A1764" s="8" t="str">
        <f>+'[1]Reporte de Formatos'!U1768</f>
        <v/>
      </c>
      <c r="B1764" s="8" t="str">
        <f t="shared" si="81"/>
        <v/>
      </c>
      <c r="C1764" s="8" t="str">
        <f>IF(A1764="","",+[1]AcumSYS!W1765)</f>
        <v/>
      </c>
      <c r="D1764" s="8" t="str">
        <f>IF(A1764="","",+[1]AcumSYS!W1765)</f>
        <v/>
      </c>
      <c r="E1764" s="8" t="str">
        <f t="shared" si="82"/>
        <v/>
      </c>
      <c r="F1764" s="8" t="str">
        <f t="shared" si="83"/>
        <v/>
      </c>
    </row>
    <row r="1765" spans="1:6" x14ac:dyDescent="0.25">
      <c r="A1765" s="8" t="str">
        <f>+'[1]Reporte de Formatos'!U1769</f>
        <v/>
      </c>
      <c r="B1765" s="8" t="str">
        <f t="shared" si="81"/>
        <v/>
      </c>
      <c r="C1765" s="8" t="str">
        <f>IF(A1765="","",+[1]AcumSYS!W1766)</f>
        <v/>
      </c>
      <c r="D1765" s="8" t="str">
        <f>IF(A1765="","",+[1]AcumSYS!W1766)</f>
        <v/>
      </c>
      <c r="E1765" s="8" t="str">
        <f t="shared" si="82"/>
        <v/>
      </c>
      <c r="F1765" s="8" t="str">
        <f t="shared" si="83"/>
        <v/>
      </c>
    </row>
    <row r="1766" spans="1:6" x14ac:dyDescent="0.25">
      <c r="A1766" s="8" t="str">
        <f>+'[1]Reporte de Formatos'!U1770</f>
        <v/>
      </c>
      <c r="B1766" s="8" t="str">
        <f t="shared" si="81"/>
        <v/>
      </c>
      <c r="C1766" s="8" t="str">
        <f>IF(A1766="","",+[1]AcumSYS!W1767)</f>
        <v/>
      </c>
      <c r="D1766" s="8" t="str">
        <f>IF(A1766="","",+[1]AcumSYS!W1767)</f>
        <v/>
      </c>
      <c r="E1766" s="8" t="str">
        <f t="shared" si="82"/>
        <v/>
      </c>
      <c r="F1766" s="8" t="str">
        <f t="shared" si="83"/>
        <v/>
      </c>
    </row>
    <row r="1767" spans="1:6" x14ac:dyDescent="0.25">
      <c r="A1767" s="8" t="str">
        <f>+'[1]Reporte de Formatos'!U1771</f>
        <v/>
      </c>
      <c r="B1767" s="8" t="str">
        <f t="shared" si="81"/>
        <v/>
      </c>
      <c r="C1767" s="8" t="str">
        <f>IF(A1767="","",+[1]AcumSYS!W1768)</f>
        <v/>
      </c>
      <c r="D1767" s="8" t="str">
        <f>IF(A1767="","",+[1]AcumSYS!W1768)</f>
        <v/>
      </c>
      <c r="E1767" s="8" t="str">
        <f t="shared" si="82"/>
        <v/>
      </c>
      <c r="F1767" s="8" t="str">
        <f t="shared" si="83"/>
        <v/>
      </c>
    </row>
    <row r="1768" spans="1:6" x14ac:dyDescent="0.25">
      <c r="A1768" s="8" t="str">
        <f>+'[1]Reporte de Formatos'!U1772</f>
        <v/>
      </c>
      <c r="B1768" s="8" t="str">
        <f t="shared" si="81"/>
        <v/>
      </c>
      <c r="C1768" s="8" t="str">
        <f>IF(A1768="","",+[1]AcumSYS!W1769)</f>
        <v/>
      </c>
      <c r="D1768" s="8" t="str">
        <f>IF(A1768="","",+[1]AcumSYS!W1769)</f>
        <v/>
      </c>
      <c r="E1768" s="8" t="str">
        <f t="shared" si="82"/>
        <v/>
      </c>
      <c r="F1768" s="8" t="str">
        <f t="shared" si="83"/>
        <v/>
      </c>
    </row>
    <row r="1769" spans="1:6" x14ac:dyDescent="0.25">
      <c r="A1769" s="8" t="str">
        <f>+'[1]Reporte de Formatos'!U1773</f>
        <v/>
      </c>
      <c r="B1769" s="8" t="str">
        <f t="shared" si="81"/>
        <v/>
      </c>
      <c r="C1769" s="8" t="str">
        <f>IF(A1769="","",+[1]AcumSYS!W1770)</f>
        <v/>
      </c>
      <c r="D1769" s="8" t="str">
        <f>IF(A1769="","",+[1]AcumSYS!W1770)</f>
        <v/>
      </c>
      <c r="E1769" s="8" t="str">
        <f t="shared" si="82"/>
        <v/>
      </c>
      <c r="F1769" s="8" t="str">
        <f t="shared" si="83"/>
        <v/>
      </c>
    </row>
    <row r="1770" spans="1:6" x14ac:dyDescent="0.25">
      <c r="A1770" s="8" t="str">
        <f>+'[1]Reporte de Formatos'!U1774</f>
        <v/>
      </c>
      <c r="B1770" s="8" t="str">
        <f t="shared" si="81"/>
        <v/>
      </c>
      <c r="C1770" s="8" t="str">
        <f>IF(A1770="","",+[1]AcumSYS!W1771)</f>
        <v/>
      </c>
      <c r="D1770" s="8" t="str">
        <f>IF(A1770="","",+[1]AcumSYS!W1771)</f>
        <v/>
      </c>
      <c r="E1770" s="8" t="str">
        <f t="shared" si="82"/>
        <v/>
      </c>
      <c r="F1770" s="8" t="str">
        <f t="shared" si="83"/>
        <v/>
      </c>
    </row>
    <row r="1771" spans="1:6" x14ac:dyDescent="0.25">
      <c r="A1771" s="8" t="str">
        <f>+'[1]Reporte de Formatos'!U1775</f>
        <v/>
      </c>
      <c r="B1771" s="8" t="str">
        <f t="shared" si="81"/>
        <v/>
      </c>
      <c r="C1771" s="8" t="str">
        <f>IF(A1771="","",+[1]AcumSYS!W1772)</f>
        <v/>
      </c>
      <c r="D1771" s="8" t="str">
        <f>IF(A1771="","",+[1]AcumSYS!W1772)</f>
        <v/>
      </c>
      <c r="E1771" s="8" t="str">
        <f t="shared" si="82"/>
        <v/>
      </c>
      <c r="F1771" s="8" t="str">
        <f t="shared" si="83"/>
        <v/>
      </c>
    </row>
    <row r="1772" spans="1:6" x14ac:dyDescent="0.25">
      <c r="A1772" s="8" t="str">
        <f>+'[1]Reporte de Formatos'!U1776</f>
        <v/>
      </c>
      <c r="B1772" s="8" t="str">
        <f t="shared" si="81"/>
        <v/>
      </c>
      <c r="C1772" s="8" t="str">
        <f>IF(A1772="","",+[1]AcumSYS!W1773)</f>
        <v/>
      </c>
      <c r="D1772" s="8" t="str">
        <f>IF(A1772="","",+[1]AcumSYS!W1773)</f>
        <v/>
      </c>
      <c r="E1772" s="8" t="str">
        <f t="shared" si="82"/>
        <v/>
      </c>
      <c r="F1772" s="8" t="str">
        <f t="shared" si="83"/>
        <v/>
      </c>
    </row>
    <row r="1773" spans="1:6" x14ac:dyDescent="0.25">
      <c r="A1773" s="8" t="str">
        <f>+'[1]Reporte de Formatos'!U1777</f>
        <v/>
      </c>
      <c r="B1773" s="8" t="str">
        <f t="shared" si="81"/>
        <v/>
      </c>
      <c r="C1773" s="8" t="str">
        <f>IF(A1773="","",+[1]AcumSYS!W1774)</f>
        <v/>
      </c>
      <c r="D1773" s="8" t="str">
        <f>IF(A1773="","",+[1]AcumSYS!W1774)</f>
        <v/>
      </c>
      <c r="E1773" s="8" t="str">
        <f t="shared" si="82"/>
        <v/>
      </c>
      <c r="F1773" s="8" t="str">
        <f t="shared" si="83"/>
        <v/>
      </c>
    </row>
    <row r="1774" spans="1:6" x14ac:dyDescent="0.25">
      <c r="A1774" s="8" t="str">
        <f>+'[1]Reporte de Formatos'!U1778</f>
        <v/>
      </c>
      <c r="B1774" s="8" t="str">
        <f t="shared" si="81"/>
        <v/>
      </c>
      <c r="C1774" s="8" t="str">
        <f>IF(A1774="","",+[1]AcumSYS!W1775)</f>
        <v/>
      </c>
      <c r="D1774" s="8" t="str">
        <f>IF(A1774="","",+[1]AcumSYS!W1775)</f>
        <v/>
      </c>
      <c r="E1774" s="8" t="str">
        <f t="shared" si="82"/>
        <v/>
      </c>
      <c r="F1774" s="8" t="str">
        <f t="shared" si="83"/>
        <v/>
      </c>
    </row>
    <row r="1775" spans="1:6" x14ac:dyDescent="0.25">
      <c r="A1775" s="8" t="str">
        <f>+'[1]Reporte de Formatos'!U1779</f>
        <v/>
      </c>
      <c r="B1775" s="8" t="str">
        <f t="shared" si="81"/>
        <v/>
      </c>
      <c r="C1775" s="8" t="str">
        <f>IF(A1775="","",+[1]AcumSYS!W1776)</f>
        <v/>
      </c>
      <c r="D1775" s="8" t="str">
        <f>IF(A1775="","",+[1]AcumSYS!W1776)</f>
        <v/>
      </c>
      <c r="E1775" s="8" t="str">
        <f t="shared" si="82"/>
        <v/>
      </c>
      <c r="F1775" s="8" t="str">
        <f t="shared" si="83"/>
        <v/>
      </c>
    </row>
    <row r="1776" spans="1:6" x14ac:dyDescent="0.25">
      <c r="A1776" s="8" t="str">
        <f>+'[1]Reporte de Formatos'!U1780</f>
        <v/>
      </c>
      <c r="B1776" s="8" t="str">
        <f t="shared" si="81"/>
        <v/>
      </c>
      <c r="C1776" s="8" t="str">
        <f>IF(A1776="","",+[1]AcumSYS!W1777)</f>
        <v/>
      </c>
      <c r="D1776" s="8" t="str">
        <f>IF(A1776="","",+[1]AcumSYS!W1777)</f>
        <v/>
      </c>
      <c r="E1776" s="8" t="str">
        <f t="shared" si="82"/>
        <v/>
      </c>
      <c r="F1776" s="8" t="str">
        <f t="shared" si="83"/>
        <v/>
      </c>
    </row>
    <row r="1777" spans="1:6" x14ac:dyDescent="0.25">
      <c r="A1777" s="8" t="str">
        <f>+'[1]Reporte de Formatos'!U1781</f>
        <v/>
      </c>
      <c r="B1777" s="8" t="str">
        <f t="shared" si="81"/>
        <v/>
      </c>
      <c r="C1777" s="8" t="str">
        <f>IF(A1777="","",+[1]AcumSYS!W1778)</f>
        <v/>
      </c>
      <c r="D1777" s="8" t="str">
        <f>IF(A1777="","",+[1]AcumSYS!W1778)</f>
        <v/>
      </c>
      <c r="E1777" s="8" t="str">
        <f t="shared" si="82"/>
        <v/>
      </c>
      <c r="F1777" s="8" t="str">
        <f t="shared" si="83"/>
        <v/>
      </c>
    </row>
    <row r="1778" spans="1:6" x14ac:dyDescent="0.25">
      <c r="A1778" s="8" t="str">
        <f>+'[1]Reporte de Formatos'!U1782</f>
        <v/>
      </c>
      <c r="B1778" s="8" t="str">
        <f t="shared" si="81"/>
        <v/>
      </c>
      <c r="C1778" s="8" t="str">
        <f>IF(A1778="","",+[1]AcumSYS!W1779)</f>
        <v/>
      </c>
      <c r="D1778" s="8" t="str">
        <f>IF(A1778="","",+[1]AcumSYS!W1779)</f>
        <v/>
      </c>
      <c r="E1778" s="8" t="str">
        <f t="shared" si="82"/>
        <v/>
      </c>
      <c r="F1778" s="8" t="str">
        <f t="shared" si="83"/>
        <v/>
      </c>
    </row>
    <row r="1779" spans="1:6" x14ac:dyDescent="0.25">
      <c r="A1779" s="8" t="str">
        <f>+'[1]Reporte de Formatos'!U1783</f>
        <v/>
      </c>
      <c r="B1779" s="8" t="str">
        <f t="shared" si="81"/>
        <v/>
      </c>
      <c r="C1779" s="8" t="str">
        <f>IF(A1779="","",+[1]AcumSYS!W1780)</f>
        <v/>
      </c>
      <c r="D1779" s="8" t="str">
        <f>IF(A1779="","",+[1]AcumSYS!W1780)</f>
        <v/>
      </c>
      <c r="E1779" s="8" t="str">
        <f t="shared" si="82"/>
        <v/>
      </c>
      <c r="F1779" s="8" t="str">
        <f t="shared" si="83"/>
        <v/>
      </c>
    </row>
    <row r="1780" spans="1:6" x14ac:dyDescent="0.25">
      <c r="A1780" s="8" t="str">
        <f>+'[1]Reporte de Formatos'!U1784</f>
        <v/>
      </c>
      <c r="B1780" s="8" t="str">
        <f t="shared" si="81"/>
        <v/>
      </c>
      <c r="C1780" s="8" t="str">
        <f>IF(A1780="","",+[1]AcumSYS!W1781)</f>
        <v/>
      </c>
      <c r="D1780" s="8" t="str">
        <f>IF(A1780="","",+[1]AcumSYS!W1781)</f>
        <v/>
      </c>
      <c r="E1780" s="8" t="str">
        <f t="shared" si="82"/>
        <v/>
      </c>
      <c r="F1780" s="8" t="str">
        <f t="shared" si="83"/>
        <v/>
      </c>
    </row>
    <row r="1781" spans="1:6" x14ac:dyDescent="0.25">
      <c r="A1781" s="8" t="str">
        <f>+'[1]Reporte de Formatos'!U1785</f>
        <v/>
      </c>
      <c r="B1781" s="8" t="str">
        <f t="shared" si="81"/>
        <v/>
      </c>
      <c r="C1781" s="8" t="str">
        <f>IF(A1781="","",+[1]AcumSYS!W1782)</f>
        <v/>
      </c>
      <c r="D1781" s="8" t="str">
        <f>IF(A1781="","",+[1]AcumSYS!W1782)</f>
        <v/>
      </c>
      <c r="E1781" s="8" t="str">
        <f t="shared" si="82"/>
        <v/>
      </c>
      <c r="F1781" s="8" t="str">
        <f t="shared" si="83"/>
        <v/>
      </c>
    </row>
    <row r="1782" spans="1:6" x14ac:dyDescent="0.25">
      <c r="A1782" s="8" t="str">
        <f>+'[1]Reporte de Formatos'!U1786</f>
        <v/>
      </c>
      <c r="B1782" s="8" t="str">
        <f t="shared" si="81"/>
        <v/>
      </c>
      <c r="C1782" s="8" t="str">
        <f>IF(A1782="","",+[1]AcumSYS!W1783)</f>
        <v/>
      </c>
      <c r="D1782" s="8" t="str">
        <f>IF(A1782="","",+[1]AcumSYS!W1783)</f>
        <v/>
      </c>
      <c r="E1782" s="8" t="str">
        <f t="shared" si="82"/>
        <v/>
      </c>
      <c r="F1782" s="8" t="str">
        <f t="shared" si="83"/>
        <v/>
      </c>
    </row>
    <row r="1783" spans="1:6" x14ac:dyDescent="0.25">
      <c r="A1783" s="8" t="str">
        <f>+'[1]Reporte de Formatos'!U1787</f>
        <v/>
      </c>
      <c r="B1783" s="8" t="str">
        <f t="shared" si="81"/>
        <v/>
      </c>
      <c r="C1783" s="8" t="str">
        <f>IF(A1783="","",+[1]AcumSYS!W1784)</f>
        <v/>
      </c>
      <c r="D1783" s="8" t="str">
        <f>IF(A1783="","",+[1]AcumSYS!W1784)</f>
        <v/>
      </c>
      <c r="E1783" s="8" t="str">
        <f t="shared" si="82"/>
        <v/>
      </c>
      <c r="F1783" s="8" t="str">
        <f t="shared" si="83"/>
        <v/>
      </c>
    </row>
    <row r="1784" spans="1:6" x14ac:dyDescent="0.25">
      <c r="A1784" s="8" t="str">
        <f>+'[1]Reporte de Formatos'!U1788</f>
        <v/>
      </c>
      <c r="B1784" s="8" t="str">
        <f t="shared" si="81"/>
        <v/>
      </c>
      <c r="C1784" s="8" t="str">
        <f>IF(A1784="","",+[1]AcumSYS!W1785)</f>
        <v/>
      </c>
      <c r="D1784" s="8" t="str">
        <f>IF(A1784="","",+[1]AcumSYS!W1785)</f>
        <v/>
      </c>
      <c r="E1784" s="8" t="str">
        <f t="shared" si="82"/>
        <v/>
      </c>
      <c r="F1784" s="8" t="str">
        <f t="shared" si="83"/>
        <v/>
      </c>
    </row>
    <row r="1785" spans="1:6" x14ac:dyDescent="0.25">
      <c r="A1785" s="8" t="str">
        <f>+'[1]Reporte de Formatos'!U1789</f>
        <v/>
      </c>
      <c r="B1785" s="8" t="str">
        <f t="shared" si="81"/>
        <v/>
      </c>
      <c r="C1785" s="8" t="str">
        <f>IF(A1785="","",+[1]AcumSYS!W1786)</f>
        <v/>
      </c>
      <c r="D1785" s="8" t="str">
        <f>IF(A1785="","",+[1]AcumSYS!W1786)</f>
        <v/>
      </c>
      <c r="E1785" s="8" t="str">
        <f t="shared" si="82"/>
        <v/>
      </c>
      <c r="F1785" s="8" t="str">
        <f t="shared" si="83"/>
        <v/>
      </c>
    </row>
    <row r="1786" spans="1:6" x14ac:dyDescent="0.25">
      <c r="A1786" s="8" t="str">
        <f>+'[1]Reporte de Formatos'!U1790</f>
        <v/>
      </c>
      <c r="B1786" s="8" t="str">
        <f t="shared" si="81"/>
        <v/>
      </c>
      <c r="C1786" s="8" t="str">
        <f>IF(A1786="","",+[1]AcumSYS!W1787)</f>
        <v/>
      </c>
      <c r="D1786" s="8" t="str">
        <f>IF(A1786="","",+[1]AcumSYS!W1787)</f>
        <v/>
      </c>
      <c r="E1786" s="8" t="str">
        <f t="shared" si="82"/>
        <v/>
      </c>
      <c r="F1786" s="8" t="str">
        <f t="shared" si="83"/>
        <v/>
      </c>
    </row>
    <row r="1787" spans="1:6" x14ac:dyDescent="0.25">
      <c r="A1787" s="8" t="str">
        <f>+'[1]Reporte de Formatos'!U1791</f>
        <v/>
      </c>
      <c r="B1787" s="8" t="str">
        <f t="shared" si="81"/>
        <v/>
      </c>
      <c r="C1787" s="8" t="str">
        <f>IF(A1787="","",+[1]AcumSYS!W1788)</f>
        <v/>
      </c>
      <c r="D1787" s="8" t="str">
        <f>IF(A1787="","",+[1]AcumSYS!W1788)</f>
        <v/>
      </c>
      <c r="E1787" s="8" t="str">
        <f t="shared" si="82"/>
        <v/>
      </c>
      <c r="F1787" s="8" t="str">
        <f t="shared" si="83"/>
        <v/>
      </c>
    </row>
    <row r="1788" spans="1:6" x14ac:dyDescent="0.25">
      <c r="A1788" s="8" t="str">
        <f>+'[1]Reporte de Formatos'!U1792</f>
        <v/>
      </c>
      <c r="B1788" s="8" t="str">
        <f t="shared" si="81"/>
        <v/>
      </c>
      <c r="C1788" s="8" t="str">
        <f>IF(A1788="","",+[1]AcumSYS!W1789)</f>
        <v/>
      </c>
      <c r="D1788" s="8" t="str">
        <f>IF(A1788="","",+[1]AcumSYS!W1789)</f>
        <v/>
      </c>
      <c r="E1788" s="8" t="str">
        <f t="shared" si="82"/>
        <v/>
      </c>
      <c r="F1788" s="8" t="str">
        <f t="shared" si="83"/>
        <v/>
      </c>
    </row>
    <row r="1789" spans="1:6" x14ac:dyDescent="0.25">
      <c r="A1789" s="8" t="str">
        <f>+'[1]Reporte de Formatos'!U1793</f>
        <v/>
      </c>
      <c r="B1789" s="8" t="str">
        <f t="shared" si="81"/>
        <v/>
      </c>
      <c r="C1789" s="8" t="str">
        <f>IF(A1789="","",+[1]AcumSYS!W1790)</f>
        <v/>
      </c>
      <c r="D1789" s="8" t="str">
        <f>IF(A1789="","",+[1]AcumSYS!W1790)</f>
        <v/>
      </c>
      <c r="E1789" s="8" t="str">
        <f t="shared" si="82"/>
        <v/>
      </c>
      <c r="F1789" s="8" t="str">
        <f t="shared" si="83"/>
        <v/>
      </c>
    </row>
    <row r="1790" spans="1:6" x14ac:dyDescent="0.25">
      <c r="A1790" s="8" t="str">
        <f>+'[1]Reporte de Formatos'!U1794</f>
        <v/>
      </c>
      <c r="B1790" s="8" t="str">
        <f t="shared" si="81"/>
        <v/>
      </c>
      <c r="C1790" s="8" t="str">
        <f>IF(A1790="","",+[1]AcumSYS!W1791)</f>
        <v/>
      </c>
      <c r="D1790" s="8" t="str">
        <f>IF(A1790="","",+[1]AcumSYS!W1791)</f>
        <v/>
      </c>
      <c r="E1790" s="8" t="str">
        <f t="shared" si="82"/>
        <v/>
      </c>
      <c r="F1790" s="8" t="str">
        <f t="shared" si="83"/>
        <v/>
      </c>
    </row>
    <row r="1791" spans="1:6" x14ac:dyDescent="0.25">
      <c r="A1791" s="8" t="str">
        <f>+'[1]Reporte de Formatos'!U1795</f>
        <v/>
      </c>
      <c r="B1791" s="8" t="str">
        <f t="shared" si="81"/>
        <v/>
      </c>
      <c r="C1791" s="8" t="str">
        <f>IF(A1791="","",+[1]AcumSYS!W1792)</f>
        <v/>
      </c>
      <c r="D1791" s="8" t="str">
        <f>IF(A1791="","",+[1]AcumSYS!W1792)</f>
        <v/>
      </c>
      <c r="E1791" s="8" t="str">
        <f t="shared" si="82"/>
        <v/>
      </c>
      <c r="F1791" s="8" t="str">
        <f t="shared" si="83"/>
        <v/>
      </c>
    </row>
    <row r="1792" spans="1:6" x14ac:dyDescent="0.25">
      <c r="A1792" s="8" t="str">
        <f>+'[1]Reporte de Formatos'!U1796</f>
        <v/>
      </c>
      <c r="B1792" s="8" t="str">
        <f t="shared" si="81"/>
        <v/>
      </c>
      <c r="C1792" s="8" t="str">
        <f>IF(A1792="","",+[1]AcumSYS!W1793)</f>
        <v/>
      </c>
      <c r="D1792" s="8" t="str">
        <f>IF(A1792="","",+[1]AcumSYS!W1793)</f>
        <v/>
      </c>
      <c r="E1792" s="8" t="str">
        <f t="shared" si="82"/>
        <v/>
      </c>
      <c r="F1792" s="8" t="str">
        <f t="shared" si="83"/>
        <v/>
      </c>
    </row>
    <row r="1793" spans="1:6" x14ac:dyDescent="0.25">
      <c r="A1793" s="8" t="str">
        <f>+'[1]Reporte de Formatos'!U1797</f>
        <v/>
      </c>
      <c r="B1793" s="8" t="str">
        <f t="shared" si="81"/>
        <v/>
      </c>
      <c r="C1793" s="8" t="str">
        <f>IF(A1793="","",+[1]AcumSYS!W1794)</f>
        <v/>
      </c>
      <c r="D1793" s="8" t="str">
        <f>IF(A1793="","",+[1]AcumSYS!W1794)</f>
        <v/>
      </c>
      <c r="E1793" s="8" t="str">
        <f t="shared" si="82"/>
        <v/>
      </c>
      <c r="F1793" s="8" t="str">
        <f t="shared" si="83"/>
        <v/>
      </c>
    </row>
    <row r="1794" spans="1:6" x14ac:dyDescent="0.25">
      <c r="A1794" s="8" t="str">
        <f>+'[1]Reporte de Formatos'!U1798</f>
        <v/>
      </c>
      <c r="B1794" s="8" t="str">
        <f t="shared" si="81"/>
        <v/>
      </c>
      <c r="C1794" s="8" t="str">
        <f>IF(A1794="","",+[1]AcumSYS!W1795)</f>
        <v/>
      </c>
      <c r="D1794" s="8" t="str">
        <f>IF(A1794="","",+[1]AcumSYS!W1795)</f>
        <v/>
      </c>
      <c r="E1794" s="8" t="str">
        <f t="shared" si="82"/>
        <v/>
      </c>
      <c r="F1794" s="8" t="str">
        <f t="shared" si="83"/>
        <v/>
      </c>
    </row>
    <row r="1795" spans="1:6" x14ac:dyDescent="0.25">
      <c r="A1795" s="8" t="str">
        <f>+'[1]Reporte de Formatos'!U1799</f>
        <v/>
      </c>
      <c r="B1795" s="8" t="str">
        <f t="shared" si="81"/>
        <v/>
      </c>
      <c r="C1795" s="8" t="str">
        <f>IF(A1795="","",+[1]AcumSYS!W1796)</f>
        <v/>
      </c>
      <c r="D1795" s="8" t="str">
        <f>IF(A1795="","",+[1]AcumSYS!W1796)</f>
        <v/>
      </c>
      <c r="E1795" s="8" t="str">
        <f t="shared" si="82"/>
        <v/>
      </c>
      <c r="F1795" s="8" t="str">
        <f t="shared" si="83"/>
        <v/>
      </c>
    </row>
    <row r="1796" spans="1:6" x14ac:dyDescent="0.25">
      <c r="A1796" s="8" t="str">
        <f>+'[1]Reporte de Formatos'!U1800</f>
        <v/>
      </c>
      <c r="B1796" s="8" t="str">
        <f t="shared" ref="B1796:B1859" si="84">IF(A1796="","","Aguinaldo")</f>
        <v/>
      </c>
      <c r="C1796" s="8" t="str">
        <f>IF(A1796="","",+[1]AcumSYS!W1797)</f>
        <v/>
      </c>
      <c r="D1796" s="8" t="str">
        <f>IF(A1796="","",+[1]AcumSYS!W1797)</f>
        <v/>
      </c>
      <c r="E1796" s="8" t="str">
        <f t="shared" ref="E1796:E1859" si="85">IF(A1796="","","Pesos Mexicanos")</f>
        <v/>
      </c>
      <c r="F1796" s="8" t="str">
        <f t="shared" ref="F1796:F1859" si="86">IF(A1796="","","Prestaciones de Fin de año en el Trimestre")</f>
        <v/>
      </c>
    </row>
    <row r="1797" spans="1:6" x14ac:dyDescent="0.25">
      <c r="A1797" s="8" t="str">
        <f>+'[1]Reporte de Formatos'!U1801</f>
        <v/>
      </c>
      <c r="B1797" s="8" t="str">
        <f t="shared" si="84"/>
        <v/>
      </c>
      <c r="C1797" s="8" t="str">
        <f>IF(A1797="","",+[1]AcumSYS!W1798)</f>
        <v/>
      </c>
      <c r="D1797" s="8" t="str">
        <f>IF(A1797="","",+[1]AcumSYS!W1798)</f>
        <v/>
      </c>
      <c r="E1797" s="8" t="str">
        <f t="shared" si="85"/>
        <v/>
      </c>
      <c r="F1797" s="8" t="str">
        <f t="shared" si="86"/>
        <v/>
      </c>
    </row>
    <row r="1798" spans="1:6" x14ac:dyDescent="0.25">
      <c r="A1798" s="8" t="str">
        <f>+'[1]Reporte de Formatos'!U1802</f>
        <v/>
      </c>
      <c r="B1798" s="8" t="str">
        <f t="shared" si="84"/>
        <v/>
      </c>
      <c r="C1798" s="8" t="str">
        <f>IF(A1798="","",+[1]AcumSYS!W1799)</f>
        <v/>
      </c>
      <c r="D1798" s="8" t="str">
        <f>IF(A1798="","",+[1]AcumSYS!W1799)</f>
        <v/>
      </c>
      <c r="E1798" s="8" t="str">
        <f t="shared" si="85"/>
        <v/>
      </c>
      <c r="F1798" s="8" t="str">
        <f t="shared" si="86"/>
        <v/>
      </c>
    </row>
    <row r="1799" spans="1:6" x14ac:dyDescent="0.25">
      <c r="A1799" s="8" t="str">
        <f>+'[1]Reporte de Formatos'!U1803</f>
        <v/>
      </c>
      <c r="B1799" s="8" t="str">
        <f t="shared" si="84"/>
        <v/>
      </c>
      <c r="C1799" s="8" t="str">
        <f>IF(A1799="","",+[1]AcumSYS!W1800)</f>
        <v/>
      </c>
      <c r="D1799" s="8" t="str">
        <f>IF(A1799="","",+[1]AcumSYS!W1800)</f>
        <v/>
      </c>
      <c r="E1799" s="8" t="str">
        <f t="shared" si="85"/>
        <v/>
      </c>
      <c r="F1799" s="8" t="str">
        <f t="shared" si="86"/>
        <v/>
      </c>
    </row>
    <row r="1800" spans="1:6" x14ac:dyDescent="0.25">
      <c r="A1800" s="8" t="str">
        <f>+'[1]Reporte de Formatos'!U1804</f>
        <v/>
      </c>
      <c r="B1800" s="8" t="str">
        <f t="shared" si="84"/>
        <v/>
      </c>
      <c r="C1800" s="8" t="str">
        <f>IF(A1800="","",+[1]AcumSYS!W1801)</f>
        <v/>
      </c>
      <c r="D1800" s="8" t="str">
        <f>IF(A1800="","",+[1]AcumSYS!W1801)</f>
        <v/>
      </c>
      <c r="E1800" s="8" t="str">
        <f t="shared" si="85"/>
        <v/>
      </c>
      <c r="F1800" s="8" t="str">
        <f t="shared" si="86"/>
        <v/>
      </c>
    </row>
    <row r="1801" spans="1:6" x14ac:dyDescent="0.25">
      <c r="A1801" s="8" t="str">
        <f>+'[1]Reporte de Formatos'!U1805</f>
        <v/>
      </c>
      <c r="B1801" s="8" t="str">
        <f t="shared" si="84"/>
        <v/>
      </c>
      <c r="C1801" s="8" t="str">
        <f>IF(A1801="","",+[1]AcumSYS!W1802)</f>
        <v/>
      </c>
      <c r="D1801" s="8" t="str">
        <f>IF(A1801="","",+[1]AcumSYS!W1802)</f>
        <v/>
      </c>
      <c r="E1801" s="8" t="str">
        <f t="shared" si="85"/>
        <v/>
      </c>
      <c r="F1801" s="8" t="str">
        <f t="shared" si="86"/>
        <v/>
      </c>
    </row>
    <row r="1802" spans="1:6" x14ac:dyDescent="0.25">
      <c r="A1802" s="8" t="str">
        <f>+'[1]Reporte de Formatos'!U1806</f>
        <v/>
      </c>
      <c r="B1802" s="8" t="str">
        <f t="shared" si="84"/>
        <v/>
      </c>
      <c r="C1802" s="8" t="str">
        <f>IF(A1802="","",+[1]AcumSYS!W1803)</f>
        <v/>
      </c>
      <c r="D1802" s="8" t="str">
        <f>IF(A1802="","",+[1]AcumSYS!W1803)</f>
        <v/>
      </c>
      <c r="E1802" s="8" t="str">
        <f t="shared" si="85"/>
        <v/>
      </c>
      <c r="F1802" s="8" t="str">
        <f t="shared" si="86"/>
        <v/>
      </c>
    </row>
    <row r="1803" spans="1:6" x14ac:dyDescent="0.25">
      <c r="A1803" s="8" t="str">
        <f>+'[1]Reporte de Formatos'!U1807</f>
        <v/>
      </c>
      <c r="B1803" s="8" t="str">
        <f t="shared" si="84"/>
        <v/>
      </c>
      <c r="C1803" s="8" t="str">
        <f>IF(A1803="","",+[1]AcumSYS!W1804)</f>
        <v/>
      </c>
      <c r="D1803" s="8" t="str">
        <f>IF(A1803="","",+[1]AcumSYS!W1804)</f>
        <v/>
      </c>
      <c r="E1803" s="8" t="str">
        <f t="shared" si="85"/>
        <v/>
      </c>
      <c r="F1803" s="8" t="str">
        <f t="shared" si="86"/>
        <v/>
      </c>
    </row>
    <row r="1804" spans="1:6" x14ac:dyDescent="0.25">
      <c r="A1804" s="8" t="str">
        <f>+'[1]Reporte de Formatos'!U1808</f>
        <v/>
      </c>
      <c r="B1804" s="8" t="str">
        <f t="shared" si="84"/>
        <v/>
      </c>
      <c r="C1804" s="8" t="str">
        <f>IF(A1804="","",+[1]AcumSYS!W1805)</f>
        <v/>
      </c>
      <c r="D1804" s="8" t="str">
        <f>IF(A1804="","",+[1]AcumSYS!W1805)</f>
        <v/>
      </c>
      <c r="E1804" s="8" t="str">
        <f t="shared" si="85"/>
        <v/>
      </c>
      <c r="F1804" s="8" t="str">
        <f t="shared" si="86"/>
        <v/>
      </c>
    </row>
    <row r="1805" spans="1:6" x14ac:dyDescent="0.25">
      <c r="A1805" s="8" t="str">
        <f>+'[1]Reporte de Formatos'!U1809</f>
        <v/>
      </c>
      <c r="B1805" s="8" t="str">
        <f t="shared" si="84"/>
        <v/>
      </c>
      <c r="C1805" s="8" t="str">
        <f>IF(A1805="","",+[1]AcumSYS!W1806)</f>
        <v/>
      </c>
      <c r="D1805" s="8" t="str">
        <f>IF(A1805="","",+[1]AcumSYS!W1806)</f>
        <v/>
      </c>
      <c r="E1805" s="8" t="str">
        <f t="shared" si="85"/>
        <v/>
      </c>
      <c r="F1805" s="8" t="str">
        <f t="shared" si="86"/>
        <v/>
      </c>
    </row>
    <row r="1806" spans="1:6" x14ac:dyDescent="0.25">
      <c r="A1806" s="8" t="str">
        <f>+'[1]Reporte de Formatos'!U1810</f>
        <v/>
      </c>
      <c r="B1806" s="8" t="str">
        <f t="shared" si="84"/>
        <v/>
      </c>
      <c r="C1806" s="8" t="str">
        <f>IF(A1806="","",+[1]AcumSYS!W1807)</f>
        <v/>
      </c>
      <c r="D1806" s="8" t="str">
        <f>IF(A1806="","",+[1]AcumSYS!W1807)</f>
        <v/>
      </c>
      <c r="E1806" s="8" t="str">
        <f t="shared" si="85"/>
        <v/>
      </c>
      <c r="F1806" s="8" t="str">
        <f t="shared" si="86"/>
        <v/>
      </c>
    </row>
    <row r="1807" spans="1:6" x14ac:dyDescent="0.25">
      <c r="A1807" s="8" t="str">
        <f>+'[1]Reporte de Formatos'!U1811</f>
        <v/>
      </c>
      <c r="B1807" s="8" t="str">
        <f t="shared" si="84"/>
        <v/>
      </c>
      <c r="C1807" s="8" t="str">
        <f>IF(A1807="","",+[1]AcumSYS!W1808)</f>
        <v/>
      </c>
      <c r="D1807" s="8" t="str">
        <f>IF(A1807="","",+[1]AcumSYS!W1808)</f>
        <v/>
      </c>
      <c r="E1807" s="8" t="str">
        <f t="shared" si="85"/>
        <v/>
      </c>
      <c r="F1807" s="8" t="str">
        <f t="shared" si="86"/>
        <v/>
      </c>
    </row>
    <row r="1808" spans="1:6" x14ac:dyDescent="0.25">
      <c r="A1808" s="8" t="str">
        <f>+'[1]Reporte de Formatos'!U1812</f>
        <v/>
      </c>
      <c r="B1808" s="8" t="str">
        <f t="shared" si="84"/>
        <v/>
      </c>
      <c r="C1808" s="8" t="str">
        <f>IF(A1808="","",+[1]AcumSYS!W1809)</f>
        <v/>
      </c>
      <c r="D1808" s="8" t="str">
        <f>IF(A1808="","",+[1]AcumSYS!W1809)</f>
        <v/>
      </c>
      <c r="E1808" s="8" t="str">
        <f t="shared" si="85"/>
        <v/>
      </c>
      <c r="F1808" s="8" t="str">
        <f t="shared" si="86"/>
        <v/>
      </c>
    </row>
    <row r="1809" spans="1:6" x14ac:dyDescent="0.25">
      <c r="A1809" s="8" t="str">
        <f>+'[1]Reporte de Formatos'!U1813</f>
        <v/>
      </c>
      <c r="B1809" s="8" t="str">
        <f t="shared" si="84"/>
        <v/>
      </c>
      <c r="C1809" s="8" t="str">
        <f>IF(A1809="","",+[1]AcumSYS!W1810)</f>
        <v/>
      </c>
      <c r="D1809" s="8" t="str">
        <f>IF(A1809="","",+[1]AcumSYS!W1810)</f>
        <v/>
      </c>
      <c r="E1809" s="8" t="str">
        <f t="shared" si="85"/>
        <v/>
      </c>
      <c r="F1809" s="8" t="str">
        <f t="shared" si="86"/>
        <v/>
      </c>
    </row>
    <row r="1810" spans="1:6" x14ac:dyDescent="0.25">
      <c r="A1810" s="8" t="str">
        <f>+'[1]Reporte de Formatos'!U1814</f>
        <v/>
      </c>
      <c r="B1810" s="8" t="str">
        <f t="shared" si="84"/>
        <v/>
      </c>
      <c r="C1810" s="8" t="str">
        <f>IF(A1810="","",+[1]AcumSYS!W1811)</f>
        <v/>
      </c>
      <c r="D1810" s="8" t="str">
        <f>IF(A1810="","",+[1]AcumSYS!W1811)</f>
        <v/>
      </c>
      <c r="E1810" s="8" t="str">
        <f t="shared" si="85"/>
        <v/>
      </c>
      <c r="F1810" s="8" t="str">
        <f t="shared" si="86"/>
        <v/>
      </c>
    </row>
    <row r="1811" spans="1:6" x14ac:dyDescent="0.25">
      <c r="A1811" s="8" t="str">
        <f>+'[1]Reporte de Formatos'!U1815</f>
        <v/>
      </c>
      <c r="B1811" s="8" t="str">
        <f t="shared" si="84"/>
        <v/>
      </c>
      <c r="C1811" s="8" t="str">
        <f>IF(A1811="","",+[1]AcumSYS!W1812)</f>
        <v/>
      </c>
      <c r="D1811" s="8" t="str">
        <f>IF(A1811="","",+[1]AcumSYS!W1812)</f>
        <v/>
      </c>
      <c r="E1811" s="8" t="str">
        <f t="shared" si="85"/>
        <v/>
      </c>
      <c r="F1811" s="8" t="str">
        <f t="shared" si="86"/>
        <v/>
      </c>
    </row>
    <row r="1812" spans="1:6" x14ac:dyDescent="0.25">
      <c r="A1812" s="8" t="str">
        <f>+'[1]Reporte de Formatos'!U1816</f>
        <v/>
      </c>
      <c r="B1812" s="8" t="str">
        <f t="shared" si="84"/>
        <v/>
      </c>
      <c r="C1812" s="8" t="str">
        <f>IF(A1812="","",+[1]AcumSYS!W1813)</f>
        <v/>
      </c>
      <c r="D1812" s="8" t="str">
        <f>IF(A1812="","",+[1]AcumSYS!W1813)</f>
        <v/>
      </c>
      <c r="E1812" s="8" t="str">
        <f t="shared" si="85"/>
        <v/>
      </c>
      <c r="F1812" s="8" t="str">
        <f t="shared" si="86"/>
        <v/>
      </c>
    </row>
    <row r="1813" spans="1:6" x14ac:dyDescent="0.25">
      <c r="A1813" s="8" t="str">
        <f>+'[1]Reporte de Formatos'!U1817</f>
        <v/>
      </c>
      <c r="B1813" s="8" t="str">
        <f t="shared" si="84"/>
        <v/>
      </c>
      <c r="C1813" s="8" t="str">
        <f>IF(A1813="","",+[1]AcumSYS!W1814)</f>
        <v/>
      </c>
      <c r="D1813" s="8" t="str">
        <f>IF(A1813="","",+[1]AcumSYS!W1814)</f>
        <v/>
      </c>
      <c r="E1813" s="8" t="str">
        <f t="shared" si="85"/>
        <v/>
      </c>
      <c r="F1813" s="8" t="str">
        <f t="shared" si="86"/>
        <v/>
      </c>
    </row>
    <row r="1814" spans="1:6" x14ac:dyDescent="0.25">
      <c r="A1814" s="8" t="str">
        <f>+'[1]Reporte de Formatos'!U1818</f>
        <v/>
      </c>
      <c r="B1814" s="8" t="str">
        <f t="shared" si="84"/>
        <v/>
      </c>
      <c r="C1814" s="8" t="str">
        <f>IF(A1814="","",+[1]AcumSYS!W1815)</f>
        <v/>
      </c>
      <c r="D1814" s="8" t="str">
        <f>IF(A1814="","",+[1]AcumSYS!W1815)</f>
        <v/>
      </c>
      <c r="E1814" s="8" t="str">
        <f t="shared" si="85"/>
        <v/>
      </c>
      <c r="F1814" s="8" t="str">
        <f t="shared" si="86"/>
        <v/>
      </c>
    </row>
    <row r="1815" spans="1:6" x14ac:dyDescent="0.25">
      <c r="A1815" s="8" t="str">
        <f>+'[1]Reporte de Formatos'!U1819</f>
        <v/>
      </c>
      <c r="B1815" s="8" t="str">
        <f t="shared" si="84"/>
        <v/>
      </c>
      <c r="C1815" s="8" t="str">
        <f>IF(A1815="","",+[1]AcumSYS!W1816)</f>
        <v/>
      </c>
      <c r="D1815" s="8" t="str">
        <f>IF(A1815="","",+[1]AcumSYS!W1816)</f>
        <v/>
      </c>
      <c r="E1815" s="8" t="str">
        <f t="shared" si="85"/>
        <v/>
      </c>
      <c r="F1815" s="8" t="str">
        <f t="shared" si="86"/>
        <v/>
      </c>
    </row>
    <row r="1816" spans="1:6" x14ac:dyDescent="0.25">
      <c r="A1816" s="8" t="str">
        <f>+'[1]Reporte de Formatos'!U1820</f>
        <v/>
      </c>
      <c r="B1816" s="8" t="str">
        <f t="shared" si="84"/>
        <v/>
      </c>
      <c r="C1816" s="8" t="str">
        <f>IF(A1816="","",+[1]AcumSYS!W1817)</f>
        <v/>
      </c>
      <c r="D1816" s="8" t="str">
        <f>IF(A1816="","",+[1]AcumSYS!W1817)</f>
        <v/>
      </c>
      <c r="E1816" s="8" t="str">
        <f t="shared" si="85"/>
        <v/>
      </c>
      <c r="F1816" s="8" t="str">
        <f t="shared" si="86"/>
        <v/>
      </c>
    </row>
    <row r="1817" spans="1:6" x14ac:dyDescent="0.25">
      <c r="A1817" s="8" t="str">
        <f>+'[1]Reporte de Formatos'!U1821</f>
        <v/>
      </c>
      <c r="B1817" s="8" t="str">
        <f t="shared" si="84"/>
        <v/>
      </c>
      <c r="C1817" s="8" t="str">
        <f>IF(A1817="","",+[1]AcumSYS!W1818)</f>
        <v/>
      </c>
      <c r="D1817" s="8" t="str">
        <f>IF(A1817="","",+[1]AcumSYS!W1818)</f>
        <v/>
      </c>
      <c r="E1817" s="8" t="str">
        <f t="shared" si="85"/>
        <v/>
      </c>
      <c r="F1817" s="8" t="str">
        <f t="shared" si="86"/>
        <v/>
      </c>
    </row>
    <row r="1818" spans="1:6" x14ac:dyDescent="0.25">
      <c r="A1818" s="8" t="str">
        <f>+'[1]Reporte de Formatos'!U1822</f>
        <v/>
      </c>
      <c r="B1818" s="8" t="str">
        <f t="shared" si="84"/>
        <v/>
      </c>
      <c r="C1818" s="8" t="str">
        <f>IF(A1818="","",+[1]AcumSYS!W1819)</f>
        <v/>
      </c>
      <c r="D1818" s="8" t="str">
        <f>IF(A1818="","",+[1]AcumSYS!W1819)</f>
        <v/>
      </c>
      <c r="E1818" s="8" t="str">
        <f t="shared" si="85"/>
        <v/>
      </c>
      <c r="F1818" s="8" t="str">
        <f t="shared" si="86"/>
        <v/>
      </c>
    </row>
    <row r="1819" spans="1:6" x14ac:dyDescent="0.25">
      <c r="A1819" s="8" t="str">
        <f>+'[1]Reporte de Formatos'!U1823</f>
        <v/>
      </c>
      <c r="B1819" s="8" t="str">
        <f t="shared" si="84"/>
        <v/>
      </c>
      <c r="C1819" s="8" t="str">
        <f>IF(A1819="","",+[1]AcumSYS!W1820)</f>
        <v/>
      </c>
      <c r="D1819" s="8" t="str">
        <f>IF(A1819="","",+[1]AcumSYS!W1820)</f>
        <v/>
      </c>
      <c r="E1819" s="8" t="str">
        <f t="shared" si="85"/>
        <v/>
      </c>
      <c r="F1819" s="8" t="str">
        <f t="shared" si="86"/>
        <v/>
      </c>
    </row>
    <row r="1820" spans="1:6" x14ac:dyDescent="0.25">
      <c r="A1820" s="8" t="str">
        <f>+'[1]Reporte de Formatos'!U1824</f>
        <v/>
      </c>
      <c r="B1820" s="8" t="str">
        <f t="shared" si="84"/>
        <v/>
      </c>
      <c r="C1820" s="8" t="str">
        <f>IF(A1820="","",+[1]AcumSYS!W1821)</f>
        <v/>
      </c>
      <c r="D1820" s="8" t="str">
        <f>IF(A1820="","",+[1]AcumSYS!W1821)</f>
        <v/>
      </c>
      <c r="E1820" s="8" t="str">
        <f t="shared" si="85"/>
        <v/>
      </c>
      <c r="F1820" s="8" t="str">
        <f t="shared" si="86"/>
        <v/>
      </c>
    </row>
    <row r="1821" spans="1:6" x14ac:dyDescent="0.25">
      <c r="A1821" s="8" t="str">
        <f>+'[1]Reporte de Formatos'!U1825</f>
        <v/>
      </c>
      <c r="B1821" s="8" t="str">
        <f t="shared" si="84"/>
        <v/>
      </c>
      <c r="C1821" s="8" t="str">
        <f>IF(A1821="","",+[1]AcumSYS!W1822)</f>
        <v/>
      </c>
      <c r="D1821" s="8" t="str">
        <f>IF(A1821="","",+[1]AcumSYS!W1822)</f>
        <v/>
      </c>
      <c r="E1821" s="8" t="str">
        <f t="shared" si="85"/>
        <v/>
      </c>
      <c r="F1821" s="8" t="str">
        <f t="shared" si="86"/>
        <v/>
      </c>
    </row>
    <row r="1822" spans="1:6" x14ac:dyDescent="0.25">
      <c r="A1822" s="8" t="str">
        <f>+'[1]Reporte de Formatos'!U1826</f>
        <v/>
      </c>
      <c r="B1822" s="8" t="str">
        <f t="shared" si="84"/>
        <v/>
      </c>
      <c r="C1822" s="8" t="str">
        <f>IF(A1822="","",+[1]AcumSYS!W1823)</f>
        <v/>
      </c>
      <c r="D1822" s="8" t="str">
        <f>IF(A1822="","",+[1]AcumSYS!W1823)</f>
        <v/>
      </c>
      <c r="E1822" s="8" t="str">
        <f t="shared" si="85"/>
        <v/>
      </c>
      <c r="F1822" s="8" t="str">
        <f t="shared" si="86"/>
        <v/>
      </c>
    </row>
    <row r="1823" spans="1:6" x14ac:dyDescent="0.25">
      <c r="A1823" s="8" t="str">
        <f>+'[1]Reporte de Formatos'!U1827</f>
        <v/>
      </c>
      <c r="B1823" s="8" t="str">
        <f t="shared" si="84"/>
        <v/>
      </c>
      <c r="C1823" s="8" t="str">
        <f>IF(A1823="","",+[1]AcumSYS!W1824)</f>
        <v/>
      </c>
      <c r="D1823" s="8" t="str">
        <f>IF(A1823="","",+[1]AcumSYS!W1824)</f>
        <v/>
      </c>
      <c r="E1823" s="8" t="str">
        <f t="shared" si="85"/>
        <v/>
      </c>
      <c r="F1823" s="8" t="str">
        <f t="shared" si="86"/>
        <v/>
      </c>
    </row>
    <row r="1824" spans="1:6" x14ac:dyDescent="0.25">
      <c r="A1824" s="8" t="str">
        <f>+'[1]Reporte de Formatos'!U1828</f>
        <v/>
      </c>
      <c r="B1824" s="8" t="str">
        <f t="shared" si="84"/>
        <v/>
      </c>
      <c r="C1824" s="8" t="str">
        <f>IF(A1824="","",+[1]AcumSYS!W1825)</f>
        <v/>
      </c>
      <c r="D1824" s="8" t="str">
        <f>IF(A1824="","",+[1]AcumSYS!W1825)</f>
        <v/>
      </c>
      <c r="E1824" s="8" t="str">
        <f t="shared" si="85"/>
        <v/>
      </c>
      <c r="F1824" s="8" t="str">
        <f t="shared" si="86"/>
        <v/>
      </c>
    </row>
    <row r="1825" spans="1:6" x14ac:dyDescent="0.25">
      <c r="A1825" s="8" t="str">
        <f>+'[1]Reporte de Formatos'!U1829</f>
        <v/>
      </c>
      <c r="B1825" s="8" t="str">
        <f t="shared" si="84"/>
        <v/>
      </c>
      <c r="C1825" s="8" t="str">
        <f>IF(A1825="","",+[1]AcumSYS!W1826)</f>
        <v/>
      </c>
      <c r="D1825" s="8" t="str">
        <f>IF(A1825="","",+[1]AcumSYS!W1826)</f>
        <v/>
      </c>
      <c r="E1825" s="8" t="str">
        <f t="shared" si="85"/>
        <v/>
      </c>
      <c r="F1825" s="8" t="str">
        <f t="shared" si="86"/>
        <v/>
      </c>
    </row>
    <row r="1826" spans="1:6" x14ac:dyDescent="0.25">
      <c r="A1826" s="8" t="str">
        <f>+'[1]Reporte de Formatos'!U1830</f>
        <v/>
      </c>
      <c r="B1826" s="8" t="str">
        <f t="shared" si="84"/>
        <v/>
      </c>
      <c r="C1826" s="8" t="str">
        <f>IF(A1826="","",+[1]AcumSYS!W1827)</f>
        <v/>
      </c>
      <c r="D1826" s="8" t="str">
        <f>IF(A1826="","",+[1]AcumSYS!W1827)</f>
        <v/>
      </c>
      <c r="E1826" s="8" t="str">
        <f t="shared" si="85"/>
        <v/>
      </c>
      <c r="F1826" s="8" t="str">
        <f t="shared" si="86"/>
        <v/>
      </c>
    </row>
    <row r="1827" spans="1:6" x14ac:dyDescent="0.25">
      <c r="A1827" s="8" t="str">
        <f>+'[1]Reporte de Formatos'!U1831</f>
        <v/>
      </c>
      <c r="B1827" s="8" t="str">
        <f t="shared" si="84"/>
        <v/>
      </c>
      <c r="C1827" s="8" t="str">
        <f>IF(A1827="","",+[1]AcumSYS!W1828)</f>
        <v/>
      </c>
      <c r="D1827" s="8" t="str">
        <f>IF(A1827="","",+[1]AcumSYS!W1828)</f>
        <v/>
      </c>
      <c r="E1827" s="8" t="str">
        <f t="shared" si="85"/>
        <v/>
      </c>
      <c r="F1827" s="8" t="str">
        <f t="shared" si="86"/>
        <v/>
      </c>
    </row>
    <row r="1828" spans="1:6" x14ac:dyDescent="0.25">
      <c r="A1828" s="8" t="str">
        <f>+'[1]Reporte de Formatos'!U1832</f>
        <v/>
      </c>
      <c r="B1828" s="8" t="str">
        <f t="shared" si="84"/>
        <v/>
      </c>
      <c r="C1828" s="8" t="str">
        <f>IF(A1828="","",+[1]AcumSYS!W1829)</f>
        <v/>
      </c>
      <c r="D1828" s="8" t="str">
        <f>IF(A1828="","",+[1]AcumSYS!W1829)</f>
        <v/>
      </c>
      <c r="E1828" s="8" t="str">
        <f t="shared" si="85"/>
        <v/>
      </c>
      <c r="F1828" s="8" t="str">
        <f t="shared" si="86"/>
        <v/>
      </c>
    </row>
    <row r="1829" spans="1:6" x14ac:dyDescent="0.25">
      <c r="A1829" s="8" t="str">
        <f>+'[1]Reporte de Formatos'!U1833</f>
        <v/>
      </c>
      <c r="B1829" s="8" t="str">
        <f t="shared" si="84"/>
        <v/>
      </c>
      <c r="C1829" s="8" t="str">
        <f>IF(A1829="","",+[1]AcumSYS!W1830)</f>
        <v/>
      </c>
      <c r="D1829" s="8" t="str">
        <f>IF(A1829="","",+[1]AcumSYS!W1830)</f>
        <v/>
      </c>
      <c r="E1829" s="8" t="str">
        <f t="shared" si="85"/>
        <v/>
      </c>
      <c r="F1829" s="8" t="str">
        <f t="shared" si="86"/>
        <v/>
      </c>
    </row>
    <row r="1830" spans="1:6" x14ac:dyDescent="0.25">
      <c r="A1830" s="8" t="str">
        <f>+'[1]Reporte de Formatos'!U1834</f>
        <v/>
      </c>
      <c r="B1830" s="8" t="str">
        <f t="shared" si="84"/>
        <v/>
      </c>
      <c r="C1830" s="8" t="str">
        <f>IF(A1830="","",+[1]AcumSYS!W1831)</f>
        <v/>
      </c>
      <c r="D1830" s="8" t="str">
        <f>IF(A1830="","",+[1]AcumSYS!W1831)</f>
        <v/>
      </c>
      <c r="E1830" s="8" t="str">
        <f t="shared" si="85"/>
        <v/>
      </c>
      <c r="F1830" s="8" t="str">
        <f t="shared" si="86"/>
        <v/>
      </c>
    </row>
    <row r="1831" spans="1:6" x14ac:dyDescent="0.25">
      <c r="A1831" s="8" t="str">
        <f>+'[1]Reporte de Formatos'!U1835</f>
        <v/>
      </c>
      <c r="B1831" s="8" t="str">
        <f t="shared" si="84"/>
        <v/>
      </c>
      <c r="C1831" s="8" t="str">
        <f>IF(A1831="","",+[1]AcumSYS!W1832)</f>
        <v/>
      </c>
      <c r="D1831" s="8" t="str">
        <f>IF(A1831="","",+[1]AcumSYS!W1832)</f>
        <v/>
      </c>
      <c r="E1831" s="8" t="str">
        <f t="shared" si="85"/>
        <v/>
      </c>
      <c r="F1831" s="8" t="str">
        <f t="shared" si="86"/>
        <v/>
      </c>
    </row>
    <row r="1832" spans="1:6" x14ac:dyDescent="0.25">
      <c r="A1832" s="8" t="str">
        <f>+'[1]Reporte de Formatos'!U1836</f>
        <v/>
      </c>
      <c r="B1832" s="8" t="str">
        <f t="shared" si="84"/>
        <v/>
      </c>
      <c r="C1832" s="8" t="str">
        <f>IF(A1832="","",+[1]AcumSYS!W1833)</f>
        <v/>
      </c>
      <c r="D1832" s="8" t="str">
        <f>IF(A1832="","",+[1]AcumSYS!W1833)</f>
        <v/>
      </c>
      <c r="E1832" s="8" t="str">
        <f t="shared" si="85"/>
        <v/>
      </c>
      <c r="F1832" s="8" t="str">
        <f t="shared" si="86"/>
        <v/>
      </c>
    </row>
    <row r="1833" spans="1:6" x14ac:dyDescent="0.25">
      <c r="A1833" s="8" t="str">
        <f>+'[1]Reporte de Formatos'!U1837</f>
        <v/>
      </c>
      <c r="B1833" s="8" t="str">
        <f t="shared" si="84"/>
        <v/>
      </c>
      <c r="C1833" s="8" t="str">
        <f>IF(A1833="","",+[1]AcumSYS!W1834)</f>
        <v/>
      </c>
      <c r="D1833" s="8" t="str">
        <f>IF(A1833="","",+[1]AcumSYS!W1834)</f>
        <v/>
      </c>
      <c r="E1833" s="8" t="str">
        <f t="shared" si="85"/>
        <v/>
      </c>
      <c r="F1833" s="8" t="str">
        <f t="shared" si="86"/>
        <v/>
      </c>
    </row>
    <row r="1834" spans="1:6" x14ac:dyDescent="0.25">
      <c r="A1834" s="8" t="str">
        <f>+'[1]Reporte de Formatos'!U1838</f>
        <v/>
      </c>
      <c r="B1834" s="8" t="str">
        <f t="shared" si="84"/>
        <v/>
      </c>
      <c r="C1834" s="8" t="str">
        <f>IF(A1834="","",+[1]AcumSYS!W1835)</f>
        <v/>
      </c>
      <c r="D1834" s="8" t="str">
        <f>IF(A1834="","",+[1]AcumSYS!W1835)</f>
        <v/>
      </c>
      <c r="E1834" s="8" t="str">
        <f t="shared" si="85"/>
        <v/>
      </c>
      <c r="F1834" s="8" t="str">
        <f t="shared" si="86"/>
        <v/>
      </c>
    </row>
    <row r="1835" spans="1:6" x14ac:dyDescent="0.25">
      <c r="A1835" s="8" t="str">
        <f>+'[1]Reporte de Formatos'!U1839</f>
        <v/>
      </c>
      <c r="B1835" s="8" t="str">
        <f t="shared" si="84"/>
        <v/>
      </c>
      <c r="C1835" s="8" t="str">
        <f>IF(A1835="","",+[1]AcumSYS!W1836)</f>
        <v/>
      </c>
      <c r="D1835" s="8" t="str">
        <f>IF(A1835="","",+[1]AcumSYS!W1836)</f>
        <v/>
      </c>
      <c r="E1835" s="8" t="str">
        <f t="shared" si="85"/>
        <v/>
      </c>
      <c r="F1835" s="8" t="str">
        <f t="shared" si="86"/>
        <v/>
      </c>
    </row>
    <row r="1836" spans="1:6" x14ac:dyDescent="0.25">
      <c r="A1836" s="8" t="str">
        <f>+'[1]Reporte de Formatos'!U1840</f>
        <v/>
      </c>
      <c r="B1836" s="8" t="str">
        <f t="shared" si="84"/>
        <v/>
      </c>
      <c r="C1836" s="8" t="str">
        <f>IF(A1836="","",+[1]AcumSYS!W1837)</f>
        <v/>
      </c>
      <c r="D1836" s="8" t="str">
        <f>IF(A1836="","",+[1]AcumSYS!W1837)</f>
        <v/>
      </c>
      <c r="E1836" s="8" t="str">
        <f t="shared" si="85"/>
        <v/>
      </c>
      <c r="F1836" s="8" t="str">
        <f t="shared" si="86"/>
        <v/>
      </c>
    </row>
    <row r="1837" spans="1:6" x14ac:dyDescent="0.25">
      <c r="A1837" s="8" t="str">
        <f>+'[1]Reporte de Formatos'!U1841</f>
        <v/>
      </c>
      <c r="B1837" s="8" t="str">
        <f t="shared" si="84"/>
        <v/>
      </c>
      <c r="C1837" s="8" t="str">
        <f>IF(A1837="","",+[1]AcumSYS!W1838)</f>
        <v/>
      </c>
      <c r="D1837" s="8" t="str">
        <f>IF(A1837="","",+[1]AcumSYS!W1838)</f>
        <v/>
      </c>
      <c r="E1837" s="8" t="str">
        <f t="shared" si="85"/>
        <v/>
      </c>
      <c r="F1837" s="8" t="str">
        <f t="shared" si="86"/>
        <v/>
      </c>
    </row>
    <row r="1838" spans="1:6" x14ac:dyDescent="0.25">
      <c r="A1838" s="8" t="str">
        <f>+'[1]Reporte de Formatos'!U1842</f>
        <v/>
      </c>
      <c r="B1838" s="8" t="str">
        <f t="shared" si="84"/>
        <v/>
      </c>
      <c r="C1838" s="8" t="str">
        <f>IF(A1838="","",+[1]AcumSYS!W1839)</f>
        <v/>
      </c>
      <c r="D1838" s="8" t="str">
        <f>IF(A1838="","",+[1]AcumSYS!W1839)</f>
        <v/>
      </c>
      <c r="E1838" s="8" t="str">
        <f t="shared" si="85"/>
        <v/>
      </c>
      <c r="F1838" s="8" t="str">
        <f t="shared" si="86"/>
        <v/>
      </c>
    </row>
    <row r="1839" spans="1:6" x14ac:dyDescent="0.25">
      <c r="A1839" s="8" t="str">
        <f>+'[1]Reporte de Formatos'!U1843</f>
        <v/>
      </c>
      <c r="B1839" s="8" t="str">
        <f t="shared" si="84"/>
        <v/>
      </c>
      <c r="C1839" s="8" t="str">
        <f>IF(A1839="","",+[1]AcumSYS!W1840)</f>
        <v/>
      </c>
      <c r="D1839" s="8" t="str">
        <f>IF(A1839="","",+[1]AcumSYS!W1840)</f>
        <v/>
      </c>
      <c r="E1839" s="8" t="str">
        <f t="shared" si="85"/>
        <v/>
      </c>
      <c r="F1839" s="8" t="str">
        <f t="shared" si="86"/>
        <v/>
      </c>
    </row>
    <row r="1840" spans="1:6" x14ac:dyDescent="0.25">
      <c r="A1840" s="8" t="str">
        <f>+'[1]Reporte de Formatos'!U1844</f>
        <v/>
      </c>
      <c r="B1840" s="8" t="str">
        <f t="shared" si="84"/>
        <v/>
      </c>
      <c r="C1840" s="8" t="str">
        <f>IF(A1840="","",+[1]AcumSYS!W1841)</f>
        <v/>
      </c>
      <c r="D1840" s="8" t="str">
        <f>IF(A1840="","",+[1]AcumSYS!W1841)</f>
        <v/>
      </c>
      <c r="E1840" s="8" t="str">
        <f t="shared" si="85"/>
        <v/>
      </c>
      <c r="F1840" s="8" t="str">
        <f t="shared" si="86"/>
        <v/>
      </c>
    </row>
    <row r="1841" spans="1:6" x14ac:dyDescent="0.25">
      <c r="A1841" s="8" t="str">
        <f>+'[1]Reporte de Formatos'!U1845</f>
        <v/>
      </c>
      <c r="B1841" s="8" t="str">
        <f t="shared" si="84"/>
        <v/>
      </c>
      <c r="C1841" s="8" t="str">
        <f>IF(A1841="","",+[1]AcumSYS!W1842)</f>
        <v/>
      </c>
      <c r="D1841" s="8" t="str">
        <f>IF(A1841="","",+[1]AcumSYS!W1842)</f>
        <v/>
      </c>
      <c r="E1841" s="8" t="str">
        <f t="shared" si="85"/>
        <v/>
      </c>
      <c r="F1841" s="8" t="str">
        <f t="shared" si="86"/>
        <v/>
      </c>
    </row>
    <row r="1842" spans="1:6" x14ac:dyDescent="0.25">
      <c r="A1842" s="8" t="str">
        <f>+'[1]Reporte de Formatos'!U1846</f>
        <v/>
      </c>
      <c r="B1842" s="8" t="str">
        <f t="shared" si="84"/>
        <v/>
      </c>
      <c r="C1842" s="8" t="str">
        <f>IF(A1842="","",+[1]AcumSYS!W1843)</f>
        <v/>
      </c>
      <c r="D1842" s="8" t="str">
        <f>IF(A1842="","",+[1]AcumSYS!W1843)</f>
        <v/>
      </c>
      <c r="E1842" s="8" t="str">
        <f t="shared" si="85"/>
        <v/>
      </c>
      <c r="F1842" s="8" t="str">
        <f t="shared" si="86"/>
        <v/>
      </c>
    </row>
    <row r="1843" spans="1:6" x14ac:dyDescent="0.25">
      <c r="A1843" s="8" t="str">
        <f>+'[1]Reporte de Formatos'!U1847</f>
        <v/>
      </c>
      <c r="B1843" s="8" t="str">
        <f t="shared" si="84"/>
        <v/>
      </c>
      <c r="C1843" s="8" t="str">
        <f>IF(A1843="","",+[1]AcumSYS!W1844)</f>
        <v/>
      </c>
      <c r="D1843" s="8" t="str">
        <f>IF(A1843="","",+[1]AcumSYS!W1844)</f>
        <v/>
      </c>
      <c r="E1843" s="8" t="str">
        <f t="shared" si="85"/>
        <v/>
      </c>
      <c r="F1843" s="8" t="str">
        <f t="shared" si="86"/>
        <v/>
      </c>
    </row>
    <row r="1844" spans="1:6" x14ac:dyDescent="0.25">
      <c r="A1844" s="8" t="str">
        <f>+'[1]Reporte de Formatos'!U1848</f>
        <v/>
      </c>
      <c r="B1844" s="8" t="str">
        <f t="shared" si="84"/>
        <v/>
      </c>
      <c r="C1844" s="8" t="str">
        <f>IF(A1844="","",+[1]AcumSYS!W1845)</f>
        <v/>
      </c>
      <c r="D1844" s="8" t="str">
        <f>IF(A1844="","",+[1]AcumSYS!W1845)</f>
        <v/>
      </c>
      <c r="E1844" s="8" t="str">
        <f t="shared" si="85"/>
        <v/>
      </c>
      <c r="F1844" s="8" t="str">
        <f t="shared" si="86"/>
        <v/>
      </c>
    </row>
    <row r="1845" spans="1:6" x14ac:dyDescent="0.25">
      <c r="A1845" s="8" t="str">
        <f>+'[1]Reporte de Formatos'!U1849</f>
        <v/>
      </c>
      <c r="B1845" s="8" t="str">
        <f t="shared" si="84"/>
        <v/>
      </c>
      <c r="C1845" s="8" t="str">
        <f>IF(A1845="","",+[1]AcumSYS!W1846)</f>
        <v/>
      </c>
      <c r="D1845" s="8" t="str">
        <f>IF(A1845="","",+[1]AcumSYS!W1846)</f>
        <v/>
      </c>
      <c r="E1845" s="8" t="str">
        <f t="shared" si="85"/>
        <v/>
      </c>
      <c r="F1845" s="8" t="str">
        <f t="shared" si="86"/>
        <v/>
      </c>
    </row>
    <row r="1846" spans="1:6" x14ac:dyDescent="0.25">
      <c r="A1846" s="8" t="str">
        <f>+'[1]Reporte de Formatos'!U1850</f>
        <v/>
      </c>
      <c r="B1846" s="8" t="str">
        <f t="shared" si="84"/>
        <v/>
      </c>
      <c r="C1846" s="8" t="str">
        <f>IF(A1846="","",+[1]AcumSYS!W1847)</f>
        <v/>
      </c>
      <c r="D1846" s="8" t="str">
        <f>IF(A1846="","",+[1]AcumSYS!W1847)</f>
        <v/>
      </c>
      <c r="E1846" s="8" t="str">
        <f t="shared" si="85"/>
        <v/>
      </c>
      <c r="F1846" s="8" t="str">
        <f t="shared" si="86"/>
        <v/>
      </c>
    </row>
    <row r="1847" spans="1:6" x14ac:dyDescent="0.25">
      <c r="A1847" s="8" t="str">
        <f>+'[1]Reporte de Formatos'!U1851</f>
        <v/>
      </c>
      <c r="B1847" s="8" t="str">
        <f t="shared" si="84"/>
        <v/>
      </c>
      <c r="C1847" s="8" t="str">
        <f>IF(A1847="","",+[1]AcumSYS!W1848)</f>
        <v/>
      </c>
      <c r="D1847" s="8" t="str">
        <f>IF(A1847="","",+[1]AcumSYS!W1848)</f>
        <v/>
      </c>
      <c r="E1847" s="8" t="str">
        <f t="shared" si="85"/>
        <v/>
      </c>
      <c r="F1847" s="8" t="str">
        <f t="shared" si="86"/>
        <v/>
      </c>
    </row>
    <row r="1848" spans="1:6" x14ac:dyDescent="0.25">
      <c r="A1848" s="8" t="str">
        <f>+'[1]Reporte de Formatos'!U1852</f>
        <v/>
      </c>
      <c r="B1848" s="8" t="str">
        <f t="shared" si="84"/>
        <v/>
      </c>
      <c r="C1848" s="8" t="str">
        <f>IF(A1848="","",+[1]AcumSYS!W1849)</f>
        <v/>
      </c>
      <c r="D1848" s="8" t="str">
        <f>IF(A1848="","",+[1]AcumSYS!W1849)</f>
        <v/>
      </c>
      <c r="E1848" s="8" t="str">
        <f t="shared" si="85"/>
        <v/>
      </c>
      <c r="F1848" s="8" t="str">
        <f t="shared" si="86"/>
        <v/>
      </c>
    </row>
    <row r="1849" spans="1:6" x14ac:dyDescent="0.25">
      <c r="A1849" s="8" t="str">
        <f>+'[1]Reporte de Formatos'!U1853</f>
        <v/>
      </c>
      <c r="B1849" s="8" t="str">
        <f t="shared" si="84"/>
        <v/>
      </c>
      <c r="C1849" s="8" t="str">
        <f>IF(A1849="","",+[1]AcumSYS!W1850)</f>
        <v/>
      </c>
      <c r="D1849" s="8" t="str">
        <f>IF(A1849="","",+[1]AcumSYS!W1850)</f>
        <v/>
      </c>
      <c r="E1849" s="8" t="str">
        <f t="shared" si="85"/>
        <v/>
      </c>
      <c r="F1849" s="8" t="str">
        <f t="shared" si="86"/>
        <v/>
      </c>
    </row>
    <row r="1850" spans="1:6" x14ac:dyDescent="0.25">
      <c r="A1850" s="8" t="str">
        <f>+'[1]Reporte de Formatos'!U1854</f>
        <v/>
      </c>
      <c r="B1850" s="8" t="str">
        <f t="shared" si="84"/>
        <v/>
      </c>
      <c r="C1850" s="8" t="str">
        <f>IF(A1850="","",+[1]AcumSYS!W1851)</f>
        <v/>
      </c>
      <c r="D1850" s="8" t="str">
        <f>IF(A1850="","",+[1]AcumSYS!W1851)</f>
        <v/>
      </c>
      <c r="E1850" s="8" t="str">
        <f t="shared" si="85"/>
        <v/>
      </c>
      <c r="F1850" s="8" t="str">
        <f t="shared" si="86"/>
        <v/>
      </c>
    </row>
    <row r="1851" spans="1:6" x14ac:dyDescent="0.25">
      <c r="A1851" s="8" t="str">
        <f>+'[1]Reporte de Formatos'!U1855</f>
        <v/>
      </c>
      <c r="B1851" s="8" t="str">
        <f t="shared" si="84"/>
        <v/>
      </c>
      <c r="C1851" s="8" t="str">
        <f>IF(A1851="","",+[1]AcumSYS!W1852)</f>
        <v/>
      </c>
      <c r="D1851" s="8" t="str">
        <f>IF(A1851="","",+[1]AcumSYS!W1852)</f>
        <v/>
      </c>
      <c r="E1851" s="8" t="str">
        <f t="shared" si="85"/>
        <v/>
      </c>
      <c r="F1851" s="8" t="str">
        <f t="shared" si="86"/>
        <v/>
      </c>
    </row>
    <row r="1852" spans="1:6" x14ac:dyDescent="0.25">
      <c r="A1852" s="8" t="str">
        <f>+'[1]Reporte de Formatos'!U1856</f>
        <v/>
      </c>
      <c r="B1852" s="8" t="str">
        <f t="shared" si="84"/>
        <v/>
      </c>
      <c r="C1852" s="8" t="str">
        <f>IF(A1852="","",+[1]AcumSYS!W1853)</f>
        <v/>
      </c>
      <c r="D1852" s="8" t="str">
        <f>IF(A1852="","",+[1]AcumSYS!W1853)</f>
        <v/>
      </c>
      <c r="E1852" s="8" t="str">
        <f t="shared" si="85"/>
        <v/>
      </c>
      <c r="F1852" s="8" t="str">
        <f t="shared" si="86"/>
        <v/>
      </c>
    </row>
    <row r="1853" spans="1:6" x14ac:dyDescent="0.25">
      <c r="A1853" s="8" t="str">
        <f>+'[1]Reporte de Formatos'!U1857</f>
        <v/>
      </c>
      <c r="B1853" s="8" t="str">
        <f t="shared" si="84"/>
        <v/>
      </c>
      <c r="C1853" s="8" t="str">
        <f>IF(A1853="","",+[1]AcumSYS!W1854)</f>
        <v/>
      </c>
      <c r="D1853" s="8" t="str">
        <f>IF(A1853="","",+[1]AcumSYS!W1854)</f>
        <v/>
      </c>
      <c r="E1853" s="8" t="str">
        <f t="shared" si="85"/>
        <v/>
      </c>
      <c r="F1853" s="8" t="str">
        <f t="shared" si="86"/>
        <v/>
      </c>
    </row>
    <row r="1854" spans="1:6" x14ac:dyDescent="0.25">
      <c r="A1854" s="8" t="str">
        <f>+'[1]Reporte de Formatos'!U1858</f>
        <v/>
      </c>
      <c r="B1854" s="8" t="str">
        <f t="shared" si="84"/>
        <v/>
      </c>
      <c r="C1854" s="8" t="str">
        <f>IF(A1854="","",+[1]AcumSYS!W1855)</f>
        <v/>
      </c>
      <c r="D1854" s="8" t="str">
        <f>IF(A1854="","",+[1]AcumSYS!W1855)</f>
        <v/>
      </c>
      <c r="E1854" s="8" t="str">
        <f t="shared" si="85"/>
        <v/>
      </c>
      <c r="F1854" s="8" t="str">
        <f t="shared" si="86"/>
        <v/>
      </c>
    </row>
    <row r="1855" spans="1:6" x14ac:dyDescent="0.25">
      <c r="A1855" s="8" t="str">
        <f>+'[1]Reporte de Formatos'!U1859</f>
        <v/>
      </c>
      <c r="B1855" s="8" t="str">
        <f t="shared" si="84"/>
        <v/>
      </c>
      <c r="C1855" s="8" t="str">
        <f>IF(A1855="","",+[1]AcumSYS!W1856)</f>
        <v/>
      </c>
      <c r="D1855" s="8" t="str">
        <f>IF(A1855="","",+[1]AcumSYS!W1856)</f>
        <v/>
      </c>
      <c r="E1855" s="8" t="str">
        <f t="shared" si="85"/>
        <v/>
      </c>
      <c r="F1855" s="8" t="str">
        <f t="shared" si="86"/>
        <v/>
      </c>
    </row>
    <row r="1856" spans="1:6" x14ac:dyDescent="0.25">
      <c r="A1856" s="8" t="str">
        <f>+'[1]Reporte de Formatos'!U1860</f>
        <v/>
      </c>
      <c r="B1856" s="8" t="str">
        <f t="shared" si="84"/>
        <v/>
      </c>
      <c r="C1856" s="8" t="str">
        <f>IF(A1856="","",+[1]AcumSYS!W1857)</f>
        <v/>
      </c>
      <c r="D1856" s="8" t="str">
        <f>IF(A1856="","",+[1]AcumSYS!W1857)</f>
        <v/>
      </c>
      <c r="E1856" s="8" t="str">
        <f t="shared" si="85"/>
        <v/>
      </c>
      <c r="F1856" s="8" t="str">
        <f t="shared" si="86"/>
        <v/>
      </c>
    </row>
    <row r="1857" spans="1:6" x14ac:dyDescent="0.25">
      <c r="A1857" s="8" t="str">
        <f>+'[1]Reporte de Formatos'!U1861</f>
        <v/>
      </c>
      <c r="B1857" s="8" t="str">
        <f t="shared" si="84"/>
        <v/>
      </c>
      <c r="C1857" s="8" t="str">
        <f>IF(A1857="","",+[1]AcumSYS!W1858)</f>
        <v/>
      </c>
      <c r="D1857" s="8" t="str">
        <f>IF(A1857="","",+[1]AcumSYS!W1858)</f>
        <v/>
      </c>
      <c r="E1857" s="8" t="str">
        <f t="shared" si="85"/>
        <v/>
      </c>
      <c r="F1857" s="8" t="str">
        <f t="shared" si="86"/>
        <v/>
      </c>
    </row>
    <row r="1858" spans="1:6" x14ac:dyDescent="0.25">
      <c r="A1858" s="8" t="str">
        <f>+'[1]Reporte de Formatos'!U1862</f>
        <v/>
      </c>
      <c r="B1858" s="8" t="str">
        <f t="shared" si="84"/>
        <v/>
      </c>
      <c r="C1858" s="8" t="str">
        <f>IF(A1858="","",+[1]AcumSYS!W1859)</f>
        <v/>
      </c>
      <c r="D1858" s="8" t="str">
        <f>IF(A1858="","",+[1]AcumSYS!W1859)</f>
        <v/>
      </c>
      <c r="E1858" s="8" t="str">
        <f t="shared" si="85"/>
        <v/>
      </c>
      <c r="F1858" s="8" t="str">
        <f t="shared" si="86"/>
        <v/>
      </c>
    </row>
    <row r="1859" spans="1:6" x14ac:dyDescent="0.25">
      <c r="A1859" s="8" t="str">
        <f>+'[1]Reporte de Formatos'!U1863</f>
        <v/>
      </c>
      <c r="B1859" s="8" t="str">
        <f t="shared" si="84"/>
        <v/>
      </c>
      <c r="C1859" s="8" t="str">
        <f>IF(A1859="","",+[1]AcumSYS!W1860)</f>
        <v/>
      </c>
      <c r="D1859" s="8" t="str">
        <f>IF(A1859="","",+[1]AcumSYS!W1860)</f>
        <v/>
      </c>
      <c r="E1859" s="8" t="str">
        <f t="shared" si="85"/>
        <v/>
      </c>
      <c r="F1859" s="8" t="str">
        <f t="shared" si="86"/>
        <v/>
      </c>
    </row>
    <row r="1860" spans="1:6" x14ac:dyDescent="0.25">
      <c r="A1860" s="8" t="str">
        <f>+'[1]Reporte de Formatos'!U1864</f>
        <v/>
      </c>
      <c r="B1860" s="8" t="str">
        <f t="shared" ref="B1860:B1923" si="87">IF(A1860="","","Aguinaldo")</f>
        <v/>
      </c>
      <c r="C1860" s="8" t="str">
        <f>IF(A1860="","",+[1]AcumSYS!W1861)</f>
        <v/>
      </c>
      <c r="D1860" s="8" t="str">
        <f>IF(A1860="","",+[1]AcumSYS!W1861)</f>
        <v/>
      </c>
      <c r="E1860" s="8" t="str">
        <f t="shared" ref="E1860:E1923" si="88">IF(A1860="","","Pesos Mexicanos")</f>
        <v/>
      </c>
      <c r="F1860" s="8" t="str">
        <f t="shared" ref="F1860:F1923" si="89">IF(A1860="","","Prestaciones de Fin de año en el Trimestre")</f>
        <v/>
      </c>
    </row>
    <row r="1861" spans="1:6" x14ac:dyDescent="0.25">
      <c r="A1861" s="8" t="str">
        <f>+'[1]Reporte de Formatos'!U1865</f>
        <v/>
      </c>
      <c r="B1861" s="8" t="str">
        <f t="shared" si="87"/>
        <v/>
      </c>
      <c r="C1861" s="8" t="str">
        <f>IF(A1861="","",+[1]AcumSYS!W1862)</f>
        <v/>
      </c>
      <c r="D1861" s="8" t="str">
        <f>IF(A1861="","",+[1]AcumSYS!W1862)</f>
        <v/>
      </c>
      <c r="E1861" s="8" t="str">
        <f t="shared" si="88"/>
        <v/>
      </c>
      <c r="F1861" s="8" t="str">
        <f t="shared" si="89"/>
        <v/>
      </c>
    </row>
    <row r="1862" spans="1:6" x14ac:dyDescent="0.25">
      <c r="A1862" s="8" t="str">
        <f>+'[1]Reporte de Formatos'!U1866</f>
        <v/>
      </c>
      <c r="B1862" s="8" t="str">
        <f t="shared" si="87"/>
        <v/>
      </c>
      <c r="C1862" s="8" t="str">
        <f>IF(A1862="","",+[1]AcumSYS!W1863)</f>
        <v/>
      </c>
      <c r="D1862" s="8" t="str">
        <f>IF(A1862="","",+[1]AcumSYS!W1863)</f>
        <v/>
      </c>
      <c r="E1862" s="8" t="str">
        <f t="shared" si="88"/>
        <v/>
      </c>
      <c r="F1862" s="8" t="str">
        <f t="shared" si="89"/>
        <v/>
      </c>
    </row>
    <row r="1863" spans="1:6" x14ac:dyDescent="0.25">
      <c r="A1863" s="8" t="str">
        <f>+'[1]Reporte de Formatos'!U1867</f>
        <v/>
      </c>
      <c r="B1863" s="8" t="str">
        <f t="shared" si="87"/>
        <v/>
      </c>
      <c r="C1863" s="8" t="str">
        <f>IF(A1863="","",+[1]AcumSYS!W1864)</f>
        <v/>
      </c>
      <c r="D1863" s="8" t="str">
        <f>IF(A1863="","",+[1]AcumSYS!W1864)</f>
        <v/>
      </c>
      <c r="E1863" s="8" t="str">
        <f t="shared" si="88"/>
        <v/>
      </c>
      <c r="F1863" s="8" t="str">
        <f t="shared" si="89"/>
        <v/>
      </c>
    </row>
    <row r="1864" spans="1:6" x14ac:dyDescent="0.25">
      <c r="A1864" s="8" t="str">
        <f>+'[1]Reporte de Formatos'!U1868</f>
        <v/>
      </c>
      <c r="B1864" s="8" t="str">
        <f t="shared" si="87"/>
        <v/>
      </c>
      <c r="C1864" s="8" t="str">
        <f>IF(A1864="","",+[1]AcumSYS!W1865)</f>
        <v/>
      </c>
      <c r="D1864" s="8" t="str">
        <f>IF(A1864="","",+[1]AcumSYS!W1865)</f>
        <v/>
      </c>
      <c r="E1864" s="8" t="str">
        <f t="shared" si="88"/>
        <v/>
      </c>
      <c r="F1864" s="8" t="str">
        <f t="shared" si="89"/>
        <v/>
      </c>
    </row>
    <row r="1865" spans="1:6" x14ac:dyDescent="0.25">
      <c r="A1865" s="8" t="str">
        <f>+'[1]Reporte de Formatos'!U1869</f>
        <v/>
      </c>
      <c r="B1865" s="8" t="str">
        <f t="shared" si="87"/>
        <v/>
      </c>
      <c r="C1865" s="8" t="str">
        <f>IF(A1865="","",+[1]AcumSYS!W1866)</f>
        <v/>
      </c>
      <c r="D1865" s="8" t="str">
        <f>IF(A1865="","",+[1]AcumSYS!W1866)</f>
        <v/>
      </c>
      <c r="E1865" s="8" t="str">
        <f t="shared" si="88"/>
        <v/>
      </c>
      <c r="F1865" s="8" t="str">
        <f t="shared" si="89"/>
        <v/>
      </c>
    </row>
    <row r="1866" spans="1:6" x14ac:dyDescent="0.25">
      <c r="A1866" s="8" t="str">
        <f>+'[1]Reporte de Formatos'!U1870</f>
        <v/>
      </c>
      <c r="B1866" s="8" t="str">
        <f t="shared" si="87"/>
        <v/>
      </c>
      <c r="C1866" s="8" t="str">
        <f>IF(A1866="","",+[1]AcumSYS!W1867)</f>
        <v/>
      </c>
      <c r="D1866" s="8" t="str">
        <f>IF(A1866="","",+[1]AcumSYS!W1867)</f>
        <v/>
      </c>
      <c r="E1866" s="8" t="str">
        <f t="shared" si="88"/>
        <v/>
      </c>
      <c r="F1866" s="8" t="str">
        <f t="shared" si="89"/>
        <v/>
      </c>
    </row>
    <row r="1867" spans="1:6" x14ac:dyDescent="0.25">
      <c r="A1867" s="8" t="str">
        <f>+'[1]Reporte de Formatos'!U1871</f>
        <v/>
      </c>
      <c r="B1867" s="8" t="str">
        <f t="shared" si="87"/>
        <v/>
      </c>
      <c r="C1867" s="8" t="str">
        <f>IF(A1867="","",+[1]AcumSYS!W1868)</f>
        <v/>
      </c>
      <c r="D1867" s="8" t="str">
        <f>IF(A1867="","",+[1]AcumSYS!W1868)</f>
        <v/>
      </c>
      <c r="E1867" s="8" t="str">
        <f t="shared" si="88"/>
        <v/>
      </c>
      <c r="F1867" s="8" t="str">
        <f t="shared" si="89"/>
        <v/>
      </c>
    </row>
    <row r="1868" spans="1:6" x14ac:dyDescent="0.25">
      <c r="A1868" s="8" t="str">
        <f>+'[1]Reporte de Formatos'!U1872</f>
        <v/>
      </c>
      <c r="B1868" s="8" t="str">
        <f t="shared" si="87"/>
        <v/>
      </c>
      <c r="C1868" s="8" t="str">
        <f>IF(A1868="","",+[1]AcumSYS!W1869)</f>
        <v/>
      </c>
      <c r="D1868" s="8" t="str">
        <f>IF(A1868="","",+[1]AcumSYS!W1869)</f>
        <v/>
      </c>
      <c r="E1868" s="8" t="str">
        <f t="shared" si="88"/>
        <v/>
      </c>
      <c r="F1868" s="8" t="str">
        <f t="shared" si="89"/>
        <v/>
      </c>
    </row>
    <row r="1869" spans="1:6" x14ac:dyDescent="0.25">
      <c r="A1869" s="8" t="str">
        <f>+'[1]Reporte de Formatos'!U1873</f>
        <v/>
      </c>
      <c r="B1869" s="8" t="str">
        <f t="shared" si="87"/>
        <v/>
      </c>
      <c r="C1869" s="8" t="str">
        <f>IF(A1869="","",+[1]AcumSYS!W1870)</f>
        <v/>
      </c>
      <c r="D1869" s="8" t="str">
        <f>IF(A1869="","",+[1]AcumSYS!W1870)</f>
        <v/>
      </c>
      <c r="E1869" s="8" t="str">
        <f t="shared" si="88"/>
        <v/>
      </c>
      <c r="F1869" s="8" t="str">
        <f t="shared" si="89"/>
        <v/>
      </c>
    </row>
    <row r="1870" spans="1:6" x14ac:dyDescent="0.25">
      <c r="A1870" s="8" t="str">
        <f>+'[1]Reporte de Formatos'!U1874</f>
        <v/>
      </c>
      <c r="B1870" s="8" t="str">
        <f t="shared" si="87"/>
        <v/>
      </c>
      <c r="C1870" s="8" t="str">
        <f>IF(A1870="","",+[1]AcumSYS!W1871)</f>
        <v/>
      </c>
      <c r="D1870" s="8" t="str">
        <f>IF(A1870="","",+[1]AcumSYS!W1871)</f>
        <v/>
      </c>
      <c r="E1870" s="8" t="str">
        <f t="shared" si="88"/>
        <v/>
      </c>
      <c r="F1870" s="8" t="str">
        <f t="shared" si="89"/>
        <v/>
      </c>
    </row>
    <row r="1871" spans="1:6" x14ac:dyDescent="0.25">
      <c r="A1871" s="8" t="str">
        <f>+'[1]Reporte de Formatos'!U1875</f>
        <v/>
      </c>
      <c r="B1871" s="8" t="str">
        <f t="shared" si="87"/>
        <v/>
      </c>
      <c r="C1871" s="8" t="str">
        <f>IF(A1871="","",+[1]AcumSYS!W1872)</f>
        <v/>
      </c>
      <c r="D1871" s="8" t="str">
        <f>IF(A1871="","",+[1]AcumSYS!W1872)</f>
        <v/>
      </c>
      <c r="E1871" s="8" t="str">
        <f t="shared" si="88"/>
        <v/>
      </c>
      <c r="F1871" s="8" t="str">
        <f t="shared" si="89"/>
        <v/>
      </c>
    </row>
    <row r="1872" spans="1:6" x14ac:dyDescent="0.25">
      <c r="A1872" s="8" t="str">
        <f>+'[1]Reporte de Formatos'!U1876</f>
        <v/>
      </c>
      <c r="B1872" s="8" t="str">
        <f t="shared" si="87"/>
        <v/>
      </c>
      <c r="C1872" s="8" t="str">
        <f>IF(A1872="","",+[1]AcumSYS!W1873)</f>
        <v/>
      </c>
      <c r="D1872" s="8" t="str">
        <f>IF(A1872="","",+[1]AcumSYS!W1873)</f>
        <v/>
      </c>
      <c r="E1872" s="8" t="str">
        <f t="shared" si="88"/>
        <v/>
      </c>
      <c r="F1872" s="8" t="str">
        <f t="shared" si="89"/>
        <v/>
      </c>
    </row>
    <row r="1873" spans="1:6" x14ac:dyDescent="0.25">
      <c r="A1873" s="8" t="str">
        <f>+'[1]Reporte de Formatos'!U1877</f>
        <v/>
      </c>
      <c r="B1873" s="8" t="str">
        <f t="shared" si="87"/>
        <v/>
      </c>
      <c r="C1873" s="8" t="str">
        <f>IF(A1873="","",+[1]AcumSYS!W1874)</f>
        <v/>
      </c>
      <c r="D1873" s="8" t="str">
        <f>IF(A1873="","",+[1]AcumSYS!W1874)</f>
        <v/>
      </c>
      <c r="E1873" s="8" t="str">
        <f t="shared" si="88"/>
        <v/>
      </c>
      <c r="F1873" s="8" t="str">
        <f t="shared" si="89"/>
        <v/>
      </c>
    </row>
    <row r="1874" spans="1:6" x14ac:dyDescent="0.25">
      <c r="A1874" s="8" t="str">
        <f>+'[1]Reporte de Formatos'!U1878</f>
        <v/>
      </c>
      <c r="B1874" s="8" t="str">
        <f t="shared" si="87"/>
        <v/>
      </c>
      <c r="C1874" s="8" t="str">
        <f>IF(A1874="","",+[1]AcumSYS!W1875)</f>
        <v/>
      </c>
      <c r="D1874" s="8" t="str">
        <f>IF(A1874="","",+[1]AcumSYS!W1875)</f>
        <v/>
      </c>
      <c r="E1874" s="8" t="str">
        <f t="shared" si="88"/>
        <v/>
      </c>
      <c r="F1874" s="8" t="str">
        <f t="shared" si="89"/>
        <v/>
      </c>
    </row>
    <row r="1875" spans="1:6" x14ac:dyDescent="0.25">
      <c r="A1875" s="8" t="str">
        <f>+'[1]Reporte de Formatos'!U1879</f>
        <v/>
      </c>
      <c r="B1875" s="8" t="str">
        <f t="shared" si="87"/>
        <v/>
      </c>
      <c r="C1875" s="8" t="str">
        <f>IF(A1875="","",+[1]AcumSYS!W1876)</f>
        <v/>
      </c>
      <c r="D1875" s="8" t="str">
        <f>IF(A1875="","",+[1]AcumSYS!W1876)</f>
        <v/>
      </c>
      <c r="E1875" s="8" t="str">
        <f t="shared" si="88"/>
        <v/>
      </c>
      <c r="F1875" s="8" t="str">
        <f t="shared" si="89"/>
        <v/>
      </c>
    </row>
    <row r="1876" spans="1:6" x14ac:dyDescent="0.25">
      <c r="A1876" s="8" t="str">
        <f>+'[1]Reporte de Formatos'!U1880</f>
        <v/>
      </c>
      <c r="B1876" s="8" t="str">
        <f t="shared" si="87"/>
        <v/>
      </c>
      <c r="C1876" s="8" t="str">
        <f>IF(A1876="","",+[1]AcumSYS!W1877)</f>
        <v/>
      </c>
      <c r="D1876" s="8" t="str">
        <f>IF(A1876="","",+[1]AcumSYS!W1877)</f>
        <v/>
      </c>
      <c r="E1876" s="8" t="str">
        <f t="shared" si="88"/>
        <v/>
      </c>
      <c r="F1876" s="8" t="str">
        <f t="shared" si="89"/>
        <v/>
      </c>
    </row>
    <row r="1877" spans="1:6" x14ac:dyDescent="0.25">
      <c r="A1877" s="8" t="str">
        <f>+'[1]Reporte de Formatos'!U1881</f>
        <v/>
      </c>
      <c r="B1877" s="8" t="str">
        <f t="shared" si="87"/>
        <v/>
      </c>
      <c r="C1877" s="8" t="str">
        <f>IF(A1877="","",+[1]AcumSYS!W1878)</f>
        <v/>
      </c>
      <c r="D1877" s="8" t="str">
        <f>IF(A1877="","",+[1]AcumSYS!W1878)</f>
        <v/>
      </c>
      <c r="E1877" s="8" t="str">
        <f t="shared" si="88"/>
        <v/>
      </c>
      <c r="F1877" s="8" t="str">
        <f t="shared" si="89"/>
        <v/>
      </c>
    </row>
    <row r="1878" spans="1:6" x14ac:dyDescent="0.25">
      <c r="A1878" s="8" t="str">
        <f>+'[1]Reporte de Formatos'!U1882</f>
        <v/>
      </c>
      <c r="B1878" s="8" t="str">
        <f t="shared" si="87"/>
        <v/>
      </c>
      <c r="C1878" s="8" t="str">
        <f>IF(A1878="","",+[1]AcumSYS!W1879)</f>
        <v/>
      </c>
      <c r="D1878" s="8" t="str">
        <f>IF(A1878="","",+[1]AcumSYS!W1879)</f>
        <v/>
      </c>
      <c r="E1878" s="8" t="str">
        <f t="shared" si="88"/>
        <v/>
      </c>
      <c r="F1878" s="8" t="str">
        <f t="shared" si="89"/>
        <v/>
      </c>
    </row>
    <row r="1879" spans="1:6" x14ac:dyDescent="0.25">
      <c r="A1879" s="8" t="str">
        <f>+'[1]Reporte de Formatos'!U1883</f>
        <v/>
      </c>
      <c r="B1879" s="8" t="str">
        <f t="shared" si="87"/>
        <v/>
      </c>
      <c r="C1879" s="8" t="str">
        <f>IF(A1879="","",+[1]AcumSYS!W1880)</f>
        <v/>
      </c>
      <c r="D1879" s="8" t="str">
        <f>IF(A1879="","",+[1]AcumSYS!W1880)</f>
        <v/>
      </c>
      <c r="E1879" s="8" t="str">
        <f t="shared" si="88"/>
        <v/>
      </c>
      <c r="F1879" s="8" t="str">
        <f t="shared" si="89"/>
        <v/>
      </c>
    </row>
    <row r="1880" spans="1:6" x14ac:dyDescent="0.25">
      <c r="A1880" s="8" t="str">
        <f>+'[1]Reporte de Formatos'!U1884</f>
        <v/>
      </c>
      <c r="B1880" s="8" t="str">
        <f t="shared" si="87"/>
        <v/>
      </c>
      <c r="C1880" s="8" t="str">
        <f>IF(A1880="","",+[1]AcumSYS!W1881)</f>
        <v/>
      </c>
      <c r="D1880" s="8" t="str">
        <f>IF(A1880="","",+[1]AcumSYS!W1881)</f>
        <v/>
      </c>
      <c r="E1880" s="8" t="str">
        <f t="shared" si="88"/>
        <v/>
      </c>
      <c r="F1880" s="8" t="str">
        <f t="shared" si="89"/>
        <v/>
      </c>
    </row>
    <row r="1881" spans="1:6" x14ac:dyDescent="0.25">
      <c r="A1881" s="8" t="str">
        <f>+'[1]Reporte de Formatos'!U1885</f>
        <v/>
      </c>
      <c r="B1881" s="8" t="str">
        <f t="shared" si="87"/>
        <v/>
      </c>
      <c r="C1881" s="8" t="str">
        <f>IF(A1881="","",+[1]AcumSYS!W1882)</f>
        <v/>
      </c>
      <c r="D1881" s="8" t="str">
        <f>IF(A1881="","",+[1]AcumSYS!W1882)</f>
        <v/>
      </c>
      <c r="E1881" s="8" t="str">
        <f t="shared" si="88"/>
        <v/>
      </c>
      <c r="F1881" s="8" t="str">
        <f t="shared" si="89"/>
        <v/>
      </c>
    </row>
    <row r="1882" spans="1:6" x14ac:dyDescent="0.25">
      <c r="A1882" s="8" t="str">
        <f>+'[1]Reporte de Formatos'!U1886</f>
        <v/>
      </c>
      <c r="B1882" s="8" t="str">
        <f t="shared" si="87"/>
        <v/>
      </c>
      <c r="C1882" s="8" t="str">
        <f>IF(A1882="","",+[1]AcumSYS!W1883)</f>
        <v/>
      </c>
      <c r="D1882" s="8" t="str">
        <f>IF(A1882="","",+[1]AcumSYS!W1883)</f>
        <v/>
      </c>
      <c r="E1882" s="8" t="str">
        <f t="shared" si="88"/>
        <v/>
      </c>
      <c r="F1882" s="8" t="str">
        <f t="shared" si="89"/>
        <v/>
      </c>
    </row>
    <row r="1883" spans="1:6" x14ac:dyDescent="0.25">
      <c r="A1883" s="8" t="str">
        <f>+'[1]Reporte de Formatos'!U1887</f>
        <v/>
      </c>
      <c r="B1883" s="8" t="str">
        <f t="shared" si="87"/>
        <v/>
      </c>
      <c r="C1883" s="8" t="str">
        <f>IF(A1883="","",+[1]AcumSYS!W1884)</f>
        <v/>
      </c>
      <c r="D1883" s="8" t="str">
        <f>IF(A1883="","",+[1]AcumSYS!W1884)</f>
        <v/>
      </c>
      <c r="E1883" s="8" t="str">
        <f t="shared" si="88"/>
        <v/>
      </c>
      <c r="F1883" s="8" t="str">
        <f t="shared" si="89"/>
        <v/>
      </c>
    </row>
    <row r="1884" spans="1:6" x14ac:dyDescent="0.25">
      <c r="A1884" s="8" t="str">
        <f>+'[1]Reporte de Formatos'!U1888</f>
        <v/>
      </c>
      <c r="B1884" s="8" t="str">
        <f t="shared" si="87"/>
        <v/>
      </c>
      <c r="C1884" s="8" t="str">
        <f>IF(A1884="","",+[1]AcumSYS!W1885)</f>
        <v/>
      </c>
      <c r="D1884" s="8" t="str">
        <f>IF(A1884="","",+[1]AcumSYS!W1885)</f>
        <v/>
      </c>
      <c r="E1884" s="8" t="str">
        <f t="shared" si="88"/>
        <v/>
      </c>
      <c r="F1884" s="8" t="str">
        <f t="shared" si="89"/>
        <v/>
      </c>
    </row>
    <row r="1885" spans="1:6" x14ac:dyDescent="0.25">
      <c r="A1885" s="8" t="str">
        <f>+'[1]Reporte de Formatos'!U1889</f>
        <v/>
      </c>
      <c r="B1885" s="8" t="str">
        <f t="shared" si="87"/>
        <v/>
      </c>
      <c r="C1885" s="8" t="str">
        <f>IF(A1885="","",+[1]AcumSYS!W1886)</f>
        <v/>
      </c>
      <c r="D1885" s="8" t="str">
        <f>IF(A1885="","",+[1]AcumSYS!W1886)</f>
        <v/>
      </c>
      <c r="E1885" s="8" t="str">
        <f t="shared" si="88"/>
        <v/>
      </c>
      <c r="F1885" s="8" t="str">
        <f t="shared" si="89"/>
        <v/>
      </c>
    </row>
    <row r="1886" spans="1:6" x14ac:dyDescent="0.25">
      <c r="A1886" s="8" t="str">
        <f>+'[1]Reporte de Formatos'!U1890</f>
        <v/>
      </c>
      <c r="B1886" s="8" t="str">
        <f t="shared" si="87"/>
        <v/>
      </c>
      <c r="C1886" s="8" t="str">
        <f>IF(A1886="","",+[1]AcumSYS!W1887)</f>
        <v/>
      </c>
      <c r="D1886" s="8" t="str">
        <f>IF(A1886="","",+[1]AcumSYS!W1887)</f>
        <v/>
      </c>
      <c r="E1886" s="8" t="str">
        <f t="shared" si="88"/>
        <v/>
      </c>
      <c r="F1886" s="8" t="str">
        <f t="shared" si="89"/>
        <v/>
      </c>
    </row>
    <row r="1887" spans="1:6" x14ac:dyDescent="0.25">
      <c r="A1887" s="8" t="str">
        <f>+'[1]Reporte de Formatos'!U1891</f>
        <v/>
      </c>
      <c r="B1887" s="8" t="str">
        <f t="shared" si="87"/>
        <v/>
      </c>
      <c r="C1887" s="8" t="str">
        <f>IF(A1887="","",+[1]AcumSYS!W1888)</f>
        <v/>
      </c>
      <c r="D1887" s="8" t="str">
        <f>IF(A1887="","",+[1]AcumSYS!W1888)</f>
        <v/>
      </c>
      <c r="E1887" s="8" t="str">
        <f t="shared" si="88"/>
        <v/>
      </c>
      <c r="F1887" s="8" t="str">
        <f t="shared" si="89"/>
        <v/>
      </c>
    </row>
    <row r="1888" spans="1:6" x14ac:dyDescent="0.25">
      <c r="A1888" s="8" t="str">
        <f>+'[1]Reporte de Formatos'!U1892</f>
        <v/>
      </c>
      <c r="B1888" s="8" t="str">
        <f t="shared" si="87"/>
        <v/>
      </c>
      <c r="C1888" s="8" t="str">
        <f>IF(A1888="","",+[1]AcumSYS!W1889)</f>
        <v/>
      </c>
      <c r="D1888" s="8" t="str">
        <f>IF(A1888="","",+[1]AcumSYS!W1889)</f>
        <v/>
      </c>
      <c r="E1888" s="8" t="str">
        <f t="shared" si="88"/>
        <v/>
      </c>
      <c r="F1888" s="8" t="str">
        <f t="shared" si="89"/>
        <v/>
      </c>
    </row>
    <row r="1889" spans="1:6" x14ac:dyDescent="0.25">
      <c r="A1889" s="8" t="str">
        <f>+'[1]Reporte de Formatos'!U1893</f>
        <v/>
      </c>
      <c r="B1889" s="8" t="str">
        <f t="shared" si="87"/>
        <v/>
      </c>
      <c r="C1889" s="8" t="str">
        <f>IF(A1889="","",+[1]AcumSYS!W1890)</f>
        <v/>
      </c>
      <c r="D1889" s="8" t="str">
        <f>IF(A1889="","",+[1]AcumSYS!W1890)</f>
        <v/>
      </c>
      <c r="E1889" s="8" t="str">
        <f t="shared" si="88"/>
        <v/>
      </c>
      <c r="F1889" s="8" t="str">
        <f t="shared" si="89"/>
        <v/>
      </c>
    </row>
    <row r="1890" spans="1:6" x14ac:dyDescent="0.25">
      <c r="A1890" s="8" t="str">
        <f>+'[1]Reporte de Formatos'!U1894</f>
        <v/>
      </c>
      <c r="B1890" s="8" t="str">
        <f t="shared" si="87"/>
        <v/>
      </c>
      <c r="C1890" s="8" t="str">
        <f>IF(A1890="","",+[1]AcumSYS!W1891)</f>
        <v/>
      </c>
      <c r="D1890" s="8" t="str">
        <f>IF(A1890="","",+[1]AcumSYS!W1891)</f>
        <v/>
      </c>
      <c r="E1890" s="8" t="str">
        <f t="shared" si="88"/>
        <v/>
      </c>
      <c r="F1890" s="8" t="str">
        <f t="shared" si="89"/>
        <v/>
      </c>
    </row>
    <row r="1891" spans="1:6" x14ac:dyDescent="0.25">
      <c r="A1891" s="8" t="str">
        <f>+'[1]Reporte de Formatos'!U1895</f>
        <v/>
      </c>
      <c r="B1891" s="8" t="str">
        <f t="shared" si="87"/>
        <v/>
      </c>
      <c r="C1891" s="8" t="str">
        <f>IF(A1891="","",+[1]AcumSYS!W1892)</f>
        <v/>
      </c>
      <c r="D1891" s="8" t="str">
        <f>IF(A1891="","",+[1]AcumSYS!W1892)</f>
        <v/>
      </c>
      <c r="E1891" s="8" t="str">
        <f t="shared" si="88"/>
        <v/>
      </c>
      <c r="F1891" s="8" t="str">
        <f t="shared" si="89"/>
        <v/>
      </c>
    </row>
    <row r="1892" spans="1:6" x14ac:dyDescent="0.25">
      <c r="A1892" s="8" t="str">
        <f>+'[1]Reporte de Formatos'!U1896</f>
        <v/>
      </c>
      <c r="B1892" s="8" t="str">
        <f t="shared" si="87"/>
        <v/>
      </c>
      <c r="C1892" s="8" t="str">
        <f>IF(A1892="","",+[1]AcumSYS!W1893)</f>
        <v/>
      </c>
      <c r="D1892" s="8" t="str">
        <f>IF(A1892="","",+[1]AcumSYS!W1893)</f>
        <v/>
      </c>
      <c r="E1892" s="8" t="str">
        <f t="shared" si="88"/>
        <v/>
      </c>
      <c r="F1892" s="8" t="str">
        <f t="shared" si="89"/>
        <v/>
      </c>
    </row>
    <row r="1893" spans="1:6" x14ac:dyDescent="0.25">
      <c r="A1893" s="8" t="str">
        <f>+'[1]Reporte de Formatos'!U1897</f>
        <v/>
      </c>
      <c r="B1893" s="8" t="str">
        <f t="shared" si="87"/>
        <v/>
      </c>
      <c r="C1893" s="8" t="str">
        <f>IF(A1893="","",+[1]AcumSYS!W1894)</f>
        <v/>
      </c>
      <c r="D1893" s="8" t="str">
        <f>IF(A1893="","",+[1]AcumSYS!W1894)</f>
        <v/>
      </c>
      <c r="E1893" s="8" t="str">
        <f t="shared" si="88"/>
        <v/>
      </c>
      <c r="F1893" s="8" t="str">
        <f t="shared" si="89"/>
        <v/>
      </c>
    </row>
    <row r="1894" spans="1:6" x14ac:dyDescent="0.25">
      <c r="A1894" s="8" t="str">
        <f>+'[1]Reporte de Formatos'!U1898</f>
        <v/>
      </c>
      <c r="B1894" s="8" t="str">
        <f t="shared" si="87"/>
        <v/>
      </c>
      <c r="C1894" s="8" t="str">
        <f>IF(A1894="","",+[1]AcumSYS!W1895)</f>
        <v/>
      </c>
      <c r="D1894" s="8" t="str">
        <f>IF(A1894="","",+[1]AcumSYS!W1895)</f>
        <v/>
      </c>
      <c r="E1894" s="8" t="str">
        <f t="shared" si="88"/>
        <v/>
      </c>
      <c r="F1894" s="8" t="str">
        <f t="shared" si="89"/>
        <v/>
      </c>
    </row>
    <row r="1895" spans="1:6" x14ac:dyDescent="0.25">
      <c r="A1895" s="8" t="str">
        <f>+'[1]Reporte de Formatos'!U1899</f>
        <v/>
      </c>
      <c r="B1895" s="8" t="str">
        <f t="shared" si="87"/>
        <v/>
      </c>
      <c r="C1895" s="8" t="str">
        <f>IF(A1895="","",+[1]AcumSYS!W1896)</f>
        <v/>
      </c>
      <c r="D1895" s="8" t="str">
        <f>IF(A1895="","",+[1]AcumSYS!W1896)</f>
        <v/>
      </c>
      <c r="E1895" s="8" t="str">
        <f t="shared" si="88"/>
        <v/>
      </c>
      <c r="F1895" s="8" t="str">
        <f t="shared" si="89"/>
        <v/>
      </c>
    </row>
    <row r="1896" spans="1:6" x14ac:dyDescent="0.25">
      <c r="A1896" s="8" t="str">
        <f>+'[1]Reporte de Formatos'!U1900</f>
        <v/>
      </c>
      <c r="B1896" s="8" t="str">
        <f t="shared" si="87"/>
        <v/>
      </c>
      <c r="C1896" s="8" t="str">
        <f>IF(A1896="","",+[1]AcumSYS!W1897)</f>
        <v/>
      </c>
      <c r="D1896" s="8" t="str">
        <f>IF(A1896="","",+[1]AcumSYS!W1897)</f>
        <v/>
      </c>
      <c r="E1896" s="8" t="str">
        <f t="shared" si="88"/>
        <v/>
      </c>
      <c r="F1896" s="8" t="str">
        <f t="shared" si="89"/>
        <v/>
      </c>
    </row>
    <row r="1897" spans="1:6" x14ac:dyDescent="0.25">
      <c r="A1897" s="8" t="str">
        <f>+'[1]Reporte de Formatos'!U1901</f>
        <v/>
      </c>
      <c r="B1897" s="8" t="str">
        <f t="shared" si="87"/>
        <v/>
      </c>
      <c r="C1897" s="8" t="str">
        <f>IF(A1897="","",+[1]AcumSYS!W1898)</f>
        <v/>
      </c>
      <c r="D1897" s="8" t="str">
        <f>IF(A1897="","",+[1]AcumSYS!W1898)</f>
        <v/>
      </c>
      <c r="E1897" s="8" t="str">
        <f t="shared" si="88"/>
        <v/>
      </c>
      <c r="F1897" s="8" t="str">
        <f t="shared" si="89"/>
        <v/>
      </c>
    </row>
    <row r="1898" spans="1:6" x14ac:dyDescent="0.25">
      <c r="A1898" s="8" t="str">
        <f>+'[1]Reporte de Formatos'!U1902</f>
        <v/>
      </c>
      <c r="B1898" s="8" t="str">
        <f t="shared" si="87"/>
        <v/>
      </c>
      <c r="C1898" s="8" t="str">
        <f>IF(A1898="","",+[1]AcumSYS!W1899)</f>
        <v/>
      </c>
      <c r="D1898" s="8" t="str">
        <f>IF(A1898="","",+[1]AcumSYS!W1899)</f>
        <v/>
      </c>
      <c r="E1898" s="8" t="str">
        <f t="shared" si="88"/>
        <v/>
      </c>
      <c r="F1898" s="8" t="str">
        <f t="shared" si="89"/>
        <v/>
      </c>
    </row>
    <row r="1899" spans="1:6" x14ac:dyDescent="0.25">
      <c r="A1899" s="8" t="str">
        <f>+'[1]Reporte de Formatos'!U1903</f>
        <v/>
      </c>
      <c r="B1899" s="8" t="str">
        <f t="shared" si="87"/>
        <v/>
      </c>
      <c r="C1899" s="8" t="str">
        <f>IF(A1899="","",+[1]AcumSYS!W1900)</f>
        <v/>
      </c>
      <c r="D1899" s="8" t="str">
        <f>IF(A1899="","",+[1]AcumSYS!W1900)</f>
        <v/>
      </c>
      <c r="E1899" s="8" t="str">
        <f t="shared" si="88"/>
        <v/>
      </c>
      <c r="F1899" s="8" t="str">
        <f t="shared" si="89"/>
        <v/>
      </c>
    </row>
    <row r="1900" spans="1:6" x14ac:dyDescent="0.25">
      <c r="A1900" s="8" t="str">
        <f>+'[1]Reporte de Formatos'!U1904</f>
        <v/>
      </c>
      <c r="B1900" s="8" t="str">
        <f t="shared" si="87"/>
        <v/>
      </c>
      <c r="C1900" s="8" t="str">
        <f>IF(A1900="","",+[1]AcumSYS!W1901)</f>
        <v/>
      </c>
      <c r="D1900" s="8" t="str">
        <f>IF(A1900="","",+[1]AcumSYS!W1901)</f>
        <v/>
      </c>
      <c r="E1900" s="8" t="str">
        <f t="shared" si="88"/>
        <v/>
      </c>
      <c r="F1900" s="8" t="str">
        <f t="shared" si="89"/>
        <v/>
      </c>
    </row>
    <row r="1901" spans="1:6" x14ac:dyDescent="0.25">
      <c r="A1901" s="8" t="str">
        <f>+'[1]Reporte de Formatos'!U1905</f>
        <v/>
      </c>
      <c r="B1901" s="8" t="str">
        <f t="shared" si="87"/>
        <v/>
      </c>
      <c r="C1901" s="8" t="str">
        <f>IF(A1901="","",+[1]AcumSYS!W1902)</f>
        <v/>
      </c>
      <c r="D1901" s="8" t="str">
        <f>IF(A1901="","",+[1]AcumSYS!W1902)</f>
        <v/>
      </c>
      <c r="E1901" s="8" t="str">
        <f t="shared" si="88"/>
        <v/>
      </c>
      <c r="F1901" s="8" t="str">
        <f t="shared" si="89"/>
        <v/>
      </c>
    </row>
    <row r="1902" spans="1:6" x14ac:dyDescent="0.25">
      <c r="A1902" s="8" t="str">
        <f>+'[1]Reporte de Formatos'!U1906</f>
        <v/>
      </c>
      <c r="B1902" s="8" t="str">
        <f t="shared" si="87"/>
        <v/>
      </c>
      <c r="C1902" s="8" t="str">
        <f>IF(A1902="","",+[1]AcumSYS!W1903)</f>
        <v/>
      </c>
      <c r="D1902" s="8" t="str">
        <f>IF(A1902="","",+[1]AcumSYS!W1903)</f>
        <v/>
      </c>
      <c r="E1902" s="8" t="str">
        <f t="shared" si="88"/>
        <v/>
      </c>
      <c r="F1902" s="8" t="str">
        <f t="shared" si="89"/>
        <v/>
      </c>
    </row>
    <row r="1903" spans="1:6" x14ac:dyDescent="0.25">
      <c r="A1903" s="8" t="str">
        <f>+'[1]Reporte de Formatos'!U1907</f>
        <v/>
      </c>
      <c r="B1903" s="8" t="str">
        <f t="shared" si="87"/>
        <v/>
      </c>
      <c r="C1903" s="8" t="str">
        <f>IF(A1903="","",+[1]AcumSYS!W1904)</f>
        <v/>
      </c>
      <c r="D1903" s="8" t="str">
        <f>IF(A1903="","",+[1]AcumSYS!W1904)</f>
        <v/>
      </c>
      <c r="E1903" s="8" t="str">
        <f t="shared" si="88"/>
        <v/>
      </c>
      <c r="F1903" s="8" t="str">
        <f t="shared" si="89"/>
        <v/>
      </c>
    </row>
    <row r="1904" spans="1:6" x14ac:dyDescent="0.25">
      <c r="A1904" s="8" t="str">
        <f>+'[1]Reporte de Formatos'!U1908</f>
        <v/>
      </c>
      <c r="B1904" s="8" t="str">
        <f t="shared" si="87"/>
        <v/>
      </c>
      <c r="C1904" s="8" t="str">
        <f>IF(A1904="","",+[1]AcumSYS!W1905)</f>
        <v/>
      </c>
      <c r="D1904" s="8" t="str">
        <f>IF(A1904="","",+[1]AcumSYS!W1905)</f>
        <v/>
      </c>
      <c r="E1904" s="8" t="str">
        <f t="shared" si="88"/>
        <v/>
      </c>
      <c r="F1904" s="8" t="str">
        <f t="shared" si="89"/>
        <v/>
      </c>
    </row>
    <row r="1905" spans="1:6" x14ac:dyDescent="0.25">
      <c r="A1905" s="8" t="str">
        <f>+'[1]Reporte de Formatos'!U1909</f>
        <v/>
      </c>
      <c r="B1905" s="8" t="str">
        <f t="shared" si="87"/>
        <v/>
      </c>
      <c r="C1905" s="8" t="str">
        <f>IF(A1905="","",+[1]AcumSYS!W1906)</f>
        <v/>
      </c>
      <c r="D1905" s="8" t="str">
        <f>IF(A1905="","",+[1]AcumSYS!W1906)</f>
        <v/>
      </c>
      <c r="E1905" s="8" t="str">
        <f t="shared" si="88"/>
        <v/>
      </c>
      <c r="F1905" s="8" t="str">
        <f t="shared" si="89"/>
        <v/>
      </c>
    </row>
    <row r="1906" spans="1:6" x14ac:dyDescent="0.25">
      <c r="A1906" s="8" t="str">
        <f>+'[1]Reporte de Formatos'!U1910</f>
        <v/>
      </c>
      <c r="B1906" s="8" t="str">
        <f t="shared" si="87"/>
        <v/>
      </c>
      <c r="C1906" s="8" t="str">
        <f>IF(A1906="","",+[1]AcumSYS!W1907)</f>
        <v/>
      </c>
      <c r="D1906" s="8" t="str">
        <f>IF(A1906="","",+[1]AcumSYS!W1907)</f>
        <v/>
      </c>
      <c r="E1906" s="8" t="str">
        <f t="shared" si="88"/>
        <v/>
      </c>
      <c r="F1906" s="8" t="str">
        <f t="shared" si="89"/>
        <v/>
      </c>
    </row>
    <row r="1907" spans="1:6" x14ac:dyDescent="0.25">
      <c r="A1907" s="8" t="str">
        <f>+'[1]Reporte de Formatos'!U1911</f>
        <v/>
      </c>
      <c r="B1907" s="8" t="str">
        <f t="shared" si="87"/>
        <v/>
      </c>
      <c r="C1907" s="8" t="str">
        <f>IF(A1907="","",+[1]AcumSYS!W1908)</f>
        <v/>
      </c>
      <c r="D1907" s="8" t="str">
        <f>IF(A1907="","",+[1]AcumSYS!W1908)</f>
        <v/>
      </c>
      <c r="E1907" s="8" t="str">
        <f t="shared" si="88"/>
        <v/>
      </c>
      <c r="F1907" s="8" t="str">
        <f t="shared" si="89"/>
        <v/>
      </c>
    </row>
    <row r="1908" spans="1:6" x14ac:dyDescent="0.25">
      <c r="A1908" s="8" t="str">
        <f>+'[1]Reporte de Formatos'!U1912</f>
        <v/>
      </c>
      <c r="B1908" s="8" t="str">
        <f t="shared" si="87"/>
        <v/>
      </c>
      <c r="C1908" s="8" t="str">
        <f>IF(A1908="","",+[1]AcumSYS!W1909)</f>
        <v/>
      </c>
      <c r="D1908" s="8" t="str">
        <f>IF(A1908="","",+[1]AcumSYS!W1909)</f>
        <v/>
      </c>
      <c r="E1908" s="8" t="str">
        <f t="shared" si="88"/>
        <v/>
      </c>
      <c r="F1908" s="8" t="str">
        <f t="shared" si="89"/>
        <v/>
      </c>
    </row>
    <row r="1909" spans="1:6" x14ac:dyDescent="0.25">
      <c r="A1909" s="8" t="str">
        <f>+'[1]Reporte de Formatos'!U1913</f>
        <v/>
      </c>
      <c r="B1909" s="8" t="str">
        <f t="shared" si="87"/>
        <v/>
      </c>
      <c r="C1909" s="8" t="str">
        <f>IF(A1909="","",+[1]AcumSYS!W1910)</f>
        <v/>
      </c>
      <c r="D1909" s="8" t="str">
        <f>IF(A1909="","",+[1]AcumSYS!W1910)</f>
        <v/>
      </c>
      <c r="E1909" s="8" t="str">
        <f t="shared" si="88"/>
        <v/>
      </c>
      <c r="F1909" s="8" t="str">
        <f t="shared" si="89"/>
        <v/>
      </c>
    </row>
    <row r="1910" spans="1:6" x14ac:dyDescent="0.25">
      <c r="A1910" s="8" t="str">
        <f>+'[1]Reporte de Formatos'!U1914</f>
        <v/>
      </c>
      <c r="B1910" s="8" t="str">
        <f t="shared" si="87"/>
        <v/>
      </c>
      <c r="C1910" s="8" t="str">
        <f>IF(A1910="","",+[1]AcumSYS!W1911)</f>
        <v/>
      </c>
      <c r="D1910" s="8" t="str">
        <f>IF(A1910="","",+[1]AcumSYS!W1911)</f>
        <v/>
      </c>
      <c r="E1910" s="8" t="str">
        <f t="shared" si="88"/>
        <v/>
      </c>
      <c r="F1910" s="8" t="str">
        <f t="shared" si="89"/>
        <v/>
      </c>
    </row>
    <row r="1911" spans="1:6" x14ac:dyDescent="0.25">
      <c r="A1911" s="8" t="str">
        <f>+'[1]Reporte de Formatos'!U1915</f>
        <v/>
      </c>
      <c r="B1911" s="8" t="str">
        <f t="shared" si="87"/>
        <v/>
      </c>
      <c r="C1911" s="8" t="str">
        <f>IF(A1911="","",+[1]AcumSYS!W1912)</f>
        <v/>
      </c>
      <c r="D1911" s="8" t="str">
        <f>IF(A1911="","",+[1]AcumSYS!W1912)</f>
        <v/>
      </c>
      <c r="E1911" s="8" t="str">
        <f t="shared" si="88"/>
        <v/>
      </c>
      <c r="F1911" s="8" t="str">
        <f t="shared" si="89"/>
        <v/>
      </c>
    </row>
    <row r="1912" spans="1:6" x14ac:dyDescent="0.25">
      <c r="A1912" s="8" t="str">
        <f>+'[1]Reporte de Formatos'!U1916</f>
        <v/>
      </c>
      <c r="B1912" s="8" t="str">
        <f t="shared" si="87"/>
        <v/>
      </c>
      <c r="C1912" s="8" t="str">
        <f>IF(A1912="","",+[1]AcumSYS!W1913)</f>
        <v/>
      </c>
      <c r="D1912" s="8" t="str">
        <f>IF(A1912="","",+[1]AcumSYS!W1913)</f>
        <v/>
      </c>
      <c r="E1912" s="8" t="str">
        <f t="shared" si="88"/>
        <v/>
      </c>
      <c r="F1912" s="8" t="str">
        <f t="shared" si="89"/>
        <v/>
      </c>
    </row>
    <row r="1913" spans="1:6" x14ac:dyDescent="0.25">
      <c r="A1913" s="8" t="str">
        <f>+'[1]Reporte de Formatos'!U1917</f>
        <v/>
      </c>
      <c r="B1913" s="8" t="str">
        <f t="shared" si="87"/>
        <v/>
      </c>
      <c r="C1913" s="8" t="str">
        <f>IF(A1913="","",+[1]AcumSYS!W1914)</f>
        <v/>
      </c>
      <c r="D1913" s="8" t="str">
        <f>IF(A1913="","",+[1]AcumSYS!W1914)</f>
        <v/>
      </c>
      <c r="E1913" s="8" t="str">
        <f t="shared" si="88"/>
        <v/>
      </c>
      <c r="F1913" s="8" t="str">
        <f t="shared" si="89"/>
        <v/>
      </c>
    </row>
    <row r="1914" spans="1:6" x14ac:dyDescent="0.25">
      <c r="A1914" s="8" t="str">
        <f>+'[1]Reporte de Formatos'!U1918</f>
        <v/>
      </c>
      <c r="B1914" s="8" t="str">
        <f t="shared" si="87"/>
        <v/>
      </c>
      <c r="C1914" s="8" t="str">
        <f>IF(A1914="","",+[1]AcumSYS!W1915)</f>
        <v/>
      </c>
      <c r="D1914" s="8" t="str">
        <f>IF(A1914="","",+[1]AcumSYS!W1915)</f>
        <v/>
      </c>
      <c r="E1914" s="8" t="str">
        <f t="shared" si="88"/>
        <v/>
      </c>
      <c r="F1914" s="8" t="str">
        <f t="shared" si="89"/>
        <v/>
      </c>
    </row>
    <row r="1915" spans="1:6" x14ac:dyDescent="0.25">
      <c r="A1915" s="8" t="str">
        <f>+'[1]Reporte de Formatos'!U1919</f>
        <v/>
      </c>
      <c r="B1915" s="8" t="str">
        <f t="shared" si="87"/>
        <v/>
      </c>
      <c r="C1915" s="8" t="str">
        <f>IF(A1915="","",+[1]AcumSYS!W1916)</f>
        <v/>
      </c>
      <c r="D1915" s="8" t="str">
        <f>IF(A1915="","",+[1]AcumSYS!W1916)</f>
        <v/>
      </c>
      <c r="E1915" s="8" t="str">
        <f t="shared" si="88"/>
        <v/>
      </c>
      <c r="F1915" s="8" t="str">
        <f t="shared" si="89"/>
        <v/>
      </c>
    </row>
    <row r="1916" spans="1:6" x14ac:dyDescent="0.25">
      <c r="A1916" s="8" t="str">
        <f>+'[1]Reporte de Formatos'!U1920</f>
        <v/>
      </c>
      <c r="B1916" s="8" t="str">
        <f t="shared" si="87"/>
        <v/>
      </c>
      <c r="C1916" s="8" t="str">
        <f>IF(A1916="","",+[1]AcumSYS!W1917)</f>
        <v/>
      </c>
      <c r="D1916" s="8" t="str">
        <f>IF(A1916="","",+[1]AcumSYS!W1917)</f>
        <v/>
      </c>
      <c r="E1916" s="8" t="str">
        <f t="shared" si="88"/>
        <v/>
      </c>
      <c r="F1916" s="8" t="str">
        <f t="shared" si="89"/>
        <v/>
      </c>
    </row>
    <row r="1917" spans="1:6" x14ac:dyDescent="0.25">
      <c r="A1917" s="8" t="str">
        <f>+'[1]Reporte de Formatos'!U1921</f>
        <v/>
      </c>
      <c r="B1917" s="8" t="str">
        <f t="shared" si="87"/>
        <v/>
      </c>
      <c r="C1917" s="8" t="str">
        <f>IF(A1917="","",+[1]AcumSYS!W1918)</f>
        <v/>
      </c>
      <c r="D1917" s="8" t="str">
        <f>IF(A1917="","",+[1]AcumSYS!W1918)</f>
        <v/>
      </c>
      <c r="E1917" s="8" t="str">
        <f t="shared" si="88"/>
        <v/>
      </c>
      <c r="F1917" s="8" t="str">
        <f t="shared" si="89"/>
        <v/>
      </c>
    </row>
    <row r="1918" spans="1:6" x14ac:dyDescent="0.25">
      <c r="A1918" s="8" t="str">
        <f>+'[1]Reporte de Formatos'!U1922</f>
        <v/>
      </c>
      <c r="B1918" s="8" t="str">
        <f t="shared" si="87"/>
        <v/>
      </c>
      <c r="C1918" s="8" t="str">
        <f>IF(A1918="","",+[1]AcumSYS!W1919)</f>
        <v/>
      </c>
      <c r="D1918" s="8" t="str">
        <f>IF(A1918="","",+[1]AcumSYS!W1919)</f>
        <v/>
      </c>
      <c r="E1918" s="8" t="str">
        <f t="shared" si="88"/>
        <v/>
      </c>
      <c r="F1918" s="8" t="str">
        <f t="shared" si="89"/>
        <v/>
      </c>
    </row>
    <row r="1919" spans="1:6" x14ac:dyDescent="0.25">
      <c r="A1919" s="8" t="str">
        <f>+'[1]Reporte de Formatos'!U1923</f>
        <v/>
      </c>
      <c r="B1919" s="8" t="str">
        <f t="shared" si="87"/>
        <v/>
      </c>
      <c r="C1919" s="8" t="str">
        <f>IF(A1919="","",+[1]AcumSYS!W1920)</f>
        <v/>
      </c>
      <c r="D1919" s="8" t="str">
        <f>IF(A1919="","",+[1]AcumSYS!W1920)</f>
        <v/>
      </c>
      <c r="E1919" s="8" t="str">
        <f t="shared" si="88"/>
        <v/>
      </c>
      <c r="F1919" s="8" t="str">
        <f t="shared" si="89"/>
        <v/>
      </c>
    </row>
    <row r="1920" spans="1:6" x14ac:dyDescent="0.25">
      <c r="A1920" s="8" t="str">
        <f>+'[1]Reporte de Formatos'!U1924</f>
        <v/>
      </c>
      <c r="B1920" s="8" t="str">
        <f t="shared" si="87"/>
        <v/>
      </c>
      <c r="C1920" s="8" t="str">
        <f>IF(A1920="","",+[1]AcumSYS!W1921)</f>
        <v/>
      </c>
      <c r="D1920" s="8" t="str">
        <f>IF(A1920="","",+[1]AcumSYS!W1921)</f>
        <v/>
      </c>
      <c r="E1920" s="8" t="str">
        <f t="shared" si="88"/>
        <v/>
      </c>
      <c r="F1920" s="8" t="str">
        <f t="shared" si="89"/>
        <v/>
      </c>
    </row>
    <row r="1921" spans="1:6" x14ac:dyDescent="0.25">
      <c r="A1921" s="8" t="str">
        <f>+'[1]Reporte de Formatos'!U1925</f>
        <v/>
      </c>
      <c r="B1921" s="8" t="str">
        <f t="shared" si="87"/>
        <v/>
      </c>
      <c r="C1921" s="8" t="str">
        <f>IF(A1921="","",+[1]AcumSYS!W1922)</f>
        <v/>
      </c>
      <c r="D1921" s="8" t="str">
        <f>IF(A1921="","",+[1]AcumSYS!W1922)</f>
        <v/>
      </c>
      <c r="E1921" s="8" t="str">
        <f t="shared" si="88"/>
        <v/>
      </c>
      <c r="F1921" s="8" t="str">
        <f t="shared" si="89"/>
        <v/>
      </c>
    </row>
    <row r="1922" spans="1:6" x14ac:dyDescent="0.25">
      <c r="A1922" s="8" t="str">
        <f>+'[1]Reporte de Formatos'!U1926</f>
        <v/>
      </c>
      <c r="B1922" s="8" t="str">
        <f t="shared" si="87"/>
        <v/>
      </c>
      <c r="C1922" s="8" t="str">
        <f>IF(A1922="","",+[1]AcumSYS!W1923)</f>
        <v/>
      </c>
      <c r="D1922" s="8" t="str">
        <f>IF(A1922="","",+[1]AcumSYS!W1923)</f>
        <v/>
      </c>
      <c r="E1922" s="8" t="str">
        <f t="shared" si="88"/>
        <v/>
      </c>
      <c r="F1922" s="8" t="str">
        <f t="shared" si="89"/>
        <v/>
      </c>
    </row>
    <row r="1923" spans="1:6" x14ac:dyDescent="0.25">
      <c r="A1923" s="8" t="str">
        <f>+'[1]Reporte de Formatos'!U1927</f>
        <v/>
      </c>
      <c r="B1923" s="8" t="str">
        <f t="shared" si="87"/>
        <v/>
      </c>
      <c r="C1923" s="8" t="str">
        <f>IF(A1923="","",+[1]AcumSYS!W1924)</f>
        <v/>
      </c>
      <c r="D1923" s="8" t="str">
        <f>IF(A1923="","",+[1]AcumSYS!W1924)</f>
        <v/>
      </c>
      <c r="E1923" s="8" t="str">
        <f t="shared" si="88"/>
        <v/>
      </c>
      <c r="F1923" s="8" t="str">
        <f t="shared" si="89"/>
        <v/>
      </c>
    </row>
    <row r="1924" spans="1:6" x14ac:dyDescent="0.25">
      <c r="A1924" s="8" t="str">
        <f>+'[1]Reporte de Formatos'!U1928</f>
        <v/>
      </c>
      <c r="B1924" s="8" t="str">
        <f t="shared" ref="B1924:B1987" si="90">IF(A1924="","","Aguinaldo")</f>
        <v/>
      </c>
      <c r="C1924" s="8" t="str">
        <f>IF(A1924="","",+[1]AcumSYS!W1925)</f>
        <v/>
      </c>
      <c r="D1924" s="8" t="str">
        <f>IF(A1924="","",+[1]AcumSYS!W1925)</f>
        <v/>
      </c>
      <c r="E1924" s="8" t="str">
        <f t="shared" ref="E1924:E1987" si="91">IF(A1924="","","Pesos Mexicanos")</f>
        <v/>
      </c>
      <c r="F1924" s="8" t="str">
        <f t="shared" ref="F1924:F1987" si="92">IF(A1924="","","Prestaciones de Fin de año en el Trimestre")</f>
        <v/>
      </c>
    </row>
    <row r="1925" spans="1:6" x14ac:dyDescent="0.25">
      <c r="A1925" s="8" t="str">
        <f>+'[1]Reporte de Formatos'!U1929</f>
        <v/>
      </c>
      <c r="B1925" s="8" t="str">
        <f t="shared" si="90"/>
        <v/>
      </c>
      <c r="C1925" s="8" t="str">
        <f>IF(A1925="","",+[1]AcumSYS!W1926)</f>
        <v/>
      </c>
      <c r="D1925" s="8" t="str">
        <f>IF(A1925="","",+[1]AcumSYS!W1926)</f>
        <v/>
      </c>
      <c r="E1925" s="8" t="str">
        <f t="shared" si="91"/>
        <v/>
      </c>
      <c r="F1925" s="8" t="str">
        <f t="shared" si="92"/>
        <v/>
      </c>
    </row>
    <row r="1926" spans="1:6" x14ac:dyDescent="0.25">
      <c r="A1926" s="8" t="str">
        <f>+'[1]Reporte de Formatos'!U1930</f>
        <v/>
      </c>
      <c r="B1926" s="8" t="str">
        <f t="shared" si="90"/>
        <v/>
      </c>
      <c r="C1926" s="8" t="str">
        <f>IF(A1926="","",+[1]AcumSYS!W1927)</f>
        <v/>
      </c>
      <c r="D1926" s="8" t="str">
        <f>IF(A1926="","",+[1]AcumSYS!W1927)</f>
        <v/>
      </c>
      <c r="E1926" s="8" t="str">
        <f t="shared" si="91"/>
        <v/>
      </c>
      <c r="F1926" s="8" t="str">
        <f t="shared" si="92"/>
        <v/>
      </c>
    </row>
    <row r="1927" spans="1:6" x14ac:dyDescent="0.25">
      <c r="A1927" s="8" t="str">
        <f>+'[1]Reporte de Formatos'!U1931</f>
        <v/>
      </c>
      <c r="B1927" s="8" t="str">
        <f t="shared" si="90"/>
        <v/>
      </c>
      <c r="C1927" s="8" t="str">
        <f>IF(A1927="","",+[1]AcumSYS!W1928)</f>
        <v/>
      </c>
      <c r="D1927" s="8" t="str">
        <f>IF(A1927="","",+[1]AcumSYS!W1928)</f>
        <v/>
      </c>
      <c r="E1927" s="8" t="str">
        <f t="shared" si="91"/>
        <v/>
      </c>
      <c r="F1927" s="8" t="str">
        <f t="shared" si="92"/>
        <v/>
      </c>
    </row>
    <row r="1928" spans="1:6" x14ac:dyDescent="0.25">
      <c r="A1928" s="8" t="str">
        <f>+'[1]Reporte de Formatos'!U1932</f>
        <v/>
      </c>
      <c r="B1928" s="8" t="str">
        <f t="shared" si="90"/>
        <v/>
      </c>
      <c r="C1928" s="8" t="str">
        <f>IF(A1928="","",+[1]AcumSYS!W1929)</f>
        <v/>
      </c>
      <c r="D1928" s="8" t="str">
        <f>IF(A1928="","",+[1]AcumSYS!W1929)</f>
        <v/>
      </c>
      <c r="E1928" s="8" t="str">
        <f t="shared" si="91"/>
        <v/>
      </c>
      <c r="F1928" s="8" t="str">
        <f t="shared" si="92"/>
        <v/>
      </c>
    </row>
    <row r="1929" spans="1:6" x14ac:dyDescent="0.25">
      <c r="A1929" s="8" t="str">
        <f>+'[1]Reporte de Formatos'!U1933</f>
        <v/>
      </c>
      <c r="B1929" s="8" t="str">
        <f t="shared" si="90"/>
        <v/>
      </c>
      <c r="C1929" s="8" t="str">
        <f>IF(A1929="","",+[1]AcumSYS!W1930)</f>
        <v/>
      </c>
      <c r="D1929" s="8" t="str">
        <f>IF(A1929="","",+[1]AcumSYS!W1930)</f>
        <v/>
      </c>
      <c r="E1929" s="8" t="str">
        <f t="shared" si="91"/>
        <v/>
      </c>
      <c r="F1929" s="8" t="str">
        <f t="shared" si="92"/>
        <v/>
      </c>
    </row>
    <row r="1930" spans="1:6" x14ac:dyDescent="0.25">
      <c r="A1930" s="8" t="str">
        <f>+'[1]Reporte de Formatos'!U1934</f>
        <v/>
      </c>
      <c r="B1930" s="8" t="str">
        <f t="shared" si="90"/>
        <v/>
      </c>
      <c r="C1930" s="8" t="str">
        <f>IF(A1930="","",+[1]AcumSYS!W1931)</f>
        <v/>
      </c>
      <c r="D1930" s="8" t="str">
        <f>IF(A1930="","",+[1]AcumSYS!W1931)</f>
        <v/>
      </c>
      <c r="E1930" s="8" t="str">
        <f t="shared" si="91"/>
        <v/>
      </c>
      <c r="F1930" s="8" t="str">
        <f t="shared" si="92"/>
        <v/>
      </c>
    </row>
    <row r="1931" spans="1:6" x14ac:dyDescent="0.25">
      <c r="A1931" s="8" t="str">
        <f>+'[1]Reporte de Formatos'!U1935</f>
        <v/>
      </c>
      <c r="B1931" s="8" t="str">
        <f t="shared" si="90"/>
        <v/>
      </c>
      <c r="C1931" s="8" t="str">
        <f>IF(A1931="","",+[1]AcumSYS!W1932)</f>
        <v/>
      </c>
      <c r="D1931" s="8" t="str">
        <f>IF(A1931="","",+[1]AcumSYS!W1932)</f>
        <v/>
      </c>
      <c r="E1931" s="8" t="str">
        <f t="shared" si="91"/>
        <v/>
      </c>
      <c r="F1931" s="8" t="str">
        <f t="shared" si="92"/>
        <v/>
      </c>
    </row>
    <row r="1932" spans="1:6" x14ac:dyDescent="0.25">
      <c r="A1932" s="8" t="str">
        <f>+'[1]Reporte de Formatos'!U1936</f>
        <v/>
      </c>
      <c r="B1932" s="8" t="str">
        <f t="shared" si="90"/>
        <v/>
      </c>
      <c r="C1932" s="8" t="str">
        <f>IF(A1932="","",+[1]AcumSYS!W1933)</f>
        <v/>
      </c>
      <c r="D1932" s="8" t="str">
        <f>IF(A1932="","",+[1]AcumSYS!W1933)</f>
        <v/>
      </c>
      <c r="E1932" s="8" t="str">
        <f t="shared" si="91"/>
        <v/>
      </c>
      <c r="F1932" s="8" t="str">
        <f t="shared" si="92"/>
        <v/>
      </c>
    </row>
    <row r="1933" spans="1:6" x14ac:dyDescent="0.25">
      <c r="A1933" s="8" t="str">
        <f>+'[1]Reporte de Formatos'!U1937</f>
        <v/>
      </c>
      <c r="B1933" s="8" t="str">
        <f t="shared" si="90"/>
        <v/>
      </c>
      <c r="C1933" s="8" t="str">
        <f>IF(A1933="","",+[1]AcumSYS!W1934)</f>
        <v/>
      </c>
      <c r="D1933" s="8" t="str">
        <f>IF(A1933="","",+[1]AcumSYS!W1934)</f>
        <v/>
      </c>
      <c r="E1933" s="8" t="str">
        <f t="shared" si="91"/>
        <v/>
      </c>
      <c r="F1933" s="8" t="str">
        <f t="shared" si="92"/>
        <v/>
      </c>
    </row>
    <row r="1934" spans="1:6" x14ac:dyDescent="0.25">
      <c r="A1934" s="8" t="str">
        <f>+'[1]Reporte de Formatos'!U1938</f>
        <v/>
      </c>
      <c r="B1934" s="8" t="str">
        <f t="shared" si="90"/>
        <v/>
      </c>
      <c r="C1934" s="8" t="str">
        <f>IF(A1934="","",+[1]AcumSYS!W1935)</f>
        <v/>
      </c>
      <c r="D1934" s="8" t="str">
        <f>IF(A1934="","",+[1]AcumSYS!W1935)</f>
        <v/>
      </c>
      <c r="E1934" s="8" t="str">
        <f t="shared" si="91"/>
        <v/>
      </c>
      <c r="F1934" s="8" t="str">
        <f t="shared" si="92"/>
        <v/>
      </c>
    </row>
    <row r="1935" spans="1:6" x14ac:dyDescent="0.25">
      <c r="A1935" s="8" t="str">
        <f>+'[1]Reporte de Formatos'!U1939</f>
        <v/>
      </c>
      <c r="B1935" s="8" t="str">
        <f t="shared" si="90"/>
        <v/>
      </c>
      <c r="C1935" s="8" t="str">
        <f>IF(A1935="","",+[1]AcumSYS!W1936)</f>
        <v/>
      </c>
      <c r="D1935" s="8" t="str">
        <f>IF(A1935="","",+[1]AcumSYS!W1936)</f>
        <v/>
      </c>
      <c r="E1935" s="8" t="str">
        <f t="shared" si="91"/>
        <v/>
      </c>
      <c r="F1935" s="8" t="str">
        <f t="shared" si="92"/>
        <v/>
      </c>
    </row>
    <row r="1936" spans="1:6" x14ac:dyDescent="0.25">
      <c r="A1936" s="8" t="str">
        <f>+'[1]Reporte de Formatos'!U1940</f>
        <v/>
      </c>
      <c r="B1936" s="8" t="str">
        <f t="shared" si="90"/>
        <v/>
      </c>
      <c r="C1936" s="8" t="str">
        <f>IF(A1936="","",+[1]AcumSYS!W1937)</f>
        <v/>
      </c>
      <c r="D1936" s="8" t="str">
        <f>IF(A1936="","",+[1]AcumSYS!W1937)</f>
        <v/>
      </c>
      <c r="E1936" s="8" t="str">
        <f t="shared" si="91"/>
        <v/>
      </c>
      <c r="F1936" s="8" t="str">
        <f t="shared" si="92"/>
        <v/>
      </c>
    </row>
    <row r="1937" spans="1:6" x14ac:dyDescent="0.25">
      <c r="A1937" s="8" t="str">
        <f>+'[1]Reporte de Formatos'!U1941</f>
        <v/>
      </c>
      <c r="B1937" s="8" t="str">
        <f t="shared" si="90"/>
        <v/>
      </c>
      <c r="C1937" s="8" t="str">
        <f>IF(A1937="","",+[1]AcumSYS!W1938)</f>
        <v/>
      </c>
      <c r="D1937" s="8" t="str">
        <f>IF(A1937="","",+[1]AcumSYS!W1938)</f>
        <v/>
      </c>
      <c r="E1937" s="8" t="str">
        <f t="shared" si="91"/>
        <v/>
      </c>
      <c r="F1937" s="8" t="str">
        <f t="shared" si="92"/>
        <v/>
      </c>
    </row>
    <row r="1938" spans="1:6" x14ac:dyDescent="0.25">
      <c r="A1938" s="8" t="str">
        <f>+'[1]Reporte de Formatos'!U1942</f>
        <v/>
      </c>
      <c r="B1938" s="8" t="str">
        <f t="shared" si="90"/>
        <v/>
      </c>
      <c r="C1938" s="8" t="str">
        <f>IF(A1938="","",+[1]AcumSYS!W1939)</f>
        <v/>
      </c>
      <c r="D1938" s="8" t="str">
        <f>IF(A1938="","",+[1]AcumSYS!W1939)</f>
        <v/>
      </c>
      <c r="E1938" s="8" t="str">
        <f t="shared" si="91"/>
        <v/>
      </c>
      <c r="F1938" s="8" t="str">
        <f t="shared" si="92"/>
        <v/>
      </c>
    </row>
    <row r="1939" spans="1:6" x14ac:dyDescent="0.25">
      <c r="A1939" s="8" t="str">
        <f>+'[1]Reporte de Formatos'!U1943</f>
        <v/>
      </c>
      <c r="B1939" s="8" t="str">
        <f t="shared" si="90"/>
        <v/>
      </c>
      <c r="C1939" s="8" t="str">
        <f>IF(A1939="","",+[1]AcumSYS!W1940)</f>
        <v/>
      </c>
      <c r="D1939" s="8" t="str">
        <f>IF(A1939="","",+[1]AcumSYS!W1940)</f>
        <v/>
      </c>
      <c r="E1939" s="8" t="str">
        <f t="shared" si="91"/>
        <v/>
      </c>
      <c r="F1939" s="8" t="str">
        <f t="shared" si="92"/>
        <v/>
      </c>
    </row>
    <row r="1940" spans="1:6" x14ac:dyDescent="0.25">
      <c r="A1940" s="8" t="str">
        <f>+'[1]Reporte de Formatos'!U1944</f>
        <v/>
      </c>
      <c r="B1940" s="8" t="str">
        <f t="shared" si="90"/>
        <v/>
      </c>
      <c r="C1940" s="8" t="str">
        <f>IF(A1940="","",+[1]AcumSYS!W1941)</f>
        <v/>
      </c>
      <c r="D1940" s="8" t="str">
        <f>IF(A1940="","",+[1]AcumSYS!W1941)</f>
        <v/>
      </c>
      <c r="E1940" s="8" t="str">
        <f t="shared" si="91"/>
        <v/>
      </c>
      <c r="F1940" s="8" t="str">
        <f t="shared" si="92"/>
        <v/>
      </c>
    </row>
    <row r="1941" spans="1:6" x14ac:dyDescent="0.25">
      <c r="A1941" s="8" t="str">
        <f>+'[1]Reporte de Formatos'!U1945</f>
        <v/>
      </c>
      <c r="B1941" s="8" t="str">
        <f t="shared" si="90"/>
        <v/>
      </c>
      <c r="C1941" s="8" t="str">
        <f>IF(A1941="","",+[1]AcumSYS!W1942)</f>
        <v/>
      </c>
      <c r="D1941" s="8" t="str">
        <f>IF(A1941="","",+[1]AcumSYS!W1942)</f>
        <v/>
      </c>
      <c r="E1941" s="8" t="str">
        <f t="shared" si="91"/>
        <v/>
      </c>
      <c r="F1941" s="8" t="str">
        <f t="shared" si="92"/>
        <v/>
      </c>
    </row>
    <row r="1942" spans="1:6" x14ac:dyDescent="0.25">
      <c r="A1942" s="8" t="str">
        <f>+'[1]Reporte de Formatos'!U1946</f>
        <v/>
      </c>
      <c r="B1942" s="8" t="str">
        <f t="shared" si="90"/>
        <v/>
      </c>
      <c r="C1942" s="8" t="str">
        <f>IF(A1942="","",+[1]AcumSYS!W1943)</f>
        <v/>
      </c>
      <c r="D1942" s="8" t="str">
        <f>IF(A1942="","",+[1]AcumSYS!W1943)</f>
        <v/>
      </c>
      <c r="E1942" s="8" t="str">
        <f t="shared" si="91"/>
        <v/>
      </c>
      <c r="F1942" s="8" t="str">
        <f t="shared" si="92"/>
        <v/>
      </c>
    </row>
    <row r="1943" spans="1:6" x14ac:dyDescent="0.25">
      <c r="A1943" s="8" t="str">
        <f>+'[1]Reporte de Formatos'!U1947</f>
        <v/>
      </c>
      <c r="B1943" s="8" t="str">
        <f t="shared" si="90"/>
        <v/>
      </c>
      <c r="C1943" s="8" t="str">
        <f>IF(A1943="","",+[1]AcumSYS!W1944)</f>
        <v/>
      </c>
      <c r="D1943" s="8" t="str">
        <f>IF(A1943="","",+[1]AcumSYS!W1944)</f>
        <v/>
      </c>
      <c r="E1943" s="8" t="str">
        <f t="shared" si="91"/>
        <v/>
      </c>
      <c r="F1943" s="8" t="str">
        <f t="shared" si="92"/>
        <v/>
      </c>
    </row>
    <row r="1944" spans="1:6" x14ac:dyDescent="0.25">
      <c r="A1944" s="8" t="str">
        <f>+'[1]Reporte de Formatos'!U1948</f>
        <v/>
      </c>
      <c r="B1944" s="8" t="str">
        <f t="shared" si="90"/>
        <v/>
      </c>
      <c r="C1944" s="8" t="str">
        <f>IF(A1944="","",+[1]AcumSYS!W1945)</f>
        <v/>
      </c>
      <c r="D1944" s="8" t="str">
        <f>IF(A1944="","",+[1]AcumSYS!W1945)</f>
        <v/>
      </c>
      <c r="E1944" s="8" t="str">
        <f t="shared" si="91"/>
        <v/>
      </c>
      <c r="F1944" s="8" t="str">
        <f t="shared" si="92"/>
        <v/>
      </c>
    </row>
    <row r="1945" spans="1:6" x14ac:dyDescent="0.25">
      <c r="A1945" s="8">
        <f>+'[1]Reporte de Formatos'!U1949</f>
        <v>0</v>
      </c>
      <c r="B1945" s="8" t="str">
        <f t="shared" si="90"/>
        <v>Aguinaldo</v>
      </c>
      <c r="C1945" s="8">
        <f>IF(A1945="","",+[1]AcumSYS!W1946)</f>
        <v>0</v>
      </c>
      <c r="D1945" s="8">
        <f>IF(A1945="","",+[1]AcumSYS!W1946)</f>
        <v>0</v>
      </c>
      <c r="E1945" s="8" t="str">
        <f t="shared" si="91"/>
        <v>Pesos Mexicanos</v>
      </c>
      <c r="F1945" s="8" t="str">
        <f t="shared" si="92"/>
        <v>Prestaciones de Fin de año en el Trimestre</v>
      </c>
    </row>
    <row r="1946" spans="1:6" x14ac:dyDescent="0.25">
      <c r="A1946" s="8">
        <f>+'[1]Reporte de Formatos'!U1950</f>
        <v>0</v>
      </c>
      <c r="B1946" s="8" t="str">
        <f t="shared" si="90"/>
        <v>Aguinaldo</v>
      </c>
      <c r="C1946" s="8">
        <f>IF(A1946="","",+[1]AcumSYS!W1947)</f>
        <v>0</v>
      </c>
      <c r="D1946" s="8">
        <f>IF(A1946="","",+[1]AcumSYS!W1947)</f>
        <v>0</v>
      </c>
      <c r="E1946" s="8" t="str">
        <f t="shared" si="91"/>
        <v>Pesos Mexicanos</v>
      </c>
      <c r="F1946" s="8" t="str">
        <f t="shared" si="92"/>
        <v>Prestaciones de Fin de año en el Trimestre</v>
      </c>
    </row>
    <row r="1947" spans="1:6" x14ac:dyDescent="0.25">
      <c r="A1947" s="8">
        <f>+'[1]Reporte de Formatos'!U1951</f>
        <v>0</v>
      </c>
      <c r="B1947" s="8" t="str">
        <f t="shared" si="90"/>
        <v>Aguinaldo</v>
      </c>
      <c r="C1947" s="8">
        <f>IF(A1947="","",+[1]AcumSYS!W1948)</f>
        <v>0</v>
      </c>
      <c r="D1947" s="8">
        <f>IF(A1947="","",+[1]AcumSYS!W1948)</f>
        <v>0</v>
      </c>
      <c r="E1947" s="8" t="str">
        <f t="shared" si="91"/>
        <v>Pesos Mexicanos</v>
      </c>
      <c r="F1947" s="8" t="str">
        <f t="shared" si="92"/>
        <v>Prestaciones de Fin de año en el Trimestre</v>
      </c>
    </row>
    <row r="1948" spans="1:6" x14ac:dyDescent="0.25">
      <c r="A1948" s="8">
        <f>+'[1]Reporte de Formatos'!U1952</f>
        <v>0</v>
      </c>
      <c r="B1948" s="8" t="str">
        <f t="shared" si="90"/>
        <v>Aguinaldo</v>
      </c>
      <c r="C1948" s="8">
        <f>IF(A1948="","",+[1]AcumSYS!W1949)</f>
        <v>0</v>
      </c>
      <c r="D1948" s="8">
        <f>IF(A1948="","",+[1]AcumSYS!W1949)</f>
        <v>0</v>
      </c>
      <c r="E1948" s="8" t="str">
        <f t="shared" si="91"/>
        <v>Pesos Mexicanos</v>
      </c>
      <c r="F1948" s="8" t="str">
        <f t="shared" si="92"/>
        <v>Prestaciones de Fin de año en el Trimestre</v>
      </c>
    </row>
    <row r="1949" spans="1:6" x14ac:dyDescent="0.25">
      <c r="A1949" s="8">
        <f>+'[1]Reporte de Formatos'!U1953</f>
        <v>0</v>
      </c>
      <c r="B1949" s="8" t="str">
        <f t="shared" si="90"/>
        <v>Aguinaldo</v>
      </c>
      <c r="C1949" s="8">
        <f>IF(A1949="","",+[1]AcumSYS!W1950)</f>
        <v>0</v>
      </c>
      <c r="D1949" s="8">
        <f>IF(A1949="","",+[1]AcumSYS!W1950)</f>
        <v>0</v>
      </c>
      <c r="E1949" s="8" t="str">
        <f t="shared" si="91"/>
        <v>Pesos Mexicanos</v>
      </c>
      <c r="F1949" s="8" t="str">
        <f t="shared" si="92"/>
        <v>Prestaciones de Fin de año en el Trimestre</v>
      </c>
    </row>
    <row r="1950" spans="1:6" x14ac:dyDescent="0.25">
      <c r="A1950" s="8">
        <f>+'[1]Reporte de Formatos'!U1954</f>
        <v>0</v>
      </c>
      <c r="B1950" s="8" t="str">
        <f t="shared" si="90"/>
        <v>Aguinaldo</v>
      </c>
      <c r="C1950" s="8">
        <f>IF(A1950="","",+[1]AcumSYS!W1951)</f>
        <v>0</v>
      </c>
      <c r="D1950" s="8">
        <f>IF(A1950="","",+[1]AcumSYS!W1951)</f>
        <v>0</v>
      </c>
      <c r="E1950" s="8" t="str">
        <f t="shared" si="91"/>
        <v>Pesos Mexicanos</v>
      </c>
      <c r="F1950" s="8" t="str">
        <f t="shared" si="92"/>
        <v>Prestaciones de Fin de año en el Trimestre</v>
      </c>
    </row>
    <row r="1951" spans="1:6" x14ac:dyDescent="0.25">
      <c r="A1951" s="8">
        <f>+'[1]Reporte de Formatos'!U1955</f>
        <v>0</v>
      </c>
      <c r="B1951" s="8" t="str">
        <f t="shared" si="90"/>
        <v>Aguinaldo</v>
      </c>
      <c r="C1951" s="8">
        <f>IF(A1951="","",+[1]AcumSYS!W1952)</f>
        <v>0</v>
      </c>
      <c r="D1951" s="8">
        <f>IF(A1951="","",+[1]AcumSYS!W1952)</f>
        <v>0</v>
      </c>
      <c r="E1951" s="8" t="str">
        <f t="shared" si="91"/>
        <v>Pesos Mexicanos</v>
      </c>
      <c r="F1951" s="8" t="str">
        <f t="shared" si="92"/>
        <v>Prestaciones de Fin de año en el Trimestre</v>
      </c>
    </row>
    <row r="1952" spans="1:6" x14ac:dyDescent="0.25">
      <c r="A1952" s="8">
        <f>+'[1]Reporte de Formatos'!U1956</f>
        <v>0</v>
      </c>
      <c r="B1952" s="8" t="str">
        <f t="shared" si="90"/>
        <v>Aguinaldo</v>
      </c>
      <c r="C1952" s="8">
        <f>IF(A1952="","",+[1]AcumSYS!W1953)</f>
        <v>0</v>
      </c>
      <c r="D1952" s="8">
        <f>IF(A1952="","",+[1]AcumSYS!W1953)</f>
        <v>0</v>
      </c>
      <c r="E1952" s="8" t="str">
        <f t="shared" si="91"/>
        <v>Pesos Mexicanos</v>
      </c>
      <c r="F1952" s="8" t="str">
        <f t="shared" si="92"/>
        <v>Prestaciones de Fin de año en el Trimestre</v>
      </c>
    </row>
    <row r="1953" spans="1:6" x14ac:dyDescent="0.25">
      <c r="A1953" s="8">
        <f>+'[1]Reporte de Formatos'!U1957</f>
        <v>0</v>
      </c>
      <c r="B1953" s="8" t="str">
        <f t="shared" si="90"/>
        <v>Aguinaldo</v>
      </c>
      <c r="C1953" s="8">
        <f>IF(A1953="","",+[1]AcumSYS!W1954)</f>
        <v>0</v>
      </c>
      <c r="D1953" s="8">
        <f>IF(A1953="","",+[1]AcumSYS!W1954)</f>
        <v>0</v>
      </c>
      <c r="E1953" s="8" t="str">
        <f t="shared" si="91"/>
        <v>Pesos Mexicanos</v>
      </c>
      <c r="F1953" s="8" t="str">
        <f t="shared" si="92"/>
        <v>Prestaciones de Fin de año en el Trimestre</v>
      </c>
    </row>
    <row r="1954" spans="1:6" x14ac:dyDescent="0.25">
      <c r="A1954" s="8">
        <f>+'[1]Reporte de Formatos'!U1958</f>
        <v>0</v>
      </c>
      <c r="B1954" s="8" t="str">
        <f t="shared" si="90"/>
        <v>Aguinaldo</v>
      </c>
      <c r="C1954" s="8">
        <f>IF(A1954="","",+[1]AcumSYS!W1955)</f>
        <v>0</v>
      </c>
      <c r="D1954" s="8">
        <f>IF(A1954="","",+[1]AcumSYS!W1955)</f>
        <v>0</v>
      </c>
      <c r="E1954" s="8" t="str">
        <f t="shared" si="91"/>
        <v>Pesos Mexicanos</v>
      </c>
      <c r="F1954" s="8" t="str">
        <f t="shared" si="92"/>
        <v>Prestaciones de Fin de año en el Trimestre</v>
      </c>
    </row>
    <row r="1955" spans="1:6" x14ac:dyDescent="0.25">
      <c r="A1955" s="8">
        <f>+'[1]Reporte de Formatos'!U1959</f>
        <v>0</v>
      </c>
      <c r="B1955" s="8" t="str">
        <f t="shared" si="90"/>
        <v>Aguinaldo</v>
      </c>
      <c r="C1955" s="8">
        <f>IF(A1955="","",+[1]AcumSYS!W1956)</f>
        <v>0</v>
      </c>
      <c r="D1955" s="8">
        <f>IF(A1955="","",+[1]AcumSYS!W1956)</f>
        <v>0</v>
      </c>
      <c r="E1955" s="8" t="str">
        <f t="shared" si="91"/>
        <v>Pesos Mexicanos</v>
      </c>
      <c r="F1955" s="8" t="str">
        <f t="shared" si="92"/>
        <v>Prestaciones de Fin de año en el Trimestre</v>
      </c>
    </row>
    <row r="1956" spans="1:6" x14ac:dyDescent="0.25">
      <c r="A1956" s="8">
        <f>+'[1]Reporte de Formatos'!U1960</f>
        <v>0</v>
      </c>
      <c r="B1956" s="8" t="str">
        <f t="shared" si="90"/>
        <v>Aguinaldo</v>
      </c>
      <c r="C1956" s="8">
        <f>IF(A1956="","",+[1]AcumSYS!W1957)</f>
        <v>0</v>
      </c>
      <c r="D1956" s="8">
        <f>IF(A1956="","",+[1]AcumSYS!W1957)</f>
        <v>0</v>
      </c>
      <c r="E1956" s="8" t="str">
        <f t="shared" si="91"/>
        <v>Pesos Mexicanos</v>
      </c>
      <c r="F1956" s="8" t="str">
        <f t="shared" si="92"/>
        <v>Prestaciones de Fin de año en el Trimestre</v>
      </c>
    </row>
    <row r="1957" spans="1:6" x14ac:dyDescent="0.25">
      <c r="A1957" s="8">
        <f>+'[1]Reporte de Formatos'!U1961</f>
        <v>0</v>
      </c>
      <c r="B1957" s="8" t="str">
        <f t="shared" si="90"/>
        <v>Aguinaldo</v>
      </c>
      <c r="C1957" s="8">
        <f>IF(A1957="","",+[1]AcumSYS!W1958)</f>
        <v>0</v>
      </c>
      <c r="D1957" s="8">
        <f>IF(A1957="","",+[1]AcumSYS!W1958)</f>
        <v>0</v>
      </c>
      <c r="E1957" s="8" t="str">
        <f t="shared" si="91"/>
        <v>Pesos Mexicanos</v>
      </c>
      <c r="F1957" s="8" t="str">
        <f t="shared" si="92"/>
        <v>Prestaciones de Fin de año en el Trimestre</v>
      </c>
    </row>
    <row r="1958" spans="1:6" x14ac:dyDescent="0.25">
      <c r="A1958" s="8">
        <f>+'[1]Reporte de Formatos'!U1962</f>
        <v>0</v>
      </c>
      <c r="B1958" s="8" t="str">
        <f t="shared" si="90"/>
        <v>Aguinaldo</v>
      </c>
      <c r="C1958" s="8">
        <f>IF(A1958="","",+[1]AcumSYS!W1959)</f>
        <v>0</v>
      </c>
      <c r="D1958" s="8">
        <f>IF(A1958="","",+[1]AcumSYS!W1959)</f>
        <v>0</v>
      </c>
      <c r="E1958" s="8" t="str">
        <f t="shared" si="91"/>
        <v>Pesos Mexicanos</v>
      </c>
      <c r="F1958" s="8" t="str">
        <f t="shared" si="92"/>
        <v>Prestaciones de Fin de año en el Trimestre</v>
      </c>
    </row>
    <row r="1959" spans="1:6" x14ac:dyDescent="0.25">
      <c r="A1959" s="8">
        <f>+'[1]Reporte de Formatos'!U1963</f>
        <v>0</v>
      </c>
      <c r="B1959" s="8" t="str">
        <f t="shared" si="90"/>
        <v>Aguinaldo</v>
      </c>
      <c r="C1959" s="8">
        <f>IF(A1959="","",+[1]AcumSYS!W1960)</f>
        <v>0</v>
      </c>
      <c r="D1959" s="8">
        <f>IF(A1959="","",+[1]AcumSYS!W1960)</f>
        <v>0</v>
      </c>
      <c r="E1959" s="8" t="str">
        <f t="shared" si="91"/>
        <v>Pesos Mexicanos</v>
      </c>
      <c r="F1959" s="8" t="str">
        <f t="shared" si="92"/>
        <v>Prestaciones de Fin de año en el Trimestre</v>
      </c>
    </row>
    <row r="1960" spans="1:6" x14ac:dyDescent="0.25">
      <c r="A1960" s="8">
        <f>+'[1]Reporte de Formatos'!U1964</f>
        <v>0</v>
      </c>
      <c r="B1960" s="8" t="str">
        <f t="shared" si="90"/>
        <v>Aguinaldo</v>
      </c>
      <c r="C1960" s="8">
        <f>IF(A1960="","",+[1]AcumSYS!W1961)</f>
        <v>0</v>
      </c>
      <c r="D1960" s="8">
        <f>IF(A1960="","",+[1]AcumSYS!W1961)</f>
        <v>0</v>
      </c>
      <c r="E1960" s="8" t="str">
        <f t="shared" si="91"/>
        <v>Pesos Mexicanos</v>
      </c>
      <c r="F1960" s="8" t="str">
        <f t="shared" si="92"/>
        <v>Prestaciones de Fin de año en el Trimestre</v>
      </c>
    </row>
    <row r="1961" spans="1:6" x14ac:dyDescent="0.25">
      <c r="A1961" s="8">
        <f>+'[1]Reporte de Formatos'!U1965</f>
        <v>0</v>
      </c>
      <c r="B1961" s="8" t="str">
        <f t="shared" si="90"/>
        <v>Aguinaldo</v>
      </c>
      <c r="C1961" s="8">
        <f>IF(A1961="","",+[1]AcumSYS!W1962)</f>
        <v>0</v>
      </c>
      <c r="D1961" s="8">
        <f>IF(A1961="","",+[1]AcumSYS!W1962)</f>
        <v>0</v>
      </c>
      <c r="E1961" s="8" t="str">
        <f t="shared" si="91"/>
        <v>Pesos Mexicanos</v>
      </c>
      <c r="F1961" s="8" t="str">
        <f t="shared" si="92"/>
        <v>Prestaciones de Fin de año en el Trimestre</v>
      </c>
    </row>
    <row r="1962" spans="1:6" x14ac:dyDescent="0.25">
      <c r="A1962" s="8">
        <f>+'[1]Reporte de Formatos'!U1966</f>
        <v>0</v>
      </c>
      <c r="B1962" s="8" t="str">
        <f t="shared" si="90"/>
        <v>Aguinaldo</v>
      </c>
      <c r="C1962" s="8">
        <f>IF(A1962="","",+[1]AcumSYS!W1963)</f>
        <v>0</v>
      </c>
      <c r="D1962" s="8">
        <f>IF(A1962="","",+[1]AcumSYS!W1963)</f>
        <v>0</v>
      </c>
      <c r="E1962" s="8" t="str">
        <f t="shared" si="91"/>
        <v>Pesos Mexicanos</v>
      </c>
      <c r="F1962" s="8" t="str">
        <f t="shared" si="92"/>
        <v>Prestaciones de Fin de año en el Trimestre</v>
      </c>
    </row>
    <row r="1963" spans="1:6" x14ac:dyDescent="0.25">
      <c r="A1963" s="8">
        <f>+'[1]Reporte de Formatos'!U1967</f>
        <v>0</v>
      </c>
      <c r="B1963" s="8" t="str">
        <f t="shared" si="90"/>
        <v>Aguinaldo</v>
      </c>
      <c r="C1963" s="8">
        <f>IF(A1963="","",+[1]AcumSYS!W1964)</f>
        <v>0</v>
      </c>
      <c r="D1963" s="8">
        <f>IF(A1963="","",+[1]AcumSYS!W1964)</f>
        <v>0</v>
      </c>
      <c r="E1963" s="8" t="str">
        <f t="shared" si="91"/>
        <v>Pesos Mexicanos</v>
      </c>
      <c r="F1963" s="8" t="str">
        <f t="shared" si="92"/>
        <v>Prestaciones de Fin de año en el Trimestre</v>
      </c>
    </row>
    <row r="1964" spans="1:6" x14ac:dyDescent="0.25">
      <c r="A1964" s="8">
        <f>+'[1]Reporte de Formatos'!U1968</f>
        <v>0</v>
      </c>
      <c r="B1964" s="8" t="str">
        <f t="shared" si="90"/>
        <v>Aguinaldo</v>
      </c>
      <c r="C1964" s="8">
        <f>IF(A1964="","",+[1]AcumSYS!W1965)</f>
        <v>0</v>
      </c>
      <c r="D1964" s="8">
        <f>IF(A1964="","",+[1]AcumSYS!W1965)</f>
        <v>0</v>
      </c>
      <c r="E1964" s="8" t="str">
        <f t="shared" si="91"/>
        <v>Pesos Mexicanos</v>
      </c>
      <c r="F1964" s="8" t="str">
        <f t="shared" si="92"/>
        <v>Prestaciones de Fin de año en el Trimestre</v>
      </c>
    </row>
    <row r="1965" spans="1:6" x14ac:dyDescent="0.25">
      <c r="A1965" s="8">
        <f>+'[1]Reporte de Formatos'!U1969</f>
        <v>0</v>
      </c>
      <c r="B1965" s="8" t="str">
        <f t="shared" si="90"/>
        <v>Aguinaldo</v>
      </c>
      <c r="C1965" s="8">
        <f>IF(A1965="","",+[1]AcumSYS!W1966)</f>
        <v>0</v>
      </c>
      <c r="D1965" s="8">
        <f>IF(A1965="","",+[1]AcumSYS!W1966)</f>
        <v>0</v>
      </c>
      <c r="E1965" s="8" t="str">
        <f t="shared" si="91"/>
        <v>Pesos Mexicanos</v>
      </c>
      <c r="F1965" s="8" t="str">
        <f t="shared" si="92"/>
        <v>Prestaciones de Fin de año en el Trimestre</v>
      </c>
    </row>
    <row r="1966" spans="1:6" x14ac:dyDescent="0.25">
      <c r="A1966" s="8">
        <f>+'[1]Reporte de Formatos'!U1970</f>
        <v>0</v>
      </c>
      <c r="B1966" s="8" t="str">
        <f t="shared" si="90"/>
        <v>Aguinaldo</v>
      </c>
      <c r="C1966" s="8">
        <f>IF(A1966="","",+[1]AcumSYS!W1967)</f>
        <v>0</v>
      </c>
      <c r="D1966" s="8">
        <f>IF(A1966="","",+[1]AcumSYS!W1967)</f>
        <v>0</v>
      </c>
      <c r="E1966" s="8" t="str">
        <f t="shared" si="91"/>
        <v>Pesos Mexicanos</v>
      </c>
      <c r="F1966" s="8" t="str">
        <f t="shared" si="92"/>
        <v>Prestaciones de Fin de año en el Trimestre</v>
      </c>
    </row>
    <row r="1967" spans="1:6" x14ac:dyDescent="0.25">
      <c r="A1967" s="8">
        <f>+'[1]Reporte de Formatos'!U1971</f>
        <v>0</v>
      </c>
      <c r="B1967" s="8" t="str">
        <f t="shared" si="90"/>
        <v>Aguinaldo</v>
      </c>
      <c r="C1967" s="8">
        <f>IF(A1967="","",+[1]AcumSYS!W1968)</f>
        <v>0</v>
      </c>
      <c r="D1967" s="8">
        <f>IF(A1967="","",+[1]AcumSYS!W1968)</f>
        <v>0</v>
      </c>
      <c r="E1967" s="8" t="str">
        <f t="shared" si="91"/>
        <v>Pesos Mexicanos</v>
      </c>
      <c r="F1967" s="8" t="str">
        <f t="shared" si="92"/>
        <v>Prestaciones de Fin de año en el Trimestre</v>
      </c>
    </row>
    <row r="1968" spans="1:6" x14ac:dyDescent="0.25">
      <c r="A1968" s="8">
        <f>+'[1]Reporte de Formatos'!U1972</f>
        <v>0</v>
      </c>
      <c r="B1968" s="8" t="str">
        <f t="shared" si="90"/>
        <v>Aguinaldo</v>
      </c>
      <c r="C1968" s="8">
        <f>IF(A1968="","",+[1]AcumSYS!W1969)</f>
        <v>0</v>
      </c>
      <c r="D1968" s="8">
        <f>IF(A1968="","",+[1]AcumSYS!W1969)</f>
        <v>0</v>
      </c>
      <c r="E1968" s="8" t="str">
        <f t="shared" si="91"/>
        <v>Pesos Mexicanos</v>
      </c>
      <c r="F1968" s="8" t="str">
        <f t="shared" si="92"/>
        <v>Prestaciones de Fin de año en el Trimestre</v>
      </c>
    </row>
    <row r="1969" spans="1:6" x14ac:dyDescent="0.25">
      <c r="A1969" s="8">
        <f>+'[1]Reporte de Formatos'!U1973</f>
        <v>0</v>
      </c>
      <c r="B1969" s="8" t="str">
        <f t="shared" si="90"/>
        <v>Aguinaldo</v>
      </c>
      <c r="C1969" s="8">
        <f>IF(A1969="","",+[1]AcumSYS!W1970)</f>
        <v>0</v>
      </c>
      <c r="D1969" s="8">
        <f>IF(A1969="","",+[1]AcumSYS!W1970)</f>
        <v>0</v>
      </c>
      <c r="E1969" s="8" t="str">
        <f t="shared" si="91"/>
        <v>Pesos Mexicanos</v>
      </c>
      <c r="F1969" s="8" t="str">
        <f t="shared" si="92"/>
        <v>Prestaciones de Fin de año en el Trimestre</v>
      </c>
    </row>
    <row r="1970" spans="1:6" x14ac:dyDescent="0.25">
      <c r="A1970" s="8">
        <f>+'[1]Reporte de Formatos'!U1974</f>
        <v>0</v>
      </c>
      <c r="B1970" s="8" t="str">
        <f t="shared" si="90"/>
        <v>Aguinaldo</v>
      </c>
      <c r="C1970" s="8">
        <f>IF(A1970="","",+[1]AcumSYS!W1971)</f>
        <v>0</v>
      </c>
      <c r="D1970" s="8">
        <f>IF(A1970="","",+[1]AcumSYS!W1971)</f>
        <v>0</v>
      </c>
      <c r="E1970" s="8" t="str">
        <f t="shared" si="91"/>
        <v>Pesos Mexicanos</v>
      </c>
      <c r="F1970" s="8" t="str">
        <f t="shared" si="92"/>
        <v>Prestaciones de Fin de año en el Trimestre</v>
      </c>
    </row>
    <row r="1971" spans="1:6" x14ac:dyDescent="0.25">
      <c r="A1971" s="8">
        <f>+'[1]Reporte de Formatos'!U1975</f>
        <v>0</v>
      </c>
      <c r="B1971" s="8" t="str">
        <f t="shared" si="90"/>
        <v>Aguinaldo</v>
      </c>
      <c r="C1971" s="8">
        <f>IF(A1971="","",+[1]AcumSYS!W1972)</f>
        <v>0</v>
      </c>
      <c r="D1971" s="8">
        <f>IF(A1971="","",+[1]AcumSYS!W1972)</f>
        <v>0</v>
      </c>
      <c r="E1971" s="8" t="str">
        <f t="shared" si="91"/>
        <v>Pesos Mexicanos</v>
      </c>
      <c r="F1971" s="8" t="str">
        <f t="shared" si="92"/>
        <v>Prestaciones de Fin de año en el Trimestre</v>
      </c>
    </row>
    <row r="1972" spans="1:6" x14ac:dyDescent="0.25">
      <c r="A1972" s="8">
        <f>+'[1]Reporte de Formatos'!U1976</f>
        <v>0</v>
      </c>
      <c r="B1972" s="8" t="str">
        <f t="shared" si="90"/>
        <v>Aguinaldo</v>
      </c>
      <c r="C1972" s="8">
        <f>IF(A1972="","",+[1]AcumSYS!W1973)</f>
        <v>0</v>
      </c>
      <c r="D1972" s="8">
        <f>IF(A1972="","",+[1]AcumSYS!W1973)</f>
        <v>0</v>
      </c>
      <c r="E1972" s="8" t="str">
        <f t="shared" si="91"/>
        <v>Pesos Mexicanos</v>
      </c>
      <c r="F1972" s="8" t="str">
        <f t="shared" si="92"/>
        <v>Prestaciones de Fin de año en el Trimestre</v>
      </c>
    </row>
    <row r="1973" spans="1:6" x14ac:dyDescent="0.25">
      <c r="A1973" s="8">
        <f>+'[1]Reporte de Formatos'!U1977</f>
        <v>0</v>
      </c>
      <c r="B1973" s="8" t="str">
        <f t="shared" si="90"/>
        <v>Aguinaldo</v>
      </c>
      <c r="C1973" s="8">
        <f>IF(A1973="","",+[1]AcumSYS!W1974)</f>
        <v>0</v>
      </c>
      <c r="D1973" s="8">
        <f>IF(A1973="","",+[1]AcumSYS!W1974)</f>
        <v>0</v>
      </c>
      <c r="E1973" s="8" t="str">
        <f t="shared" si="91"/>
        <v>Pesos Mexicanos</v>
      </c>
      <c r="F1973" s="8" t="str">
        <f t="shared" si="92"/>
        <v>Prestaciones de Fin de año en el Trimestre</v>
      </c>
    </row>
    <row r="1974" spans="1:6" x14ac:dyDescent="0.25">
      <c r="A1974" s="8">
        <f>+'[1]Reporte de Formatos'!U1978</f>
        <v>0</v>
      </c>
      <c r="B1974" s="8" t="str">
        <f t="shared" si="90"/>
        <v>Aguinaldo</v>
      </c>
      <c r="C1974" s="8">
        <f>IF(A1974="","",+[1]AcumSYS!W1975)</f>
        <v>0</v>
      </c>
      <c r="D1974" s="8">
        <f>IF(A1974="","",+[1]AcumSYS!W1975)</f>
        <v>0</v>
      </c>
      <c r="E1974" s="8" t="str">
        <f t="shared" si="91"/>
        <v>Pesos Mexicanos</v>
      </c>
      <c r="F1974" s="8" t="str">
        <f t="shared" si="92"/>
        <v>Prestaciones de Fin de año en el Trimestre</v>
      </c>
    </row>
    <row r="1975" spans="1:6" x14ac:dyDescent="0.25">
      <c r="A1975" s="8">
        <f>+'[1]Reporte de Formatos'!U1979</f>
        <v>0</v>
      </c>
      <c r="B1975" s="8" t="str">
        <f t="shared" si="90"/>
        <v>Aguinaldo</v>
      </c>
      <c r="C1975" s="8">
        <f>IF(A1975="","",+[1]AcumSYS!W1976)</f>
        <v>0</v>
      </c>
      <c r="D1975" s="8">
        <f>IF(A1975="","",+[1]AcumSYS!W1976)</f>
        <v>0</v>
      </c>
      <c r="E1975" s="8" t="str">
        <f t="shared" si="91"/>
        <v>Pesos Mexicanos</v>
      </c>
      <c r="F1975" s="8" t="str">
        <f t="shared" si="92"/>
        <v>Prestaciones de Fin de año en el Trimestre</v>
      </c>
    </row>
    <row r="1976" spans="1:6" x14ac:dyDescent="0.25">
      <c r="A1976" s="8">
        <f>+'[1]Reporte de Formatos'!U1980</f>
        <v>0</v>
      </c>
      <c r="B1976" s="8" t="str">
        <f t="shared" si="90"/>
        <v>Aguinaldo</v>
      </c>
      <c r="C1976" s="8">
        <f>IF(A1976="","",+[1]AcumSYS!W1977)</f>
        <v>0</v>
      </c>
      <c r="D1976" s="8">
        <f>IF(A1976="","",+[1]AcumSYS!W1977)</f>
        <v>0</v>
      </c>
      <c r="E1976" s="8" t="str">
        <f t="shared" si="91"/>
        <v>Pesos Mexicanos</v>
      </c>
      <c r="F1976" s="8" t="str">
        <f t="shared" si="92"/>
        <v>Prestaciones de Fin de año en el Trimestre</v>
      </c>
    </row>
    <row r="1977" spans="1:6" x14ac:dyDescent="0.25">
      <c r="A1977" s="8">
        <f>+'[1]Reporte de Formatos'!U1981</f>
        <v>0</v>
      </c>
      <c r="B1977" s="8" t="str">
        <f t="shared" si="90"/>
        <v>Aguinaldo</v>
      </c>
      <c r="C1977" s="8">
        <f>IF(A1977="","",+[1]AcumSYS!W1978)</f>
        <v>0</v>
      </c>
      <c r="D1977" s="8">
        <f>IF(A1977="","",+[1]AcumSYS!W1978)</f>
        <v>0</v>
      </c>
      <c r="E1977" s="8" t="str">
        <f t="shared" si="91"/>
        <v>Pesos Mexicanos</v>
      </c>
      <c r="F1977" s="8" t="str">
        <f t="shared" si="92"/>
        <v>Prestaciones de Fin de año en el Trimestre</v>
      </c>
    </row>
    <row r="1978" spans="1:6" x14ac:dyDescent="0.25">
      <c r="A1978" s="8">
        <f>+'[1]Reporte de Formatos'!U1982</f>
        <v>0</v>
      </c>
      <c r="B1978" s="8" t="str">
        <f t="shared" si="90"/>
        <v>Aguinaldo</v>
      </c>
      <c r="C1978" s="8">
        <f>IF(A1978="","",+[1]AcumSYS!W1979)</f>
        <v>0</v>
      </c>
      <c r="D1978" s="8">
        <f>IF(A1978="","",+[1]AcumSYS!W1979)</f>
        <v>0</v>
      </c>
      <c r="E1978" s="8" t="str">
        <f t="shared" si="91"/>
        <v>Pesos Mexicanos</v>
      </c>
      <c r="F1978" s="8" t="str">
        <f t="shared" si="92"/>
        <v>Prestaciones de Fin de año en el Trimestre</v>
      </c>
    </row>
    <row r="1979" spans="1:6" x14ac:dyDescent="0.25">
      <c r="A1979" s="8">
        <f>+'[1]Reporte de Formatos'!U1983</f>
        <v>0</v>
      </c>
      <c r="B1979" s="8" t="str">
        <f t="shared" si="90"/>
        <v>Aguinaldo</v>
      </c>
      <c r="C1979" s="8">
        <f>IF(A1979="","",+[1]AcumSYS!W1980)</f>
        <v>0</v>
      </c>
      <c r="D1979" s="8">
        <f>IF(A1979="","",+[1]AcumSYS!W1980)</f>
        <v>0</v>
      </c>
      <c r="E1979" s="8" t="str">
        <f t="shared" si="91"/>
        <v>Pesos Mexicanos</v>
      </c>
      <c r="F1979" s="8" t="str">
        <f t="shared" si="92"/>
        <v>Prestaciones de Fin de año en el Trimestre</v>
      </c>
    </row>
    <row r="1980" spans="1:6" x14ac:dyDescent="0.25">
      <c r="A1980" s="8">
        <f>+'[1]Reporte de Formatos'!U1984</f>
        <v>0</v>
      </c>
      <c r="B1980" s="8" t="str">
        <f t="shared" si="90"/>
        <v>Aguinaldo</v>
      </c>
      <c r="C1980" s="8">
        <f>IF(A1980="","",+[1]AcumSYS!W1981)</f>
        <v>0</v>
      </c>
      <c r="D1980" s="8">
        <f>IF(A1980="","",+[1]AcumSYS!W1981)</f>
        <v>0</v>
      </c>
      <c r="E1980" s="8" t="str">
        <f t="shared" si="91"/>
        <v>Pesos Mexicanos</v>
      </c>
      <c r="F1980" s="8" t="str">
        <f t="shared" si="92"/>
        <v>Prestaciones de Fin de año en el Trimestre</v>
      </c>
    </row>
    <row r="1981" spans="1:6" x14ac:dyDescent="0.25">
      <c r="A1981" s="8">
        <f>+'[1]Reporte de Formatos'!U1985</f>
        <v>0</v>
      </c>
      <c r="B1981" s="8" t="str">
        <f t="shared" si="90"/>
        <v>Aguinaldo</v>
      </c>
      <c r="C1981" s="8">
        <f>IF(A1981="","",+[1]AcumSYS!W1982)</f>
        <v>0</v>
      </c>
      <c r="D1981" s="8">
        <f>IF(A1981="","",+[1]AcumSYS!W1982)</f>
        <v>0</v>
      </c>
      <c r="E1981" s="8" t="str">
        <f t="shared" si="91"/>
        <v>Pesos Mexicanos</v>
      </c>
      <c r="F1981" s="8" t="str">
        <f t="shared" si="92"/>
        <v>Prestaciones de Fin de año en el Trimestre</v>
      </c>
    </row>
    <row r="1982" spans="1:6" x14ac:dyDescent="0.25">
      <c r="A1982" s="8">
        <f>+'[1]Reporte de Formatos'!U1986</f>
        <v>0</v>
      </c>
      <c r="B1982" s="8" t="str">
        <f t="shared" si="90"/>
        <v>Aguinaldo</v>
      </c>
      <c r="C1982" s="8">
        <f>IF(A1982="","",+[1]AcumSYS!W1983)</f>
        <v>0</v>
      </c>
      <c r="D1982" s="8">
        <f>IF(A1982="","",+[1]AcumSYS!W1983)</f>
        <v>0</v>
      </c>
      <c r="E1982" s="8" t="str">
        <f t="shared" si="91"/>
        <v>Pesos Mexicanos</v>
      </c>
      <c r="F1982" s="8" t="str">
        <f t="shared" si="92"/>
        <v>Prestaciones de Fin de año en el Trimestre</v>
      </c>
    </row>
    <row r="1983" spans="1:6" x14ac:dyDescent="0.25">
      <c r="A1983" s="8">
        <f>+'[1]Reporte de Formatos'!U1987</f>
        <v>0</v>
      </c>
      <c r="B1983" s="8" t="str">
        <f t="shared" si="90"/>
        <v>Aguinaldo</v>
      </c>
      <c r="C1983" s="8">
        <f>IF(A1983="","",+[1]AcumSYS!W1984)</f>
        <v>0</v>
      </c>
      <c r="D1983" s="8">
        <f>IF(A1983="","",+[1]AcumSYS!W1984)</f>
        <v>0</v>
      </c>
      <c r="E1983" s="8" t="str">
        <f t="shared" si="91"/>
        <v>Pesos Mexicanos</v>
      </c>
      <c r="F1983" s="8" t="str">
        <f t="shared" si="92"/>
        <v>Prestaciones de Fin de año en el Trimestre</v>
      </c>
    </row>
    <row r="1984" spans="1:6" x14ac:dyDescent="0.25">
      <c r="A1984" s="8">
        <f>+'[1]Reporte de Formatos'!U1988</f>
        <v>0</v>
      </c>
      <c r="B1984" s="8" t="str">
        <f t="shared" si="90"/>
        <v>Aguinaldo</v>
      </c>
      <c r="C1984" s="8">
        <f>IF(A1984="","",+[1]AcumSYS!W1985)</f>
        <v>0</v>
      </c>
      <c r="D1984" s="8">
        <f>IF(A1984="","",+[1]AcumSYS!W1985)</f>
        <v>0</v>
      </c>
      <c r="E1984" s="8" t="str">
        <f t="shared" si="91"/>
        <v>Pesos Mexicanos</v>
      </c>
      <c r="F1984" s="8" t="str">
        <f t="shared" si="92"/>
        <v>Prestaciones de Fin de año en el Trimestre</v>
      </c>
    </row>
    <row r="1985" spans="1:6" x14ac:dyDescent="0.25">
      <c r="A1985" s="8">
        <f>+'[1]Reporte de Formatos'!U1989</f>
        <v>0</v>
      </c>
      <c r="B1985" s="8" t="str">
        <f t="shared" si="90"/>
        <v>Aguinaldo</v>
      </c>
      <c r="C1985" s="8">
        <f>IF(A1985="","",+[1]AcumSYS!W1986)</f>
        <v>0</v>
      </c>
      <c r="D1985" s="8">
        <f>IF(A1985="","",+[1]AcumSYS!W1986)</f>
        <v>0</v>
      </c>
      <c r="E1985" s="8" t="str">
        <f t="shared" si="91"/>
        <v>Pesos Mexicanos</v>
      </c>
      <c r="F1985" s="8" t="str">
        <f t="shared" si="92"/>
        <v>Prestaciones de Fin de año en el Trimestre</v>
      </c>
    </row>
    <row r="1986" spans="1:6" x14ac:dyDescent="0.25">
      <c r="A1986" s="8">
        <f>+'[1]Reporte de Formatos'!U1990</f>
        <v>0</v>
      </c>
      <c r="B1986" s="8" t="str">
        <f t="shared" si="90"/>
        <v>Aguinaldo</v>
      </c>
      <c r="C1986" s="8">
        <f>IF(A1986="","",+[1]AcumSYS!W1987)</f>
        <v>0</v>
      </c>
      <c r="D1986" s="8">
        <f>IF(A1986="","",+[1]AcumSYS!W1987)</f>
        <v>0</v>
      </c>
      <c r="E1986" s="8" t="str">
        <f t="shared" si="91"/>
        <v>Pesos Mexicanos</v>
      </c>
      <c r="F1986" s="8" t="str">
        <f t="shared" si="92"/>
        <v>Prestaciones de Fin de año en el Trimestre</v>
      </c>
    </row>
    <row r="1987" spans="1:6" x14ac:dyDescent="0.25">
      <c r="A1987" s="8">
        <f>+'[1]Reporte de Formatos'!U1991</f>
        <v>0</v>
      </c>
      <c r="B1987" s="8" t="str">
        <f t="shared" si="90"/>
        <v>Aguinaldo</v>
      </c>
      <c r="C1987" s="8">
        <f>IF(A1987="","",+[1]AcumSYS!W1988)</f>
        <v>0</v>
      </c>
      <c r="D1987" s="8">
        <f>IF(A1987="","",+[1]AcumSYS!W1988)</f>
        <v>0</v>
      </c>
      <c r="E1987" s="8" t="str">
        <f t="shared" si="91"/>
        <v>Pesos Mexicanos</v>
      </c>
      <c r="F1987" s="8" t="str">
        <f t="shared" si="92"/>
        <v>Prestaciones de Fin de año en el Trimestre</v>
      </c>
    </row>
    <row r="1988" spans="1:6" x14ac:dyDescent="0.25">
      <c r="A1988" s="8">
        <f>+'[1]Reporte de Formatos'!U1992</f>
        <v>0</v>
      </c>
      <c r="B1988" s="8" t="str">
        <f t="shared" ref="B1988:B2051" si="93">IF(A1988="","","Aguinaldo")</f>
        <v>Aguinaldo</v>
      </c>
      <c r="C1988" s="8">
        <f>IF(A1988="","",+[1]AcumSYS!W1989)</f>
        <v>0</v>
      </c>
      <c r="D1988" s="8">
        <f>IF(A1988="","",+[1]AcumSYS!W1989)</f>
        <v>0</v>
      </c>
      <c r="E1988" s="8" t="str">
        <f t="shared" ref="E1988:E2051" si="94">IF(A1988="","","Pesos Mexicanos")</f>
        <v>Pesos Mexicanos</v>
      </c>
      <c r="F1988" s="8" t="str">
        <f t="shared" ref="F1988:F2051" si="95">IF(A1988="","","Prestaciones de Fin de año en el Trimestre")</f>
        <v>Prestaciones de Fin de año en el Trimestre</v>
      </c>
    </row>
    <row r="1989" spans="1:6" x14ac:dyDescent="0.25">
      <c r="A1989" s="8">
        <f>+'[1]Reporte de Formatos'!U1993</f>
        <v>0</v>
      </c>
      <c r="B1989" s="8" t="str">
        <f t="shared" si="93"/>
        <v>Aguinaldo</v>
      </c>
      <c r="C1989" s="8">
        <f>IF(A1989="","",+[1]AcumSYS!W1990)</f>
        <v>0</v>
      </c>
      <c r="D1989" s="8">
        <f>IF(A1989="","",+[1]AcumSYS!W1990)</f>
        <v>0</v>
      </c>
      <c r="E1989" s="8" t="str">
        <f t="shared" si="94"/>
        <v>Pesos Mexicanos</v>
      </c>
      <c r="F1989" s="8" t="str">
        <f t="shared" si="95"/>
        <v>Prestaciones de Fin de año en el Trimestre</v>
      </c>
    </row>
    <row r="1990" spans="1:6" x14ac:dyDescent="0.25">
      <c r="A1990" s="8">
        <f>+'[1]Reporte de Formatos'!U1994</f>
        <v>0</v>
      </c>
      <c r="B1990" s="8" t="str">
        <f t="shared" si="93"/>
        <v>Aguinaldo</v>
      </c>
      <c r="C1990" s="8">
        <f>IF(A1990="","",+[1]AcumSYS!W1991)</f>
        <v>0</v>
      </c>
      <c r="D1990" s="8">
        <f>IF(A1990="","",+[1]AcumSYS!W1991)</f>
        <v>0</v>
      </c>
      <c r="E1990" s="8" t="str">
        <f t="shared" si="94"/>
        <v>Pesos Mexicanos</v>
      </c>
      <c r="F1990" s="8" t="str">
        <f t="shared" si="95"/>
        <v>Prestaciones de Fin de año en el Trimestre</v>
      </c>
    </row>
    <row r="1991" spans="1:6" x14ac:dyDescent="0.25">
      <c r="A1991" s="8">
        <f>+'[1]Reporte de Formatos'!U1995</f>
        <v>0</v>
      </c>
      <c r="B1991" s="8" t="str">
        <f t="shared" si="93"/>
        <v>Aguinaldo</v>
      </c>
      <c r="C1991" s="8">
        <f>IF(A1991="","",+[1]AcumSYS!W1992)</f>
        <v>0</v>
      </c>
      <c r="D1991" s="8">
        <f>IF(A1991="","",+[1]AcumSYS!W1992)</f>
        <v>0</v>
      </c>
      <c r="E1991" s="8" t="str">
        <f t="shared" si="94"/>
        <v>Pesos Mexicanos</v>
      </c>
      <c r="F1991" s="8" t="str">
        <f t="shared" si="95"/>
        <v>Prestaciones de Fin de año en el Trimestre</v>
      </c>
    </row>
    <row r="1992" spans="1:6" x14ac:dyDescent="0.25">
      <c r="A1992" s="8">
        <f>+'[1]Reporte de Formatos'!U1996</f>
        <v>0</v>
      </c>
      <c r="B1992" s="8" t="str">
        <f t="shared" si="93"/>
        <v>Aguinaldo</v>
      </c>
      <c r="C1992" s="8">
        <f>IF(A1992="","",+[1]AcumSYS!W1993)</f>
        <v>0</v>
      </c>
      <c r="D1992" s="8">
        <f>IF(A1992="","",+[1]AcumSYS!W1993)</f>
        <v>0</v>
      </c>
      <c r="E1992" s="8" t="str">
        <f t="shared" si="94"/>
        <v>Pesos Mexicanos</v>
      </c>
      <c r="F1992" s="8" t="str">
        <f t="shared" si="95"/>
        <v>Prestaciones de Fin de año en el Trimestre</v>
      </c>
    </row>
    <row r="1993" spans="1:6" x14ac:dyDescent="0.25">
      <c r="A1993" s="8">
        <f>+'[1]Reporte de Formatos'!U1997</f>
        <v>0</v>
      </c>
      <c r="B1993" s="8" t="str">
        <f t="shared" si="93"/>
        <v>Aguinaldo</v>
      </c>
      <c r="C1993" s="8">
        <f>IF(A1993="","",+[1]AcumSYS!W1994)</f>
        <v>0</v>
      </c>
      <c r="D1993" s="8">
        <f>IF(A1993="","",+[1]AcumSYS!W1994)</f>
        <v>0</v>
      </c>
      <c r="E1993" s="8" t="str">
        <f t="shared" si="94"/>
        <v>Pesos Mexicanos</v>
      </c>
      <c r="F1993" s="8" t="str">
        <f t="shared" si="95"/>
        <v>Prestaciones de Fin de año en el Trimestre</v>
      </c>
    </row>
    <row r="1994" spans="1:6" x14ac:dyDescent="0.25">
      <c r="A1994" s="8">
        <f>+'[1]Reporte de Formatos'!U1998</f>
        <v>0</v>
      </c>
      <c r="B1994" s="8" t="str">
        <f t="shared" si="93"/>
        <v>Aguinaldo</v>
      </c>
      <c r="C1994" s="8">
        <f>IF(A1994="","",+[1]AcumSYS!W1995)</f>
        <v>0</v>
      </c>
      <c r="D1994" s="8">
        <f>IF(A1994="","",+[1]AcumSYS!W1995)</f>
        <v>0</v>
      </c>
      <c r="E1994" s="8" t="str">
        <f t="shared" si="94"/>
        <v>Pesos Mexicanos</v>
      </c>
      <c r="F1994" s="8" t="str">
        <f t="shared" si="95"/>
        <v>Prestaciones de Fin de año en el Trimestre</v>
      </c>
    </row>
    <row r="1995" spans="1:6" x14ac:dyDescent="0.25">
      <c r="A1995" s="8">
        <f>+'[1]Reporte de Formatos'!U1999</f>
        <v>0</v>
      </c>
      <c r="B1995" s="8" t="str">
        <f t="shared" si="93"/>
        <v>Aguinaldo</v>
      </c>
      <c r="C1995" s="8">
        <f>IF(A1995="","",+[1]AcumSYS!W1996)</f>
        <v>0</v>
      </c>
      <c r="D1995" s="8">
        <f>IF(A1995="","",+[1]AcumSYS!W1996)</f>
        <v>0</v>
      </c>
      <c r="E1995" s="8" t="str">
        <f t="shared" si="94"/>
        <v>Pesos Mexicanos</v>
      </c>
      <c r="F1995" s="8" t="str">
        <f t="shared" si="95"/>
        <v>Prestaciones de Fin de año en el Trimestre</v>
      </c>
    </row>
    <row r="1996" spans="1:6" x14ac:dyDescent="0.25">
      <c r="A1996" s="8">
        <f>+'[1]Reporte de Formatos'!U2000</f>
        <v>0</v>
      </c>
      <c r="B1996" s="8" t="str">
        <f t="shared" si="93"/>
        <v>Aguinaldo</v>
      </c>
      <c r="C1996" s="8">
        <f>IF(A1996="","",+[1]AcumSYS!W1997)</f>
        <v>0</v>
      </c>
      <c r="D1996" s="8">
        <f>IF(A1996="","",+[1]AcumSYS!W1997)</f>
        <v>0</v>
      </c>
      <c r="E1996" s="8" t="str">
        <f t="shared" si="94"/>
        <v>Pesos Mexicanos</v>
      </c>
      <c r="F1996" s="8" t="str">
        <f t="shared" si="95"/>
        <v>Prestaciones de Fin de año en el Trimestre</v>
      </c>
    </row>
    <row r="1997" spans="1:6" x14ac:dyDescent="0.25">
      <c r="A1997" s="8">
        <f>+'[1]Reporte de Formatos'!U2001</f>
        <v>0</v>
      </c>
      <c r="B1997" s="8" t="str">
        <f t="shared" si="93"/>
        <v>Aguinaldo</v>
      </c>
      <c r="C1997" s="8">
        <f>IF(A1997="","",+[1]AcumSYS!W1998)</f>
        <v>0</v>
      </c>
      <c r="D1997" s="8">
        <f>IF(A1997="","",+[1]AcumSYS!W1998)</f>
        <v>0</v>
      </c>
      <c r="E1997" s="8" t="str">
        <f t="shared" si="94"/>
        <v>Pesos Mexicanos</v>
      </c>
      <c r="F1997" s="8" t="str">
        <f t="shared" si="95"/>
        <v>Prestaciones de Fin de año en el Trimestre</v>
      </c>
    </row>
    <row r="1998" spans="1:6" x14ac:dyDescent="0.25">
      <c r="A1998" s="8">
        <f>+'[1]Reporte de Formatos'!U2002</f>
        <v>0</v>
      </c>
      <c r="B1998" s="8" t="str">
        <f t="shared" si="93"/>
        <v>Aguinaldo</v>
      </c>
      <c r="C1998" s="8">
        <f>IF(A1998="","",+[1]AcumSYS!W1999)</f>
        <v>0</v>
      </c>
      <c r="D1998" s="8">
        <f>IF(A1998="","",+[1]AcumSYS!W1999)</f>
        <v>0</v>
      </c>
      <c r="E1998" s="8" t="str">
        <f t="shared" si="94"/>
        <v>Pesos Mexicanos</v>
      </c>
      <c r="F1998" s="8" t="str">
        <f t="shared" si="95"/>
        <v>Prestaciones de Fin de año en el Trimestre</v>
      </c>
    </row>
    <row r="1999" spans="1:6" x14ac:dyDescent="0.25">
      <c r="A1999" s="8">
        <f>+'[1]Reporte de Formatos'!U2003</f>
        <v>0</v>
      </c>
      <c r="B1999" s="8" t="str">
        <f t="shared" si="93"/>
        <v>Aguinaldo</v>
      </c>
      <c r="C1999" s="8">
        <f>IF(A1999="","",+[1]AcumSYS!W2000)</f>
        <v>0</v>
      </c>
      <c r="D1999" s="8">
        <f>IF(A1999="","",+[1]AcumSYS!W2000)</f>
        <v>0</v>
      </c>
      <c r="E1999" s="8" t="str">
        <f t="shared" si="94"/>
        <v>Pesos Mexicanos</v>
      </c>
      <c r="F1999" s="8" t="str">
        <f t="shared" si="95"/>
        <v>Prestaciones de Fin de año en el Trimestre</v>
      </c>
    </row>
    <row r="2000" spans="1:6" x14ac:dyDescent="0.25">
      <c r="A2000" s="8">
        <f>+'[1]Reporte de Formatos'!U2004</f>
        <v>0</v>
      </c>
      <c r="B2000" s="8" t="str">
        <f t="shared" si="93"/>
        <v>Aguinaldo</v>
      </c>
      <c r="C2000" s="8">
        <f>IF(A2000="","",+[1]AcumSYS!W2001)</f>
        <v>0</v>
      </c>
      <c r="D2000" s="8">
        <f>IF(A2000="","",+[1]AcumSYS!W2001)</f>
        <v>0</v>
      </c>
      <c r="E2000" s="8" t="str">
        <f t="shared" si="94"/>
        <v>Pesos Mexicanos</v>
      </c>
      <c r="F2000" s="8" t="str">
        <f t="shared" si="95"/>
        <v>Prestaciones de Fin de año en el Trimestre</v>
      </c>
    </row>
    <row r="2001" spans="1:6" x14ac:dyDescent="0.25">
      <c r="A2001" s="8">
        <f>+'[1]Reporte de Formatos'!U2005</f>
        <v>0</v>
      </c>
      <c r="B2001" s="8" t="str">
        <f t="shared" si="93"/>
        <v>Aguinaldo</v>
      </c>
      <c r="C2001" s="8">
        <f>IF(A2001="","",+[1]AcumSYS!W2002)</f>
        <v>0</v>
      </c>
      <c r="D2001" s="8">
        <f>IF(A2001="","",+[1]AcumSYS!W2002)</f>
        <v>0</v>
      </c>
      <c r="E2001" s="8" t="str">
        <f t="shared" si="94"/>
        <v>Pesos Mexicanos</v>
      </c>
      <c r="F2001" s="8" t="str">
        <f t="shared" si="95"/>
        <v>Prestaciones de Fin de año en el Trimestre</v>
      </c>
    </row>
    <row r="2002" spans="1:6" x14ac:dyDescent="0.25">
      <c r="A2002" s="8">
        <f>+'[1]Reporte de Formatos'!U2006</f>
        <v>0</v>
      </c>
      <c r="B2002" s="8" t="str">
        <f t="shared" si="93"/>
        <v>Aguinaldo</v>
      </c>
      <c r="C2002" s="8">
        <f>IF(A2002="","",+[1]AcumSYS!W2003)</f>
        <v>0</v>
      </c>
      <c r="D2002" s="8">
        <f>IF(A2002="","",+[1]AcumSYS!W2003)</f>
        <v>0</v>
      </c>
      <c r="E2002" s="8" t="str">
        <f t="shared" si="94"/>
        <v>Pesos Mexicanos</v>
      </c>
      <c r="F2002" s="8" t="str">
        <f t="shared" si="95"/>
        <v>Prestaciones de Fin de año en el Trimestre</v>
      </c>
    </row>
    <row r="2003" spans="1:6" x14ac:dyDescent="0.25">
      <c r="A2003" s="8">
        <f>+'[1]Reporte de Formatos'!U2007</f>
        <v>0</v>
      </c>
      <c r="B2003" s="8" t="str">
        <f t="shared" si="93"/>
        <v>Aguinaldo</v>
      </c>
      <c r="C2003" s="8">
        <f>IF(A2003="","",+[1]AcumSYS!W2004)</f>
        <v>0</v>
      </c>
      <c r="D2003" s="8">
        <f>IF(A2003="","",+[1]AcumSYS!W2004)</f>
        <v>0</v>
      </c>
      <c r="E2003" s="8" t="str">
        <f t="shared" si="94"/>
        <v>Pesos Mexicanos</v>
      </c>
      <c r="F2003" s="8" t="str">
        <f t="shared" si="95"/>
        <v>Prestaciones de Fin de año en el Trimestre</v>
      </c>
    </row>
    <row r="2004" spans="1:6" x14ac:dyDescent="0.25">
      <c r="A2004" s="8">
        <f>+'[1]Reporte de Formatos'!U2008</f>
        <v>0</v>
      </c>
      <c r="B2004" s="8" t="str">
        <f t="shared" si="93"/>
        <v>Aguinaldo</v>
      </c>
      <c r="C2004" s="8">
        <f>IF(A2004="","",+[1]AcumSYS!W2005)</f>
        <v>0</v>
      </c>
      <c r="D2004" s="8">
        <f>IF(A2004="","",+[1]AcumSYS!W2005)</f>
        <v>0</v>
      </c>
      <c r="E2004" s="8" t="str">
        <f t="shared" si="94"/>
        <v>Pesos Mexicanos</v>
      </c>
      <c r="F2004" s="8" t="str">
        <f t="shared" si="95"/>
        <v>Prestaciones de Fin de año en el Trimestre</v>
      </c>
    </row>
    <row r="2005" spans="1:6" x14ac:dyDescent="0.25">
      <c r="A2005" s="8">
        <f>+'[1]Reporte de Formatos'!U2009</f>
        <v>0</v>
      </c>
      <c r="B2005" s="8" t="str">
        <f t="shared" si="93"/>
        <v>Aguinaldo</v>
      </c>
      <c r="C2005" s="8">
        <f>IF(A2005="","",+[1]AcumSYS!W2006)</f>
        <v>0</v>
      </c>
      <c r="D2005" s="8">
        <f>IF(A2005="","",+[1]AcumSYS!W2006)</f>
        <v>0</v>
      </c>
      <c r="E2005" s="8" t="str">
        <f t="shared" si="94"/>
        <v>Pesos Mexicanos</v>
      </c>
      <c r="F2005" s="8" t="str">
        <f t="shared" si="95"/>
        <v>Prestaciones de Fin de año en el Trimestre</v>
      </c>
    </row>
    <row r="2006" spans="1:6" x14ac:dyDescent="0.25">
      <c r="A2006" s="8">
        <f>+'[1]Reporte de Formatos'!U2010</f>
        <v>0</v>
      </c>
      <c r="B2006" s="8" t="str">
        <f t="shared" si="93"/>
        <v>Aguinaldo</v>
      </c>
      <c r="C2006" s="8">
        <f>IF(A2006="","",+[1]AcumSYS!W2007)</f>
        <v>0</v>
      </c>
      <c r="D2006" s="8">
        <f>IF(A2006="","",+[1]AcumSYS!W2007)</f>
        <v>0</v>
      </c>
      <c r="E2006" s="8" t="str">
        <f t="shared" si="94"/>
        <v>Pesos Mexicanos</v>
      </c>
      <c r="F2006" s="8" t="str">
        <f t="shared" si="95"/>
        <v>Prestaciones de Fin de año en el Trimestre</v>
      </c>
    </row>
    <row r="2007" spans="1:6" x14ac:dyDescent="0.25">
      <c r="A2007" s="8">
        <f>+'[1]Reporte de Formatos'!U2011</f>
        <v>0</v>
      </c>
      <c r="B2007" s="8" t="str">
        <f t="shared" si="93"/>
        <v>Aguinaldo</v>
      </c>
      <c r="C2007" s="8">
        <f>IF(A2007="","",+[1]AcumSYS!W2008)</f>
        <v>0</v>
      </c>
      <c r="D2007" s="8">
        <f>IF(A2007="","",+[1]AcumSYS!W2008)</f>
        <v>0</v>
      </c>
      <c r="E2007" s="8" t="str">
        <f t="shared" si="94"/>
        <v>Pesos Mexicanos</v>
      </c>
      <c r="F2007" s="8" t="str">
        <f t="shared" si="95"/>
        <v>Prestaciones de Fin de año en el Trimestre</v>
      </c>
    </row>
    <row r="2008" spans="1:6" x14ac:dyDescent="0.25">
      <c r="A2008" s="8">
        <f>+'[1]Reporte de Formatos'!U2012</f>
        <v>0</v>
      </c>
      <c r="B2008" s="8" t="str">
        <f t="shared" si="93"/>
        <v>Aguinaldo</v>
      </c>
      <c r="C2008" s="8">
        <f>IF(A2008="","",+[1]AcumSYS!W2009)</f>
        <v>0</v>
      </c>
      <c r="D2008" s="8">
        <f>IF(A2008="","",+[1]AcumSYS!W2009)</f>
        <v>0</v>
      </c>
      <c r="E2008" s="8" t="str">
        <f t="shared" si="94"/>
        <v>Pesos Mexicanos</v>
      </c>
      <c r="F2008" s="8" t="str">
        <f t="shared" si="95"/>
        <v>Prestaciones de Fin de año en el Trimestre</v>
      </c>
    </row>
    <row r="2009" spans="1:6" x14ac:dyDescent="0.25">
      <c r="A2009" s="8">
        <f>+'[1]Reporte de Formatos'!U2013</f>
        <v>0</v>
      </c>
      <c r="B2009" s="8" t="str">
        <f t="shared" si="93"/>
        <v>Aguinaldo</v>
      </c>
      <c r="C2009" s="8">
        <f>IF(A2009="","",+[1]AcumSYS!W2010)</f>
        <v>0</v>
      </c>
      <c r="D2009" s="8">
        <f>IF(A2009="","",+[1]AcumSYS!W2010)</f>
        <v>0</v>
      </c>
      <c r="E2009" s="8" t="str">
        <f t="shared" si="94"/>
        <v>Pesos Mexicanos</v>
      </c>
      <c r="F2009" s="8" t="str">
        <f t="shared" si="95"/>
        <v>Prestaciones de Fin de año en el Trimestre</v>
      </c>
    </row>
    <row r="2010" spans="1:6" x14ac:dyDescent="0.25">
      <c r="A2010" s="8">
        <f>+'[1]Reporte de Formatos'!U2014</f>
        <v>0</v>
      </c>
      <c r="B2010" s="8" t="str">
        <f t="shared" si="93"/>
        <v>Aguinaldo</v>
      </c>
      <c r="C2010" s="8">
        <f>IF(A2010="","",+[1]AcumSYS!W2011)</f>
        <v>0</v>
      </c>
      <c r="D2010" s="8">
        <f>IF(A2010="","",+[1]AcumSYS!W2011)</f>
        <v>0</v>
      </c>
      <c r="E2010" s="8" t="str">
        <f t="shared" si="94"/>
        <v>Pesos Mexicanos</v>
      </c>
      <c r="F2010" s="8" t="str">
        <f t="shared" si="95"/>
        <v>Prestaciones de Fin de año en el Trimestre</v>
      </c>
    </row>
    <row r="2011" spans="1:6" x14ac:dyDescent="0.25">
      <c r="A2011" s="8">
        <f>+'[1]Reporte de Formatos'!U2015</f>
        <v>0</v>
      </c>
      <c r="B2011" s="8" t="str">
        <f t="shared" si="93"/>
        <v>Aguinaldo</v>
      </c>
      <c r="C2011" s="8">
        <f>IF(A2011="","",+[1]AcumSYS!W2012)</f>
        <v>0</v>
      </c>
      <c r="D2011" s="8">
        <f>IF(A2011="","",+[1]AcumSYS!W2012)</f>
        <v>0</v>
      </c>
      <c r="E2011" s="8" t="str">
        <f t="shared" si="94"/>
        <v>Pesos Mexicanos</v>
      </c>
      <c r="F2011" s="8" t="str">
        <f t="shared" si="95"/>
        <v>Prestaciones de Fin de año en el Trimestre</v>
      </c>
    </row>
    <row r="2012" spans="1:6" x14ac:dyDescent="0.25">
      <c r="A2012" s="8">
        <f>+'[1]Reporte de Formatos'!U2016</f>
        <v>0</v>
      </c>
      <c r="B2012" s="8" t="str">
        <f t="shared" si="93"/>
        <v>Aguinaldo</v>
      </c>
      <c r="C2012" s="8">
        <f>IF(A2012="","",+[1]AcumSYS!W2013)</f>
        <v>0</v>
      </c>
      <c r="D2012" s="8">
        <f>IF(A2012="","",+[1]AcumSYS!W2013)</f>
        <v>0</v>
      </c>
      <c r="E2012" s="8" t="str">
        <f t="shared" si="94"/>
        <v>Pesos Mexicanos</v>
      </c>
      <c r="F2012" s="8" t="str">
        <f t="shared" si="95"/>
        <v>Prestaciones de Fin de año en el Trimestre</v>
      </c>
    </row>
    <row r="2013" spans="1:6" x14ac:dyDescent="0.25">
      <c r="A2013" s="8">
        <f>+'[1]Reporte de Formatos'!U2017</f>
        <v>0</v>
      </c>
      <c r="B2013" s="8" t="str">
        <f t="shared" si="93"/>
        <v>Aguinaldo</v>
      </c>
      <c r="C2013" s="8">
        <f>IF(A2013="","",+[1]AcumSYS!W2014)</f>
        <v>0</v>
      </c>
      <c r="D2013" s="8">
        <f>IF(A2013="","",+[1]AcumSYS!W2014)</f>
        <v>0</v>
      </c>
      <c r="E2013" s="8" t="str">
        <f t="shared" si="94"/>
        <v>Pesos Mexicanos</v>
      </c>
      <c r="F2013" s="8" t="str">
        <f t="shared" si="95"/>
        <v>Prestaciones de Fin de año en el Trimestre</v>
      </c>
    </row>
    <row r="2014" spans="1:6" x14ac:dyDescent="0.25">
      <c r="A2014" s="8">
        <f>+'[1]Reporte de Formatos'!U2018</f>
        <v>0</v>
      </c>
      <c r="B2014" s="8" t="str">
        <f t="shared" si="93"/>
        <v>Aguinaldo</v>
      </c>
      <c r="C2014" s="8">
        <f>IF(A2014="","",+[1]AcumSYS!W2015)</f>
        <v>0</v>
      </c>
      <c r="D2014" s="8">
        <f>IF(A2014="","",+[1]AcumSYS!W2015)</f>
        <v>0</v>
      </c>
      <c r="E2014" s="8" t="str">
        <f t="shared" si="94"/>
        <v>Pesos Mexicanos</v>
      </c>
      <c r="F2014" s="8" t="str">
        <f t="shared" si="95"/>
        <v>Prestaciones de Fin de año en el Trimestre</v>
      </c>
    </row>
    <row r="2015" spans="1:6" x14ac:dyDescent="0.25">
      <c r="A2015" s="8">
        <f>+'[1]Reporte de Formatos'!U2019</f>
        <v>0</v>
      </c>
      <c r="B2015" s="8" t="str">
        <f t="shared" si="93"/>
        <v>Aguinaldo</v>
      </c>
      <c r="C2015" s="8">
        <f>IF(A2015="","",+[1]AcumSYS!W2016)</f>
        <v>0</v>
      </c>
      <c r="D2015" s="8">
        <f>IF(A2015="","",+[1]AcumSYS!W2016)</f>
        <v>0</v>
      </c>
      <c r="E2015" s="8" t="str">
        <f t="shared" si="94"/>
        <v>Pesos Mexicanos</v>
      </c>
      <c r="F2015" s="8" t="str">
        <f t="shared" si="95"/>
        <v>Prestaciones de Fin de año en el Trimestre</v>
      </c>
    </row>
    <row r="2016" spans="1:6" x14ac:dyDescent="0.25">
      <c r="A2016" s="8">
        <f>+'[1]Reporte de Formatos'!U2020</f>
        <v>0</v>
      </c>
      <c r="B2016" s="8" t="str">
        <f t="shared" si="93"/>
        <v>Aguinaldo</v>
      </c>
      <c r="C2016" s="8">
        <f>IF(A2016="","",+[1]AcumSYS!W2017)</f>
        <v>0</v>
      </c>
      <c r="D2016" s="8">
        <f>IF(A2016="","",+[1]AcumSYS!W2017)</f>
        <v>0</v>
      </c>
      <c r="E2016" s="8" t="str">
        <f t="shared" si="94"/>
        <v>Pesos Mexicanos</v>
      </c>
      <c r="F2016" s="8" t="str">
        <f t="shared" si="95"/>
        <v>Prestaciones de Fin de año en el Trimestre</v>
      </c>
    </row>
    <row r="2017" spans="1:6" x14ac:dyDescent="0.25">
      <c r="A2017" s="8">
        <f>+'[1]Reporte de Formatos'!U2021</f>
        <v>0</v>
      </c>
      <c r="B2017" s="8" t="str">
        <f t="shared" si="93"/>
        <v>Aguinaldo</v>
      </c>
      <c r="C2017" s="8">
        <f>IF(A2017="","",+[1]AcumSYS!W2018)</f>
        <v>0</v>
      </c>
      <c r="D2017" s="8">
        <f>IF(A2017="","",+[1]AcumSYS!W2018)</f>
        <v>0</v>
      </c>
      <c r="E2017" s="8" t="str">
        <f t="shared" si="94"/>
        <v>Pesos Mexicanos</v>
      </c>
      <c r="F2017" s="8" t="str">
        <f t="shared" si="95"/>
        <v>Prestaciones de Fin de año en el Trimestre</v>
      </c>
    </row>
    <row r="2018" spans="1:6" x14ac:dyDescent="0.25">
      <c r="A2018" s="8">
        <f>+'[1]Reporte de Formatos'!U2022</f>
        <v>0</v>
      </c>
      <c r="B2018" s="8" t="str">
        <f t="shared" si="93"/>
        <v>Aguinaldo</v>
      </c>
      <c r="C2018" s="8">
        <f>IF(A2018="","",+[1]AcumSYS!W2019)</f>
        <v>0</v>
      </c>
      <c r="D2018" s="8">
        <f>IF(A2018="","",+[1]AcumSYS!W2019)</f>
        <v>0</v>
      </c>
      <c r="E2018" s="8" t="str">
        <f t="shared" si="94"/>
        <v>Pesos Mexicanos</v>
      </c>
      <c r="F2018" s="8" t="str">
        <f t="shared" si="95"/>
        <v>Prestaciones de Fin de año en el Trimestre</v>
      </c>
    </row>
    <row r="2019" spans="1:6" x14ac:dyDescent="0.25">
      <c r="A2019" s="8">
        <f>+'[1]Reporte de Formatos'!U2023</f>
        <v>0</v>
      </c>
      <c r="B2019" s="8" t="str">
        <f t="shared" si="93"/>
        <v>Aguinaldo</v>
      </c>
      <c r="C2019" s="8">
        <f>IF(A2019="","",+[1]AcumSYS!W2020)</f>
        <v>0</v>
      </c>
      <c r="D2019" s="8">
        <f>IF(A2019="","",+[1]AcumSYS!W2020)</f>
        <v>0</v>
      </c>
      <c r="E2019" s="8" t="str">
        <f t="shared" si="94"/>
        <v>Pesos Mexicanos</v>
      </c>
      <c r="F2019" s="8" t="str">
        <f t="shared" si="95"/>
        <v>Prestaciones de Fin de año en el Trimestre</v>
      </c>
    </row>
    <row r="2020" spans="1:6" x14ac:dyDescent="0.25">
      <c r="A2020" s="8">
        <f>+'[1]Reporte de Formatos'!U2024</f>
        <v>0</v>
      </c>
      <c r="B2020" s="8" t="str">
        <f t="shared" si="93"/>
        <v>Aguinaldo</v>
      </c>
      <c r="C2020" s="8">
        <f>IF(A2020="","",+[1]AcumSYS!W2021)</f>
        <v>0</v>
      </c>
      <c r="D2020" s="8">
        <f>IF(A2020="","",+[1]AcumSYS!W2021)</f>
        <v>0</v>
      </c>
      <c r="E2020" s="8" t="str">
        <f t="shared" si="94"/>
        <v>Pesos Mexicanos</v>
      </c>
      <c r="F2020" s="8" t="str">
        <f t="shared" si="95"/>
        <v>Prestaciones de Fin de año en el Trimestre</v>
      </c>
    </row>
    <row r="2021" spans="1:6" x14ac:dyDescent="0.25">
      <c r="A2021" s="8">
        <f>+'[1]Reporte de Formatos'!U2025</f>
        <v>0</v>
      </c>
      <c r="B2021" s="8" t="str">
        <f t="shared" si="93"/>
        <v>Aguinaldo</v>
      </c>
      <c r="C2021" s="8">
        <f>IF(A2021="","",+[1]AcumSYS!W2022)</f>
        <v>0</v>
      </c>
      <c r="D2021" s="8">
        <f>IF(A2021="","",+[1]AcumSYS!W2022)</f>
        <v>0</v>
      </c>
      <c r="E2021" s="8" t="str">
        <f t="shared" si="94"/>
        <v>Pesos Mexicanos</v>
      </c>
      <c r="F2021" s="8" t="str">
        <f t="shared" si="95"/>
        <v>Prestaciones de Fin de año en el Trimestre</v>
      </c>
    </row>
    <row r="2022" spans="1:6" x14ac:dyDescent="0.25">
      <c r="A2022" s="8">
        <f>+'[1]Reporte de Formatos'!U2026</f>
        <v>0</v>
      </c>
      <c r="B2022" s="8" t="str">
        <f t="shared" si="93"/>
        <v>Aguinaldo</v>
      </c>
      <c r="C2022" s="8">
        <f>IF(A2022="","",+[1]AcumSYS!W2023)</f>
        <v>0</v>
      </c>
      <c r="D2022" s="8">
        <f>IF(A2022="","",+[1]AcumSYS!W2023)</f>
        <v>0</v>
      </c>
      <c r="E2022" s="8" t="str">
        <f t="shared" si="94"/>
        <v>Pesos Mexicanos</v>
      </c>
      <c r="F2022" s="8" t="str">
        <f t="shared" si="95"/>
        <v>Prestaciones de Fin de año en el Trimestre</v>
      </c>
    </row>
    <row r="2023" spans="1:6" x14ac:dyDescent="0.25">
      <c r="A2023" s="8">
        <f>+'[1]Reporte de Formatos'!U2027</f>
        <v>0</v>
      </c>
      <c r="B2023" s="8" t="str">
        <f t="shared" si="93"/>
        <v>Aguinaldo</v>
      </c>
      <c r="C2023" s="8">
        <f>IF(A2023="","",+[1]AcumSYS!W2024)</f>
        <v>0</v>
      </c>
      <c r="D2023" s="8">
        <f>IF(A2023="","",+[1]AcumSYS!W2024)</f>
        <v>0</v>
      </c>
      <c r="E2023" s="8" t="str">
        <f t="shared" si="94"/>
        <v>Pesos Mexicanos</v>
      </c>
      <c r="F2023" s="8" t="str">
        <f t="shared" si="95"/>
        <v>Prestaciones de Fin de año en el Trimestre</v>
      </c>
    </row>
    <row r="2024" spans="1:6" x14ac:dyDescent="0.25">
      <c r="A2024" s="8">
        <f>+'[1]Reporte de Formatos'!U2028</f>
        <v>0</v>
      </c>
      <c r="B2024" s="8" t="str">
        <f t="shared" si="93"/>
        <v>Aguinaldo</v>
      </c>
      <c r="C2024" s="8">
        <f>IF(A2024="","",+[1]AcumSYS!W2025)</f>
        <v>0</v>
      </c>
      <c r="D2024" s="8">
        <f>IF(A2024="","",+[1]AcumSYS!W2025)</f>
        <v>0</v>
      </c>
      <c r="E2024" s="8" t="str">
        <f t="shared" si="94"/>
        <v>Pesos Mexicanos</v>
      </c>
      <c r="F2024" s="8" t="str">
        <f t="shared" si="95"/>
        <v>Prestaciones de Fin de año en el Trimestre</v>
      </c>
    </row>
    <row r="2025" spans="1:6" x14ac:dyDescent="0.25">
      <c r="A2025" s="8">
        <f>+'[1]Reporte de Formatos'!U2029</f>
        <v>0</v>
      </c>
      <c r="B2025" s="8" t="str">
        <f t="shared" si="93"/>
        <v>Aguinaldo</v>
      </c>
      <c r="C2025" s="8">
        <f>IF(A2025="","",+[1]AcumSYS!W2026)</f>
        <v>0</v>
      </c>
      <c r="D2025" s="8">
        <f>IF(A2025="","",+[1]AcumSYS!W2026)</f>
        <v>0</v>
      </c>
      <c r="E2025" s="8" t="str">
        <f t="shared" si="94"/>
        <v>Pesos Mexicanos</v>
      </c>
      <c r="F2025" s="8" t="str">
        <f t="shared" si="95"/>
        <v>Prestaciones de Fin de año en el Trimestre</v>
      </c>
    </row>
    <row r="2026" spans="1:6" x14ac:dyDescent="0.25">
      <c r="A2026" s="8">
        <f>+'[1]Reporte de Formatos'!U2030</f>
        <v>0</v>
      </c>
      <c r="B2026" s="8" t="str">
        <f t="shared" si="93"/>
        <v>Aguinaldo</v>
      </c>
      <c r="C2026" s="8">
        <f>IF(A2026="","",+[1]AcumSYS!W2027)</f>
        <v>0</v>
      </c>
      <c r="D2026" s="8">
        <f>IF(A2026="","",+[1]AcumSYS!W2027)</f>
        <v>0</v>
      </c>
      <c r="E2026" s="8" t="str">
        <f t="shared" si="94"/>
        <v>Pesos Mexicanos</v>
      </c>
      <c r="F2026" s="8" t="str">
        <f t="shared" si="95"/>
        <v>Prestaciones de Fin de año en el Trimestre</v>
      </c>
    </row>
    <row r="2027" spans="1:6" x14ac:dyDescent="0.25">
      <c r="A2027" s="8">
        <f>+'[1]Reporte de Formatos'!U2031</f>
        <v>0</v>
      </c>
      <c r="B2027" s="8" t="str">
        <f t="shared" si="93"/>
        <v>Aguinaldo</v>
      </c>
      <c r="C2027" s="8">
        <f>IF(A2027="","",+[1]AcumSYS!W2028)</f>
        <v>0</v>
      </c>
      <c r="D2027" s="8">
        <f>IF(A2027="","",+[1]AcumSYS!W2028)</f>
        <v>0</v>
      </c>
      <c r="E2027" s="8" t="str">
        <f t="shared" si="94"/>
        <v>Pesos Mexicanos</v>
      </c>
      <c r="F2027" s="8" t="str">
        <f t="shared" si="95"/>
        <v>Prestaciones de Fin de año en el Trimestre</v>
      </c>
    </row>
    <row r="2028" spans="1:6" x14ac:dyDescent="0.25">
      <c r="A2028" s="8">
        <f>+'[1]Reporte de Formatos'!U2032</f>
        <v>0</v>
      </c>
      <c r="B2028" s="8" t="str">
        <f t="shared" si="93"/>
        <v>Aguinaldo</v>
      </c>
      <c r="C2028" s="8">
        <f>IF(A2028="","",+[1]AcumSYS!W2029)</f>
        <v>0</v>
      </c>
      <c r="D2028" s="8">
        <f>IF(A2028="","",+[1]AcumSYS!W2029)</f>
        <v>0</v>
      </c>
      <c r="E2028" s="8" t="str">
        <f t="shared" si="94"/>
        <v>Pesos Mexicanos</v>
      </c>
      <c r="F2028" s="8" t="str">
        <f t="shared" si="95"/>
        <v>Prestaciones de Fin de año en el Trimestre</v>
      </c>
    </row>
    <row r="2029" spans="1:6" x14ac:dyDescent="0.25">
      <c r="A2029" s="8">
        <f>+'[1]Reporte de Formatos'!U2033</f>
        <v>0</v>
      </c>
      <c r="B2029" s="8" t="str">
        <f t="shared" si="93"/>
        <v>Aguinaldo</v>
      </c>
      <c r="C2029" s="8">
        <f>IF(A2029="","",+[1]AcumSYS!W2030)</f>
        <v>0</v>
      </c>
      <c r="D2029" s="8">
        <f>IF(A2029="","",+[1]AcumSYS!W2030)</f>
        <v>0</v>
      </c>
      <c r="E2029" s="8" t="str">
        <f t="shared" si="94"/>
        <v>Pesos Mexicanos</v>
      </c>
      <c r="F2029" s="8" t="str">
        <f t="shared" si="95"/>
        <v>Prestaciones de Fin de año en el Trimestre</v>
      </c>
    </row>
    <row r="2030" spans="1:6" x14ac:dyDescent="0.25">
      <c r="A2030" s="8">
        <f>+'[1]Reporte de Formatos'!U2034</f>
        <v>0</v>
      </c>
      <c r="B2030" s="8" t="str">
        <f t="shared" si="93"/>
        <v>Aguinaldo</v>
      </c>
      <c r="C2030" s="8">
        <f>IF(A2030="","",+[1]AcumSYS!W2031)</f>
        <v>0</v>
      </c>
      <c r="D2030" s="8">
        <f>IF(A2030="","",+[1]AcumSYS!W2031)</f>
        <v>0</v>
      </c>
      <c r="E2030" s="8" t="str">
        <f t="shared" si="94"/>
        <v>Pesos Mexicanos</v>
      </c>
      <c r="F2030" s="8" t="str">
        <f t="shared" si="95"/>
        <v>Prestaciones de Fin de año en el Trimestre</v>
      </c>
    </row>
    <row r="2031" spans="1:6" x14ac:dyDescent="0.25">
      <c r="A2031" s="8">
        <f>+'[1]Reporte de Formatos'!U2035</f>
        <v>0</v>
      </c>
      <c r="B2031" s="8" t="str">
        <f t="shared" si="93"/>
        <v>Aguinaldo</v>
      </c>
      <c r="C2031" s="8">
        <f>IF(A2031="","",+[1]AcumSYS!W2032)</f>
        <v>0</v>
      </c>
      <c r="D2031" s="8">
        <f>IF(A2031="","",+[1]AcumSYS!W2032)</f>
        <v>0</v>
      </c>
      <c r="E2031" s="8" t="str">
        <f t="shared" si="94"/>
        <v>Pesos Mexicanos</v>
      </c>
      <c r="F2031" s="8" t="str">
        <f t="shared" si="95"/>
        <v>Prestaciones de Fin de año en el Trimestre</v>
      </c>
    </row>
    <row r="2032" spans="1:6" x14ac:dyDescent="0.25">
      <c r="A2032" s="8">
        <f>+'[1]Reporte de Formatos'!U2036</f>
        <v>0</v>
      </c>
      <c r="B2032" s="8" t="str">
        <f t="shared" si="93"/>
        <v>Aguinaldo</v>
      </c>
      <c r="C2032" s="8">
        <f>IF(A2032="","",+[1]AcumSYS!W2033)</f>
        <v>0</v>
      </c>
      <c r="D2032" s="8">
        <f>IF(A2032="","",+[1]AcumSYS!W2033)</f>
        <v>0</v>
      </c>
      <c r="E2032" s="8" t="str">
        <f t="shared" si="94"/>
        <v>Pesos Mexicanos</v>
      </c>
      <c r="F2032" s="8" t="str">
        <f t="shared" si="95"/>
        <v>Prestaciones de Fin de año en el Trimestre</v>
      </c>
    </row>
    <row r="2033" spans="1:6" x14ac:dyDescent="0.25">
      <c r="A2033" s="8">
        <f>+'[1]Reporte de Formatos'!U2037</f>
        <v>0</v>
      </c>
      <c r="B2033" s="8" t="str">
        <f t="shared" si="93"/>
        <v>Aguinaldo</v>
      </c>
      <c r="C2033" s="8">
        <f>IF(A2033="","",+[1]AcumSYS!W2034)</f>
        <v>0</v>
      </c>
      <c r="D2033" s="8">
        <f>IF(A2033="","",+[1]AcumSYS!W2034)</f>
        <v>0</v>
      </c>
      <c r="E2033" s="8" t="str">
        <f t="shared" si="94"/>
        <v>Pesos Mexicanos</v>
      </c>
      <c r="F2033" s="8" t="str">
        <f t="shared" si="95"/>
        <v>Prestaciones de Fin de año en el Trimestre</v>
      </c>
    </row>
    <row r="2034" spans="1:6" x14ac:dyDescent="0.25">
      <c r="A2034" s="8">
        <f>+'[1]Reporte de Formatos'!U2038</f>
        <v>0</v>
      </c>
      <c r="B2034" s="8" t="str">
        <f t="shared" si="93"/>
        <v>Aguinaldo</v>
      </c>
      <c r="C2034" s="8">
        <f>IF(A2034="","",+[1]AcumSYS!W2035)</f>
        <v>0</v>
      </c>
      <c r="D2034" s="8">
        <f>IF(A2034="","",+[1]AcumSYS!W2035)</f>
        <v>0</v>
      </c>
      <c r="E2034" s="8" t="str">
        <f t="shared" si="94"/>
        <v>Pesos Mexicanos</v>
      </c>
      <c r="F2034" s="8" t="str">
        <f t="shared" si="95"/>
        <v>Prestaciones de Fin de año en el Trimestre</v>
      </c>
    </row>
    <row r="2035" spans="1:6" x14ac:dyDescent="0.25">
      <c r="A2035" s="8">
        <f>+'[1]Reporte de Formatos'!U2039</f>
        <v>0</v>
      </c>
      <c r="B2035" s="8" t="str">
        <f t="shared" si="93"/>
        <v>Aguinaldo</v>
      </c>
      <c r="C2035" s="8">
        <f>IF(A2035="","",+[1]AcumSYS!W2036)</f>
        <v>0</v>
      </c>
      <c r="D2035" s="8">
        <f>IF(A2035="","",+[1]AcumSYS!W2036)</f>
        <v>0</v>
      </c>
      <c r="E2035" s="8" t="str">
        <f t="shared" si="94"/>
        <v>Pesos Mexicanos</v>
      </c>
      <c r="F2035" s="8" t="str">
        <f t="shared" si="95"/>
        <v>Prestaciones de Fin de año en el Trimestre</v>
      </c>
    </row>
    <row r="2036" spans="1:6" x14ac:dyDescent="0.25">
      <c r="A2036" s="8">
        <f>+'[1]Reporte de Formatos'!U2040</f>
        <v>0</v>
      </c>
      <c r="B2036" s="8" t="str">
        <f t="shared" si="93"/>
        <v>Aguinaldo</v>
      </c>
      <c r="C2036" s="8">
        <f>IF(A2036="","",+[1]AcumSYS!W2037)</f>
        <v>0</v>
      </c>
      <c r="D2036" s="8">
        <f>IF(A2036="","",+[1]AcumSYS!W2037)</f>
        <v>0</v>
      </c>
      <c r="E2036" s="8" t="str">
        <f t="shared" si="94"/>
        <v>Pesos Mexicanos</v>
      </c>
      <c r="F2036" s="8" t="str">
        <f t="shared" si="95"/>
        <v>Prestaciones de Fin de año en el Trimestre</v>
      </c>
    </row>
    <row r="2037" spans="1:6" x14ac:dyDescent="0.25">
      <c r="A2037" s="8">
        <f>+'[1]Reporte de Formatos'!U2041</f>
        <v>0</v>
      </c>
      <c r="B2037" s="8" t="str">
        <f t="shared" si="93"/>
        <v>Aguinaldo</v>
      </c>
      <c r="C2037" s="8">
        <f>IF(A2037="","",+[1]AcumSYS!W2038)</f>
        <v>0</v>
      </c>
      <c r="D2037" s="8">
        <f>IF(A2037="","",+[1]AcumSYS!W2038)</f>
        <v>0</v>
      </c>
      <c r="E2037" s="8" t="str">
        <f t="shared" si="94"/>
        <v>Pesos Mexicanos</v>
      </c>
      <c r="F2037" s="8" t="str">
        <f t="shared" si="95"/>
        <v>Prestaciones de Fin de año en el Trimestre</v>
      </c>
    </row>
    <row r="2038" spans="1:6" x14ac:dyDescent="0.25">
      <c r="A2038" s="8">
        <f>+'[1]Reporte de Formatos'!U2042</f>
        <v>0</v>
      </c>
      <c r="B2038" s="8" t="str">
        <f t="shared" si="93"/>
        <v>Aguinaldo</v>
      </c>
      <c r="C2038" s="8">
        <f>IF(A2038="","",+[1]AcumSYS!W2039)</f>
        <v>0</v>
      </c>
      <c r="D2038" s="8">
        <f>IF(A2038="","",+[1]AcumSYS!W2039)</f>
        <v>0</v>
      </c>
      <c r="E2038" s="8" t="str">
        <f t="shared" si="94"/>
        <v>Pesos Mexicanos</v>
      </c>
      <c r="F2038" s="8" t="str">
        <f t="shared" si="95"/>
        <v>Prestaciones de Fin de año en el Trimestre</v>
      </c>
    </row>
    <row r="2039" spans="1:6" x14ac:dyDescent="0.25">
      <c r="A2039" s="8">
        <f>+'[1]Reporte de Formatos'!U2043</f>
        <v>0</v>
      </c>
      <c r="B2039" s="8" t="str">
        <f t="shared" si="93"/>
        <v>Aguinaldo</v>
      </c>
      <c r="C2039" s="8">
        <f>IF(A2039="","",+[1]AcumSYS!W2040)</f>
        <v>0</v>
      </c>
      <c r="D2039" s="8">
        <f>IF(A2039="","",+[1]AcumSYS!W2040)</f>
        <v>0</v>
      </c>
      <c r="E2039" s="8" t="str">
        <f t="shared" si="94"/>
        <v>Pesos Mexicanos</v>
      </c>
      <c r="F2039" s="8" t="str">
        <f t="shared" si="95"/>
        <v>Prestaciones de Fin de año en el Trimestre</v>
      </c>
    </row>
    <row r="2040" spans="1:6" x14ac:dyDescent="0.25">
      <c r="A2040" s="8">
        <f>+'[1]Reporte de Formatos'!U2044</f>
        <v>0</v>
      </c>
      <c r="B2040" s="8" t="str">
        <f t="shared" si="93"/>
        <v>Aguinaldo</v>
      </c>
      <c r="C2040" s="8">
        <f>IF(A2040="","",+[1]AcumSYS!W2041)</f>
        <v>0</v>
      </c>
      <c r="D2040" s="8">
        <f>IF(A2040="","",+[1]AcumSYS!W2041)</f>
        <v>0</v>
      </c>
      <c r="E2040" s="8" t="str">
        <f t="shared" si="94"/>
        <v>Pesos Mexicanos</v>
      </c>
      <c r="F2040" s="8" t="str">
        <f t="shared" si="95"/>
        <v>Prestaciones de Fin de año en el Trimestre</v>
      </c>
    </row>
    <row r="2041" spans="1:6" x14ac:dyDescent="0.25">
      <c r="A2041" s="8">
        <f>+'[1]Reporte de Formatos'!U2045</f>
        <v>0</v>
      </c>
      <c r="B2041" s="8" t="str">
        <f t="shared" si="93"/>
        <v>Aguinaldo</v>
      </c>
      <c r="C2041" s="8">
        <f>IF(A2041="","",+[1]AcumSYS!W2042)</f>
        <v>0</v>
      </c>
      <c r="D2041" s="8">
        <f>IF(A2041="","",+[1]AcumSYS!W2042)</f>
        <v>0</v>
      </c>
      <c r="E2041" s="8" t="str">
        <f t="shared" si="94"/>
        <v>Pesos Mexicanos</v>
      </c>
      <c r="F2041" s="8" t="str">
        <f t="shared" si="95"/>
        <v>Prestaciones de Fin de año en el Trimestre</v>
      </c>
    </row>
    <row r="2042" spans="1:6" x14ac:dyDescent="0.25">
      <c r="A2042" s="8">
        <f>+'[1]Reporte de Formatos'!U2046</f>
        <v>0</v>
      </c>
      <c r="B2042" s="8" t="str">
        <f t="shared" si="93"/>
        <v>Aguinaldo</v>
      </c>
      <c r="C2042" s="8">
        <f>IF(A2042="","",+[1]AcumSYS!W2043)</f>
        <v>0</v>
      </c>
      <c r="D2042" s="8">
        <f>IF(A2042="","",+[1]AcumSYS!W2043)</f>
        <v>0</v>
      </c>
      <c r="E2042" s="8" t="str">
        <f t="shared" si="94"/>
        <v>Pesos Mexicanos</v>
      </c>
      <c r="F2042" s="8" t="str">
        <f t="shared" si="95"/>
        <v>Prestaciones de Fin de año en el Trimestre</v>
      </c>
    </row>
    <row r="2043" spans="1:6" x14ac:dyDescent="0.25">
      <c r="A2043" s="8">
        <f>+'[1]Reporte de Formatos'!U2047</f>
        <v>0</v>
      </c>
      <c r="B2043" s="8" t="str">
        <f t="shared" si="93"/>
        <v>Aguinaldo</v>
      </c>
      <c r="C2043" s="8">
        <f>IF(A2043="","",+[1]AcumSYS!W2044)</f>
        <v>0</v>
      </c>
      <c r="D2043" s="8">
        <f>IF(A2043="","",+[1]AcumSYS!W2044)</f>
        <v>0</v>
      </c>
      <c r="E2043" s="8" t="str">
        <f t="shared" si="94"/>
        <v>Pesos Mexicanos</v>
      </c>
      <c r="F2043" s="8" t="str">
        <f t="shared" si="95"/>
        <v>Prestaciones de Fin de año en el Trimestre</v>
      </c>
    </row>
    <row r="2044" spans="1:6" x14ac:dyDescent="0.25">
      <c r="A2044" s="8">
        <f>+'[1]Reporte de Formatos'!U2048</f>
        <v>0</v>
      </c>
      <c r="B2044" s="8" t="str">
        <f t="shared" si="93"/>
        <v>Aguinaldo</v>
      </c>
      <c r="C2044" s="8">
        <f>IF(A2044="","",+[1]AcumSYS!W2045)</f>
        <v>0</v>
      </c>
      <c r="D2044" s="8">
        <f>IF(A2044="","",+[1]AcumSYS!W2045)</f>
        <v>0</v>
      </c>
      <c r="E2044" s="8" t="str">
        <f t="shared" si="94"/>
        <v>Pesos Mexicanos</v>
      </c>
      <c r="F2044" s="8" t="str">
        <f t="shared" si="95"/>
        <v>Prestaciones de Fin de año en el Trimestre</v>
      </c>
    </row>
    <row r="2045" spans="1:6" x14ac:dyDescent="0.25">
      <c r="A2045" s="8">
        <f>+'[1]Reporte de Formatos'!U2049</f>
        <v>0</v>
      </c>
      <c r="B2045" s="8" t="str">
        <f t="shared" si="93"/>
        <v>Aguinaldo</v>
      </c>
      <c r="C2045" s="8">
        <f>IF(A2045="","",+[1]AcumSYS!W2046)</f>
        <v>0</v>
      </c>
      <c r="D2045" s="8">
        <f>IF(A2045="","",+[1]AcumSYS!W2046)</f>
        <v>0</v>
      </c>
      <c r="E2045" s="8" t="str">
        <f t="shared" si="94"/>
        <v>Pesos Mexicanos</v>
      </c>
      <c r="F2045" s="8" t="str">
        <f t="shared" si="95"/>
        <v>Prestaciones de Fin de año en el Trimestre</v>
      </c>
    </row>
    <row r="2046" spans="1:6" x14ac:dyDescent="0.25">
      <c r="A2046" s="8">
        <f>+'[1]Reporte de Formatos'!U2050</f>
        <v>0</v>
      </c>
      <c r="B2046" s="8" t="str">
        <f t="shared" si="93"/>
        <v>Aguinaldo</v>
      </c>
      <c r="C2046" s="8">
        <f>IF(A2046="","",+[1]AcumSYS!W2047)</f>
        <v>0</v>
      </c>
      <c r="D2046" s="8">
        <f>IF(A2046="","",+[1]AcumSYS!W2047)</f>
        <v>0</v>
      </c>
      <c r="E2046" s="8" t="str">
        <f t="shared" si="94"/>
        <v>Pesos Mexicanos</v>
      </c>
      <c r="F2046" s="8" t="str">
        <f t="shared" si="95"/>
        <v>Prestaciones de Fin de año en el Trimestre</v>
      </c>
    </row>
    <row r="2047" spans="1:6" x14ac:dyDescent="0.25">
      <c r="A2047" s="8">
        <f>+'[1]Reporte de Formatos'!U2051</f>
        <v>0</v>
      </c>
      <c r="B2047" s="8" t="str">
        <f t="shared" si="93"/>
        <v>Aguinaldo</v>
      </c>
      <c r="C2047" s="8">
        <f>IF(A2047="","",+[1]AcumSYS!W2048)</f>
        <v>0</v>
      </c>
      <c r="D2047" s="8">
        <f>IF(A2047="","",+[1]AcumSYS!W2048)</f>
        <v>0</v>
      </c>
      <c r="E2047" s="8" t="str">
        <f t="shared" si="94"/>
        <v>Pesos Mexicanos</v>
      </c>
      <c r="F2047" s="8" t="str">
        <f t="shared" si="95"/>
        <v>Prestaciones de Fin de año en el Trimestre</v>
      </c>
    </row>
    <row r="2048" spans="1:6" x14ac:dyDescent="0.25">
      <c r="A2048" s="8">
        <f>+'[1]Reporte de Formatos'!U2052</f>
        <v>0</v>
      </c>
      <c r="B2048" s="8" t="str">
        <f t="shared" si="93"/>
        <v>Aguinaldo</v>
      </c>
      <c r="C2048" s="8">
        <f>IF(A2048="","",+[1]AcumSYS!W2049)</f>
        <v>0</v>
      </c>
      <c r="D2048" s="8">
        <f>IF(A2048="","",+[1]AcumSYS!W2049)</f>
        <v>0</v>
      </c>
      <c r="E2048" s="8" t="str">
        <f t="shared" si="94"/>
        <v>Pesos Mexicanos</v>
      </c>
      <c r="F2048" s="8" t="str">
        <f t="shared" si="95"/>
        <v>Prestaciones de Fin de año en el Trimestre</v>
      </c>
    </row>
    <row r="2049" spans="1:6" x14ac:dyDescent="0.25">
      <c r="A2049" s="8">
        <f>+'[1]Reporte de Formatos'!U2053</f>
        <v>0</v>
      </c>
      <c r="B2049" s="8" t="str">
        <f t="shared" si="93"/>
        <v>Aguinaldo</v>
      </c>
      <c r="C2049" s="8">
        <f>IF(A2049="","",+[1]AcumSYS!W2050)</f>
        <v>0</v>
      </c>
      <c r="D2049" s="8">
        <f>IF(A2049="","",+[1]AcumSYS!W2050)</f>
        <v>0</v>
      </c>
      <c r="E2049" s="8" t="str">
        <f t="shared" si="94"/>
        <v>Pesos Mexicanos</v>
      </c>
      <c r="F2049" s="8" t="str">
        <f t="shared" si="95"/>
        <v>Prestaciones de Fin de año en el Trimestre</v>
      </c>
    </row>
    <row r="2050" spans="1:6" x14ac:dyDescent="0.25">
      <c r="A2050" s="8">
        <f>+'[1]Reporte de Formatos'!U2054</f>
        <v>0</v>
      </c>
      <c r="B2050" s="8" t="str">
        <f t="shared" si="93"/>
        <v>Aguinaldo</v>
      </c>
      <c r="C2050" s="8">
        <f>IF(A2050="","",+[1]AcumSYS!W2051)</f>
        <v>0</v>
      </c>
      <c r="D2050" s="8">
        <f>IF(A2050="","",+[1]AcumSYS!W2051)</f>
        <v>0</v>
      </c>
      <c r="E2050" s="8" t="str">
        <f t="shared" si="94"/>
        <v>Pesos Mexicanos</v>
      </c>
      <c r="F2050" s="8" t="str">
        <f t="shared" si="95"/>
        <v>Prestaciones de Fin de año en el Trimestre</v>
      </c>
    </row>
    <row r="2051" spans="1:6" x14ac:dyDescent="0.25">
      <c r="A2051" s="8">
        <f>+'[1]Reporte de Formatos'!U2055</f>
        <v>0</v>
      </c>
      <c r="B2051" s="8" t="str">
        <f t="shared" si="93"/>
        <v>Aguinaldo</v>
      </c>
      <c r="C2051" s="8">
        <f>IF(A2051="","",+[1]AcumSYS!W2052)</f>
        <v>0</v>
      </c>
      <c r="D2051" s="8">
        <f>IF(A2051="","",+[1]AcumSYS!W2052)</f>
        <v>0</v>
      </c>
      <c r="E2051" s="8" t="str">
        <f t="shared" si="94"/>
        <v>Pesos Mexicanos</v>
      </c>
      <c r="F2051" s="8" t="str">
        <f t="shared" si="95"/>
        <v>Prestaciones de Fin de año en el Trimestre</v>
      </c>
    </row>
    <row r="2052" spans="1:6" x14ac:dyDescent="0.25">
      <c r="A2052" s="8">
        <f>+'[1]Reporte de Formatos'!U2056</f>
        <v>0</v>
      </c>
      <c r="B2052" s="8" t="str">
        <f t="shared" ref="B2052:B2115" si="96">IF(A2052="","","Aguinaldo")</f>
        <v>Aguinaldo</v>
      </c>
      <c r="C2052" s="8">
        <f>IF(A2052="","",+[1]AcumSYS!W2053)</f>
        <v>0</v>
      </c>
      <c r="D2052" s="8">
        <f>IF(A2052="","",+[1]AcumSYS!W2053)</f>
        <v>0</v>
      </c>
      <c r="E2052" s="8" t="str">
        <f t="shared" ref="E2052:E2115" si="97">IF(A2052="","","Pesos Mexicanos")</f>
        <v>Pesos Mexicanos</v>
      </c>
      <c r="F2052" s="8" t="str">
        <f t="shared" ref="F2052:F2115" si="98">IF(A2052="","","Prestaciones de Fin de año en el Trimestre")</f>
        <v>Prestaciones de Fin de año en el Trimestre</v>
      </c>
    </row>
    <row r="2053" spans="1:6" x14ac:dyDescent="0.25">
      <c r="A2053" s="8">
        <f>+'[1]Reporte de Formatos'!U2057</f>
        <v>0</v>
      </c>
      <c r="B2053" s="8" t="str">
        <f t="shared" si="96"/>
        <v>Aguinaldo</v>
      </c>
      <c r="C2053" s="8">
        <f>IF(A2053="","",+[1]AcumSYS!W2054)</f>
        <v>0</v>
      </c>
      <c r="D2053" s="8">
        <f>IF(A2053="","",+[1]AcumSYS!W2054)</f>
        <v>0</v>
      </c>
      <c r="E2053" s="8" t="str">
        <f t="shared" si="97"/>
        <v>Pesos Mexicanos</v>
      </c>
      <c r="F2053" s="8" t="str">
        <f t="shared" si="98"/>
        <v>Prestaciones de Fin de año en el Trimestre</v>
      </c>
    </row>
    <row r="2054" spans="1:6" x14ac:dyDescent="0.25">
      <c r="A2054" s="8">
        <f>+'[1]Reporte de Formatos'!U2058</f>
        <v>0</v>
      </c>
      <c r="B2054" s="8" t="str">
        <f t="shared" si="96"/>
        <v>Aguinaldo</v>
      </c>
      <c r="C2054" s="8">
        <f>IF(A2054="","",+[1]AcumSYS!W2055)</f>
        <v>0</v>
      </c>
      <c r="D2054" s="8">
        <f>IF(A2054="","",+[1]AcumSYS!W2055)</f>
        <v>0</v>
      </c>
      <c r="E2054" s="8" t="str">
        <f t="shared" si="97"/>
        <v>Pesos Mexicanos</v>
      </c>
      <c r="F2054" s="8" t="str">
        <f t="shared" si="98"/>
        <v>Prestaciones de Fin de año en el Trimestre</v>
      </c>
    </row>
    <row r="2055" spans="1:6" x14ac:dyDescent="0.25">
      <c r="A2055" s="8">
        <f>+'[1]Reporte de Formatos'!U2059</f>
        <v>0</v>
      </c>
      <c r="B2055" s="8" t="str">
        <f t="shared" si="96"/>
        <v>Aguinaldo</v>
      </c>
      <c r="C2055" s="8">
        <f>IF(A2055="","",+[1]AcumSYS!W2056)</f>
        <v>0</v>
      </c>
      <c r="D2055" s="8">
        <f>IF(A2055="","",+[1]AcumSYS!W2056)</f>
        <v>0</v>
      </c>
      <c r="E2055" s="8" t="str">
        <f t="shared" si="97"/>
        <v>Pesos Mexicanos</v>
      </c>
      <c r="F2055" s="8" t="str">
        <f t="shared" si="98"/>
        <v>Prestaciones de Fin de año en el Trimestre</v>
      </c>
    </row>
    <row r="2056" spans="1:6" x14ac:dyDescent="0.25">
      <c r="A2056" s="8">
        <f>+'[1]Reporte de Formatos'!U2060</f>
        <v>0</v>
      </c>
      <c r="B2056" s="8" t="str">
        <f t="shared" si="96"/>
        <v>Aguinaldo</v>
      </c>
      <c r="C2056" s="8">
        <f>IF(A2056="","",+[1]AcumSYS!W2057)</f>
        <v>0</v>
      </c>
      <c r="D2056" s="8">
        <f>IF(A2056="","",+[1]AcumSYS!W2057)</f>
        <v>0</v>
      </c>
      <c r="E2056" s="8" t="str">
        <f t="shared" si="97"/>
        <v>Pesos Mexicanos</v>
      </c>
      <c r="F2056" s="8" t="str">
        <f t="shared" si="98"/>
        <v>Prestaciones de Fin de año en el Trimestre</v>
      </c>
    </row>
    <row r="2057" spans="1:6" x14ac:dyDescent="0.25">
      <c r="A2057" s="8">
        <f>+'[1]Reporte de Formatos'!U2061</f>
        <v>0</v>
      </c>
      <c r="B2057" s="8" t="str">
        <f t="shared" si="96"/>
        <v>Aguinaldo</v>
      </c>
      <c r="C2057" s="8">
        <f>IF(A2057="","",+[1]AcumSYS!W2058)</f>
        <v>0</v>
      </c>
      <c r="D2057" s="8">
        <f>IF(A2057="","",+[1]AcumSYS!W2058)</f>
        <v>0</v>
      </c>
      <c r="E2057" s="8" t="str">
        <f t="shared" si="97"/>
        <v>Pesos Mexicanos</v>
      </c>
      <c r="F2057" s="8" t="str">
        <f t="shared" si="98"/>
        <v>Prestaciones de Fin de año en el Trimestre</v>
      </c>
    </row>
    <row r="2058" spans="1:6" x14ac:dyDescent="0.25">
      <c r="A2058" s="8">
        <f>+'[1]Reporte de Formatos'!U2062</f>
        <v>0</v>
      </c>
      <c r="B2058" s="8" t="str">
        <f t="shared" si="96"/>
        <v>Aguinaldo</v>
      </c>
      <c r="C2058" s="8">
        <f>IF(A2058="","",+[1]AcumSYS!W2059)</f>
        <v>0</v>
      </c>
      <c r="D2058" s="8">
        <f>IF(A2058="","",+[1]AcumSYS!W2059)</f>
        <v>0</v>
      </c>
      <c r="E2058" s="8" t="str">
        <f t="shared" si="97"/>
        <v>Pesos Mexicanos</v>
      </c>
      <c r="F2058" s="8" t="str">
        <f t="shared" si="98"/>
        <v>Prestaciones de Fin de año en el Trimestre</v>
      </c>
    </row>
    <row r="2059" spans="1:6" x14ac:dyDescent="0.25">
      <c r="A2059" s="8">
        <f>+'[1]Reporte de Formatos'!U2063</f>
        <v>0</v>
      </c>
      <c r="B2059" s="8" t="str">
        <f t="shared" si="96"/>
        <v>Aguinaldo</v>
      </c>
      <c r="C2059" s="8">
        <f>IF(A2059="","",+[1]AcumSYS!W2060)</f>
        <v>0</v>
      </c>
      <c r="D2059" s="8">
        <f>IF(A2059="","",+[1]AcumSYS!W2060)</f>
        <v>0</v>
      </c>
      <c r="E2059" s="8" t="str">
        <f t="shared" si="97"/>
        <v>Pesos Mexicanos</v>
      </c>
      <c r="F2059" s="8" t="str">
        <f t="shared" si="98"/>
        <v>Prestaciones de Fin de año en el Trimestre</v>
      </c>
    </row>
    <row r="2060" spans="1:6" x14ac:dyDescent="0.25">
      <c r="A2060" s="8">
        <f>+'[1]Reporte de Formatos'!U2064</f>
        <v>0</v>
      </c>
      <c r="B2060" s="8" t="str">
        <f t="shared" si="96"/>
        <v>Aguinaldo</v>
      </c>
      <c r="C2060" s="8">
        <f>IF(A2060="","",+[1]AcumSYS!W2061)</f>
        <v>0</v>
      </c>
      <c r="D2060" s="8">
        <f>IF(A2060="","",+[1]AcumSYS!W2061)</f>
        <v>0</v>
      </c>
      <c r="E2060" s="8" t="str">
        <f t="shared" si="97"/>
        <v>Pesos Mexicanos</v>
      </c>
      <c r="F2060" s="8" t="str">
        <f t="shared" si="98"/>
        <v>Prestaciones de Fin de año en el Trimestre</v>
      </c>
    </row>
    <row r="2061" spans="1:6" x14ac:dyDescent="0.25">
      <c r="A2061" s="8">
        <f>+'[1]Reporte de Formatos'!U2065</f>
        <v>0</v>
      </c>
      <c r="B2061" s="8" t="str">
        <f t="shared" si="96"/>
        <v>Aguinaldo</v>
      </c>
      <c r="C2061" s="8">
        <f>IF(A2061="","",+[1]AcumSYS!W2062)</f>
        <v>0</v>
      </c>
      <c r="D2061" s="8">
        <f>IF(A2061="","",+[1]AcumSYS!W2062)</f>
        <v>0</v>
      </c>
      <c r="E2061" s="8" t="str">
        <f t="shared" si="97"/>
        <v>Pesos Mexicanos</v>
      </c>
      <c r="F2061" s="8" t="str">
        <f t="shared" si="98"/>
        <v>Prestaciones de Fin de año en el Trimestre</v>
      </c>
    </row>
    <row r="2062" spans="1:6" x14ac:dyDescent="0.25">
      <c r="A2062" s="8">
        <f>+'[1]Reporte de Formatos'!U2066</f>
        <v>0</v>
      </c>
      <c r="B2062" s="8" t="str">
        <f t="shared" si="96"/>
        <v>Aguinaldo</v>
      </c>
      <c r="C2062" s="8">
        <f>IF(A2062="","",+[1]AcumSYS!W2063)</f>
        <v>0</v>
      </c>
      <c r="D2062" s="8">
        <f>IF(A2062="","",+[1]AcumSYS!W2063)</f>
        <v>0</v>
      </c>
      <c r="E2062" s="8" t="str">
        <f t="shared" si="97"/>
        <v>Pesos Mexicanos</v>
      </c>
      <c r="F2062" s="8" t="str">
        <f t="shared" si="98"/>
        <v>Prestaciones de Fin de año en el Trimestre</v>
      </c>
    </row>
    <row r="2063" spans="1:6" x14ac:dyDescent="0.25">
      <c r="A2063" s="8">
        <f>+'[1]Reporte de Formatos'!U2067</f>
        <v>0</v>
      </c>
      <c r="B2063" s="8" t="str">
        <f t="shared" si="96"/>
        <v>Aguinaldo</v>
      </c>
      <c r="C2063" s="8">
        <f>IF(A2063="","",+[1]AcumSYS!W2064)</f>
        <v>0</v>
      </c>
      <c r="D2063" s="8">
        <f>IF(A2063="","",+[1]AcumSYS!W2064)</f>
        <v>0</v>
      </c>
      <c r="E2063" s="8" t="str">
        <f t="shared" si="97"/>
        <v>Pesos Mexicanos</v>
      </c>
      <c r="F2063" s="8" t="str">
        <f t="shared" si="98"/>
        <v>Prestaciones de Fin de año en el Trimestre</v>
      </c>
    </row>
    <row r="2064" spans="1:6" x14ac:dyDescent="0.25">
      <c r="A2064" s="8">
        <f>+'[1]Reporte de Formatos'!U2068</f>
        <v>0</v>
      </c>
      <c r="B2064" s="8" t="str">
        <f t="shared" si="96"/>
        <v>Aguinaldo</v>
      </c>
      <c r="C2064" s="8">
        <f>IF(A2064="","",+[1]AcumSYS!W2065)</f>
        <v>0</v>
      </c>
      <c r="D2064" s="8">
        <f>IF(A2064="","",+[1]AcumSYS!W2065)</f>
        <v>0</v>
      </c>
      <c r="E2064" s="8" t="str">
        <f t="shared" si="97"/>
        <v>Pesos Mexicanos</v>
      </c>
      <c r="F2064" s="8" t="str">
        <f t="shared" si="98"/>
        <v>Prestaciones de Fin de año en el Trimestre</v>
      </c>
    </row>
    <row r="2065" spans="1:6" x14ac:dyDescent="0.25">
      <c r="A2065" s="8">
        <f>+'[1]Reporte de Formatos'!U2069</f>
        <v>0</v>
      </c>
      <c r="B2065" s="8" t="str">
        <f t="shared" si="96"/>
        <v>Aguinaldo</v>
      </c>
      <c r="C2065" s="8">
        <f>IF(A2065="","",+[1]AcumSYS!W2066)</f>
        <v>0</v>
      </c>
      <c r="D2065" s="8">
        <f>IF(A2065="","",+[1]AcumSYS!W2066)</f>
        <v>0</v>
      </c>
      <c r="E2065" s="8" t="str">
        <f t="shared" si="97"/>
        <v>Pesos Mexicanos</v>
      </c>
      <c r="F2065" s="8" t="str">
        <f t="shared" si="98"/>
        <v>Prestaciones de Fin de año en el Trimestre</v>
      </c>
    </row>
    <row r="2066" spans="1:6" x14ac:dyDescent="0.25">
      <c r="A2066" s="8">
        <f>+'[1]Reporte de Formatos'!U2070</f>
        <v>0</v>
      </c>
      <c r="B2066" s="8" t="str">
        <f t="shared" si="96"/>
        <v>Aguinaldo</v>
      </c>
      <c r="C2066" s="8">
        <f>IF(A2066="","",+[1]AcumSYS!W2067)</f>
        <v>0</v>
      </c>
      <c r="D2066" s="8">
        <f>IF(A2066="","",+[1]AcumSYS!W2067)</f>
        <v>0</v>
      </c>
      <c r="E2066" s="8" t="str">
        <f t="shared" si="97"/>
        <v>Pesos Mexicanos</v>
      </c>
      <c r="F2066" s="8" t="str">
        <f t="shared" si="98"/>
        <v>Prestaciones de Fin de año en el Trimestre</v>
      </c>
    </row>
    <row r="2067" spans="1:6" x14ac:dyDescent="0.25">
      <c r="A2067" s="8">
        <f>+'[1]Reporte de Formatos'!U2071</f>
        <v>0</v>
      </c>
      <c r="B2067" s="8" t="str">
        <f t="shared" si="96"/>
        <v>Aguinaldo</v>
      </c>
      <c r="C2067" s="8">
        <f>IF(A2067="","",+[1]AcumSYS!W2068)</f>
        <v>0</v>
      </c>
      <c r="D2067" s="8">
        <f>IF(A2067="","",+[1]AcumSYS!W2068)</f>
        <v>0</v>
      </c>
      <c r="E2067" s="8" t="str">
        <f t="shared" si="97"/>
        <v>Pesos Mexicanos</v>
      </c>
      <c r="F2067" s="8" t="str">
        <f t="shared" si="98"/>
        <v>Prestaciones de Fin de año en el Trimestre</v>
      </c>
    </row>
    <row r="2068" spans="1:6" x14ac:dyDescent="0.25">
      <c r="A2068" s="8">
        <f>+'[1]Reporte de Formatos'!U2072</f>
        <v>0</v>
      </c>
      <c r="B2068" s="8" t="str">
        <f t="shared" si="96"/>
        <v>Aguinaldo</v>
      </c>
      <c r="C2068" s="8">
        <f>IF(A2068="","",+[1]AcumSYS!W2069)</f>
        <v>0</v>
      </c>
      <c r="D2068" s="8">
        <f>IF(A2068="","",+[1]AcumSYS!W2069)</f>
        <v>0</v>
      </c>
      <c r="E2068" s="8" t="str">
        <f t="shared" si="97"/>
        <v>Pesos Mexicanos</v>
      </c>
      <c r="F2068" s="8" t="str">
        <f t="shared" si="98"/>
        <v>Prestaciones de Fin de año en el Trimestre</v>
      </c>
    </row>
    <row r="2069" spans="1:6" x14ac:dyDescent="0.25">
      <c r="A2069" s="8">
        <f>+'[1]Reporte de Formatos'!U2073</f>
        <v>0</v>
      </c>
      <c r="B2069" s="8" t="str">
        <f t="shared" si="96"/>
        <v>Aguinaldo</v>
      </c>
      <c r="C2069" s="8">
        <f>IF(A2069="","",+[1]AcumSYS!W2070)</f>
        <v>0</v>
      </c>
      <c r="D2069" s="8">
        <f>IF(A2069="","",+[1]AcumSYS!W2070)</f>
        <v>0</v>
      </c>
      <c r="E2069" s="8" t="str">
        <f t="shared" si="97"/>
        <v>Pesos Mexicanos</v>
      </c>
      <c r="F2069" s="8" t="str">
        <f t="shared" si="98"/>
        <v>Prestaciones de Fin de año en el Trimestre</v>
      </c>
    </row>
    <row r="2070" spans="1:6" x14ac:dyDescent="0.25">
      <c r="A2070" s="8">
        <f>+'[1]Reporte de Formatos'!U2074</f>
        <v>0</v>
      </c>
      <c r="B2070" s="8" t="str">
        <f t="shared" si="96"/>
        <v>Aguinaldo</v>
      </c>
      <c r="C2070" s="8">
        <f>IF(A2070="","",+[1]AcumSYS!W2071)</f>
        <v>0</v>
      </c>
      <c r="D2070" s="8">
        <f>IF(A2070="","",+[1]AcumSYS!W2071)</f>
        <v>0</v>
      </c>
      <c r="E2070" s="8" t="str">
        <f t="shared" si="97"/>
        <v>Pesos Mexicanos</v>
      </c>
      <c r="F2070" s="8" t="str">
        <f t="shared" si="98"/>
        <v>Prestaciones de Fin de año en el Trimestre</v>
      </c>
    </row>
    <row r="2071" spans="1:6" x14ac:dyDescent="0.25">
      <c r="A2071" s="8">
        <f>+'[1]Reporte de Formatos'!U2075</f>
        <v>0</v>
      </c>
      <c r="B2071" s="8" t="str">
        <f t="shared" si="96"/>
        <v>Aguinaldo</v>
      </c>
      <c r="C2071" s="8">
        <f>IF(A2071="","",+[1]AcumSYS!W2072)</f>
        <v>0</v>
      </c>
      <c r="D2071" s="8">
        <f>IF(A2071="","",+[1]AcumSYS!W2072)</f>
        <v>0</v>
      </c>
      <c r="E2071" s="8" t="str">
        <f t="shared" si="97"/>
        <v>Pesos Mexicanos</v>
      </c>
      <c r="F2071" s="8" t="str">
        <f t="shared" si="98"/>
        <v>Prestaciones de Fin de año en el Trimestre</v>
      </c>
    </row>
    <row r="2072" spans="1:6" x14ac:dyDescent="0.25">
      <c r="A2072" s="8">
        <f>+'[1]Reporte de Formatos'!U2076</f>
        <v>0</v>
      </c>
      <c r="B2072" s="8" t="str">
        <f t="shared" si="96"/>
        <v>Aguinaldo</v>
      </c>
      <c r="C2072" s="8">
        <f>IF(A2072="","",+[1]AcumSYS!W2073)</f>
        <v>0</v>
      </c>
      <c r="D2072" s="8">
        <f>IF(A2072="","",+[1]AcumSYS!W2073)</f>
        <v>0</v>
      </c>
      <c r="E2072" s="8" t="str">
        <f t="shared" si="97"/>
        <v>Pesos Mexicanos</v>
      </c>
      <c r="F2072" s="8" t="str">
        <f t="shared" si="98"/>
        <v>Prestaciones de Fin de año en el Trimestre</v>
      </c>
    </row>
    <row r="2073" spans="1:6" x14ac:dyDescent="0.25">
      <c r="A2073" s="8">
        <f>+'[1]Reporte de Formatos'!U2077</f>
        <v>0</v>
      </c>
      <c r="B2073" s="8" t="str">
        <f t="shared" si="96"/>
        <v>Aguinaldo</v>
      </c>
      <c r="C2073" s="8">
        <f>IF(A2073="","",+[1]AcumSYS!W2074)</f>
        <v>0</v>
      </c>
      <c r="D2073" s="8">
        <f>IF(A2073="","",+[1]AcumSYS!W2074)</f>
        <v>0</v>
      </c>
      <c r="E2073" s="8" t="str">
        <f t="shared" si="97"/>
        <v>Pesos Mexicanos</v>
      </c>
      <c r="F2073" s="8" t="str">
        <f t="shared" si="98"/>
        <v>Prestaciones de Fin de año en el Trimestre</v>
      </c>
    </row>
    <row r="2074" spans="1:6" x14ac:dyDescent="0.25">
      <c r="A2074" s="8">
        <f>+'[1]Reporte de Formatos'!U2078</f>
        <v>0</v>
      </c>
      <c r="B2074" s="8" t="str">
        <f t="shared" si="96"/>
        <v>Aguinaldo</v>
      </c>
      <c r="C2074" s="8">
        <f>IF(A2074="","",+[1]AcumSYS!W2075)</f>
        <v>0</v>
      </c>
      <c r="D2074" s="8">
        <f>IF(A2074="","",+[1]AcumSYS!W2075)</f>
        <v>0</v>
      </c>
      <c r="E2074" s="8" t="str">
        <f t="shared" si="97"/>
        <v>Pesos Mexicanos</v>
      </c>
      <c r="F2074" s="8" t="str">
        <f t="shared" si="98"/>
        <v>Prestaciones de Fin de año en el Trimestre</v>
      </c>
    </row>
    <row r="2075" spans="1:6" x14ac:dyDescent="0.25">
      <c r="A2075" s="8">
        <f>+'[1]Reporte de Formatos'!U2079</f>
        <v>0</v>
      </c>
      <c r="B2075" s="8" t="str">
        <f t="shared" si="96"/>
        <v>Aguinaldo</v>
      </c>
      <c r="C2075" s="8">
        <f>IF(A2075="","",+[1]AcumSYS!W2076)</f>
        <v>0</v>
      </c>
      <c r="D2075" s="8">
        <f>IF(A2075="","",+[1]AcumSYS!W2076)</f>
        <v>0</v>
      </c>
      <c r="E2075" s="8" t="str">
        <f t="shared" si="97"/>
        <v>Pesos Mexicanos</v>
      </c>
      <c r="F2075" s="8" t="str">
        <f t="shared" si="98"/>
        <v>Prestaciones de Fin de año en el Trimestre</v>
      </c>
    </row>
    <row r="2076" spans="1:6" x14ac:dyDescent="0.25">
      <c r="A2076" s="8">
        <f>+'[1]Reporte de Formatos'!U2080</f>
        <v>0</v>
      </c>
      <c r="B2076" s="8" t="str">
        <f t="shared" si="96"/>
        <v>Aguinaldo</v>
      </c>
      <c r="C2076" s="8">
        <f>IF(A2076="","",+[1]AcumSYS!W2077)</f>
        <v>0</v>
      </c>
      <c r="D2076" s="8">
        <f>IF(A2076="","",+[1]AcumSYS!W2077)</f>
        <v>0</v>
      </c>
      <c r="E2076" s="8" t="str">
        <f t="shared" si="97"/>
        <v>Pesos Mexicanos</v>
      </c>
      <c r="F2076" s="8" t="str">
        <f t="shared" si="98"/>
        <v>Prestaciones de Fin de año en el Trimestre</v>
      </c>
    </row>
    <row r="2077" spans="1:6" x14ac:dyDescent="0.25">
      <c r="A2077" s="8">
        <f>+'[1]Reporte de Formatos'!U2081</f>
        <v>0</v>
      </c>
      <c r="B2077" s="8" t="str">
        <f t="shared" si="96"/>
        <v>Aguinaldo</v>
      </c>
      <c r="C2077" s="8">
        <f>IF(A2077="","",+[1]AcumSYS!W2078)</f>
        <v>0</v>
      </c>
      <c r="D2077" s="8">
        <f>IF(A2077="","",+[1]AcumSYS!W2078)</f>
        <v>0</v>
      </c>
      <c r="E2077" s="8" t="str">
        <f t="shared" si="97"/>
        <v>Pesos Mexicanos</v>
      </c>
      <c r="F2077" s="8" t="str">
        <f t="shared" si="98"/>
        <v>Prestaciones de Fin de año en el Trimestre</v>
      </c>
    </row>
    <row r="2078" spans="1:6" x14ac:dyDescent="0.25">
      <c r="A2078" s="8">
        <f>+'[1]Reporte de Formatos'!U2082</f>
        <v>0</v>
      </c>
      <c r="B2078" s="8" t="str">
        <f t="shared" si="96"/>
        <v>Aguinaldo</v>
      </c>
      <c r="C2078" s="8">
        <f>IF(A2078="","",+[1]AcumSYS!W2079)</f>
        <v>0</v>
      </c>
      <c r="D2078" s="8">
        <f>IF(A2078="","",+[1]AcumSYS!W2079)</f>
        <v>0</v>
      </c>
      <c r="E2078" s="8" t="str">
        <f t="shared" si="97"/>
        <v>Pesos Mexicanos</v>
      </c>
      <c r="F2078" s="8" t="str">
        <f t="shared" si="98"/>
        <v>Prestaciones de Fin de año en el Trimestre</v>
      </c>
    </row>
    <row r="2079" spans="1:6" x14ac:dyDescent="0.25">
      <c r="A2079" s="8">
        <f>+'[1]Reporte de Formatos'!U2083</f>
        <v>0</v>
      </c>
      <c r="B2079" s="8" t="str">
        <f t="shared" si="96"/>
        <v>Aguinaldo</v>
      </c>
      <c r="C2079" s="8">
        <f>IF(A2079="","",+[1]AcumSYS!W2080)</f>
        <v>0</v>
      </c>
      <c r="D2079" s="8">
        <f>IF(A2079="","",+[1]AcumSYS!W2080)</f>
        <v>0</v>
      </c>
      <c r="E2079" s="8" t="str">
        <f t="shared" si="97"/>
        <v>Pesos Mexicanos</v>
      </c>
      <c r="F2079" s="8" t="str">
        <f t="shared" si="98"/>
        <v>Prestaciones de Fin de año en el Trimestre</v>
      </c>
    </row>
    <row r="2080" spans="1:6" x14ac:dyDescent="0.25">
      <c r="A2080" s="8">
        <f>+'[1]Reporte de Formatos'!U2084</f>
        <v>0</v>
      </c>
      <c r="B2080" s="8" t="str">
        <f t="shared" si="96"/>
        <v>Aguinaldo</v>
      </c>
      <c r="C2080" s="8">
        <f>IF(A2080="","",+[1]AcumSYS!W2081)</f>
        <v>0</v>
      </c>
      <c r="D2080" s="8">
        <f>IF(A2080="","",+[1]AcumSYS!W2081)</f>
        <v>0</v>
      </c>
      <c r="E2080" s="8" t="str">
        <f t="shared" si="97"/>
        <v>Pesos Mexicanos</v>
      </c>
      <c r="F2080" s="8" t="str">
        <f t="shared" si="98"/>
        <v>Prestaciones de Fin de año en el Trimestre</v>
      </c>
    </row>
    <row r="2081" spans="1:6" x14ac:dyDescent="0.25">
      <c r="A2081" s="8">
        <f>+'[1]Reporte de Formatos'!U2085</f>
        <v>0</v>
      </c>
      <c r="B2081" s="8" t="str">
        <f t="shared" si="96"/>
        <v>Aguinaldo</v>
      </c>
      <c r="C2081" s="8">
        <f>IF(A2081="","",+[1]AcumSYS!W2082)</f>
        <v>0</v>
      </c>
      <c r="D2081" s="8">
        <f>IF(A2081="","",+[1]AcumSYS!W2082)</f>
        <v>0</v>
      </c>
      <c r="E2081" s="8" t="str">
        <f t="shared" si="97"/>
        <v>Pesos Mexicanos</v>
      </c>
      <c r="F2081" s="8" t="str">
        <f t="shared" si="98"/>
        <v>Prestaciones de Fin de año en el Trimestre</v>
      </c>
    </row>
    <row r="2082" spans="1:6" x14ac:dyDescent="0.25">
      <c r="A2082" s="8">
        <f>+'[1]Reporte de Formatos'!U2086</f>
        <v>0</v>
      </c>
      <c r="B2082" s="8" t="str">
        <f t="shared" si="96"/>
        <v>Aguinaldo</v>
      </c>
      <c r="C2082" s="8">
        <f>IF(A2082="","",+[1]AcumSYS!W2083)</f>
        <v>0</v>
      </c>
      <c r="D2082" s="8">
        <f>IF(A2082="","",+[1]AcumSYS!W2083)</f>
        <v>0</v>
      </c>
      <c r="E2082" s="8" t="str">
        <f t="shared" si="97"/>
        <v>Pesos Mexicanos</v>
      </c>
      <c r="F2082" s="8" t="str">
        <f t="shared" si="98"/>
        <v>Prestaciones de Fin de año en el Trimestre</v>
      </c>
    </row>
    <row r="2083" spans="1:6" x14ac:dyDescent="0.25">
      <c r="A2083" s="8">
        <f>+'[1]Reporte de Formatos'!U2087</f>
        <v>0</v>
      </c>
      <c r="B2083" s="8" t="str">
        <f t="shared" si="96"/>
        <v>Aguinaldo</v>
      </c>
      <c r="C2083" s="8">
        <f>IF(A2083="","",+[1]AcumSYS!W2084)</f>
        <v>0</v>
      </c>
      <c r="D2083" s="8">
        <f>IF(A2083="","",+[1]AcumSYS!W2084)</f>
        <v>0</v>
      </c>
      <c r="E2083" s="8" t="str">
        <f t="shared" si="97"/>
        <v>Pesos Mexicanos</v>
      </c>
      <c r="F2083" s="8" t="str">
        <f t="shared" si="98"/>
        <v>Prestaciones de Fin de año en el Trimestre</v>
      </c>
    </row>
    <row r="2084" spans="1:6" x14ac:dyDescent="0.25">
      <c r="A2084" s="8">
        <f>+'[1]Reporte de Formatos'!U2088</f>
        <v>0</v>
      </c>
      <c r="B2084" s="8" t="str">
        <f t="shared" si="96"/>
        <v>Aguinaldo</v>
      </c>
      <c r="C2084" s="8">
        <f>IF(A2084="","",+[1]AcumSYS!W2085)</f>
        <v>0</v>
      </c>
      <c r="D2084" s="8">
        <f>IF(A2084="","",+[1]AcumSYS!W2085)</f>
        <v>0</v>
      </c>
      <c r="E2084" s="8" t="str">
        <f t="shared" si="97"/>
        <v>Pesos Mexicanos</v>
      </c>
      <c r="F2084" s="8" t="str">
        <f t="shared" si="98"/>
        <v>Prestaciones de Fin de año en el Trimestre</v>
      </c>
    </row>
    <row r="2085" spans="1:6" x14ac:dyDescent="0.25">
      <c r="A2085" s="8">
        <f>+'[1]Reporte de Formatos'!U2089</f>
        <v>0</v>
      </c>
      <c r="B2085" s="8" t="str">
        <f t="shared" si="96"/>
        <v>Aguinaldo</v>
      </c>
      <c r="C2085" s="8">
        <f>IF(A2085="","",+[1]AcumSYS!W2086)</f>
        <v>0</v>
      </c>
      <c r="D2085" s="8">
        <f>IF(A2085="","",+[1]AcumSYS!W2086)</f>
        <v>0</v>
      </c>
      <c r="E2085" s="8" t="str">
        <f t="shared" si="97"/>
        <v>Pesos Mexicanos</v>
      </c>
      <c r="F2085" s="8" t="str">
        <f t="shared" si="98"/>
        <v>Prestaciones de Fin de año en el Trimestre</v>
      </c>
    </row>
    <row r="2086" spans="1:6" x14ac:dyDescent="0.25">
      <c r="A2086" s="8">
        <f>+'[1]Reporte de Formatos'!U2090</f>
        <v>0</v>
      </c>
      <c r="B2086" s="8" t="str">
        <f t="shared" si="96"/>
        <v>Aguinaldo</v>
      </c>
      <c r="C2086" s="8">
        <f>IF(A2086="","",+[1]AcumSYS!W2087)</f>
        <v>0</v>
      </c>
      <c r="D2086" s="8">
        <f>IF(A2086="","",+[1]AcumSYS!W2087)</f>
        <v>0</v>
      </c>
      <c r="E2086" s="8" t="str">
        <f t="shared" si="97"/>
        <v>Pesos Mexicanos</v>
      </c>
      <c r="F2086" s="8" t="str">
        <f t="shared" si="98"/>
        <v>Prestaciones de Fin de año en el Trimestre</v>
      </c>
    </row>
    <row r="2087" spans="1:6" x14ac:dyDescent="0.25">
      <c r="A2087" s="8">
        <f>+'[1]Reporte de Formatos'!U2091</f>
        <v>0</v>
      </c>
      <c r="B2087" s="8" t="str">
        <f t="shared" si="96"/>
        <v>Aguinaldo</v>
      </c>
      <c r="C2087" s="8">
        <f>IF(A2087="","",+[1]AcumSYS!W2088)</f>
        <v>0</v>
      </c>
      <c r="D2087" s="8">
        <f>IF(A2087="","",+[1]AcumSYS!W2088)</f>
        <v>0</v>
      </c>
      <c r="E2087" s="8" t="str">
        <f t="shared" si="97"/>
        <v>Pesos Mexicanos</v>
      </c>
      <c r="F2087" s="8" t="str">
        <f t="shared" si="98"/>
        <v>Prestaciones de Fin de año en el Trimestre</v>
      </c>
    </row>
    <row r="2088" spans="1:6" x14ac:dyDescent="0.25">
      <c r="A2088" s="8">
        <f>+'[1]Reporte de Formatos'!U2092</f>
        <v>0</v>
      </c>
      <c r="B2088" s="8" t="str">
        <f t="shared" si="96"/>
        <v>Aguinaldo</v>
      </c>
      <c r="C2088" s="8">
        <f>IF(A2088="","",+[1]AcumSYS!W2089)</f>
        <v>0</v>
      </c>
      <c r="D2088" s="8">
        <f>IF(A2088="","",+[1]AcumSYS!W2089)</f>
        <v>0</v>
      </c>
      <c r="E2088" s="8" t="str">
        <f t="shared" si="97"/>
        <v>Pesos Mexicanos</v>
      </c>
      <c r="F2088" s="8" t="str">
        <f t="shared" si="98"/>
        <v>Prestaciones de Fin de año en el Trimestre</v>
      </c>
    </row>
    <row r="2089" spans="1:6" x14ac:dyDescent="0.25">
      <c r="A2089" s="8">
        <f>+'[1]Reporte de Formatos'!U2093</f>
        <v>0</v>
      </c>
      <c r="B2089" s="8" t="str">
        <f t="shared" si="96"/>
        <v>Aguinaldo</v>
      </c>
      <c r="C2089" s="8">
        <f>IF(A2089="","",+[1]AcumSYS!W2090)</f>
        <v>0</v>
      </c>
      <c r="D2089" s="8">
        <f>IF(A2089="","",+[1]AcumSYS!W2090)</f>
        <v>0</v>
      </c>
      <c r="E2089" s="8" t="str">
        <f t="shared" si="97"/>
        <v>Pesos Mexicanos</v>
      </c>
      <c r="F2089" s="8" t="str">
        <f t="shared" si="98"/>
        <v>Prestaciones de Fin de año en el Trimestre</v>
      </c>
    </row>
    <row r="2090" spans="1:6" x14ac:dyDescent="0.25">
      <c r="A2090" s="8">
        <f>+'[1]Reporte de Formatos'!U2094</f>
        <v>0</v>
      </c>
      <c r="B2090" s="8" t="str">
        <f t="shared" si="96"/>
        <v>Aguinaldo</v>
      </c>
      <c r="C2090" s="8">
        <f>IF(A2090="","",+[1]AcumSYS!W2091)</f>
        <v>0</v>
      </c>
      <c r="D2090" s="8">
        <f>IF(A2090="","",+[1]AcumSYS!W2091)</f>
        <v>0</v>
      </c>
      <c r="E2090" s="8" t="str">
        <f t="shared" si="97"/>
        <v>Pesos Mexicanos</v>
      </c>
      <c r="F2090" s="8" t="str">
        <f t="shared" si="98"/>
        <v>Prestaciones de Fin de año en el Trimestre</v>
      </c>
    </row>
    <row r="2091" spans="1:6" x14ac:dyDescent="0.25">
      <c r="A2091" s="8">
        <f>+'[1]Reporte de Formatos'!U2095</f>
        <v>0</v>
      </c>
      <c r="B2091" s="8" t="str">
        <f t="shared" si="96"/>
        <v>Aguinaldo</v>
      </c>
      <c r="C2091" s="8">
        <f>IF(A2091="","",+[1]AcumSYS!W2092)</f>
        <v>0</v>
      </c>
      <c r="D2091" s="8">
        <f>IF(A2091="","",+[1]AcumSYS!W2092)</f>
        <v>0</v>
      </c>
      <c r="E2091" s="8" t="str">
        <f t="shared" si="97"/>
        <v>Pesos Mexicanos</v>
      </c>
      <c r="F2091" s="8" t="str">
        <f t="shared" si="98"/>
        <v>Prestaciones de Fin de año en el Trimestre</v>
      </c>
    </row>
    <row r="2092" spans="1:6" x14ac:dyDescent="0.25">
      <c r="A2092" s="8">
        <f>+'[1]Reporte de Formatos'!U2096</f>
        <v>0</v>
      </c>
      <c r="B2092" s="8" t="str">
        <f t="shared" si="96"/>
        <v>Aguinaldo</v>
      </c>
      <c r="C2092" s="8">
        <f>IF(A2092="","",+[1]AcumSYS!W2093)</f>
        <v>0</v>
      </c>
      <c r="D2092" s="8">
        <f>IF(A2092="","",+[1]AcumSYS!W2093)</f>
        <v>0</v>
      </c>
      <c r="E2092" s="8" t="str">
        <f t="shared" si="97"/>
        <v>Pesos Mexicanos</v>
      </c>
      <c r="F2092" s="8" t="str">
        <f t="shared" si="98"/>
        <v>Prestaciones de Fin de año en el Trimestre</v>
      </c>
    </row>
    <row r="2093" spans="1:6" x14ac:dyDescent="0.25">
      <c r="A2093" s="8">
        <f>+'[1]Reporte de Formatos'!U2097</f>
        <v>0</v>
      </c>
      <c r="B2093" s="8" t="str">
        <f t="shared" si="96"/>
        <v>Aguinaldo</v>
      </c>
      <c r="C2093" s="8">
        <f>IF(A2093="","",+[1]AcumSYS!W2094)</f>
        <v>0</v>
      </c>
      <c r="D2093" s="8">
        <f>IF(A2093="","",+[1]AcumSYS!W2094)</f>
        <v>0</v>
      </c>
      <c r="E2093" s="8" t="str">
        <f t="shared" si="97"/>
        <v>Pesos Mexicanos</v>
      </c>
      <c r="F2093" s="8" t="str">
        <f t="shared" si="98"/>
        <v>Prestaciones de Fin de año en el Trimestre</v>
      </c>
    </row>
    <row r="2094" spans="1:6" x14ac:dyDescent="0.25">
      <c r="A2094" s="8">
        <f>+'[1]Reporte de Formatos'!U2098</f>
        <v>0</v>
      </c>
      <c r="B2094" s="8" t="str">
        <f t="shared" si="96"/>
        <v>Aguinaldo</v>
      </c>
      <c r="C2094" s="8">
        <f>IF(A2094="","",+[1]AcumSYS!W2095)</f>
        <v>0</v>
      </c>
      <c r="D2094" s="8">
        <f>IF(A2094="","",+[1]AcumSYS!W2095)</f>
        <v>0</v>
      </c>
      <c r="E2094" s="8" t="str">
        <f t="shared" si="97"/>
        <v>Pesos Mexicanos</v>
      </c>
      <c r="F2094" s="8" t="str">
        <f t="shared" si="98"/>
        <v>Prestaciones de Fin de año en el Trimestre</v>
      </c>
    </row>
    <row r="2095" spans="1:6" x14ac:dyDescent="0.25">
      <c r="A2095" s="8">
        <f>+'[1]Reporte de Formatos'!U2099</f>
        <v>0</v>
      </c>
      <c r="B2095" s="8" t="str">
        <f t="shared" si="96"/>
        <v>Aguinaldo</v>
      </c>
      <c r="C2095" s="8">
        <f>IF(A2095="","",+[1]AcumSYS!W2096)</f>
        <v>0</v>
      </c>
      <c r="D2095" s="8">
        <f>IF(A2095="","",+[1]AcumSYS!W2096)</f>
        <v>0</v>
      </c>
      <c r="E2095" s="8" t="str">
        <f t="shared" si="97"/>
        <v>Pesos Mexicanos</v>
      </c>
      <c r="F2095" s="8" t="str">
        <f t="shared" si="98"/>
        <v>Prestaciones de Fin de año en el Trimestre</v>
      </c>
    </row>
    <row r="2096" spans="1:6" x14ac:dyDescent="0.25">
      <c r="A2096" s="8">
        <f>+'[1]Reporte de Formatos'!U2100</f>
        <v>0</v>
      </c>
      <c r="B2096" s="8" t="str">
        <f t="shared" si="96"/>
        <v>Aguinaldo</v>
      </c>
      <c r="C2096" s="8">
        <f>IF(A2096="","",+[1]AcumSYS!W2097)</f>
        <v>0</v>
      </c>
      <c r="D2096" s="8">
        <f>IF(A2096="","",+[1]AcumSYS!W2097)</f>
        <v>0</v>
      </c>
      <c r="E2096" s="8" t="str">
        <f t="shared" si="97"/>
        <v>Pesos Mexicanos</v>
      </c>
      <c r="F2096" s="8" t="str">
        <f t="shared" si="98"/>
        <v>Prestaciones de Fin de año en el Trimestre</v>
      </c>
    </row>
    <row r="2097" spans="1:6" x14ac:dyDescent="0.25">
      <c r="A2097" s="8">
        <f>+'[1]Reporte de Formatos'!U2101</f>
        <v>0</v>
      </c>
      <c r="B2097" s="8" t="str">
        <f t="shared" si="96"/>
        <v>Aguinaldo</v>
      </c>
      <c r="C2097" s="8">
        <f>IF(A2097="","",+[1]AcumSYS!W2098)</f>
        <v>0</v>
      </c>
      <c r="D2097" s="8">
        <f>IF(A2097="","",+[1]AcumSYS!W2098)</f>
        <v>0</v>
      </c>
      <c r="E2097" s="8" t="str">
        <f t="shared" si="97"/>
        <v>Pesos Mexicanos</v>
      </c>
      <c r="F2097" s="8" t="str">
        <f t="shared" si="98"/>
        <v>Prestaciones de Fin de año en el Trimestre</v>
      </c>
    </row>
    <row r="2098" spans="1:6" x14ac:dyDescent="0.25">
      <c r="A2098" s="8">
        <f>+'[1]Reporte de Formatos'!U2102</f>
        <v>0</v>
      </c>
      <c r="B2098" s="8" t="str">
        <f t="shared" si="96"/>
        <v>Aguinaldo</v>
      </c>
      <c r="C2098" s="8">
        <f>IF(A2098="","",+[1]AcumSYS!W2099)</f>
        <v>0</v>
      </c>
      <c r="D2098" s="8">
        <f>IF(A2098="","",+[1]AcumSYS!W2099)</f>
        <v>0</v>
      </c>
      <c r="E2098" s="8" t="str">
        <f t="shared" si="97"/>
        <v>Pesos Mexicanos</v>
      </c>
      <c r="F2098" s="8" t="str">
        <f t="shared" si="98"/>
        <v>Prestaciones de Fin de año en el Trimestre</v>
      </c>
    </row>
    <row r="2099" spans="1:6" x14ac:dyDescent="0.25">
      <c r="A2099" s="8">
        <f>+'[1]Reporte de Formatos'!U2103</f>
        <v>0</v>
      </c>
      <c r="B2099" s="8" t="str">
        <f t="shared" si="96"/>
        <v>Aguinaldo</v>
      </c>
      <c r="C2099" s="8">
        <f>IF(A2099="","",+[1]AcumSYS!W2100)</f>
        <v>0</v>
      </c>
      <c r="D2099" s="8">
        <f>IF(A2099="","",+[1]AcumSYS!W2100)</f>
        <v>0</v>
      </c>
      <c r="E2099" s="8" t="str">
        <f t="shared" si="97"/>
        <v>Pesos Mexicanos</v>
      </c>
      <c r="F2099" s="8" t="str">
        <f t="shared" si="98"/>
        <v>Prestaciones de Fin de año en el Trimestre</v>
      </c>
    </row>
    <row r="2100" spans="1:6" x14ac:dyDescent="0.25">
      <c r="A2100" s="8">
        <f>+'[1]Reporte de Formatos'!U2104</f>
        <v>0</v>
      </c>
      <c r="B2100" s="8" t="str">
        <f t="shared" si="96"/>
        <v>Aguinaldo</v>
      </c>
      <c r="C2100" s="8">
        <f>IF(A2100="","",+[1]AcumSYS!W2101)</f>
        <v>0</v>
      </c>
      <c r="D2100" s="8">
        <f>IF(A2100="","",+[1]AcumSYS!W2101)</f>
        <v>0</v>
      </c>
      <c r="E2100" s="8" t="str">
        <f t="shared" si="97"/>
        <v>Pesos Mexicanos</v>
      </c>
      <c r="F2100" s="8" t="str">
        <f t="shared" si="98"/>
        <v>Prestaciones de Fin de año en el Trimestre</v>
      </c>
    </row>
    <row r="2101" spans="1:6" x14ac:dyDescent="0.25">
      <c r="A2101" s="8">
        <f>+'[1]Reporte de Formatos'!U2105</f>
        <v>0</v>
      </c>
      <c r="B2101" s="8" t="str">
        <f t="shared" si="96"/>
        <v>Aguinaldo</v>
      </c>
      <c r="C2101" s="8">
        <f>IF(A2101="","",+[1]AcumSYS!W2102)</f>
        <v>0</v>
      </c>
      <c r="D2101" s="8">
        <f>IF(A2101="","",+[1]AcumSYS!W2102)</f>
        <v>0</v>
      </c>
      <c r="E2101" s="8" t="str">
        <f t="shared" si="97"/>
        <v>Pesos Mexicanos</v>
      </c>
      <c r="F2101" s="8" t="str">
        <f t="shared" si="98"/>
        <v>Prestaciones de Fin de año en el Trimestre</v>
      </c>
    </row>
    <row r="2102" spans="1:6" x14ac:dyDescent="0.25">
      <c r="A2102" s="8">
        <f>+'[1]Reporte de Formatos'!U2106</f>
        <v>0</v>
      </c>
      <c r="B2102" s="8" t="str">
        <f t="shared" si="96"/>
        <v>Aguinaldo</v>
      </c>
      <c r="C2102" s="8">
        <f>IF(A2102="","",+[1]AcumSYS!W2103)</f>
        <v>0</v>
      </c>
      <c r="D2102" s="8">
        <f>IF(A2102="","",+[1]AcumSYS!W2103)</f>
        <v>0</v>
      </c>
      <c r="E2102" s="8" t="str">
        <f t="shared" si="97"/>
        <v>Pesos Mexicanos</v>
      </c>
      <c r="F2102" s="8" t="str">
        <f t="shared" si="98"/>
        <v>Prestaciones de Fin de año en el Trimestre</v>
      </c>
    </row>
    <row r="2103" spans="1:6" x14ac:dyDescent="0.25">
      <c r="A2103" s="8">
        <f>+'[1]Reporte de Formatos'!U2107</f>
        <v>0</v>
      </c>
      <c r="B2103" s="8" t="str">
        <f t="shared" si="96"/>
        <v>Aguinaldo</v>
      </c>
      <c r="C2103" s="8">
        <f>IF(A2103="","",+[1]AcumSYS!W2104)</f>
        <v>0</v>
      </c>
      <c r="D2103" s="8">
        <f>IF(A2103="","",+[1]AcumSYS!W2104)</f>
        <v>0</v>
      </c>
      <c r="E2103" s="8" t="str">
        <f t="shared" si="97"/>
        <v>Pesos Mexicanos</v>
      </c>
      <c r="F2103" s="8" t="str">
        <f t="shared" si="98"/>
        <v>Prestaciones de Fin de año en el Trimestre</v>
      </c>
    </row>
    <row r="2104" spans="1:6" x14ac:dyDescent="0.25">
      <c r="A2104" s="8">
        <f>+'[1]Reporte de Formatos'!U2108</f>
        <v>0</v>
      </c>
      <c r="B2104" s="8" t="str">
        <f t="shared" si="96"/>
        <v>Aguinaldo</v>
      </c>
      <c r="C2104" s="8">
        <f>IF(A2104="","",+[1]AcumSYS!W2105)</f>
        <v>0</v>
      </c>
      <c r="D2104" s="8">
        <f>IF(A2104="","",+[1]AcumSYS!W2105)</f>
        <v>0</v>
      </c>
      <c r="E2104" s="8" t="str">
        <f t="shared" si="97"/>
        <v>Pesos Mexicanos</v>
      </c>
      <c r="F2104" s="8" t="str">
        <f t="shared" si="98"/>
        <v>Prestaciones de Fin de año en el Trimestre</v>
      </c>
    </row>
    <row r="2105" spans="1:6" x14ac:dyDescent="0.25">
      <c r="A2105" s="8">
        <f>+'[1]Reporte de Formatos'!U2109</f>
        <v>0</v>
      </c>
      <c r="B2105" s="8" t="str">
        <f t="shared" si="96"/>
        <v>Aguinaldo</v>
      </c>
      <c r="C2105" s="8">
        <f>IF(A2105="","",+[1]AcumSYS!W2106)</f>
        <v>0</v>
      </c>
      <c r="D2105" s="8">
        <f>IF(A2105="","",+[1]AcumSYS!W2106)</f>
        <v>0</v>
      </c>
      <c r="E2105" s="8" t="str">
        <f t="shared" si="97"/>
        <v>Pesos Mexicanos</v>
      </c>
      <c r="F2105" s="8" t="str">
        <f t="shared" si="98"/>
        <v>Prestaciones de Fin de año en el Trimestre</v>
      </c>
    </row>
    <row r="2106" spans="1:6" x14ac:dyDescent="0.25">
      <c r="A2106" s="8">
        <f>+'[1]Reporte de Formatos'!U2110</f>
        <v>0</v>
      </c>
      <c r="B2106" s="8" t="str">
        <f t="shared" si="96"/>
        <v>Aguinaldo</v>
      </c>
      <c r="C2106" s="8">
        <f>IF(A2106="","",+[1]AcumSYS!W2107)</f>
        <v>0</v>
      </c>
      <c r="D2106" s="8">
        <f>IF(A2106="","",+[1]AcumSYS!W2107)</f>
        <v>0</v>
      </c>
      <c r="E2106" s="8" t="str">
        <f t="shared" si="97"/>
        <v>Pesos Mexicanos</v>
      </c>
      <c r="F2106" s="8" t="str">
        <f t="shared" si="98"/>
        <v>Prestaciones de Fin de año en el Trimestre</v>
      </c>
    </row>
    <row r="2107" spans="1:6" x14ac:dyDescent="0.25">
      <c r="A2107" s="8">
        <f>+'[1]Reporte de Formatos'!U2111</f>
        <v>0</v>
      </c>
      <c r="B2107" s="8" t="str">
        <f t="shared" si="96"/>
        <v>Aguinaldo</v>
      </c>
      <c r="C2107" s="8">
        <f>IF(A2107="","",+[1]AcumSYS!W2108)</f>
        <v>0</v>
      </c>
      <c r="D2107" s="8">
        <f>IF(A2107="","",+[1]AcumSYS!W2108)</f>
        <v>0</v>
      </c>
      <c r="E2107" s="8" t="str">
        <f t="shared" si="97"/>
        <v>Pesos Mexicanos</v>
      </c>
      <c r="F2107" s="8" t="str">
        <f t="shared" si="98"/>
        <v>Prestaciones de Fin de año en el Trimestre</v>
      </c>
    </row>
    <row r="2108" spans="1:6" x14ac:dyDescent="0.25">
      <c r="A2108" s="8">
        <f>+'[1]Reporte de Formatos'!U2112</f>
        <v>0</v>
      </c>
      <c r="B2108" s="8" t="str">
        <f t="shared" si="96"/>
        <v>Aguinaldo</v>
      </c>
      <c r="C2108" s="8">
        <f>IF(A2108="","",+[1]AcumSYS!W2109)</f>
        <v>0</v>
      </c>
      <c r="D2108" s="8">
        <f>IF(A2108="","",+[1]AcumSYS!W2109)</f>
        <v>0</v>
      </c>
      <c r="E2108" s="8" t="str">
        <f t="shared" si="97"/>
        <v>Pesos Mexicanos</v>
      </c>
      <c r="F2108" s="8" t="str">
        <f t="shared" si="98"/>
        <v>Prestaciones de Fin de año en el Trimestre</v>
      </c>
    </row>
    <row r="2109" spans="1:6" x14ac:dyDescent="0.25">
      <c r="A2109" s="8">
        <f>+'[1]Reporte de Formatos'!U2113</f>
        <v>0</v>
      </c>
      <c r="B2109" s="8" t="str">
        <f t="shared" si="96"/>
        <v>Aguinaldo</v>
      </c>
      <c r="C2109" s="8">
        <f>IF(A2109="","",+[1]AcumSYS!W2110)</f>
        <v>0</v>
      </c>
      <c r="D2109" s="8">
        <f>IF(A2109="","",+[1]AcumSYS!W2110)</f>
        <v>0</v>
      </c>
      <c r="E2109" s="8" t="str">
        <f t="shared" si="97"/>
        <v>Pesos Mexicanos</v>
      </c>
      <c r="F2109" s="8" t="str">
        <f t="shared" si="98"/>
        <v>Prestaciones de Fin de año en el Trimestre</v>
      </c>
    </row>
    <row r="2110" spans="1:6" x14ac:dyDescent="0.25">
      <c r="A2110" s="8">
        <f>+'[1]Reporte de Formatos'!U2114</f>
        <v>0</v>
      </c>
      <c r="B2110" s="8" t="str">
        <f t="shared" si="96"/>
        <v>Aguinaldo</v>
      </c>
      <c r="C2110" s="8">
        <f>IF(A2110="","",+[1]AcumSYS!W2111)</f>
        <v>0</v>
      </c>
      <c r="D2110" s="8">
        <f>IF(A2110="","",+[1]AcumSYS!W2111)</f>
        <v>0</v>
      </c>
      <c r="E2110" s="8" t="str">
        <f t="shared" si="97"/>
        <v>Pesos Mexicanos</v>
      </c>
      <c r="F2110" s="8" t="str">
        <f t="shared" si="98"/>
        <v>Prestaciones de Fin de año en el Trimestre</v>
      </c>
    </row>
    <row r="2111" spans="1:6" x14ac:dyDescent="0.25">
      <c r="A2111" s="8">
        <f>+'[1]Reporte de Formatos'!U2115</f>
        <v>0</v>
      </c>
      <c r="B2111" s="8" t="str">
        <f t="shared" si="96"/>
        <v>Aguinaldo</v>
      </c>
      <c r="C2111" s="8">
        <f>IF(A2111="","",+[1]AcumSYS!W2112)</f>
        <v>0</v>
      </c>
      <c r="D2111" s="8">
        <f>IF(A2111="","",+[1]AcumSYS!W2112)</f>
        <v>0</v>
      </c>
      <c r="E2111" s="8" t="str">
        <f t="shared" si="97"/>
        <v>Pesos Mexicanos</v>
      </c>
      <c r="F2111" s="8" t="str">
        <f t="shared" si="98"/>
        <v>Prestaciones de Fin de año en el Trimestre</v>
      </c>
    </row>
    <row r="2112" spans="1:6" x14ac:dyDescent="0.25">
      <c r="A2112" s="8">
        <f>+'[1]Reporte de Formatos'!U2116</f>
        <v>0</v>
      </c>
      <c r="B2112" s="8" t="str">
        <f t="shared" si="96"/>
        <v>Aguinaldo</v>
      </c>
      <c r="C2112" s="8">
        <f>IF(A2112="","",+[1]AcumSYS!W2113)</f>
        <v>0</v>
      </c>
      <c r="D2112" s="8">
        <f>IF(A2112="","",+[1]AcumSYS!W2113)</f>
        <v>0</v>
      </c>
      <c r="E2112" s="8" t="str">
        <f t="shared" si="97"/>
        <v>Pesos Mexicanos</v>
      </c>
      <c r="F2112" s="8" t="str">
        <f t="shared" si="98"/>
        <v>Prestaciones de Fin de año en el Trimestre</v>
      </c>
    </row>
    <row r="2113" spans="1:6" x14ac:dyDescent="0.25">
      <c r="A2113" s="8">
        <f>+'[1]Reporte de Formatos'!U2117</f>
        <v>0</v>
      </c>
      <c r="B2113" s="8" t="str">
        <f t="shared" si="96"/>
        <v>Aguinaldo</v>
      </c>
      <c r="C2113" s="8">
        <f>IF(A2113="","",+[1]AcumSYS!W2114)</f>
        <v>0</v>
      </c>
      <c r="D2113" s="8">
        <f>IF(A2113="","",+[1]AcumSYS!W2114)</f>
        <v>0</v>
      </c>
      <c r="E2113" s="8" t="str">
        <f t="shared" si="97"/>
        <v>Pesos Mexicanos</v>
      </c>
      <c r="F2113" s="8" t="str">
        <f t="shared" si="98"/>
        <v>Prestaciones de Fin de año en el Trimestre</v>
      </c>
    </row>
    <row r="2114" spans="1:6" x14ac:dyDescent="0.25">
      <c r="A2114" s="8">
        <f>+'[1]Reporte de Formatos'!U2118</f>
        <v>0</v>
      </c>
      <c r="B2114" s="8" t="str">
        <f t="shared" si="96"/>
        <v>Aguinaldo</v>
      </c>
      <c r="C2114" s="8">
        <f>IF(A2114="","",+[1]AcumSYS!W2115)</f>
        <v>0</v>
      </c>
      <c r="D2114" s="8">
        <f>IF(A2114="","",+[1]AcumSYS!W2115)</f>
        <v>0</v>
      </c>
      <c r="E2114" s="8" t="str">
        <f t="shared" si="97"/>
        <v>Pesos Mexicanos</v>
      </c>
      <c r="F2114" s="8" t="str">
        <f t="shared" si="98"/>
        <v>Prestaciones de Fin de año en el Trimestre</v>
      </c>
    </row>
    <row r="2115" spans="1:6" x14ac:dyDescent="0.25">
      <c r="A2115" s="8">
        <f>+'[1]Reporte de Formatos'!U2119</f>
        <v>0</v>
      </c>
      <c r="B2115" s="8" t="str">
        <f t="shared" si="96"/>
        <v>Aguinaldo</v>
      </c>
      <c r="C2115" s="8">
        <f>IF(A2115="","",+[1]AcumSYS!W2116)</f>
        <v>0</v>
      </c>
      <c r="D2115" s="8">
        <f>IF(A2115="","",+[1]AcumSYS!W2116)</f>
        <v>0</v>
      </c>
      <c r="E2115" s="8" t="str">
        <f t="shared" si="97"/>
        <v>Pesos Mexicanos</v>
      </c>
      <c r="F2115" s="8" t="str">
        <f t="shared" si="98"/>
        <v>Prestaciones de Fin de año en el Trimestre</v>
      </c>
    </row>
    <row r="2116" spans="1:6" x14ac:dyDescent="0.25">
      <c r="A2116" s="8">
        <f>+'[1]Reporte de Formatos'!U2120</f>
        <v>0</v>
      </c>
      <c r="B2116" s="8" t="str">
        <f t="shared" ref="B2116:B2162" si="99">IF(A2116="","","Aguinaldo")</f>
        <v>Aguinaldo</v>
      </c>
      <c r="C2116" s="8">
        <f>IF(A2116="","",+[1]AcumSYS!W2117)</f>
        <v>0</v>
      </c>
      <c r="D2116" s="8">
        <f>IF(A2116="","",+[1]AcumSYS!W2117)</f>
        <v>0</v>
      </c>
      <c r="E2116" s="8" t="str">
        <f t="shared" ref="E2116:E2162" si="100">IF(A2116="","","Pesos Mexicanos")</f>
        <v>Pesos Mexicanos</v>
      </c>
      <c r="F2116" s="8" t="str">
        <f t="shared" ref="F2116:F2162" si="101">IF(A2116="","","Prestaciones de Fin de año en el Trimestre")</f>
        <v>Prestaciones de Fin de año en el Trimestre</v>
      </c>
    </row>
    <row r="2117" spans="1:6" x14ac:dyDescent="0.25">
      <c r="A2117" s="8">
        <f>+'[1]Reporte de Formatos'!U2121</f>
        <v>0</v>
      </c>
      <c r="B2117" s="8" t="str">
        <f t="shared" si="99"/>
        <v>Aguinaldo</v>
      </c>
      <c r="C2117" s="8">
        <f>IF(A2117="","",+[1]AcumSYS!W2118)</f>
        <v>0</v>
      </c>
      <c r="D2117" s="8">
        <f>IF(A2117="","",+[1]AcumSYS!W2118)</f>
        <v>0</v>
      </c>
      <c r="E2117" s="8" t="str">
        <f t="shared" si="100"/>
        <v>Pesos Mexicanos</v>
      </c>
      <c r="F2117" s="8" t="str">
        <f t="shared" si="101"/>
        <v>Prestaciones de Fin de año en el Trimestre</v>
      </c>
    </row>
    <row r="2118" spans="1:6" x14ac:dyDescent="0.25">
      <c r="A2118" s="8">
        <f>+'[1]Reporte de Formatos'!U2122</f>
        <v>0</v>
      </c>
      <c r="B2118" s="8" t="str">
        <f t="shared" si="99"/>
        <v>Aguinaldo</v>
      </c>
      <c r="C2118" s="8">
        <f>IF(A2118="","",+[1]AcumSYS!W2119)</f>
        <v>0</v>
      </c>
      <c r="D2118" s="8">
        <f>IF(A2118="","",+[1]AcumSYS!W2119)</f>
        <v>0</v>
      </c>
      <c r="E2118" s="8" t="str">
        <f t="shared" si="100"/>
        <v>Pesos Mexicanos</v>
      </c>
      <c r="F2118" s="8" t="str">
        <f t="shared" si="101"/>
        <v>Prestaciones de Fin de año en el Trimestre</v>
      </c>
    </row>
    <row r="2119" spans="1:6" x14ac:dyDescent="0.25">
      <c r="A2119" s="8">
        <f>+'[1]Reporte de Formatos'!U2123</f>
        <v>0</v>
      </c>
      <c r="B2119" s="8" t="str">
        <f t="shared" si="99"/>
        <v>Aguinaldo</v>
      </c>
      <c r="C2119" s="8">
        <f>IF(A2119="","",+[1]AcumSYS!W2120)</f>
        <v>0</v>
      </c>
      <c r="D2119" s="8">
        <f>IF(A2119="","",+[1]AcumSYS!W2120)</f>
        <v>0</v>
      </c>
      <c r="E2119" s="8" t="str">
        <f t="shared" si="100"/>
        <v>Pesos Mexicanos</v>
      </c>
      <c r="F2119" s="8" t="str">
        <f t="shared" si="101"/>
        <v>Prestaciones de Fin de año en el Trimestre</v>
      </c>
    </row>
    <row r="2120" spans="1:6" x14ac:dyDescent="0.25">
      <c r="A2120" s="8">
        <f>+'[1]Reporte de Formatos'!U2124</f>
        <v>0</v>
      </c>
      <c r="B2120" s="8" t="str">
        <f t="shared" si="99"/>
        <v>Aguinaldo</v>
      </c>
      <c r="C2120" s="8">
        <f>IF(A2120="","",+[1]AcumSYS!W2121)</f>
        <v>0</v>
      </c>
      <c r="D2120" s="8">
        <f>IF(A2120="","",+[1]AcumSYS!W2121)</f>
        <v>0</v>
      </c>
      <c r="E2120" s="8" t="str">
        <f t="shared" si="100"/>
        <v>Pesos Mexicanos</v>
      </c>
      <c r="F2120" s="8" t="str">
        <f t="shared" si="101"/>
        <v>Prestaciones de Fin de año en el Trimestre</v>
      </c>
    </row>
    <row r="2121" spans="1:6" x14ac:dyDescent="0.25">
      <c r="A2121" s="8">
        <f>+'[1]Reporte de Formatos'!U2125</f>
        <v>0</v>
      </c>
      <c r="B2121" s="8" t="str">
        <f t="shared" si="99"/>
        <v>Aguinaldo</v>
      </c>
      <c r="C2121" s="8">
        <f>IF(A2121="","",+[1]AcumSYS!W2122)</f>
        <v>0</v>
      </c>
      <c r="D2121" s="8">
        <f>IF(A2121="","",+[1]AcumSYS!W2122)</f>
        <v>0</v>
      </c>
      <c r="E2121" s="8" t="str">
        <f t="shared" si="100"/>
        <v>Pesos Mexicanos</v>
      </c>
      <c r="F2121" s="8" t="str">
        <f t="shared" si="101"/>
        <v>Prestaciones de Fin de año en el Trimestre</v>
      </c>
    </row>
    <row r="2122" spans="1:6" x14ac:dyDescent="0.25">
      <c r="A2122" s="8">
        <f>+'[1]Reporte de Formatos'!U2126</f>
        <v>0</v>
      </c>
      <c r="B2122" s="8" t="str">
        <f t="shared" si="99"/>
        <v>Aguinaldo</v>
      </c>
      <c r="C2122" s="8">
        <f>IF(A2122="","",+[1]AcumSYS!W2123)</f>
        <v>0</v>
      </c>
      <c r="D2122" s="8">
        <f>IF(A2122="","",+[1]AcumSYS!W2123)</f>
        <v>0</v>
      </c>
      <c r="E2122" s="8" t="str">
        <f t="shared" si="100"/>
        <v>Pesos Mexicanos</v>
      </c>
      <c r="F2122" s="8" t="str">
        <f t="shared" si="101"/>
        <v>Prestaciones de Fin de año en el Trimestre</v>
      </c>
    </row>
    <row r="2123" spans="1:6" x14ac:dyDescent="0.25">
      <c r="A2123" s="8">
        <f>+'[1]Reporte de Formatos'!U2127</f>
        <v>0</v>
      </c>
      <c r="B2123" s="8" t="str">
        <f t="shared" si="99"/>
        <v>Aguinaldo</v>
      </c>
      <c r="C2123" s="8">
        <f>IF(A2123="","",+[1]AcumSYS!W2124)</f>
        <v>0</v>
      </c>
      <c r="D2123" s="8">
        <f>IF(A2123="","",+[1]AcumSYS!W2124)</f>
        <v>0</v>
      </c>
      <c r="E2123" s="8" t="str">
        <f t="shared" si="100"/>
        <v>Pesos Mexicanos</v>
      </c>
      <c r="F2123" s="8" t="str">
        <f t="shared" si="101"/>
        <v>Prestaciones de Fin de año en el Trimestre</v>
      </c>
    </row>
    <row r="2124" spans="1:6" x14ac:dyDescent="0.25">
      <c r="A2124" s="8">
        <f>+'[1]Reporte de Formatos'!U2128</f>
        <v>0</v>
      </c>
      <c r="B2124" s="8" t="str">
        <f t="shared" si="99"/>
        <v>Aguinaldo</v>
      </c>
      <c r="C2124" s="8">
        <f>IF(A2124="","",+[1]AcumSYS!W2125)</f>
        <v>0</v>
      </c>
      <c r="D2124" s="8">
        <f>IF(A2124="","",+[1]AcumSYS!W2125)</f>
        <v>0</v>
      </c>
      <c r="E2124" s="8" t="str">
        <f t="shared" si="100"/>
        <v>Pesos Mexicanos</v>
      </c>
      <c r="F2124" s="8" t="str">
        <f t="shared" si="101"/>
        <v>Prestaciones de Fin de año en el Trimestre</v>
      </c>
    </row>
    <row r="2125" spans="1:6" x14ac:dyDescent="0.25">
      <c r="A2125" s="8">
        <f>+'[1]Reporte de Formatos'!U2129</f>
        <v>0</v>
      </c>
      <c r="B2125" s="8" t="str">
        <f t="shared" si="99"/>
        <v>Aguinaldo</v>
      </c>
      <c r="C2125" s="8">
        <f>IF(A2125="","",+[1]AcumSYS!W2126)</f>
        <v>0</v>
      </c>
      <c r="D2125" s="8">
        <f>IF(A2125="","",+[1]AcumSYS!W2126)</f>
        <v>0</v>
      </c>
      <c r="E2125" s="8" t="str">
        <f t="shared" si="100"/>
        <v>Pesos Mexicanos</v>
      </c>
      <c r="F2125" s="8" t="str">
        <f t="shared" si="101"/>
        <v>Prestaciones de Fin de año en el Trimestre</v>
      </c>
    </row>
    <row r="2126" spans="1:6" x14ac:dyDescent="0.25">
      <c r="A2126" s="8">
        <f>+'[1]Reporte de Formatos'!U2130</f>
        <v>0</v>
      </c>
      <c r="B2126" s="8" t="str">
        <f t="shared" si="99"/>
        <v>Aguinaldo</v>
      </c>
      <c r="C2126" s="8">
        <f>IF(A2126="","",+[1]AcumSYS!W2127)</f>
        <v>0</v>
      </c>
      <c r="D2126" s="8">
        <f>IF(A2126="","",+[1]AcumSYS!W2127)</f>
        <v>0</v>
      </c>
      <c r="E2126" s="8" t="str">
        <f t="shared" si="100"/>
        <v>Pesos Mexicanos</v>
      </c>
      <c r="F2126" s="8" t="str">
        <f t="shared" si="101"/>
        <v>Prestaciones de Fin de año en el Trimestre</v>
      </c>
    </row>
    <row r="2127" spans="1:6" x14ac:dyDescent="0.25">
      <c r="A2127" s="8">
        <f>+'[1]Reporte de Formatos'!U2131</f>
        <v>0</v>
      </c>
      <c r="B2127" s="8" t="str">
        <f t="shared" si="99"/>
        <v>Aguinaldo</v>
      </c>
      <c r="C2127" s="8">
        <f>IF(A2127="","",+[1]AcumSYS!W2128)</f>
        <v>0</v>
      </c>
      <c r="D2127" s="8">
        <f>IF(A2127="","",+[1]AcumSYS!W2128)</f>
        <v>0</v>
      </c>
      <c r="E2127" s="8" t="str">
        <f t="shared" si="100"/>
        <v>Pesos Mexicanos</v>
      </c>
      <c r="F2127" s="8" t="str">
        <f t="shared" si="101"/>
        <v>Prestaciones de Fin de año en el Trimestre</v>
      </c>
    </row>
    <row r="2128" spans="1:6" x14ac:dyDescent="0.25">
      <c r="A2128" s="8">
        <f>+'[1]Reporte de Formatos'!U2132</f>
        <v>0</v>
      </c>
      <c r="B2128" s="8" t="str">
        <f t="shared" si="99"/>
        <v>Aguinaldo</v>
      </c>
      <c r="C2128" s="8">
        <f>IF(A2128="","",+[1]AcumSYS!W2129)</f>
        <v>0</v>
      </c>
      <c r="D2128" s="8">
        <f>IF(A2128="","",+[1]AcumSYS!W2129)</f>
        <v>0</v>
      </c>
      <c r="E2128" s="8" t="str">
        <f t="shared" si="100"/>
        <v>Pesos Mexicanos</v>
      </c>
      <c r="F2128" s="8" t="str">
        <f t="shared" si="101"/>
        <v>Prestaciones de Fin de año en el Trimestre</v>
      </c>
    </row>
    <row r="2129" spans="1:6" x14ac:dyDescent="0.25">
      <c r="A2129" s="8">
        <f>+'[1]Reporte de Formatos'!U2133</f>
        <v>0</v>
      </c>
      <c r="B2129" s="8" t="str">
        <f t="shared" si="99"/>
        <v>Aguinaldo</v>
      </c>
      <c r="C2129" s="8">
        <f>IF(A2129="","",+[1]AcumSYS!W2130)</f>
        <v>0</v>
      </c>
      <c r="D2129" s="8">
        <f>IF(A2129="","",+[1]AcumSYS!W2130)</f>
        <v>0</v>
      </c>
      <c r="E2129" s="8" t="str">
        <f t="shared" si="100"/>
        <v>Pesos Mexicanos</v>
      </c>
      <c r="F2129" s="8" t="str">
        <f t="shared" si="101"/>
        <v>Prestaciones de Fin de año en el Trimestre</v>
      </c>
    </row>
    <row r="2130" spans="1:6" x14ac:dyDescent="0.25">
      <c r="A2130" s="8">
        <f>+'[1]Reporte de Formatos'!U2134</f>
        <v>0</v>
      </c>
      <c r="B2130" s="8" t="str">
        <f t="shared" si="99"/>
        <v>Aguinaldo</v>
      </c>
      <c r="C2130" s="8">
        <f>IF(A2130="","",+[1]AcumSYS!W2131)</f>
        <v>0</v>
      </c>
      <c r="D2130" s="8">
        <f>IF(A2130="","",+[1]AcumSYS!W2131)</f>
        <v>0</v>
      </c>
      <c r="E2130" s="8" t="str">
        <f t="shared" si="100"/>
        <v>Pesos Mexicanos</v>
      </c>
      <c r="F2130" s="8" t="str">
        <f t="shared" si="101"/>
        <v>Prestaciones de Fin de año en el Trimestre</v>
      </c>
    </row>
    <row r="2131" spans="1:6" x14ac:dyDescent="0.25">
      <c r="A2131" s="8">
        <f>+'[1]Reporte de Formatos'!U2135</f>
        <v>0</v>
      </c>
      <c r="B2131" s="8" t="str">
        <f t="shared" si="99"/>
        <v>Aguinaldo</v>
      </c>
      <c r="C2131" s="8">
        <f>IF(A2131="","",+[1]AcumSYS!W2132)</f>
        <v>0</v>
      </c>
      <c r="D2131" s="8">
        <f>IF(A2131="","",+[1]AcumSYS!W2132)</f>
        <v>0</v>
      </c>
      <c r="E2131" s="8" t="str">
        <f t="shared" si="100"/>
        <v>Pesos Mexicanos</v>
      </c>
      <c r="F2131" s="8" t="str">
        <f t="shared" si="101"/>
        <v>Prestaciones de Fin de año en el Trimestre</v>
      </c>
    </row>
    <row r="2132" spans="1:6" x14ac:dyDescent="0.25">
      <c r="A2132" s="8">
        <f>+'[1]Reporte de Formatos'!U2136</f>
        <v>0</v>
      </c>
      <c r="B2132" s="8" t="str">
        <f t="shared" si="99"/>
        <v>Aguinaldo</v>
      </c>
      <c r="C2132" s="8">
        <f>IF(A2132="","",+[1]AcumSYS!W2133)</f>
        <v>0</v>
      </c>
      <c r="D2132" s="8">
        <f>IF(A2132="","",+[1]AcumSYS!W2133)</f>
        <v>0</v>
      </c>
      <c r="E2132" s="8" t="str">
        <f t="shared" si="100"/>
        <v>Pesos Mexicanos</v>
      </c>
      <c r="F2132" s="8" t="str">
        <f t="shared" si="101"/>
        <v>Prestaciones de Fin de año en el Trimestre</v>
      </c>
    </row>
    <row r="2133" spans="1:6" x14ac:dyDescent="0.25">
      <c r="A2133" s="8">
        <f>+'[1]Reporte de Formatos'!U2137</f>
        <v>0</v>
      </c>
      <c r="B2133" s="8" t="str">
        <f t="shared" si="99"/>
        <v>Aguinaldo</v>
      </c>
      <c r="C2133" s="8">
        <f>IF(A2133="","",+[1]AcumSYS!W2134)</f>
        <v>0</v>
      </c>
      <c r="D2133" s="8">
        <f>IF(A2133="","",+[1]AcumSYS!W2134)</f>
        <v>0</v>
      </c>
      <c r="E2133" s="8" t="str">
        <f t="shared" si="100"/>
        <v>Pesos Mexicanos</v>
      </c>
      <c r="F2133" s="8" t="str">
        <f t="shared" si="101"/>
        <v>Prestaciones de Fin de año en el Trimestre</v>
      </c>
    </row>
    <row r="2134" spans="1:6" x14ac:dyDescent="0.25">
      <c r="A2134" s="8">
        <f>+'[1]Reporte de Formatos'!U2138</f>
        <v>0</v>
      </c>
      <c r="B2134" s="8" t="str">
        <f t="shared" si="99"/>
        <v>Aguinaldo</v>
      </c>
      <c r="C2134" s="8">
        <f>IF(A2134="","",+[1]AcumSYS!W2135)</f>
        <v>0</v>
      </c>
      <c r="D2134" s="8">
        <f>IF(A2134="","",+[1]AcumSYS!W2135)</f>
        <v>0</v>
      </c>
      <c r="E2134" s="8" t="str">
        <f t="shared" si="100"/>
        <v>Pesos Mexicanos</v>
      </c>
      <c r="F2134" s="8" t="str">
        <f t="shared" si="101"/>
        <v>Prestaciones de Fin de año en el Trimestre</v>
      </c>
    </row>
    <row r="2135" spans="1:6" x14ac:dyDescent="0.25">
      <c r="A2135" s="8">
        <f>+'[1]Reporte de Formatos'!U2139</f>
        <v>0</v>
      </c>
      <c r="B2135" s="8" t="str">
        <f t="shared" si="99"/>
        <v>Aguinaldo</v>
      </c>
      <c r="C2135" s="8">
        <f>IF(A2135="","",+[1]AcumSYS!W2136)</f>
        <v>0</v>
      </c>
      <c r="D2135" s="8">
        <f>IF(A2135="","",+[1]AcumSYS!W2136)</f>
        <v>0</v>
      </c>
      <c r="E2135" s="8" t="str">
        <f t="shared" si="100"/>
        <v>Pesos Mexicanos</v>
      </c>
      <c r="F2135" s="8" t="str">
        <f t="shared" si="101"/>
        <v>Prestaciones de Fin de año en el Trimestre</v>
      </c>
    </row>
    <row r="2136" spans="1:6" x14ac:dyDescent="0.25">
      <c r="A2136" s="8">
        <f>+'[1]Reporte de Formatos'!U2140</f>
        <v>0</v>
      </c>
      <c r="B2136" s="8" t="str">
        <f t="shared" si="99"/>
        <v>Aguinaldo</v>
      </c>
      <c r="C2136" s="8">
        <f>IF(A2136="","",+[1]AcumSYS!W2137)</f>
        <v>0</v>
      </c>
      <c r="D2136" s="8">
        <f>IF(A2136="","",+[1]AcumSYS!W2137)</f>
        <v>0</v>
      </c>
      <c r="E2136" s="8" t="str">
        <f t="shared" si="100"/>
        <v>Pesos Mexicanos</v>
      </c>
      <c r="F2136" s="8" t="str">
        <f t="shared" si="101"/>
        <v>Prestaciones de Fin de año en el Trimestre</v>
      </c>
    </row>
    <row r="2137" spans="1:6" x14ac:dyDescent="0.25">
      <c r="A2137" s="8">
        <f>+'[1]Reporte de Formatos'!U2141</f>
        <v>0</v>
      </c>
      <c r="B2137" s="8" t="str">
        <f t="shared" si="99"/>
        <v>Aguinaldo</v>
      </c>
      <c r="C2137" s="8">
        <f>IF(A2137="","",+[1]AcumSYS!W2138)</f>
        <v>0</v>
      </c>
      <c r="D2137" s="8">
        <f>IF(A2137="","",+[1]AcumSYS!W2138)</f>
        <v>0</v>
      </c>
      <c r="E2137" s="8" t="str">
        <f t="shared" si="100"/>
        <v>Pesos Mexicanos</v>
      </c>
      <c r="F2137" s="8" t="str">
        <f t="shared" si="101"/>
        <v>Prestaciones de Fin de año en el Trimestre</v>
      </c>
    </row>
    <row r="2138" spans="1:6" x14ac:dyDescent="0.25">
      <c r="A2138" s="8">
        <f>+'[1]Reporte de Formatos'!U2142</f>
        <v>0</v>
      </c>
      <c r="B2138" s="8" t="str">
        <f t="shared" si="99"/>
        <v>Aguinaldo</v>
      </c>
      <c r="C2138" s="8">
        <f>IF(A2138="","",+[1]AcumSYS!W2139)</f>
        <v>0</v>
      </c>
      <c r="D2138" s="8">
        <f>IF(A2138="","",+[1]AcumSYS!W2139)</f>
        <v>0</v>
      </c>
      <c r="E2138" s="8" t="str">
        <f t="shared" si="100"/>
        <v>Pesos Mexicanos</v>
      </c>
      <c r="F2138" s="8" t="str">
        <f t="shared" si="101"/>
        <v>Prestaciones de Fin de año en el Trimestre</v>
      </c>
    </row>
    <row r="2139" spans="1:6" x14ac:dyDescent="0.25">
      <c r="A2139" s="8">
        <f>+'[1]Reporte de Formatos'!U2143</f>
        <v>0</v>
      </c>
      <c r="B2139" s="8" t="str">
        <f t="shared" si="99"/>
        <v>Aguinaldo</v>
      </c>
      <c r="C2139" s="8">
        <f>IF(A2139="","",+[1]AcumSYS!W2140)</f>
        <v>0</v>
      </c>
      <c r="D2139" s="8">
        <f>IF(A2139="","",+[1]AcumSYS!W2140)</f>
        <v>0</v>
      </c>
      <c r="E2139" s="8" t="str">
        <f t="shared" si="100"/>
        <v>Pesos Mexicanos</v>
      </c>
      <c r="F2139" s="8" t="str">
        <f t="shared" si="101"/>
        <v>Prestaciones de Fin de año en el Trimestre</v>
      </c>
    </row>
    <row r="2140" spans="1:6" x14ac:dyDescent="0.25">
      <c r="A2140" s="8">
        <f>+'[1]Reporte de Formatos'!U2144</f>
        <v>0</v>
      </c>
      <c r="B2140" s="8" t="str">
        <f t="shared" si="99"/>
        <v>Aguinaldo</v>
      </c>
      <c r="C2140" s="8">
        <f>IF(A2140="","",+[1]AcumSYS!W2141)</f>
        <v>0</v>
      </c>
      <c r="D2140" s="8">
        <f>IF(A2140="","",+[1]AcumSYS!W2141)</f>
        <v>0</v>
      </c>
      <c r="E2140" s="8" t="str">
        <f t="shared" si="100"/>
        <v>Pesos Mexicanos</v>
      </c>
      <c r="F2140" s="8" t="str">
        <f t="shared" si="101"/>
        <v>Prestaciones de Fin de año en el Trimestre</v>
      </c>
    </row>
    <row r="2141" spans="1:6" x14ac:dyDescent="0.25">
      <c r="A2141" s="8">
        <f>+'[1]Reporte de Formatos'!U2145</f>
        <v>0</v>
      </c>
      <c r="B2141" s="8" t="str">
        <f t="shared" si="99"/>
        <v>Aguinaldo</v>
      </c>
      <c r="C2141" s="8">
        <f>IF(A2141="","",+[1]AcumSYS!W2142)</f>
        <v>0</v>
      </c>
      <c r="D2141" s="8">
        <f>IF(A2141="","",+[1]AcumSYS!W2142)</f>
        <v>0</v>
      </c>
      <c r="E2141" s="8" t="str">
        <f t="shared" si="100"/>
        <v>Pesos Mexicanos</v>
      </c>
      <c r="F2141" s="8" t="str">
        <f t="shared" si="101"/>
        <v>Prestaciones de Fin de año en el Trimestre</v>
      </c>
    </row>
    <row r="2142" spans="1:6" x14ac:dyDescent="0.25">
      <c r="A2142" s="8">
        <f>+'[1]Reporte de Formatos'!U2146</f>
        <v>0</v>
      </c>
      <c r="B2142" s="8" t="str">
        <f t="shared" si="99"/>
        <v>Aguinaldo</v>
      </c>
      <c r="C2142" s="8">
        <f>IF(A2142="","",+[1]AcumSYS!W2143)</f>
        <v>0</v>
      </c>
      <c r="D2142" s="8">
        <f>IF(A2142="","",+[1]AcumSYS!W2143)</f>
        <v>0</v>
      </c>
      <c r="E2142" s="8" t="str">
        <f t="shared" si="100"/>
        <v>Pesos Mexicanos</v>
      </c>
      <c r="F2142" s="8" t="str">
        <f t="shared" si="101"/>
        <v>Prestaciones de Fin de año en el Trimestre</v>
      </c>
    </row>
    <row r="2143" spans="1:6" x14ac:dyDescent="0.25">
      <c r="A2143" s="8">
        <f>+'[1]Reporte de Formatos'!U2147</f>
        <v>0</v>
      </c>
      <c r="B2143" s="8" t="str">
        <f t="shared" si="99"/>
        <v>Aguinaldo</v>
      </c>
      <c r="C2143" s="8">
        <f>IF(A2143="","",+[1]AcumSYS!W2144)</f>
        <v>0</v>
      </c>
      <c r="D2143" s="8">
        <f>IF(A2143="","",+[1]AcumSYS!W2144)</f>
        <v>0</v>
      </c>
      <c r="E2143" s="8" t="str">
        <f t="shared" si="100"/>
        <v>Pesos Mexicanos</v>
      </c>
      <c r="F2143" s="8" t="str">
        <f t="shared" si="101"/>
        <v>Prestaciones de Fin de año en el Trimestre</v>
      </c>
    </row>
    <row r="2144" spans="1:6" x14ac:dyDescent="0.25">
      <c r="A2144" s="8">
        <f>+'[1]Reporte de Formatos'!U2148</f>
        <v>0</v>
      </c>
      <c r="B2144" s="8" t="str">
        <f t="shared" si="99"/>
        <v>Aguinaldo</v>
      </c>
      <c r="C2144" s="8">
        <f>IF(A2144="","",+[1]AcumSYS!W2145)</f>
        <v>0</v>
      </c>
      <c r="D2144" s="8">
        <f>IF(A2144="","",+[1]AcumSYS!W2145)</f>
        <v>0</v>
      </c>
      <c r="E2144" s="8" t="str">
        <f t="shared" si="100"/>
        <v>Pesos Mexicanos</v>
      </c>
      <c r="F2144" s="8" t="str">
        <f t="shared" si="101"/>
        <v>Prestaciones de Fin de año en el Trimestre</v>
      </c>
    </row>
    <row r="2145" spans="1:6" x14ac:dyDescent="0.25">
      <c r="A2145" s="8">
        <f>+'[1]Reporte de Formatos'!U2149</f>
        <v>0</v>
      </c>
      <c r="B2145" s="8" t="str">
        <f t="shared" si="99"/>
        <v>Aguinaldo</v>
      </c>
      <c r="C2145" s="8">
        <f>IF(A2145="","",+[1]AcumSYS!W2146)</f>
        <v>0</v>
      </c>
      <c r="D2145" s="8">
        <f>IF(A2145="","",+[1]AcumSYS!W2146)</f>
        <v>0</v>
      </c>
      <c r="E2145" s="8" t="str">
        <f t="shared" si="100"/>
        <v>Pesos Mexicanos</v>
      </c>
      <c r="F2145" s="8" t="str">
        <f t="shared" si="101"/>
        <v>Prestaciones de Fin de año en el Trimestre</v>
      </c>
    </row>
    <row r="2146" spans="1:6" x14ac:dyDescent="0.25">
      <c r="A2146" s="8">
        <f>+'[1]Reporte de Formatos'!U2150</f>
        <v>0</v>
      </c>
      <c r="B2146" s="8" t="str">
        <f t="shared" si="99"/>
        <v>Aguinaldo</v>
      </c>
      <c r="C2146" s="8">
        <f>IF(A2146="","",+[1]AcumSYS!W2147)</f>
        <v>0</v>
      </c>
      <c r="D2146" s="8">
        <f>IF(A2146="","",+[1]AcumSYS!W2147)</f>
        <v>0</v>
      </c>
      <c r="E2146" s="8" t="str">
        <f t="shared" si="100"/>
        <v>Pesos Mexicanos</v>
      </c>
      <c r="F2146" s="8" t="str">
        <f t="shared" si="101"/>
        <v>Prestaciones de Fin de año en el Trimestre</v>
      </c>
    </row>
    <row r="2147" spans="1:6" x14ac:dyDescent="0.25">
      <c r="A2147" s="8">
        <f>+'[1]Reporte de Formatos'!U2151</f>
        <v>0</v>
      </c>
      <c r="B2147" s="8" t="str">
        <f t="shared" si="99"/>
        <v>Aguinaldo</v>
      </c>
      <c r="C2147" s="8">
        <f>IF(A2147="","",+[1]AcumSYS!W2148)</f>
        <v>0</v>
      </c>
      <c r="D2147" s="8">
        <f>IF(A2147="","",+[1]AcumSYS!W2148)</f>
        <v>0</v>
      </c>
      <c r="E2147" s="8" t="str">
        <f t="shared" si="100"/>
        <v>Pesos Mexicanos</v>
      </c>
      <c r="F2147" s="8" t="str">
        <f t="shared" si="101"/>
        <v>Prestaciones de Fin de año en el Trimestre</v>
      </c>
    </row>
    <row r="2148" spans="1:6" x14ac:dyDescent="0.25">
      <c r="A2148" s="8">
        <f>+'[1]Reporte de Formatos'!U2152</f>
        <v>0</v>
      </c>
      <c r="B2148" s="8" t="str">
        <f t="shared" si="99"/>
        <v>Aguinaldo</v>
      </c>
      <c r="C2148" s="8">
        <f>IF(A2148="","",+[1]AcumSYS!W2149)</f>
        <v>0</v>
      </c>
      <c r="D2148" s="8">
        <f>IF(A2148="","",+[1]AcumSYS!W2149)</f>
        <v>0</v>
      </c>
      <c r="E2148" s="8" t="str">
        <f t="shared" si="100"/>
        <v>Pesos Mexicanos</v>
      </c>
      <c r="F2148" s="8" t="str">
        <f t="shared" si="101"/>
        <v>Prestaciones de Fin de año en el Trimestre</v>
      </c>
    </row>
    <row r="2149" spans="1:6" x14ac:dyDescent="0.25">
      <c r="A2149" s="8">
        <f>+'[1]Reporte de Formatos'!U2153</f>
        <v>0</v>
      </c>
      <c r="B2149" s="8" t="str">
        <f t="shared" si="99"/>
        <v>Aguinaldo</v>
      </c>
      <c r="C2149" s="8">
        <f>IF(A2149="","",+[1]AcumSYS!W2150)</f>
        <v>0</v>
      </c>
      <c r="D2149" s="8">
        <f>IF(A2149="","",+[1]AcumSYS!W2150)</f>
        <v>0</v>
      </c>
      <c r="E2149" s="8" t="str">
        <f t="shared" si="100"/>
        <v>Pesos Mexicanos</v>
      </c>
      <c r="F2149" s="8" t="str">
        <f t="shared" si="101"/>
        <v>Prestaciones de Fin de año en el Trimestre</v>
      </c>
    </row>
    <row r="2150" spans="1:6" x14ac:dyDescent="0.25">
      <c r="A2150" s="8">
        <f>+'[1]Reporte de Formatos'!U2154</f>
        <v>0</v>
      </c>
      <c r="B2150" s="8" t="str">
        <f t="shared" si="99"/>
        <v>Aguinaldo</v>
      </c>
      <c r="C2150" s="8">
        <f>IF(A2150="","",+[1]AcumSYS!W2151)</f>
        <v>0</v>
      </c>
      <c r="D2150" s="8">
        <f>IF(A2150="","",+[1]AcumSYS!W2151)</f>
        <v>0</v>
      </c>
      <c r="E2150" s="8" t="str">
        <f t="shared" si="100"/>
        <v>Pesos Mexicanos</v>
      </c>
      <c r="F2150" s="8" t="str">
        <f t="shared" si="101"/>
        <v>Prestaciones de Fin de año en el Trimestre</v>
      </c>
    </row>
    <row r="2151" spans="1:6" x14ac:dyDescent="0.25">
      <c r="A2151" s="8">
        <f>+'[1]Reporte de Formatos'!U2155</f>
        <v>0</v>
      </c>
      <c r="B2151" s="8" t="str">
        <f t="shared" si="99"/>
        <v>Aguinaldo</v>
      </c>
      <c r="C2151" s="8">
        <f>IF(A2151="","",+[1]AcumSYS!W2152)</f>
        <v>0</v>
      </c>
      <c r="D2151" s="8">
        <f>IF(A2151="","",+[1]AcumSYS!W2152)</f>
        <v>0</v>
      </c>
      <c r="E2151" s="8" t="str">
        <f t="shared" si="100"/>
        <v>Pesos Mexicanos</v>
      </c>
      <c r="F2151" s="8" t="str">
        <f t="shared" si="101"/>
        <v>Prestaciones de Fin de año en el Trimestre</v>
      </c>
    </row>
    <row r="2152" spans="1:6" x14ac:dyDescent="0.25">
      <c r="A2152" s="8">
        <f>+'[1]Reporte de Formatos'!U2156</f>
        <v>0</v>
      </c>
      <c r="B2152" s="8" t="str">
        <f t="shared" si="99"/>
        <v>Aguinaldo</v>
      </c>
      <c r="C2152" s="8">
        <f>IF(A2152="","",+[1]AcumSYS!W2153)</f>
        <v>0</v>
      </c>
      <c r="D2152" s="8">
        <f>IF(A2152="","",+[1]AcumSYS!W2153)</f>
        <v>0</v>
      </c>
      <c r="E2152" s="8" t="str">
        <f t="shared" si="100"/>
        <v>Pesos Mexicanos</v>
      </c>
      <c r="F2152" s="8" t="str">
        <f t="shared" si="101"/>
        <v>Prestaciones de Fin de año en el Trimestre</v>
      </c>
    </row>
    <row r="2153" spans="1:6" x14ac:dyDescent="0.25">
      <c r="A2153" s="8">
        <f>+'[1]Reporte de Formatos'!U2157</f>
        <v>0</v>
      </c>
      <c r="B2153" s="8" t="str">
        <f t="shared" si="99"/>
        <v>Aguinaldo</v>
      </c>
      <c r="C2153" s="8">
        <f>IF(A2153="","",+[1]AcumSYS!W2154)</f>
        <v>0</v>
      </c>
      <c r="D2153" s="8">
        <f>IF(A2153="","",+[1]AcumSYS!W2154)</f>
        <v>0</v>
      </c>
      <c r="E2153" s="8" t="str">
        <f t="shared" si="100"/>
        <v>Pesos Mexicanos</v>
      </c>
      <c r="F2153" s="8" t="str">
        <f t="shared" si="101"/>
        <v>Prestaciones de Fin de año en el Trimestre</v>
      </c>
    </row>
    <row r="2154" spans="1:6" x14ac:dyDescent="0.25">
      <c r="A2154" s="8">
        <f>+'[1]Reporte de Formatos'!U2158</f>
        <v>0</v>
      </c>
      <c r="B2154" s="8" t="str">
        <f t="shared" si="99"/>
        <v>Aguinaldo</v>
      </c>
      <c r="C2154" s="8">
        <f>IF(A2154="","",+[1]AcumSYS!W2155)</f>
        <v>0</v>
      </c>
      <c r="D2154" s="8">
        <f>IF(A2154="","",+[1]AcumSYS!W2155)</f>
        <v>0</v>
      </c>
      <c r="E2154" s="8" t="str">
        <f t="shared" si="100"/>
        <v>Pesos Mexicanos</v>
      </c>
      <c r="F2154" s="8" t="str">
        <f t="shared" si="101"/>
        <v>Prestaciones de Fin de año en el Trimestre</v>
      </c>
    </row>
    <row r="2155" spans="1:6" x14ac:dyDescent="0.25">
      <c r="A2155" s="8">
        <f>+'[1]Reporte de Formatos'!U2159</f>
        <v>0</v>
      </c>
      <c r="B2155" s="8" t="str">
        <f t="shared" si="99"/>
        <v>Aguinaldo</v>
      </c>
      <c r="C2155" s="8">
        <f>IF(A2155="","",+[1]AcumSYS!W2156)</f>
        <v>0</v>
      </c>
      <c r="D2155" s="8">
        <f>IF(A2155="","",+[1]AcumSYS!W2156)</f>
        <v>0</v>
      </c>
      <c r="E2155" s="8" t="str">
        <f t="shared" si="100"/>
        <v>Pesos Mexicanos</v>
      </c>
      <c r="F2155" s="8" t="str">
        <f t="shared" si="101"/>
        <v>Prestaciones de Fin de año en el Trimestre</v>
      </c>
    </row>
    <row r="2156" spans="1:6" x14ac:dyDescent="0.25">
      <c r="A2156" s="8">
        <f>+'[1]Reporte de Formatos'!U2160</f>
        <v>0</v>
      </c>
      <c r="B2156" s="8" t="str">
        <f t="shared" si="99"/>
        <v>Aguinaldo</v>
      </c>
      <c r="C2156" s="8">
        <f>IF(A2156="","",+[1]AcumSYS!W2157)</f>
        <v>0</v>
      </c>
      <c r="D2156" s="8">
        <f>IF(A2156="","",+[1]AcumSYS!W2157)</f>
        <v>0</v>
      </c>
      <c r="E2156" s="8" t="str">
        <f t="shared" si="100"/>
        <v>Pesos Mexicanos</v>
      </c>
      <c r="F2156" s="8" t="str">
        <f t="shared" si="101"/>
        <v>Prestaciones de Fin de año en el Trimestre</v>
      </c>
    </row>
    <row r="2157" spans="1:6" x14ac:dyDescent="0.25">
      <c r="A2157" s="8">
        <f>+'[1]Reporte de Formatos'!U2161</f>
        <v>0</v>
      </c>
      <c r="B2157" s="8" t="str">
        <f t="shared" si="99"/>
        <v>Aguinaldo</v>
      </c>
      <c r="C2157" s="8">
        <f>IF(A2157="","",+[1]AcumSYS!W2158)</f>
        <v>0</v>
      </c>
      <c r="D2157" s="8">
        <f>IF(A2157="","",+[1]AcumSYS!W2158)</f>
        <v>0</v>
      </c>
      <c r="E2157" s="8" t="str">
        <f t="shared" si="100"/>
        <v>Pesos Mexicanos</v>
      </c>
      <c r="F2157" s="8" t="str">
        <f t="shared" si="101"/>
        <v>Prestaciones de Fin de año en el Trimestre</v>
      </c>
    </row>
    <row r="2158" spans="1:6" x14ac:dyDescent="0.25">
      <c r="A2158" s="8">
        <f>+'[1]Reporte de Formatos'!U2162</f>
        <v>0</v>
      </c>
      <c r="B2158" s="8" t="str">
        <f t="shared" si="99"/>
        <v>Aguinaldo</v>
      </c>
      <c r="C2158" s="8">
        <f>IF(A2158="","",+[1]AcumSYS!W2159)</f>
        <v>0</v>
      </c>
      <c r="D2158" s="8">
        <f>IF(A2158="","",+[1]AcumSYS!W2159)</f>
        <v>0</v>
      </c>
      <c r="E2158" s="8" t="str">
        <f t="shared" si="100"/>
        <v>Pesos Mexicanos</v>
      </c>
      <c r="F2158" s="8" t="str">
        <f t="shared" si="101"/>
        <v>Prestaciones de Fin de año en el Trimestre</v>
      </c>
    </row>
    <row r="2159" spans="1:6" x14ac:dyDescent="0.25">
      <c r="A2159" s="8">
        <f>+'[1]Reporte de Formatos'!U2163</f>
        <v>0</v>
      </c>
      <c r="B2159" s="8" t="str">
        <f t="shared" si="99"/>
        <v>Aguinaldo</v>
      </c>
      <c r="C2159" s="8">
        <f>IF(A2159="","",+[1]AcumSYS!W2160)</f>
        <v>0</v>
      </c>
      <c r="D2159" s="8">
        <f>IF(A2159="","",+[1]AcumSYS!W2160)</f>
        <v>0</v>
      </c>
      <c r="E2159" s="8" t="str">
        <f t="shared" si="100"/>
        <v>Pesos Mexicanos</v>
      </c>
      <c r="F2159" s="8" t="str">
        <f t="shared" si="101"/>
        <v>Prestaciones de Fin de año en el Trimestre</v>
      </c>
    </row>
    <row r="2160" spans="1:6" x14ac:dyDescent="0.25">
      <c r="A2160" s="8">
        <f>+'[1]Reporte de Formatos'!U2164</f>
        <v>0</v>
      </c>
      <c r="B2160" s="8" t="str">
        <f t="shared" si="99"/>
        <v>Aguinaldo</v>
      </c>
      <c r="C2160" s="8">
        <f>IF(A2160="","",+[1]AcumSYS!W2161)</f>
        <v>0</v>
      </c>
      <c r="D2160" s="8">
        <f>IF(A2160="","",+[1]AcumSYS!W2161)</f>
        <v>0</v>
      </c>
      <c r="E2160" s="8" t="str">
        <f t="shared" si="100"/>
        <v>Pesos Mexicanos</v>
      </c>
      <c r="F2160" s="8" t="str">
        <f t="shared" si="101"/>
        <v>Prestaciones de Fin de año en el Trimestre</v>
      </c>
    </row>
    <row r="2161" spans="1:6" x14ac:dyDescent="0.25">
      <c r="A2161" s="8">
        <f>+'[1]Reporte de Formatos'!U2165</f>
        <v>0</v>
      </c>
      <c r="B2161" s="8" t="str">
        <f t="shared" si="99"/>
        <v>Aguinaldo</v>
      </c>
      <c r="C2161" s="8">
        <f>IF(A2161="","",+[1]AcumSYS!W2162)</f>
        <v>0</v>
      </c>
      <c r="D2161" s="8">
        <f>IF(A2161="","",+[1]AcumSYS!W2162)</f>
        <v>0</v>
      </c>
      <c r="E2161" s="8" t="str">
        <f t="shared" si="100"/>
        <v>Pesos Mexicanos</v>
      </c>
      <c r="F2161" s="8" t="str">
        <f t="shared" si="101"/>
        <v>Prestaciones de Fin de año en el Trimestre</v>
      </c>
    </row>
    <row r="2162" spans="1:6" x14ac:dyDescent="0.25">
      <c r="A2162" s="8">
        <f>+'[1]Reporte de Formatos'!U2166</f>
        <v>0</v>
      </c>
      <c r="B2162" s="8" t="str">
        <f t="shared" si="99"/>
        <v>Aguinaldo</v>
      </c>
      <c r="C2162" s="8">
        <f>IF(A2162="","",+[1]AcumSYS!W2163)</f>
        <v>0</v>
      </c>
      <c r="D2162" s="8">
        <f>IF(A2162="","",+[1]AcumSYS!W2163)</f>
        <v>0</v>
      </c>
      <c r="E2162" s="8" t="str">
        <f t="shared" si="100"/>
        <v>Pesos Mexicanos</v>
      </c>
      <c r="F2162" s="8" t="str">
        <f t="shared" si="101"/>
        <v>Prestaciones de Fin de año en el Trimestre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95"/>
  <sheetViews>
    <sheetView topLeftCell="A3" workbookViewId="0">
      <selection activeCell="B90" sqref="B90:B93"/>
    </sheetView>
  </sheetViews>
  <sheetFormatPr baseColWidth="10" defaultColWidth="9.140625" defaultRowHeight="15" x14ac:dyDescent="0.25"/>
  <cols>
    <col min="1" max="1" width="8" style="8" bestFit="1" customWidth="1"/>
    <col min="2" max="2" width="30.42578125" style="8" bestFit="1" customWidth="1"/>
    <col min="3" max="3" width="28.5703125" style="8" bestFit="1" customWidth="1"/>
    <col min="4" max="4" width="27.5703125" style="8" bestFit="1" customWidth="1"/>
    <col min="5" max="5" width="32.85546875" style="8" bestFit="1" customWidth="1"/>
    <col min="6" max="6" width="28.5703125" style="8" bestFit="1" customWidth="1"/>
    <col min="7" max="16384" width="9.140625" style="8"/>
  </cols>
  <sheetData>
    <row r="1" spans="1:6" hidden="1" x14ac:dyDescent="0.25">
      <c r="B1" s="8" t="s">
        <v>4</v>
      </c>
      <c r="C1" s="8" t="s">
        <v>8</v>
      </c>
      <c r="D1" s="8" t="s">
        <v>8</v>
      </c>
      <c r="E1" s="8" t="s">
        <v>4</v>
      </c>
      <c r="F1" s="8" t="s">
        <v>4</v>
      </c>
    </row>
    <row r="2" spans="1:6" hidden="1" x14ac:dyDescent="0.25">
      <c r="B2" s="8" t="s">
        <v>104</v>
      </c>
      <c r="C2" s="8" t="s">
        <v>105</v>
      </c>
      <c r="D2" s="8" t="s">
        <v>106</v>
      </c>
      <c r="E2" s="8" t="s">
        <v>107</v>
      </c>
      <c r="F2" s="8" t="s">
        <v>108</v>
      </c>
    </row>
    <row r="3" spans="1:6" x14ac:dyDescent="0.25">
      <c r="A3" s="7" t="s">
        <v>64</v>
      </c>
      <c r="B3" s="7" t="s">
        <v>109</v>
      </c>
      <c r="C3" s="7" t="s">
        <v>110</v>
      </c>
      <c r="D3" s="7" t="s">
        <v>111</v>
      </c>
      <c r="E3" s="7" t="s">
        <v>112</v>
      </c>
      <c r="F3" s="7" t="s">
        <v>113</v>
      </c>
    </row>
    <row r="4" spans="1:6" x14ac:dyDescent="0.25">
      <c r="A4" s="8">
        <f>+'[1]Reporte de Formatos'!V8</f>
        <v>3123</v>
      </c>
      <c r="B4" s="8" t="str">
        <f>IF(A4=""," ","Prima Vacacional")</f>
        <v>Prima Vacacional</v>
      </c>
      <c r="D4" s="8">
        <f>IF(A4="","",0)</f>
        <v>0</v>
      </c>
      <c r="E4" s="8" t="str">
        <f>IF(A4="","","Pesos mexicanos")</f>
        <v>Pesos mexicanos</v>
      </c>
      <c r="F4" s="8" t="str">
        <f>IF(A4="","","Semestral")</f>
        <v>Semestral</v>
      </c>
    </row>
    <row r="5" spans="1:6" x14ac:dyDescent="0.25">
      <c r="A5" s="8">
        <f>+'[1]Reporte de Formatos'!V9</f>
        <v>515</v>
      </c>
      <c r="B5" s="8" t="str">
        <f t="shared" ref="B5:B47" si="0">IF(A5=""," ","Prima Vacacional")</f>
        <v>Prima Vacacional</v>
      </c>
      <c r="D5" s="8">
        <f t="shared" ref="D5:D47" si="1">IF(A5="","",0)</f>
        <v>0</v>
      </c>
      <c r="E5" s="8" t="str">
        <f t="shared" ref="E5:E47" si="2">IF(A5="","","Pesos mexicanos")</f>
        <v>Pesos mexicanos</v>
      </c>
      <c r="F5" s="8" t="str">
        <f t="shared" ref="F5:F47" si="3">IF(A5="","","Semestral")</f>
        <v>Semestral</v>
      </c>
    </row>
    <row r="6" spans="1:6" x14ac:dyDescent="0.25">
      <c r="A6" s="8">
        <f>+'[1]Reporte de Formatos'!V11</f>
        <v>13181</v>
      </c>
      <c r="B6" s="8" t="str">
        <f t="shared" si="0"/>
        <v>Prima Vacacional</v>
      </c>
      <c r="D6" s="8">
        <f t="shared" si="1"/>
        <v>0</v>
      </c>
      <c r="E6" s="8" t="str">
        <f t="shared" si="2"/>
        <v>Pesos mexicanos</v>
      </c>
      <c r="F6" s="8" t="str">
        <f t="shared" si="3"/>
        <v>Semestral</v>
      </c>
    </row>
    <row r="7" spans="1:6" x14ac:dyDescent="0.25">
      <c r="A7" s="8">
        <f>+'[1]Reporte de Formatos'!V12</f>
        <v>17142</v>
      </c>
      <c r="B7" s="8" t="str">
        <f t="shared" si="0"/>
        <v>Prima Vacacional</v>
      </c>
      <c r="D7" s="8">
        <f t="shared" si="1"/>
        <v>0</v>
      </c>
      <c r="E7" s="8" t="str">
        <f t="shared" si="2"/>
        <v>Pesos mexicanos</v>
      </c>
      <c r="F7" s="8" t="str">
        <f t="shared" si="3"/>
        <v>Semestral</v>
      </c>
    </row>
    <row r="8" spans="1:6" x14ac:dyDescent="0.25">
      <c r="A8" s="8">
        <f>+'[1]Reporte de Formatos'!V13</f>
        <v>22163</v>
      </c>
      <c r="B8" s="8" t="str">
        <f t="shared" si="0"/>
        <v>Prima Vacacional</v>
      </c>
      <c r="D8" s="8">
        <f t="shared" si="1"/>
        <v>0</v>
      </c>
      <c r="E8" s="8" t="str">
        <f t="shared" si="2"/>
        <v>Pesos mexicanos</v>
      </c>
      <c r="F8" s="8" t="str">
        <f t="shared" si="3"/>
        <v>Semestral</v>
      </c>
    </row>
    <row r="9" spans="1:6" x14ac:dyDescent="0.25">
      <c r="A9" s="8">
        <f>+'[1]Reporte de Formatos'!V14</f>
        <v>241472</v>
      </c>
      <c r="B9" s="8" t="str">
        <f t="shared" si="0"/>
        <v>Prima Vacacional</v>
      </c>
      <c r="D9" s="8">
        <f t="shared" si="1"/>
        <v>0</v>
      </c>
      <c r="E9" s="8" t="str">
        <f t="shared" si="2"/>
        <v>Pesos mexicanos</v>
      </c>
      <c r="F9" s="8" t="str">
        <f t="shared" si="3"/>
        <v>Semestral</v>
      </c>
    </row>
    <row r="10" spans="1:6" x14ac:dyDescent="0.25">
      <c r="A10" s="8">
        <f>+'[1]Reporte de Formatos'!V17</f>
        <v>381472</v>
      </c>
      <c r="B10" s="8" t="str">
        <f t="shared" si="0"/>
        <v>Prima Vacacional</v>
      </c>
      <c r="D10" s="8">
        <f t="shared" si="1"/>
        <v>0</v>
      </c>
      <c r="E10" s="8" t="str">
        <f t="shared" si="2"/>
        <v>Pesos mexicanos</v>
      </c>
      <c r="F10" s="8" t="str">
        <f t="shared" si="3"/>
        <v>Semestral</v>
      </c>
    </row>
    <row r="11" spans="1:6" x14ac:dyDescent="0.25">
      <c r="A11" s="8">
        <f>+'[1]Reporte de Formatos'!V19</f>
        <v>581410</v>
      </c>
      <c r="B11" s="8" t="str">
        <f t="shared" si="0"/>
        <v>Prima Vacacional</v>
      </c>
      <c r="D11" s="8">
        <f t="shared" si="1"/>
        <v>0</v>
      </c>
      <c r="E11" s="8" t="str">
        <f t="shared" si="2"/>
        <v>Pesos mexicanos</v>
      </c>
      <c r="F11" s="8" t="str">
        <f t="shared" si="3"/>
        <v>Semestral</v>
      </c>
    </row>
    <row r="12" spans="1:6" x14ac:dyDescent="0.25">
      <c r="A12" s="8">
        <f>+'[1]Reporte de Formatos'!V20</f>
        <v>591472</v>
      </c>
      <c r="B12" s="8" t="str">
        <f t="shared" si="0"/>
        <v>Prima Vacacional</v>
      </c>
      <c r="D12" s="8">
        <f t="shared" si="1"/>
        <v>0</v>
      </c>
      <c r="E12" s="8" t="str">
        <f t="shared" si="2"/>
        <v>Pesos mexicanos</v>
      </c>
      <c r="F12" s="8" t="str">
        <f t="shared" si="3"/>
        <v>Semestral</v>
      </c>
    </row>
    <row r="13" spans="1:6" x14ac:dyDescent="0.25">
      <c r="A13" s="8">
        <f>+'[1]Reporte de Formatos'!V21</f>
        <v>69187</v>
      </c>
      <c r="B13" s="8" t="str">
        <f t="shared" si="0"/>
        <v>Prima Vacacional</v>
      </c>
      <c r="D13" s="8">
        <f t="shared" si="1"/>
        <v>0</v>
      </c>
      <c r="E13" s="8" t="str">
        <f t="shared" si="2"/>
        <v>Pesos mexicanos</v>
      </c>
      <c r="F13" s="8" t="str">
        <f t="shared" si="3"/>
        <v>Semestral</v>
      </c>
    </row>
    <row r="14" spans="1:6" x14ac:dyDescent="0.25">
      <c r="A14" s="8">
        <f>+'[1]Reporte de Formatos'!V22</f>
        <v>70164</v>
      </c>
      <c r="B14" s="8" t="str">
        <f t="shared" si="0"/>
        <v>Prima Vacacional</v>
      </c>
      <c r="D14" s="8">
        <f t="shared" si="1"/>
        <v>0</v>
      </c>
      <c r="E14" s="8" t="str">
        <f t="shared" si="2"/>
        <v>Pesos mexicanos</v>
      </c>
      <c r="F14" s="8" t="str">
        <f t="shared" si="3"/>
        <v>Semestral</v>
      </c>
    </row>
    <row r="15" spans="1:6" x14ac:dyDescent="0.25">
      <c r="A15" s="8">
        <f>+'[1]Reporte de Formatos'!V25</f>
        <v>758133</v>
      </c>
      <c r="B15" s="8" t="str">
        <f t="shared" si="0"/>
        <v>Prima Vacacional</v>
      </c>
      <c r="D15" s="8">
        <f t="shared" si="1"/>
        <v>0</v>
      </c>
      <c r="E15" s="8" t="str">
        <f t="shared" si="2"/>
        <v>Pesos mexicanos</v>
      </c>
      <c r="F15" s="8" t="str">
        <f t="shared" si="3"/>
        <v>Semestral</v>
      </c>
    </row>
    <row r="16" spans="1:6" x14ac:dyDescent="0.25">
      <c r="A16" s="8">
        <f>+'[1]Reporte de Formatos'!V27</f>
        <v>81186</v>
      </c>
      <c r="B16" s="8" t="str">
        <f t="shared" si="0"/>
        <v>Prima Vacacional</v>
      </c>
      <c r="D16" s="8">
        <f t="shared" si="1"/>
        <v>0</v>
      </c>
      <c r="E16" s="8" t="str">
        <f t="shared" si="2"/>
        <v>Pesos mexicanos</v>
      </c>
      <c r="F16" s="8" t="str">
        <f t="shared" si="3"/>
        <v>Semestral</v>
      </c>
    </row>
    <row r="17" spans="1:6" x14ac:dyDescent="0.25">
      <c r="A17" s="8">
        <f>+'[1]Reporte de Formatos'!V29</f>
        <v>91188</v>
      </c>
      <c r="B17" s="8" t="str">
        <f t="shared" si="0"/>
        <v>Prima Vacacional</v>
      </c>
      <c r="D17" s="8">
        <f t="shared" si="1"/>
        <v>0</v>
      </c>
      <c r="E17" s="8" t="str">
        <f t="shared" si="2"/>
        <v>Pesos mexicanos</v>
      </c>
      <c r="F17" s="8" t="str">
        <f t="shared" si="3"/>
        <v>Semestral</v>
      </c>
    </row>
    <row r="18" spans="1:6" x14ac:dyDescent="0.25">
      <c r="A18" s="8">
        <f>+'[1]Reporte de Formatos'!V30</f>
        <v>95165</v>
      </c>
      <c r="B18" s="8" t="str">
        <f t="shared" si="0"/>
        <v>Prima Vacacional</v>
      </c>
      <c r="D18" s="8">
        <f t="shared" si="1"/>
        <v>0</v>
      </c>
      <c r="E18" s="8" t="str">
        <f t="shared" si="2"/>
        <v>Pesos mexicanos</v>
      </c>
      <c r="F18" s="8" t="str">
        <f t="shared" si="3"/>
        <v>Semestral</v>
      </c>
    </row>
    <row r="19" spans="1:6" x14ac:dyDescent="0.25">
      <c r="A19" s="8">
        <f>+'[1]Reporte de Formatos'!V32</f>
        <v>1021472</v>
      </c>
      <c r="B19" s="8" t="str">
        <f t="shared" si="0"/>
        <v>Prima Vacacional</v>
      </c>
      <c r="D19" s="8">
        <f t="shared" si="1"/>
        <v>0</v>
      </c>
      <c r="E19" s="8" t="str">
        <f t="shared" si="2"/>
        <v>Pesos mexicanos</v>
      </c>
      <c r="F19" s="8" t="str">
        <f t="shared" si="3"/>
        <v>Semestral</v>
      </c>
    </row>
    <row r="20" spans="1:6" x14ac:dyDescent="0.25">
      <c r="A20" s="8">
        <f>+'[1]Reporte de Formatos'!V33</f>
        <v>104182</v>
      </c>
      <c r="B20" s="8" t="str">
        <f t="shared" si="0"/>
        <v>Prima Vacacional</v>
      </c>
      <c r="D20" s="8">
        <f t="shared" si="1"/>
        <v>0</v>
      </c>
      <c r="E20" s="8" t="str">
        <f t="shared" si="2"/>
        <v>Pesos mexicanos</v>
      </c>
      <c r="F20" s="8" t="str">
        <f t="shared" si="3"/>
        <v>Semestral</v>
      </c>
    </row>
    <row r="21" spans="1:6" x14ac:dyDescent="0.25">
      <c r="A21" s="8">
        <f>+'[1]Reporte de Formatos'!V34</f>
        <v>108188</v>
      </c>
      <c r="B21" s="8" t="str">
        <f t="shared" si="0"/>
        <v>Prima Vacacional</v>
      </c>
      <c r="D21" s="8">
        <f t="shared" si="1"/>
        <v>0</v>
      </c>
      <c r="E21" s="8" t="str">
        <f t="shared" si="2"/>
        <v>Pesos mexicanos</v>
      </c>
      <c r="F21" s="8" t="str">
        <f t="shared" si="3"/>
        <v>Semestral</v>
      </c>
    </row>
    <row r="22" spans="1:6" x14ac:dyDescent="0.25">
      <c r="A22" s="8">
        <f>+'[1]Reporte de Formatos'!V39</f>
        <v>1321472</v>
      </c>
      <c r="B22" s="8" t="str">
        <f t="shared" si="0"/>
        <v>Prima Vacacional</v>
      </c>
      <c r="D22" s="8">
        <f t="shared" si="1"/>
        <v>0</v>
      </c>
      <c r="E22" s="8" t="str">
        <f t="shared" si="2"/>
        <v>Pesos mexicanos</v>
      </c>
      <c r="F22" s="8" t="str">
        <f t="shared" si="3"/>
        <v>Semestral</v>
      </c>
    </row>
    <row r="23" spans="1:6" x14ac:dyDescent="0.25">
      <c r="A23" s="8">
        <f>+'[1]Reporte de Formatos'!V40</f>
        <v>1331472</v>
      </c>
      <c r="B23" s="8" t="str">
        <f t="shared" si="0"/>
        <v>Prima Vacacional</v>
      </c>
      <c r="D23" s="8">
        <f t="shared" si="1"/>
        <v>0</v>
      </c>
      <c r="E23" s="8" t="str">
        <f t="shared" si="2"/>
        <v>Pesos mexicanos</v>
      </c>
      <c r="F23" s="8" t="str">
        <f t="shared" si="3"/>
        <v>Semestral</v>
      </c>
    </row>
    <row r="24" spans="1:6" x14ac:dyDescent="0.25">
      <c r="A24" s="8">
        <f>+'[1]Reporte de Formatos'!V41</f>
        <v>134145</v>
      </c>
      <c r="B24" s="8" t="str">
        <f t="shared" si="0"/>
        <v>Prima Vacacional</v>
      </c>
      <c r="D24" s="8">
        <f t="shared" si="1"/>
        <v>0</v>
      </c>
      <c r="E24" s="8" t="str">
        <f t="shared" si="2"/>
        <v>Pesos mexicanos</v>
      </c>
      <c r="F24" s="8" t="str">
        <f t="shared" si="3"/>
        <v>Semestral</v>
      </c>
    </row>
    <row r="25" spans="1:6" x14ac:dyDescent="0.25">
      <c r="A25" s="8">
        <f>+'[1]Reporte de Formatos'!V42</f>
        <v>136144</v>
      </c>
      <c r="B25" s="8" t="str">
        <f t="shared" si="0"/>
        <v>Prima Vacacional</v>
      </c>
      <c r="D25" s="8">
        <f t="shared" si="1"/>
        <v>0</v>
      </c>
      <c r="E25" s="8" t="str">
        <f t="shared" si="2"/>
        <v>Pesos mexicanos</v>
      </c>
      <c r="F25" s="8" t="str">
        <f t="shared" si="3"/>
        <v>Semestral</v>
      </c>
    </row>
    <row r="26" spans="1:6" x14ac:dyDescent="0.25">
      <c r="A26" s="8">
        <f>+'[1]Reporte de Formatos'!V44</f>
        <v>142148</v>
      </c>
      <c r="B26" s="8" t="str">
        <f t="shared" si="0"/>
        <v>Prima Vacacional</v>
      </c>
      <c r="D26" s="8">
        <f t="shared" si="1"/>
        <v>0</v>
      </c>
      <c r="E26" s="8" t="str">
        <f t="shared" si="2"/>
        <v>Pesos mexicanos</v>
      </c>
      <c r="F26" s="8" t="str">
        <f t="shared" si="3"/>
        <v>Semestral</v>
      </c>
    </row>
    <row r="27" spans="1:6" x14ac:dyDescent="0.25">
      <c r="A27" s="8">
        <f>+'[1]Reporte de Formatos'!V45</f>
        <v>1468149</v>
      </c>
      <c r="B27" s="8" t="str">
        <f t="shared" si="0"/>
        <v>Prima Vacacional</v>
      </c>
      <c r="D27" s="8">
        <f t="shared" si="1"/>
        <v>0</v>
      </c>
      <c r="E27" s="8" t="str">
        <f t="shared" si="2"/>
        <v>Pesos mexicanos</v>
      </c>
      <c r="F27" s="8" t="str">
        <f t="shared" si="3"/>
        <v>Semestral</v>
      </c>
    </row>
    <row r="28" spans="1:6" x14ac:dyDescent="0.25">
      <c r="A28" s="8">
        <f>+'[1]Reporte de Formatos'!V46</f>
        <v>149141</v>
      </c>
      <c r="B28" s="8" t="str">
        <f t="shared" si="0"/>
        <v>Prima Vacacional</v>
      </c>
      <c r="D28" s="8">
        <f t="shared" si="1"/>
        <v>0</v>
      </c>
      <c r="E28" s="8" t="str">
        <f t="shared" si="2"/>
        <v>Pesos mexicanos</v>
      </c>
      <c r="F28" s="8" t="str">
        <f t="shared" si="3"/>
        <v>Semestral</v>
      </c>
    </row>
    <row r="29" spans="1:6" x14ac:dyDescent="0.25">
      <c r="A29" s="8">
        <f>+'[1]Reporte de Formatos'!V47</f>
        <v>1511472</v>
      </c>
      <c r="B29" s="8" t="str">
        <f t="shared" si="0"/>
        <v>Prima Vacacional</v>
      </c>
      <c r="D29" s="8">
        <f t="shared" si="1"/>
        <v>0</v>
      </c>
      <c r="E29" s="8" t="str">
        <f t="shared" si="2"/>
        <v>Pesos mexicanos</v>
      </c>
      <c r="F29" s="8" t="str">
        <f t="shared" si="3"/>
        <v>Semestral</v>
      </c>
    </row>
    <row r="30" spans="1:6" x14ac:dyDescent="0.25">
      <c r="A30" s="8">
        <f>+'[1]Reporte de Formatos'!V49</f>
        <v>155121</v>
      </c>
      <c r="B30" s="8" t="str">
        <f t="shared" si="0"/>
        <v>Prima Vacacional</v>
      </c>
      <c r="D30" s="8">
        <f t="shared" si="1"/>
        <v>0</v>
      </c>
      <c r="E30" s="8" t="str">
        <f t="shared" si="2"/>
        <v>Pesos mexicanos</v>
      </c>
      <c r="F30" s="8" t="str">
        <f t="shared" si="3"/>
        <v>Semestral</v>
      </c>
    </row>
    <row r="31" spans="1:6" x14ac:dyDescent="0.25">
      <c r="A31" s="8">
        <f>+'[1]Reporte de Formatos'!V50</f>
        <v>1584101</v>
      </c>
      <c r="B31" s="8" t="str">
        <f t="shared" si="0"/>
        <v>Prima Vacacional</v>
      </c>
      <c r="D31" s="8">
        <f t="shared" si="1"/>
        <v>0</v>
      </c>
      <c r="E31" s="8" t="str">
        <f t="shared" si="2"/>
        <v>Pesos mexicanos</v>
      </c>
      <c r="F31" s="8" t="str">
        <f t="shared" si="3"/>
        <v>Semestral</v>
      </c>
    </row>
    <row r="32" spans="1:6" x14ac:dyDescent="0.25">
      <c r="A32" s="8">
        <f>+'[1]Reporte de Formatos'!V51</f>
        <v>1611472</v>
      </c>
      <c r="B32" s="8" t="str">
        <f t="shared" si="0"/>
        <v>Prima Vacacional</v>
      </c>
      <c r="D32" s="8">
        <f t="shared" si="1"/>
        <v>0</v>
      </c>
      <c r="E32" s="8" t="str">
        <f t="shared" si="2"/>
        <v>Pesos mexicanos</v>
      </c>
      <c r="F32" s="8" t="str">
        <f t="shared" si="3"/>
        <v>Semestral</v>
      </c>
    </row>
    <row r="33" spans="1:6" x14ac:dyDescent="0.25">
      <c r="A33" s="8">
        <f>+'[1]Reporte de Formatos'!V52</f>
        <v>164189</v>
      </c>
      <c r="B33" s="8" t="str">
        <f t="shared" si="0"/>
        <v>Prima Vacacional</v>
      </c>
      <c r="D33" s="8">
        <f t="shared" si="1"/>
        <v>0</v>
      </c>
      <c r="E33" s="8" t="str">
        <f t="shared" si="2"/>
        <v>Pesos mexicanos</v>
      </c>
      <c r="F33" s="8" t="str">
        <f t="shared" si="3"/>
        <v>Semestral</v>
      </c>
    </row>
    <row r="34" spans="1:6" x14ac:dyDescent="0.25">
      <c r="A34" s="8">
        <f>+'[1]Reporte de Formatos'!V53</f>
        <v>1651472</v>
      </c>
      <c r="B34" s="8" t="str">
        <f t="shared" si="0"/>
        <v>Prima Vacacional</v>
      </c>
      <c r="D34" s="8">
        <f t="shared" si="1"/>
        <v>0</v>
      </c>
      <c r="E34" s="8" t="str">
        <f t="shared" si="2"/>
        <v>Pesos mexicanos</v>
      </c>
      <c r="F34" s="8" t="str">
        <f t="shared" si="3"/>
        <v>Semestral</v>
      </c>
    </row>
    <row r="35" spans="1:6" x14ac:dyDescent="0.25">
      <c r="A35" s="8">
        <f>+'[1]Reporte de Formatos'!V56</f>
        <v>1691472</v>
      </c>
      <c r="B35" s="8" t="str">
        <f t="shared" si="0"/>
        <v>Prima Vacacional</v>
      </c>
      <c r="D35" s="8">
        <f t="shared" si="1"/>
        <v>0</v>
      </c>
      <c r="E35" s="8" t="str">
        <f t="shared" si="2"/>
        <v>Pesos mexicanos</v>
      </c>
      <c r="F35" s="8" t="str">
        <f t="shared" si="3"/>
        <v>Semestral</v>
      </c>
    </row>
    <row r="36" spans="1:6" x14ac:dyDescent="0.25">
      <c r="A36" s="8">
        <f>+'[1]Reporte de Formatos'!V57</f>
        <v>1711098</v>
      </c>
      <c r="B36" s="8" t="str">
        <f t="shared" si="0"/>
        <v>Prima Vacacional</v>
      </c>
      <c r="D36" s="8">
        <f t="shared" si="1"/>
        <v>0</v>
      </c>
      <c r="E36" s="8" t="str">
        <f t="shared" si="2"/>
        <v>Pesos mexicanos</v>
      </c>
      <c r="F36" s="8" t="str">
        <f t="shared" si="3"/>
        <v>Semestral</v>
      </c>
    </row>
    <row r="37" spans="1:6" x14ac:dyDescent="0.25">
      <c r="A37" s="8">
        <f>+'[1]Reporte de Formatos'!V58</f>
        <v>1751030</v>
      </c>
      <c r="B37" s="8" t="str">
        <f t="shared" si="0"/>
        <v>Prima Vacacional</v>
      </c>
      <c r="D37" s="8">
        <f t="shared" si="1"/>
        <v>0</v>
      </c>
      <c r="E37" s="8" t="str">
        <f t="shared" si="2"/>
        <v>Pesos mexicanos</v>
      </c>
      <c r="F37" s="8" t="str">
        <f t="shared" si="3"/>
        <v>Semestral</v>
      </c>
    </row>
    <row r="38" spans="1:6" x14ac:dyDescent="0.25">
      <c r="A38" s="8">
        <f>+'[1]Reporte de Formatos'!V59</f>
        <v>176188</v>
      </c>
      <c r="B38" s="8" t="str">
        <f t="shared" si="0"/>
        <v>Prima Vacacional</v>
      </c>
      <c r="D38" s="8">
        <f t="shared" si="1"/>
        <v>0</v>
      </c>
      <c r="E38" s="8" t="str">
        <f t="shared" si="2"/>
        <v>Pesos mexicanos</v>
      </c>
      <c r="F38" s="8" t="str">
        <f t="shared" si="3"/>
        <v>Semestral</v>
      </c>
    </row>
    <row r="39" spans="1:6" x14ac:dyDescent="0.25">
      <c r="A39" s="8">
        <f>+'[1]Reporte de Formatos'!V60</f>
        <v>1801472</v>
      </c>
      <c r="B39" s="8" t="str">
        <f t="shared" si="0"/>
        <v>Prima Vacacional</v>
      </c>
      <c r="D39" s="8">
        <f t="shared" si="1"/>
        <v>0</v>
      </c>
      <c r="E39" s="8" t="str">
        <f t="shared" si="2"/>
        <v>Pesos mexicanos</v>
      </c>
      <c r="F39" s="8" t="str">
        <f t="shared" si="3"/>
        <v>Semestral</v>
      </c>
    </row>
    <row r="40" spans="1:6" x14ac:dyDescent="0.25">
      <c r="A40" s="8">
        <f>+'[1]Reporte de Formatos'!V61</f>
        <v>185111</v>
      </c>
      <c r="B40" s="8" t="str">
        <f t="shared" si="0"/>
        <v>Prima Vacacional</v>
      </c>
      <c r="D40" s="8">
        <f t="shared" si="1"/>
        <v>0</v>
      </c>
      <c r="E40" s="8" t="str">
        <f t="shared" si="2"/>
        <v>Pesos mexicanos</v>
      </c>
      <c r="F40" s="8" t="str">
        <f t="shared" si="3"/>
        <v>Semestral</v>
      </c>
    </row>
    <row r="41" spans="1:6" x14ac:dyDescent="0.25">
      <c r="A41" s="8">
        <f>+'[1]Reporte de Formatos'!V63</f>
        <v>18818</v>
      </c>
      <c r="B41" s="8" t="str">
        <f t="shared" si="0"/>
        <v>Prima Vacacional</v>
      </c>
      <c r="D41" s="8">
        <f t="shared" si="1"/>
        <v>0</v>
      </c>
      <c r="E41" s="8" t="str">
        <f t="shared" si="2"/>
        <v>Pesos mexicanos</v>
      </c>
      <c r="F41" s="8" t="str">
        <f t="shared" si="3"/>
        <v>Semestral</v>
      </c>
    </row>
    <row r="42" spans="1:6" x14ac:dyDescent="0.25">
      <c r="A42" s="8">
        <f>+'[1]Reporte de Formatos'!V65</f>
        <v>1911822</v>
      </c>
      <c r="B42" s="8" t="str">
        <f t="shared" si="0"/>
        <v>Prima Vacacional</v>
      </c>
      <c r="D42" s="8">
        <f t="shared" si="1"/>
        <v>0</v>
      </c>
      <c r="E42" s="8" t="str">
        <f t="shared" si="2"/>
        <v>Pesos mexicanos</v>
      </c>
      <c r="F42" s="8" t="str">
        <f t="shared" si="3"/>
        <v>Semestral</v>
      </c>
    </row>
    <row r="43" spans="1:6" x14ac:dyDescent="0.25">
      <c r="A43" s="8">
        <f>+'[1]Reporte de Formatos'!V66</f>
        <v>1931472</v>
      </c>
      <c r="B43" s="8" t="str">
        <f t="shared" si="0"/>
        <v>Prima Vacacional</v>
      </c>
      <c r="D43" s="8">
        <f t="shared" si="1"/>
        <v>0</v>
      </c>
      <c r="E43" s="8" t="str">
        <f t="shared" si="2"/>
        <v>Pesos mexicanos</v>
      </c>
      <c r="F43" s="8" t="str">
        <f t="shared" si="3"/>
        <v>Semestral</v>
      </c>
    </row>
    <row r="44" spans="1:6" x14ac:dyDescent="0.25">
      <c r="A44" s="8">
        <f>+'[1]Reporte de Formatos'!V68</f>
        <v>195182</v>
      </c>
      <c r="B44" s="8" t="str">
        <f t="shared" si="0"/>
        <v>Prima Vacacional</v>
      </c>
      <c r="D44" s="8">
        <f t="shared" si="1"/>
        <v>0</v>
      </c>
      <c r="E44" s="8" t="str">
        <f t="shared" si="2"/>
        <v>Pesos mexicanos</v>
      </c>
      <c r="F44" s="8" t="str">
        <f t="shared" si="3"/>
        <v>Semestral</v>
      </c>
    </row>
    <row r="45" spans="1:6" x14ac:dyDescent="0.25">
      <c r="A45" s="8">
        <f>+'[1]Reporte de Formatos'!V69</f>
        <v>196132</v>
      </c>
      <c r="B45" s="8" t="str">
        <f t="shared" si="0"/>
        <v>Prima Vacacional</v>
      </c>
      <c r="D45" s="8">
        <f t="shared" si="1"/>
        <v>0</v>
      </c>
      <c r="E45" s="8" t="str">
        <f t="shared" si="2"/>
        <v>Pesos mexicanos</v>
      </c>
      <c r="F45" s="8" t="str">
        <f t="shared" si="3"/>
        <v>Semestral</v>
      </c>
    </row>
    <row r="46" spans="1:6" x14ac:dyDescent="0.25">
      <c r="A46" s="8">
        <f>+'[1]Reporte de Formatos'!V70</f>
        <v>1998150</v>
      </c>
      <c r="B46" s="8" t="str">
        <f t="shared" si="0"/>
        <v>Prima Vacacional</v>
      </c>
      <c r="D46" s="8">
        <f t="shared" si="1"/>
        <v>0</v>
      </c>
      <c r="E46" s="8" t="str">
        <f t="shared" si="2"/>
        <v>Pesos mexicanos</v>
      </c>
      <c r="F46" s="8" t="str">
        <f t="shared" si="3"/>
        <v>Semestral</v>
      </c>
    </row>
    <row r="47" spans="1:6" x14ac:dyDescent="0.25">
      <c r="A47" s="8">
        <f>+'[1]Reporte de Formatos'!V72</f>
        <v>203811</v>
      </c>
      <c r="B47" s="8" t="str">
        <f t="shared" si="0"/>
        <v>Prima Vacacional</v>
      </c>
      <c r="D47" s="8">
        <f t="shared" si="1"/>
        <v>0</v>
      </c>
      <c r="E47" s="8" t="str">
        <f t="shared" si="2"/>
        <v>Pesos mexicanos</v>
      </c>
      <c r="F47" s="8" t="str">
        <f t="shared" si="3"/>
        <v>Semestral</v>
      </c>
    </row>
    <row r="48" spans="1:6" x14ac:dyDescent="0.25">
      <c r="A48" s="8">
        <f>+'[1]Reporte de Formatos'!V73</f>
        <v>2041822</v>
      </c>
      <c r="B48" s="8" t="str">
        <f t="shared" ref="B48:B96" si="4">IF(A48=""," ","Prima Vacacional")</f>
        <v>Prima Vacacional</v>
      </c>
      <c r="D48" s="8">
        <f t="shared" ref="D48:D96" si="5">IF(A48="","",0)</f>
        <v>0</v>
      </c>
      <c r="E48" s="8" t="str">
        <f t="shared" ref="E48:E96" si="6">IF(A48="","","Pesos mexicanos")</f>
        <v>Pesos mexicanos</v>
      </c>
      <c r="F48" s="8" t="str">
        <f t="shared" ref="F48:F96" si="7">IF(A48="","","Semestral")</f>
        <v>Semestral</v>
      </c>
    </row>
    <row r="49" spans="1:6" x14ac:dyDescent="0.25">
      <c r="A49" s="8">
        <f>+'[1]Reporte de Formatos'!V74</f>
        <v>205189</v>
      </c>
      <c r="B49" s="8" t="str">
        <f t="shared" si="4"/>
        <v>Prima Vacacional</v>
      </c>
      <c r="D49" s="8">
        <f t="shared" si="5"/>
        <v>0</v>
      </c>
      <c r="E49" s="8" t="str">
        <f t="shared" si="6"/>
        <v>Pesos mexicanos</v>
      </c>
      <c r="F49" s="8" t="str">
        <f t="shared" si="7"/>
        <v>Semestral</v>
      </c>
    </row>
    <row r="50" spans="1:6" x14ac:dyDescent="0.25">
      <c r="A50" s="8">
        <f>+'[1]Reporte de Formatos'!V75</f>
        <v>206183</v>
      </c>
      <c r="B50" s="8" t="str">
        <f t="shared" si="4"/>
        <v>Prima Vacacional</v>
      </c>
      <c r="D50" s="8">
        <f t="shared" si="5"/>
        <v>0</v>
      </c>
      <c r="E50" s="8" t="str">
        <f t="shared" si="6"/>
        <v>Pesos mexicanos</v>
      </c>
      <c r="F50" s="8" t="str">
        <f t="shared" si="7"/>
        <v>Semestral</v>
      </c>
    </row>
    <row r="51" spans="1:6" x14ac:dyDescent="0.25">
      <c r="A51" s="8">
        <f>+'[1]Reporte de Formatos'!V76</f>
        <v>2078138</v>
      </c>
      <c r="B51" s="8" t="str">
        <f t="shared" si="4"/>
        <v>Prima Vacacional</v>
      </c>
      <c r="D51" s="8">
        <f t="shared" si="5"/>
        <v>0</v>
      </c>
      <c r="E51" s="8" t="str">
        <f t="shared" si="6"/>
        <v>Pesos mexicanos</v>
      </c>
      <c r="F51" s="8" t="str">
        <f t="shared" si="7"/>
        <v>Semestral</v>
      </c>
    </row>
    <row r="52" spans="1:6" x14ac:dyDescent="0.25">
      <c r="A52" s="8">
        <f>+'[1]Reporte de Formatos'!V77</f>
        <v>209184</v>
      </c>
      <c r="B52" s="8" t="str">
        <f t="shared" si="4"/>
        <v>Prima Vacacional</v>
      </c>
      <c r="D52" s="8">
        <f t="shared" si="5"/>
        <v>0</v>
      </c>
      <c r="E52" s="8" t="str">
        <f t="shared" si="6"/>
        <v>Pesos mexicanos</v>
      </c>
      <c r="F52" s="8" t="str">
        <f t="shared" si="7"/>
        <v>Semestral</v>
      </c>
    </row>
    <row r="53" spans="1:6" x14ac:dyDescent="0.25">
      <c r="A53" s="8">
        <f>+'[1]Reporte de Formatos'!V78</f>
        <v>211183</v>
      </c>
      <c r="B53" s="8" t="str">
        <f t="shared" si="4"/>
        <v>Prima Vacacional</v>
      </c>
      <c r="D53" s="8">
        <f t="shared" si="5"/>
        <v>0</v>
      </c>
      <c r="E53" s="8" t="str">
        <f t="shared" si="6"/>
        <v>Pesos mexicanos</v>
      </c>
      <c r="F53" s="8" t="str">
        <f t="shared" si="7"/>
        <v>Semestral</v>
      </c>
    </row>
    <row r="54" spans="1:6" x14ac:dyDescent="0.25">
      <c r="A54" s="8">
        <f>+'[1]Reporte de Formatos'!V79</f>
        <v>2141822</v>
      </c>
      <c r="B54" s="8" t="str">
        <f t="shared" si="4"/>
        <v>Prima Vacacional</v>
      </c>
      <c r="D54" s="8">
        <f t="shared" si="5"/>
        <v>0</v>
      </c>
      <c r="E54" s="8" t="str">
        <f t="shared" si="6"/>
        <v>Pesos mexicanos</v>
      </c>
      <c r="F54" s="8" t="str">
        <f t="shared" si="7"/>
        <v>Semestral</v>
      </c>
    </row>
    <row r="55" spans="1:6" x14ac:dyDescent="0.25">
      <c r="A55" s="8">
        <f>+'[1]Reporte de Formatos'!V80</f>
        <v>215183</v>
      </c>
      <c r="B55" s="8" t="str">
        <f t="shared" si="4"/>
        <v>Prima Vacacional</v>
      </c>
      <c r="D55" s="8">
        <f t="shared" si="5"/>
        <v>0</v>
      </c>
      <c r="E55" s="8" t="str">
        <f t="shared" si="6"/>
        <v>Pesos mexicanos</v>
      </c>
      <c r="F55" s="8" t="str">
        <f t="shared" si="7"/>
        <v>Semestral</v>
      </c>
    </row>
    <row r="56" spans="1:6" x14ac:dyDescent="0.25">
      <c r="A56" s="8">
        <f>+'[1]Reporte de Formatos'!V81</f>
        <v>218112</v>
      </c>
      <c r="B56" s="8" t="str">
        <f t="shared" si="4"/>
        <v>Prima Vacacional</v>
      </c>
      <c r="D56" s="8">
        <f t="shared" si="5"/>
        <v>0</v>
      </c>
      <c r="E56" s="8" t="str">
        <f t="shared" si="6"/>
        <v>Pesos mexicanos</v>
      </c>
      <c r="F56" s="8" t="str">
        <f t="shared" si="7"/>
        <v>Semestral</v>
      </c>
    </row>
    <row r="57" spans="1:6" x14ac:dyDescent="0.25">
      <c r="A57" s="8">
        <f>+'[1]Reporte de Formatos'!V82</f>
        <v>2191822</v>
      </c>
      <c r="B57" s="8" t="str">
        <f t="shared" si="4"/>
        <v>Prima Vacacional</v>
      </c>
      <c r="D57" s="8">
        <f t="shared" si="5"/>
        <v>0</v>
      </c>
      <c r="E57" s="8" t="str">
        <f t="shared" si="6"/>
        <v>Pesos mexicanos</v>
      </c>
      <c r="F57" s="8" t="str">
        <f t="shared" si="7"/>
        <v>Semestral</v>
      </c>
    </row>
    <row r="58" spans="1:6" x14ac:dyDescent="0.25">
      <c r="A58" s="8">
        <f>+'[1]Reporte de Formatos'!V83</f>
        <v>220184</v>
      </c>
      <c r="B58" s="8" t="str">
        <f t="shared" si="4"/>
        <v>Prima Vacacional</v>
      </c>
      <c r="D58" s="8">
        <f t="shared" si="5"/>
        <v>0</v>
      </c>
      <c r="E58" s="8" t="str">
        <f t="shared" si="6"/>
        <v>Pesos mexicanos</v>
      </c>
      <c r="F58" s="8" t="str">
        <f t="shared" si="7"/>
        <v>Semestral</v>
      </c>
    </row>
    <row r="59" spans="1:6" x14ac:dyDescent="0.25">
      <c r="A59" s="8">
        <f>+'[1]Reporte de Formatos'!V84</f>
        <v>221183</v>
      </c>
      <c r="B59" s="8" t="str">
        <f t="shared" si="4"/>
        <v>Prima Vacacional</v>
      </c>
      <c r="D59" s="8">
        <f t="shared" si="5"/>
        <v>0</v>
      </c>
      <c r="E59" s="8" t="str">
        <f t="shared" si="6"/>
        <v>Pesos mexicanos</v>
      </c>
      <c r="F59" s="8" t="str">
        <f t="shared" si="7"/>
        <v>Semestral</v>
      </c>
    </row>
    <row r="60" spans="1:6" x14ac:dyDescent="0.25">
      <c r="A60" s="8">
        <f>+'[1]Reporte de Formatos'!V85</f>
        <v>222184</v>
      </c>
      <c r="B60" s="8" t="str">
        <f t="shared" si="4"/>
        <v>Prima Vacacional</v>
      </c>
      <c r="D60" s="8">
        <f t="shared" si="5"/>
        <v>0</v>
      </c>
      <c r="E60" s="8" t="str">
        <f t="shared" si="6"/>
        <v>Pesos mexicanos</v>
      </c>
      <c r="F60" s="8" t="str">
        <f t="shared" si="7"/>
        <v>Semestral</v>
      </c>
    </row>
    <row r="61" spans="1:6" x14ac:dyDescent="0.25">
      <c r="A61" s="8">
        <f>+'[1]Reporte de Formatos'!V86</f>
        <v>2231034</v>
      </c>
      <c r="B61" s="8" t="str">
        <f t="shared" si="4"/>
        <v>Prima Vacacional</v>
      </c>
      <c r="D61" s="8">
        <f t="shared" si="5"/>
        <v>0</v>
      </c>
      <c r="E61" s="8" t="str">
        <f t="shared" si="6"/>
        <v>Pesos mexicanos</v>
      </c>
      <c r="F61" s="8" t="str">
        <f t="shared" si="7"/>
        <v>Semestral</v>
      </c>
    </row>
    <row r="62" spans="1:6" x14ac:dyDescent="0.25">
      <c r="A62" s="8">
        <f>+'[1]Reporte de Formatos'!V87</f>
        <v>224184</v>
      </c>
      <c r="B62" s="8" t="str">
        <f t="shared" si="4"/>
        <v>Prima Vacacional</v>
      </c>
      <c r="D62" s="8">
        <f t="shared" si="5"/>
        <v>0</v>
      </c>
      <c r="E62" s="8" t="str">
        <f t="shared" si="6"/>
        <v>Pesos mexicanos</v>
      </c>
      <c r="F62" s="8" t="str">
        <f t="shared" si="7"/>
        <v>Semestral</v>
      </c>
    </row>
    <row r="63" spans="1:6" x14ac:dyDescent="0.25">
      <c r="A63" s="8">
        <f>+'[1]Reporte de Formatos'!V88</f>
        <v>225122</v>
      </c>
      <c r="B63" s="8" t="str">
        <f t="shared" si="4"/>
        <v>Prima Vacacional</v>
      </c>
      <c r="D63" s="8">
        <f t="shared" si="5"/>
        <v>0</v>
      </c>
      <c r="E63" s="8" t="str">
        <f t="shared" si="6"/>
        <v>Pesos mexicanos</v>
      </c>
      <c r="F63" s="8" t="str">
        <f t="shared" si="7"/>
        <v>Semestral</v>
      </c>
    </row>
    <row r="64" spans="1:6" x14ac:dyDescent="0.25">
      <c r="A64" s="8">
        <f>+'[1]Reporte de Formatos'!V90</f>
        <v>232145</v>
      </c>
      <c r="B64" s="8" t="str">
        <f t="shared" si="4"/>
        <v>Prima Vacacional</v>
      </c>
      <c r="D64" s="8">
        <f t="shared" si="5"/>
        <v>0</v>
      </c>
      <c r="E64" s="8" t="str">
        <f t="shared" si="6"/>
        <v>Pesos mexicanos</v>
      </c>
      <c r="F64" s="8" t="str">
        <f t="shared" si="7"/>
        <v>Semestral</v>
      </c>
    </row>
    <row r="65" spans="1:6" x14ac:dyDescent="0.25">
      <c r="A65" s="8">
        <f>+'[1]Reporte de Formatos'!V91</f>
        <v>233184</v>
      </c>
      <c r="B65" s="8" t="str">
        <f t="shared" si="4"/>
        <v>Prima Vacacional</v>
      </c>
      <c r="D65" s="8">
        <f t="shared" si="5"/>
        <v>0</v>
      </c>
      <c r="E65" s="8" t="str">
        <f t="shared" si="6"/>
        <v>Pesos mexicanos</v>
      </c>
      <c r="F65" s="8" t="str">
        <f t="shared" si="7"/>
        <v>Semestral</v>
      </c>
    </row>
    <row r="66" spans="1:6" x14ac:dyDescent="0.25">
      <c r="A66" s="8">
        <f>+'[1]Reporte de Formatos'!V92</f>
        <v>234184</v>
      </c>
      <c r="B66" s="8" t="str">
        <f t="shared" si="4"/>
        <v>Prima Vacacional</v>
      </c>
      <c r="D66" s="8">
        <f t="shared" si="5"/>
        <v>0</v>
      </c>
      <c r="E66" s="8" t="str">
        <f t="shared" si="6"/>
        <v>Pesos mexicanos</v>
      </c>
      <c r="F66" s="8" t="str">
        <f t="shared" si="7"/>
        <v>Semestral</v>
      </c>
    </row>
    <row r="67" spans="1:6" x14ac:dyDescent="0.25">
      <c r="A67" s="8">
        <f>+'[1]Reporte de Formatos'!V93</f>
        <v>236813</v>
      </c>
      <c r="B67" s="8" t="str">
        <f t="shared" si="4"/>
        <v>Prima Vacacional</v>
      </c>
      <c r="D67" s="8">
        <f t="shared" si="5"/>
        <v>0</v>
      </c>
      <c r="E67" s="8" t="str">
        <f t="shared" si="6"/>
        <v>Pesos mexicanos</v>
      </c>
      <c r="F67" s="8" t="str">
        <f t="shared" si="7"/>
        <v>Semestral</v>
      </c>
    </row>
    <row r="68" spans="1:6" x14ac:dyDescent="0.25">
      <c r="A68" s="8">
        <f>+'[1]Reporte de Formatos'!V94</f>
        <v>2378131</v>
      </c>
      <c r="B68" s="8" t="str">
        <f t="shared" si="4"/>
        <v>Prima Vacacional</v>
      </c>
      <c r="D68" s="8">
        <f t="shared" si="5"/>
        <v>0</v>
      </c>
      <c r="E68" s="8" t="str">
        <f t="shared" si="6"/>
        <v>Pesos mexicanos</v>
      </c>
      <c r="F68" s="8" t="str">
        <f t="shared" si="7"/>
        <v>Semestral</v>
      </c>
    </row>
    <row r="69" spans="1:6" x14ac:dyDescent="0.25">
      <c r="A69" s="8">
        <f>+'[1]Reporte de Formatos'!V95</f>
        <v>239184</v>
      </c>
      <c r="B69" s="8" t="str">
        <f t="shared" si="4"/>
        <v>Prima Vacacional</v>
      </c>
      <c r="D69" s="8">
        <f t="shared" si="5"/>
        <v>0</v>
      </c>
      <c r="E69" s="8" t="str">
        <f t="shared" si="6"/>
        <v>Pesos mexicanos</v>
      </c>
      <c r="F69" s="8" t="str">
        <f t="shared" si="7"/>
        <v>Semestral</v>
      </c>
    </row>
    <row r="70" spans="1:6" x14ac:dyDescent="0.25">
      <c r="A70" s="8">
        <f>+'[1]Reporte de Formatos'!V96</f>
        <v>242812</v>
      </c>
      <c r="B70" s="8" t="str">
        <f t="shared" si="4"/>
        <v>Prima Vacacional</v>
      </c>
      <c r="D70" s="8">
        <f t="shared" si="5"/>
        <v>0</v>
      </c>
      <c r="E70" s="8" t="str">
        <f t="shared" si="6"/>
        <v>Pesos mexicanos</v>
      </c>
      <c r="F70" s="8" t="str">
        <f t="shared" si="7"/>
        <v>Semestral</v>
      </c>
    </row>
    <row r="71" spans="1:6" x14ac:dyDescent="0.25">
      <c r="A71" s="8">
        <f>+'[1]Reporte de Formatos'!V97</f>
        <v>244184</v>
      </c>
      <c r="B71" s="8" t="str">
        <f t="shared" si="4"/>
        <v>Prima Vacacional</v>
      </c>
      <c r="D71" s="8">
        <f t="shared" si="5"/>
        <v>0</v>
      </c>
      <c r="E71" s="8" t="str">
        <f t="shared" si="6"/>
        <v>Pesos mexicanos</v>
      </c>
      <c r="F71" s="8" t="str">
        <f t="shared" si="7"/>
        <v>Semestral</v>
      </c>
    </row>
    <row r="72" spans="1:6" x14ac:dyDescent="0.25">
      <c r="A72" s="8">
        <f>+'[1]Reporte de Formatos'!V98</f>
        <v>2458131</v>
      </c>
      <c r="B72" s="8" t="str">
        <f t="shared" si="4"/>
        <v>Prima Vacacional</v>
      </c>
      <c r="D72" s="8">
        <f t="shared" si="5"/>
        <v>0</v>
      </c>
      <c r="E72" s="8" t="str">
        <f t="shared" si="6"/>
        <v>Pesos mexicanos</v>
      </c>
      <c r="F72" s="8" t="str">
        <f t="shared" si="7"/>
        <v>Semestral</v>
      </c>
    </row>
    <row r="73" spans="1:6" x14ac:dyDescent="0.25">
      <c r="A73" s="8">
        <f>+'[1]Reporte de Formatos'!V100</f>
        <v>2491812</v>
      </c>
      <c r="B73" s="8" t="str">
        <f t="shared" si="4"/>
        <v>Prima Vacacional</v>
      </c>
      <c r="D73" s="8">
        <f t="shared" si="5"/>
        <v>0</v>
      </c>
      <c r="E73" s="8" t="str">
        <f t="shared" si="6"/>
        <v>Pesos mexicanos</v>
      </c>
      <c r="F73" s="8" t="str">
        <f t="shared" si="7"/>
        <v>Semestral</v>
      </c>
    </row>
    <row r="74" spans="1:6" x14ac:dyDescent="0.25">
      <c r="A74" s="8">
        <f>+'[1]Reporte de Formatos'!V101</f>
        <v>25111</v>
      </c>
      <c r="B74" s="8" t="str">
        <f t="shared" si="4"/>
        <v>Prima Vacacional</v>
      </c>
      <c r="D74" s="8">
        <f t="shared" si="5"/>
        <v>0</v>
      </c>
      <c r="E74" s="8" t="str">
        <f t="shared" si="6"/>
        <v>Pesos mexicanos</v>
      </c>
      <c r="F74" s="8" t="str">
        <f t="shared" si="7"/>
        <v>Semestral</v>
      </c>
    </row>
    <row r="75" spans="1:6" x14ac:dyDescent="0.25">
      <c r="A75" s="8">
        <f>+'[1]Reporte de Formatos'!V103</f>
        <v>258113</v>
      </c>
      <c r="B75" s="8" t="str">
        <f t="shared" si="4"/>
        <v>Prima Vacacional</v>
      </c>
      <c r="D75" s="8">
        <f t="shared" si="5"/>
        <v>0</v>
      </c>
      <c r="E75" s="8" t="str">
        <f t="shared" si="6"/>
        <v>Pesos mexicanos</v>
      </c>
      <c r="F75" s="8" t="str">
        <f t="shared" si="7"/>
        <v>Semestral</v>
      </c>
    </row>
    <row r="76" spans="1:6" x14ac:dyDescent="0.25">
      <c r="A76" s="8">
        <f>+'[1]Reporte de Formatos'!V105</f>
        <v>2628111</v>
      </c>
      <c r="B76" s="8" t="str">
        <f t="shared" si="4"/>
        <v>Prima Vacacional</v>
      </c>
      <c r="D76" s="8">
        <f t="shared" si="5"/>
        <v>0</v>
      </c>
      <c r="E76" s="8" t="str">
        <f t="shared" si="6"/>
        <v>Pesos mexicanos</v>
      </c>
      <c r="F76" s="8" t="str">
        <f t="shared" si="7"/>
        <v>Semestral</v>
      </c>
    </row>
    <row r="77" spans="1:6" x14ac:dyDescent="0.25">
      <c r="A77" s="8">
        <f>+'[1]Reporte de Formatos'!V108</f>
        <v>2661812</v>
      </c>
      <c r="B77" s="8" t="str">
        <f t="shared" si="4"/>
        <v>Prima Vacacional</v>
      </c>
      <c r="D77" s="8">
        <f t="shared" si="5"/>
        <v>0</v>
      </c>
      <c r="E77" s="8" t="str">
        <f t="shared" si="6"/>
        <v>Pesos mexicanos</v>
      </c>
      <c r="F77" s="8" t="str">
        <f t="shared" si="7"/>
        <v>Semestral</v>
      </c>
    </row>
    <row r="78" spans="1:6" x14ac:dyDescent="0.25">
      <c r="A78" s="8">
        <f>+'[1]Reporte de Formatos'!V109</f>
        <v>2671812</v>
      </c>
      <c r="B78" s="8" t="str">
        <f t="shared" si="4"/>
        <v>Prima Vacacional</v>
      </c>
      <c r="D78" s="8">
        <f t="shared" si="5"/>
        <v>0</v>
      </c>
      <c r="E78" s="8" t="str">
        <f t="shared" si="6"/>
        <v>Pesos mexicanos</v>
      </c>
      <c r="F78" s="8" t="str">
        <f t="shared" si="7"/>
        <v>Semestral</v>
      </c>
    </row>
    <row r="79" spans="1:6" x14ac:dyDescent="0.25">
      <c r="A79" s="8">
        <f>+'[1]Reporte de Formatos'!V110</f>
        <v>2691812</v>
      </c>
      <c r="B79" s="8" t="str">
        <f t="shared" si="4"/>
        <v>Prima Vacacional</v>
      </c>
      <c r="D79" s="8">
        <f t="shared" si="5"/>
        <v>0</v>
      </c>
      <c r="E79" s="8" t="str">
        <f t="shared" si="6"/>
        <v>Pesos mexicanos</v>
      </c>
      <c r="F79" s="8" t="str">
        <f t="shared" si="7"/>
        <v>Semestral</v>
      </c>
    </row>
    <row r="80" spans="1:6" x14ac:dyDescent="0.25">
      <c r="A80" s="8">
        <f>+'[1]Reporte de Formatos'!V111</f>
        <v>2711812</v>
      </c>
      <c r="B80" s="8" t="str">
        <f t="shared" si="4"/>
        <v>Prima Vacacional</v>
      </c>
      <c r="D80" s="8">
        <f t="shared" si="5"/>
        <v>0</v>
      </c>
      <c r="E80" s="8" t="str">
        <f t="shared" si="6"/>
        <v>Pesos mexicanos</v>
      </c>
      <c r="F80" s="8" t="str">
        <f t="shared" si="7"/>
        <v>Semestral</v>
      </c>
    </row>
    <row r="81" spans="1:6" x14ac:dyDescent="0.25">
      <c r="A81" s="8">
        <f>+'[1]Reporte de Formatos'!V112</f>
        <v>2721812</v>
      </c>
      <c r="B81" s="8" t="str">
        <f t="shared" si="4"/>
        <v>Prima Vacacional</v>
      </c>
      <c r="D81" s="8">
        <f t="shared" si="5"/>
        <v>0</v>
      </c>
      <c r="E81" s="8" t="str">
        <f t="shared" si="6"/>
        <v>Pesos mexicanos</v>
      </c>
      <c r="F81" s="8" t="str">
        <f t="shared" si="7"/>
        <v>Semestral</v>
      </c>
    </row>
    <row r="82" spans="1:6" x14ac:dyDescent="0.25">
      <c r="A82" s="8">
        <f>+'[1]Reporte de Formatos'!V114</f>
        <v>2741812</v>
      </c>
      <c r="B82" s="8" t="str">
        <f t="shared" si="4"/>
        <v>Prima Vacacional</v>
      </c>
      <c r="D82" s="8">
        <f t="shared" si="5"/>
        <v>0</v>
      </c>
      <c r="E82" s="8" t="str">
        <f t="shared" si="6"/>
        <v>Pesos mexicanos</v>
      </c>
      <c r="F82" s="8" t="str">
        <f t="shared" si="7"/>
        <v>Semestral</v>
      </c>
    </row>
    <row r="83" spans="1:6" x14ac:dyDescent="0.25">
      <c r="A83" s="8">
        <f>+'[1]Reporte de Formatos'!V115</f>
        <v>2758141</v>
      </c>
      <c r="B83" s="8" t="str">
        <f t="shared" si="4"/>
        <v>Prima Vacacional</v>
      </c>
      <c r="D83" s="8">
        <f t="shared" si="5"/>
        <v>0</v>
      </c>
      <c r="E83" s="8" t="str">
        <f t="shared" si="6"/>
        <v>Pesos mexicanos</v>
      </c>
      <c r="F83" s="8" t="str">
        <f t="shared" si="7"/>
        <v>Semestral</v>
      </c>
    </row>
    <row r="84" spans="1:6" x14ac:dyDescent="0.25">
      <c r="A84" s="8">
        <f>+'[1]Reporte de Formatos'!V116</f>
        <v>276187</v>
      </c>
      <c r="B84" s="8" t="str">
        <f t="shared" si="4"/>
        <v>Prima Vacacional</v>
      </c>
      <c r="D84" s="8">
        <f t="shared" si="5"/>
        <v>0</v>
      </c>
      <c r="E84" s="8" t="str">
        <f t="shared" si="6"/>
        <v>Pesos mexicanos</v>
      </c>
      <c r="F84" s="8" t="str">
        <f t="shared" si="7"/>
        <v>Semestral</v>
      </c>
    </row>
    <row r="85" spans="1:6" x14ac:dyDescent="0.25">
      <c r="A85" s="8">
        <f>+'[1]Reporte de Formatos'!V118</f>
        <v>2801099</v>
      </c>
      <c r="B85" s="8" t="str">
        <f t="shared" si="4"/>
        <v>Prima Vacacional</v>
      </c>
      <c r="D85" s="8">
        <f t="shared" si="5"/>
        <v>0</v>
      </c>
      <c r="E85" s="8" t="str">
        <f t="shared" si="6"/>
        <v>Pesos mexicanos</v>
      </c>
      <c r="F85" s="8" t="str">
        <f t="shared" si="7"/>
        <v>Semestral</v>
      </c>
    </row>
    <row r="86" spans="1:6" x14ac:dyDescent="0.25">
      <c r="A86" s="8">
        <f>+'[1]Reporte de Formatos'!V120</f>
        <v>2828142</v>
      </c>
      <c r="B86" s="8" t="str">
        <f t="shared" si="4"/>
        <v>Prima Vacacional</v>
      </c>
      <c r="D86" s="8">
        <f t="shared" si="5"/>
        <v>0</v>
      </c>
      <c r="E86" s="8" t="str">
        <f t="shared" si="6"/>
        <v>Pesos mexicanos</v>
      </c>
      <c r="F86" s="8" t="str">
        <f t="shared" si="7"/>
        <v>Semestral</v>
      </c>
    </row>
    <row r="87" spans="1:6" x14ac:dyDescent="0.25">
      <c r="A87" s="8">
        <f>+'[1]Reporte de Formatos'!V122</f>
        <v>284145</v>
      </c>
      <c r="B87" s="8" t="str">
        <f t="shared" si="4"/>
        <v>Prima Vacacional</v>
      </c>
      <c r="D87" s="8">
        <f t="shared" si="5"/>
        <v>0</v>
      </c>
      <c r="E87" s="8" t="str">
        <f t="shared" si="6"/>
        <v>Pesos mexicanos</v>
      </c>
      <c r="F87" s="8" t="str">
        <f t="shared" si="7"/>
        <v>Semestral</v>
      </c>
    </row>
    <row r="88" spans="1:6" x14ac:dyDescent="0.25">
      <c r="A88" s="8">
        <f>+'[1]Reporte de Formatos'!V124</f>
        <v>286161</v>
      </c>
      <c r="B88" s="8" t="str">
        <f t="shared" si="4"/>
        <v>Prima Vacacional</v>
      </c>
      <c r="D88" s="8">
        <f t="shared" si="5"/>
        <v>0</v>
      </c>
      <c r="E88" s="8" t="str">
        <f t="shared" si="6"/>
        <v>Pesos mexicanos</v>
      </c>
      <c r="F88" s="8" t="str">
        <f t="shared" si="7"/>
        <v>Semestral</v>
      </c>
    </row>
    <row r="89" spans="1:6" x14ac:dyDescent="0.25">
      <c r="A89" s="8">
        <f>+'[1]Reporte de Formatos'!V125</f>
        <v>287146</v>
      </c>
      <c r="B89" s="8" t="str">
        <f t="shared" si="4"/>
        <v>Prima Vacacional</v>
      </c>
      <c r="D89" s="8">
        <f t="shared" si="5"/>
        <v>0</v>
      </c>
      <c r="E89" s="8" t="str">
        <f t="shared" si="6"/>
        <v>Pesos mexicanos</v>
      </c>
      <c r="F89" s="8" t="str">
        <f t="shared" si="7"/>
        <v>Semestral</v>
      </c>
    </row>
    <row r="90" spans="1:6" x14ac:dyDescent="0.25">
      <c r="A90" s="8">
        <f>+'[1]Reporte de Formatos'!V130</f>
        <v>2931812</v>
      </c>
      <c r="B90" s="8" t="str">
        <f t="shared" si="4"/>
        <v>Prima Vacacional</v>
      </c>
      <c r="D90" s="8">
        <f t="shared" si="5"/>
        <v>0</v>
      </c>
      <c r="E90" s="8" t="str">
        <f t="shared" si="6"/>
        <v>Pesos mexicanos</v>
      </c>
      <c r="F90" s="8" t="str">
        <f t="shared" si="7"/>
        <v>Semestral</v>
      </c>
    </row>
    <row r="91" spans="1:6" x14ac:dyDescent="0.25">
      <c r="A91" s="8">
        <f>+'[1]Reporte de Formatos'!V131</f>
        <v>2941812</v>
      </c>
      <c r="B91" s="8" t="str">
        <f t="shared" si="4"/>
        <v>Prima Vacacional</v>
      </c>
      <c r="D91" s="8">
        <f t="shared" si="5"/>
        <v>0</v>
      </c>
      <c r="E91" s="8" t="str">
        <f t="shared" si="6"/>
        <v>Pesos mexicanos</v>
      </c>
      <c r="F91" s="8" t="str">
        <f t="shared" si="7"/>
        <v>Semestral</v>
      </c>
    </row>
    <row r="92" spans="1:6" x14ac:dyDescent="0.25">
      <c r="A92" s="8">
        <f>+'[1]Reporte de Formatos'!V132</f>
        <v>2951812</v>
      </c>
      <c r="B92" s="8" t="str">
        <f t="shared" si="4"/>
        <v>Prima Vacacional</v>
      </c>
      <c r="D92" s="8">
        <f t="shared" si="5"/>
        <v>0</v>
      </c>
      <c r="E92" s="8" t="str">
        <f t="shared" si="6"/>
        <v>Pesos mexicanos</v>
      </c>
      <c r="F92" s="8" t="str">
        <f t="shared" si="7"/>
        <v>Semestral</v>
      </c>
    </row>
    <row r="93" spans="1:6" x14ac:dyDescent="0.25">
      <c r="A93" s="8">
        <f>+'[1]Reporte de Formatos'!V133</f>
        <v>2968146</v>
      </c>
      <c r="B93" s="8" t="str">
        <f t="shared" si="4"/>
        <v>Prima Vacacional</v>
      </c>
      <c r="D93" s="8">
        <f t="shared" si="5"/>
        <v>0</v>
      </c>
      <c r="E93" s="8" t="str">
        <f t="shared" si="6"/>
        <v>Pesos mexicanos</v>
      </c>
      <c r="F93" s="8" t="str">
        <f t="shared" si="7"/>
        <v>Semestral</v>
      </c>
    </row>
    <row r="94" spans="1:6" x14ac:dyDescent="0.25">
      <c r="A94" s="8">
        <f>+'[1]Reporte de Formatos'!V134</f>
        <v>2971812</v>
      </c>
      <c r="B94" s="8" t="str">
        <f t="shared" si="4"/>
        <v>Prima Vacacional</v>
      </c>
      <c r="D94" s="8">
        <f t="shared" si="5"/>
        <v>0</v>
      </c>
      <c r="E94" s="8" t="str">
        <f t="shared" si="6"/>
        <v>Pesos mexicanos</v>
      </c>
      <c r="F94" s="8" t="str">
        <f t="shared" si="7"/>
        <v>Semestral</v>
      </c>
    </row>
    <row r="95" spans="1:6" x14ac:dyDescent="0.25">
      <c r="A95" s="8">
        <f>+'[1]Reporte de Formatos'!V135</f>
        <v>2981812</v>
      </c>
      <c r="B95" s="8" t="str">
        <f t="shared" si="4"/>
        <v>Prima Vacacional</v>
      </c>
      <c r="D95" s="8">
        <f t="shared" si="5"/>
        <v>0</v>
      </c>
      <c r="E95" s="8" t="str">
        <f t="shared" si="6"/>
        <v>Pesos mexicanos</v>
      </c>
      <c r="F95" s="8" t="str">
        <f t="shared" si="7"/>
        <v>Semestral</v>
      </c>
    </row>
    <row r="96" spans="1:6" x14ac:dyDescent="0.25">
      <c r="A96" s="8">
        <f>+'[1]Reporte de Formatos'!V136</f>
        <v>3001812</v>
      </c>
      <c r="B96" s="8" t="str">
        <f t="shared" si="4"/>
        <v>Prima Vacacional</v>
      </c>
      <c r="D96" s="8">
        <f t="shared" si="5"/>
        <v>0</v>
      </c>
      <c r="E96" s="8" t="str">
        <f t="shared" si="6"/>
        <v>Pesos mexicanos</v>
      </c>
      <c r="F96" s="8" t="str">
        <f t="shared" si="7"/>
        <v>Semestral</v>
      </c>
    </row>
    <row r="97" spans="1:6" x14ac:dyDescent="0.25">
      <c r="A97" s="8">
        <f>+'[1]Reporte de Formatos'!V137</f>
        <v>3011812</v>
      </c>
      <c r="B97" s="8" t="str">
        <f t="shared" ref="B97:B148" si="8">IF(A97=""," ","Prima Vacacional")</f>
        <v>Prima Vacacional</v>
      </c>
      <c r="D97" s="8">
        <f t="shared" ref="D97:D148" si="9">IF(A97="","",0)</f>
        <v>0</v>
      </c>
      <c r="E97" s="8" t="str">
        <f t="shared" ref="E97:E148" si="10">IF(A97="","","Pesos mexicanos")</f>
        <v>Pesos mexicanos</v>
      </c>
      <c r="F97" s="8" t="str">
        <f t="shared" ref="F97:F148" si="11">IF(A97="","","Semestral")</f>
        <v>Semestral</v>
      </c>
    </row>
    <row r="98" spans="1:6" x14ac:dyDescent="0.25">
      <c r="A98" s="8">
        <f>+'[1]Reporte de Formatos'!V150</f>
        <v>1008193</v>
      </c>
      <c r="B98" s="8" t="str">
        <f t="shared" si="8"/>
        <v>Prima Vacacional</v>
      </c>
      <c r="D98" s="8">
        <f t="shared" si="9"/>
        <v>0</v>
      </c>
      <c r="E98" s="8" t="str">
        <f t="shared" si="10"/>
        <v>Pesos mexicanos</v>
      </c>
      <c r="F98" s="8" t="str">
        <f t="shared" si="11"/>
        <v>Semestral</v>
      </c>
    </row>
    <row r="99" spans="1:6" x14ac:dyDescent="0.25">
      <c r="A99" s="8" t="str">
        <f>+'[1]Reporte de Formatos'!V151</f>
        <v/>
      </c>
      <c r="B99" s="8" t="str">
        <f t="shared" si="8"/>
        <v xml:space="preserve"> </v>
      </c>
      <c r="C99" s="8" t="str">
        <f>IF(A99="","",+[1]AcumSYS!S148+[1]AcumSYS!T148)</f>
        <v/>
      </c>
      <c r="D99" s="8" t="str">
        <f t="shared" si="9"/>
        <v/>
      </c>
      <c r="E99" s="8" t="str">
        <f t="shared" si="10"/>
        <v/>
      </c>
      <c r="F99" s="8" t="str">
        <f t="shared" si="11"/>
        <v/>
      </c>
    </row>
    <row r="100" spans="1:6" x14ac:dyDescent="0.25">
      <c r="A100" s="8" t="str">
        <f>+'[1]Reporte de Formatos'!V152</f>
        <v/>
      </c>
      <c r="B100" s="8" t="str">
        <f t="shared" si="8"/>
        <v xml:space="preserve"> </v>
      </c>
      <c r="C100" s="8" t="str">
        <f>IF(A100="","",+[1]AcumSYS!S149+[1]AcumSYS!T149)</f>
        <v/>
      </c>
      <c r="D100" s="8" t="str">
        <f t="shared" si="9"/>
        <v/>
      </c>
      <c r="E100" s="8" t="str">
        <f t="shared" si="10"/>
        <v/>
      </c>
      <c r="F100" s="8" t="str">
        <f t="shared" si="11"/>
        <v/>
      </c>
    </row>
    <row r="101" spans="1:6" x14ac:dyDescent="0.25">
      <c r="A101" s="8" t="str">
        <f>+'[1]Reporte de Formatos'!V153</f>
        <v/>
      </c>
      <c r="B101" s="8" t="str">
        <f t="shared" si="8"/>
        <v xml:space="preserve"> </v>
      </c>
      <c r="C101" s="8" t="str">
        <f>IF(A101="","",+[1]AcumSYS!S150+[1]AcumSYS!T150)</f>
        <v/>
      </c>
      <c r="D101" s="8" t="str">
        <f t="shared" si="9"/>
        <v/>
      </c>
      <c r="E101" s="8" t="str">
        <f t="shared" si="10"/>
        <v/>
      </c>
      <c r="F101" s="8" t="str">
        <f t="shared" si="11"/>
        <v/>
      </c>
    </row>
    <row r="102" spans="1:6" x14ac:dyDescent="0.25">
      <c r="A102" s="8" t="str">
        <f>+'[1]Reporte de Formatos'!V154</f>
        <v/>
      </c>
      <c r="B102" s="8" t="str">
        <f t="shared" si="8"/>
        <v xml:space="preserve"> </v>
      </c>
      <c r="C102" s="8" t="str">
        <f>IF(A102="","",+[1]AcumSYS!S151+[1]AcumSYS!T151)</f>
        <v/>
      </c>
      <c r="D102" s="8" t="str">
        <f t="shared" si="9"/>
        <v/>
      </c>
      <c r="E102" s="8" t="str">
        <f t="shared" si="10"/>
        <v/>
      </c>
      <c r="F102" s="8" t="str">
        <f t="shared" si="11"/>
        <v/>
      </c>
    </row>
    <row r="103" spans="1:6" x14ac:dyDescent="0.25">
      <c r="A103" s="8" t="str">
        <f>+'[1]Reporte de Formatos'!V155</f>
        <v/>
      </c>
      <c r="B103" s="8" t="str">
        <f t="shared" si="8"/>
        <v xml:space="preserve"> </v>
      </c>
      <c r="C103" s="8" t="str">
        <f>IF(A103="","",+[1]AcumSYS!S152+[1]AcumSYS!T152)</f>
        <v/>
      </c>
      <c r="D103" s="8" t="str">
        <f t="shared" si="9"/>
        <v/>
      </c>
      <c r="E103" s="8" t="str">
        <f t="shared" si="10"/>
        <v/>
      </c>
      <c r="F103" s="8" t="str">
        <f t="shared" si="11"/>
        <v/>
      </c>
    </row>
    <row r="104" spans="1:6" x14ac:dyDescent="0.25">
      <c r="A104" s="8" t="str">
        <f>+'[1]Reporte de Formatos'!V156</f>
        <v/>
      </c>
      <c r="B104" s="8" t="str">
        <f t="shared" si="8"/>
        <v xml:space="preserve"> </v>
      </c>
      <c r="C104" s="8" t="str">
        <f>IF(A104="","",+[1]AcumSYS!S153+[1]AcumSYS!T153)</f>
        <v/>
      </c>
      <c r="D104" s="8" t="str">
        <f t="shared" si="9"/>
        <v/>
      </c>
      <c r="E104" s="8" t="str">
        <f t="shared" si="10"/>
        <v/>
      </c>
      <c r="F104" s="8" t="str">
        <f t="shared" si="11"/>
        <v/>
      </c>
    </row>
    <row r="105" spans="1:6" x14ac:dyDescent="0.25">
      <c r="A105" s="8" t="str">
        <f>+'[1]Reporte de Formatos'!V157</f>
        <v/>
      </c>
      <c r="B105" s="8" t="str">
        <f t="shared" si="8"/>
        <v xml:space="preserve"> </v>
      </c>
      <c r="C105" s="8" t="str">
        <f>IF(A105="","",+[1]AcumSYS!S154+[1]AcumSYS!T154)</f>
        <v/>
      </c>
      <c r="D105" s="8" t="str">
        <f t="shared" si="9"/>
        <v/>
      </c>
      <c r="E105" s="8" t="str">
        <f t="shared" si="10"/>
        <v/>
      </c>
      <c r="F105" s="8" t="str">
        <f t="shared" si="11"/>
        <v/>
      </c>
    </row>
    <row r="106" spans="1:6" x14ac:dyDescent="0.25">
      <c r="A106" s="8" t="str">
        <f>+'[1]Reporte de Formatos'!V158</f>
        <v/>
      </c>
      <c r="B106" s="8" t="str">
        <f t="shared" si="8"/>
        <v xml:space="preserve"> </v>
      </c>
      <c r="C106" s="8" t="str">
        <f>IF(A106="","",+[1]AcumSYS!S155+[1]AcumSYS!T155)</f>
        <v/>
      </c>
      <c r="D106" s="8" t="str">
        <f t="shared" si="9"/>
        <v/>
      </c>
      <c r="E106" s="8" t="str">
        <f t="shared" si="10"/>
        <v/>
      </c>
      <c r="F106" s="8" t="str">
        <f t="shared" si="11"/>
        <v/>
      </c>
    </row>
    <row r="107" spans="1:6" x14ac:dyDescent="0.25">
      <c r="A107" s="8" t="str">
        <f>+'[1]Reporte de Formatos'!V159</f>
        <v/>
      </c>
      <c r="B107" s="8" t="str">
        <f t="shared" si="8"/>
        <v xml:space="preserve"> </v>
      </c>
      <c r="C107" s="8" t="str">
        <f>IF(A107="","",+[1]AcumSYS!S156+[1]AcumSYS!T156)</f>
        <v/>
      </c>
      <c r="D107" s="8" t="str">
        <f t="shared" si="9"/>
        <v/>
      </c>
      <c r="E107" s="8" t="str">
        <f t="shared" si="10"/>
        <v/>
      </c>
      <c r="F107" s="8" t="str">
        <f t="shared" si="11"/>
        <v/>
      </c>
    </row>
    <row r="108" spans="1:6" x14ac:dyDescent="0.25">
      <c r="A108" s="8" t="str">
        <f>+'[1]Reporte de Formatos'!V160</f>
        <v/>
      </c>
      <c r="B108" s="8" t="str">
        <f t="shared" si="8"/>
        <v xml:space="preserve"> </v>
      </c>
      <c r="C108" s="8" t="str">
        <f>IF(A108="","",+[1]AcumSYS!S157+[1]AcumSYS!T157)</f>
        <v/>
      </c>
      <c r="D108" s="8" t="str">
        <f t="shared" si="9"/>
        <v/>
      </c>
      <c r="E108" s="8" t="str">
        <f t="shared" si="10"/>
        <v/>
      </c>
      <c r="F108" s="8" t="str">
        <f t="shared" si="11"/>
        <v/>
      </c>
    </row>
    <row r="109" spans="1:6" x14ac:dyDescent="0.25">
      <c r="A109" s="8" t="str">
        <f>+'[1]Reporte de Formatos'!V161</f>
        <v/>
      </c>
      <c r="B109" s="8" t="str">
        <f t="shared" si="8"/>
        <v xml:space="preserve"> </v>
      </c>
      <c r="C109" s="8" t="str">
        <f>IF(A109="","",+[1]AcumSYS!S158+[1]AcumSYS!T158)</f>
        <v/>
      </c>
      <c r="D109" s="8" t="str">
        <f t="shared" si="9"/>
        <v/>
      </c>
      <c r="E109" s="8" t="str">
        <f t="shared" si="10"/>
        <v/>
      </c>
      <c r="F109" s="8" t="str">
        <f t="shared" si="11"/>
        <v/>
      </c>
    </row>
    <row r="110" spans="1:6" x14ac:dyDescent="0.25">
      <c r="A110" s="8" t="str">
        <f>+'[1]Reporte de Formatos'!V162</f>
        <v/>
      </c>
      <c r="B110" s="8" t="str">
        <f t="shared" si="8"/>
        <v xml:space="preserve"> </v>
      </c>
      <c r="C110" s="8" t="str">
        <f>IF(A110="","",+[1]AcumSYS!S159+[1]AcumSYS!T159)</f>
        <v/>
      </c>
      <c r="D110" s="8" t="str">
        <f t="shared" si="9"/>
        <v/>
      </c>
      <c r="E110" s="8" t="str">
        <f t="shared" si="10"/>
        <v/>
      </c>
      <c r="F110" s="8" t="str">
        <f t="shared" si="11"/>
        <v/>
      </c>
    </row>
    <row r="111" spans="1:6" x14ac:dyDescent="0.25">
      <c r="A111" s="8" t="str">
        <f>+'[1]Reporte de Formatos'!V163</f>
        <v/>
      </c>
      <c r="B111" s="8" t="str">
        <f t="shared" si="8"/>
        <v xml:space="preserve"> </v>
      </c>
      <c r="C111" s="8" t="str">
        <f>IF(A111="","",+[1]AcumSYS!S160+[1]AcumSYS!T160)</f>
        <v/>
      </c>
      <c r="D111" s="8" t="str">
        <f t="shared" si="9"/>
        <v/>
      </c>
      <c r="E111" s="8" t="str">
        <f t="shared" si="10"/>
        <v/>
      </c>
      <c r="F111" s="8" t="str">
        <f t="shared" si="11"/>
        <v/>
      </c>
    </row>
    <row r="112" spans="1:6" x14ac:dyDescent="0.25">
      <c r="A112" s="8" t="str">
        <f>+'[1]Reporte de Formatos'!V164</f>
        <v/>
      </c>
      <c r="B112" s="8" t="str">
        <f t="shared" si="8"/>
        <v xml:space="preserve"> </v>
      </c>
      <c r="C112" s="8" t="str">
        <f>IF(A112="","",+[1]AcumSYS!S161+[1]AcumSYS!T161)</f>
        <v/>
      </c>
      <c r="D112" s="8" t="str">
        <f t="shared" si="9"/>
        <v/>
      </c>
      <c r="E112" s="8" t="str">
        <f t="shared" si="10"/>
        <v/>
      </c>
      <c r="F112" s="8" t="str">
        <f t="shared" si="11"/>
        <v/>
      </c>
    </row>
    <row r="113" spans="1:6" x14ac:dyDescent="0.25">
      <c r="A113" s="8" t="str">
        <f>+'[1]Reporte de Formatos'!V165</f>
        <v/>
      </c>
      <c r="B113" s="8" t="str">
        <f t="shared" si="8"/>
        <v xml:space="preserve"> </v>
      </c>
      <c r="C113" s="8" t="str">
        <f>IF(A113="","",+[1]AcumSYS!S162+[1]AcumSYS!T162)</f>
        <v/>
      </c>
      <c r="D113" s="8" t="str">
        <f t="shared" si="9"/>
        <v/>
      </c>
      <c r="E113" s="8" t="str">
        <f t="shared" si="10"/>
        <v/>
      </c>
      <c r="F113" s="8" t="str">
        <f t="shared" si="11"/>
        <v/>
      </c>
    </row>
    <row r="114" spans="1:6" x14ac:dyDescent="0.25">
      <c r="A114" s="8" t="str">
        <f>+'[1]Reporte de Formatos'!V166</f>
        <v/>
      </c>
      <c r="B114" s="8" t="str">
        <f t="shared" si="8"/>
        <v xml:space="preserve"> </v>
      </c>
      <c r="C114" s="8" t="str">
        <f>IF(A114="","",+[1]AcumSYS!S163+[1]AcumSYS!T163)</f>
        <v/>
      </c>
      <c r="D114" s="8" t="str">
        <f t="shared" si="9"/>
        <v/>
      </c>
      <c r="E114" s="8" t="str">
        <f t="shared" si="10"/>
        <v/>
      </c>
      <c r="F114" s="8" t="str">
        <f t="shared" si="11"/>
        <v/>
      </c>
    </row>
    <row r="115" spans="1:6" x14ac:dyDescent="0.25">
      <c r="A115" s="8" t="str">
        <f>+'[1]Reporte de Formatos'!V167</f>
        <v/>
      </c>
      <c r="B115" s="8" t="str">
        <f t="shared" si="8"/>
        <v xml:space="preserve"> </v>
      </c>
      <c r="C115" s="8" t="str">
        <f>IF(A115="","",+[1]AcumSYS!S164+[1]AcumSYS!T164)</f>
        <v/>
      </c>
      <c r="D115" s="8" t="str">
        <f t="shared" si="9"/>
        <v/>
      </c>
      <c r="E115" s="8" t="str">
        <f t="shared" si="10"/>
        <v/>
      </c>
      <c r="F115" s="8" t="str">
        <f t="shared" si="11"/>
        <v/>
      </c>
    </row>
    <row r="116" spans="1:6" x14ac:dyDescent="0.25">
      <c r="A116" s="8" t="str">
        <f>+'[1]Reporte de Formatos'!V168</f>
        <v/>
      </c>
      <c r="B116" s="8" t="str">
        <f t="shared" si="8"/>
        <v xml:space="preserve"> </v>
      </c>
      <c r="C116" s="8" t="str">
        <f>IF(A116="","",+[1]AcumSYS!S165+[1]AcumSYS!T165)</f>
        <v/>
      </c>
      <c r="D116" s="8" t="str">
        <f t="shared" si="9"/>
        <v/>
      </c>
      <c r="E116" s="8" t="str">
        <f t="shared" si="10"/>
        <v/>
      </c>
      <c r="F116" s="8" t="str">
        <f t="shared" si="11"/>
        <v/>
      </c>
    </row>
    <row r="117" spans="1:6" x14ac:dyDescent="0.25">
      <c r="A117" s="8" t="str">
        <f>+'[1]Reporte de Formatos'!V169</f>
        <v/>
      </c>
      <c r="B117" s="8" t="str">
        <f t="shared" si="8"/>
        <v xml:space="preserve"> </v>
      </c>
      <c r="C117" s="8" t="str">
        <f>IF(A117="","",+[1]AcumSYS!S166+[1]AcumSYS!T166)</f>
        <v/>
      </c>
      <c r="D117" s="8" t="str">
        <f t="shared" si="9"/>
        <v/>
      </c>
      <c r="E117" s="8" t="str">
        <f t="shared" si="10"/>
        <v/>
      </c>
      <c r="F117" s="8" t="str">
        <f t="shared" si="11"/>
        <v/>
      </c>
    </row>
    <row r="118" spans="1:6" x14ac:dyDescent="0.25">
      <c r="A118" s="8" t="str">
        <f>+'[1]Reporte de Formatos'!V170</f>
        <v/>
      </c>
      <c r="B118" s="8" t="str">
        <f t="shared" si="8"/>
        <v xml:space="preserve"> </v>
      </c>
      <c r="C118" s="8" t="str">
        <f>IF(A118="","",+[1]AcumSYS!S167+[1]AcumSYS!T167)</f>
        <v/>
      </c>
      <c r="D118" s="8" t="str">
        <f t="shared" si="9"/>
        <v/>
      </c>
      <c r="E118" s="8" t="str">
        <f t="shared" si="10"/>
        <v/>
      </c>
      <c r="F118" s="8" t="str">
        <f t="shared" si="11"/>
        <v/>
      </c>
    </row>
    <row r="119" spans="1:6" x14ac:dyDescent="0.25">
      <c r="A119" s="8" t="str">
        <f>+'[1]Reporte de Formatos'!V171</f>
        <v/>
      </c>
      <c r="B119" s="8" t="str">
        <f t="shared" si="8"/>
        <v xml:space="preserve"> </v>
      </c>
      <c r="C119" s="8" t="str">
        <f>IF(A119="","",+[1]AcumSYS!S168+[1]AcumSYS!T168)</f>
        <v/>
      </c>
      <c r="D119" s="8" t="str">
        <f t="shared" si="9"/>
        <v/>
      </c>
      <c r="E119" s="8" t="str">
        <f t="shared" si="10"/>
        <v/>
      </c>
      <c r="F119" s="8" t="str">
        <f t="shared" si="11"/>
        <v/>
      </c>
    </row>
    <row r="120" spans="1:6" x14ac:dyDescent="0.25">
      <c r="A120" s="8" t="str">
        <f>+'[1]Reporte de Formatos'!V172</f>
        <v/>
      </c>
      <c r="B120" s="8" t="str">
        <f t="shared" si="8"/>
        <v xml:space="preserve"> </v>
      </c>
      <c r="C120" s="8" t="str">
        <f>IF(A120="","",+[1]AcumSYS!S169+[1]AcumSYS!T169)</f>
        <v/>
      </c>
      <c r="D120" s="8" t="str">
        <f t="shared" si="9"/>
        <v/>
      </c>
      <c r="E120" s="8" t="str">
        <f t="shared" si="10"/>
        <v/>
      </c>
      <c r="F120" s="8" t="str">
        <f t="shared" si="11"/>
        <v/>
      </c>
    </row>
    <row r="121" spans="1:6" x14ac:dyDescent="0.25">
      <c r="A121" s="8" t="str">
        <f>+'[1]Reporte de Formatos'!V173</f>
        <v/>
      </c>
      <c r="B121" s="8" t="str">
        <f t="shared" si="8"/>
        <v xml:space="preserve"> </v>
      </c>
      <c r="C121" s="8" t="str">
        <f>IF(A121="","",+[1]AcumSYS!S170+[1]AcumSYS!T170)</f>
        <v/>
      </c>
      <c r="D121" s="8" t="str">
        <f t="shared" si="9"/>
        <v/>
      </c>
      <c r="E121" s="8" t="str">
        <f t="shared" si="10"/>
        <v/>
      </c>
      <c r="F121" s="8" t="str">
        <f t="shared" si="11"/>
        <v/>
      </c>
    </row>
    <row r="122" spans="1:6" x14ac:dyDescent="0.25">
      <c r="A122" s="8" t="str">
        <f>+'[1]Reporte de Formatos'!V174</f>
        <v/>
      </c>
      <c r="B122" s="8" t="str">
        <f t="shared" si="8"/>
        <v xml:space="preserve"> </v>
      </c>
      <c r="C122" s="8" t="str">
        <f>IF(A122="","",+[1]AcumSYS!S171+[1]AcumSYS!T171)</f>
        <v/>
      </c>
      <c r="D122" s="8" t="str">
        <f t="shared" si="9"/>
        <v/>
      </c>
      <c r="E122" s="8" t="str">
        <f t="shared" si="10"/>
        <v/>
      </c>
      <c r="F122" s="8" t="str">
        <f t="shared" si="11"/>
        <v/>
      </c>
    </row>
    <row r="123" spans="1:6" x14ac:dyDescent="0.25">
      <c r="A123" s="8" t="str">
        <f>+'[1]Reporte de Formatos'!V175</f>
        <v/>
      </c>
      <c r="B123" s="8" t="str">
        <f t="shared" si="8"/>
        <v xml:space="preserve"> </v>
      </c>
      <c r="C123" s="8" t="str">
        <f>IF(A123="","",+[1]AcumSYS!S172+[1]AcumSYS!T172)</f>
        <v/>
      </c>
      <c r="D123" s="8" t="str">
        <f t="shared" si="9"/>
        <v/>
      </c>
      <c r="E123" s="8" t="str">
        <f t="shared" si="10"/>
        <v/>
      </c>
      <c r="F123" s="8" t="str">
        <f t="shared" si="11"/>
        <v/>
      </c>
    </row>
    <row r="124" spans="1:6" x14ac:dyDescent="0.25">
      <c r="A124" s="8" t="str">
        <f>+'[1]Reporte de Formatos'!V176</f>
        <v/>
      </c>
      <c r="B124" s="8" t="str">
        <f t="shared" si="8"/>
        <v xml:space="preserve"> </v>
      </c>
      <c r="C124" s="8" t="str">
        <f>IF(A124="","",+[1]AcumSYS!S173+[1]AcumSYS!T173)</f>
        <v/>
      </c>
      <c r="D124" s="8" t="str">
        <f t="shared" si="9"/>
        <v/>
      </c>
      <c r="E124" s="8" t="str">
        <f t="shared" si="10"/>
        <v/>
      </c>
      <c r="F124" s="8" t="str">
        <f t="shared" si="11"/>
        <v/>
      </c>
    </row>
    <row r="125" spans="1:6" x14ac:dyDescent="0.25">
      <c r="A125" s="8" t="str">
        <f>+'[1]Reporte de Formatos'!V177</f>
        <v/>
      </c>
      <c r="B125" s="8" t="str">
        <f t="shared" si="8"/>
        <v xml:space="preserve"> </v>
      </c>
      <c r="C125" s="8" t="str">
        <f>IF(A125="","",+[1]AcumSYS!S174+[1]AcumSYS!T174)</f>
        <v/>
      </c>
      <c r="D125" s="8" t="str">
        <f t="shared" si="9"/>
        <v/>
      </c>
      <c r="E125" s="8" t="str">
        <f t="shared" si="10"/>
        <v/>
      </c>
      <c r="F125" s="8" t="str">
        <f t="shared" si="11"/>
        <v/>
      </c>
    </row>
    <row r="126" spans="1:6" x14ac:dyDescent="0.25">
      <c r="A126" s="8" t="str">
        <f>+'[1]Reporte de Formatos'!V178</f>
        <v/>
      </c>
      <c r="B126" s="8" t="str">
        <f t="shared" si="8"/>
        <v xml:space="preserve"> </v>
      </c>
      <c r="C126" s="8" t="str">
        <f>IF(A126="","",+[1]AcumSYS!S175+[1]AcumSYS!T175)</f>
        <v/>
      </c>
      <c r="D126" s="8" t="str">
        <f t="shared" si="9"/>
        <v/>
      </c>
      <c r="E126" s="8" t="str">
        <f t="shared" si="10"/>
        <v/>
      </c>
      <c r="F126" s="8" t="str">
        <f t="shared" si="11"/>
        <v/>
      </c>
    </row>
    <row r="127" spans="1:6" x14ac:dyDescent="0.25">
      <c r="A127" s="8" t="str">
        <f>+'[1]Reporte de Formatos'!V179</f>
        <v/>
      </c>
      <c r="B127" s="8" t="str">
        <f t="shared" si="8"/>
        <v xml:space="preserve"> </v>
      </c>
      <c r="C127" s="8" t="str">
        <f>IF(A127="","",+[1]AcumSYS!S176+[1]AcumSYS!T176)</f>
        <v/>
      </c>
      <c r="D127" s="8" t="str">
        <f t="shared" si="9"/>
        <v/>
      </c>
      <c r="E127" s="8" t="str">
        <f t="shared" si="10"/>
        <v/>
      </c>
      <c r="F127" s="8" t="str">
        <f t="shared" si="11"/>
        <v/>
      </c>
    </row>
    <row r="128" spans="1:6" x14ac:dyDescent="0.25">
      <c r="A128" s="8" t="str">
        <f>+'[1]Reporte de Formatos'!V180</f>
        <v/>
      </c>
      <c r="B128" s="8" t="str">
        <f t="shared" si="8"/>
        <v xml:space="preserve"> </v>
      </c>
      <c r="C128" s="8" t="str">
        <f>IF(A128="","",+[1]AcumSYS!S177+[1]AcumSYS!T177)</f>
        <v/>
      </c>
      <c r="D128" s="8" t="str">
        <f t="shared" si="9"/>
        <v/>
      </c>
      <c r="E128" s="8" t="str">
        <f t="shared" si="10"/>
        <v/>
      </c>
      <c r="F128" s="8" t="str">
        <f t="shared" si="11"/>
        <v/>
      </c>
    </row>
    <row r="129" spans="1:6" x14ac:dyDescent="0.25">
      <c r="A129" s="8" t="str">
        <f>+'[1]Reporte de Formatos'!V181</f>
        <v/>
      </c>
      <c r="B129" s="8" t="str">
        <f t="shared" si="8"/>
        <v xml:space="preserve"> </v>
      </c>
      <c r="C129" s="8" t="str">
        <f>IF(A129="","",+[1]AcumSYS!S178+[1]AcumSYS!T178)</f>
        <v/>
      </c>
      <c r="D129" s="8" t="str">
        <f t="shared" si="9"/>
        <v/>
      </c>
      <c r="E129" s="8" t="str">
        <f t="shared" si="10"/>
        <v/>
      </c>
      <c r="F129" s="8" t="str">
        <f t="shared" si="11"/>
        <v/>
      </c>
    </row>
    <row r="130" spans="1:6" x14ac:dyDescent="0.25">
      <c r="A130" s="8" t="str">
        <f>+'[1]Reporte de Formatos'!V182</f>
        <v/>
      </c>
      <c r="B130" s="8" t="str">
        <f t="shared" si="8"/>
        <v xml:space="preserve"> </v>
      </c>
      <c r="C130" s="8" t="str">
        <f>IF(A130="","",+[1]AcumSYS!S179+[1]AcumSYS!T179)</f>
        <v/>
      </c>
      <c r="D130" s="8" t="str">
        <f t="shared" si="9"/>
        <v/>
      </c>
      <c r="E130" s="8" t="str">
        <f t="shared" si="10"/>
        <v/>
      </c>
      <c r="F130" s="8" t="str">
        <f t="shared" si="11"/>
        <v/>
      </c>
    </row>
    <row r="131" spans="1:6" x14ac:dyDescent="0.25">
      <c r="A131" s="8" t="str">
        <f>+'[1]Reporte de Formatos'!V183</f>
        <v/>
      </c>
      <c r="B131" s="8" t="str">
        <f t="shared" si="8"/>
        <v xml:space="preserve"> </v>
      </c>
      <c r="C131" s="8" t="str">
        <f>IF(A131="","",+[1]AcumSYS!S180+[1]AcumSYS!T180)</f>
        <v/>
      </c>
      <c r="D131" s="8" t="str">
        <f t="shared" si="9"/>
        <v/>
      </c>
      <c r="E131" s="8" t="str">
        <f t="shared" si="10"/>
        <v/>
      </c>
      <c r="F131" s="8" t="str">
        <f t="shared" si="11"/>
        <v/>
      </c>
    </row>
    <row r="132" spans="1:6" x14ac:dyDescent="0.25">
      <c r="A132" s="8" t="str">
        <f>+'[1]Reporte de Formatos'!V184</f>
        <v/>
      </c>
      <c r="B132" s="8" t="str">
        <f t="shared" si="8"/>
        <v xml:space="preserve"> </v>
      </c>
      <c r="C132" s="8" t="str">
        <f>IF(A132="","",+[1]AcumSYS!S181+[1]AcumSYS!T181)</f>
        <v/>
      </c>
      <c r="D132" s="8" t="str">
        <f t="shared" si="9"/>
        <v/>
      </c>
      <c r="E132" s="8" t="str">
        <f t="shared" si="10"/>
        <v/>
      </c>
      <c r="F132" s="8" t="str">
        <f t="shared" si="11"/>
        <v/>
      </c>
    </row>
    <row r="133" spans="1:6" x14ac:dyDescent="0.25">
      <c r="A133" s="8" t="str">
        <f>+'[1]Reporte de Formatos'!V185</f>
        <v/>
      </c>
      <c r="B133" s="8" t="str">
        <f t="shared" si="8"/>
        <v xml:space="preserve"> </v>
      </c>
      <c r="C133" s="8" t="str">
        <f>IF(A133="","",+[1]AcumSYS!S182+[1]AcumSYS!T182)</f>
        <v/>
      </c>
      <c r="D133" s="8" t="str">
        <f t="shared" si="9"/>
        <v/>
      </c>
      <c r="E133" s="8" t="str">
        <f t="shared" si="10"/>
        <v/>
      </c>
      <c r="F133" s="8" t="str">
        <f t="shared" si="11"/>
        <v/>
      </c>
    </row>
    <row r="134" spans="1:6" x14ac:dyDescent="0.25">
      <c r="A134" s="8" t="str">
        <f>+'[1]Reporte de Formatos'!V186</f>
        <v/>
      </c>
      <c r="B134" s="8" t="str">
        <f t="shared" si="8"/>
        <v xml:space="preserve"> </v>
      </c>
      <c r="C134" s="8" t="str">
        <f>IF(A134="","",+[1]AcumSYS!S183+[1]AcumSYS!T183)</f>
        <v/>
      </c>
      <c r="D134" s="8" t="str">
        <f t="shared" si="9"/>
        <v/>
      </c>
      <c r="E134" s="8" t="str">
        <f t="shared" si="10"/>
        <v/>
      </c>
      <c r="F134" s="8" t="str">
        <f t="shared" si="11"/>
        <v/>
      </c>
    </row>
    <row r="135" spans="1:6" x14ac:dyDescent="0.25">
      <c r="A135" s="8" t="str">
        <f>+'[1]Reporte de Formatos'!V187</f>
        <v/>
      </c>
      <c r="B135" s="8" t="str">
        <f t="shared" si="8"/>
        <v xml:space="preserve"> </v>
      </c>
      <c r="C135" s="8" t="str">
        <f>IF(A135="","",+[1]AcumSYS!S184+[1]AcumSYS!T184)</f>
        <v/>
      </c>
      <c r="D135" s="8" t="str">
        <f t="shared" si="9"/>
        <v/>
      </c>
      <c r="E135" s="8" t="str">
        <f t="shared" si="10"/>
        <v/>
      </c>
      <c r="F135" s="8" t="str">
        <f t="shared" si="11"/>
        <v/>
      </c>
    </row>
    <row r="136" spans="1:6" x14ac:dyDescent="0.25">
      <c r="A136" s="8" t="str">
        <f>+'[1]Reporte de Formatos'!V188</f>
        <v/>
      </c>
      <c r="B136" s="8" t="str">
        <f t="shared" si="8"/>
        <v xml:space="preserve"> </v>
      </c>
      <c r="C136" s="8" t="str">
        <f>IF(A136="","",+[1]AcumSYS!S185+[1]AcumSYS!T185)</f>
        <v/>
      </c>
      <c r="D136" s="8" t="str">
        <f t="shared" si="9"/>
        <v/>
      </c>
      <c r="E136" s="8" t="str">
        <f t="shared" si="10"/>
        <v/>
      </c>
      <c r="F136" s="8" t="str">
        <f t="shared" si="11"/>
        <v/>
      </c>
    </row>
    <row r="137" spans="1:6" x14ac:dyDescent="0.25">
      <c r="A137" s="8" t="str">
        <f>+'[1]Reporte de Formatos'!V189</f>
        <v/>
      </c>
      <c r="B137" s="8" t="str">
        <f t="shared" si="8"/>
        <v xml:space="preserve"> </v>
      </c>
      <c r="C137" s="8" t="str">
        <f>IF(A137="","",+[1]AcumSYS!S186+[1]AcumSYS!T186)</f>
        <v/>
      </c>
      <c r="D137" s="8" t="str">
        <f t="shared" si="9"/>
        <v/>
      </c>
      <c r="E137" s="8" t="str">
        <f t="shared" si="10"/>
        <v/>
      </c>
      <c r="F137" s="8" t="str">
        <f t="shared" si="11"/>
        <v/>
      </c>
    </row>
    <row r="138" spans="1:6" x14ac:dyDescent="0.25">
      <c r="A138" s="8" t="str">
        <f>+'[1]Reporte de Formatos'!V190</f>
        <v/>
      </c>
      <c r="B138" s="8" t="str">
        <f t="shared" si="8"/>
        <v xml:space="preserve"> </v>
      </c>
      <c r="C138" s="8" t="str">
        <f>IF(A138="","",+[1]AcumSYS!S187+[1]AcumSYS!T187)</f>
        <v/>
      </c>
      <c r="D138" s="8" t="str">
        <f t="shared" si="9"/>
        <v/>
      </c>
      <c r="E138" s="8" t="str">
        <f t="shared" si="10"/>
        <v/>
      </c>
      <c r="F138" s="8" t="str">
        <f t="shared" si="11"/>
        <v/>
      </c>
    </row>
    <row r="139" spans="1:6" x14ac:dyDescent="0.25">
      <c r="A139" s="8" t="str">
        <f>+'[1]Reporte de Formatos'!V191</f>
        <v/>
      </c>
      <c r="B139" s="8" t="str">
        <f t="shared" si="8"/>
        <v xml:space="preserve"> </v>
      </c>
      <c r="C139" s="8" t="str">
        <f>IF(A139="","",+[1]AcumSYS!S188+[1]AcumSYS!T188)</f>
        <v/>
      </c>
      <c r="D139" s="8" t="str">
        <f t="shared" si="9"/>
        <v/>
      </c>
      <c r="E139" s="8" t="str">
        <f t="shared" si="10"/>
        <v/>
      </c>
      <c r="F139" s="8" t="str">
        <f t="shared" si="11"/>
        <v/>
      </c>
    </row>
    <row r="140" spans="1:6" x14ac:dyDescent="0.25">
      <c r="A140" s="8" t="str">
        <f>+'[1]Reporte de Formatos'!V192</f>
        <v/>
      </c>
      <c r="B140" s="8" t="str">
        <f t="shared" si="8"/>
        <v xml:space="preserve"> </v>
      </c>
      <c r="C140" s="8" t="str">
        <f>IF(A140="","",+[1]AcumSYS!S189+[1]AcumSYS!T189)</f>
        <v/>
      </c>
      <c r="D140" s="8" t="str">
        <f t="shared" si="9"/>
        <v/>
      </c>
      <c r="E140" s="8" t="str">
        <f t="shared" si="10"/>
        <v/>
      </c>
      <c r="F140" s="8" t="str">
        <f t="shared" si="11"/>
        <v/>
      </c>
    </row>
    <row r="141" spans="1:6" x14ac:dyDescent="0.25">
      <c r="A141" s="8" t="str">
        <f>+'[1]Reporte de Formatos'!V193</f>
        <v/>
      </c>
      <c r="B141" s="8" t="str">
        <f t="shared" si="8"/>
        <v xml:space="preserve"> </v>
      </c>
      <c r="C141" s="8" t="str">
        <f>IF(A141="","",+[1]AcumSYS!S190+[1]AcumSYS!T190)</f>
        <v/>
      </c>
      <c r="D141" s="8" t="str">
        <f t="shared" si="9"/>
        <v/>
      </c>
      <c r="E141" s="8" t="str">
        <f t="shared" si="10"/>
        <v/>
      </c>
      <c r="F141" s="8" t="str">
        <f t="shared" si="11"/>
        <v/>
      </c>
    </row>
    <row r="142" spans="1:6" x14ac:dyDescent="0.25">
      <c r="A142" s="8" t="str">
        <f>+'[1]Reporte de Formatos'!V194</f>
        <v/>
      </c>
      <c r="B142" s="8" t="str">
        <f t="shared" si="8"/>
        <v xml:space="preserve"> </v>
      </c>
      <c r="C142" s="8" t="str">
        <f>IF(A142="","",+[1]AcumSYS!S191+[1]AcumSYS!T191)</f>
        <v/>
      </c>
      <c r="D142" s="8" t="str">
        <f t="shared" si="9"/>
        <v/>
      </c>
      <c r="E142" s="8" t="str">
        <f t="shared" si="10"/>
        <v/>
      </c>
      <c r="F142" s="8" t="str">
        <f t="shared" si="11"/>
        <v/>
      </c>
    </row>
    <row r="143" spans="1:6" x14ac:dyDescent="0.25">
      <c r="A143" s="8" t="str">
        <f>+'[1]Reporte de Formatos'!V195</f>
        <v/>
      </c>
      <c r="B143" s="8" t="str">
        <f t="shared" si="8"/>
        <v xml:space="preserve"> </v>
      </c>
      <c r="C143" s="8" t="str">
        <f>IF(A143="","",+[1]AcumSYS!S192+[1]AcumSYS!T192)</f>
        <v/>
      </c>
      <c r="D143" s="8" t="str">
        <f t="shared" si="9"/>
        <v/>
      </c>
      <c r="E143" s="8" t="str">
        <f t="shared" si="10"/>
        <v/>
      </c>
      <c r="F143" s="8" t="str">
        <f t="shared" si="11"/>
        <v/>
      </c>
    </row>
    <row r="144" spans="1:6" x14ac:dyDescent="0.25">
      <c r="A144" s="8" t="str">
        <f>+'[1]Reporte de Formatos'!V196</f>
        <v/>
      </c>
      <c r="B144" s="8" t="str">
        <f t="shared" si="8"/>
        <v xml:space="preserve"> </v>
      </c>
      <c r="C144" s="8" t="str">
        <f>IF(A144="","",+[1]AcumSYS!S193+[1]AcumSYS!T193)</f>
        <v/>
      </c>
      <c r="D144" s="8" t="str">
        <f t="shared" si="9"/>
        <v/>
      </c>
      <c r="E144" s="8" t="str">
        <f t="shared" si="10"/>
        <v/>
      </c>
      <c r="F144" s="8" t="str">
        <f t="shared" si="11"/>
        <v/>
      </c>
    </row>
    <row r="145" spans="1:6" x14ac:dyDescent="0.25">
      <c r="A145" s="8" t="str">
        <f>+'[1]Reporte de Formatos'!V197</f>
        <v/>
      </c>
      <c r="B145" s="8" t="str">
        <f t="shared" si="8"/>
        <v xml:space="preserve"> </v>
      </c>
      <c r="C145" s="8" t="str">
        <f>IF(A145="","",+[1]AcumSYS!S194+[1]AcumSYS!T194)</f>
        <v/>
      </c>
      <c r="D145" s="8" t="str">
        <f t="shared" si="9"/>
        <v/>
      </c>
      <c r="E145" s="8" t="str">
        <f t="shared" si="10"/>
        <v/>
      </c>
      <c r="F145" s="8" t="str">
        <f t="shared" si="11"/>
        <v/>
      </c>
    </row>
    <row r="146" spans="1:6" x14ac:dyDescent="0.25">
      <c r="A146" s="8" t="str">
        <f>+'[1]Reporte de Formatos'!V198</f>
        <v/>
      </c>
      <c r="B146" s="8" t="str">
        <f t="shared" si="8"/>
        <v xml:space="preserve"> </v>
      </c>
      <c r="C146" s="8" t="str">
        <f>IF(A146="","",+[1]AcumSYS!S195+[1]AcumSYS!T195)</f>
        <v/>
      </c>
      <c r="D146" s="8" t="str">
        <f t="shared" si="9"/>
        <v/>
      </c>
      <c r="E146" s="8" t="str">
        <f t="shared" si="10"/>
        <v/>
      </c>
      <c r="F146" s="8" t="str">
        <f t="shared" si="11"/>
        <v/>
      </c>
    </row>
    <row r="147" spans="1:6" x14ac:dyDescent="0.25">
      <c r="A147" s="8" t="str">
        <f>+'[1]Reporte de Formatos'!V199</f>
        <v/>
      </c>
      <c r="B147" s="8" t="str">
        <f t="shared" si="8"/>
        <v xml:space="preserve"> </v>
      </c>
      <c r="C147" s="8" t="str">
        <f>IF(A147="","",+[1]AcumSYS!S196+[1]AcumSYS!T196)</f>
        <v/>
      </c>
      <c r="D147" s="8" t="str">
        <f t="shared" si="9"/>
        <v/>
      </c>
      <c r="E147" s="8" t="str">
        <f t="shared" si="10"/>
        <v/>
      </c>
      <c r="F147" s="8" t="str">
        <f t="shared" si="11"/>
        <v/>
      </c>
    </row>
    <row r="148" spans="1:6" x14ac:dyDescent="0.25">
      <c r="A148" s="8" t="str">
        <f>+'[1]Reporte de Formatos'!V200</f>
        <v/>
      </c>
      <c r="B148" s="8" t="str">
        <f t="shared" si="8"/>
        <v xml:space="preserve"> </v>
      </c>
      <c r="C148" s="8" t="str">
        <f>IF(A148="","",+[1]AcumSYS!S197+[1]AcumSYS!T197)</f>
        <v/>
      </c>
      <c r="D148" s="8" t="str">
        <f t="shared" si="9"/>
        <v/>
      </c>
      <c r="E148" s="8" t="str">
        <f t="shared" si="10"/>
        <v/>
      </c>
      <c r="F148" s="8" t="str">
        <f t="shared" si="11"/>
        <v/>
      </c>
    </row>
    <row r="149" spans="1:6" x14ac:dyDescent="0.25">
      <c r="A149" s="8" t="str">
        <f>+'[1]Reporte de Formatos'!V201</f>
        <v/>
      </c>
      <c r="B149" s="8" t="str">
        <f t="shared" ref="B149:B212" si="12">IF(A149=""," ","Prima Vacacional")</f>
        <v xml:space="preserve"> </v>
      </c>
      <c r="C149" s="8" t="str">
        <f>IF(A149="","",+[1]AcumSYS!S198+[1]AcumSYS!T198)</f>
        <v/>
      </c>
      <c r="D149" s="8" t="str">
        <f t="shared" ref="D149:D212" si="13">IF(A149="","",0)</f>
        <v/>
      </c>
      <c r="E149" s="8" t="str">
        <f t="shared" ref="E149:E212" si="14">IF(A149="","","Pesos mexicanos")</f>
        <v/>
      </c>
      <c r="F149" s="8" t="str">
        <f t="shared" ref="F149:F212" si="15">IF(A149="","","Semestral")</f>
        <v/>
      </c>
    </row>
    <row r="150" spans="1:6" x14ac:dyDescent="0.25">
      <c r="A150" s="8" t="str">
        <f>+'[1]Reporte de Formatos'!V202</f>
        <v/>
      </c>
      <c r="B150" s="8" t="str">
        <f t="shared" si="12"/>
        <v xml:space="preserve"> </v>
      </c>
      <c r="C150" s="8" t="str">
        <f>IF(A150="","",+[1]AcumSYS!S199+[1]AcumSYS!T199)</f>
        <v/>
      </c>
      <c r="D150" s="8" t="str">
        <f t="shared" si="13"/>
        <v/>
      </c>
      <c r="E150" s="8" t="str">
        <f t="shared" si="14"/>
        <v/>
      </c>
      <c r="F150" s="8" t="str">
        <f t="shared" si="15"/>
        <v/>
      </c>
    </row>
    <row r="151" spans="1:6" x14ac:dyDescent="0.25">
      <c r="A151" s="8" t="str">
        <f>+'[1]Reporte de Formatos'!V203</f>
        <v/>
      </c>
      <c r="B151" s="8" t="str">
        <f t="shared" si="12"/>
        <v xml:space="preserve"> </v>
      </c>
      <c r="C151" s="8" t="str">
        <f>IF(A151="","",+[1]AcumSYS!S200+[1]AcumSYS!T200)</f>
        <v/>
      </c>
      <c r="D151" s="8" t="str">
        <f t="shared" si="13"/>
        <v/>
      </c>
      <c r="E151" s="8" t="str">
        <f t="shared" si="14"/>
        <v/>
      </c>
      <c r="F151" s="8" t="str">
        <f t="shared" si="15"/>
        <v/>
      </c>
    </row>
    <row r="152" spans="1:6" x14ac:dyDescent="0.25">
      <c r="A152" s="8" t="str">
        <f>+'[1]Reporte de Formatos'!V204</f>
        <v/>
      </c>
      <c r="B152" s="8" t="str">
        <f t="shared" si="12"/>
        <v xml:space="preserve"> </v>
      </c>
      <c r="C152" s="8" t="str">
        <f>IF(A152="","",+[1]AcumSYS!S201+[1]AcumSYS!T201)</f>
        <v/>
      </c>
      <c r="D152" s="8" t="str">
        <f t="shared" si="13"/>
        <v/>
      </c>
      <c r="E152" s="8" t="str">
        <f t="shared" si="14"/>
        <v/>
      </c>
      <c r="F152" s="8" t="str">
        <f t="shared" si="15"/>
        <v/>
      </c>
    </row>
    <row r="153" spans="1:6" x14ac:dyDescent="0.25">
      <c r="A153" s="8" t="str">
        <f>+'[1]Reporte de Formatos'!V205</f>
        <v/>
      </c>
      <c r="B153" s="8" t="str">
        <f t="shared" si="12"/>
        <v xml:space="preserve"> </v>
      </c>
      <c r="C153" s="8" t="str">
        <f>IF(A153="","",+[1]AcumSYS!S202+[1]AcumSYS!T202)</f>
        <v/>
      </c>
      <c r="D153" s="8" t="str">
        <f t="shared" si="13"/>
        <v/>
      </c>
      <c r="E153" s="8" t="str">
        <f t="shared" si="14"/>
        <v/>
      </c>
      <c r="F153" s="8" t="str">
        <f t="shared" si="15"/>
        <v/>
      </c>
    </row>
    <row r="154" spans="1:6" x14ac:dyDescent="0.25">
      <c r="A154" s="8" t="str">
        <f>+'[1]Reporte de Formatos'!V206</f>
        <v/>
      </c>
      <c r="B154" s="8" t="str">
        <f t="shared" si="12"/>
        <v xml:space="preserve"> </v>
      </c>
      <c r="C154" s="8" t="str">
        <f>IF(A154="","",+[1]AcumSYS!S203+[1]AcumSYS!T203)</f>
        <v/>
      </c>
      <c r="D154" s="8" t="str">
        <f t="shared" si="13"/>
        <v/>
      </c>
      <c r="E154" s="8" t="str">
        <f t="shared" si="14"/>
        <v/>
      </c>
      <c r="F154" s="8" t="str">
        <f t="shared" si="15"/>
        <v/>
      </c>
    </row>
    <row r="155" spans="1:6" x14ac:dyDescent="0.25">
      <c r="A155" s="8" t="str">
        <f>+'[1]Reporte de Formatos'!V207</f>
        <v/>
      </c>
      <c r="B155" s="8" t="str">
        <f t="shared" si="12"/>
        <v xml:space="preserve"> </v>
      </c>
      <c r="C155" s="8" t="str">
        <f>IF(A155="","",+[1]AcumSYS!S204+[1]AcumSYS!T204)</f>
        <v/>
      </c>
      <c r="D155" s="8" t="str">
        <f t="shared" si="13"/>
        <v/>
      </c>
      <c r="E155" s="8" t="str">
        <f t="shared" si="14"/>
        <v/>
      </c>
      <c r="F155" s="8" t="str">
        <f t="shared" si="15"/>
        <v/>
      </c>
    </row>
    <row r="156" spans="1:6" x14ac:dyDescent="0.25">
      <c r="A156" s="8" t="str">
        <f>+'[1]Reporte de Formatos'!V208</f>
        <v/>
      </c>
      <c r="B156" s="8" t="str">
        <f t="shared" si="12"/>
        <v xml:space="preserve"> </v>
      </c>
      <c r="C156" s="8" t="str">
        <f>IF(A156="","",+[1]AcumSYS!S205+[1]AcumSYS!T205)</f>
        <v/>
      </c>
      <c r="D156" s="8" t="str">
        <f t="shared" si="13"/>
        <v/>
      </c>
      <c r="E156" s="8" t="str">
        <f t="shared" si="14"/>
        <v/>
      </c>
      <c r="F156" s="8" t="str">
        <f t="shared" si="15"/>
        <v/>
      </c>
    </row>
    <row r="157" spans="1:6" x14ac:dyDescent="0.25">
      <c r="A157" s="8" t="str">
        <f>+'[1]Reporte de Formatos'!V209</f>
        <v/>
      </c>
      <c r="B157" s="8" t="str">
        <f t="shared" si="12"/>
        <v xml:space="preserve"> </v>
      </c>
      <c r="C157" s="8" t="str">
        <f>IF(A157="","",+[1]AcumSYS!S206+[1]AcumSYS!T206)</f>
        <v/>
      </c>
      <c r="D157" s="8" t="str">
        <f t="shared" si="13"/>
        <v/>
      </c>
      <c r="E157" s="8" t="str">
        <f t="shared" si="14"/>
        <v/>
      </c>
      <c r="F157" s="8" t="str">
        <f t="shared" si="15"/>
        <v/>
      </c>
    </row>
    <row r="158" spans="1:6" x14ac:dyDescent="0.25">
      <c r="A158" s="8" t="str">
        <f>+'[1]Reporte de Formatos'!V210</f>
        <v/>
      </c>
      <c r="B158" s="8" t="str">
        <f t="shared" si="12"/>
        <v xml:space="preserve"> </v>
      </c>
      <c r="C158" s="8" t="str">
        <f>IF(A158="","",+[1]AcumSYS!S207+[1]AcumSYS!T207)</f>
        <v/>
      </c>
      <c r="D158" s="8" t="str">
        <f t="shared" si="13"/>
        <v/>
      </c>
      <c r="E158" s="8" t="str">
        <f t="shared" si="14"/>
        <v/>
      </c>
      <c r="F158" s="8" t="str">
        <f t="shared" si="15"/>
        <v/>
      </c>
    </row>
    <row r="159" spans="1:6" x14ac:dyDescent="0.25">
      <c r="A159" s="8" t="str">
        <f>+'[1]Reporte de Formatos'!V211</f>
        <v/>
      </c>
      <c r="B159" s="8" t="str">
        <f t="shared" si="12"/>
        <v xml:space="preserve"> </v>
      </c>
      <c r="C159" s="8" t="str">
        <f>IF(A159="","",+[1]AcumSYS!S208+[1]AcumSYS!T208)</f>
        <v/>
      </c>
      <c r="D159" s="8" t="str">
        <f t="shared" si="13"/>
        <v/>
      </c>
      <c r="E159" s="8" t="str">
        <f t="shared" si="14"/>
        <v/>
      </c>
      <c r="F159" s="8" t="str">
        <f t="shared" si="15"/>
        <v/>
      </c>
    </row>
    <row r="160" spans="1:6" x14ac:dyDescent="0.25">
      <c r="A160" s="8" t="str">
        <f>+'[1]Reporte de Formatos'!V212</f>
        <v/>
      </c>
      <c r="B160" s="8" t="str">
        <f t="shared" si="12"/>
        <v xml:space="preserve"> </v>
      </c>
      <c r="C160" s="8" t="str">
        <f>IF(A160="","",+[1]AcumSYS!S209+[1]AcumSYS!T209)</f>
        <v/>
      </c>
      <c r="D160" s="8" t="str">
        <f t="shared" si="13"/>
        <v/>
      </c>
      <c r="E160" s="8" t="str">
        <f t="shared" si="14"/>
        <v/>
      </c>
      <c r="F160" s="8" t="str">
        <f t="shared" si="15"/>
        <v/>
      </c>
    </row>
    <row r="161" spans="1:6" x14ac:dyDescent="0.25">
      <c r="A161" s="8" t="str">
        <f>+'[1]Reporte de Formatos'!V213</f>
        <v/>
      </c>
      <c r="B161" s="8" t="str">
        <f t="shared" si="12"/>
        <v xml:space="preserve"> </v>
      </c>
      <c r="C161" s="8" t="str">
        <f>IF(A161="","",+[1]AcumSYS!S210+[1]AcumSYS!T210)</f>
        <v/>
      </c>
      <c r="D161" s="8" t="str">
        <f t="shared" si="13"/>
        <v/>
      </c>
      <c r="E161" s="8" t="str">
        <f t="shared" si="14"/>
        <v/>
      </c>
      <c r="F161" s="8" t="str">
        <f t="shared" si="15"/>
        <v/>
      </c>
    </row>
    <row r="162" spans="1:6" x14ac:dyDescent="0.25">
      <c r="A162" s="8" t="str">
        <f>+'[1]Reporte de Formatos'!V214</f>
        <v/>
      </c>
      <c r="B162" s="8" t="str">
        <f t="shared" si="12"/>
        <v xml:space="preserve"> </v>
      </c>
      <c r="C162" s="8" t="str">
        <f>IF(A162="","",+[1]AcumSYS!S211+[1]AcumSYS!T211)</f>
        <v/>
      </c>
      <c r="D162" s="8" t="str">
        <f t="shared" si="13"/>
        <v/>
      </c>
      <c r="E162" s="8" t="str">
        <f t="shared" si="14"/>
        <v/>
      </c>
      <c r="F162" s="8" t="str">
        <f t="shared" si="15"/>
        <v/>
      </c>
    </row>
    <row r="163" spans="1:6" x14ac:dyDescent="0.25">
      <c r="A163" s="8" t="str">
        <f>+'[1]Reporte de Formatos'!V215</f>
        <v/>
      </c>
      <c r="B163" s="8" t="str">
        <f t="shared" si="12"/>
        <v xml:space="preserve"> </v>
      </c>
      <c r="C163" s="8" t="str">
        <f>IF(A163="","",+[1]AcumSYS!S212+[1]AcumSYS!T212)</f>
        <v/>
      </c>
      <c r="D163" s="8" t="str">
        <f t="shared" si="13"/>
        <v/>
      </c>
      <c r="E163" s="8" t="str">
        <f t="shared" si="14"/>
        <v/>
      </c>
      <c r="F163" s="8" t="str">
        <f t="shared" si="15"/>
        <v/>
      </c>
    </row>
    <row r="164" spans="1:6" x14ac:dyDescent="0.25">
      <c r="A164" s="8" t="str">
        <f>+'[1]Reporte de Formatos'!V216</f>
        <v/>
      </c>
      <c r="B164" s="8" t="str">
        <f t="shared" si="12"/>
        <v xml:space="preserve"> </v>
      </c>
      <c r="C164" s="8" t="str">
        <f>IF(A164="","",+[1]AcumSYS!S213+[1]AcumSYS!T213)</f>
        <v/>
      </c>
      <c r="D164" s="8" t="str">
        <f t="shared" si="13"/>
        <v/>
      </c>
      <c r="E164" s="8" t="str">
        <f t="shared" si="14"/>
        <v/>
      </c>
      <c r="F164" s="8" t="str">
        <f t="shared" si="15"/>
        <v/>
      </c>
    </row>
    <row r="165" spans="1:6" x14ac:dyDescent="0.25">
      <c r="A165" s="8" t="str">
        <f>+'[1]Reporte de Formatos'!V217</f>
        <v/>
      </c>
      <c r="B165" s="8" t="str">
        <f t="shared" si="12"/>
        <v xml:space="preserve"> </v>
      </c>
      <c r="C165" s="8" t="str">
        <f>IF(A165="","",+[1]AcumSYS!S214+[1]AcumSYS!T214)</f>
        <v/>
      </c>
      <c r="D165" s="8" t="str">
        <f t="shared" si="13"/>
        <v/>
      </c>
      <c r="E165" s="8" t="str">
        <f t="shared" si="14"/>
        <v/>
      </c>
      <c r="F165" s="8" t="str">
        <f t="shared" si="15"/>
        <v/>
      </c>
    </row>
    <row r="166" spans="1:6" x14ac:dyDescent="0.25">
      <c r="A166" s="8" t="str">
        <f>+'[1]Reporte de Formatos'!V218</f>
        <v/>
      </c>
      <c r="B166" s="8" t="str">
        <f t="shared" si="12"/>
        <v xml:space="preserve"> </v>
      </c>
      <c r="C166" s="8" t="str">
        <f>IF(A166="","",+[1]AcumSYS!S215+[1]AcumSYS!T215)</f>
        <v/>
      </c>
      <c r="D166" s="8" t="str">
        <f t="shared" si="13"/>
        <v/>
      </c>
      <c r="E166" s="8" t="str">
        <f t="shared" si="14"/>
        <v/>
      </c>
      <c r="F166" s="8" t="str">
        <f t="shared" si="15"/>
        <v/>
      </c>
    </row>
    <row r="167" spans="1:6" x14ac:dyDescent="0.25">
      <c r="A167" s="8" t="str">
        <f>+'[1]Reporte de Formatos'!V219</f>
        <v/>
      </c>
      <c r="B167" s="8" t="str">
        <f t="shared" si="12"/>
        <v xml:space="preserve"> </v>
      </c>
      <c r="C167" s="8" t="str">
        <f>IF(A167="","",+[1]AcumSYS!S216+[1]AcumSYS!T216)</f>
        <v/>
      </c>
      <c r="D167" s="8" t="str">
        <f t="shared" si="13"/>
        <v/>
      </c>
      <c r="E167" s="8" t="str">
        <f t="shared" si="14"/>
        <v/>
      </c>
      <c r="F167" s="8" t="str">
        <f t="shared" si="15"/>
        <v/>
      </c>
    </row>
    <row r="168" spans="1:6" x14ac:dyDescent="0.25">
      <c r="A168" s="8" t="str">
        <f>+'[1]Reporte de Formatos'!V220</f>
        <v/>
      </c>
      <c r="B168" s="8" t="str">
        <f t="shared" si="12"/>
        <v xml:space="preserve"> </v>
      </c>
      <c r="C168" s="8" t="str">
        <f>IF(A168="","",+[1]AcumSYS!S217+[1]AcumSYS!T217)</f>
        <v/>
      </c>
      <c r="D168" s="8" t="str">
        <f t="shared" si="13"/>
        <v/>
      </c>
      <c r="E168" s="8" t="str">
        <f t="shared" si="14"/>
        <v/>
      </c>
      <c r="F168" s="8" t="str">
        <f t="shared" si="15"/>
        <v/>
      </c>
    </row>
    <row r="169" spans="1:6" x14ac:dyDescent="0.25">
      <c r="A169" s="8" t="str">
        <f>+'[1]Reporte de Formatos'!V221</f>
        <v/>
      </c>
      <c r="B169" s="8" t="str">
        <f t="shared" si="12"/>
        <v xml:space="preserve"> </v>
      </c>
      <c r="C169" s="8" t="str">
        <f>IF(A169="","",+[1]AcumSYS!S218+[1]AcumSYS!T218)</f>
        <v/>
      </c>
      <c r="D169" s="8" t="str">
        <f t="shared" si="13"/>
        <v/>
      </c>
      <c r="E169" s="8" t="str">
        <f t="shared" si="14"/>
        <v/>
      </c>
      <c r="F169" s="8" t="str">
        <f t="shared" si="15"/>
        <v/>
      </c>
    </row>
    <row r="170" spans="1:6" x14ac:dyDescent="0.25">
      <c r="A170" s="8" t="str">
        <f>+'[1]Reporte de Formatos'!V222</f>
        <v/>
      </c>
      <c r="B170" s="8" t="str">
        <f t="shared" si="12"/>
        <v xml:space="preserve"> </v>
      </c>
      <c r="C170" s="8" t="str">
        <f>IF(A170="","",+[1]AcumSYS!S219+[1]AcumSYS!T219)</f>
        <v/>
      </c>
      <c r="D170" s="8" t="str">
        <f t="shared" si="13"/>
        <v/>
      </c>
      <c r="E170" s="8" t="str">
        <f t="shared" si="14"/>
        <v/>
      </c>
      <c r="F170" s="8" t="str">
        <f t="shared" si="15"/>
        <v/>
      </c>
    </row>
    <row r="171" spans="1:6" x14ac:dyDescent="0.25">
      <c r="A171" s="8" t="str">
        <f>+'[1]Reporte de Formatos'!V223</f>
        <v/>
      </c>
      <c r="B171" s="8" t="str">
        <f t="shared" si="12"/>
        <v xml:space="preserve"> </v>
      </c>
      <c r="C171" s="8" t="str">
        <f>IF(A171="","",+[1]AcumSYS!S220+[1]AcumSYS!T220)</f>
        <v/>
      </c>
      <c r="D171" s="8" t="str">
        <f t="shared" si="13"/>
        <v/>
      </c>
      <c r="E171" s="8" t="str">
        <f t="shared" si="14"/>
        <v/>
      </c>
      <c r="F171" s="8" t="str">
        <f t="shared" si="15"/>
        <v/>
      </c>
    </row>
    <row r="172" spans="1:6" x14ac:dyDescent="0.25">
      <c r="A172" s="8" t="str">
        <f>+'[1]Reporte de Formatos'!V224</f>
        <v/>
      </c>
      <c r="B172" s="8" t="str">
        <f t="shared" si="12"/>
        <v xml:space="preserve"> </v>
      </c>
      <c r="C172" s="8" t="str">
        <f>IF(A172="","",+[1]AcumSYS!S221+[1]AcumSYS!T221)</f>
        <v/>
      </c>
      <c r="D172" s="8" t="str">
        <f t="shared" si="13"/>
        <v/>
      </c>
      <c r="E172" s="8" t="str">
        <f t="shared" si="14"/>
        <v/>
      </c>
      <c r="F172" s="8" t="str">
        <f t="shared" si="15"/>
        <v/>
      </c>
    </row>
    <row r="173" spans="1:6" x14ac:dyDescent="0.25">
      <c r="A173" s="8" t="str">
        <f>+'[1]Reporte de Formatos'!V225</f>
        <v/>
      </c>
      <c r="B173" s="8" t="str">
        <f t="shared" si="12"/>
        <v xml:space="preserve"> </v>
      </c>
      <c r="C173" s="8" t="str">
        <f>IF(A173="","",+[1]AcumSYS!S222+[1]AcumSYS!T222)</f>
        <v/>
      </c>
      <c r="D173" s="8" t="str">
        <f t="shared" si="13"/>
        <v/>
      </c>
      <c r="E173" s="8" t="str">
        <f t="shared" si="14"/>
        <v/>
      </c>
      <c r="F173" s="8" t="str">
        <f t="shared" si="15"/>
        <v/>
      </c>
    </row>
    <row r="174" spans="1:6" x14ac:dyDescent="0.25">
      <c r="A174" s="8" t="str">
        <f>+'[1]Reporte de Formatos'!V226</f>
        <v/>
      </c>
      <c r="B174" s="8" t="str">
        <f t="shared" si="12"/>
        <v xml:space="preserve"> </v>
      </c>
      <c r="C174" s="8" t="str">
        <f>IF(A174="","",+[1]AcumSYS!S223+[1]AcumSYS!T223)</f>
        <v/>
      </c>
      <c r="D174" s="8" t="str">
        <f t="shared" si="13"/>
        <v/>
      </c>
      <c r="E174" s="8" t="str">
        <f t="shared" si="14"/>
        <v/>
      </c>
      <c r="F174" s="8" t="str">
        <f t="shared" si="15"/>
        <v/>
      </c>
    </row>
    <row r="175" spans="1:6" x14ac:dyDescent="0.25">
      <c r="A175" s="8" t="str">
        <f>+'[1]Reporte de Formatos'!V227</f>
        <v/>
      </c>
      <c r="B175" s="8" t="str">
        <f t="shared" si="12"/>
        <v xml:space="preserve"> </v>
      </c>
      <c r="C175" s="8" t="str">
        <f>IF(A175="","",+[1]AcumSYS!S224+[1]AcumSYS!T224)</f>
        <v/>
      </c>
      <c r="D175" s="8" t="str">
        <f t="shared" si="13"/>
        <v/>
      </c>
      <c r="E175" s="8" t="str">
        <f t="shared" si="14"/>
        <v/>
      </c>
      <c r="F175" s="8" t="str">
        <f t="shared" si="15"/>
        <v/>
      </c>
    </row>
    <row r="176" spans="1:6" x14ac:dyDescent="0.25">
      <c r="A176" s="8" t="str">
        <f>+'[1]Reporte de Formatos'!V228</f>
        <v/>
      </c>
      <c r="B176" s="8" t="str">
        <f t="shared" si="12"/>
        <v xml:space="preserve"> </v>
      </c>
      <c r="C176" s="8" t="str">
        <f>IF(A176="","",+[1]AcumSYS!S225+[1]AcumSYS!T225)</f>
        <v/>
      </c>
      <c r="D176" s="8" t="str">
        <f t="shared" si="13"/>
        <v/>
      </c>
      <c r="E176" s="8" t="str">
        <f t="shared" si="14"/>
        <v/>
      </c>
      <c r="F176" s="8" t="str">
        <f t="shared" si="15"/>
        <v/>
      </c>
    </row>
    <row r="177" spans="1:6" x14ac:dyDescent="0.25">
      <c r="A177" s="8" t="str">
        <f>+'[1]Reporte de Formatos'!V229</f>
        <v/>
      </c>
      <c r="B177" s="8" t="str">
        <f t="shared" si="12"/>
        <v xml:space="preserve"> </v>
      </c>
      <c r="C177" s="8" t="str">
        <f>IF(A177="","",+[1]AcumSYS!S226+[1]AcumSYS!T226)</f>
        <v/>
      </c>
      <c r="D177" s="8" t="str">
        <f t="shared" si="13"/>
        <v/>
      </c>
      <c r="E177" s="8" t="str">
        <f t="shared" si="14"/>
        <v/>
      </c>
      <c r="F177" s="8" t="str">
        <f t="shared" si="15"/>
        <v/>
      </c>
    </row>
    <row r="178" spans="1:6" x14ac:dyDescent="0.25">
      <c r="A178" s="8" t="str">
        <f>+'[1]Reporte de Formatos'!V230</f>
        <v/>
      </c>
      <c r="B178" s="8" t="str">
        <f t="shared" si="12"/>
        <v xml:space="preserve"> </v>
      </c>
      <c r="C178" s="8" t="str">
        <f>IF(A178="","",+[1]AcumSYS!S227+[1]AcumSYS!T227)</f>
        <v/>
      </c>
      <c r="D178" s="8" t="str">
        <f t="shared" si="13"/>
        <v/>
      </c>
      <c r="E178" s="8" t="str">
        <f t="shared" si="14"/>
        <v/>
      </c>
      <c r="F178" s="8" t="str">
        <f t="shared" si="15"/>
        <v/>
      </c>
    </row>
    <row r="179" spans="1:6" x14ac:dyDescent="0.25">
      <c r="A179" s="8" t="str">
        <f>+'[1]Reporte de Formatos'!V231</f>
        <v/>
      </c>
      <c r="B179" s="8" t="str">
        <f t="shared" si="12"/>
        <v xml:space="preserve"> </v>
      </c>
      <c r="C179" s="8" t="str">
        <f>IF(A179="","",+[1]AcumSYS!S228+[1]AcumSYS!T228)</f>
        <v/>
      </c>
      <c r="D179" s="8" t="str">
        <f t="shared" si="13"/>
        <v/>
      </c>
      <c r="E179" s="8" t="str">
        <f t="shared" si="14"/>
        <v/>
      </c>
      <c r="F179" s="8" t="str">
        <f t="shared" si="15"/>
        <v/>
      </c>
    </row>
    <row r="180" spans="1:6" x14ac:dyDescent="0.25">
      <c r="A180" s="8" t="str">
        <f>+'[1]Reporte de Formatos'!V232</f>
        <v/>
      </c>
      <c r="B180" s="8" t="str">
        <f t="shared" si="12"/>
        <v xml:space="preserve"> </v>
      </c>
      <c r="C180" s="8" t="str">
        <f>IF(A180="","",+[1]AcumSYS!S229+[1]AcumSYS!T229)</f>
        <v/>
      </c>
      <c r="D180" s="8" t="str">
        <f t="shared" si="13"/>
        <v/>
      </c>
      <c r="E180" s="8" t="str">
        <f t="shared" si="14"/>
        <v/>
      </c>
      <c r="F180" s="8" t="str">
        <f t="shared" si="15"/>
        <v/>
      </c>
    </row>
    <row r="181" spans="1:6" x14ac:dyDescent="0.25">
      <c r="A181" s="8" t="str">
        <f>+'[1]Reporte de Formatos'!V233</f>
        <v/>
      </c>
      <c r="B181" s="8" t="str">
        <f t="shared" si="12"/>
        <v xml:space="preserve"> </v>
      </c>
      <c r="C181" s="8" t="str">
        <f>IF(A181="","",+[1]AcumSYS!S230+[1]AcumSYS!T230)</f>
        <v/>
      </c>
      <c r="D181" s="8" t="str">
        <f t="shared" si="13"/>
        <v/>
      </c>
      <c r="E181" s="8" t="str">
        <f t="shared" si="14"/>
        <v/>
      </c>
      <c r="F181" s="8" t="str">
        <f t="shared" si="15"/>
        <v/>
      </c>
    </row>
    <row r="182" spans="1:6" x14ac:dyDescent="0.25">
      <c r="A182" s="8" t="str">
        <f>+'[1]Reporte de Formatos'!V234</f>
        <v/>
      </c>
      <c r="B182" s="8" t="str">
        <f t="shared" si="12"/>
        <v xml:space="preserve"> </v>
      </c>
      <c r="C182" s="8" t="str">
        <f>IF(A182="","",+[1]AcumSYS!S231+[1]AcumSYS!T231)</f>
        <v/>
      </c>
      <c r="D182" s="8" t="str">
        <f t="shared" si="13"/>
        <v/>
      </c>
      <c r="E182" s="8" t="str">
        <f t="shared" si="14"/>
        <v/>
      </c>
      <c r="F182" s="8" t="str">
        <f t="shared" si="15"/>
        <v/>
      </c>
    </row>
    <row r="183" spans="1:6" x14ac:dyDescent="0.25">
      <c r="A183" s="8" t="str">
        <f>+'[1]Reporte de Formatos'!V235</f>
        <v/>
      </c>
      <c r="B183" s="8" t="str">
        <f t="shared" si="12"/>
        <v xml:space="preserve"> </v>
      </c>
      <c r="C183" s="8" t="str">
        <f>IF(A183="","",+[1]AcumSYS!S232+[1]AcumSYS!T232)</f>
        <v/>
      </c>
      <c r="D183" s="8" t="str">
        <f t="shared" si="13"/>
        <v/>
      </c>
      <c r="E183" s="8" t="str">
        <f t="shared" si="14"/>
        <v/>
      </c>
      <c r="F183" s="8" t="str">
        <f t="shared" si="15"/>
        <v/>
      </c>
    </row>
    <row r="184" spans="1:6" x14ac:dyDescent="0.25">
      <c r="A184" s="8" t="str">
        <f>+'[1]Reporte de Formatos'!V236</f>
        <v/>
      </c>
      <c r="B184" s="8" t="str">
        <f t="shared" si="12"/>
        <v xml:space="preserve"> </v>
      </c>
      <c r="C184" s="8" t="str">
        <f>IF(A184="","",+[1]AcumSYS!S233+[1]AcumSYS!T233)</f>
        <v/>
      </c>
      <c r="D184" s="8" t="str">
        <f t="shared" si="13"/>
        <v/>
      </c>
      <c r="E184" s="8" t="str">
        <f t="shared" si="14"/>
        <v/>
      </c>
      <c r="F184" s="8" t="str">
        <f t="shared" si="15"/>
        <v/>
      </c>
    </row>
    <row r="185" spans="1:6" x14ac:dyDescent="0.25">
      <c r="A185" s="8" t="str">
        <f>+'[1]Reporte de Formatos'!V237</f>
        <v/>
      </c>
      <c r="B185" s="8" t="str">
        <f t="shared" si="12"/>
        <v xml:space="preserve"> </v>
      </c>
      <c r="C185" s="8" t="str">
        <f>IF(A185="","",+[1]AcumSYS!S234+[1]AcumSYS!T234)</f>
        <v/>
      </c>
      <c r="D185" s="8" t="str">
        <f t="shared" si="13"/>
        <v/>
      </c>
      <c r="E185" s="8" t="str">
        <f t="shared" si="14"/>
        <v/>
      </c>
      <c r="F185" s="8" t="str">
        <f t="shared" si="15"/>
        <v/>
      </c>
    </row>
    <row r="186" spans="1:6" x14ac:dyDescent="0.25">
      <c r="A186" s="8" t="str">
        <f>+'[1]Reporte de Formatos'!V238</f>
        <v/>
      </c>
      <c r="B186" s="8" t="str">
        <f t="shared" si="12"/>
        <v xml:space="preserve"> </v>
      </c>
      <c r="C186" s="8" t="str">
        <f>IF(A186="","",+[1]AcumSYS!S235+[1]AcumSYS!T235)</f>
        <v/>
      </c>
      <c r="D186" s="8" t="str">
        <f t="shared" si="13"/>
        <v/>
      </c>
      <c r="E186" s="8" t="str">
        <f t="shared" si="14"/>
        <v/>
      </c>
      <c r="F186" s="8" t="str">
        <f t="shared" si="15"/>
        <v/>
      </c>
    </row>
    <row r="187" spans="1:6" x14ac:dyDescent="0.25">
      <c r="A187" s="8" t="str">
        <f>+'[1]Reporte de Formatos'!V239</f>
        <v/>
      </c>
      <c r="B187" s="8" t="str">
        <f t="shared" si="12"/>
        <v xml:space="preserve"> </v>
      </c>
      <c r="C187" s="8" t="str">
        <f>IF(A187="","",+[1]AcumSYS!S236+[1]AcumSYS!T236)</f>
        <v/>
      </c>
      <c r="D187" s="8" t="str">
        <f t="shared" si="13"/>
        <v/>
      </c>
      <c r="E187" s="8" t="str">
        <f t="shared" si="14"/>
        <v/>
      </c>
      <c r="F187" s="8" t="str">
        <f t="shared" si="15"/>
        <v/>
      </c>
    </row>
    <row r="188" spans="1:6" x14ac:dyDescent="0.25">
      <c r="A188" s="8" t="str">
        <f>+'[1]Reporte de Formatos'!V240</f>
        <v/>
      </c>
      <c r="B188" s="8" t="str">
        <f t="shared" si="12"/>
        <v xml:space="preserve"> </v>
      </c>
      <c r="C188" s="8" t="str">
        <f>IF(A188="","",+[1]AcumSYS!S237+[1]AcumSYS!T237)</f>
        <v/>
      </c>
      <c r="D188" s="8" t="str">
        <f t="shared" si="13"/>
        <v/>
      </c>
      <c r="E188" s="8" t="str">
        <f t="shared" si="14"/>
        <v/>
      </c>
      <c r="F188" s="8" t="str">
        <f t="shared" si="15"/>
        <v/>
      </c>
    </row>
    <row r="189" spans="1:6" x14ac:dyDescent="0.25">
      <c r="A189" s="8" t="str">
        <f>+'[1]Reporte de Formatos'!V241</f>
        <v/>
      </c>
      <c r="B189" s="8" t="str">
        <f t="shared" si="12"/>
        <v xml:space="preserve"> </v>
      </c>
      <c r="C189" s="8" t="str">
        <f>IF(A189="","",+[1]AcumSYS!S238+[1]AcumSYS!T238)</f>
        <v/>
      </c>
      <c r="D189" s="8" t="str">
        <f t="shared" si="13"/>
        <v/>
      </c>
      <c r="E189" s="8" t="str">
        <f t="shared" si="14"/>
        <v/>
      </c>
      <c r="F189" s="8" t="str">
        <f t="shared" si="15"/>
        <v/>
      </c>
    </row>
    <row r="190" spans="1:6" x14ac:dyDescent="0.25">
      <c r="A190" s="8" t="str">
        <f>+'[1]Reporte de Formatos'!V242</f>
        <v/>
      </c>
      <c r="B190" s="8" t="str">
        <f t="shared" si="12"/>
        <v xml:space="preserve"> </v>
      </c>
      <c r="C190" s="8" t="str">
        <f>IF(A190="","",+[1]AcumSYS!S239+[1]AcumSYS!T239)</f>
        <v/>
      </c>
      <c r="D190" s="8" t="str">
        <f t="shared" si="13"/>
        <v/>
      </c>
      <c r="E190" s="8" t="str">
        <f t="shared" si="14"/>
        <v/>
      </c>
      <c r="F190" s="8" t="str">
        <f t="shared" si="15"/>
        <v/>
      </c>
    </row>
    <row r="191" spans="1:6" x14ac:dyDescent="0.25">
      <c r="A191" s="8" t="str">
        <f>+'[1]Reporte de Formatos'!V243</f>
        <v/>
      </c>
      <c r="B191" s="8" t="str">
        <f t="shared" si="12"/>
        <v xml:space="preserve"> </v>
      </c>
      <c r="C191" s="8" t="str">
        <f>IF(A191="","",+[1]AcumSYS!S240+[1]AcumSYS!T240)</f>
        <v/>
      </c>
      <c r="D191" s="8" t="str">
        <f t="shared" si="13"/>
        <v/>
      </c>
      <c r="E191" s="8" t="str">
        <f t="shared" si="14"/>
        <v/>
      </c>
      <c r="F191" s="8" t="str">
        <f t="shared" si="15"/>
        <v/>
      </c>
    </row>
    <row r="192" spans="1:6" x14ac:dyDescent="0.25">
      <c r="A192" s="8" t="str">
        <f>+'[1]Reporte de Formatos'!V244</f>
        <v/>
      </c>
      <c r="B192" s="8" t="str">
        <f t="shared" si="12"/>
        <v xml:space="preserve"> </v>
      </c>
      <c r="C192" s="8" t="str">
        <f>IF(A192="","",+[1]AcumSYS!S241+[1]AcumSYS!T241)</f>
        <v/>
      </c>
      <c r="D192" s="8" t="str">
        <f t="shared" si="13"/>
        <v/>
      </c>
      <c r="E192" s="8" t="str">
        <f t="shared" si="14"/>
        <v/>
      </c>
      <c r="F192" s="8" t="str">
        <f t="shared" si="15"/>
        <v/>
      </c>
    </row>
    <row r="193" spans="1:6" x14ac:dyDescent="0.25">
      <c r="A193" s="8" t="str">
        <f>+'[1]Reporte de Formatos'!V245</f>
        <v/>
      </c>
      <c r="B193" s="8" t="str">
        <f t="shared" si="12"/>
        <v xml:space="preserve"> </v>
      </c>
      <c r="C193" s="8" t="str">
        <f>IF(A193="","",+[1]AcumSYS!S242+[1]AcumSYS!T242)</f>
        <v/>
      </c>
      <c r="D193" s="8" t="str">
        <f t="shared" si="13"/>
        <v/>
      </c>
      <c r="E193" s="8" t="str">
        <f t="shared" si="14"/>
        <v/>
      </c>
      <c r="F193" s="8" t="str">
        <f t="shared" si="15"/>
        <v/>
      </c>
    </row>
    <row r="194" spans="1:6" x14ac:dyDescent="0.25">
      <c r="A194" s="8" t="str">
        <f>+'[1]Reporte de Formatos'!V246</f>
        <v/>
      </c>
      <c r="B194" s="8" t="str">
        <f t="shared" si="12"/>
        <v xml:space="preserve"> </v>
      </c>
      <c r="C194" s="8" t="str">
        <f>IF(A194="","",+[1]AcumSYS!S243+[1]AcumSYS!T243)</f>
        <v/>
      </c>
      <c r="D194" s="8" t="str">
        <f t="shared" si="13"/>
        <v/>
      </c>
      <c r="E194" s="8" t="str">
        <f t="shared" si="14"/>
        <v/>
      </c>
      <c r="F194" s="8" t="str">
        <f t="shared" si="15"/>
        <v/>
      </c>
    </row>
    <row r="195" spans="1:6" x14ac:dyDescent="0.25">
      <c r="A195" s="8" t="str">
        <f>+'[1]Reporte de Formatos'!V247</f>
        <v/>
      </c>
      <c r="B195" s="8" t="str">
        <f t="shared" si="12"/>
        <v xml:space="preserve"> </v>
      </c>
      <c r="C195" s="8" t="str">
        <f>IF(A195="","",+[1]AcumSYS!S244+[1]AcumSYS!T244)</f>
        <v/>
      </c>
      <c r="D195" s="8" t="str">
        <f t="shared" si="13"/>
        <v/>
      </c>
      <c r="E195" s="8" t="str">
        <f t="shared" si="14"/>
        <v/>
      </c>
      <c r="F195" s="8" t="str">
        <f t="shared" si="15"/>
        <v/>
      </c>
    </row>
    <row r="196" spans="1:6" x14ac:dyDescent="0.25">
      <c r="A196" s="8" t="str">
        <f>+'[1]Reporte de Formatos'!V248</f>
        <v/>
      </c>
      <c r="B196" s="8" t="str">
        <f t="shared" si="12"/>
        <v xml:space="preserve"> </v>
      </c>
      <c r="C196" s="8" t="str">
        <f>IF(A196="","",+[1]AcumSYS!S245+[1]AcumSYS!T245)</f>
        <v/>
      </c>
      <c r="D196" s="8" t="str">
        <f t="shared" si="13"/>
        <v/>
      </c>
      <c r="E196" s="8" t="str">
        <f t="shared" si="14"/>
        <v/>
      </c>
      <c r="F196" s="8" t="str">
        <f t="shared" si="15"/>
        <v/>
      </c>
    </row>
    <row r="197" spans="1:6" x14ac:dyDescent="0.25">
      <c r="A197" s="8" t="str">
        <f>+'[1]Reporte de Formatos'!V249</f>
        <v/>
      </c>
      <c r="B197" s="8" t="str">
        <f t="shared" si="12"/>
        <v xml:space="preserve"> </v>
      </c>
      <c r="C197" s="8" t="str">
        <f>IF(A197="","",+[1]AcumSYS!S246+[1]AcumSYS!T246)</f>
        <v/>
      </c>
      <c r="D197" s="8" t="str">
        <f t="shared" si="13"/>
        <v/>
      </c>
      <c r="E197" s="8" t="str">
        <f t="shared" si="14"/>
        <v/>
      </c>
      <c r="F197" s="8" t="str">
        <f t="shared" si="15"/>
        <v/>
      </c>
    </row>
    <row r="198" spans="1:6" x14ac:dyDescent="0.25">
      <c r="A198" s="8" t="str">
        <f>+'[1]Reporte de Formatos'!V250</f>
        <v/>
      </c>
      <c r="B198" s="8" t="str">
        <f t="shared" si="12"/>
        <v xml:space="preserve"> </v>
      </c>
      <c r="C198" s="8" t="str">
        <f>IF(A198="","",+[1]AcumSYS!S247+[1]AcumSYS!T247)</f>
        <v/>
      </c>
      <c r="D198" s="8" t="str">
        <f t="shared" si="13"/>
        <v/>
      </c>
      <c r="E198" s="8" t="str">
        <f t="shared" si="14"/>
        <v/>
      </c>
      <c r="F198" s="8" t="str">
        <f t="shared" si="15"/>
        <v/>
      </c>
    </row>
    <row r="199" spans="1:6" x14ac:dyDescent="0.25">
      <c r="A199" s="8" t="str">
        <f>+'[1]Reporte de Formatos'!V251</f>
        <v/>
      </c>
      <c r="B199" s="8" t="str">
        <f t="shared" si="12"/>
        <v xml:space="preserve"> </v>
      </c>
      <c r="C199" s="8" t="str">
        <f>IF(A199="","",+[1]AcumSYS!S248+[1]AcumSYS!T248)</f>
        <v/>
      </c>
      <c r="D199" s="8" t="str">
        <f t="shared" si="13"/>
        <v/>
      </c>
      <c r="E199" s="8" t="str">
        <f t="shared" si="14"/>
        <v/>
      </c>
      <c r="F199" s="8" t="str">
        <f t="shared" si="15"/>
        <v/>
      </c>
    </row>
    <row r="200" spans="1:6" x14ac:dyDescent="0.25">
      <c r="A200" s="8" t="str">
        <f>+'[1]Reporte de Formatos'!V252</f>
        <v/>
      </c>
      <c r="B200" s="8" t="str">
        <f t="shared" si="12"/>
        <v xml:space="preserve"> </v>
      </c>
      <c r="C200" s="8" t="str">
        <f>IF(A200="","",+[1]AcumSYS!S249+[1]AcumSYS!T249)</f>
        <v/>
      </c>
      <c r="D200" s="8" t="str">
        <f t="shared" si="13"/>
        <v/>
      </c>
      <c r="E200" s="8" t="str">
        <f t="shared" si="14"/>
        <v/>
      </c>
      <c r="F200" s="8" t="str">
        <f t="shared" si="15"/>
        <v/>
      </c>
    </row>
    <row r="201" spans="1:6" x14ac:dyDescent="0.25">
      <c r="A201" s="8" t="str">
        <f>+'[1]Reporte de Formatos'!V253</f>
        <v/>
      </c>
      <c r="B201" s="8" t="str">
        <f t="shared" si="12"/>
        <v xml:space="preserve"> </v>
      </c>
      <c r="C201" s="8" t="str">
        <f>IF(A201="","",+[1]AcumSYS!S250+[1]AcumSYS!T250)</f>
        <v/>
      </c>
      <c r="D201" s="8" t="str">
        <f t="shared" si="13"/>
        <v/>
      </c>
      <c r="E201" s="8" t="str">
        <f t="shared" si="14"/>
        <v/>
      </c>
      <c r="F201" s="8" t="str">
        <f t="shared" si="15"/>
        <v/>
      </c>
    </row>
    <row r="202" spans="1:6" x14ac:dyDescent="0.25">
      <c r="A202" s="8" t="str">
        <f>+'[1]Reporte de Formatos'!V254</f>
        <v/>
      </c>
      <c r="B202" s="8" t="str">
        <f t="shared" si="12"/>
        <v xml:space="preserve"> </v>
      </c>
      <c r="C202" s="8" t="str">
        <f>IF(A202="","",+[1]AcumSYS!S251+[1]AcumSYS!T251)</f>
        <v/>
      </c>
      <c r="D202" s="8" t="str">
        <f t="shared" si="13"/>
        <v/>
      </c>
      <c r="E202" s="8" t="str">
        <f t="shared" si="14"/>
        <v/>
      </c>
      <c r="F202" s="8" t="str">
        <f t="shared" si="15"/>
        <v/>
      </c>
    </row>
    <row r="203" spans="1:6" x14ac:dyDescent="0.25">
      <c r="A203" s="8" t="str">
        <f>+'[1]Reporte de Formatos'!V255</f>
        <v/>
      </c>
      <c r="B203" s="8" t="str">
        <f t="shared" si="12"/>
        <v xml:space="preserve"> </v>
      </c>
      <c r="C203" s="8" t="str">
        <f>IF(A203="","",+[1]AcumSYS!S252+[1]AcumSYS!T252)</f>
        <v/>
      </c>
      <c r="D203" s="8" t="str">
        <f t="shared" si="13"/>
        <v/>
      </c>
      <c r="E203" s="8" t="str">
        <f t="shared" si="14"/>
        <v/>
      </c>
      <c r="F203" s="8" t="str">
        <f t="shared" si="15"/>
        <v/>
      </c>
    </row>
    <row r="204" spans="1:6" x14ac:dyDescent="0.25">
      <c r="A204" s="8" t="str">
        <f>+'[1]Reporte de Formatos'!V256</f>
        <v/>
      </c>
      <c r="B204" s="8" t="str">
        <f t="shared" si="12"/>
        <v xml:space="preserve"> </v>
      </c>
      <c r="C204" s="8" t="str">
        <f>IF(A204="","",+[1]AcumSYS!S253+[1]AcumSYS!T253)</f>
        <v/>
      </c>
      <c r="D204" s="8" t="str">
        <f t="shared" si="13"/>
        <v/>
      </c>
      <c r="E204" s="8" t="str">
        <f t="shared" si="14"/>
        <v/>
      </c>
      <c r="F204" s="8" t="str">
        <f t="shared" si="15"/>
        <v/>
      </c>
    </row>
    <row r="205" spans="1:6" x14ac:dyDescent="0.25">
      <c r="A205" s="8" t="str">
        <f>+'[1]Reporte de Formatos'!V257</f>
        <v/>
      </c>
      <c r="B205" s="8" t="str">
        <f t="shared" si="12"/>
        <v xml:space="preserve"> </v>
      </c>
      <c r="C205" s="8" t="str">
        <f>IF(A205="","",+[1]AcumSYS!S254+[1]AcumSYS!T254)</f>
        <v/>
      </c>
      <c r="D205" s="8" t="str">
        <f t="shared" si="13"/>
        <v/>
      </c>
      <c r="E205" s="8" t="str">
        <f t="shared" si="14"/>
        <v/>
      </c>
      <c r="F205" s="8" t="str">
        <f t="shared" si="15"/>
        <v/>
      </c>
    </row>
    <row r="206" spans="1:6" x14ac:dyDescent="0.25">
      <c r="A206" s="8" t="str">
        <f>+'[1]Reporte de Formatos'!V258</f>
        <v/>
      </c>
      <c r="B206" s="8" t="str">
        <f t="shared" si="12"/>
        <v xml:space="preserve"> </v>
      </c>
      <c r="C206" s="8" t="str">
        <f>IF(A206="","",+[1]AcumSYS!S255+[1]AcumSYS!T255)</f>
        <v/>
      </c>
      <c r="D206" s="8" t="str">
        <f t="shared" si="13"/>
        <v/>
      </c>
      <c r="E206" s="8" t="str">
        <f t="shared" si="14"/>
        <v/>
      </c>
      <c r="F206" s="8" t="str">
        <f t="shared" si="15"/>
        <v/>
      </c>
    </row>
    <row r="207" spans="1:6" x14ac:dyDescent="0.25">
      <c r="A207" s="8" t="str">
        <f>+'[1]Reporte de Formatos'!V259</f>
        <v/>
      </c>
      <c r="B207" s="8" t="str">
        <f t="shared" si="12"/>
        <v xml:space="preserve"> </v>
      </c>
      <c r="C207" s="8" t="str">
        <f>IF(A207="","",+[1]AcumSYS!S256+[1]AcumSYS!T256)</f>
        <v/>
      </c>
      <c r="D207" s="8" t="str">
        <f t="shared" si="13"/>
        <v/>
      </c>
      <c r="E207" s="8" t="str">
        <f t="shared" si="14"/>
        <v/>
      </c>
      <c r="F207" s="8" t="str">
        <f t="shared" si="15"/>
        <v/>
      </c>
    </row>
    <row r="208" spans="1:6" x14ac:dyDescent="0.25">
      <c r="A208" s="8" t="str">
        <f>+'[1]Reporte de Formatos'!V260</f>
        <v/>
      </c>
      <c r="B208" s="8" t="str">
        <f t="shared" si="12"/>
        <v xml:space="preserve"> </v>
      </c>
      <c r="C208" s="8" t="str">
        <f>IF(A208="","",+[1]AcumSYS!S257+[1]AcumSYS!T257)</f>
        <v/>
      </c>
      <c r="D208" s="8" t="str">
        <f t="shared" si="13"/>
        <v/>
      </c>
      <c r="E208" s="8" t="str">
        <f t="shared" si="14"/>
        <v/>
      </c>
      <c r="F208" s="8" t="str">
        <f t="shared" si="15"/>
        <v/>
      </c>
    </row>
    <row r="209" spans="1:6" x14ac:dyDescent="0.25">
      <c r="A209" s="8" t="str">
        <f>+'[1]Reporte de Formatos'!V261</f>
        <v/>
      </c>
      <c r="B209" s="8" t="str">
        <f t="shared" si="12"/>
        <v xml:space="preserve"> </v>
      </c>
      <c r="C209" s="8" t="str">
        <f>IF(A209="","",+[1]AcumSYS!S258+[1]AcumSYS!T258)</f>
        <v/>
      </c>
      <c r="D209" s="8" t="str">
        <f t="shared" si="13"/>
        <v/>
      </c>
      <c r="E209" s="8" t="str">
        <f t="shared" si="14"/>
        <v/>
      </c>
      <c r="F209" s="8" t="str">
        <f t="shared" si="15"/>
        <v/>
      </c>
    </row>
    <row r="210" spans="1:6" x14ac:dyDescent="0.25">
      <c r="A210" s="8" t="str">
        <f>+'[1]Reporte de Formatos'!V262</f>
        <v/>
      </c>
      <c r="B210" s="8" t="str">
        <f t="shared" si="12"/>
        <v xml:space="preserve"> </v>
      </c>
      <c r="C210" s="8" t="str">
        <f>IF(A210="","",+[1]AcumSYS!S259+[1]AcumSYS!T259)</f>
        <v/>
      </c>
      <c r="D210" s="8" t="str">
        <f t="shared" si="13"/>
        <v/>
      </c>
      <c r="E210" s="8" t="str">
        <f t="shared" si="14"/>
        <v/>
      </c>
      <c r="F210" s="8" t="str">
        <f t="shared" si="15"/>
        <v/>
      </c>
    </row>
    <row r="211" spans="1:6" x14ac:dyDescent="0.25">
      <c r="A211" s="8" t="str">
        <f>+'[1]Reporte de Formatos'!V263</f>
        <v/>
      </c>
      <c r="B211" s="8" t="str">
        <f t="shared" si="12"/>
        <v xml:space="preserve"> </v>
      </c>
      <c r="C211" s="8" t="str">
        <f>IF(A211="","",+[1]AcumSYS!S260+[1]AcumSYS!T260)</f>
        <v/>
      </c>
      <c r="D211" s="8" t="str">
        <f t="shared" si="13"/>
        <v/>
      </c>
      <c r="E211" s="8" t="str">
        <f t="shared" si="14"/>
        <v/>
      </c>
      <c r="F211" s="8" t="str">
        <f t="shared" si="15"/>
        <v/>
      </c>
    </row>
    <row r="212" spans="1:6" x14ac:dyDescent="0.25">
      <c r="A212" s="8" t="str">
        <f>+'[1]Reporte de Formatos'!V264</f>
        <v/>
      </c>
      <c r="B212" s="8" t="str">
        <f t="shared" si="12"/>
        <v xml:space="preserve"> </v>
      </c>
      <c r="C212" s="8" t="str">
        <f>IF(A212="","",+[1]AcumSYS!S261+[1]AcumSYS!T261)</f>
        <v/>
      </c>
      <c r="D212" s="8" t="str">
        <f t="shared" si="13"/>
        <v/>
      </c>
      <c r="E212" s="8" t="str">
        <f t="shared" si="14"/>
        <v/>
      </c>
      <c r="F212" s="8" t="str">
        <f t="shared" si="15"/>
        <v/>
      </c>
    </row>
    <row r="213" spans="1:6" x14ac:dyDescent="0.25">
      <c r="A213" s="8" t="str">
        <f>+'[1]Reporte de Formatos'!V265</f>
        <v/>
      </c>
      <c r="B213" s="8" t="str">
        <f t="shared" ref="B213:B276" si="16">IF(A213=""," ","Prima Vacacional")</f>
        <v xml:space="preserve"> </v>
      </c>
      <c r="C213" s="8" t="str">
        <f>IF(A213="","",+[1]AcumSYS!S262+[1]AcumSYS!T262)</f>
        <v/>
      </c>
      <c r="D213" s="8" t="str">
        <f t="shared" ref="D213:D276" si="17">IF(A213="","",0)</f>
        <v/>
      </c>
      <c r="E213" s="8" t="str">
        <f t="shared" ref="E213:E276" si="18">IF(A213="","","Pesos mexicanos")</f>
        <v/>
      </c>
      <c r="F213" s="8" t="str">
        <f t="shared" ref="F213:F276" si="19">IF(A213="","","Semestral")</f>
        <v/>
      </c>
    </row>
    <row r="214" spans="1:6" x14ac:dyDescent="0.25">
      <c r="A214" s="8" t="str">
        <f>+'[1]Reporte de Formatos'!V266</f>
        <v/>
      </c>
      <c r="B214" s="8" t="str">
        <f t="shared" si="16"/>
        <v xml:space="preserve"> </v>
      </c>
      <c r="C214" s="8" t="str">
        <f>IF(A214="","",+[1]AcumSYS!S263+[1]AcumSYS!T263)</f>
        <v/>
      </c>
      <c r="D214" s="8" t="str">
        <f t="shared" si="17"/>
        <v/>
      </c>
      <c r="E214" s="8" t="str">
        <f t="shared" si="18"/>
        <v/>
      </c>
      <c r="F214" s="8" t="str">
        <f t="shared" si="19"/>
        <v/>
      </c>
    </row>
    <row r="215" spans="1:6" x14ac:dyDescent="0.25">
      <c r="A215" s="8" t="str">
        <f>+'[1]Reporte de Formatos'!V267</f>
        <v/>
      </c>
      <c r="B215" s="8" t="str">
        <f t="shared" si="16"/>
        <v xml:space="preserve"> </v>
      </c>
      <c r="C215" s="8" t="str">
        <f>IF(A215="","",+[1]AcumSYS!S264+[1]AcumSYS!T264)</f>
        <v/>
      </c>
      <c r="D215" s="8" t="str">
        <f t="shared" si="17"/>
        <v/>
      </c>
      <c r="E215" s="8" t="str">
        <f t="shared" si="18"/>
        <v/>
      </c>
      <c r="F215" s="8" t="str">
        <f t="shared" si="19"/>
        <v/>
      </c>
    </row>
    <row r="216" spans="1:6" x14ac:dyDescent="0.25">
      <c r="A216" s="8" t="str">
        <f>+'[1]Reporte de Formatos'!V268</f>
        <v/>
      </c>
      <c r="B216" s="8" t="str">
        <f t="shared" si="16"/>
        <v xml:space="preserve"> </v>
      </c>
      <c r="C216" s="8" t="str">
        <f>IF(A216="","",+[1]AcumSYS!S265+[1]AcumSYS!T265)</f>
        <v/>
      </c>
      <c r="D216" s="8" t="str">
        <f t="shared" si="17"/>
        <v/>
      </c>
      <c r="E216" s="8" t="str">
        <f t="shared" si="18"/>
        <v/>
      </c>
      <c r="F216" s="8" t="str">
        <f t="shared" si="19"/>
        <v/>
      </c>
    </row>
    <row r="217" spans="1:6" x14ac:dyDescent="0.25">
      <c r="A217" s="8" t="str">
        <f>+'[1]Reporte de Formatos'!V269</f>
        <v/>
      </c>
      <c r="B217" s="8" t="str">
        <f t="shared" si="16"/>
        <v xml:space="preserve"> </v>
      </c>
      <c r="C217" s="8" t="str">
        <f>IF(A217="","",+[1]AcumSYS!S266+[1]AcumSYS!T266)</f>
        <v/>
      </c>
      <c r="D217" s="8" t="str">
        <f t="shared" si="17"/>
        <v/>
      </c>
      <c r="E217" s="8" t="str">
        <f t="shared" si="18"/>
        <v/>
      </c>
      <c r="F217" s="8" t="str">
        <f t="shared" si="19"/>
        <v/>
      </c>
    </row>
    <row r="218" spans="1:6" x14ac:dyDescent="0.25">
      <c r="A218" s="8" t="str">
        <f>+'[1]Reporte de Formatos'!V270</f>
        <v/>
      </c>
      <c r="B218" s="8" t="str">
        <f t="shared" si="16"/>
        <v xml:space="preserve"> </v>
      </c>
      <c r="C218" s="8" t="str">
        <f>IF(A218="","",+[1]AcumSYS!S267+[1]AcumSYS!T267)</f>
        <v/>
      </c>
      <c r="D218" s="8" t="str">
        <f t="shared" si="17"/>
        <v/>
      </c>
      <c r="E218" s="8" t="str">
        <f t="shared" si="18"/>
        <v/>
      </c>
      <c r="F218" s="8" t="str">
        <f t="shared" si="19"/>
        <v/>
      </c>
    </row>
    <row r="219" spans="1:6" x14ac:dyDescent="0.25">
      <c r="A219" s="8" t="str">
        <f>+'[1]Reporte de Formatos'!V271</f>
        <v/>
      </c>
      <c r="B219" s="8" t="str">
        <f t="shared" si="16"/>
        <v xml:space="preserve"> </v>
      </c>
      <c r="C219" s="8" t="str">
        <f>IF(A219="","",+[1]AcumSYS!S268+[1]AcumSYS!T268)</f>
        <v/>
      </c>
      <c r="D219" s="8" t="str">
        <f t="shared" si="17"/>
        <v/>
      </c>
      <c r="E219" s="8" t="str">
        <f t="shared" si="18"/>
        <v/>
      </c>
      <c r="F219" s="8" t="str">
        <f t="shared" si="19"/>
        <v/>
      </c>
    </row>
    <row r="220" spans="1:6" x14ac:dyDescent="0.25">
      <c r="A220" s="8" t="str">
        <f>+'[1]Reporte de Formatos'!V272</f>
        <v/>
      </c>
      <c r="B220" s="8" t="str">
        <f t="shared" si="16"/>
        <v xml:space="preserve"> </v>
      </c>
      <c r="C220" s="8" t="str">
        <f>IF(A220="","",+[1]AcumSYS!S269+[1]AcumSYS!T269)</f>
        <v/>
      </c>
      <c r="D220" s="8" t="str">
        <f t="shared" si="17"/>
        <v/>
      </c>
      <c r="E220" s="8" t="str">
        <f t="shared" si="18"/>
        <v/>
      </c>
      <c r="F220" s="8" t="str">
        <f t="shared" si="19"/>
        <v/>
      </c>
    </row>
    <row r="221" spans="1:6" x14ac:dyDescent="0.25">
      <c r="A221" s="8" t="str">
        <f>+'[1]Reporte de Formatos'!V273</f>
        <v/>
      </c>
      <c r="B221" s="8" t="str">
        <f t="shared" si="16"/>
        <v xml:space="preserve"> </v>
      </c>
      <c r="C221" s="8" t="str">
        <f>IF(A221="","",+[1]AcumSYS!S270+[1]AcumSYS!T270)</f>
        <v/>
      </c>
      <c r="D221" s="8" t="str">
        <f t="shared" si="17"/>
        <v/>
      </c>
      <c r="E221" s="8" t="str">
        <f t="shared" si="18"/>
        <v/>
      </c>
      <c r="F221" s="8" t="str">
        <f t="shared" si="19"/>
        <v/>
      </c>
    </row>
    <row r="222" spans="1:6" x14ac:dyDescent="0.25">
      <c r="A222" s="8" t="str">
        <f>+'[1]Reporte de Formatos'!V274</f>
        <v/>
      </c>
      <c r="B222" s="8" t="str">
        <f t="shared" si="16"/>
        <v xml:space="preserve"> </v>
      </c>
      <c r="C222" s="8" t="str">
        <f>IF(A222="","",+[1]AcumSYS!S271+[1]AcumSYS!T271)</f>
        <v/>
      </c>
      <c r="D222" s="8" t="str">
        <f t="shared" si="17"/>
        <v/>
      </c>
      <c r="E222" s="8" t="str">
        <f t="shared" si="18"/>
        <v/>
      </c>
      <c r="F222" s="8" t="str">
        <f t="shared" si="19"/>
        <v/>
      </c>
    </row>
    <row r="223" spans="1:6" x14ac:dyDescent="0.25">
      <c r="A223" s="8" t="str">
        <f>+'[1]Reporte de Formatos'!V275</f>
        <v/>
      </c>
      <c r="B223" s="8" t="str">
        <f t="shared" si="16"/>
        <v xml:space="preserve"> </v>
      </c>
      <c r="C223" s="8" t="str">
        <f>IF(A223="","",+[1]AcumSYS!S272+[1]AcumSYS!T272)</f>
        <v/>
      </c>
      <c r="D223" s="8" t="str">
        <f t="shared" si="17"/>
        <v/>
      </c>
      <c r="E223" s="8" t="str">
        <f t="shared" si="18"/>
        <v/>
      </c>
      <c r="F223" s="8" t="str">
        <f t="shared" si="19"/>
        <v/>
      </c>
    </row>
    <row r="224" spans="1:6" x14ac:dyDescent="0.25">
      <c r="A224" s="8" t="str">
        <f>+'[1]Reporte de Formatos'!V276</f>
        <v/>
      </c>
      <c r="B224" s="8" t="str">
        <f t="shared" si="16"/>
        <v xml:space="preserve"> </v>
      </c>
      <c r="C224" s="8" t="str">
        <f>IF(A224="","",+[1]AcumSYS!S273+[1]AcumSYS!T273)</f>
        <v/>
      </c>
      <c r="D224" s="8" t="str">
        <f t="shared" si="17"/>
        <v/>
      </c>
      <c r="E224" s="8" t="str">
        <f t="shared" si="18"/>
        <v/>
      </c>
      <c r="F224" s="8" t="str">
        <f t="shared" si="19"/>
        <v/>
      </c>
    </row>
    <row r="225" spans="1:6" x14ac:dyDescent="0.25">
      <c r="A225" s="8" t="str">
        <f>+'[1]Reporte de Formatos'!V277</f>
        <v/>
      </c>
      <c r="B225" s="8" t="str">
        <f t="shared" si="16"/>
        <v xml:space="preserve"> </v>
      </c>
      <c r="C225" s="8" t="str">
        <f>IF(A225="","",+[1]AcumSYS!S274+[1]AcumSYS!T274)</f>
        <v/>
      </c>
      <c r="D225" s="8" t="str">
        <f t="shared" si="17"/>
        <v/>
      </c>
      <c r="E225" s="8" t="str">
        <f t="shared" si="18"/>
        <v/>
      </c>
      <c r="F225" s="8" t="str">
        <f t="shared" si="19"/>
        <v/>
      </c>
    </row>
    <row r="226" spans="1:6" x14ac:dyDescent="0.25">
      <c r="A226" s="8" t="str">
        <f>+'[1]Reporte de Formatos'!V278</f>
        <v/>
      </c>
      <c r="B226" s="8" t="str">
        <f t="shared" si="16"/>
        <v xml:space="preserve"> </v>
      </c>
      <c r="C226" s="8" t="str">
        <f>IF(A226="","",+[1]AcumSYS!S275+[1]AcumSYS!T275)</f>
        <v/>
      </c>
      <c r="D226" s="8" t="str">
        <f t="shared" si="17"/>
        <v/>
      </c>
      <c r="E226" s="8" t="str">
        <f t="shared" si="18"/>
        <v/>
      </c>
      <c r="F226" s="8" t="str">
        <f t="shared" si="19"/>
        <v/>
      </c>
    </row>
    <row r="227" spans="1:6" x14ac:dyDescent="0.25">
      <c r="A227" s="8" t="str">
        <f>+'[1]Reporte de Formatos'!V279</f>
        <v/>
      </c>
      <c r="B227" s="8" t="str">
        <f t="shared" si="16"/>
        <v xml:space="preserve"> </v>
      </c>
      <c r="C227" s="8" t="str">
        <f>IF(A227="","",+[1]AcumSYS!S276+[1]AcumSYS!T276)</f>
        <v/>
      </c>
      <c r="D227" s="8" t="str">
        <f t="shared" si="17"/>
        <v/>
      </c>
      <c r="E227" s="8" t="str">
        <f t="shared" si="18"/>
        <v/>
      </c>
      <c r="F227" s="8" t="str">
        <f t="shared" si="19"/>
        <v/>
      </c>
    </row>
    <row r="228" spans="1:6" x14ac:dyDescent="0.25">
      <c r="A228" s="8" t="str">
        <f>+'[1]Reporte de Formatos'!V280</f>
        <v/>
      </c>
      <c r="B228" s="8" t="str">
        <f t="shared" si="16"/>
        <v xml:space="preserve"> </v>
      </c>
      <c r="C228" s="8" t="str">
        <f>IF(A228="","",+[1]AcumSYS!S277+[1]AcumSYS!T277)</f>
        <v/>
      </c>
      <c r="D228" s="8" t="str">
        <f t="shared" si="17"/>
        <v/>
      </c>
      <c r="E228" s="8" t="str">
        <f t="shared" si="18"/>
        <v/>
      </c>
      <c r="F228" s="8" t="str">
        <f t="shared" si="19"/>
        <v/>
      </c>
    </row>
    <row r="229" spans="1:6" x14ac:dyDescent="0.25">
      <c r="A229" s="8" t="str">
        <f>+'[1]Reporte de Formatos'!V281</f>
        <v/>
      </c>
      <c r="B229" s="8" t="str">
        <f t="shared" si="16"/>
        <v xml:space="preserve"> </v>
      </c>
      <c r="C229" s="8" t="str">
        <f>IF(A229="","",+[1]AcumSYS!S278+[1]AcumSYS!T278)</f>
        <v/>
      </c>
      <c r="D229" s="8" t="str">
        <f t="shared" si="17"/>
        <v/>
      </c>
      <c r="E229" s="8" t="str">
        <f t="shared" si="18"/>
        <v/>
      </c>
      <c r="F229" s="8" t="str">
        <f t="shared" si="19"/>
        <v/>
      </c>
    </row>
    <row r="230" spans="1:6" x14ac:dyDescent="0.25">
      <c r="A230" s="8" t="str">
        <f>+'[1]Reporte de Formatos'!V282</f>
        <v/>
      </c>
      <c r="B230" s="8" t="str">
        <f t="shared" si="16"/>
        <v xml:space="preserve"> </v>
      </c>
      <c r="C230" s="8" t="str">
        <f>IF(A230="","",+[1]AcumSYS!S279+[1]AcumSYS!T279)</f>
        <v/>
      </c>
      <c r="D230" s="8" t="str">
        <f t="shared" si="17"/>
        <v/>
      </c>
      <c r="E230" s="8" t="str">
        <f t="shared" si="18"/>
        <v/>
      </c>
      <c r="F230" s="8" t="str">
        <f t="shared" si="19"/>
        <v/>
      </c>
    </row>
    <row r="231" spans="1:6" x14ac:dyDescent="0.25">
      <c r="A231" s="8" t="str">
        <f>+'[1]Reporte de Formatos'!V283</f>
        <v/>
      </c>
      <c r="B231" s="8" t="str">
        <f t="shared" si="16"/>
        <v xml:space="preserve"> </v>
      </c>
      <c r="C231" s="8" t="str">
        <f>IF(A231="","",+[1]AcumSYS!S280+[1]AcumSYS!T280)</f>
        <v/>
      </c>
      <c r="D231" s="8" t="str">
        <f t="shared" si="17"/>
        <v/>
      </c>
      <c r="E231" s="8" t="str">
        <f t="shared" si="18"/>
        <v/>
      </c>
      <c r="F231" s="8" t="str">
        <f t="shared" si="19"/>
        <v/>
      </c>
    </row>
    <row r="232" spans="1:6" x14ac:dyDescent="0.25">
      <c r="A232" s="8" t="str">
        <f>+'[1]Reporte de Formatos'!V284</f>
        <v/>
      </c>
      <c r="B232" s="8" t="str">
        <f t="shared" si="16"/>
        <v xml:space="preserve"> </v>
      </c>
      <c r="C232" s="8" t="str">
        <f>IF(A232="","",+[1]AcumSYS!S281+[1]AcumSYS!T281)</f>
        <v/>
      </c>
      <c r="D232" s="8" t="str">
        <f t="shared" si="17"/>
        <v/>
      </c>
      <c r="E232" s="8" t="str">
        <f t="shared" si="18"/>
        <v/>
      </c>
      <c r="F232" s="8" t="str">
        <f t="shared" si="19"/>
        <v/>
      </c>
    </row>
    <row r="233" spans="1:6" x14ac:dyDescent="0.25">
      <c r="A233" s="8" t="str">
        <f>+'[1]Reporte de Formatos'!V285</f>
        <v/>
      </c>
      <c r="B233" s="8" t="str">
        <f t="shared" si="16"/>
        <v xml:space="preserve"> </v>
      </c>
      <c r="C233" s="8" t="str">
        <f>IF(A233="","",+[1]AcumSYS!S282+[1]AcumSYS!T282)</f>
        <v/>
      </c>
      <c r="D233" s="8" t="str">
        <f t="shared" si="17"/>
        <v/>
      </c>
      <c r="E233" s="8" t="str">
        <f t="shared" si="18"/>
        <v/>
      </c>
      <c r="F233" s="8" t="str">
        <f t="shared" si="19"/>
        <v/>
      </c>
    </row>
    <row r="234" spans="1:6" x14ac:dyDescent="0.25">
      <c r="A234" s="8" t="str">
        <f>+'[1]Reporte de Formatos'!V286</f>
        <v/>
      </c>
      <c r="B234" s="8" t="str">
        <f t="shared" si="16"/>
        <v xml:space="preserve"> </v>
      </c>
      <c r="C234" s="8" t="str">
        <f>IF(A234="","",+[1]AcumSYS!S283+[1]AcumSYS!T283)</f>
        <v/>
      </c>
      <c r="D234" s="8" t="str">
        <f t="shared" si="17"/>
        <v/>
      </c>
      <c r="E234" s="8" t="str">
        <f t="shared" si="18"/>
        <v/>
      </c>
      <c r="F234" s="8" t="str">
        <f t="shared" si="19"/>
        <v/>
      </c>
    </row>
    <row r="235" spans="1:6" x14ac:dyDescent="0.25">
      <c r="A235" s="8" t="str">
        <f>+'[1]Reporte de Formatos'!V287</f>
        <v/>
      </c>
      <c r="B235" s="8" t="str">
        <f t="shared" si="16"/>
        <v xml:space="preserve"> </v>
      </c>
      <c r="C235" s="8" t="str">
        <f>IF(A235="","",+[1]AcumSYS!S284+[1]AcumSYS!T284)</f>
        <v/>
      </c>
      <c r="D235" s="8" t="str">
        <f t="shared" si="17"/>
        <v/>
      </c>
      <c r="E235" s="8" t="str">
        <f t="shared" si="18"/>
        <v/>
      </c>
      <c r="F235" s="8" t="str">
        <f t="shared" si="19"/>
        <v/>
      </c>
    </row>
    <row r="236" spans="1:6" x14ac:dyDescent="0.25">
      <c r="A236" s="8" t="str">
        <f>+'[1]Reporte de Formatos'!V288</f>
        <v/>
      </c>
      <c r="B236" s="8" t="str">
        <f t="shared" si="16"/>
        <v xml:space="preserve"> </v>
      </c>
      <c r="C236" s="8" t="str">
        <f>IF(A236="","",+[1]AcumSYS!S285+[1]AcumSYS!T285)</f>
        <v/>
      </c>
      <c r="D236" s="8" t="str">
        <f t="shared" si="17"/>
        <v/>
      </c>
      <c r="E236" s="8" t="str">
        <f t="shared" si="18"/>
        <v/>
      </c>
      <c r="F236" s="8" t="str">
        <f t="shared" si="19"/>
        <v/>
      </c>
    </row>
    <row r="237" spans="1:6" x14ac:dyDescent="0.25">
      <c r="A237" s="8" t="str">
        <f>+'[1]Reporte de Formatos'!V289</f>
        <v/>
      </c>
      <c r="B237" s="8" t="str">
        <f t="shared" si="16"/>
        <v xml:space="preserve"> </v>
      </c>
      <c r="C237" s="8" t="str">
        <f>IF(A237="","",+[1]AcumSYS!S286+[1]AcumSYS!T286)</f>
        <v/>
      </c>
      <c r="D237" s="8" t="str">
        <f t="shared" si="17"/>
        <v/>
      </c>
      <c r="E237" s="8" t="str">
        <f t="shared" si="18"/>
        <v/>
      </c>
      <c r="F237" s="8" t="str">
        <f t="shared" si="19"/>
        <v/>
      </c>
    </row>
    <row r="238" spans="1:6" x14ac:dyDescent="0.25">
      <c r="A238" s="8" t="str">
        <f>+'[1]Reporte de Formatos'!V290</f>
        <v/>
      </c>
      <c r="B238" s="8" t="str">
        <f t="shared" si="16"/>
        <v xml:space="preserve"> </v>
      </c>
      <c r="C238" s="8" t="str">
        <f>IF(A238="","",+[1]AcumSYS!S287+[1]AcumSYS!T287)</f>
        <v/>
      </c>
      <c r="D238" s="8" t="str">
        <f t="shared" si="17"/>
        <v/>
      </c>
      <c r="E238" s="8" t="str">
        <f t="shared" si="18"/>
        <v/>
      </c>
      <c r="F238" s="8" t="str">
        <f t="shared" si="19"/>
        <v/>
      </c>
    </row>
    <row r="239" spans="1:6" x14ac:dyDescent="0.25">
      <c r="A239" s="8" t="str">
        <f>+'[1]Reporte de Formatos'!V291</f>
        <v/>
      </c>
      <c r="B239" s="8" t="str">
        <f t="shared" si="16"/>
        <v xml:space="preserve"> </v>
      </c>
      <c r="C239" s="8" t="str">
        <f>IF(A239="","",+[1]AcumSYS!S288+[1]AcumSYS!T288)</f>
        <v/>
      </c>
      <c r="D239" s="8" t="str">
        <f t="shared" si="17"/>
        <v/>
      </c>
      <c r="E239" s="8" t="str">
        <f t="shared" si="18"/>
        <v/>
      </c>
      <c r="F239" s="8" t="str">
        <f t="shared" si="19"/>
        <v/>
      </c>
    </row>
    <row r="240" spans="1:6" x14ac:dyDescent="0.25">
      <c r="A240" s="8" t="str">
        <f>+'[1]Reporte de Formatos'!V292</f>
        <v/>
      </c>
      <c r="B240" s="8" t="str">
        <f t="shared" si="16"/>
        <v xml:space="preserve"> </v>
      </c>
      <c r="C240" s="8" t="str">
        <f>IF(A240="","",+[1]AcumSYS!S289+[1]AcumSYS!T289)</f>
        <v/>
      </c>
      <c r="D240" s="8" t="str">
        <f t="shared" si="17"/>
        <v/>
      </c>
      <c r="E240" s="8" t="str">
        <f t="shared" si="18"/>
        <v/>
      </c>
      <c r="F240" s="8" t="str">
        <f t="shared" si="19"/>
        <v/>
      </c>
    </row>
    <row r="241" spans="1:6" x14ac:dyDescent="0.25">
      <c r="A241" s="8" t="str">
        <f>+'[1]Reporte de Formatos'!V293</f>
        <v/>
      </c>
      <c r="B241" s="8" t="str">
        <f t="shared" si="16"/>
        <v xml:space="preserve"> </v>
      </c>
      <c r="C241" s="8" t="str">
        <f>IF(A241="","",+[1]AcumSYS!S290+[1]AcumSYS!T290)</f>
        <v/>
      </c>
      <c r="D241" s="8" t="str">
        <f t="shared" si="17"/>
        <v/>
      </c>
      <c r="E241" s="8" t="str">
        <f t="shared" si="18"/>
        <v/>
      </c>
      <c r="F241" s="8" t="str">
        <f t="shared" si="19"/>
        <v/>
      </c>
    </row>
    <row r="242" spans="1:6" x14ac:dyDescent="0.25">
      <c r="A242" s="8" t="str">
        <f>+'[1]Reporte de Formatos'!V294</f>
        <v/>
      </c>
      <c r="B242" s="8" t="str">
        <f t="shared" si="16"/>
        <v xml:space="preserve"> </v>
      </c>
      <c r="C242" s="8" t="str">
        <f>IF(A242="","",+[1]AcumSYS!S291+[1]AcumSYS!T291)</f>
        <v/>
      </c>
      <c r="D242" s="8" t="str">
        <f t="shared" si="17"/>
        <v/>
      </c>
      <c r="E242" s="8" t="str">
        <f t="shared" si="18"/>
        <v/>
      </c>
      <c r="F242" s="8" t="str">
        <f t="shared" si="19"/>
        <v/>
      </c>
    </row>
    <row r="243" spans="1:6" x14ac:dyDescent="0.25">
      <c r="A243" s="8" t="str">
        <f>+'[1]Reporte de Formatos'!V295</f>
        <v/>
      </c>
      <c r="B243" s="8" t="str">
        <f t="shared" si="16"/>
        <v xml:space="preserve"> </v>
      </c>
      <c r="C243" s="8" t="str">
        <f>IF(A243="","",+[1]AcumSYS!S292+[1]AcumSYS!T292)</f>
        <v/>
      </c>
      <c r="D243" s="8" t="str">
        <f t="shared" si="17"/>
        <v/>
      </c>
      <c r="E243" s="8" t="str">
        <f t="shared" si="18"/>
        <v/>
      </c>
      <c r="F243" s="8" t="str">
        <f t="shared" si="19"/>
        <v/>
      </c>
    </row>
    <row r="244" spans="1:6" x14ac:dyDescent="0.25">
      <c r="A244" s="8" t="str">
        <f>+'[1]Reporte de Formatos'!V296</f>
        <v/>
      </c>
      <c r="B244" s="8" t="str">
        <f t="shared" si="16"/>
        <v xml:space="preserve"> </v>
      </c>
      <c r="C244" s="8" t="str">
        <f>IF(A244="","",+[1]AcumSYS!S293+[1]AcumSYS!T293)</f>
        <v/>
      </c>
      <c r="D244" s="8" t="str">
        <f t="shared" si="17"/>
        <v/>
      </c>
      <c r="E244" s="8" t="str">
        <f t="shared" si="18"/>
        <v/>
      </c>
      <c r="F244" s="8" t="str">
        <f t="shared" si="19"/>
        <v/>
      </c>
    </row>
    <row r="245" spans="1:6" x14ac:dyDescent="0.25">
      <c r="A245" s="8" t="str">
        <f>+'[1]Reporte de Formatos'!V297</f>
        <v/>
      </c>
      <c r="B245" s="8" t="str">
        <f t="shared" si="16"/>
        <v xml:space="preserve"> </v>
      </c>
      <c r="C245" s="8" t="str">
        <f>IF(A245="","",+[1]AcumSYS!S294+[1]AcumSYS!T294)</f>
        <v/>
      </c>
      <c r="D245" s="8" t="str">
        <f t="shared" si="17"/>
        <v/>
      </c>
      <c r="E245" s="8" t="str">
        <f t="shared" si="18"/>
        <v/>
      </c>
      <c r="F245" s="8" t="str">
        <f t="shared" si="19"/>
        <v/>
      </c>
    </row>
    <row r="246" spans="1:6" x14ac:dyDescent="0.25">
      <c r="A246" s="8" t="str">
        <f>+'[1]Reporte de Formatos'!V298</f>
        <v/>
      </c>
      <c r="B246" s="8" t="str">
        <f t="shared" si="16"/>
        <v xml:space="preserve"> </v>
      </c>
      <c r="C246" s="8" t="str">
        <f>IF(A246="","",+[1]AcumSYS!S295+[1]AcumSYS!T295)</f>
        <v/>
      </c>
      <c r="D246" s="8" t="str">
        <f t="shared" si="17"/>
        <v/>
      </c>
      <c r="E246" s="8" t="str">
        <f t="shared" si="18"/>
        <v/>
      </c>
      <c r="F246" s="8" t="str">
        <f t="shared" si="19"/>
        <v/>
      </c>
    </row>
    <row r="247" spans="1:6" x14ac:dyDescent="0.25">
      <c r="A247" s="8" t="str">
        <f>+'[1]Reporte de Formatos'!V299</f>
        <v/>
      </c>
      <c r="B247" s="8" t="str">
        <f t="shared" si="16"/>
        <v xml:space="preserve"> </v>
      </c>
      <c r="C247" s="8" t="str">
        <f>IF(A247="","",+[1]AcumSYS!S296+[1]AcumSYS!T296)</f>
        <v/>
      </c>
      <c r="D247" s="8" t="str">
        <f t="shared" si="17"/>
        <v/>
      </c>
      <c r="E247" s="8" t="str">
        <f t="shared" si="18"/>
        <v/>
      </c>
      <c r="F247" s="8" t="str">
        <f t="shared" si="19"/>
        <v/>
      </c>
    </row>
    <row r="248" spans="1:6" x14ac:dyDescent="0.25">
      <c r="A248" s="8" t="str">
        <f>+'[1]Reporte de Formatos'!V300</f>
        <v/>
      </c>
      <c r="B248" s="8" t="str">
        <f t="shared" si="16"/>
        <v xml:space="preserve"> </v>
      </c>
      <c r="C248" s="8" t="str">
        <f>IF(A248="","",+[1]AcumSYS!S297+[1]AcumSYS!T297)</f>
        <v/>
      </c>
      <c r="D248" s="8" t="str">
        <f t="shared" si="17"/>
        <v/>
      </c>
      <c r="E248" s="8" t="str">
        <f t="shared" si="18"/>
        <v/>
      </c>
      <c r="F248" s="8" t="str">
        <f t="shared" si="19"/>
        <v/>
      </c>
    </row>
    <row r="249" spans="1:6" x14ac:dyDescent="0.25">
      <c r="A249" s="8" t="str">
        <f>+'[1]Reporte de Formatos'!V301</f>
        <v/>
      </c>
      <c r="B249" s="8" t="str">
        <f t="shared" si="16"/>
        <v xml:space="preserve"> </v>
      </c>
      <c r="C249" s="8" t="str">
        <f>IF(A249="","",+[1]AcumSYS!S298+[1]AcumSYS!T298)</f>
        <v/>
      </c>
      <c r="D249" s="8" t="str">
        <f t="shared" si="17"/>
        <v/>
      </c>
      <c r="E249" s="8" t="str">
        <f t="shared" si="18"/>
        <v/>
      </c>
      <c r="F249" s="8" t="str">
        <f t="shared" si="19"/>
        <v/>
      </c>
    </row>
    <row r="250" spans="1:6" x14ac:dyDescent="0.25">
      <c r="A250" s="8" t="str">
        <f>+'[1]Reporte de Formatos'!V302</f>
        <v/>
      </c>
      <c r="B250" s="8" t="str">
        <f t="shared" si="16"/>
        <v xml:space="preserve"> </v>
      </c>
      <c r="C250" s="8" t="str">
        <f>IF(A250="","",+[1]AcumSYS!S299+[1]AcumSYS!T299)</f>
        <v/>
      </c>
      <c r="D250" s="8" t="str">
        <f t="shared" si="17"/>
        <v/>
      </c>
      <c r="E250" s="8" t="str">
        <f t="shared" si="18"/>
        <v/>
      </c>
      <c r="F250" s="8" t="str">
        <f t="shared" si="19"/>
        <v/>
      </c>
    </row>
    <row r="251" spans="1:6" x14ac:dyDescent="0.25">
      <c r="A251" s="8" t="str">
        <f>+'[1]Reporte de Formatos'!V303</f>
        <v/>
      </c>
      <c r="B251" s="8" t="str">
        <f t="shared" si="16"/>
        <v xml:space="preserve"> </v>
      </c>
      <c r="C251" s="8" t="str">
        <f>IF(A251="","",+[1]AcumSYS!S300+[1]AcumSYS!T300)</f>
        <v/>
      </c>
      <c r="D251" s="8" t="str">
        <f t="shared" si="17"/>
        <v/>
      </c>
      <c r="E251" s="8" t="str">
        <f t="shared" si="18"/>
        <v/>
      </c>
      <c r="F251" s="8" t="str">
        <f t="shared" si="19"/>
        <v/>
      </c>
    </row>
    <row r="252" spans="1:6" x14ac:dyDescent="0.25">
      <c r="A252" s="8" t="str">
        <f>+'[1]Reporte de Formatos'!V304</f>
        <v/>
      </c>
      <c r="B252" s="8" t="str">
        <f t="shared" si="16"/>
        <v xml:space="preserve"> </v>
      </c>
      <c r="C252" s="8" t="str">
        <f>IF(A252="","",+[1]AcumSYS!S301+[1]AcumSYS!T301)</f>
        <v/>
      </c>
      <c r="D252" s="8" t="str">
        <f t="shared" si="17"/>
        <v/>
      </c>
      <c r="E252" s="8" t="str">
        <f t="shared" si="18"/>
        <v/>
      </c>
      <c r="F252" s="8" t="str">
        <f t="shared" si="19"/>
        <v/>
      </c>
    </row>
    <row r="253" spans="1:6" x14ac:dyDescent="0.25">
      <c r="A253" s="8" t="str">
        <f>+'[1]Reporte de Formatos'!V305</f>
        <v/>
      </c>
      <c r="B253" s="8" t="str">
        <f t="shared" si="16"/>
        <v xml:space="preserve"> </v>
      </c>
      <c r="C253" s="8" t="str">
        <f>IF(A253="","",+[1]AcumSYS!S302+[1]AcumSYS!T302)</f>
        <v/>
      </c>
      <c r="D253" s="8" t="str">
        <f t="shared" si="17"/>
        <v/>
      </c>
      <c r="E253" s="8" t="str">
        <f t="shared" si="18"/>
        <v/>
      </c>
      <c r="F253" s="8" t="str">
        <f t="shared" si="19"/>
        <v/>
      </c>
    </row>
    <row r="254" spans="1:6" x14ac:dyDescent="0.25">
      <c r="A254" s="8" t="str">
        <f>+'[1]Reporte de Formatos'!V306</f>
        <v/>
      </c>
      <c r="B254" s="8" t="str">
        <f t="shared" si="16"/>
        <v xml:space="preserve"> </v>
      </c>
      <c r="C254" s="8" t="str">
        <f>IF(A254="","",+[1]AcumSYS!S303+[1]AcumSYS!T303)</f>
        <v/>
      </c>
      <c r="D254" s="8" t="str">
        <f t="shared" si="17"/>
        <v/>
      </c>
      <c r="E254" s="8" t="str">
        <f t="shared" si="18"/>
        <v/>
      </c>
      <c r="F254" s="8" t="str">
        <f t="shared" si="19"/>
        <v/>
      </c>
    </row>
    <row r="255" spans="1:6" x14ac:dyDescent="0.25">
      <c r="A255" s="8" t="str">
        <f>+'[1]Reporte de Formatos'!V307</f>
        <v/>
      </c>
      <c r="B255" s="8" t="str">
        <f t="shared" si="16"/>
        <v xml:space="preserve"> </v>
      </c>
      <c r="C255" s="8" t="str">
        <f>IF(A255="","",+[1]AcumSYS!S304+[1]AcumSYS!T304)</f>
        <v/>
      </c>
      <c r="D255" s="8" t="str">
        <f t="shared" si="17"/>
        <v/>
      </c>
      <c r="E255" s="8" t="str">
        <f t="shared" si="18"/>
        <v/>
      </c>
      <c r="F255" s="8" t="str">
        <f t="shared" si="19"/>
        <v/>
      </c>
    </row>
    <row r="256" spans="1:6" x14ac:dyDescent="0.25">
      <c r="A256" s="8" t="str">
        <f>+'[1]Reporte de Formatos'!V308</f>
        <v/>
      </c>
      <c r="B256" s="8" t="str">
        <f t="shared" si="16"/>
        <v xml:space="preserve"> </v>
      </c>
      <c r="C256" s="8" t="str">
        <f>IF(A256="","",+[1]AcumSYS!S305+[1]AcumSYS!T305)</f>
        <v/>
      </c>
      <c r="D256" s="8" t="str">
        <f t="shared" si="17"/>
        <v/>
      </c>
      <c r="E256" s="8" t="str">
        <f t="shared" si="18"/>
        <v/>
      </c>
      <c r="F256" s="8" t="str">
        <f t="shared" si="19"/>
        <v/>
      </c>
    </row>
    <row r="257" spans="1:6" x14ac:dyDescent="0.25">
      <c r="A257" s="8" t="str">
        <f>+'[1]Reporte de Formatos'!V309</f>
        <v/>
      </c>
      <c r="B257" s="8" t="str">
        <f t="shared" si="16"/>
        <v xml:space="preserve"> </v>
      </c>
      <c r="C257" s="8" t="str">
        <f>IF(A257="","",+[1]AcumSYS!S306+[1]AcumSYS!T306)</f>
        <v/>
      </c>
      <c r="D257" s="8" t="str">
        <f t="shared" si="17"/>
        <v/>
      </c>
      <c r="E257" s="8" t="str">
        <f t="shared" si="18"/>
        <v/>
      </c>
      <c r="F257" s="8" t="str">
        <f t="shared" si="19"/>
        <v/>
      </c>
    </row>
    <row r="258" spans="1:6" x14ac:dyDescent="0.25">
      <c r="A258" s="8" t="str">
        <f>+'[1]Reporte de Formatos'!V310</f>
        <v/>
      </c>
      <c r="B258" s="8" t="str">
        <f t="shared" si="16"/>
        <v xml:space="preserve"> </v>
      </c>
      <c r="C258" s="8" t="str">
        <f>IF(A258="","",+[1]AcumSYS!S307+[1]AcumSYS!T307)</f>
        <v/>
      </c>
      <c r="D258" s="8" t="str">
        <f t="shared" si="17"/>
        <v/>
      </c>
      <c r="E258" s="8" t="str">
        <f t="shared" si="18"/>
        <v/>
      </c>
      <c r="F258" s="8" t="str">
        <f t="shared" si="19"/>
        <v/>
      </c>
    </row>
    <row r="259" spans="1:6" x14ac:dyDescent="0.25">
      <c r="A259" s="8" t="str">
        <f>+'[1]Reporte de Formatos'!V311</f>
        <v/>
      </c>
      <c r="B259" s="8" t="str">
        <f t="shared" si="16"/>
        <v xml:space="preserve"> </v>
      </c>
      <c r="C259" s="8" t="str">
        <f>IF(A259="","",+[1]AcumSYS!S308+[1]AcumSYS!T308)</f>
        <v/>
      </c>
      <c r="D259" s="8" t="str">
        <f t="shared" si="17"/>
        <v/>
      </c>
      <c r="E259" s="8" t="str">
        <f t="shared" si="18"/>
        <v/>
      </c>
      <c r="F259" s="8" t="str">
        <f t="shared" si="19"/>
        <v/>
      </c>
    </row>
    <row r="260" spans="1:6" x14ac:dyDescent="0.25">
      <c r="A260" s="8" t="str">
        <f>+'[1]Reporte de Formatos'!V312</f>
        <v/>
      </c>
      <c r="B260" s="8" t="str">
        <f t="shared" si="16"/>
        <v xml:space="preserve"> </v>
      </c>
      <c r="C260" s="8" t="str">
        <f>IF(A260="","",+[1]AcumSYS!S309+[1]AcumSYS!T309)</f>
        <v/>
      </c>
      <c r="D260" s="8" t="str">
        <f t="shared" si="17"/>
        <v/>
      </c>
      <c r="E260" s="8" t="str">
        <f t="shared" si="18"/>
        <v/>
      </c>
      <c r="F260" s="8" t="str">
        <f t="shared" si="19"/>
        <v/>
      </c>
    </row>
    <row r="261" spans="1:6" x14ac:dyDescent="0.25">
      <c r="A261" s="8" t="str">
        <f>+'[1]Reporte de Formatos'!V313</f>
        <v/>
      </c>
      <c r="B261" s="8" t="str">
        <f t="shared" si="16"/>
        <v xml:space="preserve"> </v>
      </c>
      <c r="C261" s="8" t="str">
        <f>IF(A261="","",+[1]AcumSYS!S310+[1]AcumSYS!T310)</f>
        <v/>
      </c>
      <c r="D261" s="8" t="str">
        <f t="shared" si="17"/>
        <v/>
      </c>
      <c r="E261" s="8" t="str">
        <f t="shared" si="18"/>
        <v/>
      </c>
      <c r="F261" s="8" t="str">
        <f t="shared" si="19"/>
        <v/>
      </c>
    </row>
    <row r="262" spans="1:6" x14ac:dyDescent="0.25">
      <c r="A262" s="8" t="str">
        <f>+'[1]Reporte de Formatos'!V314</f>
        <v/>
      </c>
      <c r="B262" s="8" t="str">
        <f t="shared" si="16"/>
        <v xml:space="preserve"> </v>
      </c>
      <c r="C262" s="8" t="str">
        <f>IF(A262="","",+[1]AcumSYS!S311+[1]AcumSYS!T311)</f>
        <v/>
      </c>
      <c r="D262" s="8" t="str">
        <f t="shared" si="17"/>
        <v/>
      </c>
      <c r="E262" s="8" t="str">
        <f t="shared" si="18"/>
        <v/>
      </c>
      <c r="F262" s="8" t="str">
        <f t="shared" si="19"/>
        <v/>
      </c>
    </row>
    <row r="263" spans="1:6" x14ac:dyDescent="0.25">
      <c r="A263" s="8" t="str">
        <f>+'[1]Reporte de Formatos'!V315</f>
        <v/>
      </c>
      <c r="B263" s="8" t="str">
        <f t="shared" si="16"/>
        <v xml:space="preserve"> </v>
      </c>
      <c r="C263" s="8" t="str">
        <f>IF(A263="","",+[1]AcumSYS!S312+[1]AcumSYS!T312)</f>
        <v/>
      </c>
      <c r="D263" s="8" t="str">
        <f t="shared" si="17"/>
        <v/>
      </c>
      <c r="E263" s="8" t="str">
        <f t="shared" si="18"/>
        <v/>
      </c>
      <c r="F263" s="8" t="str">
        <f t="shared" si="19"/>
        <v/>
      </c>
    </row>
    <row r="264" spans="1:6" x14ac:dyDescent="0.25">
      <c r="A264" s="8" t="str">
        <f>+'[1]Reporte de Formatos'!V316</f>
        <v/>
      </c>
      <c r="B264" s="8" t="str">
        <f t="shared" si="16"/>
        <v xml:space="preserve"> </v>
      </c>
      <c r="C264" s="8" t="str">
        <f>IF(A264="","",+[1]AcumSYS!S313+[1]AcumSYS!T313)</f>
        <v/>
      </c>
      <c r="D264" s="8" t="str">
        <f t="shared" si="17"/>
        <v/>
      </c>
      <c r="E264" s="8" t="str">
        <f t="shared" si="18"/>
        <v/>
      </c>
      <c r="F264" s="8" t="str">
        <f t="shared" si="19"/>
        <v/>
      </c>
    </row>
    <row r="265" spans="1:6" x14ac:dyDescent="0.25">
      <c r="A265" s="8" t="str">
        <f>+'[1]Reporte de Formatos'!V317</f>
        <v/>
      </c>
      <c r="B265" s="8" t="str">
        <f t="shared" si="16"/>
        <v xml:space="preserve"> </v>
      </c>
      <c r="C265" s="8" t="str">
        <f>IF(A265="","",+[1]AcumSYS!S314+[1]AcumSYS!T314)</f>
        <v/>
      </c>
      <c r="D265" s="8" t="str">
        <f t="shared" si="17"/>
        <v/>
      </c>
      <c r="E265" s="8" t="str">
        <f t="shared" si="18"/>
        <v/>
      </c>
      <c r="F265" s="8" t="str">
        <f t="shared" si="19"/>
        <v/>
      </c>
    </row>
    <row r="266" spans="1:6" x14ac:dyDescent="0.25">
      <c r="A266" s="8" t="str">
        <f>+'[1]Reporte de Formatos'!V318</f>
        <v/>
      </c>
      <c r="B266" s="8" t="str">
        <f t="shared" si="16"/>
        <v xml:space="preserve"> </v>
      </c>
      <c r="C266" s="8" t="str">
        <f>IF(A266="","",+[1]AcumSYS!S315+[1]AcumSYS!T315)</f>
        <v/>
      </c>
      <c r="D266" s="8" t="str">
        <f t="shared" si="17"/>
        <v/>
      </c>
      <c r="E266" s="8" t="str">
        <f t="shared" si="18"/>
        <v/>
      </c>
      <c r="F266" s="8" t="str">
        <f t="shared" si="19"/>
        <v/>
      </c>
    </row>
    <row r="267" spans="1:6" x14ac:dyDescent="0.25">
      <c r="A267" s="8" t="str">
        <f>+'[1]Reporte de Formatos'!V319</f>
        <v/>
      </c>
      <c r="B267" s="8" t="str">
        <f t="shared" si="16"/>
        <v xml:space="preserve"> </v>
      </c>
      <c r="C267" s="8" t="str">
        <f>IF(A267="","",+[1]AcumSYS!S316+[1]AcumSYS!T316)</f>
        <v/>
      </c>
      <c r="D267" s="8" t="str">
        <f t="shared" si="17"/>
        <v/>
      </c>
      <c r="E267" s="8" t="str">
        <f t="shared" si="18"/>
        <v/>
      </c>
      <c r="F267" s="8" t="str">
        <f t="shared" si="19"/>
        <v/>
      </c>
    </row>
    <row r="268" spans="1:6" x14ac:dyDescent="0.25">
      <c r="A268" s="8" t="str">
        <f>+'[1]Reporte de Formatos'!V320</f>
        <v/>
      </c>
      <c r="B268" s="8" t="str">
        <f t="shared" si="16"/>
        <v xml:space="preserve"> </v>
      </c>
      <c r="C268" s="8" t="str">
        <f>IF(A268="","",+[1]AcumSYS!S317+[1]AcumSYS!T317)</f>
        <v/>
      </c>
      <c r="D268" s="8" t="str">
        <f t="shared" si="17"/>
        <v/>
      </c>
      <c r="E268" s="8" t="str">
        <f t="shared" si="18"/>
        <v/>
      </c>
      <c r="F268" s="8" t="str">
        <f t="shared" si="19"/>
        <v/>
      </c>
    </row>
    <row r="269" spans="1:6" x14ac:dyDescent="0.25">
      <c r="A269" s="8" t="str">
        <f>+'[1]Reporte de Formatos'!V321</f>
        <v/>
      </c>
      <c r="B269" s="8" t="str">
        <f t="shared" si="16"/>
        <v xml:space="preserve"> </v>
      </c>
      <c r="C269" s="8" t="str">
        <f>IF(A269="","",+[1]AcumSYS!S318+[1]AcumSYS!T318)</f>
        <v/>
      </c>
      <c r="D269" s="8" t="str">
        <f t="shared" si="17"/>
        <v/>
      </c>
      <c r="E269" s="8" t="str">
        <f t="shared" si="18"/>
        <v/>
      </c>
      <c r="F269" s="8" t="str">
        <f t="shared" si="19"/>
        <v/>
      </c>
    </row>
    <row r="270" spans="1:6" x14ac:dyDescent="0.25">
      <c r="A270" s="8" t="str">
        <f>+'[1]Reporte de Formatos'!V322</f>
        <v/>
      </c>
      <c r="B270" s="8" t="str">
        <f t="shared" si="16"/>
        <v xml:space="preserve"> </v>
      </c>
      <c r="C270" s="8" t="str">
        <f>IF(A270="","",+[1]AcumSYS!S319+[1]AcumSYS!T319)</f>
        <v/>
      </c>
      <c r="D270" s="8" t="str">
        <f t="shared" si="17"/>
        <v/>
      </c>
      <c r="E270" s="8" t="str">
        <f t="shared" si="18"/>
        <v/>
      </c>
      <c r="F270" s="8" t="str">
        <f t="shared" si="19"/>
        <v/>
      </c>
    </row>
    <row r="271" spans="1:6" x14ac:dyDescent="0.25">
      <c r="A271" s="8" t="str">
        <f>+'[1]Reporte de Formatos'!V323</f>
        <v/>
      </c>
      <c r="B271" s="8" t="str">
        <f t="shared" si="16"/>
        <v xml:space="preserve"> </v>
      </c>
      <c r="C271" s="8" t="str">
        <f>IF(A271="","",+[1]AcumSYS!S320+[1]AcumSYS!T320)</f>
        <v/>
      </c>
      <c r="D271" s="8" t="str">
        <f t="shared" si="17"/>
        <v/>
      </c>
      <c r="E271" s="8" t="str">
        <f t="shared" si="18"/>
        <v/>
      </c>
      <c r="F271" s="8" t="str">
        <f t="shared" si="19"/>
        <v/>
      </c>
    </row>
    <row r="272" spans="1:6" x14ac:dyDescent="0.25">
      <c r="A272" s="8" t="str">
        <f>+'[1]Reporte de Formatos'!V324</f>
        <v/>
      </c>
      <c r="B272" s="8" t="str">
        <f t="shared" si="16"/>
        <v xml:space="preserve"> </v>
      </c>
      <c r="C272" s="8" t="str">
        <f>IF(A272="","",+[1]AcumSYS!S321+[1]AcumSYS!T321)</f>
        <v/>
      </c>
      <c r="D272" s="8" t="str">
        <f t="shared" si="17"/>
        <v/>
      </c>
      <c r="E272" s="8" t="str">
        <f t="shared" si="18"/>
        <v/>
      </c>
      <c r="F272" s="8" t="str">
        <f t="shared" si="19"/>
        <v/>
      </c>
    </row>
    <row r="273" spans="1:6" x14ac:dyDescent="0.25">
      <c r="A273" s="8" t="str">
        <f>+'[1]Reporte de Formatos'!V325</f>
        <v/>
      </c>
      <c r="B273" s="8" t="str">
        <f t="shared" si="16"/>
        <v xml:space="preserve"> </v>
      </c>
      <c r="C273" s="8" t="str">
        <f>IF(A273="","",+[1]AcumSYS!S322+[1]AcumSYS!T322)</f>
        <v/>
      </c>
      <c r="D273" s="8" t="str">
        <f t="shared" si="17"/>
        <v/>
      </c>
      <c r="E273" s="8" t="str">
        <f t="shared" si="18"/>
        <v/>
      </c>
      <c r="F273" s="8" t="str">
        <f t="shared" si="19"/>
        <v/>
      </c>
    </row>
    <row r="274" spans="1:6" x14ac:dyDescent="0.25">
      <c r="A274" s="8" t="str">
        <f>+'[1]Reporte de Formatos'!V326</f>
        <v/>
      </c>
      <c r="B274" s="8" t="str">
        <f t="shared" si="16"/>
        <v xml:space="preserve"> </v>
      </c>
      <c r="C274" s="8" t="str">
        <f>IF(A274="","",+[1]AcumSYS!S323+[1]AcumSYS!T323)</f>
        <v/>
      </c>
      <c r="D274" s="8" t="str">
        <f t="shared" si="17"/>
        <v/>
      </c>
      <c r="E274" s="8" t="str">
        <f t="shared" si="18"/>
        <v/>
      </c>
      <c r="F274" s="8" t="str">
        <f t="shared" si="19"/>
        <v/>
      </c>
    </row>
    <row r="275" spans="1:6" x14ac:dyDescent="0.25">
      <c r="A275" s="8" t="str">
        <f>+'[1]Reporte de Formatos'!V327</f>
        <v/>
      </c>
      <c r="B275" s="8" t="str">
        <f t="shared" si="16"/>
        <v xml:space="preserve"> </v>
      </c>
      <c r="C275" s="8" t="str">
        <f>IF(A275="","",+[1]AcumSYS!S324+[1]AcumSYS!T324)</f>
        <v/>
      </c>
      <c r="D275" s="8" t="str">
        <f t="shared" si="17"/>
        <v/>
      </c>
      <c r="E275" s="8" t="str">
        <f t="shared" si="18"/>
        <v/>
      </c>
      <c r="F275" s="8" t="str">
        <f t="shared" si="19"/>
        <v/>
      </c>
    </row>
    <row r="276" spans="1:6" x14ac:dyDescent="0.25">
      <c r="A276" s="8" t="str">
        <f>+'[1]Reporte de Formatos'!V328</f>
        <v/>
      </c>
      <c r="B276" s="8" t="str">
        <f t="shared" si="16"/>
        <v xml:space="preserve"> </v>
      </c>
      <c r="C276" s="8" t="str">
        <f>IF(A276="","",+[1]AcumSYS!S325+[1]AcumSYS!T325)</f>
        <v/>
      </c>
      <c r="D276" s="8" t="str">
        <f t="shared" si="17"/>
        <v/>
      </c>
      <c r="E276" s="8" t="str">
        <f t="shared" si="18"/>
        <v/>
      </c>
      <c r="F276" s="8" t="str">
        <f t="shared" si="19"/>
        <v/>
      </c>
    </row>
    <row r="277" spans="1:6" x14ac:dyDescent="0.25">
      <c r="A277" s="8" t="str">
        <f>+'[1]Reporte de Formatos'!V329</f>
        <v/>
      </c>
      <c r="B277" s="8" t="str">
        <f t="shared" ref="B277:B340" si="20">IF(A277=""," ","Prima Vacacional")</f>
        <v xml:space="preserve"> </v>
      </c>
      <c r="C277" s="8" t="str">
        <f>IF(A277="","",+[1]AcumSYS!S326+[1]AcumSYS!T326)</f>
        <v/>
      </c>
      <c r="D277" s="8" t="str">
        <f t="shared" ref="D277:D340" si="21">IF(A277="","",0)</f>
        <v/>
      </c>
      <c r="E277" s="8" t="str">
        <f t="shared" ref="E277:E340" si="22">IF(A277="","","Pesos mexicanos")</f>
        <v/>
      </c>
      <c r="F277" s="8" t="str">
        <f t="shared" ref="F277:F340" si="23">IF(A277="","","Semestral")</f>
        <v/>
      </c>
    </row>
    <row r="278" spans="1:6" x14ac:dyDescent="0.25">
      <c r="A278" s="8" t="str">
        <f>+'[1]Reporte de Formatos'!V330</f>
        <v/>
      </c>
      <c r="B278" s="8" t="str">
        <f t="shared" si="20"/>
        <v xml:space="preserve"> </v>
      </c>
      <c r="C278" s="8" t="str">
        <f>IF(A278="","",+[1]AcumSYS!S327+[1]AcumSYS!T327)</f>
        <v/>
      </c>
      <c r="D278" s="8" t="str">
        <f t="shared" si="21"/>
        <v/>
      </c>
      <c r="E278" s="8" t="str">
        <f t="shared" si="22"/>
        <v/>
      </c>
      <c r="F278" s="8" t="str">
        <f t="shared" si="23"/>
        <v/>
      </c>
    </row>
    <row r="279" spans="1:6" x14ac:dyDescent="0.25">
      <c r="A279" s="8" t="str">
        <f>+'[1]Reporte de Formatos'!V331</f>
        <v/>
      </c>
      <c r="B279" s="8" t="str">
        <f t="shared" si="20"/>
        <v xml:space="preserve"> </v>
      </c>
      <c r="C279" s="8" t="str">
        <f>IF(A279="","",+[1]AcumSYS!S328+[1]AcumSYS!T328)</f>
        <v/>
      </c>
      <c r="D279" s="8" t="str">
        <f t="shared" si="21"/>
        <v/>
      </c>
      <c r="E279" s="8" t="str">
        <f t="shared" si="22"/>
        <v/>
      </c>
      <c r="F279" s="8" t="str">
        <f t="shared" si="23"/>
        <v/>
      </c>
    </row>
    <row r="280" spans="1:6" x14ac:dyDescent="0.25">
      <c r="A280" s="8" t="str">
        <f>+'[1]Reporte de Formatos'!V332</f>
        <v/>
      </c>
      <c r="B280" s="8" t="str">
        <f t="shared" si="20"/>
        <v xml:space="preserve"> </v>
      </c>
      <c r="C280" s="8" t="str">
        <f>IF(A280="","",+[1]AcumSYS!S329+[1]AcumSYS!T329)</f>
        <v/>
      </c>
      <c r="D280" s="8" t="str">
        <f t="shared" si="21"/>
        <v/>
      </c>
      <c r="E280" s="8" t="str">
        <f t="shared" si="22"/>
        <v/>
      </c>
      <c r="F280" s="8" t="str">
        <f t="shared" si="23"/>
        <v/>
      </c>
    </row>
    <row r="281" spans="1:6" x14ac:dyDescent="0.25">
      <c r="A281" s="8" t="str">
        <f>+'[1]Reporte de Formatos'!V333</f>
        <v/>
      </c>
      <c r="B281" s="8" t="str">
        <f t="shared" si="20"/>
        <v xml:space="preserve"> </v>
      </c>
      <c r="C281" s="8" t="str">
        <f>IF(A281="","",+[1]AcumSYS!S330+[1]AcumSYS!T330)</f>
        <v/>
      </c>
      <c r="D281" s="8" t="str">
        <f t="shared" si="21"/>
        <v/>
      </c>
      <c r="E281" s="8" t="str">
        <f t="shared" si="22"/>
        <v/>
      </c>
      <c r="F281" s="8" t="str">
        <f t="shared" si="23"/>
        <v/>
      </c>
    </row>
    <row r="282" spans="1:6" x14ac:dyDescent="0.25">
      <c r="A282" s="8" t="str">
        <f>+'[1]Reporte de Formatos'!V334</f>
        <v/>
      </c>
      <c r="B282" s="8" t="str">
        <f t="shared" si="20"/>
        <v xml:space="preserve"> </v>
      </c>
      <c r="C282" s="8" t="str">
        <f>IF(A282="","",+[1]AcumSYS!S331+[1]AcumSYS!T331)</f>
        <v/>
      </c>
      <c r="D282" s="8" t="str">
        <f t="shared" si="21"/>
        <v/>
      </c>
      <c r="E282" s="8" t="str">
        <f t="shared" si="22"/>
        <v/>
      </c>
      <c r="F282" s="8" t="str">
        <f t="shared" si="23"/>
        <v/>
      </c>
    </row>
    <row r="283" spans="1:6" x14ac:dyDescent="0.25">
      <c r="A283" s="8" t="str">
        <f>+'[1]Reporte de Formatos'!V335</f>
        <v/>
      </c>
      <c r="B283" s="8" t="str">
        <f t="shared" si="20"/>
        <v xml:space="preserve"> </v>
      </c>
      <c r="C283" s="8" t="str">
        <f>IF(A283="","",+[1]AcumSYS!S332+[1]AcumSYS!T332)</f>
        <v/>
      </c>
      <c r="D283" s="8" t="str">
        <f t="shared" si="21"/>
        <v/>
      </c>
      <c r="E283" s="8" t="str">
        <f t="shared" si="22"/>
        <v/>
      </c>
      <c r="F283" s="8" t="str">
        <f t="shared" si="23"/>
        <v/>
      </c>
    </row>
    <row r="284" spans="1:6" x14ac:dyDescent="0.25">
      <c r="A284" s="8" t="str">
        <f>+'[1]Reporte de Formatos'!V336</f>
        <v/>
      </c>
      <c r="B284" s="8" t="str">
        <f t="shared" si="20"/>
        <v xml:space="preserve"> </v>
      </c>
      <c r="C284" s="8" t="str">
        <f>IF(A284="","",+[1]AcumSYS!S333+[1]AcumSYS!T333)</f>
        <v/>
      </c>
      <c r="D284" s="8" t="str">
        <f t="shared" si="21"/>
        <v/>
      </c>
      <c r="E284" s="8" t="str">
        <f t="shared" si="22"/>
        <v/>
      </c>
      <c r="F284" s="8" t="str">
        <f t="shared" si="23"/>
        <v/>
      </c>
    </row>
    <row r="285" spans="1:6" x14ac:dyDescent="0.25">
      <c r="A285" s="8" t="str">
        <f>+'[1]Reporte de Formatos'!V337</f>
        <v/>
      </c>
      <c r="B285" s="8" t="str">
        <f t="shared" si="20"/>
        <v xml:space="preserve"> </v>
      </c>
      <c r="C285" s="8" t="str">
        <f>IF(A285="","",+[1]AcumSYS!S334+[1]AcumSYS!T334)</f>
        <v/>
      </c>
      <c r="D285" s="8" t="str">
        <f t="shared" si="21"/>
        <v/>
      </c>
      <c r="E285" s="8" t="str">
        <f t="shared" si="22"/>
        <v/>
      </c>
      <c r="F285" s="8" t="str">
        <f t="shared" si="23"/>
        <v/>
      </c>
    </row>
    <row r="286" spans="1:6" x14ac:dyDescent="0.25">
      <c r="A286" s="8" t="str">
        <f>+'[1]Reporte de Formatos'!V338</f>
        <v/>
      </c>
      <c r="B286" s="8" t="str">
        <f t="shared" si="20"/>
        <v xml:space="preserve"> </v>
      </c>
      <c r="C286" s="8" t="str">
        <f>IF(A286="","",+[1]AcumSYS!S335+[1]AcumSYS!T335)</f>
        <v/>
      </c>
      <c r="D286" s="8" t="str">
        <f t="shared" si="21"/>
        <v/>
      </c>
      <c r="E286" s="8" t="str">
        <f t="shared" si="22"/>
        <v/>
      </c>
      <c r="F286" s="8" t="str">
        <f t="shared" si="23"/>
        <v/>
      </c>
    </row>
    <row r="287" spans="1:6" x14ac:dyDescent="0.25">
      <c r="A287" s="8" t="str">
        <f>+'[1]Reporte de Formatos'!V339</f>
        <v/>
      </c>
      <c r="B287" s="8" t="str">
        <f t="shared" si="20"/>
        <v xml:space="preserve"> </v>
      </c>
      <c r="C287" s="8" t="str">
        <f>IF(A287="","",+[1]AcumSYS!S336+[1]AcumSYS!T336)</f>
        <v/>
      </c>
      <c r="D287" s="8" t="str">
        <f t="shared" si="21"/>
        <v/>
      </c>
      <c r="E287" s="8" t="str">
        <f t="shared" si="22"/>
        <v/>
      </c>
      <c r="F287" s="8" t="str">
        <f t="shared" si="23"/>
        <v/>
      </c>
    </row>
    <row r="288" spans="1:6" x14ac:dyDescent="0.25">
      <c r="A288" s="8" t="str">
        <f>+'[1]Reporte de Formatos'!V340</f>
        <v/>
      </c>
      <c r="B288" s="8" t="str">
        <f t="shared" si="20"/>
        <v xml:space="preserve"> </v>
      </c>
      <c r="C288" s="8" t="str">
        <f>IF(A288="","",+[1]AcumSYS!S337+[1]AcumSYS!T337)</f>
        <v/>
      </c>
      <c r="D288" s="8" t="str">
        <f t="shared" si="21"/>
        <v/>
      </c>
      <c r="E288" s="8" t="str">
        <f t="shared" si="22"/>
        <v/>
      </c>
      <c r="F288" s="8" t="str">
        <f t="shared" si="23"/>
        <v/>
      </c>
    </row>
    <row r="289" spans="1:6" x14ac:dyDescent="0.25">
      <c r="A289" s="8" t="str">
        <f>+'[1]Reporte de Formatos'!V341</f>
        <v/>
      </c>
      <c r="B289" s="8" t="str">
        <f t="shared" si="20"/>
        <v xml:space="preserve"> </v>
      </c>
      <c r="C289" s="8" t="str">
        <f>IF(A289="","",+[1]AcumSYS!S338+[1]AcumSYS!T338)</f>
        <v/>
      </c>
      <c r="D289" s="8" t="str">
        <f t="shared" si="21"/>
        <v/>
      </c>
      <c r="E289" s="8" t="str">
        <f t="shared" si="22"/>
        <v/>
      </c>
      <c r="F289" s="8" t="str">
        <f t="shared" si="23"/>
        <v/>
      </c>
    </row>
    <row r="290" spans="1:6" x14ac:dyDescent="0.25">
      <c r="A290" s="8" t="str">
        <f>+'[1]Reporte de Formatos'!V342</f>
        <v/>
      </c>
      <c r="B290" s="8" t="str">
        <f t="shared" si="20"/>
        <v xml:space="preserve"> </v>
      </c>
      <c r="C290" s="8" t="str">
        <f>IF(A290="","",+[1]AcumSYS!S339+[1]AcumSYS!T339)</f>
        <v/>
      </c>
      <c r="D290" s="8" t="str">
        <f t="shared" si="21"/>
        <v/>
      </c>
      <c r="E290" s="8" t="str">
        <f t="shared" si="22"/>
        <v/>
      </c>
      <c r="F290" s="8" t="str">
        <f t="shared" si="23"/>
        <v/>
      </c>
    </row>
    <row r="291" spans="1:6" x14ac:dyDescent="0.25">
      <c r="A291" s="8" t="str">
        <f>+'[1]Reporte de Formatos'!V343</f>
        <v/>
      </c>
      <c r="B291" s="8" t="str">
        <f t="shared" si="20"/>
        <v xml:space="preserve"> </v>
      </c>
      <c r="C291" s="8" t="str">
        <f>IF(A291="","",+[1]AcumSYS!S340+[1]AcumSYS!T340)</f>
        <v/>
      </c>
      <c r="D291" s="8" t="str">
        <f t="shared" si="21"/>
        <v/>
      </c>
      <c r="E291" s="8" t="str">
        <f t="shared" si="22"/>
        <v/>
      </c>
      <c r="F291" s="8" t="str">
        <f t="shared" si="23"/>
        <v/>
      </c>
    </row>
    <row r="292" spans="1:6" x14ac:dyDescent="0.25">
      <c r="A292" s="8" t="str">
        <f>+'[1]Reporte de Formatos'!V344</f>
        <v/>
      </c>
      <c r="B292" s="8" t="str">
        <f t="shared" si="20"/>
        <v xml:space="preserve"> </v>
      </c>
      <c r="C292" s="8" t="str">
        <f>IF(A292="","",+[1]AcumSYS!S341+[1]AcumSYS!T341)</f>
        <v/>
      </c>
      <c r="D292" s="8" t="str">
        <f t="shared" si="21"/>
        <v/>
      </c>
      <c r="E292" s="8" t="str">
        <f t="shared" si="22"/>
        <v/>
      </c>
      <c r="F292" s="8" t="str">
        <f t="shared" si="23"/>
        <v/>
      </c>
    </row>
    <row r="293" spans="1:6" x14ac:dyDescent="0.25">
      <c r="A293" s="8" t="str">
        <f>+'[1]Reporte de Formatos'!V345</f>
        <v/>
      </c>
      <c r="B293" s="8" t="str">
        <f t="shared" si="20"/>
        <v xml:space="preserve"> </v>
      </c>
      <c r="C293" s="8" t="str">
        <f>IF(A293="","",+[1]AcumSYS!S342+[1]AcumSYS!T342)</f>
        <v/>
      </c>
      <c r="D293" s="8" t="str">
        <f t="shared" si="21"/>
        <v/>
      </c>
      <c r="E293" s="8" t="str">
        <f t="shared" si="22"/>
        <v/>
      </c>
      <c r="F293" s="8" t="str">
        <f t="shared" si="23"/>
        <v/>
      </c>
    </row>
    <row r="294" spans="1:6" x14ac:dyDescent="0.25">
      <c r="A294" s="8" t="str">
        <f>+'[1]Reporte de Formatos'!V346</f>
        <v/>
      </c>
      <c r="B294" s="8" t="str">
        <f t="shared" si="20"/>
        <v xml:space="preserve"> </v>
      </c>
      <c r="C294" s="8" t="str">
        <f>IF(A294="","",+[1]AcumSYS!S343+[1]AcumSYS!T343)</f>
        <v/>
      </c>
      <c r="D294" s="8" t="str">
        <f t="shared" si="21"/>
        <v/>
      </c>
      <c r="E294" s="8" t="str">
        <f t="shared" si="22"/>
        <v/>
      </c>
      <c r="F294" s="8" t="str">
        <f t="shared" si="23"/>
        <v/>
      </c>
    </row>
    <row r="295" spans="1:6" x14ac:dyDescent="0.25">
      <c r="A295" s="8" t="str">
        <f>+'[1]Reporte de Formatos'!V347</f>
        <v/>
      </c>
      <c r="B295" s="8" t="str">
        <f t="shared" si="20"/>
        <v xml:space="preserve"> </v>
      </c>
      <c r="C295" s="8" t="str">
        <f>IF(A295="","",+[1]AcumSYS!S344+[1]AcumSYS!T344)</f>
        <v/>
      </c>
      <c r="D295" s="8" t="str">
        <f t="shared" si="21"/>
        <v/>
      </c>
      <c r="E295" s="8" t="str">
        <f t="shared" si="22"/>
        <v/>
      </c>
      <c r="F295" s="8" t="str">
        <f t="shared" si="23"/>
        <v/>
      </c>
    </row>
    <row r="296" spans="1:6" x14ac:dyDescent="0.25">
      <c r="A296" s="8" t="str">
        <f>+'[1]Reporte de Formatos'!V348</f>
        <v/>
      </c>
      <c r="B296" s="8" t="str">
        <f t="shared" si="20"/>
        <v xml:space="preserve"> </v>
      </c>
      <c r="C296" s="8" t="str">
        <f>IF(A296="","",+[1]AcumSYS!S345+[1]AcumSYS!T345)</f>
        <v/>
      </c>
      <c r="D296" s="8" t="str">
        <f t="shared" si="21"/>
        <v/>
      </c>
      <c r="E296" s="8" t="str">
        <f t="shared" si="22"/>
        <v/>
      </c>
      <c r="F296" s="8" t="str">
        <f t="shared" si="23"/>
        <v/>
      </c>
    </row>
    <row r="297" spans="1:6" x14ac:dyDescent="0.25">
      <c r="A297" s="8" t="str">
        <f>+'[1]Reporte de Formatos'!V349</f>
        <v/>
      </c>
      <c r="B297" s="8" t="str">
        <f t="shared" si="20"/>
        <v xml:space="preserve"> </v>
      </c>
      <c r="C297" s="8" t="str">
        <f>IF(A297="","",+[1]AcumSYS!S346+[1]AcumSYS!T346)</f>
        <v/>
      </c>
      <c r="D297" s="8" t="str">
        <f t="shared" si="21"/>
        <v/>
      </c>
      <c r="E297" s="8" t="str">
        <f t="shared" si="22"/>
        <v/>
      </c>
      <c r="F297" s="8" t="str">
        <f t="shared" si="23"/>
        <v/>
      </c>
    </row>
    <row r="298" spans="1:6" x14ac:dyDescent="0.25">
      <c r="A298" s="8" t="str">
        <f>+'[1]Reporte de Formatos'!V350</f>
        <v/>
      </c>
      <c r="B298" s="8" t="str">
        <f t="shared" si="20"/>
        <v xml:space="preserve"> </v>
      </c>
      <c r="C298" s="8" t="str">
        <f>IF(A298="","",+[1]AcumSYS!S347+[1]AcumSYS!T347)</f>
        <v/>
      </c>
      <c r="D298" s="8" t="str">
        <f t="shared" si="21"/>
        <v/>
      </c>
      <c r="E298" s="8" t="str">
        <f t="shared" si="22"/>
        <v/>
      </c>
      <c r="F298" s="8" t="str">
        <f t="shared" si="23"/>
        <v/>
      </c>
    </row>
    <row r="299" spans="1:6" x14ac:dyDescent="0.25">
      <c r="A299" s="8" t="str">
        <f>+'[1]Reporte de Formatos'!V351</f>
        <v/>
      </c>
      <c r="B299" s="8" t="str">
        <f t="shared" si="20"/>
        <v xml:space="preserve"> </v>
      </c>
      <c r="C299" s="8" t="str">
        <f>IF(A299="","",+[1]AcumSYS!S348+[1]AcumSYS!T348)</f>
        <v/>
      </c>
      <c r="D299" s="8" t="str">
        <f t="shared" si="21"/>
        <v/>
      </c>
      <c r="E299" s="8" t="str">
        <f t="shared" si="22"/>
        <v/>
      </c>
      <c r="F299" s="8" t="str">
        <f t="shared" si="23"/>
        <v/>
      </c>
    </row>
    <row r="300" spans="1:6" x14ac:dyDescent="0.25">
      <c r="A300" s="8" t="str">
        <f>+'[1]Reporte de Formatos'!V352</f>
        <v/>
      </c>
      <c r="B300" s="8" t="str">
        <f t="shared" si="20"/>
        <v xml:space="preserve"> </v>
      </c>
      <c r="C300" s="8" t="str">
        <f>IF(A300="","",+[1]AcumSYS!S349+[1]AcumSYS!T349)</f>
        <v/>
      </c>
      <c r="D300" s="8" t="str">
        <f t="shared" si="21"/>
        <v/>
      </c>
      <c r="E300" s="8" t="str">
        <f t="shared" si="22"/>
        <v/>
      </c>
      <c r="F300" s="8" t="str">
        <f t="shared" si="23"/>
        <v/>
      </c>
    </row>
    <row r="301" spans="1:6" x14ac:dyDescent="0.25">
      <c r="A301" s="8" t="str">
        <f>+'[1]Reporte de Formatos'!V353</f>
        <v/>
      </c>
      <c r="B301" s="8" t="str">
        <f t="shared" si="20"/>
        <v xml:space="preserve"> </v>
      </c>
      <c r="C301" s="8" t="str">
        <f>IF(A301="","",+[1]AcumSYS!S350+[1]AcumSYS!T350)</f>
        <v/>
      </c>
      <c r="D301" s="8" t="str">
        <f t="shared" si="21"/>
        <v/>
      </c>
      <c r="E301" s="8" t="str">
        <f t="shared" si="22"/>
        <v/>
      </c>
      <c r="F301" s="8" t="str">
        <f t="shared" si="23"/>
        <v/>
      </c>
    </row>
    <row r="302" spans="1:6" x14ac:dyDescent="0.25">
      <c r="A302" s="8" t="str">
        <f>+'[1]Reporte de Formatos'!V354</f>
        <v/>
      </c>
      <c r="B302" s="8" t="str">
        <f t="shared" si="20"/>
        <v xml:space="preserve"> </v>
      </c>
      <c r="C302" s="8" t="str">
        <f>IF(A302="","",+[1]AcumSYS!S351+[1]AcumSYS!T351)</f>
        <v/>
      </c>
      <c r="D302" s="8" t="str">
        <f t="shared" si="21"/>
        <v/>
      </c>
      <c r="E302" s="8" t="str">
        <f t="shared" si="22"/>
        <v/>
      </c>
      <c r="F302" s="8" t="str">
        <f t="shared" si="23"/>
        <v/>
      </c>
    </row>
    <row r="303" spans="1:6" x14ac:dyDescent="0.25">
      <c r="A303" s="8" t="str">
        <f>+'[1]Reporte de Formatos'!V355</f>
        <v/>
      </c>
      <c r="B303" s="8" t="str">
        <f t="shared" si="20"/>
        <v xml:space="preserve"> </v>
      </c>
      <c r="C303" s="8" t="str">
        <f>IF(A303="","",+[1]AcumSYS!S352+[1]AcumSYS!T352)</f>
        <v/>
      </c>
      <c r="D303" s="8" t="str">
        <f t="shared" si="21"/>
        <v/>
      </c>
      <c r="E303" s="8" t="str">
        <f t="shared" si="22"/>
        <v/>
      </c>
      <c r="F303" s="8" t="str">
        <f t="shared" si="23"/>
        <v/>
      </c>
    </row>
    <row r="304" spans="1:6" x14ac:dyDescent="0.25">
      <c r="A304" s="8" t="str">
        <f>+'[1]Reporte de Formatos'!V356</f>
        <v/>
      </c>
      <c r="B304" s="8" t="str">
        <f t="shared" si="20"/>
        <v xml:space="preserve"> </v>
      </c>
      <c r="C304" s="8" t="str">
        <f>IF(A304="","",+[1]AcumSYS!S353+[1]AcumSYS!T353)</f>
        <v/>
      </c>
      <c r="D304" s="8" t="str">
        <f t="shared" si="21"/>
        <v/>
      </c>
      <c r="E304" s="8" t="str">
        <f t="shared" si="22"/>
        <v/>
      </c>
      <c r="F304" s="8" t="str">
        <f t="shared" si="23"/>
        <v/>
      </c>
    </row>
    <row r="305" spans="1:6" x14ac:dyDescent="0.25">
      <c r="A305" s="8" t="str">
        <f>+'[1]Reporte de Formatos'!V357</f>
        <v/>
      </c>
      <c r="B305" s="8" t="str">
        <f t="shared" si="20"/>
        <v xml:space="preserve"> </v>
      </c>
      <c r="C305" s="8" t="str">
        <f>IF(A305="","",+[1]AcumSYS!S354+[1]AcumSYS!T354)</f>
        <v/>
      </c>
      <c r="D305" s="8" t="str">
        <f t="shared" si="21"/>
        <v/>
      </c>
      <c r="E305" s="8" t="str">
        <f t="shared" si="22"/>
        <v/>
      </c>
      <c r="F305" s="8" t="str">
        <f t="shared" si="23"/>
        <v/>
      </c>
    </row>
    <row r="306" spans="1:6" x14ac:dyDescent="0.25">
      <c r="A306" s="8" t="str">
        <f>+'[1]Reporte de Formatos'!V358</f>
        <v/>
      </c>
      <c r="B306" s="8" t="str">
        <f t="shared" si="20"/>
        <v xml:space="preserve"> </v>
      </c>
      <c r="C306" s="8" t="str">
        <f>IF(A306="","",+[1]AcumSYS!S355+[1]AcumSYS!T355)</f>
        <v/>
      </c>
      <c r="D306" s="8" t="str">
        <f t="shared" si="21"/>
        <v/>
      </c>
      <c r="E306" s="8" t="str">
        <f t="shared" si="22"/>
        <v/>
      </c>
      <c r="F306" s="8" t="str">
        <f t="shared" si="23"/>
        <v/>
      </c>
    </row>
    <row r="307" spans="1:6" x14ac:dyDescent="0.25">
      <c r="A307" s="8" t="str">
        <f>+'[1]Reporte de Formatos'!V359</f>
        <v/>
      </c>
      <c r="B307" s="8" t="str">
        <f t="shared" si="20"/>
        <v xml:space="preserve"> </v>
      </c>
      <c r="C307" s="8" t="str">
        <f>IF(A307="","",+[1]AcumSYS!S356+[1]AcumSYS!T356)</f>
        <v/>
      </c>
      <c r="D307" s="8" t="str">
        <f t="shared" si="21"/>
        <v/>
      </c>
      <c r="E307" s="8" t="str">
        <f t="shared" si="22"/>
        <v/>
      </c>
      <c r="F307" s="8" t="str">
        <f t="shared" si="23"/>
        <v/>
      </c>
    </row>
    <row r="308" spans="1:6" x14ac:dyDescent="0.25">
      <c r="A308" s="8" t="str">
        <f>+'[1]Reporte de Formatos'!V360</f>
        <v/>
      </c>
      <c r="B308" s="8" t="str">
        <f t="shared" si="20"/>
        <v xml:space="preserve"> </v>
      </c>
      <c r="C308" s="8" t="str">
        <f>IF(A308="","",+[1]AcumSYS!S357+[1]AcumSYS!T357)</f>
        <v/>
      </c>
      <c r="D308" s="8" t="str">
        <f t="shared" si="21"/>
        <v/>
      </c>
      <c r="E308" s="8" t="str">
        <f t="shared" si="22"/>
        <v/>
      </c>
      <c r="F308" s="8" t="str">
        <f t="shared" si="23"/>
        <v/>
      </c>
    </row>
    <row r="309" spans="1:6" x14ac:dyDescent="0.25">
      <c r="A309" s="8" t="str">
        <f>+'[1]Reporte de Formatos'!V361</f>
        <v/>
      </c>
      <c r="B309" s="8" t="str">
        <f t="shared" si="20"/>
        <v xml:space="preserve"> </v>
      </c>
      <c r="C309" s="8" t="str">
        <f>IF(A309="","",+[1]AcumSYS!S358+[1]AcumSYS!T358)</f>
        <v/>
      </c>
      <c r="D309" s="8" t="str">
        <f t="shared" si="21"/>
        <v/>
      </c>
      <c r="E309" s="8" t="str">
        <f t="shared" si="22"/>
        <v/>
      </c>
      <c r="F309" s="8" t="str">
        <f t="shared" si="23"/>
        <v/>
      </c>
    </row>
    <row r="310" spans="1:6" x14ac:dyDescent="0.25">
      <c r="A310" s="8" t="str">
        <f>+'[1]Reporte de Formatos'!V362</f>
        <v/>
      </c>
      <c r="B310" s="8" t="str">
        <f t="shared" si="20"/>
        <v xml:space="preserve"> </v>
      </c>
      <c r="C310" s="8" t="str">
        <f>IF(A310="","",+[1]AcumSYS!S359+[1]AcumSYS!T359)</f>
        <v/>
      </c>
      <c r="D310" s="8" t="str">
        <f t="shared" si="21"/>
        <v/>
      </c>
      <c r="E310" s="8" t="str">
        <f t="shared" si="22"/>
        <v/>
      </c>
      <c r="F310" s="8" t="str">
        <f t="shared" si="23"/>
        <v/>
      </c>
    </row>
    <row r="311" spans="1:6" x14ac:dyDescent="0.25">
      <c r="A311" s="8" t="str">
        <f>+'[1]Reporte de Formatos'!V363</f>
        <v/>
      </c>
      <c r="B311" s="8" t="str">
        <f t="shared" si="20"/>
        <v xml:space="preserve"> </v>
      </c>
      <c r="C311" s="8" t="str">
        <f>IF(A311="","",+[1]AcumSYS!S360+[1]AcumSYS!T360)</f>
        <v/>
      </c>
      <c r="D311" s="8" t="str">
        <f t="shared" si="21"/>
        <v/>
      </c>
      <c r="E311" s="8" t="str">
        <f t="shared" si="22"/>
        <v/>
      </c>
      <c r="F311" s="8" t="str">
        <f t="shared" si="23"/>
        <v/>
      </c>
    </row>
    <row r="312" spans="1:6" x14ac:dyDescent="0.25">
      <c r="A312" s="8" t="str">
        <f>+'[1]Reporte de Formatos'!V364</f>
        <v/>
      </c>
      <c r="B312" s="8" t="str">
        <f t="shared" si="20"/>
        <v xml:space="preserve"> </v>
      </c>
      <c r="C312" s="8" t="str">
        <f>IF(A312="","",+[1]AcumSYS!S361+[1]AcumSYS!T361)</f>
        <v/>
      </c>
      <c r="D312" s="8" t="str">
        <f t="shared" si="21"/>
        <v/>
      </c>
      <c r="E312" s="8" t="str">
        <f t="shared" si="22"/>
        <v/>
      </c>
      <c r="F312" s="8" t="str">
        <f t="shared" si="23"/>
        <v/>
      </c>
    </row>
    <row r="313" spans="1:6" x14ac:dyDescent="0.25">
      <c r="A313" s="8" t="str">
        <f>+'[1]Reporte de Formatos'!V365</f>
        <v/>
      </c>
      <c r="B313" s="8" t="str">
        <f t="shared" si="20"/>
        <v xml:space="preserve"> </v>
      </c>
      <c r="C313" s="8" t="str">
        <f>IF(A313="","",+[1]AcumSYS!S362+[1]AcumSYS!T362)</f>
        <v/>
      </c>
      <c r="D313" s="8" t="str">
        <f t="shared" si="21"/>
        <v/>
      </c>
      <c r="E313" s="8" t="str">
        <f t="shared" si="22"/>
        <v/>
      </c>
      <c r="F313" s="8" t="str">
        <f t="shared" si="23"/>
        <v/>
      </c>
    </row>
    <row r="314" spans="1:6" x14ac:dyDescent="0.25">
      <c r="A314" s="8" t="str">
        <f>+'[1]Reporte de Formatos'!V366</f>
        <v/>
      </c>
      <c r="B314" s="8" t="str">
        <f t="shared" si="20"/>
        <v xml:space="preserve"> </v>
      </c>
      <c r="C314" s="8" t="str">
        <f>IF(A314="","",+[1]AcumSYS!S363+[1]AcumSYS!T363)</f>
        <v/>
      </c>
      <c r="D314" s="8" t="str">
        <f t="shared" si="21"/>
        <v/>
      </c>
      <c r="E314" s="8" t="str">
        <f t="shared" si="22"/>
        <v/>
      </c>
      <c r="F314" s="8" t="str">
        <f t="shared" si="23"/>
        <v/>
      </c>
    </row>
    <row r="315" spans="1:6" x14ac:dyDescent="0.25">
      <c r="A315" s="8" t="str">
        <f>+'[1]Reporte de Formatos'!V367</f>
        <v/>
      </c>
      <c r="B315" s="8" t="str">
        <f t="shared" si="20"/>
        <v xml:space="preserve"> </v>
      </c>
      <c r="C315" s="8" t="str">
        <f>IF(A315="","",+[1]AcumSYS!S364+[1]AcumSYS!T364)</f>
        <v/>
      </c>
      <c r="D315" s="8" t="str">
        <f t="shared" si="21"/>
        <v/>
      </c>
      <c r="E315" s="8" t="str">
        <f t="shared" si="22"/>
        <v/>
      </c>
      <c r="F315" s="8" t="str">
        <f t="shared" si="23"/>
        <v/>
      </c>
    </row>
    <row r="316" spans="1:6" x14ac:dyDescent="0.25">
      <c r="A316" s="8" t="str">
        <f>+'[1]Reporte de Formatos'!V368</f>
        <v/>
      </c>
      <c r="B316" s="8" t="str">
        <f t="shared" si="20"/>
        <v xml:space="preserve"> </v>
      </c>
      <c r="C316" s="8" t="str">
        <f>IF(A316="","",+[1]AcumSYS!S365+[1]AcumSYS!T365)</f>
        <v/>
      </c>
      <c r="D316" s="8" t="str">
        <f t="shared" si="21"/>
        <v/>
      </c>
      <c r="E316" s="8" t="str">
        <f t="shared" si="22"/>
        <v/>
      </c>
      <c r="F316" s="8" t="str">
        <f t="shared" si="23"/>
        <v/>
      </c>
    </row>
    <row r="317" spans="1:6" x14ac:dyDescent="0.25">
      <c r="A317" s="8" t="str">
        <f>+'[1]Reporte de Formatos'!V369</f>
        <v/>
      </c>
      <c r="B317" s="8" t="str">
        <f t="shared" si="20"/>
        <v xml:space="preserve"> </v>
      </c>
      <c r="C317" s="8" t="str">
        <f>IF(A317="","",+[1]AcumSYS!S366+[1]AcumSYS!T366)</f>
        <v/>
      </c>
      <c r="D317" s="8" t="str">
        <f t="shared" si="21"/>
        <v/>
      </c>
      <c r="E317" s="8" t="str">
        <f t="shared" si="22"/>
        <v/>
      </c>
      <c r="F317" s="8" t="str">
        <f t="shared" si="23"/>
        <v/>
      </c>
    </row>
    <row r="318" spans="1:6" x14ac:dyDescent="0.25">
      <c r="A318" s="8" t="str">
        <f>+'[1]Reporte de Formatos'!V370</f>
        <v/>
      </c>
      <c r="B318" s="8" t="str">
        <f t="shared" si="20"/>
        <v xml:space="preserve"> </v>
      </c>
      <c r="C318" s="8" t="str">
        <f>IF(A318="","",+[1]AcumSYS!S367+[1]AcumSYS!T367)</f>
        <v/>
      </c>
      <c r="D318" s="8" t="str">
        <f t="shared" si="21"/>
        <v/>
      </c>
      <c r="E318" s="8" t="str">
        <f t="shared" si="22"/>
        <v/>
      </c>
      <c r="F318" s="8" t="str">
        <f t="shared" si="23"/>
        <v/>
      </c>
    </row>
    <row r="319" spans="1:6" x14ac:dyDescent="0.25">
      <c r="A319" s="8" t="str">
        <f>+'[1]Reporte de Formatos'!V371</f>
        <v/>
      </c>
      <c r="B319" s="8" t="str">
        <f t="shared" si="20"/>
        <v xml:space="preserve"> </v>
      </c>
      <c r="C319" s="8" t="str">
        <f>IF(A319="","",+[1]AcumSYS!S368+[1]AcumSYS!T368)</f>
        <v/>
      </c>
      <c r="D319" s="8" t="str">
        <f t="shared" si="21"/>
        <v/>
      </c>
      <c r="E319" s="8" t="str">
        <f t="shared" si="22"/>
        <v/>
      </c>
      <c r="F319" s="8" t="str">
        <f t="shared" si="23"/>
        <v/>
      </c>
    </row>
    <row r="320" spans="1:6" x14ac:dyDescent="0.25">
      <c r="A320" s="8" t="str">
        <f>+'[1]Reporte de Formatos'!V372</f>
        <v/>
      </c>
      <c r="B320" s="8" t="str">
        <f t="shared" si="20"/>
        <v xml:space="preserve"> </v>
      </c>
      <c r="C320" s="8" t="str">
        <f>IF(A320="","",+[1]AcumSYS!S369+[1]AcumSYS!T369)</f>
        <v/>
      </c>
      <c r="D320" s="8" t="str">
        <f t="shared" si="21"/>
        <v/>
      </c>
      <c r="E320" s="8" t="str">
        <f t="shared" si="22"/>
        <v/>
      </c>
      <c r="F320" s="8" t="str">
        <f t="shared" si="23"/>
        <v/>
      </c>
    </row>
    <row r="321" spans="1:6" x14ac:dyDescent="0.25">
      <c r="A321" s="8" t="str">
        <f>+'[1]Reporte de Formatos'!V373</f>
        <v/>
      </c>
      <c r="B321" s="8" t="str">
        <f t="shared" si="20"/>
        <v xml:space="preserve"> </v>
      </c>
      <c r="C321" s="8" t="str">
        <f>IF(A321="","",+[1]AcumSYS!S370+[1]AcumSYS!T370)</f>
        <v/>
      </c>
      <c r="D321" s="8" t="str">
        <f t="shared" si="21"/>
        <v/>
      </c>
      <c r="E321" s="8" t="str">
        <f t="shared" si="22"/>
        <v/>
      </c>
      <c r="F321" s="8" t="str">
        <f t="shared" si="23"/>
        <v/>
      </c>
    </row>
    <row r="322" spans="1:6" x14ac:dyDescent="0.25">
      <c r="A322" s="8" t="str">
        <f>+'[1]Reporte de Formatos'!V374</f>
        <v/>
      </c>
      <c r="B322" s="8" t="str">
        <f t="shared" si="20"/>
        <v xml:space="preserve"> </v>
      </c>
      <c r="C322" s="8" t="str">
        <f>IF(A322="","",+[1]AcumSYS!S371+[1]AcumSYS!T371)</f>
        <v/>
      </c>
      <c r="D322" s="8" t="str">
        <f t="shared" si="21"/>
        <v/>
      </c>
      <c r="E322" s="8" t="str">
        <f t="shared" si="22"/>
        <v/>
      </c>
      <c r="F322" s="8" t="str">
        <f t="shared" si="23"/>
        <v/>
      </c>
    </row>
    <row r="323" spans="1:6" x14ac:dyDescent="0.25">
      <c r="A323" s="8" t="str">
        <f>+'[1]Reporte de Formatos'!V375</f>
        <v/>
      </c>
      <c r="B323" s="8" t="str">
        <f t="shared" si="20"/>
        <v xml:space="preserve"> </v>
      </c>
      <c r="C323" s="8" t="str">
        <f>IF(A323="","",+[1]AcumSYS!S372+[1]AcumSYS!T372)</f>
        <v/>
      </c>
      <c r="D323" s="8" t="str">
        <f t="shared" si="21"/>
        <v/>
      </c>
      <c r="E323" s="8" t="str">
        <f t="shared" si="22"/>
        <v/>
      </c>
      <c r="F323" s="8" t="str">
        <f t="shared" si="23"/>
        <v/>
      </c>
    </row>
    <row r="324" spans="1:6" x14ac:dyDescent="0.25">
      <c r="A324" s="8" t="str">
        <f>+'[1]Reporte de Formatos'!V376</f>
        <v/>
      </c>
      <c r="B324" s="8" t="str">
        <f t="shared" si="20"/>
        <v xml:space="preserve"> </v>
      </c>
      <c r="C324" s="8" t="str">
        <f>IF(A324="","",+[1]AcumSYS!S373+[1]AcumSYS!T373)</f>
        <v/>
      </c>
      <c r="D324" s="8" t="str">
        <f t="shared" si="21"/>
        <v/>
      </c>
      <c r="E324" s="8" t="str">
        <f t="shared" si="22"/>
        <v/>
      </c>
      <c r="F324" s="8" t="str">
        <f t="shared" si="23"/>
        <v/>
      </c>
    </row>
    <row r="325" spans="1:6" x14ac:dyDescent="0.25">
      <c r="A325" s="8" t="str">
        <f>+'[1]Reporte de Formatos'!V377</f>
        <v/>
      </c>
      <c r="B325" s="8" t="str">
        <f t="shared" si="20"/>
        <v xml:space="preserve"> </v>
      </c>
      <c r="C325" s="8" t="str">
        <f>IF(A325="","",+[1]AcumSYS!S374+[1]AcumSYS!T374)</f>
        <v/>
      </c>
      <c r="D325" s="8" t="str">
        <f t="shared" si="21"/>
        <v/>
      </c>
      <c r="E325" s="8" t="str">
        <f t="shared" si="22"/>
        <v/>
      </c>
      <c r="F325" s="8" t="str">
        <f t="shared" si="23"/>
        <v/>
      </c>
    </row>
    <row r="326" spans="1:6" x14ac:dyDescent="0.25">
      <c r="A326" s="8" t="str">
        <f>+'[1]Reporte de Formatos'!V378</f>
        <v/>
      </c>
      <c r="B326" s="8" t="str">
        <f t="shared" si="20"/>
        <v xml:space="preserve"> </v>
      </c>
      <c r="C326" s="8" t="str">
        <f>IF(A326="","",+[1]AcumSYS!S375+[1]AcumSYS!T375)</f>
        <v/>
      </c>
      <c r="D326" s="8" t="str">
        <f t="shared" si="21"/>
        <v/>
      </c>
      <c r="E326" s="8" t="str">
        <f t="shared" si="22"/>
        <v/>
      </c>
      <c r="F326" s="8" t="str">
        <f t="shared" si="23"/>
        <v/>
      </c>
    </row>
    <row r="327" spans="1:6" x14ac:dyDescent="0.25">
      <c r="A327" s="8" t="str">
        <f>+'[1]Reporte de Formatos'!V379</f>
        <v/>
      </c>
      <c r="B327" s="8" t="str">
        <f t="shared" si="20"/>
        <v xml:space="preserve"> </v>
      </c>
      <c r="C327" s="8" t="str">
        <f>IF(A327="","",+[1]AcumSYS!S376+[1]AcumSYS!T376)</f>
        <v/>
      </c>
      <c r="D327" s="8" t="str">
        <f t="shared" si="21"/>
        <v/>
      </c>
      <c r="E327" s="8" t="str">
        <f t="shared" si="22"/>
        <v/>
      </c>
      <c r="F327" s="8" t="str">
        <f t="shared" si="23"/>
        <v/>
      </c>
    </row>
    <row r="328" spans="1:6" x14ac:dyDescent="0.25">
      <c r="A328" s="8" t="str">
        <f>+'[1]Reporte de Formatos'!V380</f>
        <v/>
      </c>
      <c r="B328" s="8" t="str">
        <f t="shared" si="20"/>
        <v xml:space="preserve"> </v>
      </c>
      <c r="C328" s="8" t="str">
        <f>IF(A328="","",+[1]AcumSYS!S377+[1]AcumSYS!T377)</f>
        <v/>
      </c>
      <c r="D328" s="8" t="str">
        <f t="shared" si="21"/>
        <v/>
      </c>
      <c r="E328" s="8" t="str">
        <f t="shared" si="22"/>
        <v/>
      </c>
      <c r="F328" s="8" t="str">
        <f t="shared" si="23"/>
        <v/>
      </c>
    </row>
    <row r="329" spans="1:6" x14ac:dyDescent="0.25">
      <c r="A329" s="8" t="str">
        <f>+'[1]Reporte de Formatos'!V381</f>
        <v/>
      </c>
      <c r="B329" s="8" t="str">
        <f t="shared" si="20"/>
        <v xml:space="preserve"> </v>
      </c>
      <c r="C329" s="8" t="str">
        <f>IF(A329="","",+[1]AcumSYS!S378+[1]AcumSYS!T378)</f>
        <v/>
      </c>
      <c r="D329" s="8" t="str">
        <f t="shared" si="21"/>
        <v/>
      </c>
      <c r="E329" s="8" t="str">
        <f t="shared" si="22"/>
        <v/>
      </c>
      <c r="F329" s="8" t="str">
        <f t="shared" si="23"/>
        <v/>
      </c>
    </row>
    <row r="330" spans="1:6" x14ac:dyDescent="0.25">
      <c r="A330" s="8" t="str">
        <f>+'[1]Reporte de Formatos'!V382</f>
        <v/>
      </c>
      <c r="B330" s="8" t="str">
        <f t="shared" si="20"/>
        <v xml:space="preserve"> </v>
      </c>
      <c r="C330" s="8" t="str">
        <f>IF(A330="","",+[1]AcumSYS!S379+[1]AcumSYS!T379)</f>
        <v/>
      </c>
      <c r="D330" s="8" t="str">
        <f t="shared" si="21"/>
        <v/>
      </c>
      <c r="E330" s="8" t="str">
        <f t="shared" si="22"/>
        <v/>
      </c>
      <c r="F330" s="8" t="str">
        <f t="shared" si="23"/>
        <v/>
      </c>
    </row>
    <row r="331" spans="1:6" x14ac:dyDescent="0.25">
      <c r="A331" s="8" t="str">
        <f>+'[1]Reporte de Formatos'!V383</f>
        <v/>
      </c>
      <c r="B331" s="8" t="str">
        <f t="shared" si="20"/>
        <v xml:space="preserve"> </v>
      </c>
      <c r="C331" s="8" t="str">
        <f>IF(A331="","",+[1]AcumSYS!S380+[1]AcumSYS!T380)</f>
        <v/>
      </c>
      <c r="D331" s="8" t="str">
        <f t="shared" si="21"/>
        <v/>
      </c>
      <c r="E331" s="8" t="str">
        <f t="shared" si="22"/>
        <v/>
      </c>
      <c r="F331" s="8" t="str">
        <f t="shared" si="23"/>
        <v/>
      </c>
    </row>
    <row r="332" spans="1:6" x14ac:dyDescent="0.25">
      <c r="A332" s="8" t="str">
        <f>+'[1]Reporte de Formatos'!V384</f>
        <v/>
      </c>
      <c r="B332" s="8" t="str">
        <f t="shared" si="20"/>
        <v xml:space="preserve"> </v>
      </c>
      <c r="C332" s="8" t="str">
        <f>IF(A332="","",+[1]AcumSYS!S381+[1]AcumSYS!T381)</f>
        <v/>
      </c>
      <c r="D332" s="8" t="str">
        <f t="shared" si="21"/>
        <v/>
      </c>
      <c r="E332" s="8" t="str">
        <f t="shared" si="22"/>
        <v/>
      </c>
      <c r="F332" s="8" t="str">
        <f t="shared" si="23"/>
        <v/>
      </c>
    </row>
    <row r="333" spans="1:6" x14ac:dyDescent="0.25">
      <c r="A333" s="8" t="str">
        <f>+'[1]Reporte de Formatos'!V385</f>
        <v/>
      </c>
      <c r="B333" s="8" t="str">
        <f t="shared" si="20"/>
        <v xml:space="preserve"> </v>
      </c>
      <c r="C333" s="8" t="str">
        <f>IF(A333="","",+[1]AcumSYS!S382+[1]AcumSYS!T382)</f>
        <v/>
      </c>
      <c r="D333" s="8" t="str">
        <f t="shared" si="21"/>
        <v/>
      </c>
      <c r="E333" s="8" t="str">
        <f t="shared" si="22"/>
        <v/>
      </c>
      <c r="F333" s="8" t="str">
        <f t="shared" si="23"/>
        <v/>
      </c>
    </row>
    <row r="334" spans="1:6" x14ac:dyDescent="0.25">
      <c r="A334" s="8" t="str">
        <f>+'[1]Reporte de Formatos'!V386</f>
        <v/>
      </c>
      <c r="B334" s="8" t="str">
        <f t="shared" si="20"/>
        <v xml:space="preserve"> </v>
      </c>
      <c r="C334" s="8" t="str">
        <f>IF(A334="","",+[1]AcumSYS!S383+[1]AcumSYS!T383)</f>
        <v/>
      </c>
      <c r="D334" s="8" t="str">
        <f t="shared" si="21"/>
        <v/>
      </c>
      <c r="E334" s="8" t="str">
        <f t="shared" si="22"/>
        <v/>
      </c>
      <c r="F334" s="8" t="str">
        <f t="shared" si="23"/>
        <v/>
      </c>
    </row>
    <row r="335" spans="1:6" x14ac:dyDescent="0.25">
      <c r="A335" s="8" t="str">
        <f>+'[1]Reporte de Formatos'!V387</f>
        <v/>
      </c>
      <c r="B335" s="8" t="str">
        <f t="shared" si="20"/>
        <v xml:space="preserve"> </v>
      </c>
      <c r="C335" s="8" t="str">
        <f>IF(A335="","",+[1]AcumSYS!S384+[1]AcumSYS!T384)</f>
        <v/>
      </c>
      <c r="D335" s="8" t="str">
        <f t="shared" si="21"/>
        <v/>
      </c>
      <c r="E335" s="8" t="str">
        <f t="shared" si="22"/>
        <v/>
      </c>
      <c r="F335" s="8" t="str">
        <f t="shared" si="23"/>
        <v/>
      </c>
    </row>
    <row r="336" spans="1:6" x14ac:dyDescent="0.25">
      <c r="A336" s="8" t="str">
        <f>+'[1]Reporte de Formatos'!V388</f>
        <v/>
      </c>
      <c r="B336" s="8" t="str">
        <f t="shared" si="20"/>
        <v xml:space="preserve"> </v>
      </c>
      <c r="C336" s="8" t="str">
        <f>IF(A336="","",+[1]AcumSYS!S385+[1]AcumSYS!T385)</f>
        <v/>
      </c>
      <c r="D336" s="8" t="str">
        <f t="shared" si="21"/>
        <v/>
      </c>
      <c r="E336" s="8" t="str">
        <f t="shared" si="22"/>
        <v/>
      </c>
      <c r="F336" s="8" t="str">
        <f t="shared" si="23"/>
        <v/>
      </c>
    </row>
    <row r="337" spans="1:6" x14ac:dyDescent="0.25">
      <c r="A337" s="8" t="str">
        <f>+'[1]Reporte de Formatos'!V389</f>
        <v/>
      </c>
      <c r="B337" s="8" t="str">
        <f t="shared" si="20"/>
        <v xml:space="preserve"> </v>
      </c>
      <c r="C337" s="8" t="str">
        <f>IF(A337="","",+[1]AcumSYS!S386+[1]AcumSYS!T386)</f>
        <v/>
      </c>
      <c r="D337" s="8" t="str">
        <f t="shared" si="21"/>
        <v/>
      </c>
      <c r="E337" s="8" t="str">
        <f t="shared" si="22"/>
        <v/>
      </c>
      <c r="F337" s="8" t="str">
        <f t="shared" si="23"/>
        <v/>
      </c>
    </row>
    <row r="338" spans="1:6" x14ac:dyDescent="0.25">
      <c r="A338" s="8" t="str">
        <f>+'[1]Reporte de Formatos'!V390</f>
        <v/>
      </c>
      <c r="B338" s="8" t="str">
        <f t="shared" si="20"/>
        <v xml:space="preserve"> </v>
      </c>
      <c r="C338" s="8" t="str">
        <f>IF(A338="","",+[1]AcumSYS!S387+[1]AcumSYS!T387)</f>
        <v/>
      </c>
      <c r="D338" s="8" t="str">
        <f t="shared" si="21"/>
        <v/>
      </c>
      <c r="E338" s="8" t="str">
        <f t="shared" si="22"/>
        <v/>
      </c>
      <c r="F338" s="8" t="str">
        <f t="shared" si="23"/>
        <v/>
      </c>
    </row>
    <row r="339" spans="1:6" x14ac:dyDescent="0.25">
      <c r="A339" s="8" t="str">
        <f>+'[1]Reporte de Formatos'!V391</f>
        <v/>
      </c>
      <c r="B339" s="8" t="str">
        <f t="shared" si="20"/>
        <v xml:space="preserve"> </v>
      </c>
      <c r="C339" s="8" t="str">
        <f>IF(A339="","",+[1]AcumSYS!S388+[1]AcumSYS!T388)</f>
        <v/>
      </c>
      <c r="D339" s="8" t="str">
        <f t="shared" si="21"/>
        <v/>
      </c>
      <c r="E339" s="8" t="str">
        <f t="shared" si="22"/>
        <v/>
      </c>
      <c r="F339" s="8" t="str">
        <f t="shared" si="23"/>
        <v/>
      </c>
    </row>
    <row r="340" spans="1:6" x14ac:dyDescent="0.25">
      <c r="A340" s="8" t="str">
        <f>+'[1]Reporte de Formatos'!V392</f>
        <v/>
      </c>
      <c r="B340" s="8" t="str">
        <f t="shared" si="20"/>
        <v xml:space="preserve"> </v>
      </c>
      <c r="C340" s="8" t="str">
        <f>IF(A340="","",+[1]AcumSYS!S389+[1]AcumSYS!T389)</f>
        <v/>
      </c>
      <c r="D340" s="8" t="str">
        <f t="shared" si="21"/>
        <v/>
      </c>
      <c r="E340" s="8" t="str">
        <f t="shared" si="22"/>
        <v/>
      </c>
      <c r="F340" s="8" t="str">
        <f t="shared" si="23"/>
        <v/>
      </c>
    </row>
    <row r="341" spans="1:6" x14ac:dyDescent="0.25">
      <c r="A341" s="8" t="str">
        <f>+'[1]Reporte de Formatos'!V393</f>
        <v/>
      </c>
      <c r="B341" s="8" t="str">
        <f t="shared" ref="B341:B404" si="24">IF(A341=""," ","Prima Vacacional")</f>
        <v xml:space="preserve"> </v>
      </c>
      <c r="C341" s="8" t="str">
        <f>IF(A341="","",+[1]AcumSYS!S390+[1]AcumSYS!T390)</f>
        <v/>
      </c>
      <c r="D341" s="8" t="str">
        <f t="shared" ref="D341:D404" si="25">IF(A341="","",0)</f>
        <v/>
      </c>
      <c r="E341" s="8" t="str">
        <f t="shared" ref="E341:E404" si="26">IF(A341="","","Pesos mexicanos")</f>
        <v/>
      </c>
      <c r="F341" s="8" t="str">
        <f t="shared" ref="F341:F404" si="27">IF(A341="","","Semestral")</f>
        <v/>
      </c>
    </row>
    <row r="342" spans="1:6" x14ac:dyDescent="0.25">
      <c r="A342" s="8" t="str">
        <f>+'[1]Reporte de Formatos'!V394</f>
        <v/>
      </c>
      <c r="B342" s="8" t="str">
        <f t="shared" si="24"/>
        <v xml:space="preserve"> </v>
      </c>
      <c r="C342" s="8" t="str">
        <f>IF(A342="","",+[1]AcumSYS!S391+[1]AcumSYS!T391)</f>
        <v/>
      </c>
      <c r="D342" s="8" t="str">
        <f t="shared" si="25"/>
        <v/>
      </c>
      <c r="E342" s="8" t="str">
        <f t="shared" si="26"/>
        <v/>
      </c>
      <c r="F342" s="8" t="str">
        <f t="shared" si="27"/>
        <v/>
      </c>
    </row>
    <row r="343" spans="1:6" x14ac:dyDescent="0.25">
      <c r="A343" s="8" t="str">
        <f>+'[1]Reporte de Formatos'!V395</f>
        <v/>
      </c>
      <c r="B343" s="8" t="str">
        <f t="shared" si="24"/>
        <v xml:space="preserve"> </v>
      </c>
      <c r="C343" s="8" t="str">
        <f>IF(A343="","",+[1]AcumSYS!S392+[1]AcumSYS!T392)</f>
        <v/>
      </c>
      <c r="D343" s="8" t="str">
        <f t="shared" si="25"/>
        <v/>
      </c>
      <c r="E343" s="8" t="str">
        <f t="shared" si="26"/>
        <v/>
      </c>
      <c r="F343" s="8" t="str">
        <f t="shared" si="27"/>
        <v/>
      </c>
    </row>
    <row r="344" spans="1:6" x14ac:dyDescent="0.25">
      <c r="A344" s="8" t="str">
        <f>+'[1]Reporte de Formatos'!V396</f>
        <v/>
      </c>
      <c r="B344" s="8" t="str">
        <f t="shared" si="24"/>
        <v xml:space="preserve"> </v>
      </c>
      <c r="C344" s="8" t="str">
        <f>IF(A344="","",+[1]AcumSYS!S393+[1]AcumSYS!T393)</f>
        <v/>
      </c>
      <c r="D344" s="8" t="str">
        <f t="shared" si="25"/>
        <v/>
      </c>
      <c r="E344" s="8" t="str">
        <f t="shared" si="26"/>
        <v/>
      </c>
      <c r="F344" s="8" t="str">
        <f t="shared" si="27"/>
        <v/>
      </c>
    </row>
    <row r="345" spans="1:6" x14ac:dyDescent="0.25">
      <c r="A345" s="8" t="str">
        <f>+'[1]Reporte de Formatos'!V397</f>
        <v/>
      </c>
      <c r="B345" s="8" t="str">
        <f t="shared" si="24"/>
        <v xml:space="preserve"> </v>
      </c>
      <c r="C345" s="8" t="str">
        <f>IF(A345="","",+[1]AcumSYS!S394+[1]AcumSYS!T394)</f>
        <v/>
      </c>
      <c r="D345" s="8" t="str">
        <f t="shared" si="25"/>
        <v/>
      </c>
      <c r="E345" s="8" t="str">
        <f t="shared" si="26"/>
        <v/>
      </c>
      <c r="F345" s="8" t="str">
        <f t="shared" si="27"/>
        <v/>
      </c>
    </row>
    <row r="346" spans="1:6" x14ac:dyDescent="0.25">
      <c r="A346" s="8" t="str">
        <f>+'[1]Reporte de Formatos'!V398</f>
        <v/>
      </c>
      <c r="B346" s="8" t="str">
        <f t="shared" si="24"/>
        <v xml:space="preserve"> </v>
      </c>
      <c r="C346" s="8" t="str">
        <f>IF(A346="","",+[1]AcumSYS!S395+[1]AcumSYS!T395)</f>
        <v/>
      </c>
      <c r="D346" s="8" t="str">
        <f t="shared" si="25"/>
        <v/>
      </c>
      <c r="E346" s="8" t="str">
        <f t="shared" si="26"/>
        <v/>
      </c>
      <c r="F346" s="8" t="str">
        <f t="shared" si="27"/>
        <v/>
      </c>
    </row>
    <row r="347" spans="1:6" x14ac:dyDescent="0.25">
      <c r="A347" s="8" t="str">
        <f>+'[1]Reporte de Formatos'!V399</f>
        <v/>
      </c>
      <c r="B347" s="8" t="str">
        <f t="shared" si="24"/>
        <v xml:space="preserve"> </v>
      </c>
      <c r="C347" s="8" t="str">
        <f>IF(A347="","",+[1]AcumSYS!S396+[1]AcumSYS!T396)</f>
        <v/>
      </c>
      <c r="D347" s="8" t="str">
        <f t="shared" si="25"/>
        <v/>
      </c>
      <c r="E347" s="8" t="str">
        <f t="shared" si="26"/>
        <v/>
      </c>
      <c r="F347" s="8" t="str">
        <f t="shared" si="27"/>
        <v/>
      </c>
    </row>
    <row r="348" spans="1:6" x14ac:dyDescent="0.25">
      <c r="A348" s="8" t="str">
        <f>+'[1]Reporte de Formatos'!V400</f>
        <v/>
      </c>
      <c r="B348" s="8" t="str">
        <f t="shared" si="24"/>
        <v xml:space="preserve"> </v>
      </c>
      <c r="C348" s="8" t="str">
        <f>IF(A348="","",+[1]AcumSYS!S397+[1]AcumSYS!T397)</f>
        <v/>
      </c>
      <c r="D348" s="8" t="str">
        <f t="shared" si="25"/>
        <v/>
      </c>
      <c r="E348" s="8" t="str">
        <f t="shared" si="26"/>
        <v/>
      </c>
      <c r="F348" s="8" t="str">
        <f t="shared" si="27"/>
        <v/>
      </c>
    </row>
    <row r="349" spans="1:6" x14ac:dyDescent="0.25">
      <c r="A349" s="8" t="str">
        <f>+'[1]Reporte de Formatos'!V401</f>
        <v/>
      </c>
      <c r="B349" s="8" t="str">
        <f t="shared" si="24"/>
        <v xml:space="preserve"> </v>
      </c>
      <c r="C349" s="8" t="str">
        <f>IF(A349="","",+[1]AcumSYS!S398+[1]AcumSYS!T398)</f>
        <v/>
      </c>
      <c r="D349" s="8" t="str">
        <f t="shared" si="25"/>
        <v/>
      </c>
      <c r="E349" s="8" t="str">
        <f t="shared" si="26"/>
        <v/>
      </c>
      <c r="F349" s="8" t="str">
        <f t="shared" si="27"/>
        <v/>
      </c>
    </row>
    <row r="350" spans="1:6" x14ac:dyDescent="0.25">
      <c r="A350" s="8" t="str">
        <f>+'[1]Reporte de Formatos'!V402</f>
        <v/>
      </c>
      <c r="B350" s="8" t="str">
        <f t="shared" si="24"/>
        <v xml:space="preserve"> </v>
      </c>
      <c r="C350" s="8" t="str">
        <f>IF(A350="","",+[1]AcumSYS!S399+[1]AcumSYS!T399)</f>
        <v/>
      </c>
      <c r="D350" s="8" t="str">
        <f t="shared" si="25"/>
        <v/>
      </c>
      <c r="E350" s="8" t="str">
        <f t="shared" si="26"/>
        <v/>
      </c>
      <c r="F350" s="8" t="str">
        <f t="shared" si="27"/>
        <v/>
      </c>
    </row>
    <row r="351" spans="1:6" x14ac:dyDescent="0.25">
      <c r="A351" s="8" t="str">
        <f>+'[1]Reporte de Formatos'!V403</f>
        <v/>
      </c>
      <c r="B351" s="8" t="str">
        <f t="shared" si="24"/>
        <v xml:space="preserve"> </v>
      </c>
      <c r="C351" s="8" t="str">
        <f>IF(A351="","",+[1]AcumSYS!S400+[1]AcumSYS!T400)</f>
        <v/>
      </c>
      <c r="D351" s="8" t="str">
        <f t="shared" si="25"/>
        <v/>
      </c>
      <c r="E351" s="8" t="str">
        <f t="shared" si="26"/>
        <v/>
      </c>
      <c r="F351" s="8" t="str">
        <f t="shared" si="27"/>
        <v/>
      </c>
    </row>
    <row r="352" spans="1:6" x14ac:dyDescent="0.25">
      <c r="A352" s="8" t="str">
        <f>+'[1]Reporte de Formatos'!V404</f>
        <v/>
      </c>
      <c r="B352" s="8" t="str">
        <f t="shared" si="24"/>
        <v xml:space="preserve"> </v>
      </c>
      <c r="C352" s="8" t="str">
        <f>IF(A352="","",+[1]AcumSYS!S401+[1]AcumSYS!T401)</f>
        <v/>
      </c>
      <c r="D352" s="8" t="str">
        <f t="shared" si="25"/>
        <v/>
      </c>
      <c r="E352" s="8" t="str">
        <f t="shared" si="26"/>
        <v/>
      </c>
      <c r="F352" s="8" t="str">
        <f t="shared" si="27"/>
        <v/>
      </c>
    </row>
    <row r="353" spans="1:6" x14ac:dyDescent="0.25">
      <c r="A353" s="8" t="str">
        <f>+'[1]Reporte de Formatos'!V405</f>
        <v/>
      </c>
      <c r="B353" s="8" t="str">
        <f t="shared" si="24"/>
        <v xml:space="preserve"> </v>
      </c>
      <c r="C353" s="8" t="str">
        <f>IF(A353="","",+[1]AcumSYS!S402+[1]AcumSYS!T402)</f>
        <v/>
      </c>
      <c r="D353" s="8" t="str">
        <f t="shared" si="25"/>
        <v/>
      </c>
      <c r="E353" s="8" t="str">
        <f t="shared" si="26"/>
        <v/>
      </c>
      <c r="F353" s="8" t="str">
        <f t="shared" si="27"/>
        <v/>
      </c>
    </row>
    <row r="354" spans="1:6" x14ac:dyDescent="0.25">
      <c r="A354" s="8" t="str">
        <f>+'[1]Reporte de Formatos'!V406</f>
        <v/>
      </c>
      <c r="B354" s="8" t="str">
        <f t="shared" si="24"/>
        <v xml:space="preserve"> </v>
      </c>
      <c r="C354" s="8" t="str">
        <f>IF(A354="","",+[1]AcumSYS!S403+[1]AcumSYS!T403)</f>
        <v/>
      </c>
      <c r="D354" s="8" t="str">
        <f t="shared" si="25"/>
        <v/>
      </c>
      <c r="E354" s="8" t="str">
        <f t="shared" si="26"/>
        <v/>
      </c>
      <c r="F354" s="8" t="str">
        <f t="shared" si="27"/>
        <v/>
      </c>
    </row>
    <row r="355" spans="1:6" x14ac:dyDescent="0.25">
      <c r="A355" s="8" t="str">
        <f>+'[1]Reporte de Formatos'!V407</f>
        <v/>
      </c>
      <c r="B355" s="8" t="str">
        <f t="shared" si="24"/>
        <v xml:space="preserve"> </v>
      </c>
      <c r="C355" s="8" t="str">
        <f>IF(A355="","",+[1]AcumSYS!S404+[1]AcumSYS!T404)</f>
        <v/>
      </c>
      <c r="D355" s="8" t="str">
        <f t="shared" si="25"/>
        <v/>
      </c>
      <c r="E355" s="8" t="str">
        <f t="shared" si="26"/>
        <v/>
      </c>
      <c r="F355" s="8" t="str">
        <f t="shared" si="27"/>
        <v/>
      </c>
    </row>
    <row r="356" spans="1:6" x14ac:dyDescent="0.25">
      <c r="A356" s="8" t="str">
        <f>+'[1]Reporte de Formatos'!V408</f>
        <v/>
      </c>
      <c r="B356" s="8" t="str">
        <f t="shared" si="24"/>
        <v xml:space="preserve"> </v>
      </c>
      <c r="C356" s="8" t="str">
        <f>IF(A356="","",+[1]AcumSYS!S405+[1]AcumSYS!T405)</f>
        <v/>
      </c>
      <c r="D356" s="8" t="str">
        <f t="shared" si="25"/>
        <v/>
      </c>
      <c r="E356" s="8" t="str">
        <f t="shared" si="26"/>
        <v/>
      </c>
      <c r="F356" s="8" t="str">
        <f t="shared" si="27"/>
        <v/>
      </c>
    </row>
    <row r="357" spans="1:6" x14ac:dyDescent="0.25">
      <c r="A357" s="8" t="str">
        <f>+'[1]Reporte de Formatos'!V409</f>
        <v/>
      </c>
      <c r="B357" s="8" t="str">
        <f t="shared" si="24"/>
        <v xml:space="preserve"> </v>
      </c>
      <c r="C357" s="8" t="str">
        <f>IF(A357="","",+[1]AcumSYS!S406+[1]AcumSYS!T406)</f>
        <v/>
      </c>
      <c r="D357" s="8" t="str">
        <f t="shared" si="25"/>
        <v/>
      </c>
      <c r="E357" s="8" t="str">
        <f t="shared" si="26"/>
        <v/>
      </c>
      <c r="F357" s="8" t="str">
        <f t="shared" si="27"/>
        <v/>
      </c>
    </row>
    <row r="358" spans="1:6" x14ac:dyDescent="0.25">
      <c r="A358" s="8" t="str">
        <f>+'[1]Reporte de Formatos'!V410</f>
        <v/>
      </c>
      <c r="B358" s="8" t="str">
        <f t="shared" si="24"/>
        <v xml:space="preserve"> </v>
      </c>
      <c r="C358" s="8" t="str">
        <f>IF(A358="","",+[1]AcumSYS!S407+[1]AcumSYS!T407)</f>
        <v/>
      </c>
      <c r="D358" s="8" t="str">
        <f t="shared" si="25"/>
        <v/>
      </c>
      <c r="E358" s="8" t="str">
        <f t="shared" si="26"/>
        <v/>
      </c>
      <c r="F358" s="8" t="str">
        <f t="shared" si="27"/>
        <v/>
      </c>
    </row>
    <row r="359" spans="1:6" x14ac:dyDescent="0.25">
      <c r="A359" s="8" t="str">
        <f>+'[1]Reporte de Formatos'!V411</f>
        <v/>
      </c>
      <c r="B359" s="8" t="str">
        <f t="shared" si="24"/>
        <v xml:space="preserve"> </v>
      </c>
      <c r="C359" s="8" t="str">
        <f>IF(A359="","",+[1]AcumSYS!S408+[1]AcumSYS!T408)</f>
        <v/>
      </c>
      <c r="D359" s="8" t="str">
        <f t="shared" si="25"/>
        <v/>
      </c>
      <c r="E359" s="8" t="str">
        <f t="shared" si="26"/>
        <v/>
      </c>
      <c r="F359" s="8" t="str">
        <f t="shared" si="27"/>
        <v/>
      </c>
    </row>
    <row r="360" spans="1:6" x14ac:dyDescent="0.25">
      <c r="A360" s="8" t="str">
        <f>+'[1]Reporte de Formatos'!V412</f>
        <v/>
      </c>
      <c r="B360" s="8" t="str">
        <f t="shared" si="24"/>
        <v xml:space="preserve"> </v>
      </c>
      <c r="C360" s="8" t="str">
        <f>IF(A360="","",+[1]AcumSYS!S409+[1]AcumSYS!T409)</f>
        <v/>
      </c>
      <c r="D360" s="8" t="str">
        <f t="shared" si="25"/>
        <v/>
      </c>
      <c r="E360" s="8" t="str">
        <f t="shared" si="26"/>
        <v/>
      </c>
      <c r="F360" s="8" t="str">
        <f t="shared" si="27"/>
        <v/>
      </c>
    </row>
    <row r="361" spans="1:6" x14ac:dyDescent="0.25">
      <c r="A361" s="8" t="str">
        <f>+'[1]Reporte de Formatos'!V413</f>
        <v/>
      </c>
      <c r="B361" s="8" t="str">
        <f t="shared" si="24"/>
        <v xml:space="preserve"> </v>
      </c>
      <c r="C361" s="8" t="str">
        <f>IF(A361="","",+[1]AcumSYS!S410+[1]AcumSYS!T410)</f>
        <v/>
      </c>
      <c r="D361" s="8" t="str">
        <f t="shared" si="25"/>
        <v/>
      </c>
      <c r="E361" s="8" t="str">
        <f t="shared" si="26"/>
        <v/>
      </c>
      <c r="F361" s="8" t="str">
        <f t="shared" si="27"/>
        <v/>
      </c>
    </row>
    <row r="362" spans="1:6" x14ac:dyDescent="0.25">
      <c r="A362" s="8" t="str">
        <f>+'[1]Reporte de Formatos'!V414</f>
        <v/>
      </c>
      <c r="B362" s="8" t="str">
        <f t="shared" si="24"/>
        <v xml:space="preserve"> </v>
      </c>
      <c r="C362" s="8" t="str">
        <f>IF(A362="","",+[1]AcumSYS!S411+[1]AcumSYS!T411)</f>
        <v/>
      </c>
      <c r="D362" s="8" t="str">
        <f t="shared" si="25"/>
        <v/>
      </c>
      <c r="E362" s="8" t="str">
        <f t="shared" si="26"/>
        <v/>
      </c>
      <c r="F362" s="8" t="str">
        <f t="shared" si="27"/>
        <v/>
      </c>
    </row>
    <row r="363" spans="1:6" x14ac:dyDescent="0.25">
      <c r="A363" s="8" t="str">
        <f>+'[1]Reporte de Formatos'!V415</f>
        <v/>
      </c>
      <c r="B363" s="8" t="str">
        <f t="shared" si="24"/>
        <v xml:space="preserve"> </v>
      </c>
      <c r="C363" s="8" t="str">
        <f>IF(A363="","",+[1]AcumSYS!S412+[1]AcumSYS!T412)</f>
        <v/>
      </c>
      <c r="D363" s="8" t="str">
        <f t="shared" si="25"/>
        <v/>
      </c>
      <c r="E363" s="8" t="str">
        <f t="shared" si="26"/>
        <v/>
      </c>
      <c r="F363" s="8" t="str">
        <f t="shared" si="27"/>
        <v/>
      </c>
    </row>
    <row r="364" spans="1:6" x14ac:dyDescent="0.25">
      <c r="A364" s="8" t="str">
        <f>+'[1]Reporte de Formatos'!V416</f>
        <v/>
      </c>
      <c r="B364" s="8" t="str">
        <f t="shared" si="24"/>
        <v xml:space="preserve"> </v>
      </c>
      <c r="C364" s="8" t="str">
        <f>IF(A364="","",+[1]AcumSYS!S413+[1]AcumSYS!T413)</f>
        <v/>
      </c>
      <c r="D364" s="8" t="str">
        <f t="shared" si="25"/>
        <v/>
      </c>
      <c r="E364" s="8" t="str">
        <f t="shared" si="26"/>
        <v/>
      </c>
      <c r="F364" s="8" t="str">
        <f t="shared" si="27"/>
        <v/>
      </c>
    </row>
    <row r="365" spans="1:6" x14ac:dyDescent="0.25">
      <c r="A365" s="8" t="str">
        <f>+'[1]Reporte de Formatos'!V417</f>
        <v/>
      </c>
      <c r="B365" s="8" t="str">
        <f t="shared" si="24"/>
        <v xml:space="preserve"> </v>
      </c>
      <c r="C365" s="2" t="str">
        <f>IF(A365="","",+[1]AcumSYS!S414+[1]AcumSYS!T414)</f>
        <v/>
      </c>
      <c r="D365" s="8" t="str">
        <f t="shared" si="25"/>
        <v/>
      </c>
      <c r="E365" s="8" t="str">
        <f t="shared" si="26"/>
        <v/>
      </c>
      <c r="F365" s="8" t="str">
        <f t="shared" si="27"/>
        <v/>
      </c>
    </row>
    <row r="366" spans="1:6" x14ac:dyDescent="0.25">
      <c r="A366" s="8" t="str">
        <f>+'[1]Reporte de Formatos'!V418</f>
        <v/>
      </c>
      <c r="B366" s="8" t="str">
        <f t="shared" si="24"/>
        <v xml:space="preserve"> </v>
      </c>
      <c r="C366" s="2" t="str">
        <f>IF(A366="","",+[1]AcumSYS!S415+[1]AcumSYS!T415)</f>
        <v/>
      </c>
      <c r="D366" s="8" t="str">
        <f t="shared" si="25"/>
        <v/>
      </c>
      <c r="E366" s="8" t="str">
        <f t="shared" si="26"/>
        <v/>
      </c>
      <c r="F366" s="8" t="str">
        <f t="shared" si="27"/>
        <v/>
      </c>
    </row>
    <row r="367" spans="1:6" x14ac:dyDescent="0.25">
      <c r="A367" s="8" t="str">
        <f>+'[1]Reporte de Formatos'!V419</f>
        <v/>
      </c>
      <c r="B367" s="8" t="str">
        <f t="shared" si="24"/>
        <v xml:space="preserve"> </v>
      </c>
      <c r="C367" s="2" t="str">
        <f>IF(A367="","",+[1]AcumSYS!S416+[1]AcumSYS!T416)</f>
        <v/>
      </c>
      <c r="D367" s="8" t="str">
        <f t="shared" si="25"/>
        <v/>
      </c>
      <c r="E367" s="8" t="str">
        <f t="shared" si="26"/>
        <v/>
      </c>
      <c r="F367" s="8" t="str">
        <f t="shared" si="27"/>
        <v/>
      </c>
    </row>
    <row r="368" spans="1:6" x14ac:dyDescent="0.25">
      <c r="A368" s="8" t="str">
        <f>+'[1]Reporte de Formatos'!V420</f>
        <v/>
      </c>
      <c r="B368" s="8" t="str">
        <f t="shared" si="24"/>
        <v xml:space="preserve"> </v>
      </c>
      <c r="C368" s="2" t="str">
        <f>IF(A368="","",+[1]AcumSYS!S417+[1]AcumSYS!T417)</f>
        <v/>
      </c>
      <c r="D368" s="8" t="str">
        <f t="shared" si="25"/>
        <v/>
      </c>
      <c r="E368" s="8" t="str">
        <f t="shared" si="26"/>
        <v/>
      </c>
      <c r="F368" s="8" t="str">
        <f t="shared" si="27"/>
        <v/>
      </c>
    </row>
    <row r="369" spans="1:6" x14ac:dyDescent="0.25">
      <c r="A369" s="8" t="str">
        <f>+'[1]Reporte de Formatos'!V421</f>
        <v/>
      </c>
      <c r="B369" s="8" t="str">
        <f t="shared" si="24"/>
        <v xml:space="preserve"> </v>
      </c>
      <c r="C369" s="2" t="str">
        <f>IF(A369="","",+[1]AcumSYS!S418+[1]AcumSYS!T418)</f>
        <v/>
      </c>
      <c r="D369" s="8" t="str">
        <f t="shared" si="25"/>
        <v/>
      </c>
      <c r="E369" s="8" t="str">
        <f t="shared" si="26"/>
        <v/>
      </c>
      <c r="F369" s="8" t="str">
        <f t="shared" si="27"/>
        <v/>
      </c>
    </row>
    <row r="370" spans="1:6" x14ac:dyDescent="0.25">
      <c r="A370" s="8" t="str">
        <f>+'[1]Reporte de Formatos'!V422</f>
        <v/>
      </c>
      <c r="B370" s="8" t="str">
        <f t="shared" si="24"/>
        <v xml:space="preserve"> </v>
      </c>
      <c r="C370" s="2" t="str">
        <f>IF(A370="","",+[1]AcumSYS!S419+[1]AcumSYS!T419)</f>
        <v/>
      </c>
      <c r="D370" s="8" t="str">
        <f t="shared" si="25"/>
        <v/>
      </c>
      <c r="E370" s="8" t="str">
        <f t="shared" si="26"/>
        <v/>
      </c>
      <c r="F370" s="8" t="str">
        <f t="shared" si="27"/>
        <v/>
      </c>
    </row>
    <row r="371" spans="1:6" x14ac:dyDescent="0.25">
      <c r="A371" s="8" t="str">
        <f>+'[1]Reporte de Formatos'!V423</f>
        <v/>
      </c>
      <c r="B371" s="8" t="str">
        <f t="shared" si="24"/>
        <v xml:space="preserve"> </v>
      </c>
      <c r="C371" s="2" t="str">
        <f>IF(A371="","",+[1]AcumSYS!S420+[1]AcumSYS!T420)</f>
        <v/>
      </c>
      <c r="D371" s="8" t="str">
        <f t="shared" si="25"/>
        <v/>
      </c>
      <c r="E371" s="8" t="str">
        <f t="shared" si="26"/>
        <v/>
      </c>
      <c r="F371" s="8" t="str">
        <f t="shared" si="27"/>
        <v/>
      </c>
    </row>
    <row r="372" spans="1:6" x14ac:dyDescent="0.25">
      <c r="A372" s="8" t="str">
        <f>+'[1]Reporte de Formatos'!V424</f>
        <v/>
      </c>
      <c r="B372" s="8" t="str">
        <f t="shared" si="24"/>
        <v xml:space="preserve"> </v>
      </c>
      <c r="C372" s="2" t="str">
        <f>IF(A372="","",+[1]AcumSYS!S421+[1]AcumSYS!T421)</f>
        <v/>
      </c>
      <c r="D372" s="8" t="str">
        <f t="shared" si="25"/>
        <v/>
      </c>
      <c r="E372" s="8" t="str">
        <f t="shared" si="26"/>
        <v/>
      </c>
      <c r="F372" s="8" t="str">
        <f t="shared" si="27"/>
        <v/>
      </c>
    </row>
    <row r="373" spans="1:6" x14ac:dyDescent="0.25">
      <c r="A373" s="8" t="str">
        <f>+'[1]Reporte de Formatos'!V425</f>
        <v/>
      </c>
      <c r="B373" s="8" t="str">
        <f t="shared" si="24"/>
        <v xml:space="preserve"> </v>
      </c>
      <c r="C373" s="2" t="str">
        <f>IF(A373="","",+[1]AcumSYS!S422+[1]AcumSYS!T422)</f>
        <v/>
      </c>
      <c r="D373" s="8" t="str">
        <f t="shared" si="25"/>
        <v/>
      </c>
      <c r="E373" s="8" t="str">
        <f t="shared" si="26"/>
        <v/>
      </c>
      <c r="F373" s="8" t="str">
        <f t="shared" si="27"/>
        <v/>
      </c>
    </row>
    <row r="374" spans="1:6" x14ac:dyDescent="0.25">
      <c r="A374" s="8" t="str">
        <f>+'[1]Reporte de Formatos'!V426</f>
        <v/>
      </c>
      <c r="B374" s="8" t="str">
        <f t="shared" si="24"/>
        <v xml:space="preserve"> </v>
      </c>
      <c r="C374" s="2" t="str">
        <f>IF(A374="","",+[1]AcumSYS!S423+[1]AcumSYS!T423)</f>
        <v/>
      </c>
      <c r="D374" s="8" t="str">
        <f t="shared" si="25"/>
        <v/>
      </c>
      <c r="E374" s="8" t="str">
        <f t="shared" si="26"/>
        <v/>
      </c>
      <c r="F374" s="8" t="str">
        <f t="shared" si="27"/>
        <v/>
      </c>
    </row>
    <row r="375" spans="1:6" x14ac:dyDescent="0.25">
      <c r="A375" s="8" t="str">
        <f>+'[1]Reporte de Formatos'!V427</f>
        <v/>
      </c>
      <c r="B375" s="8" t="str">
        <f t="shared" si="24"/>
        <v xml:space="preserve"> </v>
      </c>
      <c r="C375" s="2" t="str">
        <f>IF(A375="","",+[1]AcumSYS!S424+[1]AcumSYS!T424)</f>
        <v/>
      </c>
      <c r="D375" s="8" t="str">
        <f t="shared" si="25"/>
        <v/>
      </c>
      <c r="E375" s="8" t="str">
        <f t="shared" si="26"/>
        <v/>
      </c>
      <c r="F375" s="8" t="str">
        <f t="shared" si="27"/>
        <v/>
      </c>
    </row>
    <row r="376" spans="1:6" x14ac:dyDescent="0.25">
      <c r="A376" s="8" t="str">
        <f>+'[1]Reporte de Formatos'!V428</f>
        <v/>
      </c>
      <c r="B376" s="8" t="str">
        <f t="shared" si="24"/>
        <v xml:space="preserve"> </v>
      </c>
      <c r="C376" s="2" t="str">
        <f>IF(A376="","",+[1]AcumSYS!S425+[1]AcumSYS!T425)</f>
        <v/>
      </c>
      <c r="D376" s="8" t="str">
        <f t="shared" si="25"/>
        <v/>
      </c>
      <c r="E376" s="8" t="str">
        <f t="shared" si="26"/>
        <v/>
      </c>
      <c r="F376" s="8" t="str">
        <f t="shared" si="27"/>
        <v/>
      </c>
    </row>
    <row r="377" spans="1:6" x14ac:dyDescent="0.25">
      <c r="A377" s="8" t="str">
        <f>+'[1]Reporte de Formatos'!V429</f>
        <v/>
      </c>
      <c r="B377" s="8" t="str">
        <f t="shared" si="24"/>
        <v xml:space="preserve"> </v>
      </c>
      <c r="C377" s="2" t="str">
        <f>IF(A377="","",+[1]AcumSYS!S426+[1]AcumSYS!T426)</f>
        <v/>
      </c>
      <c r="D377" s="8" t="str">
        <f t="shared" si="25"/>
        <v/>
      </c>
      <c r="E377" s="8" t="str">
        <f t="shared" si="26"/>
        <v/>
      </c>
      <c r="F377" s="8" t="str">
        <f t="shared" si="27"/>
        <v/>
      </c>
    </row>
    <row r="378" spans="1:6" x14ac:dyDescent="0.25">
      <c r="A378" s="8" t="str">
        <f>+'[1]Reporte de Formatos'!V430</f>
        <v/>
      </c>
      <c r="B378" s="8" t="str">
        <f t="shared" si="24"/>
        <v xml:space="preserve"> </v>
      </c>
      <c r="C378" s="2" t="str">
        <f>IF(A378="","",+[1]AcumSYS!S427+[1]AcumSYS!T427)</f>
        <v/>
      </c>
      <c r="D378" s="8" t="str">
        <f t="shared" si="25"/>
        <v/>
      </c>
      <c r="E378" s="8" t="str">
        <f t="shared" si="26"/>
        <v/>
      </c>
      <c r="F378" s="8" t="str">
        <f t="shared" si="27"/>
        <v/>
      </c>
    </row>
    <row r="379" spans="1:6" x14ac:dyDescent="0.25">
      <c r="A379" s="8" t="str">
        <f>+'[1]Reporte de Formatos'!V431</f>
        <v/>
      </c>
      <c r="B379" s="8" t="str">
        <f t="shared" si="24"/>
        <v xml:space="preserve"> </v>
      </c>
      <c r="C379" s="2" t="str">
        <f>IF(A379="","",+[1]AcumSYS!S428+[1]AcumSYS!T428)</f>
        <v/>
      </c>
      <c r="D379" s="8" t="str">
        <f t="shared" si="25"/>
        <v/>
      </c>
      <c r="E379" s="8" t="str">
        <f t="shared" si="26"/>
        <v/>
      </c>
      <c r="F379" s="8" t="str">
        <f t="shared" si="27"/>
        <v/>
      </c>
    </row>
    <row r="380" spans="1:6" x14ac:dyDescent="0.25">
      <c r="A380" s="8" t="str">
        <f>+'[1]Reporte de Formatos'!V432</f>
        <v/>
      </c>
      <c r="B380" s="8" t="str">
        <f t="shared" si="24"/>
        <v xml:space="preserve"> </v>
      </c>
      <c r="C380" s="2" t="str">
        <f>IF(A380="","",+[1]AcumSYS!S429+[1]AcumSYS!T429)</f>
        <v/>
      </c>
      <c r="D380" s="8" t="str">
        <f t="shared" si="25"/>
        <v/>
      </c>
      <c r="E380" s="8" t="str">
        <f t="shared" si="26"/>
        <v/>
      </c>
      <c r="F380" s="8" t="str">
        <f t="shared" si="27"/>
        <v/>
      </c>
    </row>
    <row r="381" spans="1:6" x14ac:dyDescent="0.25">
      <c r="A381" s="8" t="str">
        <f>+'[1]Reporte de Formatos'!V433</f>
        <v/>
      </c>
      <c r="B381" s="8" t="str">
        <f t="shared" si="24"/>
        <v xml:space="preserve"> </v>
      </c>
      <c r="C381" s="2" t="str">
        <f>IF(A381="","",+[1]AcumSYS!S430+[1]AcumSYS!T430)</f>
        <v/>
      </c>
      <c r="D381" s="8" t="str">
        <f t="shared" si="25"/>
        <v/>
      </c>
      <c r="E381" s="8" t="str">
        <f t="shared" si="26"/>
        <v/>
      </c>
      <c r="F381" s="8" t="str">
        <f t="shared" si="27"/>
        <v/>
      </c>
    </row>
    <row r="382" spans="1:6" x14ac:dyDescent="0.25">
      <c r="A382" s="8" t="str">
        <f>+'[1]Reporte de Formatos'!V434</f>
        <v/>
      </c>
      <c r="B382" s="8" t="str">
        <f t="shared" si="24"/>
        <v xml:space="preserve"> </v>
      </c>
      <c r="C382" s="2" t="str">
        <f>IF(A382="","",+[1]AcumSYS!S431+[1]AcumSYS!T431)</f>
        <v/>
      </c>
      <c r="D382" s="8" t="str">
        <f t="shared" si="25"/>
        <v/>
      </c>
      <c r="E382" s="8" t="str">
        <f t="shared" si="26"/>
        <v/>
      </c>
      <c r="F382" s="8" t="str">
        <f t="shared" si="27"/>
        <v/>
      </c>
    </row>
    <row r="383" spans="1:6" x14ac:dyDescent="0.25">
      <c r="A383" s="8" t="str">
        <f>+'[1]Reporte de Formatos'!V435</f>
        <v/>
      </c>
      <c r="B383" s="8" t="str">
        <f t="shared" si="24"/>
        <v xml:space="preserve"> </v>
      </c>
      <c r="C383" s="2" t="str">
        <f>IF(A383="","",+[1]AcumSYS!S432+[1]AcumSYS!T432)</f>
        <v/>
      </c>
      <c r="D383" s="8" t="str">
        <f t="shared" si="25"/>
        <v/>
      </c>
      <c r="E383" s="8" t="str">
        <f t="shared" si="26"/>
        <v/>
      </c>
      <c r="F383" s="8" t="str">
        <f t="shared" si="27"/>
        <v/>
      </c>
    </row>
    <row r="384" spans="1:6" x14ac:dyDescent="0.25">
      <c r="A384" s="8" t="str">
        <f>+'[1]Reporte de Formatos'!V436</f>
        <v/>
      </c>
      <c r="B384" s="8" t="str">
        <f t="shared" si="24"/>
        <v xml:space="preserve"> </v>
      </c>
      <c r="C384" s="2" t="str">
        <f>IF(A384="","",+[1]AcumSYS!S433+[1]AcumSYS!T433)</f>
        <v/>
      </c>
      <c r="D384" s="8" t="str">
        <f t="shared" si="25"/>
        <v/>
      </c>
      <c r="E384" s="8" t="str">
        <f t="shared" si="26"/>
        <v/>
      </c>
      <c r="F384" s="8" t="str">
        <f t="shared" si="27"/>
        <v/>
      </c>
    </row>
    <row r="385" spans="1:6" x14ac:dyDescent="0.25">
      <c r="A385" s="8" t="str">
        <f>+'[1]Reporte de Formatos'!V437</f>
        <v/>
      </c>
      <c r="B385" s="8" t="str">
        <f t="shared" si="24"/>
        <v xml:space="preserve"> </v>
      </c>
      <c r="C385" s="2" t="str">
        <f>IF(A385="","",+[1]AcumSYS!S434+[1]AcumSYS!T434)</f>
        <v/>
      </c>
      <c r="D385" s="8" t="str">
        <f t="shared" si="25"/>
        <v/>
      </c>
      <c r="E385" s="8" t="str">
        <f t="shared" si="26"/>
        <v/>
      </c>
      <c r="F385" s="8" t="str">
        <f t="shared" si="27"/>
        <v/>
      </c>
    </row>
    <row r="386" spans="1:6" x14ac:dyDescent="0.25">
      <c r="A386" s="8" t="str">
        <f>+'[1]Reporte de Formatos'!V438</f>
        <v/>
      </c>
      <c r="B386" s="8" t="str">
        <f t="shared" si="24"/>
        <v xml:space="preserve"> </v>
      </c>
      <c r="C386" s="2" t="str">
        <f>IF(A386="","",+[1]AcumSYS!S435+[1]AcumSYS!T435)</f>
        <v/>
      </c>
      <c r="D386" s="8" t="str">
        <f t="shared" si="25"/>
        <v/>
      </c>
      <c r="E386" s="8" t="str">
        <f t="shared" si="26"/>
        <v/>
      </c>
      <c r="F386" s="8" t="str">
        <f t="shared" si="27"/>
        <v/>
      </c>
    </row>
    <row r="387" spans="1:6" x14ac:dyDescent="0.25">
      <c r="A387" s="8" t="str">
        <f>+'[1]Reporte de Formatos'!V439</f>
        <v/>
      </c>
      <c r="B387" s="8" t="str">
        <f t="shared" si="24"/>
        <v xml:space="preserve"> </v>
      </c>
      <c r="C387" s="2" t="str">
        <f>IF(A387="","",+[1]AcumSYS!S436+[1]AcumSYS!T436)</f>
        <v/>
      </c>
      <c r="D387" s="8" t="str">
        <f t="shared" si="25"/>
        <v/>
      </c>
      <c r="E387" s="8" t="str">
        <f t="shared" si="26"/>
        <v/>
      </c>
      <c r="F387" s="8" t="str">
        <f t="shared" si="27"/>
        <v/>
      </c>
    </row>
    <row r="388" spans="1:6" x14ac:dyDescent="0.25">
      <c r="A388" s="8" t="str">
        <f>+'[1]Reporte de Formatos'!V440</f>
        <v/>
      </c>
      <c r="B388" s="8" t="str">
        <f t="shared" si="24"/>
        <v xml:space="preserve"> </v>
      </c>
      <c r="C388" s="2" t="str">
        <f>IF(A388="","",+[1]AcumSYS!S437+[1]AcumSYS!T437)</f>
        <v/>
      </c>
      <c r="D388" s="8" t="str">
        <f t="shared" si="25"/>
        <v/>
      </c>
      <c r="E388" s="8" t="str">
        <f t="shared" si="26"/>
        <v/>
      </c>
      <c r="F388" s="8" t="str">
        <f t="shared" si="27"/>
        <v/>
      </c>
    </row>
    <row r="389" spans="1:6" x14ac:dyDescent="0.25">
      <c r="A389" s="8" t="str">
        <f>+'[1]Reporte de Formatos'!V441</f>
        <v/>
      </c>
      <c r="B389" s="8" t="str">
        <f t="shared" si="24"/>
        <v xml:space="preserve"> </v>
      </c>
      <c r="C389" s="2" t="str">
        <f>IF(A389="","",+[1]AcumSYS!S438+[1]AcumSYS!T438)</f>
        <v/>
      </c>
      <c r="D389" s="8" t="str">
        <f t="shared" si="25"/>
        <v/>
      </c>
      <c r="E389" s="8" t="str">
        <f t="shared" si="26"/>
        <v/>
      </c>
      <c r="F389" s="8" t="str">
        <f t="shared" si="27"/>
        <v/>
      </c>
    </row>
    <row r="390" spans="1:6" x14ac:dyDescent="0.25">
      <c r="A390" s="8" t="str">
        <f>+'[1]Reporte de Formatos'!V442</f>
        <v/>
      </c>
      <c r="B390" s="8" t="str">
        <f t="shared" si="24"/>
        <v xml:space="preserve"> </v>
      </c>
      <c r="C390" s="2" t="str">
        <f>IF(A390="","",+[1]AcumSYS!S439+[1]AcumSYS!T439)</f>
        <v/>
      </c>
      <c r="D390" s="8" t="str">
        <f t="shared" si="25"/>
        <v/>
      </c>
      <c r="E390" s="8" t="str">
        <f t="shared" si="26"/>
        <v/>
      </c>
      <c r="F390" s="8" t="str">
        <f t="shared" si="27"/>
        <v/>
      </c>
    </row>
    <row r="391" spans="1:6" x14ac:dyDescent="0.25">
      <c r="A391" s="8" t="str">
        <f>+'[1]Reporte de Formatos'!V443</f>
        <v/>
      </c>
      <c r="B391" s="8" t="str">
        <f t="shared" si="24"/>
        <v xml:space="preserve"> </v>
      </c>
      <c r="C391" s="2" t="str">
        <f>IF(A391="","",+[1]AcumSYS!S440+[1]AcumSYS!T440)</f>
        <v/>
      </c>
      <c r="D391" s="8" t="str">
        <f t="shared" si="25"/>
        <v/>
      </c>
      <c r="E391" s="8" t="str">
        <f t="shared" si="26"/>
        <v/>
      </c>
      <c r="F391" s="8" t="str">
        <f t="shared" si="27"/>
        <v/>
      </c>
    </row>
    <row r="392" spans="1:6" x14ac:dyDescent="0.25">
      <c r="A392" s="8" t="str">
        <f>+'[1]Reporte de Formatos'!V444</f>
        <v/>
      </c>
      <c r="B392" s="8" t="str">
        <f t="shared" si="24"/>
        <v xml:space="preserve"> </v>
      </c>
      <c r="C392" s="2" t="str">
        <f>IF(A392="","",+[1]AcumSYS!S441+[1]AcumSYS!T441)</f>
        <v/>
      </c>
      <c r="D392" s="8" t="str">
        <f t="shared" si="25"/>
        <v/>
      </c>
      <c r="E392" s="8" t="str">
        <f t="shared" si="26"/>
        <v/>
      </c>
      <c r="F392" s="8" t="str">
        <f t="shared" si="27"/>
        <v/>
      </c>
    </row>
    <row r="393" spans="1:6" x14ac:dyDescent="0.25">
      <c r="A393" s="8" t="str">
        <f>+'[1]Reporte de Formatos'!V445</f>
        <v/>
      </c>
      <c r="B393" s="8" t="str">
        <f t="shared" si="24"/>
        <v xml:space="preserve"> </v>
      </c>
      <c r="C393" s="2" t="str">
        <f>IF(A393="","",+[1]AcumSYS!S442+[1]AcumSYS!T442)</f>
        <v/>
      </c>
      <c r="D393" s="8" t="str">
        <f t="shared" si="25"/>
        <v/>
      </c>
      <c r="E393" s="8" t="str">
        <f t="shared" si="26"/>
        <v/>
      </c>
      <c r="F393" s="8" t="str">
        <f t="shared" si="27"/>
        <v/>
      </c>
    </row>
    <row r="394" spans="1:6" x14ac:dyDescent="0.25">
      <c r="A394" s="8" t="str">
        <f>+'[1]Reporte de Formatos'!V446</f>
        <v/>
      </c>
      <c r="B394" s="8" t="str">
        <f t="shared" si="24"/>
        <v xml:space="preserve"> </v>
      </c>
      <c r="C394" s="2" t="str">
        <f>IF(A394="","",+[1]AcumSYS!S443+[1]AcumSYS!T443)</f>
        <v/>
      </c>
      <c r="D394" s="8" t="str">
        <f t="shared" si="25"/>
        <v/>
      </c>
      <c r="E394" s="8" t="str">
        <f t="shared" si="26"/>
        <v/>
      </c>
      <c r="F394" s="8" t="str">
        <f t="shared" si="27"/>
        <v/>
      </c>
    </row>
    <row r="395" spans="1:6" x14ac:dyDescent="0.25">
      <c r="A395" s="8" t="str">
        <f>+'[1]Reporte de Formatos'!V447</f>
        <v/>
      </c>
      <c r="B395" s="8" t="str">
        <f t="shared" si="24"/>
        <v xml:space="preserve"> </v>
      </c>
      <c r="C395" s="2" t="str">
        <f>IF(A395="","",+[1]AcumSYS!S444+[1]AcumSYS!T444)</f>
        <v/>
      </c>
      <c r="D395" s="8" t="str">
        <f t="shared" si="25"/>
        <v/>
      </c>
      <c r="E395" s="8" t="str">
        <f t="shared" si="26"/>
        <v/>
      </c>
      <c r="F395" s="8" t="str">
        <f t="shared" si="27"/>
        <v/>
      </c>
    </row>
    <row r="396" spans="1:6" x14ac:dyDescent="0.25">
      <c r="A396" s="8" t="str">
        <f>+'[1]Reporte de Formatos'!V448</f>
        <v/>
      </c>
      <c r="B396" s="8" t="str">
        <f t="shared" si="24"/>
        <v xml:space="preserve"> </v>
      </c>
      <c r="C396" s="2" t="str">
        <f>IF(A396="","",+[1]AcumSYS!S445+[1]AcumSYS!T445)</f>
        <v/>
      </c>
      <c r="D396" s="8" t="str">
        <f t="shared" si="25"/>
        <v/>
      </c>
      <c r="E396" s="8" t="str">
        <f t="shared" si="26"/>
        <v/>
      </c>
      <c r="F396" s="8" t="str">
        <f t="shared" si="27"/>
        <v/>
      </c>
    </row>
    <row r="397" spans="1:6" x14ac:dyDescent="0.25">
      <c r="A397" s="8" t="str">
        <f>+'[1]Reporte de Formatos'!V449</f>
        <v/>
      </c>
      <c r="B397" s="8" t="str">
        <f t="shared" si="24"/>
        <v xml:space="preserve"> </v>
      </c>
      <c r="C397" s="2" t="str">
        <f>IF(A397="","",+[1]AcumSYS!S446+[1]AcumSYS!T446)</f>
        <v/>
      </c>
      <c r="D397" s="8" t="str">
        <f t="shared" si="25"/>
        <v/>
      </c>
      <c r="E397" s="8" t="str">
        <f t="shared" si="26"/>
        <v/>
      </c>
      <c r="F397" s="8" t="str">
        <f t="shared" si="27"/>
        <v/>
      </c>
    </row>
    <row r="398" spans="1:6" x14ac:dyDescent="0.25">
      <c r="A398" s="8" t="str">
        <f>+'[1]Reporte de Formatos'!V450</f>
        <v/>
      </c>
      <c r="B398" s="8" t="str">
        <f t="shared" si="24"/>
        <v xml:space="preserve"> </v>
      </c>
      <c r="C398" s="2" t="str">
        <f>IF(A398="","",+[1]AcumSYS!S447+[1]AcumSYS!T447)</f>
        <v/>
      </c>
      <c r="D398" s="8" t="str">
        <f t="shared" si="25"/>
        <v/>
      </c>
      <c r="E398" s="8" t="str">
        <f t="shared" si="26"/>
        <v/>
      </c>
      <c r="F398" s="8" t="str">
        <f t="shared" si="27"/>
        <v/>
      </c>
    </row>
    <row r="399" spans="1:6" x14ac:dyDescent="0.25">
      <c r="A399" s="8" t="str">
        <f>+'[1]Reporte de Formatos'!V451</f>
        <v/>
      </c>
      <c r="B399" s="8" t="str">
        <f t="shared" si="24"/>
        <v xml:space="preserve"> </v>
      </c>
      <c r="C399" s="2" t="str">
        <f>IF(A399="","",+[1]AcumSYS!S448+[1]AcumSYS!T448)</f>
        <v/>
      </c>
      <c r="D399" s="8" t="str">
        <f t="shared" si="25"/>
        <v/>
      </c>
      <c r="E399" s="8" t="str">
        <f t="shared" si="26"/>
        <v/>
      </c>
      <c r="F399" s="8" t="str">
        <f t="shared" si="27"/>
        <v/>
      </c>
    </row>
    <row r="400" spans="1:6" x14ac:dyDescent="0.25">
      <c r="A400" s="8" t="str">
        <f>+'[1]Reporte de Formatos'!V452</f>
        <v/>
      </c>
      <c r="B400" s="8" t="str">
        <f t="shared" si="24"/>
        <v xml:space="preserve"> </v>
      </c>
      <c r="C400" s="2" t="str">
        <f>IF(A400="","",+[1]AcumSYS!S449+[1]AcumSYS!T449)</f>
        <v/>
      </c>
      <c r="D400" s="8" t="str">
        <f t="shared" si="25"/>
        <v/>
      </c>
      <c r="E400" s="8" t="str">
        <f t="shared" si="26"/>
        <v/>
      </c>
      <c r="F400" s="8" t="str">
        <f t="shared" si="27"/>
        <v/>
      </c>
    </row>
    <row r="401" spans="1:6" x14ac:dyDescent="0.25">
      <c r="A401" s="8" t="str">
        <f>+'[1]Reporte de Formatos'!V453</f>
        <v/>
      </c>
      <c r="B401" s="8" t="str">
        <f t="shared" si="24"/>
        <v xml:space="preserve"> </v>
      </c>
      <c r="C401" s="2" t="str">
        <f>IF(A401="","",+[1]AcumSYS!S450+[1]AcumSYS!T450)</f>
        <v/>
      </c>
      <c r="D401" s="8" t="str">
        <f t="shared" si="25"/>
        <v/>
      </c>
      <c r="E401" s="8" t="str">
        <f t="shared" si="26"/>
        <v/>
      </c>
      <c r="F401" s="8" t="str">
        <f t="shared" si="27"/>
        <v/>
      </c>
    </row>
    <row r="402" spans="1:6" x14ac:dyDescent="0.25">
      <c r="A402" s="8" t="str">
        <f>+'[1]Reporte de Formatos'!V454</f>
        <v/>
      </c>
      <c r="B402" s="8" t="str">
        <f t="shared" si="24"/>
        <v xml:space="preserve"> </v>
      </c>
      <c r="C402" s="2" t="str">
        <f>IF(A402="","",+[1]AcumSYS!S451+[1]AcumSYS!T451)</f>
        <v/>
      </c>
      <c r="D402" s="8" t="str">
        <f t="shared" si="25"/>
        <v/>
      </c>
      <c r="E402" s="8" t="str">
        <f t="shared" si="26"/>
        <v/>
      </c>
      <c r="F402" s="8" t="str">
        <f t="shared" si="27"/>
        <v/>
      </c>
    </row>
    <row r="403" spans="1:6" x14ac:dyDescent="0.25">
      <c r="A403" s="8" t="str">
        <f>+'[1]Reporte de Formatos'!V455</f>
        <v/>
      </c>
      <c r="B403" s="8" t="str">
        <f t="shared" si="24"/>
        <v xml:space="preserve"> </v>
      </c>
      <c r="C403" s="2" t="str">
        <f>IF(A403="","",+[1]AcumSYS!S452+[1]AcumSYS!T452)</f>
        <v/>
      </c>
      <c r="D403" s="8" t="str">
        <f t="shared" si="25"/>
        <v/>
      </c>
      <c r="E403" s="8" t="str">
        <f t="shared" si="26"/>
        <v/>
      </c>
      <c r="F403" s="8" t="str">
        <f t="shared" si="27"/>
        <v/>
      </c>
    </row>
    <row r="404" spans="1:6" x14ac:dyDescent="0.25">
      <c r="A404" s="8" t="str">
        <f>+'[1]Reporte de Formatos'!V456</f>
        <v/>
      </c>
      <c r="B404" s="8" t="str">
        <f t="shared" si="24"/>
        <v xml:space="preserve"> </v>
      </c>
      <c r="C404" s="2" t="str">
        <f>IF(A404="","",+[1]AcumSYS!S453+[1]AcumSYS!T453)</f>
        <v/>
      </c>
      <c r="D404" s="8" t="str">
        <f t="shared" si="25"/>
        <v/>
      </c>
      <c r="E404" s="8" t="str">
        <f t="shared" si="26"/>
        <v/>
      </c>
      <c r="F404" s="8" t="str">
        <f t="shared" si="27"/>
        <v/>
      </c>
    </row>
    <row r="405" spans="1:6" x14ac:dyDescent="0.25">
      <c r="A405" s="8" t="str">
        <f>+'[1]Reporte de Formatos'!V457</f>
        <v/>
      </c>
      <c r="B405" s="8" t="str">
        <f t="shared" ref="B405:B468" si="28">IF(A405=""," ","Prima Vacacional")</f>
        <v xml:space="preserve"> </v>
      </c>
      <c r="C405" s="2" t="str">
        <f>IF(A405="","",+[1]AcumSYS!S454+[1]AcumSYS!T454)</f>
        <v/>
      </c>
      <c r="D405" s="8" t="str">
        <f t="shared" ref="D405:D468" si="29">IF(A405="","",0)</f>
        <v/>
      </c>
      <c r="E405" s="8" t="str">
        <f t="shared" ref="E405:E468" si="30">IF(A405="","","Pesos mexicanos")</f>
        <v/>
      </c>
      <c r="F405" s="8" t="str">
        <f t="shared" ref="F405:F468" si="31">IF(A405="","","Semestral")</f>
        <v/>
      </c>
    </row>
    <row r="406" spans="1:6" x14ac:dyDescent="0.25">
      <c r="A406" s="8" t="str">
        <f>+'[1]Reporte de Formatos'!V458</f>
        <v/>
      </c>
      <c r="B406" s="8" t="str">
        <f t="shared" si="28"/>
        <v xml:space="preserve"> </v>
      </c>
      <c r="C406" s="2" t="str">
        <f>IF(A406="","",+[1]AcumSYS!S455+[1]AcumSYS!T455)</f>
        <v/>
      </c>
      <c r="D406" s="8" t="str">
        <f t="shared" si="29"/>
        <v/>
      </c>
      <c r="E406" s="8" t="str">
        <f t="shared" si="30"/>
        <v/>
      </c>
      <c r="F406" s="8" t="str">
        <f t="shared" si="31"/>
        <v/>
      </c>
    </row>
    <row r="407" spans="1:6" x14ac:dyDescent="0.25">
      <c r="A407" s="8" t="str">
        <f>+'[1]Reporte de Formatos'!V459</f>
        <v/>
      </c>
      <c r="B407" s="8" t="str">
        <f t="shared" si="28"/>
        <v xml:space="preserve"> </v>
      </c>
      <c r="C407" s="2" t="str">
        <f>IF(A407="","",+[1]AcumSYS!S456+[1]AcumSYS!T456)</f>
        <v/>
      </c>
      <c r="D407" s="8" t="str">
        <f t="shared" si="29"/>
        <v/>
      </c>
      <c r="E407" s="8" t="str">
        <f t="shared" si="30"/>
        <v/>
      </c>
      <c r="F407" s="8" t="str">
        <f t="shared" si="31"/>
        <v/>
      </c>
    </row>
    <row r="408" spans="1:6" x14ac:dyDescent="0.25">
      <c r="A408" s="8" t="str">
        <f>+'[1]Reporte de Formatos'!V460</f>
        <v/>
      </c>
      <c r="B408" s="8" t="str">
        <f t="shared" si="28"/>
        <v xml:space="preserve"> </v>
      </c>
      <c r="C408" s="2" t="str">
        <f>IF(A408="","",+[1]AcumSYS!S457+[1]AcumSYS!T457)</f>
        <v/>
      </c>
      <c r="D408" s="8" t="str">
        <f t="shared" si="29"/>
        <v/>
      </c>
      <c r="E408" s="8" t="str">
        <f t="shared" si="30"/>
        <v/>
      </c>
      <c r="F408" s="8" t="str">
        <f t="shared" si="31"/>
        <v/>
      </c>
    </row>
    <row r="409" spans="1:6" x14ac:dyDescent="0.25">
      <c r="A409" s="8" t="str">
        <f>+'[1]Reporte de Formatos'!V461</f>
        <v/>
      </c>
      <c r="B409" s="8" t="str">
        <f t="shared" si="28"/>
        <v xml:space="preserve"> </v>
      </c>
      <c r="C409" s="2" t="str">
        <f>IF(A409="","",+[1]AcumSYS!S458+[1]AcumSYS!T458)</f>
        <v/>
      </c>
      <c r="D409" s="8" t="str">
        <f t="shared" si="29"/>
        <v/>
      </c>
      <c r="E409" s="8" t="str">
        <f t="shared" si="30"/>
        <v/>
      </c>
      <c r="F409" s="8" t="str">
        <f t="shared" si="31"/>
        <v/>
      </c>
    </row>
    <row r="410" spans="1:6" x14ac:dyDescent="0.25">
      <c r="A410" s="8" t="str">
        <f>+'[1]Reporte de Formatos'!V462</f>
        <v/>
      </c>
      <c r="B410" s="8" t="str">
        <f t="shared" si="28"/>
        <v xml:space="preserve"> </v>
      </c>
      <c r="C410" s="2" t="str">
        <f>IF(A410="","",+[1]AcumSYS!S459+[1]AcumSYS!T459)</f>
        <v/>
      </c>
      <c r="D410" s="8" t="str">
        <f t="shared" si="29"/>
        <v/>
      </c>
      <c r="E410" s="8" t="str">
        <f t="shared" si="30"/>
        <v/>
      </c>
      <c r="F410" s="8" t="str">
        <f t="shared" si="31"/>
        <v/>
      </c>
    </row>
    <row r="411" spans="1:6" x14ac:dyDescent="0.25">
      <c r="A411" s="8" t="str">
        <f>+'[1]Reporte de Formatos'!V463</f>
        <v/>
      </c>
      <c r="B411" s="8" t="str">
        <f t="shared" si="28"/>
        <v xml:space="preserve"> </v>
      </c>
      <c r="C411" s="2" t="str">
        <f>IF(A411="","",+[1]AcumSYS!S460+[1]AcumSYS!T460)</f>
        <v/>
      </c>
      <c r="D411" s="8" t="str">
        <f t="shared" si="29"/>
        <v/>
      </c>
      <c r="E411" s="8" t="str">
        <f t="shared" si="30"/>
        <v/>
      </c>
      <c r="F411" s="8" t="str">
        <f t="shared" si="31"/>
        <v/>
      </c>
    </row>
    <row r="412" spans="1:6" x14ac:dyDescent="0.25">
      <c r="A412" s="8" t="str">
        <f>+'[1]Reporte de Formatos'!V464</f>
        <v/>
      </c>
      <c r="B412" s="8" t="str">
        <f t="shared" si="28"/>
        <v xml:space="preserve"> </v>
      </c>
      <c r="C412" s="2" t="str">
        <f>IF(A412="","",+[1]AcumSYS!S461+[1]AcumSYS!T461)</f>
        <v/>
      </c>
      <c r="D412" s="8" t="str">
        <f t="shared" si="29"/>
        <v/>
      </c>
      <c r="E412" s="8" t="str">
        <f t="shared" si="30"/>
        <v/>
      </c>
      <c r="F412" s="8" t="str">
        <f t="shared" si="31"/>
        <v/>
      </c>
    </row>
    <row r="413" spans="1:6" x14ac:dyDescent="0.25">
      <c r="A413" s="8" t="str">
        <f>+'[1]Reporte de Formatos'!V465</f>
        <v/>
      </c>
      <c r="B413" s="8" t="str">
        <f t="shared" si="28"/>
        <v xml:space="preserve"> </v>
      </c>
      <c r="C413" s="2" t="str">
        <f>IF(A413="","",+[1]AcumSYS!S462+[1]AcumSYS!T462)</f>
        <v/>
      </c>
      <c r="D413" s="8" t="str">
        <f t="shared" si="29"/>
        <v/>
      </c>
      <c r="E413" s="8" t="str">
        <f t="shared" si="30"/>
        <v/>
      </c>
      <c r="F413" s="8" t="str">
        <f t="shared" si="31"/>
        <v/>
      </c>
    </row>
    <row r="414" spans="1:6" x14ac:dyDescent="0.25">
      <c r="A414" s="8" t="str">
        <f>+'[1]Reporte de Formatos'!V466</f>
        <v/>
      </c>
      <c r="B414" s="8" t="str">
        <f t="shared" si="28"/>
        <v xml:space="preserve"> </v>
      </c>
      <c r="C414" s="2" t="str">
        <f>IF(A414="","",+[1]AcumSYS!S463+[1]AcumSYS!T463)</f>
        <v/>
      </c>
      <c r="D414" s="8" t="str">
        <f t="shared" si="29"/>
        <v/>
      </c>
      <c r="E414" s="8" t="str">
        <f t="shared" si="30"/>
        <v/>
      </c>
      <c r="F414" s="8" t="str">
        <f t="shared" si="31"/>
        <v/>
      </c>
    </row>
    <row r="415" spans="1:6" x14ac:dyDescent="0.25">
      <c r="A415" s="8" t="str">
        <f>+'[1]Reporte de Formatos'!V467</f>
        <v/>
      </c>
      <c r="B415" s="8" t="str">
        <f t="shared" si="28"/>
        <v xml:space="preserve"> </v>
      </c>
      <c r="C415" s="2" t="str">
        <f>IF(A415="","",+[1]AcumSYS!S464+[1]AcumSYS!T464)</f>
        <v/>
      </c>
      <c r="D415" s="8" t="str">
        <f t="shared" si="29"/>
        <v/>
      </c>
      <c r="E415" s="8" t="str">
        <f t="shared" si="30"/>
        <v/>
      </c>
      <c r="F415" s="8" t="str">
        <f t="shared" si="31"/>
        <v/>
      </c>
    </row>
    <row r="416" spans="1:6" x14ac:dyDescent="0.25">
      <c r="A416" s="8" t="str">
        <f>+'[1]Reporte de Formatos'!V468</f>
        <v/>
      </c>
      <c r="B416" s="8" t="str">
        <f t="shared" si="28"/>
        <v xml:space="preserve"> </v>
      </c>
      <c r="C416" s="2" t="str">
        <f>IF(A416="","",+[1]AcumSYS!S465+[1]AcumSYS!T465)</f>
        <v/>
      </c>
      <c r="D416" s="8" t="str">
        <f t="shared" si="29"/>
        <v/>
      </c>
      <c r="E416" s="8" t="str">
        <f t="shared" si="30"/>
        <v/>
      </c>
      <c r="F416" s="8" t="str">
        <f t="shared" si="31"/>
        <v/>
      </c>
    </row>
    <row r="417" spans="1:6" x14ac:dyDescent="0.25">
      <c r="A417" s="8" t="str">
        <f>+'[1]Reporte de Formatos'!V469</f>
        <v/>
      </c>
      <c r="B417" s="8" t="str">
        <f t="shared" si="28"/>
        <v xml:space="preserve"> </v>
      </c>
      <c r="C417" s="2" t="str">
        <f>IF(A417="","",+[1]AcumSYS!S466+[1]AcumSYS!T466)</f>
        <v/>
      </c>
      <c r="D417" s="8" t="str">
        <f t="shared" si="29"/>
        <v/>
      </c>
      <c r="E417" s="8" t="str">
        <f t="shared" si="30"/>
        <v/>
      </c>
      <c r="F417" s="8" t="str">
        <f t="shared" si="31"/>
        <v/>
      </c>
    </row>
    <row r="418" spans="1:6" x14ac:dyDescent="0.25">
      <c r="A418" s="8" t="str">
        <f>+'[1]Reporte de Formatos'!V470</f>
        <v/>
      </c>
      <c r="B418" s="8" t="str">
        <f t="shared" si="28"/>
        <v xml:space="preserve"> </v>
      </c>
      <c r="C418" s="2" t="str">
        <f>IF(A418="","",+[1]AcumSYS!S467+[1]AcumSYS!T467)</f>
        <v/>
      </c>
      <c r="D418" s="8" t="str">
        <f t="shared" si="29"/>
        <v/>
      </c>
      <c r="E418" s="8" t="str">
        <f t="shared" si="30"/>
        <v/>
      </c>
      <c r="F418" s="8" t="str">
        <f t="shared" si="31"/>
        <v/>
      </c>
    </row>
    <row r="419" spans="1:6" x14ac:dyDescent="0.25">
      <c r="A419" s="8" t="str">
        <f>+'[1]Reporte de Formatos'!V471</f>
        <v/>
      </c>
      <c r="B419" s="8" t="str">
        <f t="shared" si="28"/>
        <v xml:space="preserve"> </v>
      </c>
      <c r="C419" s="2" t="str">
        <f>IF(A419="","",+[1]AcumSYS!S468+[1]AcumSYS!T468)</f>
        <v/>
      </c>
      <c r="D419" s="8" t="str">
        <f t="shared" si="29"/>
        <v/>
      </c>
      <c r="E419" s="8" t="str">
        <f t="shared" si="30"/>
        <v/>
      </c>
      <c r="F419" s="8" t="str">
        <f t="shared" si="31"/>
        <v/>
      </c>
    </row>
    <row r="420" spans="1:6" x14ac:dyDescent="0.25">
      <c r="A420" s="8" t="str">
        <f>+'[1]Reporte de Formatos'!V472</f>
        <v/>
      </c>
      <c r="B420" s="8" t="str">
        <f t="shared" si="28"/>
        <v xml:space="preserve"> </v>
      </c>
      <c r="C420" s="2" t="str">
        <f>IF(A420="","",+[1]AcumSYS!S469+[1]AcumSYS!T469)</f>
        <v/>
      </c>
      <c r="D420" s="8" t="str">
        <f t="shared" si="29"/>
        <v/>
      </c>
      <c r="E420" s="8" t="str">
        <f t="shared" si="30"/>
        <v/>
      </c>
      <c r="F420" s="8" t="str">
        <f t="shared" si="31"/>
        <v/>
      </c>
    </row>
    <row r="421" spans="1:6" x14ac:dyDescent="0.25">
      <c r="A421" s="8" t="str">
        <f>+'[1]Reporte de Formatos'!V473</f>
        <v/>
      </c>
      <c r="B421" s="8" t="str">
        <f t="shared" si="28"/>
        <v xml:space="preserve"> </v>
      </c>
      <c r="C421" s="2" t="str">
        <f>IF(A421="","",+[1]AcumSYS!S470+[1]AcumSYS!T470)</f>
        <v/>
      </c>
      <c r="D421" s="8" t="str">
        <f t="shared" si="29"/>
        <v/>
      </c>
      <c r="E421" s="8" t="str">
        <f t="shared" si="30"/>
        <v/>
      </c>
      <c r="F421" s="8" t="str">
        <f t="shared" si="31"/>
        <v/>
      </c>
    </row>
    <row r="422" spans="1:6" x14ac:dyDescent="0.25">
      <c r="A422" s="8" t="str">
        <f>+'[1]Reporte de Formatos'!V474</f>
        <v/>
      </c>
      <c r="B422" s="8" t="str">
        <f t="shared" si="28"/>
        <v xml:space="preserve"> </v>
      </c>
      <c r="C422" s="2" t="str">
        <f>IF(A422="","",+[1]AcumSYS!S471+[1]AcumSYS!T471)</f>
        <v/>
      </c>
      <c r="D422" s="8" t="str">
        <f t="shared" si="29"/>
        <v/>
      </c>
      <c r="E422" s="8" t="str">
        <f t="shared" si="30"/>
        <v/>
      </c>
      <c r="F422" s="8" t="str">
        <f t="shared" si="31"/>
        <v/>
      </c>
    </row>
    <row r="423" spans="1:6" x14ac:dyDescent="0.25">
      <c r="A423" s="8" t="str">
        <f>+'[1]Reporte de Formatos'!V475</f>
        <v/>
      </c>
      <c r="B423" s="8" t="str">
        <f t="shared" si="28"/>
        <v xml:space="preserve"> </v>
      </c>
      <c r="C423" s="2" t="str">
        <f>IF(A423="","",+[1]AcumSYS!S472+[1]AcumSYS!T472)</f>
        <v/>
      </c>
      <c r="D423" s="8" t="str">
        <f t="shared" si="29"/>
        <v/>
      </c>
      <c r="E423" s="8" t="str">
        <f t="shared" si="30"/>
        <v/>
      </c>
      <c r="F423" s="8" t="str">
        <f t="shared" si="31"/>
        <v/>
      </c>
    </row>
    <row r="424" spans="1:6" x14ac:dyDescent="0.25">
      <c r="A424" s="8" t="str">
        <f>+'[1]Reporte de Formatos'!V476</f>
        <v/>
      </c>
      <c r="B424" s="8" t="str">
        <f t="shared" si="28"/>
        <v xml:space="preserve"> </v>
      </c>
      <c r="C424" s="2" t="str">
        <f>IF(A424="","",+[1]AcumSYS!S473+[1]AcumSYS!T473)</f>
        <v/>
      </c>
      <c r="D424" s="8" t="str">
        <f t="shared" si="29"/>
        <v/>
      </c>
      <c r="E424" s="8" t="str">
        <f t="shared" si="30"/>
        <v/>
      </c>
      <c r="F424" s="8" t="str">
        <f t="shared" si="31"/>
        <v/>
      </c>
    </row>
    <row r="425" spans="1:6" x14ac:dyDescent="0.25">
      <c r="A425" s="8" t="str">
        <f>+'[1]Reporte de Formatos'!V477</f>
        <v/>
      </c>
      <c r="B425" s="8" t="str">
        <f t="shared" si="28"/>
        <v xml:space="preserve"> </v>
      </c>
      <c r="C425" s="2" t="str">
        <f>IF(A425="","",+[1]AcumSYS!S474+[1]AcumSYS!T474)</f>
        <v/>
      </c>
      <c r="D425" s="8" t="str">
        <f t="shared" si="29"/>
        <v/>
      </c>
      <c r="E425" s="8" t="str">
        <f t="shared" si="30"/>
        <v/>
      </c>
      <c r="F425" s="8" t="str">
        <f t="shared" si="31"/>
        <v/>
      </c>
    </row>
    <row r="426" spans="1:6" x14ac:dyDescent="0.25">
      <c r="A426" s="8" t="str">
        <f>+'[1]Reporte de Formatos'!V478</f>
        <v/>
      </c>
      <c r="B426" s="8" t="str">
        <f t="shared" si="28"/>
        <v xml:space="preserve"> </v>
      </c>
      <c r="C426" s="2" t="str">
        <f>IF(A426="","",+[1]AcumSYS!S475+[1]AcumSYS!T475)</f>
        <v/>
      </c>
      <c r="D426" s="8" t="str">
        <f t="shared" si="29"/>
        <v/>
      </c>
      <c r="E426" s="8" t="str">
        <f t="shared" si="30"/>
        <v/>
      </c>
      <c r="F426" s="8" t="str">
        <f t="shared" si="31"/>
        <v/>
      </c>
    </row>
    <row r="427" spans="1:6" x14ac:dyDescent="0.25">
      <c r="A427" s="8" t="str">
        <f>+'[1]Reporte de Formatos'!V479</f>
        <v/>
      </c>
      <c r="B427" s="8" t="str">
        <f t="shared" si="28"/>
        <v xml:space="preserve"> </v>
      </c>
      <c r="C427" s="2" t="str">
        <f>IF(A427="","",+[1]AcumSYS!S476+[1]AcumSYS!T476)</f>
        <v/>
      </c>
      <c r="D427" s="8" t="str">
        <f t="shared" si="29"/>
        <v/>
      </c>
      <c r="E427" s="8" t="str">
        <f t="shared" si="30"/>
        <v/>
      </c>
      <c r="F427" s="8" t="str">
        <f t="shared" si="31"/>
        <v/>
      </c>
    </row>
    <row r="428" spans="1:6" x14ac:dyDescent="0.25">
      <c r="A428" s="8" t="str">
        <f>+'[1]Reporte de Formatos'!V480</f>
        <v/>
      </c>
      <c r="B428" s="8" t="str">
        <f t="shared" si="28"/>
        <v xml:space="preserve"> </v>
      </c>
      <c r="C428" s="2" t="str">
        <f>IF(A428="","",+[1]AcumSYS!S477+[1]AcumSYS!T477)</f>
        <v/>
      </c>
      <c r="D428" s="8" t="str">
        <f t="shared" si="29"/>
        <v/>
      </c>
      <c r="E428" s="8" t="str">
        <f t="shared" si="30"/>
        <v/>
      </c>
      <c r="F428" s="8" t="str">
        <f t="shared" si="31"/>
        <v/>
      </c>
    </row>
    <row r="429" spans="1:6" x14ac:dyDescent="0.25">
      <c r="A429" s="8" t="str">
        <f>+'[1]Reporte de Formatos'!V481</f>
        <v/>
      </c>
      <c r="B429" s="8" t="str">
        <f t="shared" si="28"/>
        <v xml:space="preserve"> </v>
      </c>
      <c r="C429" s="2" t="str">
        <f>IF(A429="","",+[1]AcumSYS!S478+[1]AcumSYS!T478)</f>
        <v/>
      </c>
      <c r="D429" s="8" t="str">
        <f t="shared" si="29"/>
        <v/>
      </c>
      <c r="E429" s="8" t="str">
        <f t="shared" si="30"/>
        <v/>
      </c>
      <c r="F429" s="8" t="str">
        <f t="shared" si="31"/>
        <v/>
      </c>
    </row>
    <row r="430" spans="1:6" x14ac:dyDescent="0.25">
      <c r="A430" s="8" t="str">
        <f>+'[1]Reporte de Formatos'!V482</f>
        <v/>
      </c>
      <c r="B430" s="8" t="str">
        <f t="shared" si="28"/>
        <v xml:space="preserve"> </v>
      </c>
      <c r="C430" s="2" t="str">
        <f>IF(A430="","",+[1]AcumSYS!S479+[1]AcumSYS!T479)</f>
        <v/>
      </c>
      <c r="D430" s="8" t="str">
        <f t="shared" si="29"/>
        <v/>
      </c>
      <c r="E430" s="8" t="str">
        <f t="shared" si="30"/>
        <v/>
      </c>
      <c r="F430" s="8" t="str">
        <f t="shared" si="31"/>
        <v/>
      </c>
    </row>
    <row r="431" spans="1:6" x14ac:dyDescent="0.25">
      <c r="A431" s="8" t="str">
        <f>+'[1]Reporte de Formatos'!V483</f>
        <v/>
      </c>
      <c r="B431" s="8" t="str">
        <f t="shared" si="28"/>
        <v xml:space="preserve"> </v>
      </c>
      <c r="C431" s="2" t="str">
        <f>IF(A431="","",+[1]AcumSYS!S480+[1]AcumSYS!T480)</f>
        <v/>
      </c>
      <c r="D431" s="8" t="str">
        <f t="shared" si="29"/>
        <v/>
      </c>
      <c r="E431" s="8" t="str">
        <f t="shared" si="30"/>
        <v/>
      </c>
      <c r="F431" s="8" t="str">
        <f t="shared" si="31"/>
        <v/>
      </c>
    </row>
    <row r="432" spans="1:6" x14ac:dyDescent="0.25">
      <c r="A432" s="8" t="str">
        <f>+'[1]Reporte de Formatos'!V484</f>
        <v/>
      </c>
      <c r="B432" s="8" t="str">
        <f t="shared" si="28"/>
        <v xml:space="preserve"> </v>
      </c>
      <c r="C432" s="2" t="str">
        <f>IF(A432="","",+[1]AcumSYS!S481+[1]AcumSYS!T481)</f>
        <v/>
      </c>
      <c r="D432" s="8" t="str">
        <f t="shared" si="29"/>
        <v/>
      </c>
      <c r="E432" s="8" t="str">
        <f t="shared" si="30"/>
        <v/>
      </c>
      <c r="F432" s="8" t="str">
        <f t="shared" si="31"/>
        <v/>
      </c>
    </row>
    <row r="433" spans="1:6" x14ac:dyDescent="0.25">
      <c r="A433" s="8" t="str">
        <f>+'[1]Reporte de Formatos'!V485</f>
        <v/>
      </c>
      <c r="B433" s="8" t="str">
        <f t="shared" si="28"/>
        <v xml:space="preserve"> </v>
      </c>
      <c r="C433" s="2" t="str">
        <f>IF(A433="","",+[1]AcumSYS!S482+[1]AcumSYS!T482)</f>
        <v/>
      </c>
      <c r="D433" s="8" t="str">
        <f t="shared" si="29"/>
        <v/>
      </c>
      <c r="E433" s="8" t="str">
        <f t="shared" si="30"/>
        <v/>
      </c>
      <c r="F433" s="8" t="str">
        <f t="shared" si="31"/>
        <v/>
      </c>
    </row>
    <row r="434" spans="1:6" x14ac:dyDescent="0.25">
      <c r="A434" s="8" t="str">
        <f>+'[1]Reporte de Formatos'!V486</f>
        <v/>
      </c>
      <c r="B434" s="8" t="str">
        <f t="shared" si="28"/>
        <v xml:space="preserve"> </v>
      </c>
      <c r="C434" s="2" t="str">
        <f>IF(A434="","",+[1]AcumSYS!S483+[1]AcumSYS!T483)</f>
        <v/>
      </c>
      <c r="D434" s="8" t="str">
        <f t="shared" si="29"/>
        <v/>
      </c>
      <c r="E434" s="8" t="str">
        <f t="shared" si="30"/>
        <v/>
      </c>
      <c r="F434" s="8" t="str">
        <f t="shared" si="31"/>
        <v/>
      </c>
    </row>
    <row r="435" spans="1:6" x14ac:dyDescent="0.25">
      <c r="A435" s="8" t="str">
        <f>+'[1]Reporte de Formatos'!V487</f>
        <v/>
      </c>
      <c r="B435" s="8" t="str">
        <f t="shared" si="28"/>
        <v xml:space="preserve"> </v>
      </c>
      <c r="C435" s="2" t="str">
        <f>IF(A435="","",+[1]AcumSYS!S484+[1]AcumSYS!T484)</f>
        <v/>
      </c>
      <c r="D435" s="8" t="str">
        <f t="shared" si="29"/>
        <v/>
      </c>
      <c r="E435" s="8" t="str">
        <f t="shared" si="30"/>
        <v/>
      </c>
      <c r="F435" s="8" t="str">
        <f t="shared" si="31"/>
        <v/>
      </c>
    </row>
    <row r="436" spans="1:6" x14ac:dyDescent="0.25">
      <c r="A436" s="8" t="str">
        <f>+'[1]Reporte de Formatos'!V488</f>
        <v/>
      </c>
      <c r="B436" s="8" t="str">
        <f t="shared" si="28"/>
        <v xml:space="preserve"> </v>
      </c>
      <c r="C436" s="2" t="str">
        <f>IF(A436="","",+[1]AcumSYS!S485+[1]AcumSYS!T485)</f>
        <v/>
      </c>
      <c r="D436" s="8" t="str">
        <f t="shared" si="29"/>
        <v/>
      </c>
      <c r="E436" s="8" t="str">
        <f t="shared" si="30"/>
        <v/>
      </c>
      <c r="F436" s="8" t="str">
        <f t="shared" si="31"/>
        <v/>
      </c>
    </row>
    <row r="437" spans="1:6" x14ac:dyDescent="0.25">
      <c r="A437" s="8" t="str">
        <f>+'[1]Reporte de Formatos'!V489</f>
        <v/>
      </c>
      <c r="B437" s="8" t="str">
        <f t="shared" si="28"/>
        <v xml:space="preserve"> </v>
      </c>
      <c r="C437" s="2" t="str">
        <f>IF(A437="","",+[1]AcumSYS!S486+[1]AcumSYS!T486)</f>
        <v/>
      </c>
      <c r="D437" s="8" t="str">
        <f t="shared" si="29"/>
        <v/>
      </c>
      <c r="E437" s="8" t="str">
        <f t="shared" si="30"/>
        <v/>
      </c>
      <c r="F437" s="8" t="str">
        <f t="shared" si="31"/>
        <v/>
      </c>
    </row>
    <row r="438" spans="1:6" x14ac:dyDescent="0.25">
      <c r="A438" s="8" t="str">
        <f>+'[1]Reporte de Formatos'!V490</f>
        <v/>
      </c>
      <c r="B438" s="8" t="str">
        <f t="shared" si="28"/>
        <v xml:space="preserve"> </v>
      </c>
      <c r="C438" s="2" t="str">
        <f>IF(A438="","",+[1]AcumSYS!S487+[1]AcumSYS!T487)</f>
        <v/>
      </c>
      <c r="D438" s="8" t="str">
        <f t="shared" si="29"/>
        <v/>
      </c>
      <c r="E438" s="8" t="str">
        <f t="shared" si="30"/>
        <v/>
      </c>
      <c r="F438" s="8" t="str">
        <f t="shared" si="31"/>
        <v/>
      </c>
    </row>
    <row r="439" spans="1:6" x14ac:dyDescent="0.25">
      <c r="A439" s="8" t="str">
        <f>+'[1]Reporte de Formatos'!V491</f>
        <v/>
      </c>
      <c r="B439" s="8" t="str">
        <f t="shared" si="28"/>
        <v xml:space="preserve"> </v>
      </c>
      <c r="C439" s="2" t="str">
        <f>IF(A439="","",+[1]AcumSYS!S488+[1]AcumSYS!T488)</f>
        <v/>
      </c>
      <c r="D439" s="8" t="str">
        <f t="shared" si="29"/>
        <v/>
      </c>
      <c r="E439" s="8" t="str">
        <f t="shared" si="30"/>
        <v/>
      </c>
      <c r="F439" s="8" t="str">
        <f t="shared" si="31"/>
        <v/>
      </c>
    </row>
    <row r="440" spans="1:6" x14ac:dyDescent="0.25">
      <c r="A440" s="8" t="str">
        <f>+'[1]Reporte de Formatos'!V492</f>
        <v/>
      </c>
      <c r="B440" s="8" t="str">
        <f t="shared" si="28"/>
        <v xml:space="preserve"> </v>
      </c>
      <c r="C440" s="2" t="str">
        <f>IF(A440="","",+[1]AcumSYS!S489+[1]AcumSYS!T489)</f>
        <v/>
      </c>
      <c r="D440" s="8" t="str">
        <f t="shared" si="29"/>
        <v/>
      </c>
      <c r="E440" s="8" t="str">
        <f t="shared" si="30"/>
        <v/>
      </c>
      <c r="F440" s="8" t="str">
        <f t="shared" si="31"/>
        <v/>
      </c>
    </row>
    <row r="441" spans="1:6" x14ac:dyDescent="0.25">
      <c r="A441" s="8" t="str">
        <f>+'[1]Reporte de Formatos'!V493</f>
        <v/>
      </c>
      <c r="B441" s="8" t="str">
        <f t="shared" si="28"/>
        <v xml:space="preserve"> </v>
      </c>
      <c r="C441" s="2" t="str">
        <f>IF(A441="","",+[1]AcumSYS!S490+[1]AcumSYS!T490)</f>
        <v/>
      </c>
      <c r="D441" s="8" t="str">
        <f t="shared" si="29"/>
        <v/>
      </c>
      <c r="E441" s="8" t="str">
        <f t="shared" si="30"/>
        <v/>
      </c>
      <c r="F441" s="8" t="str">
        <f t="shared" si="31"/>
        <v/>
      </c>
    </row>
    <row r="442" spans="1:6" x14ac:dyDescent="0.25">
      <c r="A442" s="8" t="str">
        <f>+'[1]Reporte de Formatos'!V494</f>
        <v/>
      </c>
      <c r="B442" s="8" t="str">
        <f t="shared" si="28"/>
        <v xml:space="preserve"> </v>
      </c>
      <c r="C442" s="2" t="str">
        <f>IF(A442="","",+[1]AcumSYS!S491+[1]AcumSYS!T491)</f>
        <v/>
      </c>
      <c r="D442" s="8" t="str">
        <f t="shared" si="29"/>
        <v/>
      </c>
      <c r="E442" s="8" t="str">
        <f t="shared" si="30"/>
        <v/>
      </c>
      <c r="F442" s="8" t="str">
        <f t="shared" si="31"/>
        <v/>
      </c>
    </row>
    <row r="443" spans="1:6" x14ac:dyDescent="0.25">
      <c r="A443" s="8" t="str">
        <f>+'[1]Reporte de Formatos'!V495</f>
        <v/>
      </c>
      <c r="B443" s="8" t="str">
        <f t="shared" si="28"/>
        <v xml:space="preserve"> </v>
      </c>
      <c r="C443" s="2" t="str">
        <f>IF(A443="","",+[1]AcumSYS!S492+[1]AcumSYS!T492)</f>
        <v/>
      </c>
      <c r="D443" s="8" t="str">
        <f t="shared" si="29"/>
        <v/>
      </c>
      <c r="E443" s="8" t="str">
        <f t="shared" si="30"/>
        <v/>
      </c>
      <c r="F443" s="8" t="str">
        <f t="shared" si="31"/>
        <v/>
      </c>
    </row>
    <row r="444" spans="1:6" x14ac:dyDescent="0.25">
      <c r="A444" s="8" t="str">
        <f>+'[1]Reporte de Formatos'!V496</f>
        <v/>
      </c>
      <c r="B444" s="8" t="str">
        <f t="shared" si="28"/>
        <v xml:space="preserve"> </v>
      </c>
      <c r="C444" s="2" t="str">
        <f>IF(A444="","",+[1]AcumSYS!S493+[1]AcumSYS!T493)</f>
        <v/>
      </c>
      <c r="D444" s="8" t="str">
        <f t="shared" si="29"/>
        <v/>
      </c>
      <c r="E444" s="8" t="str">
        <f t="shared" si="30"/>
        <v/>
      </c>
      <c r="F444" s="8" t="str">
        <f t="shared" si="31"/>
        <v/>
      </c>
    </row>
    <row r="445" spans="1:6" x14ac:dyDescent="0.25">
      <c r="A445" s="8" t="str">
        <f>+'[1]Reporte de Formatos'!V497</f>
        <v/>
      </c>
      <c r="B445" s="8" t="str">
        <f t="shared" si="28"/>
        <v xml:space="preserve"> </v>
      </c>
      <c r="C445" s="2" t="str">
        <f>IF(A445="","",+[1]AcumSYS!S494+[1]AcumSYS!T494)</f>
        <v/>
      </c>
      <c r="D445" s="8" t="str">
        <f t="shared" si="29"/>
        <v/>
      </c>
      <c r="E445" s="8" t="str">
        <f t="shared" si="30"/>
        <v/>
      </c>
      <c r="F445" s="8" t="str">
        <f t="shared" si="31"/>
        <v/>
      </c>
    </row>
    <row r="446" spans="1:6" x14ac:dyDescent="0.25">
      <c r="A446" s="8" t="str">
        <f>+'[1]Reporte de Formatos'!V498</f>
        <v/>
      </c>
      <c r="B446" s="8" t="str">
        <f t="shared" si="28"/>
        <v xml:space="preserve"> </v>
      </c>
      <c r="C446" s="2" t="str">
        <f>IF(A446="","",+[1]AcumSYS!S495+[1]AcumSYS!T495)</f>
        <v/>
      </c>
      <c r="D446" s="8" t="str">
        <f t="shared" si="29"/>
        <v/>
      </c>
      <c r="E446" s="8" t="str">
        <f t="shared" si="30"/>
        <v/>
      </c>
      <c r="F446" s="8" t="str">
        <f t="shared" si="31"/>
        <v/>
      </c>
    </row>
    <row r="447" spans="1:6" x14ac:dyDescent="0.25">
      <c r="A447" s="8" t="str">
        <f>+'[1]Reporte de Formatos'!V499</f>
        <v/>
      </c>
      <c r="B447" s="8" t="str">
        <f t="shared" si="28"/>
        <v xml:space="preserve"> </v>
      </c>
      <c r="C447" s="2" t="str">
        <f>IF(A447="","",+[1]AcumSYS!S496+[1]AcumSYS!T496)</f>
        <v/>
      </c>
      <c r="D447" s="8" t="str">
        <f t="shared" si="29"/>
        <v/>
      </c>
      <c r="E447" s="8" t="str">
        <f t="shared" si="30"/>
        <v/>
      </c>
      <c r="F447" s="8" t="str">
        <f t="shared" si="31"/>
        <v/>
      </c>
    </row>
    <row r="448" spans="1:6" x14ac:dyDescent="0.25">
      <c r="A448" s="8" t="str">
        <f>+'[1]Reporte de Formatos'!V500</f>
        <v/>
      </c>
      <c r="B448" s="8" t="str">
        <f t="shared" si="28"/>
        <v xml:space="preserve"> </v>
      </c>
      <c r="C448" s="2" t="str">
        <f>IF(A448="","",+[1]AcumSYS!S497+[1]AcumSYS!T497)</f>
        <v/>
      </c>
      <c r="D448" s="8" t="str">
        <f t="shared" si="29"/>
        <v/>
      </c>
      <c r="E448" s="8" t="str">
        <f t="shared" si="30"/>
        <v/>
      </c>
      <c r="F448" s="8" t="str">
        <f t="shared" si="31"/>
        <v/>
      </c>
    </row>
    <row r="449" spans="1:6" x14ac:dyDescent="0.25">
      <c r="A449" s="8" t="str">
        <f>+'[1]Reporte de Formatos'!V501</f>
        <v/>
      </c>
      <c r="B449" s="8" t="str">
        <f t="shared" si="28"/>
        <v xml:space="preserve"> </v>
      </c>
      <c r="C449" s="2" t="str">
        <f>IF(A449="","",+[1]AcumSYS!S498+[1]AcumSYS!T498)</f>
        <v/>
      </c>
      <c r="D449" s="8" t="str">
        <f t="shared" si="29"/>
        <v/>
      </c>
      <c r="E449" s="8" t="str">
        <f t="shared" si="30"/>
        <v/>
      </c>
      <c r="F449" s="8" t="str">
        <f t="shared" si="31"/>
        <v/>
      </c>
    </row>
    <row r="450" spans="1:6" x14ac:dyDescent="0.25">
      <c r="A450" s="8" t="str">
        <f>+'[1]Reporte de Formatos'!V502</f>
        <v/>
      </c>
      <c r="B450" s="8" t="str">
        <f t="shared" si="28"/>
        <v xml:space="preserve"> </v>
      </c>
      <c r="C450" s="2" t="str">
        <f>IF(A450="","",+[1]AcumSYS!S499+[1]AcumSYS!T499)</f>
        <v/>
      </c>
      <c r="D450" s="8" t="str">
        <f t="shared" si="29"/>
        <v/>
      </c>
      <c r="E450" s="8" t="str">
        <f t="shared" si="30"/>
        <v/>
      </c>
      <c r="F450" s="8" t="str">
        <f t="shared" si="31"/>
        <v/>
      </c>
    </row>
    <row r="451" spans="1:6" x14ac:dyDescent="0.25">
      <c r="A451" s="8" t="str">
        <f>+'[1]Reporte de Formatos'!V503</f>
        <v/>
      </c>
      <c r="B451" s="8" t="str">
        <f t="shared" si="28"/>
        <v xml:space="preserve"> </v>
      </c>
      <c r="C451" s="2" t="str">
        <f>IF(A451="","",+[1]AcumSYS!S500+[1]AcumSYS!T500)</f>
        <v/>
      </c>
      <c r="D451" s="8" t="str">
        <f t="shared" si="29"/>
        <v/>
      </c>
      <c r="E451" s="8" t="str">
        <f t="shared" si="30"/>
        <v/>
      </c>
      <c r="F451" s="8" t="str">
        <f t="shared" si="31"/>
        <v/>
      </c>
    </row>
    <row r="452" spans="1:6" x14ac:dyDescent="0.25">
      <c r="A452" s="8" t="str">
        <f>+'[1]Reporte de Formatos'!V504</f>
        <v/>
      </c>
      <c r="B452" s="8" t="str">
        <f t="shared" si="28"/>
        <v xml:space="preserve"> </v>
      </c>
      <c r="C452" s="2" t="str">
        <f>IF(A452="","",+[1]AcumSYS!S501+[1]AcumSYS!T501)</f>
        <v/>
      </c>
      <c r="D452" s="8" t="str">
        <f t="shared" si="29"/>
        <v/>
      </c>
      <c r="E452" s="8" t="str">
        <f t="shared" si="30"/>
        <v/>
      </c>
      <c r="F452" s="8" t="str">
        <f t="shared" si="31"/>
        <v/>
      </c>
    </row>
    <row r="453" spans="1:6" x14ac:dyDescent="0.25">
      <c r="A453" s="8" t="str">
        <f>+'[1]Reporte de Formatos'!V505</f>
        <v/>
      </c>
      <c r="B453" s="8" t="str">
        <f t="shared" si="28"/>
        <v xml:space="preserve"> </v>
      </c>
      <c r="C453" s="2" t="str">
        <f>IF(A453="","",+[1]AcumSYS!S502+[1]AcumSYS!T502)</f>
        <v/>
      </c>
      <c r="D453" s="8" t="str">
        <f t="shared" si="29"/>
        <v/>
      </c>
      <c r="E453" s="8" t="str">
        <f t="shared" si="30"/>
        <v/>
      </c>
      <c r="F453" s="8" t="str">
        <f t="shared" si="31"/>
        <v/>
      </c>
    </row>
    <row r="454" spans="1:6" x14ac:dyDescent="0.25">
      <c r="A454" s="8" t="str">
        <f>+'[1]Reporte de Formatos'!V506</f>
        <v/>
      </c>
      <c r="B454" s="8" t="str">
        <f t="shared" si="28"/>
        <v xml:space="preserve"> </v>
      </c>
      <c r="C454" s="2" t="str">
        <f>IF(A454="","",+[1]AcumSYS!S503+[1]AcumSYS!T503)</f>
        <v/>
      </c>
      <c r="D454" s="8" t="str">
        <f t="shared" si="29"/>
        <v/>
      </c>
      <c r="E454" s="8" t="str">
        <f t="shared" si="30"/>
        <v/>
      </c>
      <c r="F454" s="8" t="str">
        <f t="shared" si="31"/>
        <v/>
      </c>
    </row>
    <row r="455" spans="1:6" x14ac:dyDescent="0.25">
      <c r="A455" s="8" t="str">
        <f>+'[1]Reporte de Formatos'!V507</f>
        <v/>
      </c>
      <c r="B455" s="8" t="str">
        <f t="shared" si="28"/>
        <v xml:space="preserve"> </v>
      </c>
      <c r="C455" s="2" t="str">
        <f>IF(A455="","",+[1]AcumSYS!S504+[1]AcumSYS!T504)</f>
        <v/>
      </c>
      <c r="D455" s="8" t="str">
        <f t="shared" si="29"/>
        <v/>
      </c>
      <c r="E455" s="8" t="str">
        <f t="shared" si="30"/>
        <v/>
      </c>
      <c r="F455" s="8" t="str">
        <f t="shared" si="31"/>
        <v/>
      </c>
    </row>
    <row r="456" spans="1:6" x14ac:dyDescent="0.25">
      <c r="A456" s="8" t="str">
        <f>+'[1]Reporte de Formatos'!V508</f>
        <v/>
      </c>
      <c r="B456" s="8" t="str">
        <f t="shared" si="28"/>
        <v xml:space="preserve"> </v>
      </c>
      <c r="C456" s="2" t="str">
        <f>IF(A456="","",+[1]AcumSYS!S505+[1]AcumSYS!T505)</f>
        <v/>
      </c>
      <c r="D456" s="8" t="str">
        <f t="shared" si="29"/>
        <v/>
      </c>
      <c r="E456" s="8" t="str">
        <f t="shared" si="30"/>
        <v/>
      </c>
      <c r="F456" s="8" t="str">
        <f t="shared" si="31"/>
        <v/>
      </c>
    </row>
    <row r="457" spans="1:6" x14ac:dyDescent="0.25">
      <c r="A457" s="8" t="str">
        <f>+'[1]Reporte de Formatos'!V509</f>
        <v/>
      </c>
      <c r="B457" s="8" t="str">
        <f t="shared" si="28"/>
        <v xml:space="preserve"> </v>
      </c>
      <c r="C457" s="2" t="str">
        <f>IF(A457="","",+[1]AcumSYS!S506+[1]AcumSYS!T506)</f>
        <v/>
      </c>
      <c r="D457" s="8" t="str">
        <f t="shared" si="29"/>
        <v/>
      </c>
      <c r="E457" s="8" t="str">
        <f t="shared" si="30"/>
        <v/>
      </c>
      <c r="F457" s="8" t="str">
        <f t="shared" si="31"/>
        <v/>
      </c>
    </row>
    <row r="458" spans="1:6" x14ac:dyDescent="0.25">
      <c r="A458" s="8" t="str">
        <f>+'[1]Reporte de Formatos'!V510</f>
        <v/>
      </c>
      <c r="B458" s="8" t="str">
        <f t="shared" si="28"/>
        <v xml:space="preserve"> </v>
      </c>
      <c r="C458" s="2" t="str">
        <f>IF(A458="","",+[1]AcumSYS!S507+[1]AcumSYS!T507)</f>
        <v/>
      </c>
      <c r="D458" s="8" t="str">
        <f t="shared" si="29"/>
        <v/>
      </c>
      <c r="E458" s="8" t="str">
        <f t="shared" si="30"/>
        <v/>
      </c>
      <c r="F458" s="8" t="str">
        <f t="shared" si="31"/>
        <v/>
      </c>
    </row>
    <row r="459" spans="1:6" x14ac:dyDescent="0.25">
      <c r="A459" s="8" t="str">
        <f>+'[1]Reporte de Formatos'!V511</f>
        <v/>
      </c>
      <c r="B459" s="8" t="str">
        <f t="shared" si="28"/>
        <v xml:space="preserve"> </v>
      </c>
      <c r="C459" s="2" t="str">
        <f>IF(A459="","",+[1]AcumSYS!S508+[1]AcumSYS!T508)</f>
        <v/>
      </c>
      <c r="D459" s="8" t="str">
        <f t="shared" si="29"/>
        <v/>
      </c>
      <c r="E459" s="8" t="str">
        <f t="shared" si="30"/>
        <v/>
      </c>
      <c r="F459" s="8" t="str">
        <f t="shared" si="31"/>
        <v/>
      </c>
    </row>
    <row r="460" spans="1:6" x14ac:dyDescent="0.25">
      <c r="A460" s="8" t="str">
        <f>+'[1]Reporte de Formatos'!V512</f>
        <v/>
      </c>
      <c r="B460" s="8" t="str">
        <f t="shared" si="28"/>
        <v xml:space="preserve"> </v>
      </c>
      <c r="C460" s="2" t="str">
        <f>IF(A460="","",+[1]AcumSYS!S509+[1]AcumSYS!T509)</f>
        <v/>
      </c>
      <c r="D460" s="8" t="str">
        <f t="shared" si="29"/>
        <v/>
      </c>
      <c r="E460" s="8" t="str">
        <f t="shared" si="30"/>
        <v/>
      </c>
      <c r="F460" s="8" t="str">
        <f t="shared" si="31"/>
        <v/>
      </c>
    </row>
    <row r="461" spans="1:6" x14ac:dyDescent="0.25">
      <c r="A461" s="8" t="str">
        <f>+'[1]Reporte de Formatos'!V513</f>
        <v/>
      </c>
      <c r="B461" s="8" t="str">
        <f t="shared" si="28"/>
        <v xml:space="preserve"> </v>
      </c>
      <c r="C461" s="2" t="str">
        <f>IF(A461="","",+[1]AcumSYS!S510+[1]AcumSYS!T510)</f>
        <v/>
      </c>
      <c r="D461" s="8" t="str">
        <f t="shared" si="29"/>
        <v/>
      </c>
      <c r="E461" s="8" t="str">
        <f t="shared" si="30"/>
        <v/>
      </c>
      <c r="F461" s="8" t="str">
        <f t="shared" si="31"/>
        <v/>
      </c>
    </row>
    <row r="462" spans="1:6" x14ac:dyDescent="0.25">
      <c r="A462" s="8" t="str">
        <f>+'[1]Reporte de Formatos'!V514</f>
        <v/>
      </c>
      <c r="B462" s="8" t="str">
        <f t="shared" si="28"/>
        <v xml:space="preserve"> </v>
      </c>
      <c r="C462" s="2" t="str">
        <f>IF(A462="","",+[1]AcumSYS!S511+[1]AcumSYS!T511)</f>
        <v/>
      </c>
      <c r="D462" s="8" t="str">
        <f t="shared" si="29"/>
        <v/>
      </c>
      <c r="E462" s="8" t="str">
        <f t="shared" si="30"/>
        <v/>
      </c>
      <c r="F462" s="8" t="str">
        <f t="shared" si="31"/>
        <v/>
      </c>
    </row>
    <row r="463" spans="1:6" x14ac:dyDescent="0.25">
      <c r="A463" s="8" t="str">
        <f>+'[1]Reporte de Formatos'!V515</f>
        <v/>
      </c>
      <c r="B463" s="8" t="str">
        <f t="shared" si="28"/>
        <v xml:space="preserve"> </v>
      </c>
      <c r="C463" s="2" t="str">
        <f>IF(A463="","",+[1]AcumSYS!S512+[1]AcumSYS!T512)</f>
        <v/>
      </c>
      <c r="D463" s="8" t="str">
        <f t="shared" si="29"/>
        <v/>
      </c>
      <c r="E463" s="8" t="str">
        <f t="shared" si="30"/>
        <v/>
      </c>
      <c r="F463" s="8" t="str">
        <f t="shared" si="31"/>
        <v/>
      </c>
    </row>
    <row r="464" spans="1:6" x14ac:dyDescent="0.25">
      <c r="A464" s="8" t="str">
        <f>+'[1]Reporte de Formatos'!V516</f>
        <v/>
      </c>
      <c r="B464" s="8" t="str">
        <f t="shared" si="28"/>
        <v xml:space="preserve"> </v>
      </c>
      <c r="C464" s="2" t="str">
        <f>IF(A464="","",+[1]AcumSYS!S513+[1]AcumSYS!T513)</f>
        <v/>
      </c>
      <c r="D464" s="8" t="str">
        <f t="shared" si="29"/>
        <v/>
      </c>
      <c r="E464" s="8" t="str">
        <f t="shared" si="30"/>
        <v/>
      </c>
      <c r="F464" s="8" t="str">
        <f t="shared" si="31"/>
        <v/>
      </c>
    </row>
    <row r="465" spans="1:6" x14ac:dyDescent="0.25">
      <c r="A465" s="8" t="str">
        <f>+'[1]Reporte de Formatos'!V517</f>
        <v/>
      </c>
      <c r="B465" s="8" t="str">
        <f t="shared" si="28"/>
        <v xml:space="preserve"> </v>
      </c>
      <c r="C465" s="2" t="str">
        <f>IF(A465="","",+[1]AcumSYS!S514+[1]AcumSYS!T514)</f>
        <v/>
      </c>
      <c r="D465" s="8" t="str">
        <f t="shared" si="29"/>
        <v/>
      </c>
      <c r="E465" s="8" t="str">
        <f t="shared" si="30"/>
        <v/>
      </c>
      <c r="F465" s="8" t="str">
        <f t="shared" si="31"/>
        <v/>
      </c>
    </row>
    <row r="466" spans="1:6" x14ac:dyDescent="0.25">
      <c r="A466" s="8" t="str">
        <f>+'[1]Reporte de Formatos'!V518</f>
        <v/>
      </c>
      <c r="B466" s="8" t="str">
        <f t="shared" si="28"/>
        <v xml:space="preserve"> </v>
      </c>
      <c r="C466" s="2" t="str">
        <f>IF(A466="","",+[1]AcumSYS!S515+[1]AcumSYS!T515)</f>
        <v/>
      </c>
      <c r="D466" s="8" t="str">
        <f t="shared" si="29"/>
        <v/>
      </c>
      <c r="E466" s="8" t="str">
        <f t="shared" si="30"/>
        <v/>
      </c>
      <c r="F466" s="8" t="str">
        <f t="shared" si="31"/>
        <v/>
      </c>
    </row>
    <row r="467" spans="1:6" x14ac:dyDescent="0.25">
      <c r="A467" s="8" t="str">
        <f>+'[1]Reporte de Formatos'!V519</f>
        <v/>
      </c>
      <c r="B467" s="8" t="str">
        <f t="shared" si="28"/>
        <v xml:space="preserve"> </v>
      </c>
      <c r="C467" s="2" t="str">
        <f>IF(A467="","",+[1]AcumSYS!S516+[1]AcumSYS!T516)</f>
        <v/>
      </c>
      <c r="D467" s="8" t="str">
        <f t="shared" si="29"/>
        <v/>
      </c>
      <c r="E467" s="8" t="str">
        <f t="shared" si="30"/>
        <v/>
      </c>
      <c r="F467" s="8" t="str">
        <f t="shared" si="31"/>
        <v/>
      </c>
    </row>
    <row r="468" spans="1:6" x14ac:dyDescent="0.25">
      <c r="A468" s="8" t="str">
        <f>+'[1]Reporte de Formatos'!V520</f>
        <v/>
      </c>
      <c r="B468" s="8" t="str">
        <f t="shared" si="28"/>
        <v xml:space="preserve"> </v>
      </c>
      <c r="C468" s="2" t="str">
        <f>IF(A468="","",+[1]AcumSYS!S517+[1]AcumSYS!T517)</f>
        <v/>
      </c>
      <c r="D468" s="8" t="str">
        <f t="shared" si="29"/>
        <v/>
      </c>
      <c r="E468" s="8" t="str">
        <f t="shared" si="30"/>
        <v/>
      </c>
      <c r="F468" s="8" t="str">
        <f t="shared" si="31"/>
        <v/>
      </c>
    </row>
    <row r="469" spans="1:6" x14ac:dyDescent="0.25">
      <c r="A469" s="8" t="str">
        <f>+'[1]Reporte de Formatos'!V521</f>
        <v/>
      </c>
      <c r="B469" s="8" t="str">
        <f t="shared" ref="B469:B532" si="32">IF(A469=""," ","Prima Vacacional")</f>
        <v xml:space="preserve"> </v>
      </c>
      <c r="C469" s="2" t="str">
        <f>IF(A469="","",+[1]AcumSYS!S518+[1]AcumSYS!T518)</f>
        <v/>
      </c>
      <c r="D469" s="8" t="str">
        <f t="shared" ref="D469:D532" si="33">IF(A469="","",0)</f>
        <v/>
      </c>
      <c r="E469" s="8" t="str">
        <f t="shared" ref="E469:E532" si="34">IF(A469="","","Pesos mexicanos")</f>
        <v/>
      </c>
      <c r="F469" s="8" t="str">
        <f t="shared" ref="F469:F532" si="35">IF(A469="","","Semestral")</f>
        <v/>
      </c>
    </row>
    <row r="470" spans="1:6" x14ac:dyDescent="0.25">
      <c r="A470" s="8" t="str">
        <f>+'[1]Reporte de Formatos'!V522</f>
        <v/>
      </c>
      <c r="B470" s="8" t="str">
        <f t="shared" si="32"/>
        <v xml:space="preserve"> </v>
      </c>
      <c r="C470" s="2" t="str">
        <f>IF(A470="","",+[1]AcumSYS!S519+[1]AcumSYS!T519)</f>
        <v/>
      </c>
      <c r="D470" s="8" t="str">
        <f t="shared" si="33"/>
        <v/>
      </c>
      <c r="E470" s="8" t="str">
        <f t="shared" si="34"/>
        <v/>
      </c>
      <c r="F470" s="8" t="str">
        <f t="shared" si="35"/>
        <v/>
      </c>
    </row>
    <row r="471" spans="1:6" x14ac:dyDescent="0.25">
      <c r="A471" s="8" t="str">
        <f>+'[1]Reporte de Formatos'!V523</f>
        <v/>
      </c>
      <c r="B471" s="8" t="str">
        <f t="shared" si="32"/>
        <v xml:space="preserve"> </v>
      </c>
      <c r="C471" s="2" t="str">
        <f>IF(A471="","",+[1]AcumSYS!S520+[1]AcumSYS!T520)</f>
        <v/>
      </c>
      <c r="D471" s="8" t="str">
        <f t="shared" si="33"/>
        <v/>
      </c>
      <c r="E471" s="8" t="str">
        <f t="shared" si="34"/>
        <v/>
      </c>
      <c r="F471" s="8" t="str">
        <f t="shared" si="35"/>
        <v/>
      </c>
    </row>
    <row r="472" spans="1:6" x14ac:dyDescent="0.25">
      <c r="A472" s="8" t="str">
        <f>+'[1]Reporte de Formatos'!V524</f>
        <v/>
      </c>
      <c r="B472" s="8" t="str">
        <f t="shared" si="32"/>
        <v xml:space="preserve"> </v>
      </c>
      <c r="C472" s="2" t="str">
        <f>IF(A472="","",+[1]AcumSYS!S521+[1]AcumSYS!T521)</f>
        <v/>
      </c>
      <c r="D472" s="8" t="str">
        <f t="shared" si="33"/>
        <v/>
      </c>
      <c r="E472" s="8" t="str">
        <f t="shared" si="34"/>
        <v/>
      </c>
      <c r="F472" s="8" t="str">
        <f t="shared" si="35"/>
        <v/>
      </c>
    </row>
    <row r="473" spans="1:6" x14ac:dyDescent="0.25">
      <c r="A473" s="8" t="str">
        <f>+'[1]Reporte de Formatos'!V525</f>
        <v/>
      </c>
      <c r="B473" s="8" t="str">
        <f t="shared" si="32"/>
        <v xml:space="preserve"> </v>
      </c>
      <c r="C473" s="2" t="str">
        <f>IF(A473="","",+[1]AcumSYS!S522+[1]AcumSYS!T522)</f>
        <v/>
      </c>
      <c r="D473" s="8" t="str">
        <f t="shared" si="33"/>
        <v/>
      </c>
      <c r="E473" s="8" t="str">
        <f t="shared" si="34"/>
        <v/>
      </c>
      <c r="F473" s="8" t="str">
        <f t="shared" si="35"/>
        <v/>
      </c>
    </row>
    <row r="474" spans="1:6" x14ac:dyDescent="0.25">
      <c r="A474" s="8" t="str">
        <f>+'[1]Reporte de Formatos'!V526</f>
        <v/>
      </c>
      <c r="B474" s="8" t="str">
        <f t="shared" si="32"/>
        <v xml:space="preserve"> </v>
      </c>
      <c r="C474" s="2" t="str">
        <f>IF(A474="","",+[1]AcumSYS!S523+[1]AcumSYS!T523)</f>
        <v/>
      </c>
      <c r="D474" s="8" t="str">
        <f t="shared" si="33"/>
        <v/>
      </c>
      <c r="E474" s="8" t="str">
        <f t="shared" si="34"/>
        <v/>
      </c>
      <c r="F474" s="8" t="str">
        <f t="shared" si="35"/>
        <v/>
      </c>
    </row>
    <row r="475" spans="1:6" x14ac:dyDescent="0.25">
      <c r="A475" s="8" t="str">
        <f>+'[1]Reporte de Formatos'!V527</f>
        <v/>
      </c>
      <c r="B475" s="8" t="str">
        <f t="shared" si="32"/>
        <v xml:space="preserve"> </v>
      </c>
      <c r="C475" s="2" t="str">
        <f>IF(A475="","",+[1]AcumSYS!S524+[1]AcumSYS!T524)</f>
        <v/>
      </c>
      <c r="D475" s="8" t="str">
        <f t="shared" si="33"/>
        <v/>
      </c>
      <c r="E475" s="8" t="str">
        <f t="shared" si="34"/>
        <v/>
      </c>
      <c r="F475" s="8" t="str">
        <f t="shared" si="35"/>
        <v/>
      </c>
    </row>
    <row r="476" spans="1:6" x14ac:dyDescent="0.25">
      <c r="A476" s="8" t="str">
        <f>+'[1]Reporte de Formatos'!V528</f>
        <v/>
      </c>
      <c r="B476" s="8" t="str">
        <f t="shared" si="32"/>
        <v xml:space="preserve"> </v>
      </c>
      <c r="C476" s="2" t="str">
        <f>IF(A476="","",+[1]AcumSYS!S525+[1]AcumSYS!T525)</f>
        <v/>
      </c>
      <c r="D476" s="8" t="str">
        <f t="shared" si="33"/>
        <v/>
      </c>
      <c r="E476" s="8" t="str">
        <f t="shared" si="34"/>
        <v/>
      </c>
      <c r="F476" s="8" t="str">
        <f t="shared" si="35"/>
        <v/>
      </c>
    </row>
    <row r="477" spans="1:6" x14ac:dyDescent="0.25">
      <c r="A477" s="8" t="str">
        <f>+'[1]Reporte de Formatos'!V529</f>
        <v/>
      </c>
      <c r="B477" s="8" t="str">
        <f t="shared" si="32"/>
        <v xml:space="preserve"> </v>
      </c>
      <c r="C477" s="2" t="str">
        <f>IF(A477="","",+[1]AcumSYS!S526+[1]AcumSYS!T526)</f>
        <v/>
      </c>
      <c r="D477" s="8" t="str">
        <f t="shared" si="33"/>
        <v/>
      </c>
      <c r="E477" s="8" t="str">
        <f t="shared" si="34"/>
        <v/>
      </c>
      <c r="F477" s="8" t="str">
        <f t="shared" si="35"/>
        <v/>
      </c>
    </row>
    <row r="478" spans="1:6" x14ac:dyDescent="0.25">
      <c r="A478" s="8" t="str">
        <f>+'[1]Reporte de Formatos'!V530</f>
        <v/>
      </c>
      <c r="B478" s="8" t="str">
        <f t="shared" si="32"/>
        <v xml:space="preserve"> </v>
      </c>
      <c r="C478" s="2" t="str">
        <f>IF(A478="","",+[1]AcumSYS!S527+[1]AcumSYS!T527)</f>
        <v/>
      </c>
      <c r="D478" s="8" t="str">
        <f t="shared" si="33"/>
        <v/>
      </c>
      <c r="E478" s="8" t="str">
        <f t="shared" si="34"/>
        <v/>
      </c>
      <c r="F478" s="8" t="str">
        <f t="shared" si="35"/>
        <v/>
      </c>
    </row>
    <row r="479" spans="1:6" x14ac:dyDescent="0.25">
      <c r="A479" s="8" t="str">
        <f>+'[1]Reporte de Formatos'!V531</f>
        <v/>
      </c>
      <c r="B479" s="8" t="str">
        <f t="shared" si="32"/>
        <v xml:space="preserve"> </v>
      </c>
      <c r="C479" s="2" t="str">
        <f>IF(A479="","",+[1]AcumSYS!S528+[1]AcumSYS!T528)</f>
        <v/>
      </c>
      <c r="D479" s="8" t="str">
        <f t="shared" si="33"/>
        <v/>
      </c>
      <c r="E479" s="8" t="str">
        <f t="shared" si="34"/>
        <v/>
      </c>
      <c r="F479" s="8" t="str">
        <f t="shared" si="35"/>
        <v/>
      </c>
    </row>
    <row r="480" spans="1:6" x14ac:dyDescent="0.25">
      <c r="A480" s="8" t="str">
        <f>+'[1]Reporte de Formatos'!V532</f>
        <v/>
      </c>
      <c r="B480" s="8" t="str">
        <f t="shared" si="32"/>
        <v xml:space="preserve"> </v>
      </c>
      <c r="C480" s="2" t="str">
        <f>IF(A480="","",+[1]AcumSYS!S529+[1]AcumSYS!T529)</f>
        <v/>
      </c>
      <c r="D480" s="8" t="str">
        <f t="shared" si="33"/>
        <v/>
      </c>
      <c r="E480" s="8" t="str">
        <f t="shared" si="34"/>
        <v/>
      </c>
      <c r="F480" s="8" t="str">
        <f t="shared" si="35"/>
        <v/>
      </c>
    </row>
    <row r="481" spans="1:6" x14ac:dyDescent="0.25">
      <c r="A481" s="8" t="str">
        <f>+'[1]Reporte de Formatos'!V533</f>
        <v/>
      </c>
      <c r="B481" s="8" t="str">
        <f t="shared" si="32"/>
        <v xml:space="preserve"> </v>
      </c>
      <c r="C481" s="2" t="str">
        <f>IF(A481="","",+[1]AcumSYS!S530+[1]AcumSYS!T530)</f>
        <v/>
      </c>
      <c r="D481" s="8" t="str">
        <f t="shared" si="33"/>
        <v/>
      </c>
      <c r="E481" s="8" t="str">
        <f t="shared" si="34"/>
        <v/>
      </c>
      <c r="F481" s="8" t="str">
        <f t="shared" si="35"/>
        <v/>
      </c>
    </row>
    <row r="482" spans="1:6" x14ac:dyDescent="0.25">
      <c r="A482" s="8" t="str">
        <f>+'[1]Reporte de Formatos'!V534</f>
        <v/>
      </c>
      <c r="B482" s="8" t="str">
        <f t="shared" si="32"/>
        <v xml:space="preserve"> </v>
      </c>
      <c r="C482" s="2" t="str">
        <f>IF(A482="","",+[1]AcumSYS!S531+[1]AcumSYS!T531)</f>
        <v/>
      </c>
      <c r="D482" s="8" t="str">
        <f t="shared" si="33"/>
        <v/>
      </c>
      <c r="E482" s="8" t="str">
        <f t="shared" si="34"/>
        <v/>
      </c>
      <c r="F482" s="8" t="str">
        <f t="shared" si="35"/>
        <v/>
      </c>
    </row>
    <row r="483" spans="1:6" x14ac:dyDescent="0.25">
      <c r="A483" s="8" t="str">
        <f>+'[1]Reporte de Formatos'!V535</f>
        <v/>
      </c>
      <c r="B483" s="8" t="str">
        <f t="shared" si="32"/>
        <v xml:space="preserve"> </v>
      </c>
      <c r="C483" s="2" t="str">
        <f>IF(A483="","",+[1]AcumSYS!S532+[1]AcumSYS!T532)</f>
        <v/>
      </c>
      <c r="D483" s="8" t="str">
        <f t="shared" si="33"/>
        <v/>
      </c>
      <c r="E483" s="8" t="str">
        <f t="shared" si="34"/>
        <v/>
      </c>
      <c r="F483" s="8" t="str">
        <f t="shared" si="35"/>
        <v/>
      </c>
    </row>
    <row r="484" spans="1:6" x14ac:dyDescent="0.25">
      <c r="A484" s="8" t="str">
        <f>+'[1]Reporte de Formatos'!V536</f>
        <v/>
      </c>
      <c r="B484" s="8" t="str">
        <f t="shared" si="32"/>
        <v xml:space="preserve"> </v>
      </c>
      <c r="C484" s="2" t="str">
        <f>IF(A484="","",+[1]AcumSYS!S533+[1]AcumSYS!T533)</f>
        <v/>
      </c>
      <c r="D484" s="8" t="str">
        <f t="shared" si="33"/>
        <v/>
      </c>
      <c r="E484" s="8" t="str">
        <f t="shared" si="34"/>
        <v/>
      </c>
      <c r="F484" s="8" t="str">
        <f t="shared" si="35"/>
        <v/>
      </c>
    </row>
    <row r="485" spans="1:6" x14ac:dyDescent="0.25">
      <c r="A485" s="8" t="str">
        <f>+'[1]Reporte de Formatos'!V537</f>
        <v/>
      </c>
      <c r="B485" s="8" t="str">
        <f t="shared" si="32"/>
        <v xml:space="preserve"> </v>
      </c>
      <c r="C485" s="2" t="str">
        <f>IF(A485="","",+[1]AcumSYS!S534+[1]AcumSYS!T534)</f>
        <v/>
      </c>
      <c r="D485" s="8" t="str">
        <f t="shared" si="33"/>
        <v/>
      </c>
      <c r="E485" s="8" t="str">
        <f t="shared" si="34"/>
        <v/>
      </c>
      <c r="F485" s="8" t="str">
        <f t="shared" si="35"/>
        <v/>
      </c>
    </row>
    <row r="486" spans="1:6" x14ac:dyDescent="0.25">
      <c r="A486" s="8" t="str">
        <f>+'[1]Reporte de Formatos'!V538</f>
        <v/>
      </c>
      <c r="B486" s="8" t="str">
        <f t="shared" si="32"/>
        <v xml:space="preserve"> </v>
      </c>
      <c r="C486" s="2" t="str">
        <f>IF(A486="","",+[1]AcumSYS!S535+[1]AcumSYS!T535)</f>
        <v/>
      </c>
      <c r="D486" s="8" t="str">
        <f t="shared" si="33"/>
        <v/>
      </c>
      <c r="E486" s="8" t="str">
        <f t="shared" si="34"/>
        <v/>
      </c>
      <c r="F486" s="8" t="str">
        <f t="shared" si="35"/>
        <v/>
      </c>
    </row>
    <row r="487" spans="1:6" x14ac:dyDescent="0.25">
      <c r="A487" s="8" t="str">
        <f>+'[1]Reporte de Formatos'!V539</f>
        <v/>
      </c>
      <c r="B487" s="8" t="str">
        <f t="shared" si="32"/>
        <v xml:space="preserve"> </v>
      </c>
      <c r="C487" s="2" t="str">
        <f>IF(A487="","",+[1]AcumSYS!S536+[1]AcumSYS!T536)</f>
        <v/>
      </c>
      <c r="D487" s="8" t="str">
        <f t="shared" si="33"/>
        <v/>
      </c>
      <c r="E487" s="8" t="str">
        <f t="shared" si="34"/>
        <v/>
      </c>
      <c r="F487" s="8" t="str">
        <f t="shared" si="35"/>
        <v/>
      </c>
    </row>
    <row r="488" spans="1:6" x14ac:dyDescent="0.25">
      <c r="A488" s="8" t="str">
        <f>+'[1]Reporte de Formatos'!V540</f>
        <v/>
      </c>
      <c r="B488" s="8" t="str">
        <f t="shared" si="32"/>
        <v xml:space="preserve"> </v>
      </c>
      <c r="C488" s="2" t="str">
        <f>IF(A488="","",+[1]AcumSYS!S537+[1]AcumSYS!T537)</f>
        <v/>
      </c>
      <c r="D488" s="8" t="str">
        <f t="shared" si="33"/>
        <v/>
      </c>
      <c r="E488" s="8" t="str">
        <f t="shared" si="34"/>
        <v/>
      </c>
      <c r="F488" s="8" t="str">
        <f t="shared" si="35"/>
        <v/>
      </c>
    </row>
    <row r="489" spans="1:6" x14ac:dyDescent="0.25">
      <c r="A489" s="8" t="str">
        <f>+'[1]Reporte de Formatos'!V541</f>
        <v/>
      </c>
      <c r="B489" s="8" t="str">
        <f t="shared" si="32"/>
        <v xml:space="preserve"> </v>
      </c>
      <c r="C489" s="2" t="str">
        <f>IF(A489="","",+[1]AcumSYS!S538+[1]AcumSYS!T538)</f>
        <v/>
      </c>
      <c r="D489" s="8" t="str">
        <f t="shared" si="33"/>
        <v/>
      </c>
      <c r="E489" s="8" t="str">
        <f t="shared" si="34"/>
        <v/>
      </c>
      <c r="F489" s="8" t="str">
        <f t="shared" si="35"/>
        <v/>
      </c>
    </row>
    <row r="490" spans="1:6" x14ac:dyDescent="0.25">
      <c r="A490" s="8" t="str">
        <f>+'[1]Reporte de Formatos'!V542</f>
        <v/>
      </c>
      <c r="B490" s="8" t="str">
        <f t="shared" si="32"/>
        <v xml:space="preserve"> </v>
      </c>
      <c r="C490" s="2" t="str">
        <f>IF(A490="","",+[1]AcumSYS!S539+[1]AcumSYS!T539)</f>
        <v/>
      </c>
      <c r="D490" s="8" t="str">
        <f t="shared" si="33"/>
        <v/>
      </c>
      <c r="E490" s="8" t="str">
        <f t="shared" si="34"/>
        <v/>
      </c>
      <c r="F490" s="8" t="str">
        <f t="shared" si="35"/>
        <v/>
      </c>
    </row>
    <row r="491" spans="1:6" x14ac:dyDescent="0.25">
      <c r="A491" s="8" t="str">
        <f>+'[1]Reporte de Formatos'!V543</f>
        <v/>
      </c>
      <c r="B491" s="8" t="str">
        <f t="shared" si="32"/>
        <v xml:space="preserve"> </v>
      </c>
      <c r="C491" s="2" t="str">
        <f>IF(A491="","",+[1]AcumSYS!S540+[1]AcumSYS!T540)</f>
        <v/>
      </c>
      <c r="D491" s="8" t="str">
        <f t="shared" si="33"/>
        <v/>
      </c>
      <c r="E491" s="8" t="str">
        <f t="shared" si="34"/>
        <v/>
      </c>
      <c r="F491" s="8" t="str">
        <f t="shared" si="35"/>
        <v/>
      </c>
    </row>
    <row r="492" spans="1:6" x14ac:dyDescent="0.25">
      <c r="A492" s="8" t="str">
        <f>+'[1]Reporte de Formatos'!V544</f>
        <v/>
      </c>
      <c r="B492" s="8" t="str">
        <f t="shared" si="32"/>
        <v xml:space="preserve"> </v>
      </c>
      <c r="C492" s="2" t="str">
        <f>IF(A492="","",+[1]AcumSYS!S541+[1]AcumSYS!T541)</f>
        <v/>
      </c>
      <c r="D492" s="8" t="str">
        <f t="shared" si="33"/>
        <v/>
      </c>
      <c r="E492" s="8" t="str">
        <f t="shared" si="34"/>
        <v/>
      </c>
      <c r="F492" s="8" t="str">
        <f t="shared" si="35"/>
        <v/>
      </c>
    </row>
    <row r="493" spans="1:6" x14ac:dyDescent="0.25">
      <c r="A493" s="8" t="str">
        <f>+'[1]Reporte de Formatos'!V545</f>
        <v/>
      </c>
      <c r="B493" s="8" t="str">
        <f t="shared" si="32"/>
        <v xml:space="preserve"> </v>
      </c>
      <c r="C493" s="2" t="str">
        <f>IF(A493="","",+[1]AcumSYS!S542+[1]AcumSYS!T542)</f>
        <v/>
      </c>
      <c r="D493" s="8" t="str">
        <f t="shared" si="33"/>
        <v/>
      </c>
      <c r="E493" s="8" t="str">
        <f t="shared" si="34"/>
        <v/>
      </c>
      <c r="F493" s="8" t="str">
        <f t="shared" si="35"/>
        <v/>
      </c>
    </row>
    <row r="494" spans="1:6" x14ac:dyDescent="0.25">
      <c r="A494" s="8" t="str">
        <f>+'[1]Reporte de Formatos'!V546</f>
        <v/>
      </c>
      <c r="B494" s="8" t="str">
        <f t="shared" si="32"/>
        <v xml:space="preserve"> </v>
      </c>
      <c r="C494" s="2" t="str">
        <f>IF(A494="","",+[1]AcumSYS!S543+[1]AcumSYS!T543)</f>
        <v/>
      </c>
      <c r="D494" s="8" t="str">
        <f t="shared" si="33"/>
        <v/>
      </c>
      <c r="E494" s="8" t="str">
        <f t="shared" si="34"/>
        <v/>
      </c>
      <c r="F494" s="8" t="str">
        <f t="shared" si="35"/>
        <v/>
      </c>
    </row>
    <row r="495" spans="1:6" x14ac:dyDescent="0.25">
      <c r="A495" s="8" t="str">
        <f>+'[1]Reporte de Formatos'!V547</f>
        <v/>
      </c>
      <c r="B495" s="8" t="str">
        <f t="shared" si="32"/>
        <v xml:space="preserve"> </v>
      </c>
      <c r="C495" s="2" t="str">
        <f>IF(A495="","",+[1]AcumSYS!S544+[1]AcumSYS!T544)</f>
        <v/>
      </c>
      <c r="D495" s="8" t="str">
        <f t="shared" si="33"/>
        <v/>
      </c>
      <c r="E495" s="8" t="str">
        <f t="shared" si="34"/>
        <v/>
      </c>
      <c r="F495" s="8" t="str">
        <f t="shared" si="35"/>
        <v/>
      </c>
    </row>
    <row r="496" spans="1:6" x14ac:dyDescent="0.25">
      <c r="A496" s="8" t="str">
        <f>+'[1]Reporte de Formatos'!V548</f>
        <v/>
      </c>
      <c r="B496" s="8" t="str">
        <f t="shared" si="32"/>
        <v xml:space="preserve"> </v>
      </c>
      <c r="C496" s="2" t="str">
        <f>IF(A496="","",+[1]AcumSYS!S545+[1]AcumSYS!T545)</f>
        <v/>
      </c>
      <c r="D496" s="8" t="str">
        <f t="shared" si="33"/>
        <v/>
      </c>
      <c r="E496" s="8" t="str">
        <f t="shared" si="34"/>
        <v/>
      </c>
      <c r="F496" s="8" t="str">
        <f t="shared" si="35"/>
        <v/>
      </c>
    </row>
    <row r="497" spans="1:6" x14ac:dyDescent="0.25">
      <c r="A497" s="8" t="str">
        <f>+'[1]Reporte de Formatos'!V549</f>
        <v/>
      </c>
      <c r="B497" s="8" t="str">
        <f t="shared" si="32"/>
        <v xml:space="preserve"> </v>
      </c>
      <c r="C497" s="2" t="str">
        <f>IF(A497="","",+[1]AcumSYS!S546+[1]AcumSYS!T546)</f>
        <v/>
      </c>
      <c r="D497" s="8" t="str">
        <f t="shared" si="33"/>
        <v/>
      </c>
      <c r="E497" s="8" t="str">
        <f t="shared" si="34"/>
        <v/>
      </c>
      <c r="F497" s="8" t="str">
        <f t="shared" si="35"/>
        <v/>
      </c>
    </row>
    <row r="498" spans="1:6" x14ac:dyDescent="0.25">
      <c r="A498" s="8" t="str">
        <f>+'[1]Reporte de Formatos'!V550</f>
        <v/>
      </c>
      <c r="B498" s="8" t="str">
        <f t="shared" si="32"/>
        <v xml:space="preserve"> </v>
      </c>
      <c r="C498" s="2" t="str">
        <f>IF(A498="","",+[1]AcumSYS!S547+[1]AcumSYS!T547)</f>
        <v/>
      </c>
      <c r="D498" s="8" t="str">
        <f t="shared" si="33"/>
        <v/>
      </c>
      <c r="E498" s="8" t="str">
        <f t="shared" si="34"/>
        <v/>
      </c>
      <c r="F498" s="8" t="str">
        <f t="shared" si="35"/>
        <v/>
      </c>
    </row>
    <row r="499" spans="1:6" x14ac:dyDescent="0.25">
      <c r="A499" s="8" t="str">
        <f>+'[1]Reporte de Formatos'!V551</f>
        <v/>
      </c>
      <c r="B499" s="8" t="str">
        <f t="shared" si="32"/>
        <v xml:space="preserve"> </v>
      </c>
      <c r="C499" s="2" t="str">
        <f>IF(A499="","",+[1]AcumSYS!S548+[1]AcumSYS!T548)</f>
        <v/>
      </c>
      <c r="D499" s="8" t="str">
        <f t="shared" si="33"/>
        <v/>
      </c>
      <c r="E499" s="8" t="str">
        <f t="shared" si="34"/>
        <v/>
      </c>
      <c r="F499" s="8" t="str">
        <f t="shared" si="35"/>
        <v/>
      </c>
    </row>
    <row r="500" spans="1:6" x14ac:dyDescent="0.25">
      <c r="A500" s="8" t="str">
        <f>+'[1]Reporte de Formatos'!V552</f>
        <v/>
      </c>
      <c r="B500" s="8" t="str">
        <f t="shared" si="32"/>
        <v xml:space="preserve"> </v>
      </c>
      <c r="C500" s="2" t="str">
        <f>IF(A500="","",+[1]AcumSYS!S549+[1]AcumSYS!T549)</f>
        <v/>
      </c>
      <c r="D500" s="8" t="str">
        <f t="shared" si="33"/>
        <v/>
      </c>
      <c r="E500" s="8" t="str">
        <f t="shared" si="34"/>
        <v/>
      </c>
      <c r="F500" s="8" t="str">
        <f t="shared" si="35"/>
        <v/>
      </c>
    </row>
    <row r="501" spans="1:6" x14ac:dyDescent="0.25">
      <c r="A501" s="8" t="str">
        <f>+'[1]Reporte de Formatos'!V553</f>
        <v/>
      </c>
      <c r="B501" s="8" t="str">
        <f t="shared" si="32"/>
        <v xml:space="preserve"> </v>
      </c>
      <c r="C501" s="2" t="str">
        <f>IF(A501="","",+[1]AcumSYS!S550+[1]AcumSYS!T550)</f>
        <v/>
      </c>
      <c r="D501" s="8" t="str">
        <f t="shared" si="33"/>
        <v/>
      </c>
      <c r="E501" s="8" t="str">
        <f t="shared" si="34"/>
        <v/>
      </c>
      <c r="F501" s="8" t="str">
        <f t="shared" si="35"/>
        <v/>
      </c>
    </row>
    <row r="502" spans="1:6" x14ac:dyDescent="0.25">
      <c r="A502" s="8" t="str">
        <f>+'[1]Reporte de Formatos'!V554</f>
        <v/>
      </c>
      <c r="B502" s="8" t="str">
        <f t="shared" si="32"/>
        <v xml:space="preserve"> </v>
      </c>
      <c r="C502" s="2" t="str">
        <f>IF(A502="","",+[1]AcumSYS!S551+[1]AcumSYS!T551)</f>
        <v/>
      </c>
      <c r="D502" s="8" t="str">
        <f t="shared" si="33"/>
        <v/>
      </c>
      <c r="E502" s="8" t="str">
        <f t="shared" si="34"/>
        <v/>
      </c>
      <c r="F502" s="8" t="str">
        <f t="shared" si="35"/>
        <v/>
      </c>
    </row>
    <row r="503" spans="1:6" x14ac:dyDescent="0.25">
      <c r="A503" s="8" t="str">
        <f>+'[1]Reporte de Formatos'!V555</f>
        <v/>
      </c>
      <c r="B503" s="8" t="str">
        <f t="shared" si="32"/>
        <v xml:space="preserve"> </v>
      </c>
      <c r="C503" s="2" t="str">
        <f>IF(A503="","",+[1]AcumSYS!S552+[1]AcumSYS!T552)</f>
        <v/>
      </c>
      <c r="D503" s="8" t="str">
        <f t="shared" si="33"/>
        <v/>
      </c>
      <c r="E503" s="8" t="str">
        <f t="shared" si="34"/>
        <v/>
      </c>
      <c r="F503" s="8" t="str">
        <f t="shared" si="35"/>
        <v/>
      </c>
    </row>
    <row r="504" spans="1:6" x14ac:dyDescent="0.25">
      <c r="A504" s="8" t="str">
        <f>+'[1]Reporte de Formatos'!V556</f>
        <v/>
      </c>
      <c r="B504" s="8" t="str">
        <f t="shared" si="32"/>
        <v xml:space="preserve"> </v>
      </c>
      <c r="C504" s="2" t="str">
        <f>IF(A504="","",+[1]AcumSYS!S553+[1]AcumSYS!T553)</f>
        <v/>
      </c>
      <c r="D504" s="8" t="str">
        <f t="shared" si="33"/>
        <v/>
      </c>
      <c r="E504" s="8" t="str">
        <f t="shared" si="34"/>
        <v/>
      </c>
      <c r="F504" s="8" t="str">
        <f t="shared" si="35"/>
        <v/>
      </c>
    </row>
    <row r="505" spans="1:6" x14ac:dyDescent="0.25">
      <c r="A505" s="8" t="str">
        <f>+'[1]Reporte de Formatos'!V557</f>
        <v/>
      </c>
      <c r="B505" s="8" t="str">
        <f t="shared" si="32"/>
        <v xml:space="preserve"> </v>
      </c>
      <c r="C505" s="2" t="str">
        <f>IF(A505="","",+[1]AcumSYS!S554+[1]AcumSYS!T554)</f>
        <v/>
      </c>
      <c r="D505" s="8" t="str">
        <f t="shared" si="33"/>
        <v/>
      </c>
      <c r="E505" s="8" t="str">
        <f t="shared" si="34"/>
        <v/>
      </c>
      <c r="F505" s="8" t="str">
        <f t="shared" si="35"/>
        <v/>
      </c>
    </row>
    <row r="506" spans="1:6" x14ac:dyDescent="0.25">
      <c r="A506" s="8" t="str">
        <f>+'[1]Reporte de Formatos'!V558</f>
        <v/>
      </c>
      <c r="B506" s="8" t="str">
        <f t="shared" si="32"/>
        <v xml:space="preserve"> </v>
      </c>
      <c r="C506" s="2" t="str">
        <f>IF(A506="","",+[1]AcumSYS!S555+[1]AcumSYS!T555)</f>
        <v/>
      </c>
      <c r="D506" s="8" t="str">
        <f t="shared" si="33"/>
        <v/>
      </c>
      <c r="E506" s="8" t="str">
        <f t="shared" si="34"/>
        <v/>
      </c>
      <c r="F506" s="8" t="str">
        <f t="shared" si="35"/>
        <v/>
      </c>
    </row>
    <row r="507" spans="1:6" x14ac:dyDescent="0.25">
      <c r="A507" s="8" t="str">
        <f>+'[1]Reporte de Formatos'!V559</f>
        <v/>
      </c>
      <c r="B507" s="8" t="str">
        <f t="shared" si="32"/>
        <v xml:space="preserve"> </v>
      </c>
      <c r="C507" s="2" t="str">
        <f>IF(A507="","",+[1]AcumSYS!S556+[1]AcumSYS!T556)</f>
        <v/>
      </c>
      <c r="D507" s="8" t="str">
        <f t="shared" si="33"/>
        <v/>
      </c>
      <c r="E507" s="8" t="str">
        <f t="shared" si="34"/>
        <v/>
      </c>
      <c r="F507" s="8" t="str">
        <f t="shared" si="35"/>
        <v/>
      </c>
    </row>
    <row r="508" spans="1:6" x14ac:dyDescent="0.25">
      <c r="A508" s="8" t="str">
        <f>+'[1]Reporte de Formatos'!V560</f>
        <v/>
      </c>
      <c r="B508" s="8" t="str">
        <f t="shared" si="32"/>
        <v xml:space="preserve"> </v>
      </c>
      <c r="C508" s="2" t="str">
        <f>IF(A508="","",+[1]AcumSYS!S557+[1]AcumSYS!T557)</f>
        <v/>
      </c>
      <c r="D508" s="8" t="str">
        <f t="shared" si="33"/>
        <v/>
      </c>
      <c r="E508" s="8" t="str">
        <f t="shared" si="34"/>
        <v/>
      </c>
      <c r="F508" s="8" t="str">
        <f t="shared" si="35"/>
        <v/>
      </c>
    </row>
    <row r="509" spans="1:6" x14ac:dyDescent="0.25">
      <c r="A509" s="8" t="str">
        <f>+'[1]Reporte de Formatos'!V561</f>
        <v/>
      </c>
      <c r="B509" s="8" t="str">
        <f t="shared" si="32"/>
        <v xml:space="preserve"> </v>
      </c>
      <c r="C509" s="2" t="str">
        <f>IF(A509="","",+[1]AcumSYS!S558+[1]AcumSYS!T558)</f>
        <v/>
      </c>
      <c r="D509" s="8" t="str">
        <f t="shared" si="33"/>
        <v/>
      </c>
      <c r="E509" s="8" t="str">
        <f t="shared" si="34"/>
        <v/>
      </c>
      <c r="F509" s="8" t="str">
        <f t="shared" si="35"/>
        <v/>
      </c>
    </row>
    <row r="510" spans="1:6" x14ac:dyDescent="0.25">
      <c r="A510" s="8" t="str">
        <f>+'[1]Reporte de Formatos'!V562</f>
        <v/>
      </c>
      <c r="B510" s="8" t="str">
        <f t="shared" si="32"/>
        <v xml:space="preserve"> </v>
      </c>
      <c r="C510" s="2" t="str">
        <f>IF(A510="","",+[1]AcumSYS!S559+[1]AcumSYS!T559)</f>
        <v/>
      </c>
      <c r="D510" s="8" t="str">
        <f t="shared" si="33"/>
        <v/>
      </c>
      <c r="E510" s="8" t="str">
        <f t="shared" si="34"/>
        <v/>
      </c>
      <c r="F510" s="8" t="str">
        <f t="shared" si="35"/>
        <v/>
      </c>
    </row>
    <row r="511" spans="1:6" x14ac:dyDescent="0.25">
      <c r="A511" s="8" t="str">
        <f>+'[1]Reporte de Formatos'!V563</f>
        <v/>
      </c>
      <c r="B511" s="8" t="str">
        <f t="shared" si="32"/>
        <v xml:space="preserve"> </v>
      </c>
      <c r="C511" s="2" t="str">
        <f>IF(A511="","",+[1]AcumSYS!S560+[1]AcumSYS!T560)</f>
        <v/>
      </c>
      <c r="D511" s="8" t="str">
        <f t="shared" si="33"/>
        <v/>
      </c>
      <c r="E511" s="8" t="str">
        <f t="shared" si="34"/>
        <v/>
      </c>
      <c r="F511" s="8" t="str">
        <f t="shared" si="35"/>
        <v/>
      </c>
    </row>
    <row r="512" spans="1:6" x14ac:dyDescent="0.25">
      <c r="A512" s="8" t="str">
        <f>+'[1]Reporte de Formatos'!V564</f>
        <v/>
      </c>
      <c r="B512" s="8" t="str">
        <f t="shared" si="32"/>
        <v xml:space="preserve"> </v>
      </c>
      <c r="C512" s="2" t="str">
        <f>IF(A512="","",+[1]AcumSYS!S561+[1]AcumSYS!T561)</f>
        <v/>
      </c>
      <c r="D512" s="8" t="str">
        <f t="shared" si="33"/>
        <v/>
      </c>
      <c r="E512" s="8" t="str">
        <f t="shared" si="34"/>
        <v/>
      </c>
      <c r="F512" s="8" t="str">
        <f t="shared" si="35"/>
        <v/>
      </c>
    </row>
    <row r="513" spans="1:6" x14ac:dyDescent="0.25">
      <c r="A513" s="8" t="str">
        <f>+'[1]Reporte de Formatos'!V565</f>
        <v/>
      </c>
      <c r="B513" s="8" t="str">
        <f t="shared" si="32"/>
        <v xml:space="preserve"> </v>
      </c>
      <c r="C513" s="2" t="str">
        <f>IF(A513="","",+[1]AcumSYS!S562+[1]AcumSYS!T562)</f>
        <v/>
      </c>
      <c r="D513" s="8" t="str">
        <f t="shared" si="33"/>
        <v/>
      </c>
      <c r="E513" s="8" t="str">
        <f t="shared" si="34"/>
        <v/>
      </c>
      <c r="F513" s="8" t="str">
        <f t="shared" si="35"/>
        <v/>
      </c>
    </row>
    <row r="514" spans="1:6" x14ac:dyDescent="0.25">
      <c r="A514" s="8" t="str">
        <f>+'[1]Reporte de Formatos'!V566</f>
        <v/>
      </c>
      <c r="B514" s="8" t="str">
        <f t="shared" si="32"/>
        <v xml:space="preserve"> </v>
      </c>
      <c r="C514" s="2" t="str">
        <f>IF(A514="","",+[1]AcumSYS!S563+[1]AcumSYS!T563)</f>
        <v/>
      </c>
      <c r="D514" s="8" t="str">
        <f t="shared" si="33"/>
        <v/>
      </c>
      <c r="E514" s="8" t="str">
        <f t="shared" si="34"/>
        <v/>
      </c>
      <c r="F514" s="8" t="str">
        <f t="shared" si="35"/>
        <v/>
      </c>
    </row>
    <row r="515" spans="1:6" x14ac:dyDescent="0.25">
      <c r="A515" s="8" t="str">
        <f>+'[1]Reporte de Formatos'!V567</f>
        <v/>
      </c>
      <c r="B515" s="8" t="str">
        <f t="shared" si="32"/>
        <v xml:space="preserve"> </v>
      </c>
      <c r="C515" s="2" t="str">
        <f>IF(A515="","",+[1]AcumSYS!S564+[1]AcumSYS!T564)</f>
        <v/>
      </c>
      <c r="D515" s="8" t="str">
        <f t="shared" si="33"/>
        <v/>
      </c>
      <c r="E515" s="8" t="str">
        <f t="shared" si="34"/>
        <v/>
      </c>
      <c r="F515" s="8" t="str">
        <f t="shared" si="35"/>
        <v/>
      </c>
    </row>
    <row r="516" spans="1:6" x14ac:dyDescent="0.25">
      <c r="A516" s="8" t="str">
        <f>+'[1]Reporte de Formatos'!V568</f>
        <v/>
      </c>
      <c r="B516" s="8" t="str">
        <f t="shared" si="32"/>
        <v xml:space="preserve"> </v>
      </c>
      <c r="C516" s="2" t="str">
        <f>IF(A516="","",+[1]AcumSYS!S565+[1]AcumSYS!T565)</f>
        <v/>
      </c>
      <c r="D516" s="8" t="str">
        <f t="shared" si="33"/>
        <v/>
      </c>
      <c r="E516" s="8" t="str">
        <f t="shared" si="34"/>
        <v/>
      </c>
      <c r="F516" s="8" t="str">
        <f t="shared" si="35"/>
        <v/>
      </c>
    </row>
    <row r="517" spans="1:6" x14ac:dyDescent="0.25">
      <c r="A517" s="8" t="str">
        <f>+'[1]Reporte de Formatos'!V569</f>
        <v/>
      </c>
      <c r="B517" s="8" t="str">
        <f t="shared" si="32"/>
        <v xml:space="preserve"> </v>
      </c>
      <c r="C517" s="2" t="str">
        <f>IF(A517="","",+[1]AcumSYS!S566+[1]AcumSYS!T566)</f>
        <v/>
      </c>
      <c r="D517" s="8" t="str">
        <f t="shared" si="33"/>
        <v/>
      </c>
      <c r="E517" s="8" t="str">
        <f t="shared" si="34"/>
        <v/>
      </c>
      <c r="F517" s="8" t="str">
        <f t="shared" si="35"/>
        <v/>
      </c>
    </row>
    <row r="518" spans="1:6" x14ac:dyDescent="0.25">
      <c r="A518" s="8" t="str">
        <f>+'[1]Reporte de Formatos'!V570</f>
        <v/>
      </c>
      <c r="B518" s="8" t="str">
        <f t="shared" si="32"/>
        <v xml:space="preserve"> </v>
      </c>
      <c r="C518" s="2" t="str">
        <f>IF(A518="","",+[1]AcumSYS!S567+[1]AcumSYS!T567)</f>
        <v/>
      </c>
      <c r="D518" s="8" t="str">
        <f t="shared" si="33"/>
        <v/>
      </c>
      <c r="E518" s="8" t="str">
        <f t="shared" si="34"/>
        <v/>
      </c>
      <c r="F518" s="8" t="str">
        <f t="shared" si="35"/>
        <v/>
      </c>
    </row>
    <row r="519" spans="1:6" x14ac:dyDescent="0.25">
      <c r="A519" s="8" t="str">
        <f>+'[1]Reporte de Formatos'!V571</f>
        <v/>
      </c>
      <c r="B519" s="8" t="str">
        <f t="shared" si="32"/>
        <v xml:space="preserve"> </v>
      </c>
      <c r="C519" s="2" t="str">
        <f>IF(A519="","",+[1]AcumSYS!S568+[1]AcumSYS!T568)</f>
        <v/>
      </c>
      <c r="D519" s="8" t="str">
        <f t="shared" si="33"/>
        <v/>
      </c>
      <c r="E519" s="8" t="str">
        <f t="shared" si="34"/>
        <v/>
      </c>
      <c r="F519" s="8" t="str">
        <f t="shared" si="35"/>
        <v/>
      </c>
    </row>
    <row r="520" spans="1:6" x14ac:dyDescent="0.25">
      <c r="A520" s="8" t="str">
        <f>+'[1]Reporte de Formatos'!V572</f>
        <v/>
      </c>
      <c r="B520" s="8" t="str">
        <f t="shared" si="32"/>
        <v xml:space="preserve"> </v>
      </c>
      <c r="C520" s="2" t="str">
        <f>IF(A520="","",+[1]AcumSYS!S569+[1]AcumSYS!T569)</f>
        <v/>
      </c>
      <c r="D520" s="8" t="str">
        <f t="shared" si="33"/>
        <v/>
      </c>
      <c r="E520" s="8" t="str">
        <f t="shared" si="34"/>
        <v/>
      </c>
      <c r="F520" s="8" t="str">
        <f t="shared" si="35"/>
        <v/>
      </c>
    </row>
    <row r="521" spans="1:6" x14ac:dyDescent="0.25">
      <c r="A521" s="8" t="str">
        <f>+'[1]Reporte de Formatos'!V573</f>
        <v/>
      </c>
      <c r="B521" s="8" t="str">
        <f t="shared" si="32"/>
        <v xml:space="preserve"> </v>
      </c>
      <c r="C521" s="2" t="str">
        <f>IF(A521="","",+[1]AcumSYS!S570+[1]AcumSYS!T570)</f>
        <v/>
      </c>
      <c r="D521" s="8" t="str">
        <f t="shared" si="33"/>
        <v/>
      </c>
      <c r="E521" s="8" t="str">
        <f t="shared" si="34"/>
        <v/>
      </c>
      <c r="F521" s="8" t="str">
        <f t="shared" si="35"/>
        <v/>
      </c>
    </row>
    <row r="522" spans="1:6" x14ac:dyDescent="0.25">
      <c r="A522" s="8" t="str">
        <f>+'[1]Reporte de Formatos'!V574</f>
        <v/>
      </c>
      <c r="B522" s="8" t="str">
        <f t="shared" si="32"/>
        <v xml:space="preserve"> </v>
      </c>
      <c r="C522" s="2" t="str">
        <f>IF(A522="","",+[1]AcumSYS!S571+[1]AcumSYS!T571)</f>
        <v/>
      </c>
      <c r="D522" s="8" t="str">
        <f t="shared" si="33"/>
        <v/>
      </c>
      <c r="E522" s="8" t="str">
        <f t="shared" si="34"/>
        <v/>
      </c>
      <c r="F522" s="8" t="str">
        <f t="shared" si="35"/>
        <v/>
      </c>
    </row>
    <row r="523" spans="1:6" x14ac:dyDescent="0.25">
      <c r="A523" s="8" t="str">
        <f>+'[1]Reporte de Formatos'!V575</f>
        <v/>
      </c>
      <c r="B523" s="8" t="str">
        <f t="shared" si="32"/>
        <v xml:space="preserve"> </v>
      </c>
      <c r="C523" s="2" t="str">
        <f>IF(A523="","",+[1]AcumSYS!S572+[1]AcumSYS!T572)</f>
        <v/>
      </c>
      <c r="D523" s="8" t="str">
        <f t="shared" si="33"/>
        <v/>
      </c>
      <c r="E523" s="8" t="str">
        <f t="shared" si="34"/>
        <v/>
      </c>
      <c r="F523" s="8" t="str">
        <f t="shared" si="35"/>
        <v/>
      </c>
    </row>
    <row r="524" spans="1:6" x14ac:dyDescent="0.25">
      <c r="A524" s="8" t="str">
        <f>+'[1]Reporte de Formatos'!V576</f>
        <v/>
      </c>
      <c r="B524" s="8" t="str">
        <f t="shared" si="32"/>
        <v xml:space="preserve"> </v>
      </c>
      <c r="C524" s="2" t="str">
        <f>IF(A524="","",+[1]AcumSYS!S573+[1]AcumSYS!T573)</f>
        <v/>
      </c>
      <c r="D524" s="8" t="str">
        <f t="shared" si="33"/>
        <v/>
      </c>
      <c r="E524" s="8" t="str">
        <f t="shared" si="34"/>
        <v/>
      </c>
      <c r="F524" s="8" t="str">
        <f t="shared" si="35"/>
        <v/>
      </c>
    </row>
    <row r="525" spans="1:6" x14ac:dyDescent="0.25">
      <c r="A525" s="8" t="str">
        <f>+'[1]Reporte de Formatos'!V577</f>
        <v/>
      </c>
      <c r="B525" s="8" t="str">
        <f t="shared" si="32"/>
        <v xml:space="preserve"> </v>
      </c>
      <c r="C525" s="2" t="str">
        <f>IF(A525="","",+[1]AcumSYS!S574+[1]AcumSYS!T574)</f>
        <v/>
      </c>
      <c r="D525" s="8" t="str">
        <f t="shared" si="33"/>
        <v/>
      </c>
      <c r="E525" s="8" t="str">
        <f t="shared" si="34"/>
        <v/>
      </c>
      <c r="F525" s="8" t="str">
        <f t="shared" si="35"/>
        <v/>
      </c>
    </row>
    <row r="526" spans="1:6" x14ac:dyDescent="0.25">
      <c r="A526" s="8" t="str">
        <f>+'[1]Reporte de Formatos'!V578</f>
        <v/>
      </c>
      <c r="B526" s="8" t="str">
        <f t="shared" si="32"/>
        <v xml:space="preserve"> </v>
      </c>
      <c r="C526" s="2" t="str">
        <f>IF(A526="","",+[1]AcumSYS!S575+[1]AcumSYS!T575)</f>
        <v/>
      </c>
      <c r="D526" s="8" t="str">
        <f t="shared" si="33"/>
        <v/>
      </c>
      <c r="E526" s="8" t="str">
        <f t="shared" si="34"/>
        <v/>
      </c>
      <c r="F526" s="8" t="str">
        <f t="shared" si="35"/>
        <v/>
      </c>
    </row>
    <row r="527" spans="1:6" x14ac:dyDescent="0.25">
      <c r="A527" s="8" t="str">
        <f>+'[1]Reporte de Formatos'!V579</f>
        <v/>
      </c>
      <c r="B527" s="8" t="str">
        <f t="shared" si="32"/>
        <v xml:space="preserve"> </v>
      </c>
      <c r="C527" s="2" t="str">
        <f>IF(A527="","",+[1]AcumSYS!S576+[1]AcumSYS!T576)</f>
        <v/>
      </c>
      <c r="D527" s="8" t="str">
        <f t="shared" si="33"/>
        <v/>
      </c>
      <c r="E527" s="8" t="str">
        <f t="shared" si="34"/>
        <v/>
      </c>
      <c r="F527" s="8" t="str">
        <f t="shared" si="35"/>
        <v/>
      </c>
    </row>
    <row r="528" spans="1:6" x14ac:dyDescent="0.25">
      <c r="A528" s="8" t="str">
        <f>+'[1]Reporte de Formatos'!V580</f>
        <v/>
      </c>
      <c r="B528" s="8" t="str">
        <f t="shared" si="32"/>
        <v xml:space="preserve"> </v>
      </c>
      <c r="C528" s="2" t="str">
        <f>IF(A528="","",+[1]AcumSYS!S577+[1]AcumSYS!T577)</f>
        <v/>
      </c>
      <c r="D528" s="8" t="str">
        <f t="shared" si="33"/>
        <v/>
      </c>
      <c r="E528" s="8" t="str">
        <f t="shared" si="34"/>
        <v/>
      </c>
      <c r="F528" s="8" t="str">
        <f t="shared" si="35"/>
        <v/>
      </c>
    </row>
    <row r="529" spans="1:6" x14ac:dyDescent="0.25">
      <c r="A529" s="8" t="str">
        <f>+'[1]Reporte de Formatos'!V581</f>
        <v/>
      </c>
      <c r="B529" s="8" t="str">
        <f t="shared" si="32"/>
        <v xml:space="preserve"> </v>
      </c>
      <c r="C529" s="2" t="str">
        <f>IF(A529="","",+[1]AcumSYS!S578+[1]AcumSYS!T578)</f>
        <v/>
      </c>
      <c r="D529" s="8" t="str">
        <f t="shared" si="33"/>
        <v/>
      </c>
      <c r="E529" s="8" t="str">
        <f t="shared" si="34"/>
        <v/>
      </c>
      <c r="F529" s="8" t="str">
        <f t="shared" si="35"/>
        <v/>
      </c>
    </row>
    <row r="530" spans="1:6" x14ac:dyDescent="0.25">
      <c r="A530" s="8" t="str">
        <f>+'[1]Reporte de Formatos'!V582</f>
        <v/>
      </c>
      <c r="B530" s="8" t="str">
        <f t="shared" si="32"/>
        <v xml:space="preserve"> </v>
      </c>
      <c r="C530" s="2" t="str">
        <f>IF(A530="","",+[1]AcumSYS!S579+[1]AcumSYS!T579)</f>
        <v/>
      </c>
      <c r="D530" s="8" t="str">
        <f t="shared" si="33"/>
        <v/>
      </c>
      <c r="E530" s="8" t="str">
        <f t="shared" si="34"/>
        <v/>
      </c>
      <c r="F530" s="8" t="str">
        <f t="shared" si="35"/>
        <v/>
      </c>
    </row>
    <row r="531" spans="1:6" x14ac:dyDescent="0.25">
      <c r="A531" s="8" t="str">
        <f>+'[1]Reporte de Formatos'!V583</f>
        <v/>
      </c>
      <c r="B531" s="8" t="str">
        <f t="shared" si="32"/>
        <v xml:space="preserve"> </v>
      </c>
      <c r="C531" s="2" t="str">
        <f>IF(A531="","",+[1]AcumSYS!S580+[1]AcumSYS!T580)</f>
        <v/>
      </c>
      <c r="D531" s="8" t="str">
        <f t="shared" si="33"/>
        <v/>
      </c>
      <c r="E531" s="8" t="str">
        <f t="shared" si="34"/>
        <v/>
      </c>
      <c r="F531" s="8" t="str">
        <f t="shared" si="35"/>
        <v/>
      </c>
    </row>
    <row r="532" spans="1:6" x14ac:dyDescent="0.25">
      <c r="A532" s="8" t="str">
        <f>+'[1]Reporte de Formatos'!V584</f>
        <v/>
      </c>
      <c r="B532" s="8" t="str">
        <f t="shared" si="32"/>
        <v xml:space="preserve"> </v>
      </c>
      <c r="C532" s="2" t="str">
        <f>IF(A532="","",+[1]AcumSYS!S581+[1]AcumSYS!T581)</f>
        <v/>
      </c>
      <c r="D532" s="8" t="str">
        <f t="shared" si="33"/>
        <v/>
      </c>
      <c r="E532" s="8" t="str">
        <f t="shared" si="34"/>
        <v/>
      </c>
      <c r="F532" s="8" t="str">
        <f t="shared" si="35"/>
        <v/>
      </c>
    </row>
    <row r="533" spans="1:6" x14ac:dyDescent="0.25">
      <c r="A533" s="8" t="str">
        <f>+'[1]Reporte de Formatos'!V585</f>
        <v/>
      </c>
      <c r="B533" s="8" t="str">
        <f t="shared" ref="B533:B596" si="36">IF(A533=""," ","Prima Vacacional")</f>
        <v xml:space="preserve"> </v>
      </c>
      <c r="C533" s="2" t="str">
        <f>IF(A533="","",+[1]AcumSYS!S582+[1]AcumSYS!T582)</f>
        <v/>
      </c>
      <c r="D533" s="8" t="str">
        <f t="shared" ref="D533:D596" si="37">IF(A533="","",0)</f>
        <v/>
      </c>
      <c r="E533" s="8" t="str">
        <f t="shared" ref="E533:E596" si="38">IF(A533="","","Pesos mexicanos")</f>
        <v/>
      </c>
      <c r="F533" s="8" t="str">
        <f t="shared" ref="F533:F596" si="39">IF(A533="","","Semestral")</f>
        <v/>
      </c>
    </row>
    <row r="534" spans="1:6" x14ac:dyDescent="0.25">
      <c r="A534" s="8" t="str">
        <f>+'[1]Reporte de Formatos'!V586</f>
        <v/>
      </c>
      <c r="B534" s="8" t="str">
        <f t="shared" si="36"/>
        <v xml:space="preserve"> </v>
      </c>
      <c r="C534" s="2" t="str">
        <f>IF(A534="","",+[1]AcumSYS!S583+[1]AcumSYS!T583)</f>
        <v/>
      </c>
      <c r="D534" s="8" t="str">
        <f t="shared" si="37"/>
        <v/>
      </c>
      <c r="E534" s="8" t="str">
        <f t="shared" si="38"/>
        <v/>
      </c>
      <c r="F534" s="8" t="str">
        <f t="shared" si="39"/>
        <v/>
      </c>
    </row>
    <row r="535" spans="1:6" x14ac:dyDescent="0.25">
      <c r="A535" s="8" t="str">
        <f>+'[1]Reporte de Formatos'!V587</f>
        <v/>
      </c>
      <c r="B535" s="8" t="str">
        <f t="shared" si="36"/>
        <v xml:space="preserve"> </v>
      </c>
      <c r="C535" s="2" t="str">
        <f>IF(A535="","",+[1]AcumSYS!S584+[1]AcumSYS!T584)</f>
        <v/>
      </c>
      <c r="D535" s="8" t="str">
        <f t="shared" si="37"/>
        <v/>
      </c>
      <c r="E535" s="8" t="str">
        <f t="shared" si="38"/>
        <v/>
      </c>
      <c r="F535" s="8" t="str">
        <f t="shared" si="39"/>
        <v/>
      </c>
    </row>
    <row r="536" spans="1:6" x14ac:dyDescent="0.25">
      <c r="A536" s="8" t="str">
        <f>+'[1]Reporte de Formatos'!V588</f>
        <v/>
      </c>
      <c r="B536" s="8" t="str">
        <f t="shared" si="36"/>
        <v xml:space="preserve"> </v>
      </c>
      <c r="C536" s="2" t="str">
        <f>IF(A536="","",+[1]AcumSYS!S585+[1]AcumSYS!T585)</f>
        <v/>
      </c>
      <c r="D536" s="8" t="str">
        <f t="shared" si="37"/>
        <v/>
      </c>
      <c r="E536" s="8" t="str">
        <f t="shared" si="38"/>
        <v/>
      </c>
      <c r="F536" s="8" t="str">
        <f t="shared" si="39"/>
        <v/>
      </c>
    </row>
    <row r="537" spans="1:6" x14ac:dyDescent="0.25">
      <c r="A537" s="8" t="str">
        <f>+'[1]Reporte de Formatos'!V589</f>
        <v/>
      </c>
      <c r="B537" s="8" t="str">
        <f t="shared" si="36"/>
        <v xml:space="preserve"> </v>
      </c>
      <c r="C537" s="2" t="str">
        <f>IF(A537="","",+[1]AcumSYS!S586+[1]AcumSYS!T586)</f>
        <v/>
      </c>
      <c r="D537" s="8" t="str">
        <f t="shared" si="37"/>
        <v/>
      </c>
      <c r="E537" s="8" t="str">
        <f t="shared" si="38"/>
        <v/>
      </c>
      <c r="F537" s="8" t="str">
        <f t="shared" si="39"/>
        <v/>
      </c>
    </row>
    <row r="538" spans="1:6" x14ac:dyDescent="0.25">
      <c r="A538" s="8" t="str">
        <f>+'[1]Reporte de Formatos'!V590</f>
        <v/>
      </c>
      <c r="B538" s="8" t="str">
        <f t="shared" si="36"/>
        <v xml:space="preserve"> </v>
      </c>
      <c r="C538" s="2" t="str">
        <f>IF(A538="","",+[1]AcumSYS!S587+[1]AcumSYS!T587)</f>
        <v/>
      </c>
      <c r="D538" s="8" t="str">
        <f t="shared" si="37"/>
        <v/>
      </c>
      <c r="E538" s="8" t="str">
        <f t="shared" si="38"/>
        <v/>
      </c>
      <c r="F538" s="8" t="str">
        <f t="shared" si="39"/>
        <v/>
      </c>
    </row>
    <row r="539" spans="1:6" x14ac:dyDescent="0.25">
      <c r="A539" s="8" t="str">
        <f>+'[1]Reporte de Formatos'!V591</f>
        <v/>
      </c>
      <c r="B539" s="8" t="str">
        <f t="shared" si="36"/>
        <v xml:space="preserve"> </v>
      </c>
      <c r="C539" s="2" t="str">
        <f>IF(A539="","",+[1]AcumSYS!S588+[1]AcumSYS!T588)</f>
        <v/>
      </c>
      <c r="D539" s="8" t="str">
        <f t="shared" si="37"/>
        <v/>
      </c>
      <c r="E539" s="8" t="str">
        <f t="shared" si="38"/>
        <v/>
      </c>
      <c r="F539" s="8" t="str">
        <f t="shared" si="39"/>
        <v/>
      </c>
    </row>
    <row r="540" spans="1:6" x14ac:dyDescent="0.25">
      <c r="A540" s="8" t="str">
        <f>+'[1]Reporte de Formatos'!V592</f>
        <v/>
      </c>
      <c r="B540" s="8" t="str">
        <f t="shared" si="36"/>
        <v xml:space="preserve"> </v>
      </c>
      <c r="C540" s="2" t="str">
        <f>IF(A540="","",+[1]AcumSYS!S589+[1]AcumSYS!T589)</f>
        <v/>
      </c>
      <c r="D540" s="8" t="str">
        <f t="shared" si="37"/>
        <v/>
      </c>
      <c r="E540" s="8" t="str">
        <f t="shared" si="38"/>
        <v/>
      </c>
      <c r="F540" s="8" t="str">
        <f t="shared" si="39"/>
        <v/>
      </c>
    </row>
    <row r="541" spans="1:6" x14ac:dyDescent="0.25">
      <c r="A541" s="8" t="str">
        <f>+'[1]Reporte de Formatos'!V593</f>
        <v/>
      </c>
      <c r="B541" s="8" t="str">
        <f t="shared" si="36"/>
        <v xml:space="preserve"> </v>
      </c>
      <c r="C541" s="2" t="str">
        <f>IF(A541="","",+[1]AcumSYS!S590+[1]AcumSYS!T590)</f>
        <v/>
      </c>
      <c r="D541" s="8" t="str">
        <f t="shared" si="37"/>
        <v/>
      </c>
      <c r="E541" s="8" t="str">
        <f t="shared" si="38"/>
        <v/>
      </c>
      <c r="F541" s="8" t="str">
        <f t="shared" si="39"/>
        <v/>
      </c>
    </row>
    <row r="542" spans="1:6" x14ac:dyDescent="0.25">
      <c r="A542" s="8" t="str">
        <f>+'[1]Reporte de Formatos'!V594</f>
        <v/>
      </c>
      <c r="B542" s="8" t="str">
        <f t="shared" si="36"/>
        <v xml:space="preserve"> </v>
      </c>
      <c r="C542" s="2" t="str">
        <f>IF(A542="","",+[1]AcumSYS!S591+[1]AcumSYS!T591)</f>
        <v/>
      </c>
      <c r="D542" s="8" t="str">
        <f t="shared" si="37"/>
        <v/>
      </c>
      <c r="E542" s="8" t="str">
        <f t="shared" si="38"/>
        <v/>
      </c>
      <c r="F542" s="8" t="str">
        <f t="shared" si="39"/>
        <v/>
      </c>
    </row>
    <row r="543" spans="1:6" x14ac:dyDescent="0.25">
      <c r="A543" s="8" t="str">
        <f>+'[1]Reporte de Formatos'!V595</f>
        <v/>
      </c>
      <c r="B543" s="8" t="str">
        <f t="shared" si="36"/>
        <v xml:space="preserve"> </v>
      </c>
      <c r="C543" s="2" t="str">
        <f>IF(A543="","",+[1]AcumSYS!S592+[1]AcumSYS!T592)</f>
        <v/>
      </c>
      <c r="D543" s="8" t="str">
        <f t="shared" si="37"/>
        <v/>
      </c>
      <c r="E543" s="8" t="str">
        <f t="shared" si="38"/>
        <v/>
      </c>
      <c r="F543" s="8" t="str">
        <f t="shared" si="39"/>
        <v/>
      </c>
    </row>
    <row r="544" spans="1:6" x14ac:dyDescent="0.25">
      <c r="A544" s="8" t="str">
        <f>+'[1]Reporte de Formatos'!V596</f>
        <v/>
      </c>
      <c r="B544" s="8" t="str">
        <f t="shared" si="36"/>
        <v xml:space="preserve"> </v>
      </c>
      <c r="C544" s="2" t="str">
        <f>IF(A544="","",+[1]AcumSYS!S593+[1]AcumSYS!T593)</f>
        <v/>
      </c>
      <c r="D544" s="8" t="str">
        <f t="shared" si="37"/>
        <v/>
      </c>
      <c r="E544" s="8" t="str">
        <f t="shared" si="38"/>
        <v/>
      </c>
      <c r="F544" s="8" t="str">
        <f t="shared" si="39"/>
        <v/>
      </c>
    </row>
    <row r="545" spans="1:6" x14ac:dyDescent="0.25">
      <c r="A545" s="8" t="str">
        <f>+'[1]Reporte de Formatos'!V597</f>
        <v/>
      </c>
      <c r="B545" s="8" t="str">
        <f t="shared" si="36"/>
        <v xml:space="preserve"> </v>
      </c>
      <c r="C545" s="2" t="str">
        <f>IF(A545="","",+[1]AcumSYS!S594+[1]AcumSYS!T594)</f>
        <v/>
      </c>
      <c r="D545" s="8" t="str">
        <f t="shared" si="37"/>
        <v/>
      </c>
      <c r="E545" s="8" t="str">
        <f t="shared" si="38"/>
        <v/>
      </c>
      <c r="F545" s="8" t="str">
        <f t="shared" si="39"/>
        <v/>
      </c>
    </row>
    <row r="546" spans="1:6" x14ac:dyDescent="0.25">
      <c r="A546" s="8" t="str">
        <f>+'[1]Reporte de Formatos'!V598</f>
        <v/>
      </c>
      <c r="B546" s="8" t="str">
        <f t="shared" si="36"/>
        <v xml:space="preserve"> </v>
      </c>
      <c r="C546" s="2" t="str">
        <f>IF(A546="","",+[1]AcumSYS!S595+[1]AcumSYS!T595)</f>
        <v/>
      </c>
      <c r="D546" s="8" t="str">
        <f t="shared" si="37"/>
        <v/>
      </c>
      <c r="E546" s="8" t="str">
        <f t="shared" si="38"/>
        <v/>
      </c>
      <c r="F546" s="8" t="str">
        <f t="shared" si="39"/>
        <v/>
      </c>
    </row>
    <row r="547" spans="1:6" x14ac:dyDescent="0.25">
      <c r="A547" s="8" t="str">
        <f>+'[1]Reporte de Formatos'!V599</f>
        <v/>
      </c>
      <c r="B547" s="8" t="str">
        <f t="shared" si="36"/>
        <v xml:space="preserve"> </v>
      </c>
      <c r="C547" s="2" t="str">
        <f>IF(A547="","",+[1]AcumSYS!S596+[1]AcumSYS!T596)</f>
        <v/>
      </c>
      <c r="D547" s="8" t="str">
        <f t="shared" si="37"/>
        <v/>
      </c>
      <c r="E547" s="8" t="str">
        <f t="shared" si="38"/>
        <v/>
      </c>
      <c r="F547" s="8" t="str">
        <f t="shared" si="39"/>
        <v/>
      </c>
    </row>
    <row r="548" spans="1:6" x14ac:dyDescent="0.25">
      <c r="A548" s="8" t="str">
        <f>+'[1]Reporte de Formatos'!V600</f>
        <v/>
      </c>
      <c r="B548" s="8" t="str">
        <f t="shared" si="36"/>
        <v xml:space="preserve"> </v>
      </c>
      <c r="C548" s="2" t="str">
        <f>IF(A548="","",+[1]AcumSYS!S597+[1]AcumSYS!T597)</f>
        <v/>
      </c>
      <c r="D548" s="8" t="str">
        <f t="shared" si="37"/>
        <v/>
      </c>
      <c r="E548" s="8" t="str">
        <f t="shared" si="38"/>
        <v/>
      </c>
      <c r="F548" s="8" t="str">
        <f t="shared" si="39"/>
        <v/>
      </c>
    </row>
    <row r="549" spans="1:6" x14ac:dyDescent="0.25">
      <c r="A549" s="8" t="str">
        <f>+'[1]Reporte de Formatos'!V601</f>
        <v/>
      </c>
      <c r="B549" s="8" t="str">
        <f t="shared" si="36"/>
        <v xml:space="preserve"> </v>
      </c>
      <c r="C549" s="2" t="str">
        <f>IF(A549="","",+[1]AcumSYS!S598+[1]AcumSYS!T598)</f>
        <v/>
      </c>
      <c r="D549" s="8" t="str">
        <f t="shared" si="37"/>
        <v/>
      </c>
      <c r="E549" s="8" t="str">
        <f t="shared" si="38"/>
        <v/>
      </c>
      <c r="F549" s="8" t="str">
        <f t="shared" si="39"/>
        <v/>
      </c>
    </row>
    <row r="550" spans="1:6" x14ac:dyDescent="0.25">
      <c r="A550" s="8" t="str">
        <f>+'[1]Reporte de Formatos'!V602</f>
        <v/>
      </c>
      <c r="B550" s="8" t="str">
        <f t="shared" si="36"/>
        <v xml:space="preserve"> </v>
      </c>
      <c r="C550" s="2" t="str">
        <f>IF(A550="","",+[1]AcumSYS!S599+[1]AcumSYS!T599)</f>
        <v/>
      </c>
      <c r="D550" s="8" t="str">
        <f t="shared" si="37"/>
        <v/>
      </c>
      <c r="E550" s="8" t="str">
        <f t="shared" si="38"/>
        <v/>
      </c>
      <c r="F550" s="8" t="str">
        <f t="shared" si="39"/>
        <v/>
      </c>
    </row>
    <row r="551" spans="1:6" x14ac:dyDescent="0.25">
      <c r="A551" s="8" t="str">
        <f>+'[1]Reporte de Formatos'!V603</f>
        <v/>
      </c>
      <c r="B551" s="8" t="str">
        <f t="shared" si="36"/>
        <v xml:space="preserve"> </v>
      </c>
      <c r="C551" s="2" t="str">
        <f>IF(A551="","",+[1]AcumSYS!S600+[1]AcumSYS!T600)</f>
        <v/>
      </c>
      <c r="D551" s="8" t="str">
        <f t="shared" si="37"/>
        <v/>
      </c>
      <c r="E551" s="8" t="str">
        <f t="shared" si="38"/>
        <v/>
      </c>
      <c r="F551" s="8" t="str">
        <f t="shared" si="39"/>
        <v/>
      </c>
    </row>
    <row r="552" spans="1:6" x14ac:dyDescent="0.25">
      <c r="A552" s="8" t="str">
        <f>+'[1]Reporte de Formatos'!V604</f>
        <v/>
      </c>
      <c r="B552" s="8" t="str">
        <f t="shared" si="36"/>
        <v xml:space="preserve"> </v>
      </c>
      <c r="C552" s="2" t="str">
        <f>IF(A552="","",+[1]AcumSYS!S601+[1]AcumSYS!T601)</f>
        <v/>
      </c>
      <c r="D552" s="8" t="str">
        <f t="shared" si="37"/>
        <v/>
      </c>
      <c r="E552" s="8" t="str">
        <f t="shared" si="38"/>
        <v/>
      </c>
      <c r="F552" s="8" t="str">
        <f t="shared" si="39"/>
        <v/>
      </c>
    </row>
    <row r="553" spans="1:6" x14ac:dyDescent="0.25">
      <c r="A553" s="8" t="str">
        <f>+'[1]Reporte de Formatos'!V605</f>
        <v/>
      </c>
      <c r="B553" s="8" t="str">
        <f t="shared" si="36"/>
        <v xml:space="preserve"> </v>
      </c>
      <c r="C553" s="2" t="str">
        <f>IF(A553="","",+[1]AcumSYS!S602+[1]AcumSYS!T602)</f>
        <v/>
      </c>
      <c r="D553" s="8" t="str">
        <f t="shared" si="37"/>
        <v/>
      </c>
      <c r="E553" s="8" t="str">
        <f t="shared" si="38"/>
        <v/>
      </c>
      <c r="F553" s="8" t="str">
        <f t="shared" si="39"/>
        <v/>
      </c>
    </row>
    <row r="554" spans="1:6" x14ac:dyDescent="0.25">
      <c r="A554" s="8" t="str">
        <f>+'[1]Reporte de Formatos'!V606</f>
        <v/>
      </c>
      <c r="B554" s="8" t="str">
        <f t="shared" si="36"/>
        <v xml:space="preserve"> </v>
      </c>
      <c r="C554" s="2" t="str">
        <f>IF(A554="","",+[1]AcumSYS!S603+[1]AcumSYS!T603)</f>
        <v/>
      </c>
      <c r="D554" s="8" t="str">
        <f t="shared" si="37"/>
        <v/>
      </c>
      <c r="E554" s="8" t="str">
        <f t="shared" si="38"/>
        <v/>
      </c>
      <c r="F554" s="8" t="str">
        <f t="shared" si="39"/>
        <v/>
      </c>
    </row>
    <row r="555" spans="1:6" x14ac:dyDescent="0.25">
      <c r="A555" s="8" t="str">
        <f>+'[1]Reporte de Formatos'!V607</f>
        <v/>
      </c>
      <c r="B555" s="8" t="str">
        <f t="shared" si="36"/>
        <v xml:space="preserve"> </v>
      </c>
      <c r="C555" s="2" t="str">
        <f>IF(A555="","",+[1]AcumSYS!S604+[1]AcumSYS!T604)</f>
        <v/>
      </c>
      <c r="D555" s="8" t="str">
        <f t="shared" si="37"/>
        <v/>
      </c>
      <c r="E555" s="8" t="str">
        <f t="shared" si="38"/>
        <v/>
      </c>
      <c r="F555" s="8" t="str">
        <f t="shared" si="39"/>
        <v/>
      </c>
    </row>
    <row r="556" spans="1:6" x14ac:dyDescent="0.25">
      <c r="A556" s="8" t="str">
        <f>+'[1]Reporte de Formatos'!V608</f>
        <v/>
      </c>
      <c r="B556" s="8" t="str">
        <f t="shared" si="36"/>
        <v xml:space="preserve"> </v>
      </c>
      <c r="C556" s="2" t="str">
        <f>IF(A556="","",+[1]AcumSYS!S605+[1]AcumSYS!T605)</f>
        <v/>
      </c>
      <c r="D556" s="8" t="str">
        <f t="shared" si="37"/>
        <v/>
      </c>
      <c r="E556" s="8" t="str">
        <f t="shared" si="38"/>
        <v/>
      </c>
      <c r="F556" s="8" t="str">
        <f t="shared" si="39"/>
        <v/>
      </c>
    </row>
    <row r="557" spans="1:6" x14ac:dyDescent="0.25">
      <c r="A557" s="8" t="str">
        <f>+'[1]Reporte de Formatos'!V609</f>
        <v/>
      </c>
      <c r="B557" s="8" t="str">
        <f t="shared" si="36"/>
        <v xml:space="preserve"> </v>
      </c>
      <c r="C557" s="2" t="str">
        <f>IF(A557="","",+[1]AcumSYS!S606+[1]AcumSYS!T606)</f>
        <v/>
      </c>
      <c r="D557" s="8" t="str">
        <f t="shared" si="37"/>
        <v/>
      </c>
      <c r="E557" s="8" t="str">
        <f t="shared" si="38"/>
        <v/>
      </c>
      <c r="F557" s="8" t="str">
        <f t="shared" si="39"/>
        <v/>
      </c>
    </row>
    <row r="558" spans="1:6" x14ac:dyDescent="0.25">
      <c r="A558" s="8" t="str">
        <f>+'[1]Reporte de Formatos'!V610</f>
        <v/>
      </c>
      <c r="B558" s="8" t="str">
        <f t="shared" si="36"/>
        <v xml:space="preserve"> </v>
      </c>
      <c r="C558" s="2" t="str">
        <f>IF(A558="","",+[1]AcumSYS!S607+[1]AcumSYS!T607)</f>
        <v/>
      </c>
      <c r="D558" s="8" t="str">
        <f t="shared" si="37"/>
        <v/>
      </c>
      <c r="E558" s="8" t="str">
        <f t="shared" si="38"/>
        <v/>
      </c>
      <c r="F558" s="8" t="str">
        <f t="shared" si="39"/>
        <v/>
      </c>
    </row>
    <row r="559" spans="1:6" x14ac:dyDescent="0.25">
      <c r="A559" s="8" t="str">
        <f>+'[1]Reporte de Formatos'!V611</f>
        <v/>
      </c>
      <c r="B559" s="8" t="str">
        <f t="shared" si="36"/>
        <v xml:space="preserve"> </v>
      </c>
      <c r="C559" s="2" t="str">
        <f>IF(A559="","",+[1]AcumSYS!S608+[1]AcumSYS!T608)</f>
        <v/>
      </c>
      <c r="D559" s="8" t="str">
        <f t="shared" si="37"/>
        <v/>
      </c>
      <c r="E559" s="8" t="str">
        <f t="shared" si="38"/>
        <v/>
      </c>
      <c r="F559" s="8" t="str">
        <f t="shared" si="39"/>
        <v/>
      </c>
    </row>
    <row r="560" spans="1:6" x14ac:dyDescent="0.25">
      <c r="A560" s="8" t="str">
        <f>+'[1]Reporte de Formatos'!V612</f>
        <v/>
      </c>
      <c r="B560" s="8" t="str">
        <f t="shared" si="36"/>
        <v xml:space="preserve"> </v>
      </c>
      <c r="C560" s="2" t="str">
        <f>IF(A560="","",+[1]AcumSYS!S609+[1]AcumSYS!T609)</f>
        <v/>
      </c>
      <c r="D560" s="8" t="str">
        <f t="shared" si="37"/>
        <v/>
      </c>
      <c r="E560" s="8" t="str">
        <f t="shared" si="38"/>
        <v/>
      </c>
      <c r="F560" s="8" t="str">
        <f t="shared" si="39"/>
        <v/>
      </c>
    </row>
    <row r="561" spans="1:6" x14ac:dyDescent="0.25">
      <c r="A561" s="8" t="str">
        <f>+'[1]Reporte de Formatos'!V613</f>
        <v/>
      </c>
      <c r="B561" s="8" t="str">
        <f t="shared" si="36"/>
        <v xml:space="preserve"> </v>
      </c>
      <c r="C561" s="2" t="str">
        <f>IF(A561="","",+[1]AcumSYS!S610+[1]AcumSYS!T610)</f>
        <v/>
      </c>
      <c r="D561" s="8" t="str">
        <f t="shared" si="37"/>
        <v/>
      </c>
      <c r="E561" s="8" t="str">
        <f t="shared" si="38"/>
        <v/>
      </c>
      <c r="F561" s="8" t="str">
        <f t="shared" si="39"/>
        <v/>
      </c>
    </row>
    <row r="562" spans="1:6" x14ac:dyDescent="0.25">
      <c r="A562" s="8" t="str">
        <f>+'[1]Reporte de Formatos'!V614</f>
        <v/>
      </c>
      <c r="B562" s="8" t="str">
        <f t="shared" si="36"/>
        <v xml:space="preserve"> </v>
      </c>
      <c r="C562" s="2" t="str">
        <f>IF(A562="","",+[1]AcumSYS!S611+[1]AcumSYS!T611)</f>
        <v/>
      </c>
      <c r="D562" s="8" t="str">
        <f t="shared" si="37"/>
        <v/>
      </c>
      <c r="E562" s="8" t="str">
        <f t="shared" si="38"/>
        <v/>
      </c>
      <c r="F562" s="8" t="str">
        <f t="shared" si="39"/>
        <v/>
      </c>
    </row>
    <row r="563" spans="1:6" x14ac:dyDescent="0.25">
      <c r="A563" s="8" t="str">
        <f>+'[1]Reporte de Formatos'!V615</f>
        <v/>
      </c>
      <c r="B563" s="8" t="str">
        <f t="shared" si="36"/>
        <v xml:space="preserve"> </v>
      </c>
      <c r="C563" s="2" t="str">
        <f>IF(A563="","",+[1]AcumSYS!S612+[1]AcumSYS!T612)</f>
        <v/>
      </c>
      <c r="D563" s="8" t="str">
        <f t="shared" si="37"/>
        <v/>
      </c>
      <c r="E563" s="8" t="str">
        <f t="shared" si="38"/>
        <v/>
      </c>
      <c r="F563" s="8" t="str">
        <f t="shared" si="39"/>
        <v/>
      </c>
    </row>
    <row r="564" spans="1:6" x14ac:dyDescent="0.25">
      <c r="A564" s="8" t="str">
        <f>+'[1]Reporte de Formatos'!V616</f>
        <v/>
      </c>
      <c r="B564" s="8" t="str">
        <f t="shared" si="36"/>
        <v xml:space="preserve"> </v>
      </c>
      <c r="C564" s="2" t="str">
        <f>IF(A564="","",+[1]AcumSYS!S613+[1]AcumSYS!T613)</f>
        <v/>
      </c>
      <c r="D564" s="8" t="str">
        <f t="shared" si="37"/>
        <v/>
      </c>
      <c r="E564" s="8" t="str">
        <f t="shared" si="38"/>
        <v/>
      </c>
      <c r="F564" s="8" t="str">
        <f t="shared" si="39"/>
        <v/>
      </c>
    </row>
    <row r="565" spans="1:6" x14ac:dyDescent="0.25">
      <c r="A565" s="8" t="str">
        <f>+'[1]Reporte de Formatos'!V617</f>
        <v/>
      </c>
      <c r="B565" s="8" t="str">
        <f t="shared" si="36"/>
        <v xml:space="preserve"> </v>
      </c>
      <c r="C565" s="2" t="str">
        <f>IF(A565="","",+[1]AcumSYS!S614+[1]AcumSYS!T614)</f>
        <v/>
      </c>
      <c r="D565" s="8" t="str">
        <f t="shared" si="37"/>
        <v/>
      </c>
      <c r="E565" s="8" t="str">
        <f t="shared" si="38"/>
        <v/>
      </c>
      <c r="F565" s="8" t="str">
        <f t="shared" si="39"/>
        <v/>
      </c>
    </row>
    <row r="566" spans="1:6" x14ac:dyDescent="0.25">
      <c r="A566" s="8" t="str">
        <f>+'[1]Reporte de Formatos'!V618</f>
        <v/>
      </c>
      <c r="B566" s="8" t="str">
        <f t="shared" si="36"/>
        <v xml:space="preserve"> </v>
      </c>
      <c r="C566" s="2" t="str">
        <f>IF(A566="","",+[1]AcumSYS!S615+[1]AcumSYS!T615)</f>
        <v/>
      </c>
      <c r="D566" s="8" t="str">
        <f t="shared" si="37"/>
        <v/>
      </c>
      <c r="E566" s="8" t="str">
        <f t="shared" si="38"/>
        <v/>
      </c>
      <c r="F566" s="8" t="str">
        <f t="shared" si="39"/>
        <v/>
      </c>
    </row>
    <row r="567" spans="1:6" x14ac:dyDescent="0.25">
      <c r="A567" s="8" t="str">
        <f>+'[1]Reporte de Formatos'!V619</f>
        <v/>
      </c>
      <c r="B567" s="8" t="str">
        <f t="shared" si="36"/>
        <v xml:space="preserve"> </v>
      </c>
      <c r="C567" s="2" t="str">
        <f>IF(A567="","",+[1]AcumSYS!S616+[1]AcumSYS!T616)</f>
        <v/>
      </c>
      <c r="D567" s="8" t="str">
        <f t="shared" si="37"/>
        <v/>
      </c>
      <c r="E567" s="8" t="str">
        <f t="shared" si="38"/>
        <v/>
      </c>
      <c r="F567" s="8" t="str">
        <f t="shared" si="39"/>
        <v/>
      </c>
    </row>
    <row r="568" spans="1:6" x14ac:dyDescent="0.25">
      <c r="A568" s="8" t="str">
        <f>+'[1]Reporte de Formatos'!V620</f>
        <v/>
      </c>
      <c r="B568" s="8" t="str">
        <f t="shared" si="36"/>
        <v xml:space="preserve"> </v>
      </c>
      <c r="C568" s="2" t="str">
        <f>IF(A568="","",+[1]AcumSYS!S617+[1]AcumSYS!T617)</f>
        <v/>
      </c>
      <c r="D568" s="8" t="str">
        <f t="shared" si="37"/>
        <v/>
      </c>
      <c r="E568" s="8" t="str">
        <f t="shared" si="38"/>
        <v/>
      </c>
      <c r="F568" s="8" t="str">
        <f t="shared" si="39"/>
        <v/>
      </c>
    </row>
    <row r="569" spans="1:6" x14ac:dyDescent="0.25">
      <c r="A569" s="8" t="str">
        <f>+'[1]Reporte de Formatos'!V621</f>
        <v/>
      </c>
      <c r="B569" s="8" t="str">
        <f t="shared" si="36"/>
        <v xml:space="preserve"> </v>
      </c>
      <c r="C569" s="2" t="str">
        <f>IF(A569="","",+[1]AcumSYS!S618+[1]AcumSYS!T618)</f>
        <v/>
      </c>
      <c r="D569" s="8" t="str">
        <f t="shared" si="37"/>
        <v/>
      </c>
      <c r="E569" s="8" t="str">
        <f t="shared" si="38"/>
        <v/>
      </c>
      <c r="F569" s="8" t="str">
        <f t="shared" si="39"/>
        <v/>
      </c>
    </row>
    <row r="570" spans="1:6" x14ac:dyDescent="0.25">
      <c r="A570" s="8" t="str">
        <f>+'[1]Reporte de Formatos'!V622</f>
        <v/>
      </c>
      <c r="B570" s="8" t="str">
        <f t="shared" si="36"/>
        <v xml:space="preserve"> </v>
      </c>
      <c r="C570" s="2" t="str">
        <f>IF(A570="","",+[1]AcumSYS!S619+[1]AcumSYS!T619)</f>
        <v/>
      </c>
      <c r="D570" s="8" t="str">
        <f t="shared" si="37"/>
        <v/>
      </c>
      <c r="E570" s="8" t="str">
        <f t="shared" si="38"/>
        <v/>
      </c>
      <c r="F570" s="8" t="str">
        <f t="shared" si="39"/>
        <v/>
      </c>
    </row>
    <row r="571" spans="1:6" x14ac:dyDescent="0.25">
      <c r="A571" s="8" t="str">
        <f>+'[1]Reporte de Formatos'!V623</f>
        <v/>
      </c>
      <c r="B571" s="8" t="str">
        <f t="shared" si="36"/>
        <v xml:space="preserve"> </v>
      </c>
      <c r="C571" s="2" t="str">
        <f>IF(A571="","",+[1]AcumSYS!S620+[1]AcumSYS!T620)</f>
        <v/>
      </c>
      <c r="D571" s="8" t="str">
        <f t="shared" si="37"/>
        <v/>
      </c>
      <c r="E571" s="8" t="str">
        <f t="shared" si="38"/>
        <v/>
      </c>
      <c r="F571" s="8" t="str">
        <f t="shared" si="39"/>
        <v/>
      </c>
    </row>
    <row r="572" spans="1:6" x14ac:dyDescent="0.25">
      <c r="A572" s="8" t="str">
        <f>+'[1]Reporte de Formatos'!V624</f>
        <v/>
      </c>
      <c r="B572" s="8" t="str">
        <f t="shared" si="36"/>
        <v xml:space="preserve"> </v>
      </c>
      <c r="C572" s="2" t="str">
        <f>IF(A572="","",+[1]AcumSYS!S621+[1]AcumSYS!T621)</f>
        <v/>
      </c>
      <c r="D572" s="8" t="str">
        <f t="shared" si="37"/>
        <v/>
      </c>
      <c r="E572" s="8" t="str">
        <f t="shared" si="38"/>
        <v/>
      </c>
      <c r="F572" s="8" t="str">
        <f t="shared" si="39"/>
        <v/>
      </c>
    </row>
    <row r="573" spans="1:6" x14ac:dyDescent="0.25">
      <c r="A573" s="8" t="str">
        <f>+'[1]Reporte de Formatos'!V625</f>
        <v/>
      </c>
      <c r="B573" s="8" t="str">
        <f t="shared" si="36"/>
        <v xml:space="preserve"> </v>
      </c>
      <c r="C573" s="2" t="str">
        <f>IF(A573="","",+[1]AcumSYS!S622+[1]AcumSYS!T622)</f>
        <v/>
      </c>
      <c r="D573" s="8" t="str">
        <f t="shared" si="37"/>
        <v/>
      </c>
      <c r="E573" s="8" t="str">
        <f t="shared" si="38"/>
        <v/>
      </c>
      <c r="F573" s="8" t="str">
        <f t="shared" si="39"/>
        <v/>
      </c>
    </row>
    <row r="574" spans="1:6" x14ac:dyDescent="0.25">
      <c r="A574" s="8" t="str">
        <f>+'[1]Reporte de Formatos'!V626</f>
        <v/>
      </c>
      <c r="B574" s="8" t="str">
        <f t="shared" si="36"/>
        <v xml:space="preserve"> </v>
      </c>
      <c r="C574" s="2" t="str">
        <f>IF(A574="","",+[1]AcumSYS!S623+[1]AcumSYS!T623)</f>
        <v/>
      </c>
      <c r="D574" s="8" t="str">
        <f t="shared" si="37"/>
        <v/>
      </c>
      <c r="E574" s="8" t="str">
        <f t="shared" si="38"/>
        <v/>
      </c>
      <c r="F574" s="8" t="str">
        <f t="shared" si="39"/>
        <v/>
      </c>
    </row>
    <row r="575" spans="1:6" x14ac:dyDescent="0.25">
      <c r="A575" s="8" t="str">
        <f>+'[1]Reporte de Formatos'!V627</f>
        <v/>
      </c>
      <c r="B575" s="8" t="str">
        <f t="shared" si="36"/>
        <v xml:space="preserve"> </v>
      </c>
      <c r="C575" s="2" t="str">
        <f>IF(A575="","",+[1]AcumSYS!S624+[1]AcumSYS!T624)</f>
        <v/>
      </c>
      <c r="D575" s="8" t="str">
        <f t="shared" si="37"/>
        <v/>
      </c>
      <c r="E575" s="8" t="str">
        <f t="shared" si="38"/>
        <v/>
      </c>
      <c r="F575" s="8" t="str">
        <f t="shared" si="39"/>
        <v/>
      </c>
    </row>
    <row r="576" spans="1:6" x14ac:dyDescent="0.25">
      <c r="A576" s="8" t="str">
        <f>+'[1]Reporte de Formatos'!V628</f>
        <v/>
      </c>
      <c r="B576" s="8" t="str">
        <f t="shared" si="36"/>
        <v xml:space="preserve"> </v>
      </c>
      <c r="C576" s="2" t="str">
        <f>IF(A576="","",+[1]AcumSYS!S625+[1]AcumSYS!T625)</f>
        <v/>
      </c>
      <c r="D576" s="8" t="str">
        <f t="shared" si="37"/>
        <v/>
      </c>
      <c r="E576" s="8" t="str">
        <f t="shared" si="38"/>
        <v/>
      </c>
      <c r="F576" s="8" t="str">
        <f t="shared" si="39"/>
        <v/>
      </c>
    </row>
    <row r="577" spans="1:6" x14ac:dyDescent="0.25">
      <c r="A577" s="8" t="str">
        <f>+'[1]Reporte de Formatos'!V629</f>
        <v/>
      </c>
      <c r="B577" s="8" t="str">
        <f t="shared" si="36"/>
        <v xml:space="preserve"> </v>
      </c>
      <c r="C577" s="2" t="str">
        <f>IF(A577="","",+[1]AcumSYS!S626+[1]AcumSYS!T626)</f>
        <v/>
      </c>
      <c r="D577" s="8" t="str">
        <f t="shared" si="37"/>
        <v/>
      </c>
      <c r="E577" s="8" t="str">
        <f t="shared" si="38"/>
        <v/>
      </c>
      <c r="F577" s="8" t="str">
        <f t="shared" si="39"/>
        <v/>
      </c>
    </row>
    <row r="578" spans="1:6" x14ac:dyDescent="0.25">
      <c r="A578" s="8" t="str">
        <f>+'[1]Reporte de Formatos'!V630</f>
        <v/>
      </c>
      <c r="B578" s="8" t="str">
        <f t="shared" si="36"/>
        <v xml:space="preserve"> </v>
      </c>
      <c r="C578" s="2" t="str">
        <f>IF(A578="","",+[1]AcumSYS!S627+[1]AcumSYS!T627)</f>
        <v/>
      </c>
      <c r="D578" s="8" t="str">
        <f t="shared" si="37"/>
        <v/>
      </c>
      <c r="E578" s="8" t="str">
        <f t="shared" si="38"/>
        <v/>
      </c>
      <c r="F578" s="8" t="str">
        <f t="shared" si="39"/>
        <v/>
      </c>
    </row>
    <row r="579" spans="1:6" x14ac:dyDescent="0.25">
      <c r="A579" s="8" t="str">
        <f>+'[1]Reporte de Formatos'!V631</f>
        <v/>
      </c>
      <c r="B579" s="8" t="str">
        <f t="shared" si="36"/>
        <v xml:space="preserve"> </v>
      </c>
      <c r="C579" s="2" t="str">
        <f>IF(A579="","",+[1]AcumSYS!S628+[1]AcumSYS!T628)</f>
        <v/>
      </c>
      <c r="D579" s="8" t="str">
        <f t="shared" si="37"/>
        <v/>
      </c>
      <c r="E579" s="8" t="str">
        <f t="shared" si="38"/>
        <v/>
      </c>
      <c r="F579" s="8" t="str">
        <f t="shared" si="39"/>
        <v/>
      </c>
    </row>
    <row r="580" spans="1:6" x14ac:dyDescent="0.25">
      <c r="A580" s="8" t="str">
        <f>+'[1]Reporte de Formatos'!V632</f>
        <v/>
      </c>
      <c r="B580" s="8" t="str">
        <f t="shared" si="36"/>
        <v xml:space="preserve"> </v>
      </c>
      <c r="C580" s="2" t="str">
        <f>IF(A580="","",+[1]AcumSYS!S629+[1]AcumSYS!T629)</f>
        <v/>
      </c>
      <c r="D580" s="8" t="str">
        <f t="shared" si="37"/>
        <v/>
      </c>
      <c r="E580" s="8" t="str">
        <f t="shared" si="38"/>
        <v/>
      </c>
      <c r="F580" s="8" t="str">
        <f t="shared" si="39"/>
        <v/>
      </c>
    </row>
    <row r="581" spans="1:6" x14ac:dyDescent="0.25">
      <c r="A581" s="8" t="str">
        <f>+'[1]Reporte de Formatos'!V633</f>
        <v/>
      </c>
      <c r="B581" s="8" t="str">
        <f t="shared" si="36"/>
        <v xml:space="preserve"> </v>
      </c>
      <c r="C581" s="2" t="str">
        <f>IF(A581="","",+[1]AcumSYS!S630+[1]AcumSYS!T630)</f>
        <v/>
      </c>
      <c r="D581" s="8" t="str">
        <f t="shared" si="37"/>
        <v/>
      </c>
      <c r="E581" s="8" t="str">
        <f t="shared" si="38"/>
        <v/>
      </c>
      <c r="F581" s="8" t="str">
        <f t="shared" si="39"/>
        <v/>
      </c>
    </row>
    <row r="582" spans="1:6" x14ac:dyDescent="0.25">
      <c r="A582" s="8" t="str">
        <f>+'[1]Reporte de Formatos'!V634</f>
        <v/>
      </c>
      <c r="B582" s="8" t="str">
        <f t="shared" si="36"/>
        <v xml:space="preserve"> </v>
      </c>
      <c r="C582" s="2" t="str">
        <f>IF(A582="","",+[1]AcumSYS!S631+[1]AcumSYS!T631)</f>
        <v/>
      </c>
      <c r="D582" s="8" t="str">
        <f t="shared" si="37"/>
        <v/>
      </c>
      <c r="E582" s="8" t="str">
        <f t="shared" si="38"/>
        <v/>
      </c>
      <c r="F582" s="8" t="str">
        <f t="shared" si="39"/>
        <v/>
      </c>
    </row>
    <row r="583" spans="1:6" x14ac:dyDescent="0.25">
      <c r="A583" s="8" t="str">
        <f>+'[1]Reporte de Formatos'!V635</f>
        <v/>
      </c>
      <c r="B583" s="8" t="str">
        <f t="shared" si="36"/>
        <v xml:space="preserve"> </v>
      </c>
      <c r="C583" s="2" t="str">
        <f>IF(A583="","",+[1]AcumSYS!S632+[1]AcumSYS!T632)</f>
        <v/>
      </c>
      <c r="D583" s="8" t="str">
        <f t="shared" si="37"/>
        <v/>
      </c>
      <c r="E583" s="8" t="str">
        <f t="shared" si="38"/>
        <v/>
      </c>
      <c r="F583" s="8" t="str">
        <f t="shared" si="39"/>
        <v/>
      </c>
    </row>
    <row r="584" spans="1:6" x14ac:dyDescent="0.25">
      <c r="A584" s="8" t="str">
        <f>+'[1]Reporte de Formatos'!V636</f>
        <v/>
      </c>
      <c r="B584" s="8" t="str">
        <f t="shared" si="36"/>
        <v xml:space="preserve"> </v>
      </c>
      <c r="C584" s="2" t="str">
        <f>IF(A584="","",+[1]AcumSYS!S633+[1]AcumSYS!T633)</f>
        <v/>
      </c>
      <c r="D584" s="8" t="str">
        <f t="shared" si="37"/>
        <v/>
      </c>
      <c r="E584" s="8" t="str">
        <f t="shared" si="38"/>
        <v/>
      </c>
      <c r="F584" s="8" t="str">
        <f t="shared" si="39"/>
        <v/>
      </c>
    </row>
    <row r="585" spans="1:6" x14ac:dyDescent="0.25">
      <c r="A585" s="8" t="str">
        <f>+'[1]Reporte de Formatos'!V637</f>
        <v/>
      </c>
      <c r="B585" s="8" t="str">
        <f t="shared" si="36"/>
        <v xml:space="preserve"> </v>
      </c>
      <c r="C585" s="2" t="str">
        <f>IF(A585="","",+[1]AcumSYS!S634+[1]AcumSYS!T634)</f>
        <v/>
      </c>
      <c r="D585" s="8" t="str">
        <f t="shared" si="37"/>
        <v/>
      </c>
      <c r="E585" s="8" t="str">
        <f t="shared" si="38"/>
        <v/>
      </c>
      <c r="F585" s="8" t="str">
        <f t="shared" si="39"/>
        <v/>
      </c>
    </row>
    <row r="586" spans="1:6" x14ac:dyDescent="0.25">
      <c r="A586" s="8" t="str">
        <f>+'[1]Reporte de Formatos'!V638</f>
        <v/>
      </c>
      <c r="B586" s="8" t="str">
        <f t="shared" si="36"/>
        <v xml:space="preserve"> </v>
      </c>
      <c r="C586" s="2" t="str">
        <f>IF(A586="","",+[1]AcumSYS!S635+[1]AcumSYS!T635)</f>
        <v/>
      </c>
      <c r="D586" s="8" t="str">
        <f t="shared" si="37"/>
        <v/>
      </c>
      <c r="E586" s="8" t="str">
        <f t="shared" si="38"/>
        <v/>
      </c>
      <c r="F586" s="8" t="str">
        <f t="shared" si="39"/>
        <v/>
      </c>
    </row>
    <row r="587" spans="1:6" x14ac:dyDescent="0.25">
      <c r="A587" s="8" t="str">
        <f>+'[1]Reporte de Formatos'!V639</f>
        <v/>
      </c>
      <c r="B587" s="8" t="str">
        <f t="shared" si="36"/>
        <v xml:space="preserve"> </v>
      </c>
      <c r="C587" s="2" t="str">
        <f>IF(A587="","",+[1]AcumSYS!S636+[1]AcumSYS!T636)</f>
        <v/>
      </c>
      <c r="D587" s="8" t="str">
        <f t="shared" si="37"/>
        <v/>
      </c>
      <c r="E587" s="8" t="str">
        <f t="shared" si="38"/>
        <v/>
      </c>
      <c r="F587" s="8" t="str">
        <f t="shared" si="39"/>
        <v/>
      </c>
    </row>
    <row r="588" spans="1:6" x14ac:dyDescent="0.25">
      <c r="A588" s="8" t="str">
        <f>+'[1]Reporte de Formatos'!V640</f>
        <v/>
      </c>
      <c r="B588" s="8" t="str">
        <f t="shared" si="36"/>
        <v xml:space="preserve"> </v>
      </c>
      <c r="C588" s="2" t="str">
        <f>IF(A588="","",+[1]AcumSYS!S637+[1]AcumSYS!T637)</f>
        <v/>
      </c>
      <c r="D588" s="8" t="str">
        <f t="shared" si="37"/>
        <v/>
      </c>
      <c r="E588" s="8" t="str">
        <f t="shared" si="38"/>
        <v/>
      </c>
      <c r="F588" s="8" t="str">
        <f t="shared" si="39"/>
        <v/>
      </c>
    </row>
    <row r="589" spans="1:6" x14ac:dyDescent="0.25">
      <c r="A589" s="8" t="str">
        <f>+'[1]Reporte de Formatos'!V641</f>
        <v/>
      </c>
      <c r="B589" s="8" t="str">
        <f t="shared" si="36"/>
        <v xml:space="preserve"> </v>
      </c>
      <c r="C589" s="2" t="str">
        <f>IF(A589="","",+[1]AcumSYS!S638+[1]AcumSYS!T638)</f>
        <v/>
      </c>
      <c r="D589" s="8" t="str">
        <f t="shared" si="37"/>
        <v/>
      </c>
      <c r="E589" s="8" t="str">
        <f t="shared" si="38"/>
        <v/>
      </c>
      <c r="F589" s="8" t="str">
        <f t="shared" si="39"/>
        <v/>
      </c>
    </row>
    <row r="590" spans="1:6" x14ac:dyDescent="0.25">
      <c r="A590" s="8" t="str">
        <f>+'[1]Reporte de Formatos'!V642</f>
        <v/>
      </c>
      <c r="B590" s="8" t="str">
        <f t="shared" si="36"/>
        <v xml:space="preserve"> </v>
      </c>
      <c r="C590" s="2" t="str">
        <f>IF(A590="","",+[1]AcumSYS!S639+[1]AcumSYS!T639)</f>
        <v/>
      </c>
      <c r="D590" s="8" t="str">
        <f t="shared" si="37"/>
        <v/>
      </c>
      <c r="E590" s="8" t="str">
        <f t="shared" si="38"/>
        <v/>
      </c>
      <c r="F590" s="8" t="str">
        <f t="shared" si="39"/>
        <v/>
      </c>
    </row>
    <row r="591" spans="1:6" x14ac:dyDescent="0.25">
      <c r="A591" s="8" t="str">
        <f>+'[1]Reporte de Formatos'!V643</f>
        <v/>
      </c>
      <c r="B591" s="8" t="str">
        <f t="shared" si="36"/>
        <v xml:space="preserve"> </v>
      </c>
      <c r="C591" s="2" t="str">
        <f>IF(A591="","",+[1]AcumSYS!S640+[1]AcumSYS!T640)</f>
        <v/>
      </c>
      <c r="D591" s="8" t="str">
        <f t="shared" si="37"/>
        <v/>
      </c>
      <c r="E591" s="8" t="str">
        <f t="shared" si="38"/>
        <v/>
      </c>
      <c r="F591" s="8" t="str">
        <f t="shared" si="39"/>
        <v/>
      </c>
    </row>
    <row r="592" spans="1:6" x14ac:dyDescent="0.25">
      <c r="A592" s="8" t="str">
        <f>+'[1]Reporte de Formatos'!V644</f>
        <v/>
      </c>
      <c r="B592" s="8" t="str">
        <f t="shared" si="36"/>
        <v xml:space="preserve"> </v>
      </c>
      <c r="C592" s="2" t="str">
        <f>IF(A592="","",+[1]AcumSYS!S641+[1]AcumSYS!T641)</f>
        <v/>
      </c>
      <c r="D592" s="8" t="str">
        <f t="shared" si="37"/>
        <v/>
      </c>
      <c r="E592" s="8" t="str">
        <f t="shared" si="38"/>
        <v/>
      </c>
      <c r="F592" s="8" t="str">
        <f t="shared" si="39"/>
        <v/>
      </c>
    </row>
    <row r="593" spans="1:6" x14ac:dyDescent="0.25">
      <c r="A593" s="8" t="str">
        <f>+'[1]Reporte de Formatos'!V645</f>
        <v/>
      </c>
      <c r="B593" s="8" t="str">
        <f t="shared" si="36"/>
        <v xml:space="preserve"> </v>
      </c>
      <c r="C593" s="2" t="str">
        <f>IF(A593="","",+[1]AcumSYS!S642+[1]AcumSYS!T642)</f>
        <v/>
      </c>
      <c r="D593" s="8" t="str">
        <f t="shared" si="37"/>
        <v/>
      </c>
      <c r="E593" s="8" t="str">
        <f t="shared" si="38"/>
        <v/>
      </c>
      <c r="F593" s="8" t="str">
        <f t="shared" si="39"/>
        <v/>
      </c>
    </row>
    <row r="594" spans="1:6" x14ac:dyDescent="0.25">
      <c r="A594" s="8" t="str">
        <f>+'[1]Reporte de Formatos'!V646</f>
        <v/>
      </c>
      <c r="B594" s="8" t="str">
        <f t="shared" si="36"/>
        <v xml:space="preserve"> </v>
      </c>
      <c r="C594" s="2" t="str">
        <f>IF(A594="","",+[1]AcumSYS!S643+[1]AcumSYS!T643)</f>
        <v/>
      </c>
      <c r="D594" s="8" t="str">
        <f t="shared" si="37"/>
        <v/>
      </c>
      <c r="E594" s="8" t="str">
        <f t="shared" si="38"/>
        <v/>
      </c>
      <c r="F594" s="8" t="str">
        <f t="shared" si="39"/>
        <v/>
      </c>
    </row>
    <row r="595" spans="1:6" x14ac:dyDescent="0.25">
      <c r="A595" s="8" t="str">
        <f>+'[1]Reporte de Formatos'!V647</f>
        <v/>
      </c>
      <c r="B595" s="8" t="str">
        <f t="shared" si="36"/>
        <v xml:space="preserve"> </v>
      </c>
      <c r="C595" s="2" t="str">
        <f>IF(A595="","",+[1]AcumSYS!S644+[1]AcumSYS!T644)</f>
        <v/>
      </c>
      <c r="D595" s="8" t="str">
        <f t="shared" si="37"/>
        <v/>
      </c>
      <c r="E595" s="8" t="str">
        <f t="shared" si="38"/>
        <v/>
      </c>
      <c r="F595" s="8" t="str">
        <f t="shared" si="39"/>
        <v/>
      </c>
    </row>
    <row r="596" spans="1:6" x14ac:dyDescent="0.25">
      <c r="A596" s="8" t="str">
        <f>+'[1]Reporte de Formatos'!V648</f>
        <v/>
      </c>
      <c r="B596" s="8" t="str">
        <f t="shared" si="36"/>
        <v xml:space="preserve"> </v>
      </c>
      <c r="C596" s="2" t="str">
        <f>IF(A596="","",+[1]AcumSYS!S645+[1]AcumSYS!T645)</f>
        <v/>
      </c>
      <c r="D596" s="8" t="str">
        <f t="shared" si="37"/>
        <v/>
      </c>
      <c r="E596" s="8" t="str">
        <f t="shared" si="38"/>
        <v/>
      </c>
      <c r="F596" s="8" t="str">
        <f t="shared" si="39"/>
        <v/>
      </c>
    </row>
    <row r="597" spans="1:6" x14ac:dyDescent="0.25">
      <c r="A597" s="8" t="str">
        <f>+'[1]Reporte de Formatos'!V649</f>
        <v/>
      </c>
      <c r="B597" s="8" t="str">
        <f t="shared" ref="B597:B660" si="40">IF(A597=""," ","Prima Vacacional")</f>
        <v xml:space="preserve"> </v>
      </c>
      <c r="C597" s="2" t="str">
        <f>IF(A597="","",+[1]AcumSYS!S646+[1]AcumSYS!T646)</f>
        <v/>
      </c>
      <c r="D597" s="8" t="str">
        <f t="shared" ref="D597:D660" si="41">IF(A597="","",0)</f>
        <v/>
      </c>
      <c r="E597" s="8" t="str">
        <f t="shared" ref="E597:E660" si="42">IF(A597="","","Pesos mexicanos")</f>
        <v/>
      </c>
      <c r="F597" s="8" t="str">
        <f t="shared" ref="F597:F660" si="43">IF(A597="","","Semestral")</f>
        <v/>
      </c>
    </row>
    <row r="598" spans="1:6" x14ac:dyDescent="0.25">
      <c r="A598" s="8" t="str">
        <f>+'[1]Reporte de Formatos'!V650</f>
        <v/>
      </c>
      <c r="B598" s="8" t="str">
        <f t="shared" si="40"/>
        <v xml:space="preserve"> </v>
      </c>
      <c r="C598" s="2" t="str">
        <f>IF(A598="","",+[1]AcumSYS!S647+[1]AcumSYS!T647)</f>
        <v/>
      </c>
      <c r="D598" s="8" t="str">
        <f t="shared" si="41"/>
        <v/>
      </c>
      <c r="E598" s="8" t="str">
        <f t="shared" si="42"/>
        <v/>
      </c>
      <c r="F598" s="8" t="str">
        <f t="shared" si="43"/>
        <v/>
      </c>
    </row>
    <row r="599" spans="1:6" x14ac:dyDescent="0.25">
      <c r="A599" s="8" t="str">
        <f>+'[1]Reporte de Formatos'!V651</f>
        <v/>
      </c>
      <c r="B599" s="8" t="str">
        <f t="shared" si="40"/>
        <v xml:space="preserve"> </v>
      </c>
      <c r="C599" s="2" t="str">
        <f>IF(A599="","",+[1]AcumSYS!S648+[1]AcumSYS!T648)</f>
        <v/>
      </c>
      <c r="D599" s="8" t="str">
        <f t="shared" si="41"/>
        <v/>
      </c>
      <c r="E599" s="8" t="str">
        <f t="shared" si="42"/>
        <v/>
      </c>
      <c r="F599" s="8" t="str">
        <f t="shared" si="43"/>
        <v/>
      </c>
    </row>
    <row r="600" spans="1:6" x14ac:dyDescent="0.25">
      <c r="A600" s="8" t="str">
        <f>+'[1]Reporte de Formatos'!V652</f>
        <v/>
      </c>
      <c r="B600" s="8" t="str">
        <f t="shared" si="40"/>
        <v xml:space="preserve"> </v>
      </c>
      <c r="C600" s="2" t="str">
        <f>IF(A600="","",+[1]AcumSYS!S649+[1]AcumSYS!T649)</f>
        <v/>
      </c>
      <c r="D600" s="8" t="str">
        <f t="shared" si="41"/>
        <v/>
      </c>
      <c r="E600" s="8" t="str">
        <f t="shared" si="42"/>
        <v/>
      </c>
      <c r="F600" s="8" t="str">
        <f t="shared" si="43"/>
        <v/>
      </c>
    </row>
    <row r="601" spans="1:6" x14ac:dyDescent="0.25">
      <c r="A601" s="8" t="str">
        <f>+'[1]Reporte de Formatos'!V653</f>
        <v/>
      </c>
      <c r="B601" s="8" t="str">
        <f t="shared" si="40"/>
        <v xml:space="preserve"> </v>
      </c>
      <c r="C601" s="2" t="str">
        <f>IF(A601="","",+[1]AcumSYS!S650+[1]AcumSYS!T650)</f>
        <v/>
      </c>
      <c r="D601" s="8" t="str">
        <f t="shared" si="41"/>
        <v/>
      </c>
      <c r="E601" s="8" t="str">
        <f t="shared" si="42"/>
        <v/>
      </c>
      <c r="F601" s="8" t="str">
        <f t="shared" si="43"/>
        <v/>
      </c>
    </row>
    <row r="602" spans="1:6" x14ac:dyDescent="0.25">
      <c r="A602" s="8" t="str">
        <f>+'[1]Reporte de Formatos'!V654</f>
        <v/>
      </c>
      <c r="B602" s="8" t="str">
        <f t="shared" si="40"/>
        <v xml:space="preserve"> </v>
      </c>
      <c r="C602" s="2" t="str">
        <f>IF(A602="","",+[1]AcumSYS!S651+[1]AcumSYS!T651)</f>
        <v/>
      </c>
      <c r="D602" s="8" t="str">
        <f t="shared" si="41"/>
        <v/>
      </c>
      <c r="E602" s="8" t="str">
        <f t="shared" si="42"/>
        <v/>
      </c>
      <c r="F602" s="8" t="str">
        <f t="shared" si="43"/>
        <v/>
      </c>
    </row>
    <row r="603" spans="1:6" x14ac:dyDescent="0.25">
      <c r="A603" s="8" t="str">
        <f>+'[1]Reporte de Formatos'!V655</f>
        <v/>
      </c>
      <c r="B603" s="8" t="str">
        <f t="shared" si="40"/>
        <v xml:space="preserve"> </v>
      </c>
      <c r="C603" s="2" t="str">
        <f>IF(A603="","",+[1]AcumSYS!S652+[1]AcumSYS!T652)</f>
        <v/>
      </c>
      <c r="D603" s="8" t="str">
        <f t="shared" si="41"/>
        <v/>
      </c>
      <c r="E603" s="8" t="str">
        <f t="shared" si="42"/>
        <v/>
      </c>
      <c r="F603" s="8" t="str">
        <f t="shared" si="43"/>
        <v/>
      </c>
    </row>
    <row r="604" spans="1:6" x14ac:dyDescent="0.25">
      <c r="A604" s="8" t="str">
        <f>+'[1]Reporte de Formatos'!V656</f>
        <v/>
      </c>
      <c r="B604" s="8" t="str">
        <f t="shared" si="40"/>
        <v xml:space="preserve"> </v>
      </c>
      <c r="C604" s="2" t="str">
        <f>IF(A604="","",+[1]AcumSYS!S653+[1]AcumSYS!T653)</f>
        <v/>
      </c>
      <c r="D604" s="8" t="str">
        <f t="shared" si="41"/>
        <v/>
      </c>
      <c r="E604" s="8" t="str">
        <f t="shared" si="42"/>
        <v/>
      </c>
      <c r="F604" s="8" t="str">
        <f t="shared" si="43"/>
        <v/>
      </c>
    </row>
    <row r="605" spans="1:6" x14ac:dyDescent="0.25">
      <c r="A605" s="8" t="str">
        <f>+'[1]Reporte de Formatos'!V657</f>
        <v/>
      </c>
      <c r="B605" s="8" t="str">
        <f t="shared" si="40"/>
        <v xml:space="preserve"> </v>
      </c>
      <c r="C605" s="2" t="str">
        <f>IF(A605="","",+[1]AcumSYS!S654+[1]AcumSYS!T654)</f>
        <v/>
      </c>
      <c r="D605" s="8" t="str">
        <f t="shared" si="41"/>
        <v/>
      </c>
      <c r="E605" s="8" t="str">
        <f t="shared" si="42"/>
        <v/>
      </c>
      <c r="F605" s="8" t="str">
        <f t="shared" si="43"/>
        <v/>
      </c>
    </row>
    <row r="606" spans="1:6" x14ac:dyDescent="0.25">
      <c r="A606" s="8" t="str">
        <f>+'[1]Reporte de Formatos'!V658</f>
        <v/>
      </c>
      <c r="B606" s="8" t="str">
        <f t="shared" si="40"/>
        <v xml:space="preserve"> </v>
      </c>
      <c r="C606" s="2" t="str">
        <f>IF(A606="","",+[1]AcumSYS!S655+[1]AcumSYS!T655)</f>
        <v/>
      </c>
      <c r="D606" s="8" t="str">
        <f t="shared" si="41"/>
        <v/>
      </c>
      <c r="E606" s="8" t="str">
        <f t="shared" si="42"/>
        <v/>
      </c>
      <c r="F606" s="8" t="str">
        <f t="shared" si="43"/>
        <v/>
      </c>
    </row>
    <row r="607" spans="1:6" x14ac:dyDescent="0.25">
      <c r="A607" s="8" t="str">
        <f>+'[1]Reporte de Formatos'!V659</f>
        <v/>
      </c>
      <c r="B607" s="8" t="str">
        <f t="shared" si="40"/>
        <v xml:space="preserve"> </v>
      </c>
      <c r="C607" s="2" t="str">
        <f>IF(A607="","",+[1]AcumSYS!S656+[1]AcumSYS!T656)</f>
        <v/>
      </c>
      <c r="D607" s="8" t="str">
        <f t="shared" si="41"/>
        <v/>
      </c>
      <c r="E607" s="8" t="str">
        <f t="shared" si="42"/>
        <v/>
      </c>
      <c r="F607" s="8" t="str">
        <f t="shared" si="43"/>
        <v/>
      </c>
    </row>
    <row r="608" spans="1:6" x14ac:dyDescent="0.25">
      <c r="A608" s="8" t="str">
        <f>+'[1]Reporte de Formatos'!V660</f>
        <v/>
      </c>
      <c r="B608" s="8" t="str">
        <f t="shared" si="40"/>
        <v xml:space="preserve"> </v>
      </c>
      <c r="C608" s="2" t="str">
        <f>IF(A608="","",+[1]AcumSYS!S657+[1]AcumSYS!T657)</f>
        <v/>
      </c>
      <c r="D608" s="8" t="str">
        <f t="shared" si="41"/>
        <v/>
      </c>
      <c r="E608" s="8" t="str">
        <f t="shared" si="42"/>
        <v/>
      </c>
      <c r="F608" s="8" t="str">
        <f t="shared" si="43"/>
        <v/>
      </c>
    </row>
    <row r="609" spans="1:6" x14ac:dyDescent="0.25">
      <c r="A609" s="8" t="str">
        <f>+'[1]Reporte de Formatos'!V661</f>
        <v/>
      </c>
      <c r="B609" s="8" t="str">
        <f t="shared" si="40"/>
        <v xml:space="preserve"> </v>
      </c>
      <c r="C609" s="2" t="str">
        <f>IF(A609="","",+[1]AcumSYS!S658+[1]AcumSYS!T658)</f>
        <v/>
      </c>
      <c r="D609" s="8" t="str">
        <f t="shared" si="41"/>
        <v/>
      </c>
      <c r="E609" s="8" t="str">
        <f t="shared" si="42"/>
        <v/>
      </c>
      <c r="F609" s="8" t="str">
        <f t="shared" si="43"/>
        <v/>
      </c>
    </row>
    <row r="610" spans="1:6" x14ac:dyDescent="0.25">
      <c r="A610" s="8" t="str">
        <f>+'[1]Reporte de Formatos'!V662</f>
        <v/>
      </c>
      <c r="B610" s="8" t="str">
        <f t="shared" si="40"/>
        <v xml:space="preserve"> </v>
      </c>
      <c r="C610" s="2" t="str">
        <f>IF(A610="","",+[1]AcumSYS!S659+[1]AcumSYS!T659)</f>
        <v/>
      </c>
      <c r="D610" s="8" t="str">
        <f t="shared" si="41"/>
        <v/>
      </c>
      <c r="E610" s="8" t="str">
        <f t="shared" si="42"/>
        <v/>
      </c>
      <c r="F610" s="8" t="str">
        <f t="shared" si="43"/>
        <v/>
      </c>
    </row>
    <row r="611" spans="1:6" x14ac:dyDescent="0.25">
      <c r="A611" s="8" t="str">
        <f>+'[1]Reporte de Formatos'!V663</f>
        <v/>
      </c>
      <c r="B611" s="8" t="str">
        <f t="shared" si="40"/>
        <v xml:space="preserve"> </v>
      </c>
      <c r="C611" s="2" t="str">
        <f>IF(A611="","",+[1]AcumSYS!S660+[1]AcumSYS!T660)</f>
        <v/>
      </c>
      <c r="D611" s="8" t="str">
        <f t="shared" si="41"/>
        <v/>
      </c>
      <c r="E611" s="8" t="str">
        <f t="shared" si="42"/>
        <v/>
      </c>
      <c r="F611" s="8" t="str">
        <f t="shared" si="43"/>
        <v/>
      </c>
    </row>
    <row r="612" spans="1:6" x14ac:dyDescent="0.25">
      <c r="A612" s="8" t="str">
        <f>+'[1]Reporte de Formatos'!V664</f>
        <v/>
      </c>
      <c r="B612" s="8" t="str">
        <f t="shared" si="40"/>
        <v xml:space="preserve"> </v>
      </c>
      <c r="C612" s="2" t="str">
        <f>IF(A612="","",+[1]AcumSYS!S661+[1]AcumSYS!T661)</f>
        <v/>
      </c>
      <c r="D612" s="8" t="str">
        <f t="shared" si="41"/>
        <v/>
      </c>
      <c r="E612" s="8" t="str">
        <f t="shared" si="42"/>
        <v/>
      </c>
      <c r="F612" s="8" t="str">
        <f t="shared" si="43"/>
        <v/>
      </c>
    </row>
    <row r="613" spans="1:6" x14ac:dyDescent="0.25">
      <c r="A613" s="8" t="str">
        <f>+'[1]Reporte de Formatos'!V665</f>
        <v/>
      </c>
      <c r="B613" s="8" t="str">
        <f t="shared" si="40"/>
        <v xml:space="preserve"> </v>
      </c>
      <c r="C613" s="2" t="str">
        <f>IF(A613="","",+[1]AcumSYS!S662+[1]AcumSYS!T662)</f>
        <v/>
      </c>
      <c r="D613" s="8" t="str">
        <f t="shared" si="41"/>
        <v/>
      </c>
      <c r="E613" s="8" t="str">
        <f t="shared" si="42"/>
        <v/>
      </c>
      <c r="F613" s="8" t="str">
        <f t="shared" si="43"/>
        <v/>
      </c>
    </row>
    <row r="614" spans="1:6" x14ac:dyDescent="0.25">
      <c r="A614" s="8" t="str">
        <f>+'[1]Reporte de Formatos'!V666</f>
        <v/>
      </c>
      <c r="B614" s="8" t="str">
        <f t="shared" si="40"/>
        <v xml:space="preserve"> </v>
      </c>
      <c r="C614" s="2" t="str">
        <f>IF(A614="","",+[1]AcumSYS!S663+[1]AcumSYS!T663)</f>
        <v/>
      </c>
      <c r="D614" s="8" t="str">
        <f t="shared" si="41"/>
        <v/>
      </c>
      <c r="E614" s="8" t="str">
        <f t="shared" si="42"/>
        <v/>
      </c>
      <c r="F614" s="8" t="str">
        <f t="shared" si="43"/>
        <v/>
      </c>
    </row>
    <row r="615" spans="1:6" x14ac:dyDescent="0.25">
      <c r="A615" s="8" t="str">
        <f>+'[1]Reporte de Formatos'!V667</f>
        <v/>
      </c>
      <c r="B615" s="8" t="str">
        <f t="shared" si="40"/>
        <v xml:space="preserve"> </v>
      </c>
      <c r="C615" s="2" t="str">
        <f>IF(A615="","",+[1]AcumSYS!S664+[1]AcumSYS!T664)</f>
        <v/>
      </c>
      <c r="D615" s="8" t="str">
        <f t="shared" si="41"/>
        <v/>
      </c>
      <c r="E615" s="8" t="str">
        <f t="shared" si="42"/>
        <v/>
      </c>
      <c r="F615" s="8" t="str">
        <f t="shared" si="43"/>
        <v/>
      </c>
    </row>
    <row r="616" spans="1:6" x14ac:dyDescent="0.25">
      <c r="A616" s="8" t="str">
        <f>+'[1]Reporte de Formatos'!V668</f>
        <v/>
      </c>
      <c r="B616" s="8" t="str">
        <f t="shared" si="40"/>
        <v xml:space="preserve"> </v>
      </c>
      <c r="C616" s="2" t="str">
        <f>IF(A616="","",+[1]AcumSYS!S665+[1]AcumSYS!T665)</f>
        <v/>
      </c>
      <c r="D616" s="8" t="str">
        <f t="shared" si="41"/>
        <v/>
      </c>
      <c r="E616" s="8" t="str">
        <f t="shared" si="42"/>
        <v/>
      </c>
      <c r="F616" s="8" t="str">
        <f t="shared" si="43"/>
        <v/>
      </c>
    </row>
    <row r="617" spans="1:6" x14ac:dyDescent="0.25">
      <c r="A617" s="8" t="str">
        <f>+'[1]Reporte de Formatos'!V669</f>
        <v/>
      </c>
      <c r="B617" s="8" t="str">
        <f t="shared" si="40"/>
        <v xml:space="preserve"> </v>
      </c>
      <c r="C617" s="2" t="str">
        <f>IF(A617="","",+[1]AcumSYS!S666+[1]AcumSYS!T666)</f>
        <v/>
      </c>
      <c r="D617" s="8" t="str">
        <f t="shared" si="41"/>
        <v/>
      </c>
      <c r="E617" s="8" t="str">
        <f t="shared" si="42"/>
        <v/>
      </c>
      <c r="F617" s="8" t="str">
        <f t="shared" si="43"/>
        <v/>
      </c>
    </row>
    <row r="618" spans="1:6" x14ac:dyDescent="0.25">
      <c r="A618" s="8" t="str">
        <f>+'[1]Reporte de Formatos'!V670</f>
        <v/>
      </c>
      <c r="B618" s="8" t="str">
        <f t="shared" si="40"/>
        <v xml:space="preserve"> </v>
      </c>
      <c r="C618" s="2" t="str">
        <f>IF(A618="","",+[1]AcumSYS!S667+[1]AcumSYS!T667)</f>
        <v/>
      </c>
      <c r="D618" s="8" t="str">
        <f t="shared" si="41"/>
        <v/>
      </c>
      <c r="E618" s="8" t="str">
        <f t="shared" si="42"/>
        <v/>
      </c>
      <c r="F618" s="8" t="str">
        <f t="shared" si="43"/>
        <v/>
      </c>
    </row>
    <row r="619" spans="1:6" x14ac:dyDescent="0.25">
      <c r="A619" s="8" t="str">
        <f>+'[1]Reporte de Formatos'!V671</f>
        <v/>
      </c>
      <c r="B619" s="8" t="str">
        <f t="shared" si="40"/>
        <v xml:space="preserve"> </v>
      </c>
      <c r="C619" s="2" t="str">
        <f>IF(A619="","",+[1]AcumSYS!S668+[1]AcumSYS!T668)</f>
        <v/>
      </c>
      <c r="D619" s="8" t="str">
        <f t="shared" si="41"/>
        <v/>
      </c>
      <c r="E619" s="8" t="str">
        <f t="shared" si="42"/>
        <v/>
      </c>
      <c r="F619" s="8" t="str">
        <f t="shared" si="43"/>
        <v/>
      </c>
    </row>
    <row r="620" spans="1:6" x14ac:dyDescent="0.25">
      <c r="A620" s="8" t="str">
        <f>+'[1]Reporte de Formatos'!V672</f>
        <v/>
      </c>
      <c r="B620" s="8" t="str">
        <f t="shared" si="40"/>
        <v xml:space="preserve"> </v>
      </c>
      <c r="C620" s="2" t="str">
        <f>IF(A620="","",+[1]AcumSYS!S669+[1]AcumSYS!T669)</f>
        <v/>
      </c>
      <c r="D620" s="8" t="str">
        <f t="shared" si="41"/>
        <v/>
      </c>
      <c r="E620" s="8" t="str">
        <f t="shared" si="42"/>
        <v/>
      </c>
      <c r="F620" s="8" t="str">
        <f t="shared" si="43"/>
        <v/>
      </c>
    </row>
    <row r="621" spans="1:6" x14ac:dyDescent="0.25">
      <c r="A621" s="8" t="str">
        <f>+'[1]Reporte de Formatos'!V673</f>
        <v/>
      </c>
      <c r="B621" s="8" t="str">
        <f t="shared" si="40"/>
        <v xml:space="preserve"> </v>
      </c>
      <c r="C621" s="2" t="str">
        <f>IF(A621="","",+[1]AcumSYS!S670+[1]AcumSYS!T670)</f>
        <v/>
      </c>
      <c r="D621" s="8" t="str">
        <f t="shared" si="41"/>
        <v/>
      </c>
      <c r="E621" s="8" t="str">
        <f t="shared" si="42"/>
        <v/>
      </c>
      <c r="F621" s="8" t="str">
        <f t="shared" si="43"/>
        <v/>
      </c>
    </row>
    <row r="622" spans="1:6" x14ac:dyDescent="0.25">
      <c r="A622" s="8" t="str">
        <f>+'[1]Reporte de Formatos'!V674</f>
        <v/>
      </c>
      <c r="B622" s="8" t="str">
        <f t="shared" si="40"/>
        <v xml:space="preserve"> </v>
      </c>
      <c r="C622" s="2" t="str">
        <f>IF(A622="","",+[1]AcumSYS!S671+[1]AcumSYS!T671)</f>
        <v/>
      </c>
      <c r="D622" s="8" t="str">
        <f t="shared" si="41"/>
        <v/>
      </c>
      <c r="E622" s="8" t="str">
        <f t="shared" si="42"/>
        <v/>
      </c>
      <c r="F622" s="8" t="str">
        <f t="shared" si="43"/>
        <v/>
      </c>
    </row>
    <row r="623" spans="1:6" x14ac:dyDescent="0.25">
      <c r="A623" s="8" t="str">
        <f>+'[1]Reporte de Formatos'!V675</f>
        <v/>
      </c>
      <c r="B623" s="8" t="str">
        <f t="shared" si="40"/>
        <v xml:space="preserve"> </v>
      </c>
      <c r="C623" s="2" t="str">
        <f>IF(A623="","",+[1]AcumSYS!S672+[1]AcumSYS!T672)</f>
        <v/>
      </c>
      <c r="D623" s="8" t="str">
        <f t="shared" si="41"/>
        <v/>
      </c>
      <c r="E623" s="8" t="str">
        <f t="shared" si="42"/>
        <v/>
      </c>
      <c r="F623" s="8" t="str">
        <f t="shared" si="43"/>
        <v/>
      </c>
    </row>
    <row r="624" spans="1:6" x14ac:dyDescent="0.25">
      <c r="A624" s="8" t="str">
        <f>+'[1]Reporte de Formatos'!V676</f>
        <v/>
      </c>
      <c r="B624" s="8" t="str">
        <f t="shared" si="40"/>
        <v xml:space="preserve"> </v>
      </c>
      <c r="C624" s="2" t="str">
        <f>IF(A624="","",+[1]AcumSYS!S673+[1]AcumSYS!T673)</f>
        <v/>
      </c>
      <c r="D624" s="8" t="str">
        <f t="shared" si="41"/>
        <v/>
      </c>
      <c r="E624" s="8" t="str">
        <f t="shared" si="42"/>
        <v/>
      </c>
      <c r="F624" s="8" t="str">
        <f t="shared" si="43"/>
        <v/>
      </c>
    </row>
    <row r="625" spans="1:6" x14ac:dyDescent="0.25">
      <c r="A625" s="8" t="str">
        <f>+'[1]Reporte de Formatos'!V677</f>
        <v/>
      </c>
      <c r="B625" s="8" t="str">
        <f t="shared" si="40"/>
        <v xml:space="preserve"> </v>
      </c>
      <c r="C625" s="2" t="str">
        <f>IF(A625="","",+[1]AcumSYS!S674+[1]AcumSYS!T674)</f>
        <v/>
      </c>
      <c r="D625" s="8" t="str">
        <f t="shared" si="41"/>
        <v/>
      </c>
      <c r="E625" s="8" t="str">
        <f t="shared" si="42"/>
        <v/>
      </c>
      <c r="F625" s="8" t="str">
        <f t="shared" si="43"/>
        <v/>
      </c>
    </row>
    <row r="626" spans="1:6" x14ac:dyDescent="0.25">
      <c r="A626" s="8" t="str">
        <f>+'[1]Reporte de Formatos'!V678</f>
        <v/>
      </c>
      <c r="B626" s="8" t="str">
        <f t="shared" si="40"/>
        <v xml:space="preserve"> </v>
      </c>
      <c r="C626" s="2" t="str">
        <f>IF(A626="","",+[1]AcumSYS!S675+[1]AcumSYS!T675)</f>
        <v/>
      </c>
      <c r="D626" s="8" t="str">
        <f t="shared" si="41"/>
        <v/>
      </c>
      <c r="E626" s="8" t="str">
        <f t="shared" si="42"/>
        <v/>
      </c>
      <c r="F626" s="8" t="str">
        <f t="shared" si="43"/>
        <v/>
      </c>
    </row>
    <row r="627" spans="1:6" x14ac:dyDescent="0.25">
      <c r="A627" s="8" t="str">
        <f>+'[1]Reporte de Formatos'!V679</f>
        <v/>
      </c>
      <c r="B627" s="8" t="str">
        <f t="shared" si="40"/>
        <v xml:space="preserve"> </v>
      </c>
      <c r="C627" s="2" t="str">
        <f>IF(A627="","",+[1]AcumSYS!S676+[1]AcumSYS!T676)</f>
        <v/>
      </c>
      <c r="D627" s="8" t="str">
        <f t="shared" si="41"/>
        <v/>
      </c>
      <c r="E627" s="8" t="str">
        <f t="shared" si="42"/>
        <v/>
      </c>
      <c r="F627" s="8" t="str">
        <f t="shared" si="43"/>
        <v/>
      </c>
    </row>
    <row r="628" spans="1:6" x14ac:dyDescent="0.25">
      <c r="A628" s="8" t="str">
        <f>+'[1]Reporte de Formatos'!V680</f>
        <v/>
      </c>
      <c r="B628" s="8" t="str">
        <f t="shared" si="40"/>
        <v xml:space="preserve"> </v>
      </c>
      <c r="C628" s="2" t="str">
        <f>IF(A628="","",+[1]AcumSYS!S677+[1]AcumSYS!T677)</f>
        <v/>
      </c>
      <c r="D628" s="8" t="str">
        <f t="shared" si="41"/>
        <v/>
      </c>
      <c r="E628" s="8" t="str">
        <f t="shared" si="42"/>
        <v/>
      </c>
      <c r="F628" s="8" t="str">
        <f t="shared" si="43"/>
        <v/>
      </c>
    </row>
    <row r="629" spans="1:6" x14ac:dyDescent="0.25">
      <c r="A629" s="8" t="str">
        <f>+'[1]Reporte de Formatos'!V681</f>
        <v/>
      </c>
      <c r="B629" s="8" t="str">
        <f t="shared" si="40"/>
        <v xml:space="preserve"> </v>
      </c>
      <c r="C629" s="2" t="str">
        <f>IF(A629="","",+[1]AcumSYS!S678+[1]AcumSYS!T678)</f>
        <v/>
      </c>
      <c r="D629" s="8" t="str">
        <f t="shared" si="41"/>
        <v/>
      </c>
      <c r="E629" s="8" t="str">
        <f t="shared" si="42"/>
        <v/>
      </c>
      <c r="F629" s="8" t="str">
        <f t="shared" si="43"/>
        <v/>
      </c>
    </row>
    <row r="630" spans="1:6" x14ac:dyDescent="0.25">
      <c r="A630" s="8" t="str">
        <f>+'[1]Reporte de Formatos'!V682</f>
        <v/>
      </c>
      <c r="B630" s="8" t="str">
        <f t="shared" si="40"/>
        <v xml:space="preserve"> </v>
      </c>
      <c r="C630" s="2" t="str">
        <f>IF(A630="","",+[1]AcumSYS!S679+[1]AcumSYS!T679)</f>
        <v/>
      </c>
      <c r="D630" s="8" t="str">
        <f t="shared" si="41"/>
        <v/>
      </c>
      <c r="E630" s="8" t="str">
        <f t="shared" si="42"/>
        <v/>
      </c>
      <c r="F630" s="8" t="str">
        <f t="shared" si="43"/>
        <v/>
      </c>
    </row>
    <row r="631" spans="1:6" x14ac:dyDescent="0.25">
      <c r="A631" s="8" t="str">
        <f>+'[1]Reporte de Formatos'!V683</f>
        <v/>
      </c>
      <c r="B631" s="8" t="str">
        <f t="shared" si="40"/>
        <v xml:space="preserve"> </v>
      </c>
      <c r="C631" s="2" t="str">
        <f>IF(A631="","",+[1]AcumSYS!S680+[1]AcumSYS!T680)</f>
        <v/>
      </c>
      <c r="D631" s="8" t="str">
        <f t="shared" si="41"/>
        <v/>
      </c>
      <c r="E631" s="8" t="str">
        <f t="shared" si="42"/>
        <v/>
      </c>
      <c r="F631" s="8" t="str">
        <f t="shared" si="43"/>
        <v/>
      </c>
    </row>
    <row r="632" spans="1:6" x14ac:dyDescent="0.25">
      <c r="A632" s="8" t="str">
        <f>+'[1]Reporte de Formatos'!V684</f>
        <v/>
      </c>
      <c r="B632" s="8" t="str">
        <f t="shared" si="40"/>
        <v xml:space="preserve"> </v>
      </c>
      <c r="C632" s="2" t="str">
        <f>IF(A632="","",+[1]AcumSYS!S681+[1]AcumSYS!T681)</f>
        <v/>
      </c>
      <c r="D632" s="8" t="str">
        <f t="shared" si="41"/>
        <v/>
      </c>
      <c r="E632" s="8" t="str">
        <f t="shared" si="42"/>
        <v/>
      </c>
      <c r="F632" s="8" t="str">
        <f t="shared" si="43"/>
        <v/>
      </c>
    </row>
    <row r="633" spans="1:6" x14ac:dyDescent="0.25">
      <c r="A633" s="8" t="str">
        <f>+'[1]Reporte de Formatos'!V685</f>
        <v/>
      </c>
      <c r="B633" s="8" t="str">
        <f t="shared" si="40"/>
        <v xml:space="preserve"> </v>
      </c>
      <c r="C633" s="2" t="str">
        <f>IF(A633="","",+[1]AcumSYS!S682+[1]AcumSYS!T682)</f>
        <v/>
      </c>
      <c r="D633" s="8" t="str">
        <f t="shared" si="41"/>
        <v/>
      </c>
      <c r="E633" s="8" t="str">
        <f t="shared" si="42"/>
        <v/>
      </c>
      <c r="F633" s="8" t="str">
        <f t="shared" si="43"/>
        <v/>
      </c>
    </row>
    <row r="634" spans="1:6" x14ac:dyDescent="0.25">
      <c r="A634" s="8" t="str">
        <f>+'[1]Reporte de Formatos'!V686</f>
        <v/>
      </c>
      <c r="B634" s="8" t="str">
        <f t="shared" si="40"/>
        <v xml:space="preserve"> </v>
      </c>
      <c r="C634" s="2" t="str">
        <f>IF(A634="","",+[1]AcumSYS!S683+[1]AcumSYS!T683)</f>
        <v/>
      </c>
      <c r="D634" s="8" t="str">
        <f t="shared" si="41"/>
        <v/>
      </c>
      <c r="E634" s="8" t="str">
        <f t="shared" si="42"/>
        <v/>
      </c>
      <c r="F634" s="8" t="str">
        <f t="shared" si="43"/>
        <v/>
      </c>
    </row>
    <row r="635" spans="1:6" x14ac:dyDescent="0.25">
      <c r="A635" s="8" t="str">
        <f>+'[1]Reporte de Formatos'!V687</f>
        <v/>
      </c>
      <c r="B635" s="8" t="str">
        <f t="shared" si="40"/>
        <v xml:space="preserve"> </v>
      </c>
      <c r="C635" s="2" t="str">
        <f>IF(A635="","",+[1]AcumSYS!S684+[1]AcumSYS!T684)</f>
        <v/>
      </c>
      <c r="D635" s="8" t="str">
        <f t="shared" si="41"/>
        <v/>
      </c>
      <c r="E635" s="8" t="str">
        <f t="shared" si="42"/>
        <v/>
      </c>
      <c r="F635" s="8" t="str">
        <f t="shared" si="43"/>
        <v/>
      </c>
    </row>
    <row r="636" spans="1:6" x14ac:dyDescent="0.25">
      <c r="A636" s="8" t="str">
        <f>+'[1]Reporte de Formatos'!V688</f>
        <v/>
      </c>
      <c r="B636" s="8" t="str">
        <f t="shared" si="40"/>
        <v xml:space="preserve"> </v>
      </c>
      <c r="C636" s="2" t="str">
        <f>IF(A636="","",+[1]AcumSYS!S685+[1]AcumSYS!T685)</f>
        <v/>
      </c>
      <c r="D636" s="8" t="str">
        <f t="shared" si="41"/>
        <v/>
      </c>
      <c r="E636" s="8" t="str">
        <f t="shared" si="42"/>
        <v/>
      </c>
      <c r="F636" s="8" t="str">
        <f t="shared" si="43"/>
        <v/>
      </c>
    </row>
    <row r="637" spans="1:6" x14ac:dyDescent="0.25">
      <c r="A637" s="8" t="str">
        <f>+'[1]Reporte de Formatos'!V689</f>
        <v/>
      </c>
      <c r="B637" s="8" t="str">
        <f t="shared" si="40"/>
        <v xml:space="preserve"> </v>
      </c>
      <c r="C637" s="2" t="str">
        <f>IF(A637="","",+[1]AcumSYS!S686+[1]AcumSYS!T686)</f>
        <v/>
      </c>
      <c r="D637" s="8" t="str">
        <f t="shared" si="41"/>
        <v/>
      </c>
      <c r="E637" s="8" t="str">
        <f t="shared" si="42"/>
        <v/>
      </c>
      <c r="F637" s="8" t="str">
        <f t="shared" si="43"/>
        <v/>
      </c>
    </row>
    <row r="638" spans="1:6" x14ac:dyDescent="0.25">
      <c r="A638" s="8" t="str">
        <f>+'[1]Reporte de Formatos'!V690</f>
        <v/>
      </c>
      <c r="B638" s="8" t="str">
        <f t="shared" si="40"/>
        <v xml:space="preserve"> </v>
      </c>
      <c r="C638" s="2" t="str">
        <f>IF(A638="","",+[1]AcumSYS!S687+[1]AcumSYS!T687)</f>
        <v/>
      </c>
      <c r="D638" s="8" t="str">
        <f t="shared" si="41"/>
        <v/>
      </c>
      <c r="E638" s="8" t="str">
        <f t="shared" si="42"/>
        <v/>
      </c>
      <c r="F638" s="8" t="str">
        <f t="shared" si="43"/>
        <v/>
      </c>
    </row>
    <row r="639" spans="1:6" x14ac:dyDescent="0.25">
      <c r="A639" s="8" t="str">
        <f>+'[1]Reporte de Formatos'!V691</f>
        <v/>
      </c>
      <c r="B639" s="8" t="str">
        <f t="shared" si="40"/>
        <v xml:space="preserve"> </v>
      </c>
      <c r="C639" s="2" t="str">
        <f>IF(A639="","",+[1]AcumSYS!S688+[1]AcumSYS!T688)</f>
        <v/>
      </c>
      <c r="D639" s="8" t="str">
        <f t="shared" si="41"/>
        <v/>
      </c>
      <c r="E639" s="8" t="str">
        <f t="shared" si="42"/>
        <v/>
      </c>
      <c r="F639" s="8" t="str">
        <f t="shared" si="43"/>
        <v/>
      </c>
    </row>
    <row r="640" spans="1:6" x14ac:dyDescent="0.25">
      <c r="A640" s="8" t="str">
        <f>+'[1]Reporte de Formatos'!V692</f>
        <v/>
      </c>
      <c r="B640" s="8" t="str">
        <f t="shared" si="40"/>
        <v xml:space="preserve"> </v>
      </c>
      <c r="C640" s="2" t="str">
        <f>IF(A640="","",+[1]AcumSYS!S689+[1]AcumSYS!T689)</f>
        <v/>
      </c>
      <c r="D640" s="8" t="str">
        <f t="shared" si="41"/>
        <v/>
      </c>
      <c r="E640" s="8" t="str">
        <f t="shared" si="42"/>
        <v/>
      </c>
      <c r="F640" s="8" t="str">
        <f t="shared" si="43"/>
        <v/>
      </c>
    </row>
    <row r="641" spans="1:6" x14ac:dyDescent="0.25">
      <c r="A641" s="8" t="str">
        <f>+'[1]Reporte de Formatos'!V693</f>
        <v/>
      </c>
      <c r="B641" s="8" t="str">
        <f t="shared" si="40"/>
        <v xml:space="preserve"> </v>
      </c>
      <c r="C641" s="2" t="str">
        <f>IF(A641="","",+[1]AcumSYS!S690+[1]AcumSYS!T690)</f>
        <v/>
      </c>
      <c r="D641" s="8" t="str">
        <f t="shared" si="41"/>
        <v/>
      </c>
      <c r="E641" s="8" t="str">
        <f t="shared" si="42"/>
        <v/>
      </c>
      <c r="F641" s="8" t="str">
        <f t="shared" si="43"/>
        <v/>
      </c>
    </row>
    <row r="642" spans="1:6" x14ac:dyDescent="0.25">
      <c r="A642" s="8" t="str">
        <f>+'[1]Reporte de Formatos'!V694</f>
        <v/>
      </c>
      <c r="B642" s="8" t="str">
        <f t="shared" si="40"/>
        <v xml:space="preserve"> </v>
      </c>
      <c r="C642" s="2" t="str">
        <f>IF(A642="","",+[1]AcumSYS!S691+[1]AcumSYS!T691)</f>
        <v/>
      </c>
      <c r="D642" s="8" t="str">
        <f t="shared" si="41"/>
        <v/>
      </c>
      <c r="E642" s="8" t="str">
        <f t="shared" si="42"/>
        <v/>
      </c>
      <c r="F642" s="8" t="str">
        <f t="shared" si="43"/>
        <v/>
      </c>
    </row>
    <row r="643" spans="1:6" x14ac:dyDescent="0.25">
      <c r="A643" s="8" t="str">
        <f>+'[1]Reporte de Formatos'!V695</f>
        <v/>
      </c>
      <c r="B643" s="8" t="str">
        <f t="shared" si="40"/>
        <v xml:space="preserve"> </v>
      </c>
      <c r="C643" s="2" t="str">
        <f>IF(A643="","",+[1]AcumSYS!S692+[1]AcumSYS!T692)</f>
        <v/>
      </c>
      <c r="D643" s="8" t="str">
        <f t="shared" si="41"/>
        <v/>
      </c>
      <c r="E643" s="8" t="str">
        <f t="shared" si="42"/>
        <v/>
      </c>
      <c r="F643" s="8" t="str">
        <f t="shared" si="43"/>
        <v/>
      </c>
    </row>
    <row r="644" spans="1:6" x14ac:dyDescent="0.25">
      <c r="A644" s="8" t="str">
        <f>+'[1]Reporte de Formatos'!V696</f>
        <v/>
      </c>
      <c r="B644" s="8" t="str">
        <f t="shared" si="40"/>
        <v xml:space="preserve"> </v>
      </c>
      <c r="C644" s="2" t="str">
        <f>IF(A644="","",+[1]AcumSYS!S693+[1]AcumSYS!T693)</f>
        <v/>
      </c>
      <c r="D644" s="8" t="str">
        <f t="shared" si="41"/>
        <v/>
      </c>
      <c r="E644" s="8" t="str">
        <f t="shared" si="42"/>
        <v/>
      </c>
      <c r="F644" s="8" t="str">
        <f t="shared" si="43"/>
        <v/>
      </c>
    </row>
    <row r="645" spans="1:6" x14ac:dyDescent="0.25">
      <c r="A645" s="8" t="str">
        <f>+'[1]Reporte de Formatos'!V697</f>
        <v/>
      </c>
      <c r="B645" s="8" t="str">
        <f t="shared" si="40"/>
        <v xml:space="preserve"> </v>
      </c>
      <c r="C645" s="2" t="str">
        <f>IF(A645="","",+[1]AcumSYS!S694+[1]AcumSYS!T694)</f>
        <v/>
      </c>
      <c r="D645" s="8" t="str">
        <f t="shared" si="41"/>
        <v/>
      </c>
      <c r="E645" s="8" t="str">
        <f t="shared" si="42"/>
        <v/>
      </c>
      <c r="F645" s="8" t="str">
        <f t="shared" si="43"/>
        <v/>
      </c>
    </row>
    <row r="646" spans="1:6" x14ac:dyDescent="0.25">
      <c r="A646" s="8" t="str">
        <f>+'[1]Reporte de Formatos'!V698</f>
        <v/>
      </c>
      <c r="B646" s="8" t="str">
        <f t="shared" si="40"/>
        <v xml:space="preserve"> </v>
      </c>
      <c r="C646" s="2" t="str">
        <f>IF(A646="","",+[1]AcumSYS!S695+[1]AcumSYS!T695)</f>
        <v/>
      </c>
      <c r="D646" s="8" t="str">
        <f t="shared" si="41"/>
        <v/>
      </c>
      <c r="E646" s="8" t="str">
        <f t="shared" si="42"/>
        <v/>
      </c>
      <c r="F646" s="8" t="str">
        <f t="shared" si="43"/>
        <v/>
      </c>
    </row>
    <row r="647" spans="1:6" x14ac:dyDescent="0.25">
      <c r="A647" s="8" t="str">
        <f>+'[1]Reporte de Formatos'!V699</f>
        <v/>
      </c>
      <c r="B647" s="8" t="str">
        <f t="shared" si="40"/>
        <v xml:space="preserve"> </v>
      </c>
      <c r="C647" s="2" t="str">
        <f>IF(A647="","",+[1]AcumSYS!S696+[1]AcumSYS!T696)</f>
        <v/>
      </c>
      <c r="D647" s="8" t="str">
        <f t="shared" si="41"/>
        <v/>
      </c>
      <c r="E647" s="8" t="str">
        <f t="shared" si="42"/>
        <v/>
      </c>
      <c r="F647" s="8" t="str">
        <f t="shared" si="43"/>
        <v/>
      </c>
    </row>
    <row r="648" spans="1:6" x14ac:dyDescent="0.25">
      <c r="A648" s="8" t="str">
        <f>+'[1]Reporte de Formatos'!V700</f>
        <v/>
      </c>
      <c r="B648" s="8" t="str">
        <f t="shared" si="40"/>
        <v xml:space="preserve"> </v>
      </c>
      <c r="C648" s="2" t="str">
        <f>IF(A648="","",+[1]AcumSYS!S697+[1]AcumSYS!T697)</f>
        <v/>
      </c>
      <c r="D648" s="8" t="str">
        <f t="shared" si="41"/>
        <v/>
      </c>
      <c r="E648" s="8" t="str">
        <f t="shared" si="42"/>
        <v/>
      </c>
      <c r="F648" s="8" t="str">
        <f t="shared" si="43"/>
        <v/>
      </c>
    </row>
    <row r="649" spans="1:6" x14ac:dyDescent="0.25">
      <c r="A649" s="8" t="str">
        <f>+'[1]Reporte de Formatos'!V701</f>
        <v/>
      </c>
      <c r="B649" s="8" t="str">
        <f t="shared" si="40"/>
        <v xml:space="preserve"> </v>
      </c>
      <c r="C649" s="2" t="str">
        <f>IF(A649="","",+[1]AcumSYS!S698+[1]AcumSYS!T698)</f>
        <v/>
      </c>
      <c r="D649" s="8" t="str">
        <f t="shared" si="41"/>
        <v/>
      </c>
      <c r="E649" s="8" t="str">
        <f t="shared" si="42"/>
        <v/>
      </c>
      <c r="F649" s="8" t="str">
        <f t="shared" si="43"/>
        <v/>
      </c>
    </row>
    <row r="650" spans="1:6" x14ac:dyDescent="0.25">
      <c r="A650" s="8" t="str">
        <f>+'[1]Reporte de Formatos'!V702</f>
        <v/>
      </c>
      <c r="B650" s="8" t="str">
        <f t="shared" si="40"/>
        <v xml:space="preserve"> </v>
      </c>
      <c r="C650" s="2" t="str">
        <f>IF(A650="","",+[1]AcumSYS!S699+[1]AcumSYS!T699)</f>
        <v/>
      </c>
      <c r="D650" s="8" t="str">
        <f t="shared" si="41"/>
        <v/>
      </c>
      <c r="E650" s="8" t="str">
        <f t="shared" si="42"/>
        <v/>
      </c>
      <c r="F650" s="8" t="str">
        <f t="shared" si="43"/>
        <v/>
      </c>
    </row>
    <row r="651" spans="1:6" x14ac:dyDescent="0.25">
      <c r="A651" s="8" t="str">
        <f>+'[1]Reporte de Formatos'!V703</f>
        <v/>
      </c>
      <c r="B651" s="8" t="str">
        <f t="shared" si="40"/>
        <v xml:space="preserve"> </v>
      </c>
      <c r="C651" s="2" t="str">
        <f>IF(A651="","",+[1]AcumSYS!S700+[1]AcumSYS!T700)</f>
        <v/>
      </c>
      <c r="D651" s="8" t="str">
        <f t="shared" si="41"/>
        <v/>
      </c>
      <c r="E651" s="8" t="str">
        <f t="shared" si="42"/>
        <v/>
      </c>
      <c r="F651" s="8" t="str">
        <f t="shared" si="43"/>
        <v/>
      </c>
    </row>
    <row r="652" spans="1:6" x14ac:dyDescent="0.25">
      <c r="A652" s="8" t="str">
        <f>+'[1]Reporte de Formatos'!V704</f>
        <v/>
      </c>
      <c r="B652" s="8" t="str">
        <f t="shared" si="40"/>
        <v xml:space="preserve"> </v>
      </c>
      <c r="C652" s="2" t="str">
        <f>IF(A652="","",+[1]AcumSYS!S701+[1]AcumSYS!T701)</f>
        <v/>
      </c>
      <c r="D652" s="8" t="str">
        <f t="shared" si="41"/>
        <v/>
      </c>
      <c r="E652" s="8" t="str">
        <f t="shared" si="42"/>
        <v/>
      </c>
      <c r="F652" s="8" t="str">
        <f t="shared" si="43"/>
        <v/>
      </c>
    </row>
    <row r="653" spans="1:6" x14ac:dyDescent="0.25">
      <c r="A653" s="8" t="str">
        <f>+'[1]Reporte de Formatos'!V705</f>
        <v/>
      </c>
      <c r="B653" s="8" t="str">
        <f t="shared" si="40"/>
        <v xml:space="preserve"> </v>
      </c>
      <c r="C653" s="2" t="str">
        <f>IF(A653="","",+[1]AcumSYS!S702+[1]AcumSYS!T702)</f>
        <v/>
      </c>
      <c r="D653" s="8" t="str">
        <f t="shared" si="41"/>
        <v/>
      </c>
      <c r="E653" s="8" t="str">
        <f t="shared" si="42"/>
        <v/>
      </c>
      <c r="F653" s="8" t="str">
        <f t="shared" si="43"/>
        <v/>
      </c>
    </row>
    <row r="654" spans="1:6" x14ac:dyDescent="0.25">
      <c r="A654" s="8" t="str">
        <f>+'[1]Reporte de Formatos'!V706</f>
        <v/>
      </c>
      <c r="B654" s="8" t="str">
        <f t="shared" si="40"/>
        <v xml:space="preserve"> </v>
      </c>
      <c r="C654" s="2" t="str">
        <f>IF(A654="","",+[1]AcumSYS!S703+[1]AcumSYS!T703)</f>
        <v/>
      </c>
      <c r="D654" s="8" t="str">
        <f t="shared" si="41"/>
        <v/>
      </c>
      <c r="E654" s="8" t="str">
        <f t="shared" si="42"/>
        <v/>
      </c>
      <c r="F654" s="8" t="str">
        <f t="shared" si="43"/>
        <v/>
      </c>
    </row>
    <row r="655" spans="1:6" x14ac:dyDescent="0.25">
      <c r="A655" s="8" t="str">
        <f>+'[1]Reporte de Formatos'!V707</f>
        <v/>
      </c>
      <c r="B655" s="8" t="str">
        <f t="shared" si="40"/>
        <v xml:space="preserve"> </v>
      </c>
      <c r="C655" s="2" t="str">
        <f>IF(A655="","",+[1]AcumSYS!S704+[1]AcumSYS!T704)</f>
        <v/>
      </c>
      <c r="D655" s="8" t="str">
        <f t="shared" si="41"/>
        <v/>
      </c>
      <c r="E655" s="8" t="str">
        <f t="shared" si="42"/>
        <v/>
      </c>
      <c r="F655" s="8" t="str">
        <f t="shared" si="43"/>
        <v/>
      </c>
    </row>
    <row r="656" spans="1:6" x14ac:dyDescent="0.25">
      <c r="A656" s="8" t="str">
        <f>+'[1]Reporte de Formatos'!V708</f>
        <v/>
      </c>
      <c r="B656" s="8" t="str">
        <f t="shared" si="40"/>
        <v xml:space="preserve"> </v>
      </c>
      <c r="C656" s="2" t="str">
        <f>IF(A656="","",+[1]AcumSYS!S705+[1]AcumSYS!T705)</f>
        <v/>
      </c>
      <c r="D656" s="8" t="str">
        <f t="shared" si="41"/>
        <v/>
      </c>
      <c r="E656" s="8" t="str">
        <f t="shared" si="42"/>
        <v/>
      </c>
      <c r="F656" s="8" t="str">
        <f t="shared" si="43"/>
        <v/>
      </c>
    </row>
    <row r="657" spans="1:6" x14ac:dyDescent="0.25">
      <c r="A657" s="8" t="str">
        <f>+'[1]Reporte de Formatos'!V709</f>
        <v/>
      </c>
      <c r="B657" s="8" t="str">
        <f t="shared" si="40"/>
        <v xml:space="preserve"> </v>
      </c>
      <c r="C657" s="2" t="str">
        <f>IF(A657="","",+[1]AcumSYS!S706+[1]AcumSYS!T706)</f>
        <v/>
      </c>
      <c r="D657" s="8" t="str">
        <f t="shared" si="41"/>
        <v/>
      </c>
      <c r="E657" s="8" t="str">
        <f t="shared" si="42"/>
        <v/>
      </c>
      <c r="F657" s="8" t="str">
        <f t="shared" si="43"/>
        <v/>
      </c>
    </row>
    <row r="658" spans="1:6" x14ac:dyDescent="0.25">
      <c r="A658" s="8" t="str">
        <f>+'[1]Reporte de Formatos'!V710</f>
        <v/>
      </c>
      <c r="B658" s="8" t="str">
        <f t="shared" si="40"/>
        <v xml:space="preserve"> </v>
      </c>
      <c r="C658" s="2" t="str">
        <f>IF(A658="","",+[1]AcumSYS!S707+[1]AcumSYS!T707)</f>
        <v/>
      </c>
      <c r="D658" s="8" t="str">
        <f t="shared" si="41"/>
        <v/>
      </c>
      <c r="E658" s="8" t="str">
        <f t="shared" si="42"/>
        <v/>
      </c>
      <c r="F658" s="8" t="str">
        <f t="shared" si="43"/>
        <v/>
      </c>
    </row>
    <row r="659" spans="1:6" x14ac:dyDescent="0.25">
      <c r="A659" s="8" t="str">
        <f>+'[1]Reporte de Formatos'!V711</f>
        <v/>
      </c>
      <c r="B659" s="8" t="str">
        <f t="shared" si="40"/>
        <v xml:space="preserve"> </v>
      </c>
      <c r="C659" s="2" t="str">
        <f>IF(A659="","",+[1]AcumSYS!S708+[1]AcumSYS!T708)</f>
        <v/>
      </c>
      <c r="D659" s="8" t="str">
        <f t="shared" si="41"/>
        <v/>
      </c>
      <c r="E659" s="8" t="str">
        <f t="shared" si="42"/>
        <v/>
      </c>
      <c r="F659" s="8" t="str">
        <f t="shared" si="43"/>
        <v/>
      </c>
    </row>
    <row r="660" spans="1:6" x14ac:dyDescent="0.25">
      <c r="A660" s="8" t="str">
        <f>+'[1]Reporte de Formatos'!V712</f>
        <v/>
      </c>
      <c r="B660" s="8" t="str">
        <f t="shared" si="40"/>
        <v xml:space="preserve"> </v>
      </c>
      <c r="C660" s="2" t="str">
        <f>IF(A660="","",+[1]AcumSYS!S709+[1]AcumSYS!T709)</f>
        <v/>
      </c>
      <c r="D660" s="8" t="str">
        <f t="shared" si="41"/>
        <v/>
      </c>
      <c r="E660" s="8" t="str">
        <f t="shared" si="42"/>
        <v/>
      </c>
      <c r="F660" s="8" t="str">
        <f t="shared" si="43"/>
        <v/>
      </c>
    </row>
    <row r="661" spans="1:6" x14ac:dyDescent="0.25">
      <c r="A661" s="8" t="str">
        <f>+'[1]Reporte de Formatos'!V713</f>
        <v/>
      </c>
      <c r="B661" s="8" t="str">
        <f t="shared" ref="B661:B724" si="44">IF(A661=""," ","Prima Vacacional")</f>
        <v xml:space="preserve"> </v>
      </c>
      <c r="C661" s="2" t="str">
        <f>IF(A661="","",+[1]AcumSYS!S710+[1]AcumSYS!T710)</f>
        <v/>
      </c>
      <c r="D661" s="8" t="str">
        <f t="shared" ref="D661:D724" si="45">IF(A661="","",0)</f>
        <v/>
      </c>
      <c r="E661" s="8" t="str">
        <f t="shared" ref="E661:E724" si="46">IF(A661="","","Pesos mexicanos")</f>
        <v/>
      </c>
      <c r="F661" s="8" t="str">
        <f t="shared" ref="F661:F724" si="47">IF(A661="","","Semestral")</f>
        <v/>
      </c>
    </row>
    <row r="662" spans="1:6" x14ac:dyDescent="0.25">
      <c r="A662" s="8" t="str">
        <f>+'[1]Reporte de Formatos'!V714</f>
        <v/>
      </c>
      <c r="B662" s="8" t="str">
        <f t="shared" si="44"/>
        <v xml:space="preserve"> </v>
      </c>
      <c r="C662" s="2" t="str">
        <f>IF(A662="","",+[1]AcumSYS!S711+[1]AcumSYS!T711)</f>
        <v/>
      </c>
      <c r="D662" s="8" t="str">
        <f t="shared" si="45"/>
        <v/>
      </c>
      <c r="E662" s="8" t="str">
        <f t="shared" si="46"/>
        <v/>
      </c>
      <c r="F662" s="8" t="str">
        <f t="shared" si="47"/>
        <v/>
      </c>
    </row>
    <row r="663" spans="1:6" x14ac:dyDescent="0.25">
      <c r="A663" s="8" t="str">
        <f>+'[1]Reporte de Formatos'!V715</f>
        <v/>
      </c>
      <c r="B663" s="8" t="str">
        <f t="shared" si="44"/>
        <v xml:space="preserve"> </v>
      </c>
      <c r="C663" s="2" t="str">
        <f>IF(A663="","",+[1]AcumSYS!S712+[1]AcumSYS!T712)</f>
        <v/>
      </c>
      <c r="D663" s="8" t="str">
        <f t="shared" si="45"/>
        <v/>
      </c>
      <c r="E663" s="8" t="str">
        <f t="shared" si="46"/>
        <v/>
      </c>
      <c r="F663" s="8" t="str">
        <f t="shared" si="47"/>
        <v/>
      </c>
    </row>
    <row r="664" spans="1:6" x14ac:dyDescent="0.25">
      <c r="A664" s="8" t="str">
        <f>+'[1]Reporte de Formatos'!V716</f>
        <v/>
      </c>
      <c r="B664" s="8" t="str">
        <f t="shared" si="44"/>
        <v xml:space="preserve"> </v>
      </c>
      <c r="C664" s="2" t="str">
        <f>IF(A664="","",+[1]AcumSYS!S713+[1]AcumSYS!T713)</f>
        <v/>
      </c>
      <c r="D664" s="8" t="str">
        <f t="shared" si="45"/>
        <v/>
      </c>
      <c r="E664" s="8" t="str">
        <f t="shared" si="46"/>
        <v/>
      </c>
      <c r="F664" s="8" t="str">
        <f t="shared" si="47"/>
        <v/>
      </c>
    </row>
    <row r="665" spans="1:6" x14ac:dyDescent="0.25">
      <c r="A665" s="8" t="str">
        <f>+'[1]Reporte de Formatos'!V717</f>
        <v/>
      </c>
      <c r="B665" s="8" t="str">
        <f t="shared" si="44"/>
        <v xml:space="preserve"> </v>
      </c>
      <c r="C665" s="2" t="str">
        <f>IF(A665="","",+[1]AcumSYS!S714+[1]AcumSYS!T714)</f>
        <v/>
      </c>
      <c r="D665" s="8" t="str">
        <f t="shared" si="45"/>
        <v/>
      </c>
      <c r="E665" s="8" t="str">
        <f t="shared" si="46"/>
        <v/>
      </c>
      <c r="F665" s="8" t="str">
        <f t="shared" si="47"/>
        <v/>
      </c>
    </row>
    <row r="666" spans="1:6" x14ac:dyDescent="0.25">
      <c r="A666" s="8" t="str">
        <f>+'[1]Reporte de Formatos'!V718</f>
        <v/>
      </c>
      <c r="B666" s="8" t="str">
        <f t="shared" si="44"/>
        <v xml:space="preserve"> </v>
      </c>
      <c r="C666" s="2" t="str">
        <f>IF(A666="","",+[1]AcumSYS!S715+[1]AcumSYS!T715)</f>
        <v/>
      </c>
      <c r="D666" s="8" t="str">
        <f t="shared" si="45"/>
        <v/>
      </c>
      <c r="E666" s="8" t="str">
        <f t="shared" si="46"/>
        <v/>
      </c>
      <c r="F666" s="8" t="str">
        <f t="shared" si="47"/>
        <v/>
      </c>
    </row>
    <row r="667" spans="1:6" x14ac:dyDescent="0.25">
      <c r="A667" s="8" t="str">
        <f>+'[1]Reporte de Formatos'!V719</f>
        <v/>
      </c>
      <c r="B667" s="8" t="str">
        <f t="shared" si="44"/>
        <v xml:space="preserve"> </v>
      </c>
      <c r="C667" s="2" t="str">
        <f>IF(A667="","",+[1]AcumSYS!S716+[1]AcumSYS!T716)</f>
        <v/>
      </c>
      <c r="D667" s="8" t="str">
        <f t="shared" si="45"/>
        <v/>
      </c>
      <c r="E667" s="8" t="str">
        <f t="shared" si="46"/>
        <v/>
      </c>
      <c r="F667" s="8" t="str">
        <f t="shared" si="47"/>
        <v/>
      </c>
    </row>
    <row r="668" spans="1:6" x14ac:dyDescent="0.25">
      <c r="A668" s="8" t="str">
        <f>+'[1]Reporte de Formatos'!V720</f>
        <v/>
      </c>
      <c r="B668" s="8" t="str">
        <f t="shared" si="44"/>
        <v xml:space="preserve"> </v>
      </c>
      <c r="C668" s="2" t="str">
        <f>IF(A668="","",+[1]AcumSYS!S717+[1]AcumSYS!T717)</f>
        <v/>
      </c>
      <c r="D668" s="8" t="str">
        <f t="shared" si="45"/>
        <v/>
      </c>
      <c r="E668" s="8" t="str">
        <f t="shared" si="46"/>
        <v/>
      </c>
      <c r="F668" s="8" t="str">
        <f t="shared" si="47"/>
        <v/>
      </c>
    </row>
    <row r="669" spans="1:6" x14ac:dyDescent="0.25">
      <c r="A669" s="8" t="str">
        <f>+'[1]Reporte de Formatos'!V721</f>
        <v/>
      </c>
      <c r="B669" s="8" t="str">
        <f t="shared" si="44"/>
        <v xml:space="preserve"> </v>
      </c>
      <c r="C669" s="2" t="str">
        <f>IF(A669="","",+[1]AcumSYS!S718+[1]AcumSYS!T718)</f>
        <v/>
      </c>
      <c r="D669" s="8" t="str">
        <f t="shared" si="45"/>
        <v/>
      </c>
      <c r="E669" s="8" t="str">
        <f t="shared" si="46"/>
        <v/>
      </c>
      <c r="F669" s="8" t="str">
        <f t="shared" si="47"/>
        <v/>
      </c>
    </row>
    <row r="670" spans="1:6" x14ac:dyDescent="0.25">
      <c r="A670" s="8" t="str">
        <f>+'[1]Reporte de Formatos'!V722</f>
        <v/>
      </c>
      <c r="B670" s="8" t="str">
        <f t="shared" si="44"/>
        <v xml:space="preserve"> </v>
      </c>
      <c r="C670" s="2" t="str">
        <f>IF(A670="","",+[1]AcumSYS!S719+[1]AcumSYS!T719)</f>
        <v/>
      </c>
      <c r="D670" s="8" t="str">
        <f t="shared" si="45"/>
        <v/>
      </c>
      <c r="E670" s="8" t="str">
        <f t="shared" si="46"/>
        <v/>
      </c>
      <c r="F670" s="8" t="str">
        <f t="shared" si="47"/>
        <v/>
      </c>
    </row>
    <row r="671" spans="1:6" x14ac:dyDescent="0.25">
      <c r="A671" s="8" t="str">
        <f>+'[1]Reporte de Formatos'!V723</f>
        <v/>
      </c>
      <c r="B671" s="8" t="str">
        <f t="shared" si="44"/>
        <v xml:space="preserve"> </v>
      </c>
      <c r="C671" s="2" t="str">
        <f>IF(A671="","",+[1]AcumSYS!S720+[1]AcumSYS!T720)</f>
        <v/>
      </c>
      <c r="D671" s="8" t="str">
        <f t="shared" si="45"/>
        <v/>
      </c>
      <c r="E671" s="8" t="str">
        <f t="shared" si="46"/>
        <v/>
      </c>
      <c r="F671" s="8" t="str">
        <f t="shared" si="47"/>
        <v/>
      </c>
    </row>
    <row r="672" spans="1:6" x14ac:dyDescent="0.25">
      <c r="A672" s="8" t="str">
        <f>+'[1]Reporte de Formatos'!V724</f>
        <v/>
      </c>
      <c r="B672" s="8" t="str">
        <f t="shared" si="44"/>
        <v xml:space="preserve"> </v>
      </c>
      <c r="C672" s="2" t="str">
        <f>IF(A672="","",+[1]AcumSYS!S721+[1]AcumSYS!T721)</f>
        <v/>
      </c>
      <c r="D672" s="8" t="str">
        <f t="shared" si="45"/>
        <v/>
      </c>
      <c r="E672" s="8" t="str">
        <f t="shared" si="46"/>
        <v/>
      </c>
      <c r="F672" s="8" t="str">
        <f t="shared" si="47"/>
        <v/>
      </c>
    </row>
    <row r="673" spans="1:6" x14ac:dyDescent="0.25">
      <c r="A673" s="8" t="str">
        <f>+'[1]Reporte de Formatos'!V725</f>
        <v/>
      </c>
      <c r="B673" s="8" t="str">
        <f t="shared" si="44"/>
        <v xml:space="preserve"> </v>
      </c>
      <c r="C673" s="2" t="str">
        <f>IF(A673="","",+[1]AcumSYS!S722+[1]AcumSYS!T722)</f>
        <v/>
      </c>
      <c r="D673" s="8" t="str">
        <f t="shared" si="45"/>
        <v/>
      </c>
      <c r="E673" s="8" t="str">
        <f t="shared" si="46"/>
        <v/>
      </c>
      <c r="F673" s="8" t="str">
        <f t="shared" si="47"/>
        <v/>
      </c>
    </row>
    <row r="674" spans="1:6" x14ac:dyDescent="0.25">
      <c r="A674" s="8" t="str">
        <f>+'[1]Reporte de Formatos'!V726</f>
        <v/>
      </c>
      <c r="B674" s="8" t="str">
        <f t="shared" si="44"/>
        <v xml:space="preserve"> </v>
      </c>
      <c r="C674" s="2" t="str">
        <f>IF(A674="","",+[1]AcumSYS!S723+[1]AcumSYS!T723)</f>
        <v/>
      </c>
      <c r="D674" s="8" t="str">
        <f t="shared" si="45"/>
        <v/>
      </c>
      <c r="E674" s="8" t="str">
        <f t="shared" si="46"/>
        <v/>
      </c>
      <c r="F674" s="8" t="str">
        <f t="shared" si="47"/>
        <v/>
      </c>
    </row>
    <row r="675" spans="1:6" x14ac:dyDescent="0.25">
      <c r="A675" s="8" t="str">
        <f>+'[1]Reporte de Formatos'!V727</f>
        <v/>
      </c>
      <c r="B675" s="8" t="str">
        <f t="shared" si="44"/>
        <v xml:space="preserve"> </v>
      </c>
      <c r="C675" s="2" t="str">
        <f>IF(A675="","",+[1]AcumSYS!S724+[1]AcumSYS!T724)</f>
        <v/>
      </c>
      <c r="D675" s="8" t="str">
        <f t="shared" si="45"/>
        <v/>
      </c>
      <c r="E675" s="8" t="str">
        <f t="shared" si="46"/>
        <v/>
      </c>
      <c r="F675" s="8" t="str">
        <f t="shared" si="47"/>
        <v/>
      </c>
    </row>
    <row r="676" spans="1:6" x14ac:dyDescent="0.25">
      <c r="A676" s="8" t="str">
        <f>+'[1]Reporte de Formatos'!V728</f>
        <v/>
      </c>
      <c r="B676" s="8" t="str">
        <f t="shared" si="44"/>
        <v xml:space="preserve"> </v>
      </c>
      <c r="C676" s="2" t="str">
        <f>IF(A676="","",+[1]AcumSYS!S725+[1]AcumSYS!T725)</f>
        <v/>
      </c>
      <c r="D676" s="8" t="str">
        <f t="shared" si="45"/>
        <v/>
      </c>
      <c r="E676" s="8" t="str">
        <f t="shared" si="46"/>
        <v/>
      </c>
      <c r="F676" s="8" t="str">
        <f t="shared" si="47"/>
        <v/>
      </c>
    </row>
    <row r="677" spans="1:6" x14ac:dyDescent="0.25">
      <c r="A677" s="8" t="str">
        <f>+'[1]Reporte de Formatos'!V729</f>
        <v/>
      </c>
      <c r="B677" s="8" t="str">
        <f t="shared" si="44"/>
        <v xml:space="preserve"> </v>
      </c>
      <c r="C677" s="2" t="str">
        <f>IF(A677="","",+[1]AcumSYS!S726+[1]AcumSYS!T726)</f>
        <v/>
      </c>
      <c r="D677" s="8" t="str">
        <f t="shared" si="45"/>
        <v/>
      </c>
      <c r="E677" s="8" t="str">
        <f t="shared" si="46"/>
        <v/>
      </c>
      <c r="F677" s="8" t="str">
        <f t="shared" si="47"/>
        <v/>
      </c>
    </row>
    <row r="678" spans="1:6" x14ac:dyDescent="0.25">
      <c r="A678" s="8" t="str">
        <f>+'[1]Reporte de Formatos'!V730</f>
        <v/>
      </c>
      <c r="B678" s="8" t="str">
        <f t="shared" si="44"/>
        <v xml:space="preserve"> </v>
      </c>
      <c r="C678" s="2" t="str">
        <f>IF(A678="","",+[1]AcumSYS!S727+[1]AcumSYS!T727)</f>
        <v/>
      </c>
      <c r="D678" s="8" t="str">
        <f t="shared" si="45"/>
        <v/>
      </c>
      <c r="E678" s="8" t="str">
        <f t="shared" si="46"/>
        <v/>
      </c>
      <c r="F678" s="8" t="str">
        <f t="shared" si="47"/>
        <v/>
      </c>
    </row>
    <row r="679" spans="1:6" x14ac:dyDescent="0.25">
      <c r="A679" s="8" t="str">
        <f>+'[1]Reporte de Formatos'!V731</f>
        <v/>
      </c>
      <c r="B679" s="8" t="str">
        <f t="shared" si="44"/>
        <v xml:space="preserve"> </v>
      </c>
      <c r="C679" s="2" t="str">
        <f>IF(A679="","",+[1]AcumSYS!S728+[1]AcumSYS!T728)</f>
        <v/>
      </c>
      <c r="D679" s="8" t="str">
        <f t="shared" si="45"/>
        <v/>
      </c>
      <c r="E679" s="8" t="str">
        <f t="shared" si="46"/>
        <v/>
      </c>
      <c r="F679" s="8" t="str">
        <f t="shared" si="47"/>
        <v/>
      </c>
    </row>
    <row r="680" spans="1:6" x14ac:dyDescent="0.25">
      <c r="A680" s="8" t="str">
        <f>+'[1]Reporte de Formatos'!V732</f>
        <v/>
      </c>
      <c r="B680" s="8" t="str">
        <f t="shared" si="44"/>
        <v xml:space="preserve"> </v>
      </c>
      <c r="C680" s="2" t="str">
        <f>IF(A680="","",+[1]AcumSYS!S729+[1]AcumSYS!T729)</f>
        <v/>
      </c>
      <c r="D680" s="8" t="str">
        <f t="shared" si="45"/>
        <v/>
      </c>
      <c r="E680" s="8" t="str">
        <f t="shared" si="46"/>
        <v/>
      </c>
      <c r="F680" s="8" t="str">
        <f t="shared" si="47"/>
        <v/>
      </c>
    </row>
    <row r="681" spans="1:6" x14ac:dyDescent="0.25">
      <c r="A681" s="8" t="str">
        <f>+'[1]Reporte de Formatos'!V733</f>
        <v/>
      </c>
      <c r="B681" s="8" t="str">
        <f t="shared" si="44"/>
        <v xml:space="preserve"> </v>
      </c>
      <c r="C681" s="2" t="str">
        <f>IF(A681="","",+[1]AcumSYS!S730+[1]AcumSYS!T730)</f>
        <v/>
      </c>
      <c r="D681" s="8" t="str">
        <f t="shared" si="45"/>
        <v/>
      </c>
      <c r="E681" s="8" t="str">
        <f t="shared" si="46"/>
        <v/>
      </c>
      <c r="F681" s="8" t="str">
        <f t="shared" si="47"/>
        <v/>
      </c>
    </row>
    <row r="682" spans="1:6" x14ac:dyDescent="0.25">
      <c r="A682" s="8" t="str">
        <f>+'[1]Reporte de Formatos'!V734</f>
        <v/>
      </c>
      <c r="B682" s="8" t="str">
        <f t="shared" si="44"/>
        <v xml:space="preserve"> </v>
      </c>
      <c r="C682" s="2" t="str">
        <f>IF(A682="","",+[1]AcumSYS!S731+[1]AcumSYS!T731)</f>
        <v/>
      </c>
      <c r="D682" s="8" t="str">
        <f t="shared" si="45"/>
        <v/>
      </c>
      <c r="E682" s="8" t="str">
        <f t="shared" si="46"/>
        <v/>
      </c>
      <c r="F682" s="8" t="str">
        <f t="shared" si="47"/>
        <v/>
      </c>
    </row>
    <row r="683" spans="1:6" x14ac:dyDescent="0.25">
      <c r="A683" s="8" t="str">
        <f>+'[1]Reporte de Formatos'!V735</f>
        <v/>
      </c>
      <c r="B683" s="8" t="str">
        <f t="shared" si="44"/>
        <v xml:space="preserve"> </v>
      </c>
      <c r="C683" s="2" t="str">
        <f>IF(A683="","",+[1]AcumSYS!S732+[1]AcumSYS!T732)</f>
        <v/>
      </c>
      <c r="D683" s="8" t="str">
        <f t="shared" si="45"/>
        <v/>
      </c>
      <c r="E683" s="8" t="str">
        <f t="shared" si="46"/>
        <v/>
      </c>
      <c r="F683" s="8" t="str">
        <f t="shared" si="47"/>
        <v/>
      </c>
    </row>
    <row r="684" spans="1:6" x14ac:dyDescent="0.25">
      <c r="A684" s="8" t="str">
        <f>+'[1]Reporte de Formatos'!V736</f>
        <v/>
      </c>
      <c r="B684" s="8" t="str">
        <f t="shared" si="44"/>
        <v xml:space="preserve"> </v>
      </c>
      <c r="C684" s="2" t="str">
        <f>IF(A684="","",+[1]AcumSYS!S733+[1]AcumSYS!T733)</f>
        <v/>
      </c>
      <c r="D684" s="8" t="str">
        <f t="shared" si="45"/>
        <v/>
      </c>
      <c r="E684" s="8" t="str">
        <f t="shared" si="46"/>
        <v/>
      </c>
      <c r="F684" s="8" t="str">
        <f t="shared" si="47"/>
        <v/>
      </c>
    </row>
    <row r="685" spans="1:6" x14ac:dyDescent="0.25">
      <c r="A685" s="8" t="str">
        <f>+'[1]Reporte de Formatos'!V737</f>
        <v/>
      </c>
      <c r="B685" s="8" t="str">
        <f t="shared" si="44"/>
        <v xml:space="preserve"> </v>
      </c>
      <c r="C685" s="2" t="str">
        <f>IF(A685="","",+[1]AcumSYS!S734+[1]AcumSYS!T734)</f>
        <v/>
      </c>
      <c r="D685" s="8" t="str">
        <f t="shared" si="45"/>
        <v/>
      </c>
      <c r="E685" s="8" t="str">
        <f t="shared" si="46"/>
        <v/>
      </c>
      <c r="F685" s="8" t="str">
        <f t="shared" si="47"/>
        <v/>
      </c>
    </row>
    <row r="686" spans="1:6" x14ac:dyDescent="0.25">
      <c r="A686" s="8" t="str">
        <f>+'[1]Reporte de Formatos'!V738</f>
        <v/>
      </c>
      <c r="B686" s="8" t="str">
        <f t="shared" si="44"/>
        <v xml:space="preserve"> </v>
      </c>
      <c r="C686" s="2" t="str">
        <f>IF(A686="","",+[1]AcumSYS!S735+[1]AcumSYS!T735)</f>
        <v/>
      </c>
      <c r="D686" s="8" t="str">
        <f t="shared" si="45"/>
        <v/>
      </c>
      <c r="E686" s="8" t="str">
        <f t="shared" si="46"/>
        <v/>
      </c>
      <c r="F686" s="8" t="str">
        <f t="shared" si="47"/>
        <v/>
      </c>
    </row>
    <row r="687" spans="1:6" x14ac:dyDescent="0.25">
      <c r="A687" s="8" t="str">
        <f>+'[1]Reporte de Formatos'!V739</f>
        <v/>
      </c>
      <c r="B687" s="8" t="str">
        <f t="shared" si="44"/>
        <v xml:space="preserve"> </v>
      </c>
      <c r="C687" s="2" t="str">
        <f>IF(A687="","",+[1]AcumSYS!S736+[1]AcumSYS!T736)</f>
        <v/>
      </c>
      <c r="D687" s="8" t="str">
        <f t="shared" si="45"/>
        <v/>
      </c>
      <c r="E687" s="8" t="str">
        <f t="shared" si="46"/>
        <v/>
      </c>
      <c r="F687" s="8" t="str">
        <f t="shared" si="47"/>
        <v/>
      </c>
    </row>
    <row r="688" spans="1:6" x14ac:dyDescent="0.25">
      <c r="A688" s="8" t="str">
        <f>+'[1]Reporte de Formatos'!V740</f>
        <v/>
      </c>
      <c r="B688" s="8" t="str">
        <f t="shared" si="44"/>
        <v xml:space="preserve"> </v>
      </c>
      <c r="C688" s="2" t="str">
        <f>IF(A688="","",+[1]AcumSYS!S737+[1]AcumSYS!T737)</f>
        <v/>
      </c>
      <c r="D688" s="8" t="str">
        <f t="shared" si="45"/>
        <v/>
      </c>
      <c r="E688" s="8" t="str">
        <f t="shared" si="46"/>
        <v/>
      </c>
      <c r="F688" s="8" t="str">
        <f t="shared" si="47"/>
        <v/>
      </c>
    </row>
    <row r="689" spans="1:6" x14ac:dyDescent="0.25">
      <c r="A689" s="8" t="str">
        <f>+'[1]Reporte de Formatos'!V741</f>
        <v/>
      </c>
      <c r="B689" s="8" t="str">
        <f t="shared" si="44"/>
        <v xml:space="preserve"> </v>
      </c>
      <c r="C689" s="2" t="str">
        <f>IF(A689="","",+[1]AcumSYS!S738+[1]AcumSYS!T738)</f>
        <v/>
      </c>
      <c r="D689" s="8" t="str">
        <f t="shared" si="45"/>
        <v/>
      </c>
      <c r="E689" s="8" t="str">
        <f t="shared" si="46"/>
        <v/>
      </c>
      <c r="F689" s="8" t="str">
        <f t="shared" si="47"/>
        <v/>
      </c>
    </row>
    <row r="690" spans="1:6" x14ac:dyDescent="0.25">
      <c r="A690" s="8" t="str">
        <f>+'[1]Reporte de Formatos'!V742</f>
        <v/>
      </c>
      <c r="B690" s="8" t="str">
        <f t="shared" si="44"/>
        <v xml:space="preserve"> </v>
      </c>
      <c r="C690" s="2" t="str">
        <f>IF(A690="","",+[1]AcumSYS!S739+[1]AcumSYS!T739)</f>
        <v/>
      </c>
      <c r="D690" s="8" t="str">
        <f t="shared" si="45"/>
        <v/>
      </c>
      <c r="E690" s="8" t="str">
        <f t="shared" si="46"/>
        <v/>
      </c>
      <c r="F690" s="8" t="str">
        <f t="shared" si="47"/>
        <v/>
      </c>
    </row>
    <row r="691" spans="1:6" x14ac:dyDescent="0.25">
      <c r="A691" s="8" t="str">
        <f>+'[1]Reporte de Formatos'!V743</f>
        <v/>
      </c>
      <c r="B691" s="8" t="str">
        <f t="shared" si="44"/>
        <v xml:space="preserve"> </v>
      </c>
      <c r="C691" s="2" t="str">
        <f>IF(A691="","",+[1]AcumSYS!S740+[1]AcumSYS!T740)</f>
        <v/>
      </c>
      <c r="D691" s="8" t="str">
        <f t="shared" si="45"/>
        <v/>
      </c>
      <c r="E691" s="8" t="str">
        <f t="shared" si="46"/>
        <v/>
      </c>
      <c r="F691" s="8" t="str">
        <f t="shared" si="47"/>
        <v/>
      </c>
    </row>
    <row r="692" spans="1:6" x14ac:dyDescent="0.25">
      <c r="A692" s="8" t="str">
        <f>+'[1]Reporte de Formatos'!V744</f>
        <v/>
      </c>
      <c r="B692" s="8" t="str">
        <f t="shared" si="44"/>
        <v xml:space="preserve"> </v>
      </c>
      <c r="C692" s="2" t="str">
        <f>IF(A692="","",+[1]AcumSYS!S741+[1]AcumSYS!T741)</f>
        <v/>
      </c>
      <c r="D692" s="8" t="str">
        <f t="shared" si="45"/>
        <v/>
      </c>
      <c r="E692" s="8" t="str">
        <f t="shared" si="46"/>
        <v/>
      </c>
      <c r="F692" s="8" t="str">
        <f t="shared" si="47"/>
        <v/>
      </c>
    </row>
    <row r="693" spans="1:6" x14ac:dyDescent="0.25">
      <c r="A693" s="8" t="str">
        <f>+'[1]Reporte de Formatos'!V745</f>
        <v/>
      </c>
      <c r="B693" s="8" t="str">
        <f t="shared" si="44"/>
        <v xml:space="preserve"> </v>
      </c>
      <c r="C693" s="2" t="str">
        <f>IF(A693="","",+[1]AcumSYS!S742+[1]AcumSYS!T742)</f>
        <v/>
      </c>
      <c r="D693" s="8" t="str">
        <f t="shared" si="45"/>
        <v/>
      </c>
      <c r="E693" s="8" t="str">
        <f t="shared" si="46"/>
        <v/>
      </c>
      <c r="F693" s="8" t="str">
        <f t="shared" si="47"/>
        <v/>
      </c>
    </row>
    <row r="694" spans="1:6" x14ac:dyDescent="0.25">
      <c r="A694" s="8" t="str">
        <f>+'[1]Reporte de Formatos'!V746</f>
        <v/>
      </c>
      <c r="B694" s="8" t="str">
        <f t="shared" si="44"/>
        <v xml:space="preserve"> </v>
      </c>
      <c r="C694" s="2" t="str">
        <f>IF(A694="","",+[1]AcumSYS!S743+[1]AcumSYS!T743)</f>
        <v/>
      </c>
      <c r="D694" s="8" t="str">
        <f t="shared" si="45"/>
        <v/>
      </c>
      <c r="E694" s="8" t="str">
        <f t="shared" si="46"/>
        <v/>
      </c>
      <c r="F694" s="8" t="str">
        <f t="shared" si="47"/>
        <v/>
      </c>
    </row>
    <row r="695" spans="1:6" x14ac:dyDescent="0.25">
      <c r="A695" s="8" t="str">
        <f>+'[1]Reporte de Formatos'!V747</f>
        <v/>
      </c>
      <c r="B695" s="8" t="str">
        <f t="shared" si="44"/>
        <v xml:space="preserve"> </v>
      </c>
      <c r="C695" s="2" t="str">
        <f>IF(A695="","",+[1]AcumSYS!S744+[1]AcumSYS!T744)</f>
        <v/>
      </c>
      <c r="D695" s="8" t="str">
        <f t="shared" si="45"/>
        <v/>
      </c>
      <c r="E695" s="8" t="str">
        <f t="shared" si="46"/>
        <v/>
      </c>
      <c r="F695" s="8" t="str">
        <f t="shared" si="47"/>
        <v/>
      </c>
    </row>
    <row r="696" spans="1:6" x14ac:dyDescent="0.25">
      <c r="A696" s="8" t="str">
        <f>+'[1]Reporte de Formatos'!V748</f>
        <v/>
      </c>
      <c r="B696" s="8" t="str">
        <f t="shared" si="44"/>
        <v xml:space="preserve"> </v>
      </c>
      <c r="C696" s="2" t="str">
        <f>IF(A696="","",+[1]AcumSYS!S745+[1]AcumSYS!T745)</f>
        <v/>
      </c>
      <c r="D696" s="8" t="str">
        <f t="shared" si="45"/>
        <v/>
      </c>
      <c r="E696" s="8" t="str">
        <f t="shared" si="46"/>
        <v/>
      </c>
      <c r="F696" s="8" t="str">
        <f t="shared" si="47"/>
        <v/>
      </c>
    </row>
    <row r="697" spans="1:6" x14ac:dyDescent="0.25">
      <c r="A697" s="8" t="str">
        <f>+'[1]Reporte de Formatos'!V749</f>
        <v/>
      </c>
      <c r="B697" s="8" t="str">
        <f t="shared" si="44"/>
        <v xml:space="preserve"> </v>
      </c>
      <c r="C697" s="2" t="str">
        <f>IF(A697="","",+[1]AcumSYS!S746+[1]AcumSYS!T746)</f>
        <v/>
      </c>
      <c r="D697" s="8" t="str">
        <f t="shared" si="45"/>
        <v/>
      </c>
      <c r="E697" s="8" t="str">
        <f t="shared" si="46"/>
        <v/>
      </c>
      <c r="F697" s="8" t="str">
        <f t="shared" si="47"/>
        <v/>
      </c>
    </row>
    <row r="698" spans="1:6" x14ac:dyDescent="0.25">
      <c r="A698" s="8" t="str">
        <f>+'[1]Reporte de Formatos'!V750</f>
        <v/>
      </c>
      <c r="B698" s="8" t="str">
        <f t="shared" si="44"/>
        <v xml:space="preserve"> </v>
      </c>
      <c r="C698" s="2" t="str">
        <f>IF(A698="","",+[1]AcumSYS!S747+[1]AcumSYS!T747)</f>
        <v/>
      </c>
      <c r="D698" s="8" t="str">
        <f t="shared" si="45"/>
        <v/>
      </c>
      <c r="E698" s="8" t="str">
        <f t="shared" si="46"/>
        <v/>
      </c>
      <c r="F698" s="8" t="str">
        <f t="shared" si="47"/>
        <v/>
      </c>
    </row>
    <row r="699" spans="1:6" x14ac:dyDescent="0.25">
      <c r="A699" s="8" t="str">
        <f>+'[1]Reporte de Formatos'!V751</f>
        <v/>
      </c>
      <c r="B699" s="8" t="str">
        <f t="shared" si="44"/>
        <v xml:space="preserve"> </v>
      </c>
      <c r="C699" s="2" t="str">
        <f>IF(A699="","",+[1]AcumSYS!S748+[1]AcumSYS!T748)</f>
        <v/>
      </c>
      <c r="D699" s="8" t="str">
        <f t="shared" si="45"/>
        <v/>
      </c>
      <c r="E699" s="8" t="str">
        <f t="shared" si="46"/>
        <v/>
      </c>
      <c r="F699" s="8" t="str">
        <f t="shared" si="47"/>
        <v/>
      </c>
    </row>
    <row r="700" spans="1:6" x14ac:dyDescent="0.25">
      <c r="A700" s="8" t="str">
        <f>+'[1]Reporte de Formatos'!V752</f>
        <v/>
      </c>
      <c r="B700" s="8" t="str">
        <f t="shared" si="44"/>
        <v xml:space="preserve"> </v>
      </c>
      <c r="C700" s="2" t="str">
        <f>IF(A700="","",+[1]AcumSYS!S749+[1]AcumSYS!T749)</f>
        <v/>
      </c>
      <c r="D700" s="8" t="str">
        <f t="shared" si="45"/>
        <v/>
      </c>
      <c r="E700" s="8" t="str">
        <f t="shared" si="46"/>
        <v/>
      </c>
      <c r="F700" s="8" t="str">
        <f t="shared" si="47"/>
        <v/>
      </c>
    </row>
    <row r="701" spans="1:6" x14ac:dyDescent="0.25">
      <c r="A701" s="8" t="str">
        <f>+'[1]Reporte de Formatos'!V753</f>
        <v/>
      </c>
      <c r="B701" s="8" t="str">
        <f t="shared" si="44"/>
        <v xml:space="preserve"> </v>
      </c>
      <c r="C701" s="2" t="str">
        <f>IF(A701="","",+[1]AcumSYS!S750+[1]AcumSYS!T750)</f>
        <v/>
      </c>
      <c r="D701" s="8" t="str">
        <f t="shared" si="45"/>
        <v/>
      </c>
      <c r="E701" s="8" t="str">
        <f t="shared" si="46"/>
        <v/>
      </c>
      <c r="F701" s="8" t="str">
        <f t="shared" si="47"/>
        <v/>
      </c>
    </row>
    <row r="702" spans="1:6" x14ac:dyDescent="0.25">
      <c r="A702" s="8" t="str">
        <f>+'[1]Reporte de Formatos'!V754</f>
        <v/>
      </c>
      <c r="B702" s="8" t="str">
        <f t="shared" si="44"/>
        <v xml:space="preserve"> </v>
      </c>
      <c r="C702" s="2" t="str">
        <f>IF(A702="","",+[1]AcumSYS!S751+[1]AcumSYS!T751)</f>
        <v/>
      </c>
      <c r="D702" s="8" t="str">
        <f t="shared" si="45"/>
        <v/>
      </c>
      <c r="E702" s="8" t="str">
        <f t="shared" si="46"/>
        <v/>
      </c>
      <c r="F702" s="8" t="str">
        <f t="shared" si="47"/>
        <v/>
      </c>
    </row>
    <row r="703" spans="1:6" x14ac:dyDescent="0.25">
      <c r="A703" s="8" t="str">
        <f>+'[1]Reporte de Formatos'!V755</f>
        <v/>
      </c>
      <c r="B703" s="8" t="str">
        <f t="shared" si="44"/>
        <v xml:space="preserve"> </v>
      </c>
      <c r="C703" s="2" t="str">
        <f>IF(A703="","",+[1]AcumSYS!S752+[1]AcumSYS!T752)</f>
        <v/>
      </c>
      <c r="D703" s="8" t="str">
        <f t="shared" si="45"/>
        <v/>
      </c>
      <c r="E703" s="8" t="str">
        <f t="shared" si="46"/>
        <v/>
      </c>
      <c r="F703" s="8" t="str">
        <f t="shared" si="47"/>
        <v/>
      </c>
    </row>
    <row r="704" spans="1:6" x14ac:dyDescent="0.25">
      <c r="A704" s="8" t="str">
        <f>+'[1]Reporte de Formatos'!V756</f>
        <v/>
      </c>
      <c r="B704" s="8" t="str">
        <f t="shared" si="44"/>
        <v xml:space="preserve"> </v>
      </c>
      <c r="C704" s="2" t="str">
        <f>IF(A704="","",+[1]AcumSYS!S753+[1]AcumSYS!T753)</f>
        <v/>
      </c>
      <c r="D704" s="8" t="str">
        <f t="shared" si="45"/>
        <v/>
      </c>
      <c r="E704" s="8" t="str">
        <f t="shared" si="46"/>
        <v/>
      </c>
      <c r="F704" s="8" t="str">
        <f t="shared" si="47"/>
        <v/>
      </c>
    </row>
    <row r="705" spans="1:6" x14ac:dyDescent="0.25">
      <c r="A705" s="8" t="str">
        <f>+'[1]Reporte de Formatos'!V757</f>
        <v/>
      </c>
      <c r="B705" s="8" t="str">
        <f t="shared" si="44"/>
        <v xml:space="preserve"> </v>
      </c>
      <c r="C705" s="2" t="str">
        <f>IF(A705="","",+[1]AcumSYS!S754+[1]AcumSYS!T754)</f>
        <v/>
      </c>
      <c r="D705" s="8" t="str">
        <f t="shared" si="45"/>
        <v/>
      </c>
      <c r="E705" s="8" t="str">
        <f t="shared" si="46"/>
        <v/>
      </c>
      <c r="F705" s="8" t="str">
        <f t="shared" si="47"/>
        <v/>
      </c>
    </row>
    <row r="706" spans="1:6" x14ac:dyDescent="0.25">
      <c r="A706" s="8" t="str">
        <f>+'[1]Reporte de Formatos'!V758</f>
        <v/>
      </c>
      <c r="B706" s="8" t="str">
        <f t="shared" si="44"/>
        <v xml:space="preserve"> </v>
      </c>
      <c r="C706" s="2" t="str">
        <f>IF(A706="","",+[1]AcumSYS!S755+[1]AcumSYS!T755)</f>
        <v/>
      </c>
      <c r="D706" s="8" t="str">
        <f t="shared" si="45"/>
        <v/>
      </c>
      <c r="E706" s="8" t="str">
        <f t="shared" si="46"/>
        <v/>
      </c>
      <c r="F706" s="8" t="str">
        <f t="shared" si="47"/>
        <v/>
      </c>
    </row>
    <row r="707" spans="1:6" x14ac:dyDescent="0.25">
      <c r="A707" s="8" t="str">
        <f>+'[1]Reporte de Formatos'!V759</f>
        <v/>
      </c>
      <c r="B707" s="8" t="str">
        <f t="shared" si="44"/>
        <v xml:space="preserve"> </v>
      </c>
      <c r="C707" s="2" t="str">
        <f>IF(A707="","",+[1]AcumSYS!S756+[1]AcumSYS!T756)</f>
        <v/>
      </c>
      <c r="D707" s="8" t="str">
        <f t="shared" si="45"/>
        <v/>
      </c>
      <c r="E707" s="8" t="str">
        <f t="shared" si="46"/>
        <v/>
      </c>
      <c r="F707" s="8" t="str">
        <f t="shared" si="47"/>
        <v/>
      </c>
    </row>
    <row r="708" spans="1:6" x14ac:dyDescent="0.25">
      <c r="A708" s="8" t="str">
        <f>+'[1]Reporte de Formatos'!V760</f>
        <v/>
      </c>
      <c r="B708" s="8" t="str">
        <f t="shared" si="44"/>
        <v xml:space="preserve"> </v>
      </c>
      <c r="C708" s="2" t="str">
        <f>IF(A708="","",+[1]AcumSYS!S757+[1]AcumSYS!T757)</f>
        <v/>
      </c>
      <c r="D708" s="8" t="str">
        <f t="shared" si="45"/>
        <v/>
      </c>
      <c r="E708" s="8" t="str">
        <f t="shared" si="46"/>
        <v/>
      </c>
      <c r="F708" s="8" t="str">
        <f t="shared" si="47"/>
        <v/>
      </c>
    </row>
    <row r="709" spans="1:6" x14ac:dyDescent="0.25">
      <c r="A709" s="8" t="str">
        <f>+'[1]Reporte de Formatos'!V761</f>
        <v/>
      </c>
      <c r="B709" s="8" t="str">
        <f t="shared" si="44"/>
        <v xml:space="preserve"> </v>
      </c>
      <c r="C709" s="2" t="str">
        <f>IF(A709="","",+[1]AcumSYS!S758+[1]AcumSYS!T758)</f>
        <v/>
      </c>
      <c r="D709" s="8" t="str">
        <f t="shared" si="45"/>
        <v/>
      </c>
      <c r="E709" s="8" t="str">
        <f t="shared" si="46"/>
        <v/>
      </c>
      <c r="F709" s="8" t="str">
        <f t="shared" si="47"/>
        <v/>
      </c>
    </row>
    <row r="710" spans="1:6" x14ac:dyDescent="0.25">
      <c r="A710" s="8" t="str">
        <f>+'[1]Reporte de Formatos'!V762</f>
        <v/>
      </c>
      <c r="B710" s="8" t="str">
        <f t="shared" si="44"/>
        <v xml:space="preserve"> </v>
      </c>
      <c r="C710" s="2" t="str">
        <f>IF(A710="","",+[1]AcumSYS!S759+[1]AcumSYS!T759)</f>
        <v/>
      </c>
      <c r="D710" s="8" t="str">
        <f t="shared" si="45"/>
        <v/>
      </c>
      <c r="E710" s="8" t="str">
        <f t="shared" si="46"/>
        <v/>
      </c>
      <c r="F710" s="8" t="str">
        <f t="shared" si="47"/>
        <v/>
      </c>
    </row>
    <row r="711" spans="1:6" x14ac:dyDescent="0.25">
      <c r="A711" s="8" t="str">
        <f>+'[1]Reporte de Formatos'!V763</f>
        <v/>
      </c>
      <c r="B711" s="8" t="str">
        <f t="shared" si="44"/>
        <v xml:space="preserve"> </v>
      </c>
      <c r="C711" s="2" t="str">
        <f>IF(A711="","",+[1]AcumSYS!S760+[1]AcumSYS!T760)</f>
        <v/>
      </c>
      <c r="D711" s="8" t="str">
        <f t="shared" si="45"/>
        <v/>
      </c>
      <c r="E711" s="8" t="str">
        <f t="shared" si="46"/>
        <v/>
      </c>
      <c r="F711" s="8" t="str">
        <f t="shared" si="47"/>
        <v/>
      </c>
    </row>
    <row r="712" spans="1:6" x14ac:dyDescent="0.25">
      <c r="A712" s="8" t="str">
        <f>+'[1]Reporte de Formatos'!V764</f>
        <v/>
      </c>
      <c r="B712" s="8" t="str">
        <f t="shared" si="44"/>
        <v xml:space="preserve"> </v>
      </c>
      <c r="C712" s="2" t="str">
        <f>IF(A712="","",+[1]AcumSYS!S761+[1]AcumSYS!T761)</f>
        <v/>
      </c>
      <c r="D712" s="8" t="str">
        <f t="shared" si="45"/>
        <v/>
      </c>
      <c r="E712" s="8" t="str">
        <f t="shared" si="46"/>
        <v/>
      </c>
      <c r="F712" s="8" t="str">
        <f t="shared" si="47"/>
        <v/>
      </c>
    </row>
    <row r="713" spans="1:6" x14ac:dyDescent="0.25">
      <c r="A713" s="8" t="str">
        <f>+'[1]Reporte de Formatos'!V765</f>
        <v/>
      </c>
      <c r="B713" s="8" t="str">
        <f t="shared" si="44"/>
        <v xml:space="preserve"> </v>
      </c>
      <c r="C713" s="2" t="str">
        <f>IF(A713="","",+[1]AcumSYS!S762+[1]AcumSYS!T762)</f>
        <v/>
      </c>
      <c r="D713" s="8" t="str">
        <f t="shared" si="45"/>
        <v/>
      </c>
      <c r="E713" s="8" t="str">
        <f t="shared" si="46"/>
        <v/>
      </c>
      <c r="F713" s="8" t="str">
        <f t="shared" si="47"/>
        <v/>
      </c>
    </row>
    <row r="714" spans="1:6" x14ac:dyDescent="0.25">
      <c r="A714" s="8" t="str">
        <f>+'[1]Reporte de Formatos'!V766</f>
        <v/>
      </c>
      <c r="B714" s="8" t="str">
        <f t="shared" si="44"/>
        <v xml:space="preserve"> </v>
      </c>
      <c r="C714" s="2" t="str">
        <f>IF(A714="","",+[1]AcumSYS!S763+[1]AcumSYS!T763)</f>
        <v/>
      </c>
      <c r="D714" s="8" t="str">
        <f t="shared" si="45"/>
        <v/>
      </c>
      <c r="E714" s="8" t="str">
        <f t="shared" si="46"/>
        <v/>
      </c>
      <c r="F714" s="8" t="str">
        <f t="shared" si="47"/>
        <v/>
      </c>
    </row>
    <row r="715" spans="1:6" x14ac:dyDescent="0.25">
      <c r="A715" s="8" t="str">
        <f>+'[1]Reporte de Formatos'!V767</f>
        <v/>
      </c>
      <c r="B715" s="8" t="str">
        <f t="shared" si="44"/>
        <v xml:space="preserve"> </v>
      </c>
      <c r="C715" s="2" t="str">
        <f>IF(A715="","",+[1]AcumSYS!S764+[1]AcumSYS!T764)</f>
        <v/>
      </c>
      <c r="D715" s="8" t="str">
        <f t="shared" si="45"/>
        <v/>
      </c>
      <c r="E715" s="8" t="str">
        <f t="shared" si="46"/>
        <v/>
      </c>
      <c r="F715" s="8" t="str">
        <f t="shared" si="47"/>
        <v/>
      </c>
    </row>
    <row r="716" spans="1:6" x14ac:dyDescent="0.25">
      <c r="A716" s="8" t="str">
        <f>+'[1]Reporte de Formatos'!V768</f>
        <v/>
      </c>
      <c r="B716" s="8" t="str">
        <f t="shared" si="44"/>
        <v xml:space="preserve"> </v>
      </c>
      <c r="C716" s="2" t="str">
        <f>IF(A716="","",+[1]AcumSYS!S765+[1]AcumSYS!T765)</f>
        <v/>
      </c>
      <c r="D716" s="8" t="str">
        <f t="shared" si="45"/>
        <v/>
      </c>
      <c r="E716" s="8" t="str">
        <f t="shared" si="46"/>
        <v/>
      </c>
      <c r="F716" s="8" t="str">
        <f t="shared" si="47"/>
        <v/>
      </c>
    </row>
    <row r="717" spans="1:6" x14ac:dyDescent="0.25">
      <c r="A717" s="8" t="str">
        <f>+'[1]Reporte de Formatos'!V769</f>
        <v/>
      </c>
      <c r="B717" s="8" t="str">
        <f t="shared" si="44"/>
        <v xml:space="preserve"> </v>
      </c>
      <c r="C717" s="2" t="str">
        <f>IF(A717="","",+[1]AcumSYS!S766+[1]AcumSYS!T766)</f>
        <v/>
      </c>
      <c r="D717" s="8" t="str">
        <f t="shared" si="45"/>
        <v/>
      </c>
      <c r="E717" s="8" t="str">
        <f t="shared" si="46"/>
        <v/>
      </c>
      <c r="F717" s="8" t="str">
        <f t="shared" si="47"/>
        <v/>
      </c>
    </row>
    <row r="718" spans="1:6" x14ac:dyDescent="0.25">
      <c r="A718" s="8" t="str">
        <f>+'[1]Reporte de Formatos'!V770</f>
        <v/>
      </c>
      <c r="B718" s="8" t="str">
        <f t="shared" si="44"/>
        <v xml:space="preserve"> </v>
      </c>
      <c r="C718" s="2" t="str">
        <f>IF(A718="","",+[1]AcumSYS!S767+[1]AcumSYS!T767)</f>
        <v/>
      </c>
      <c r="D718" s="8" t="str">
        <f t="shared" si="45"/>
        <v/>
      </c>
      <c r="E718" s="8" t="str">
        <f t="shared" si="46"/>
        <v/>
      </c>
      <c r="F718" s="8" t="str">
        <f t="shared" si="47"/>
        <v/>
      </c>
    </row>
    <row r="719" spans="1:6" x14ac:dyDescent="0.25">
      <c r="A719" s="8" t="str">
        <f>+'[1]Reporte de Formatos'!V771</f>
        <v/>
      </c>
      <c r="B719" s="8" t="str">
        <f t="shared" si="44"/>
        <v xml:space="preserve"> </v>
      </c>
      <c r="C719" s="2" t="str">
        <f>IF(A719="","",+[1]AcumSYS!S768+[1]AcumSYS!T768)</f>
        <v/>
      </c>
      <c r="D719" s="8" t="str">
        <f t="shared" si="45"/>
        <v/>
      </c>
      <c r="E719" s="8" t="str">
        <f t="shared" si="46"/>
        <v/>
      </c>
      <c r="F719" s="8" t="str">
        <f t="shared" si="47"/>
        <v/>
      </c>
    </row>
    <row r="720" spans="1:6" x14ac:dyDescent="0.25">
      <c r="A720" s="8" t="str">
        <f>+'[1]Reporte de Formatos'!V772</f>
        <v/>
      </c>
      <c r="B720" s="8" t="str">
        <f t="shared" si="44"/>
        <v xml:space="preserve"> </v>
      </c>
      <c r="C720" s="2" t="str">
        <f>IF(A720="","",+[1]AcumSYS!S769+[1]AcumSYS!T769)</f>
        <v/>
      </c>
      <c r="D720" s="8" t="str">
        <f t="shared" si="45"/>
        <v/>
      </c>
      <c r="E720" s="8" t="str">
        <f t="shared" si="46"/>
        <v/>
      </c>
      <c r="F720" s="8" t="str">
        <f t="shared" si="47"/>
        <v/>
      </c>
    </row>
    <row r="721" spans="1:6" x14ac:dyDescent="0.25">
      <c r="A721" s="8" t="str">
        <f>+'[1]Reporte de Formatos'!V773</f>
        <v/>
      </c>
      <c r="B721" s="8" t="str">
        <f t="shared" si="44"/>
        <v xml:space="preserve"> </v>
      </c>
      <c r="C721" s="2" t="str">
        <f>IF(A721="","",+[1]AcumSYS!S770+[1]AcumSYS!T770)</f>
        <v/>
      </c>
      <c r="D721" s="8" t="str">
        <f t="shared" si="45"/>
        <v/>
      </c>
      <c r="E721" s="8" t="str">
        <f t="shared" si="46"/>
        <v/>
      </c>
      <c r="F721" s="8" t="str">
        <f t="shared" si="47"/>
        <v/>
      </c>
    </row>
    <row r="722" spans="1:6" x14ac:dyDescent="0.25">
      <c r="A722" s="8" t="str">
        <f>+'[1]Reporte de Formatos'!V774</f>
        <v/>
      </c>
      <c r="B722" s="8" t="str">
        <f t="shared" si="44"/>
        <v xml:space="preserve"> </v>
      </c>
      <c r="C722" s="2" t="str">
        <f>IF(A722="","",+[1]AcumSYS!S771+[1]AcumSYS!T771)</f>
        <v/>
      </c>
      <c r="D722" s="8" t="str">
        <f t="shared" si="45"/>
        <v/>
      </c>
      <c r="E722" s="8" t="str">
        <f t="shared" si="46"/>
        <v/>
      </c>
      <c r="F722" s="8" t="str">
        <f t="shared" si="47"/>
        <v/>
      </c>
    </row>
    <row r="723" spans="1:6" x14ac:dyDescent="0.25">
      <c r="A723" s="8" t="str">
        <f>+'[1]Reporte de Formatos'!V775</f>
        <v/>
      </c>
      <c r="B723" s="8" t="str">
        <f t="shared" si="44"/>
        <v xml:space="preserve"> </v>
      </c>
      <c r="C723" s="2" t="str">
        <f>IF(A723="","",+[1]AcumSYS!S772+[1]AcumSYS!T772)</f>
        <v/>
      </c>
      <c r="D723" s="8" t="str">
        <f t="shared" si="45"/>
        <v/>
      </c>
      <c r="E723" s="8" t="str">
        <f t="shared" si="46"/>
        <v/>
      </c>
      <c r="F723" s="8" t="str">
        <f t="shared" si="47"/>
        <v/>
      </c>
    </row>
    <row r="724" spans="1:6" x14ac:dyDescent="0.25">
      <c r="A724" s="8" t="str">
        <f>+'[1]Reporte de Formatos'!V776</f>
        <v/>
      </c>
      <c r="B724" s="8" t="str">
        <f t="shared" si="44"/>
        <v xml:space="preserve"> </v>
      </c>
      <c r="C724" s="2" t="str">
        <f>IF(A724="","",+[1]AcumSYS!S773+[1]AcumSYS!T773)</f>
        <v/>
      </c>
      <c r="D724" s="8" t="str">
        <f t="shared" si="45"/>
        <v/>
      </c>
      <c r="E724" s="8" t="str">
        <f t="shared" si="46"/>
        <v/>
      </c>
      <c r="F724" s="8" t="str">
        <f t="shared" si="47"/>
        <v/>
      </c>
    </row>
    <row r="725" spans="1:6" x14ac:dyDescent="0.25">
      <c r="A725" s="8" t="str">
        <f>+'[1]Reporte de Formatos'!V777</f>
        <v/>
      </c>
      <c r="B725" s="8" t="str">
        <f t="shared" ref="B725:B788" si="48">IF(A725=""," ","Prima Vacacional")</f>
        <v xml:space="preserve"> </v>
      </c>
      <c r="C725" s="2" t="str">
        <f>IF(A725="","",+[1]AcumSYS!S774+[1]AcumSYS!T774)</f>
        <v/>
      </c>
      <c r="D725" s="8" t="str">
        <f t="shared" ref="D725:D788" si="49">IF(A725="","",0)</f>
        <v/>
      </c>
      <c r="E725" s="8" t="str">
        <f t="shared" ref="E725:E788" si="50">IF(A725="","","Pesos mexicanos")</f>
        <v/>
      </c>
      <c r="F725" s="8" t="str">
        <f t="shared" ref="F725:F788" si="51">IF(A725="","","Semestral")</f>
        <v/>
      </c>
    </row>
    <row r="726" spans="1:6" x14ac:dyDescent="0.25">
      <c r="A726" s="8" t="str">
        <f>+'[1]Reporte de Formatos'!V778</f>
        <v/>
      </c>
      <c r="B726" s="8" t="str">
        <f t="shared" si="48"/>
        <v xml:space="preserve"> </v>
      </c>
      <c r="C726" s="2" t="str">
        <f>IF(A726="","",+[1]AcumSYS!S775+[1]AcumSYS!T775)</f>
        <v/>
      </c>
      <c r="D726" s="8" t="str">
        <f t="shared" si="49"/>
        <v/>
      </c>
      <c r="E726" s="8" t="str">
        <f t="shared" si="50"/>
        <v/>
      </c>
      <c r="F726" s="8" t="str">
        <f t="shared" si="51"/>
        <v/>
      </c>
    </row>
    <row r="727" spans="1:6" x14ac:dyDescent="0.25">
      <c r="A727" s="8" t="str">
        <f>+'[1]Reporte de Formatos'!V779</f>
        <v/>
      </c>
      <c r="B727" s="8" t="str">
        <f t="shared" si="48"/>
        <v xml:space="preserve"> </v>
      </c>
      <c r="C727" s="2" t="str">
        <f>IF(A727="","",+[1]AcumSYS!S776+[1]AcumSYS!T776)</f>
        <v/>
      </c>
      <c r="D727" s="8" t="str">
        <f t="shared" si="49"/>
        <v/>
      </c>
      <c r="E727" s="8" t="str">
        <f t="shared" si="50"/>
        <v/>
      </c>
      <c r="F727" s="8" t="str">
        <f t="shared" si="51"/>
        <v/>
      </c>
    </row>
    <row r="728" spans="1:6" x14ac:dyDescent="0.25">
      <c r="A728" s="8" t="str">
        <f>+'[1]Reporte de Formatos'!V780</f>
        <v/>
      </c>
      <c r="B728" s="8" t="str">
        <f t="shared" si="48"/>
        <v xml:space="preserve"> </v>
      </c>
      <c r="C728" s="2" t="str">
        <f>IF(A728="","",+[1]AcumSYS!S777+[1]AcumSYS!T777)</f>
        <v/>
      </c>
      <c r="D728" s="8" t="str">
        <f t="shared" si="49"/>
        <v/>
      </c>
      <c r="E728" s="8" t="str">
        <f t="shared" si="50"/>
        <v/>
      </c>
      <c r="F728" s="8" t="str">
        <f t="shared" si="51"/>
        <v/>
      </c>
    </row>
    <row r="729" spans="1:6" x14ac:dyDescent="0.25">
      <c r="A729" s="8" t="str">
        <f>+'[1]Reporte de Formatos'!V781</f>
        <v/>
      </c>
      <c r="B729" s="8" t="str">
        <f t="shared" si="48"/>
        <v xml:space="preserve"> </v>
      </c>
      <c r="C729" s="2" t="str">
        <f>IF(A729="","",+[1]AcumSYS!S778+[1]AcumSYS!T778)</f>
        <v/>
      </c>
      <c r="D729" s="8" t="str">
        <f t="shared" si="49"/>
        <v/>
      </c>
      <c r="E729" s="8" t="str">
        <f t="shared" si="50"/>
        <v/>
      </c>
      <c r="F729" s="8" t="str">
        <f t="shared" si="51"/>
        <v/>
      </c>
    </row>
    <row r="730" spans="1:6" x14ac:dyDescent="0.25">
      <c r="A730" s="8" t="str">
        <f>+'[1]Reporte de Formatos'!V782</f>
        <v/>
      </c>
      <c r="B730" s="8" t="str">
        <f t="shared" si="48"/>
        <v xml:space="preserve"> </v>
      </c>
      <c r="C730" s="2" t="str">
        <f>IF(A730="","",+[1]AcumSYS!S779+[1]AcumSYS!T779)</f>
        <v/>
      </c>
      <c r="D730" s="8" t="str">
        <f t="shared" si="49"/>
        <v/>
      </c>
      <c r="E730" s="8" t="str">
        <f t="shared" si="50"/>
        <v/>
      </c>
      <c r="F730" s="8" t="str">
        <f t="shared" si="51"/>
        <v/>
      </c>
    </row>
    <row r="731" spans="1:6" x14ac:dyDescent="0.25">
      <c r="A731" s="8" t="str">
        <f>+'[1]Reporte de Formatos'!V783</f>
        <v/>
      </c>
      <c r="B731" s="8" t="str">
        <f t="shared" si="48"/>
        <v xml:space="preserve"> </v>
      </c>
      <c r="C731" s="2" t="str">
        <f>IF(A731="","",+[1]AcumSYS!S780+[1]AcumSYS!T780)</f>
        <v/>
      </c>
      <c r="D731" s="8" t="str">
        <f t="shared" si="49"/>
        <v/>
      </c>
      <c r="E731" s="8" t="str">
        <f t="shared" si="50"/>
        <v/>
      </c>
      <c r="F731" s="8" t="str">
        <f t="shared" si="51"/>
        <v/>
      </c>
    </row>
    <row r="732" spans="1:6" x14ac:dyDescent="0.25">
      <c r="A732" s="8" t="str">
        <f>+'[1]Reporte de Formatos'!V784</f>
        <v/>
      </c>
      <c r="B732" s="8" t="str">
        <f t="shared" si="48"/>
        <v xml:space="preserve"> </v>
      </c>
      <c r="C732" s="2" t="str">
        <f>IF(A732="","",+[1]AcumSYS!S781+[1]AcumSYS!T781)</f>
        <v/>
      </c>
      <c r="D732" s="8" t="str">
        <f t="shared" si="49"/>
        <v/>
      </c>
      <c r="E732" s="8" t="str">
        <f t="shared" si="50"/>
        <v/>
      </c>
      <c r="F732" s="8" t="str">
        <f t="shared" si="51"/>
        <v/>
      </c>
    </row>
    <row r="733" spans="1:6" x14ac:dyDescent="0.25">
      <c r="A733" s="8" t="str">
        <f>+'[1]Reporte de Formatos'!V785</f>
        <v/>
      </c>
      <c r="B733" s="8" t="str">
        <f t="shared" si="48"/>
        <v xml:space="preserve"> </v>
      </c>
      <c r="C733" s="2" t="str">
        <f>IF(A733="","",+[1]AcumSYS!S782+[1]AcumSYS!T782)</f>
        <v/>
      </c>
      <c r="D733" s="8" t="str">
        <f t="shared" si="49"/>
        <v/>
      </c>
      <c r="E733" s="8" t="str">
        <f t="shared" si="50"/>
        <v/>
      </c>
      <c r="F733" s="8" t="str">
        <f t="shared" si="51"/>
        <v/>
      </c>
    </row>
    <row r="734" spans="1:6" x14ac:dyDescent="0.25">
      <c r="A734" s="8" t="str">
        <f>+'[1]Reporte de Formatos'!V786</f>
        <v/>
      </c>
      <c r="B734" s="8" t="str">
        <f t="shared" si="48"/>
        <v xml:space="preserve"> </v>
      </c>
      <c r="C734" s="2" t="str">
        <f>IF(A734="","",+[1]AcumSYS!S783+[1]AcumSYS!T783)</f>
        <v/>
      </c>
      <c r="D734" s="8" t="str">
        <f t="shared" si="49"/>
        <v/>
      </c>
      <c r="E734" s="8" t="str">
        <f t="shared" si="50"/>
        <v/>
      </c>
      <c r="F734" s="8" t="str">
        <f t="shared" si="51"/>
        <v/>
      </c>
    </row>
    <row r="735" spans="1:6" x14ac:dyDescent="0.25">
      <c r="A735" s="8" t="str">
        <f>+'[1]Reporte de Formatos'!V787</f>
        <v/>
      </c>
      <c r="B735" s="8" t="str">
        <f t="shared" si="48"/>
        <v xml:space="preserve"> </v>
      </c>
      <c r="C735" s="2" t="str">
        <f>IF(A735="","",+[1]AcumSYS!S784+[1]AcumSYS!T784)</f>
        <v/>
      </c>
      <c r="D735" s="8" t="str">
        <f t="shared" si="49"/>
        <v/>
      </c>
      <c r="E735" s="8" t="str">
        <f t="shared" si="50"/>
        <v/>
      </c>
      <c r="F735" s="8" t="str">
        <f t="shared" si="51"/>
        <v/>
      </c>
    </row>
    <row r="736" spans="1:6" x14ac:dyDescent="0.25">
      <c r="A736" s="8" t="str">
        <f>+'[1]Reporte de Formatos'!V788</f>
        <v/>
      </c>
      <c r="B736" s="8" t="str">
        <f t="shared" si="48"/>
        <v xml:space="preserve"> </v>
      </c>
      <c r="C736" s="2" t="str">
        <f>IF(A736="","",+[1]AcumSYS!S785+[1]AcumSYS!T785)</f>
        <v/>
      </c>
      <c r="D736" s="8" t="str">
        <f t="shared" si="49"/>
        <v/>
      </c>
      <c r="E736" s="8" t="str">
        <f t="shared" si="50"/>
        <v/>
      </c>
      <c r="F736" s="8" t="str">
        <f t="shared" si="51"/>
        <v/>
      </c>
    </row>
    <row r="737" spans="1:6" x14ac:dyDescent="0.25">
      <c r="A737" s="8" t="str">
        <f>+'[1]Reporte de Formatos'!V789</f>
        <v/>
      </c>
      <c r="B737" s="8" t="str">
        <f t="shared" si="48"/>
        <v xml:space="preserve"> </v>
      </c>
      <c r="C737" s="2" t="str">
        <f>IF(A737="","",+[1]AcumSYS!S786+[1]AcumSYS!T786)</f>
        <v/>
      </c>
      <c r="D737" s="8" t="str">
        <f t="shared" si="49"/>
        <v/>
      </c>
      <c r="E737" s="8" t="str">
        <f t="shared" si="50"/>
        <v/>
      </c>
      <c r="F737" s="8" t="str">
        <f t="shared" si="51"/>
        <v/>
      </c>
    </row>
    <row r="738" spans="1:6" x14ac:dyDescent="0.25">
      <c r="A738" s="8" t="str">
        <f>+'[1]Reporte de Formatos'!V790</f>
        <v/>
      </c>
      <c r="B738" s="8" t="str">
        <f t="shared" si="48"/>
        <v xml:space="preserve"> </v>
      </c>
      <c r="C738" s="2" t="str">
        <f>IF(A738="","",+[1]AcumSYS!S787+[1]AcumSYS!T787)</f>
        <v/>
      </c>
      <c r="D738" s="8" t="str">
        <f t="shared" si="49"/>
        <v/>
      </c>
      <c r="E738" s="8" t="str">
        <f t="shared" si="50"/>
        <v/>
      </c>
      <c r="F738" s="8" t="str">
        <f t="shared" si="51"/>
        <v/>
      </c>
    </row>
    <row r="739" spans="1:6" x14ac:dyDescent="0.25">
      <c r="A739" s="8" t="str">
        <f>+'[1]Reporte de Formatos'!V791</f>
        <v/>
      </c>
      <c r="B739" s="8" t="str">
        <f t="shared" si="48"/>
        <v xml:space="preserve"> </v>
      </c>
      <c r="C739" s="2" t="str">
        <f>IF(A739="","",+[1]AcumSYS!S788+[1]AcumSYS!T788)</f>
        <v/>
      </c>
      <c r="D739" s="8" t="str">
        <f t="shared" si="49"/>
        <v/>
      </c>
      <c r="E739" s="8" t="str">
        <f t="shared" si="50"/>
        <v/>
      </c>
      <c r="F739" s="8" t="str">
        <f t="shared" si="51"/>
        <v/>
      </c>
    </row>
    <row r="740" spans="1:6" x14ac:dyDescent="0.25">
      <c r="A740" s="8" t="str">
        <f>+'[1]Reporte de Formatos'!V792</f>
        <v/>
      </c>
      <c r="B740" s="8" t="str">
        <f t="shared" si="48"/>
        <v xml:space="preserve"> </v>
      </c>
      <c r="C740" s="2" t="str">
        <f>IF(A740="","",+[1]AcumSYS!S789+[1]AcumSYS!T789)</f>
        <v/>
      </c>
      <c r="D740" s="8" t="str">
        <f t="shared" si="49"/>
        <v/>
      </c>
      <c r="E740" s="8" t="str">
        <f t="shared" si="50"/>
        <v/>
      </c>
      <c r="F740" s="8" t="str">
        <f t="shared" si="51"/>
        <v/>
      </c>
    </row>
    <row r="741" spans="1:6" x14ac:dyDescent="0.25">
      <c r="A741" s="8" t="str">
        <f>+'[1]Reporte de Formatos'!V793</f>
        <v/>
      </c>
      <c r="B741" s="8" t="str">
        <f t="shared" si="48"/>
        <v xml:space="preserve"> </v>
      </c>
      <c r="C741" s="2" t="str">
        <f>IF(A741="","",+[1]AcumSYS!S790+[1]AcumSYS!T790)</f>
        <v/>
      </c>
      <c r="D741" s="8" t="str">
        <f t="shared" si="49"/>
        <v/>
      </c>
      <c r="E741" s="8" t="str">
        <f t="shared" si="50"/>
        <v/>
      </c>
      <c r="F741" s="8" t="str">
        <f t="shared" si="51"/>
        <v/>
      </c>
    </row>
    <row r="742" spans="1:6" x14ac:dyDescent="0.25">
      <c r="A742" s="8" t="str">
        <f>+'[1]Reporte de Formatos'!V794</f>
        <v/>
      </c>
      <c r="B742" s="8" t="str">
        <f t="shared" si="48"/>
        <v xml:space="preserve"> </v>
      </c>
      <c r="C742" s="2" t="str">
        <f>IF(A742="","",+[1]AcumSYS!S791+[1]AcumSYS!T791)</f>
        <v/>
      </c>
      <c r="D742" s="8" t="str">
        <f t="shared" si="49"/>
        <v/>
      </c>
      <c r="E742" s="8" t="str">
        <f t="shared" si="50"/>
        <v/>
      </c>
      <c r="F742" s="8" t="str">
        <f t="shared" si="51"/>
        <v/>
      </c>
    </row>
    <row r="743" spans="1:6" x14ac:dyDescent="0.25">
      <c r="A743" s="8" t="str">
        <f>+'[1]Reporte de Formatos'!V795</f>
        <v/>
      </c>
      <c r="B743" s="8" t="str">
        <f t="shared" si="48"/>
        <v xml:space="preserve"> </v>
      </c>
      <c r="C743" s="2" t="str">
        <f>IF(A743="","",+[1]AcumSYS!S792+[1]AcumSYS!T792)</f>
        <v/>
      </c>
      <c r="D743" s="8" t="str">
        <f t="shared" si="49"/>
        <v/>
      </c>
      <c r="E743" s="8" t="str">
        <f t="shared" si="50"/>
        <v/>
      </c>
      <c r="F743" s="8" t="str">
        <f t="shared" si="51"/>
        <v/>
      </c>
    </row>
    <row r="744" spans="1:6" x14ac:dyDescent="0.25">
      <c r="A744" s="8" t="str">
        <f>+'[1]Reporte de Formatos'!V796</f>
        <v/>
      </c>
      <c r="B744" s="8" t="str">
        <f t="shared" si="48"/>
        <v xml:space="preserve"> </v>
      </c>
      <c r="C744" s="2" t="str">
        <f>IF(A744="","",+[1]AcumSYS!S793+[1]AcumSYS!T793)</f>
        <v/>
      </c>
      <c r="D744" s="8" t="str">
        <f t="shared" si="49"/>
        <v/>
      </c>
      <c r="E744" s="8" t="str">
        <f t="shared" si="50"/>
        <v/>
      </c>
      <c r="F744" s="8" t="str">
        <f t="shared" si="51"/>
        <v/>
      </c>
    </row>
    <row r="745" spans="1:6" x14ac:dyDescent="0.25">
      <c r="A745" s="8" t="str">
        <f>+'[1]Reporte de Formatos'!V797</f>
        <v/>
      </c>
      <c r="B745" s="8" t="str">
        <f t="shared" si="48"/>
        <v xml:space="preserve"> </v>
      </c>
      <c r="C745" s="2" t="str">
        <f>IF(A745="","",+[1]AcumSYS!S794+[1]AcumSYS!T794)</f>
        <v/>
      </c>
      <c r="D745" s="8" t="str">
        <f t="shared" si="49"/>
        <v/>
      </c>
      <c r="E745" s="8" t="str">
        <f t="shared" si="50"/>
        <v/>
      </c>
      <c r="F745" s="8" t="str">
        <f t="shared" si="51"/>
        <v/>
      </c>
    </row>
    <row r="746" spans="1:6" x14ac:dyDescent="0.25">
      <c r="A746" s="8" t="str">
        <f>+'[1]Reporte de Formatos'!V798</f>
        <v/>
      </c>
      <c r="B746" s="8" t="str">
        <f t="shared" si="48"/>
        <v xml:space="preserve"> </v>
      </c>
      <c r="C746" s="2" t="str">
        <f>IF(A746="","",+[1]AcumSYS!S795+[1]AcumSYS!T795)</f>
        <v/>
      </c>
      <c r="D746" s="8" t="str">
        <f t="shared" si="49"/>
        <v/>
      </c>
      <c r="E746" s="8" t="str">
        <f t="shared" si="50"/>
        <v/>
      </c>
      <c r="F746" s="8" t="str">
        <f t="shared" si="51"/>
        <v/>
      </c>
    </row>
    <row r="747" spans="1:6" x14ac:dyDescent="0.25">
      <c r="A747" s="8" t="str">
        <f>+'[1]Reporte de Formatos'!V799</f>
        <v/>
      </c>
      <c r="B747" s="8" t="str">
        <f t="shared" si="48"/>
        <v xml:space="preserve"> </v>
      </c>
      <c r="C747" s="2" t="str">
        <f>IF(A747="","",+[1]AcumSYS!S796+[1]AcumSYS!T796)</f>
        <v/>
      </c>
      <c r="D747" s="8" t="str">
        <f t="shared" si="49"/>
        <v/>
      </c>
      <c r="E747" s="8" t="str">
        <f t="shared" si="50"/>
        <v/>
      </c>
      <c r="F747" s="8" t="str">
        <f t="shared" si="51"/>
        <v/>
      </c>
    </row>
    <row r="748" spans="1:6" x14ac:dyDescent="0.25">
      <c r="A748" s="8" t="str">
        <f>+'[1]Reporte de Formatos'!V800</f>
        <v/>
      </c>
      <c r="B748" s="8" t="str">
        <f t="shared" si="48"/>
        <v xml:space="preserve"> </v>
      </c>
      <c r="C748" s="2" t="str">
        <f>IF(A748="","",+[1]AcumSYS!S797+[1]AcumSYS!T797)</f>
        <v/>
      </c>
      <c r="D748" s="8" t="str">
        <f t="shared" si="49"/>
        <v/>
      </c>
      <c r="E748" s="8" t="str">
        <f t="shared" si="50"/>
        <v/>
      </c>
      <c r="F748" s="8" t="str">
        <f t="shared" si="51"/>
        <v/>
      </c>
    </row>
    <row r="749" spans="1:6" x14ac:dyDescent="0.25">
      <c r="A749" s="8" t="str">
        <f>+'[1]Reporte de Formatos'!V801</f>
        <v/>
      </c>
      <c r="B749" s="8" t="str">
        <f t="shared" si="48"/>
        <v xml:space="preserve"> </v>
      </c>
      <c r="C749" s="2" t="str">
        <f>IF(A749="","",+[1]AcumSYS!S798+[1]AcumSYS!T798)</f>
        <v/>
      </c>
      <c r="D749" s="8" t="str">
        <f t="shared" si="49"/>
        <v/>
      </c>
      <c r="E749" s="8" t="str">
        <f t="shared" si="50"/>
        <v/>
      </c>
      <c r="F749" s="8" t="str">
        <f t="shared" si="51"/>
        <v/>
      </c>
    </row>
    <row r="750" spans="1:6" x14ac:dyDescent="0.25">
      <c r="A750" s="8" t="str">
        <f>+'[1]Reporte de Formatos'!V802</f>
        <v/>
      </c>
      <c r="B750" s="8" t="str">
        <f t="shared" si="48"/>
        <v xml:space="preserve"> </v>
      </c>
      <c r="C750" s="2" t="str">
        <f>IF(A750="","",+[1]AcumSYS!S799+[1]AcumSYS!T799)</f>
        <v/>
      </c>
      <c r="D750" s="8" t="str">
        <f t="shared" si="49"/>
        <v/>
      </c>
      <c r="E750" s="8" t="str">
        <f t="shared" si="50"/>
        <v/>
      </c>
      <c r="F750" s="8" t="str">
        <f t="shared" si="51"/>
        <v/>
      </c>
    </row>
    <row r="751" spans="1:6" x14ac:dyDescent="0.25">
      <c r="A751" s="8" t="str">
        <f>+'[1]Reporte de Formatos'!V803</f>
        <v/>
      </c>
      <c r="B751" s="8" t="str">
        <f t="shared" si="48"/>
        <v xml:space="preserve"> </v>
      </c>
      <c r="C751" s="2" t="str">
        <f>IF(A751="","",+[1]AcumSYS!S800+[1]AcumSYS!T800)</f>
        <v/>
      </c>
      <c r="D751" s="8" t="str">
        <f t="shared" si="49"/>
        <v/>
      </c>
      <c r="E751" s="8" t="str">
        <f t="shared" si="50"/>
        <v/>
      </c>
      <c r="F751" s="8" t="str">
        <f t="shared" si="51"/>
        <v/>
      </c>
    </row>
    <row r="752" spans="1:6" x14ac:dyDescent="0.25">
      <c r="A752" s="8" t="str">
        <f>+'[1]Reporte de Formatos'!V804</f>
        <v/>
      </c>
      <c r="B752" s="8" t="str">
        <f t="shared" si="48"/>
        <v xml:space="preserve"> </v>
      </c>
      <c r="C752" s="2" t="str">
        <f>IF(A752="","",+[1]AcumSYS!S801+[1]AcumSYS!T801)</f>
        <v/>
      </c>
      <c r="D752" s="8" t="str">
        <f t="shared" si="49"/>
        <v/>
      </c>
      <c r="E752" s="8" t="str">
        <f t="shared" si="50"/>
        <v/>
      </c>
      <c r="F752" s="8" t="str">
        <f t="shared" si="51"/>
        <v/>
      </c>
    </row>
    <row r="753" spans="1:6" x14ac:dyDescent="0.25">
      <c r="A753" s="8" t="str">
        <f>+'[1]Reporte de Formatos'!V805</f>
        <v/>
      </c>
      <c r="B753" s="8" t="str">
        <f t="shared" si="48"/>
        <v xml:space="preserve"> </v>
      </c>
      <c r="C753" s="2" t="str">
        <f>IF(A753="","",+[1]AcumSYS!S802+[1]AcumSYS!T802)</f>
        <v/>
      </c>
      <c r="D753" s="8" t="str">
        <f t="shared" si="49"/>
        <v/>
      </c>
      <c r="E753" s="8" t="str">
        <f t="shared" si="50"/>
        <v/>
      </c>
      <c r="F753" s="8" t="str">
        <f t="shared" si="51"/>
        <v/>
      </c>
    </row>
    <row r="754" spans="1:6" x14ac:dyDescent="0.25">
      <c r="A754" s="8" t="str">
        <f>+'[1]Reporte de Formatos'!V806</f>
        <v/>
      </c>
      <c r="B754" s="8" t="str">
        <f t="shared" si="48"/>
        <v xml:space="preserve"> </v>
      </c>
      <c r="C754" s="2" t="str">
        <f>IF(A754="","",+[1]AcumSYS!S803+[1]AcumSYS!T803)</f>
        <v/>
      </c>
      <c r="D754" s="8" t="str">
        <f t="shared" si="49"/>
        <v/>
      </c>
      <c r="E754" s="8" t="str">
        <f t="shared" si="50"/>
        <v/>
      </c>
      <c r="F754" s="8" t="str">
        <f t="shared" si="51"/>
        <v/>
      </c>
    </row>
    <row r="755" spans="1:6" x14ac:dyDescent="0.25">
      <c r="A755" s="8" t="str">
        <f>+'[1]Reporte de Formatos'!V807</f>
        <v/>
      </c>
      <c r="B755" s="8" t="str">
        <f t="shared" si="48"/>
        <v xml:space="preserve"> </v>
      </c>
      <c r="C755" s="2" t="str">
        <f>IF(A755="","",+[1]AcumSYS!S804+[1]AcumSYS!T804)</f>
        <v/>
      </c>
      <c r="D755" s="8" t="str">
        <f t="shared" si="49"/>
        <v/>
      </c>
      <c r="E755" s="8" t="str">
        <f t="shared" si="50"/>
        <v/>
      </c>
      <c r="F755" s="8" t="str">
        <f t="shared" si="51"/>
        <v/>
      </c>
    </row>
    <row r="756" spans="1:6" x14ac:dyDescent="0.25">
      <c r="A756" s="8" t="str">
        <f>+'[1]Reporte de Formatos'!V808</f>
        <v/>
      </c>
      <c r="B756" s="8" t="str">
        <f t="shared" si="48"/>
        <v xml:space="preserve"> </v>
      </c>
      <c r="C756" s="2" t="str">
        <f>IF(A756="","",+[1]AcumSYS!S805+[1]AcumSYS!T805)</f>
        <v/>
      </c>
      <c r="D756" s="8" t="str">
        <f t="shared" si="49"/>
        <v/>
      </c>
      <c r="E756" s="8" t="str">
        <f t="shared" si="50"/>
        <v/>
      </c>
      <c r="F756" s="8" t="str">
        <f t="shared" si="51"/>
        <v/>
      </c>
    </row>
    <row r="757" spans="1:6" x14ac:dyDescent="0.25">
      <c r="A757" s="8" t="str">
        <f>+'[1]Reporte de Formatos'!V809</f>
        <v/>
      </c>
      <c r="B757" s="8" t="str">
        <f t="shared" si="48"/>
        <v xml:space="preserve"> </v>
      </c>
      <c r="C757" s="2" t="str">
        <f>IF(A757="","",+[1]AcumSYS!S806+[1]AcumSYS!T806)</f>
        <v/>
      </c>
      <c r="D757" s="8" t="str">
        <f t="shared" si="49"/>
        <v/>
      </c>
      <c r="E757" s="8" t="str">
        <f t="shared" si="50"/>
        <v/>
      </c>
      <c r="F757" s="8" t="str">
        <f t="shared" si="51"/>
        <v/>
      </c>
    </row>
    <row r="758" spans="1:6" x14ac:dyDescent="0.25">
      <c r="A758" s="8" t="str">
        <f>+'[1]Reporte de Formatos'!V810</f>
        <v/>
      </c>
      <c r="B758" s="8" t="str">
        <f t="shared" si="48"/>
        <v xml:space="preserve"> </v>
      </c>
      <c r="C758" s="2" t="str">
        <f>IF(A758="","",+[1]AcumSYS!S807+[1]AcumSYS!T807)</f>
        <v/>
      </c>
      <c r="D758" s="8" t="str">
        <f t="shared" si="49"/>
        <v/>
      </c>
      <c r="E758" s="8" t="str">
        <f t="shared" si="50"/>
        <v/>
      </c>
      <c r="F758" s="8" t="str">
        <f t="shared" si="51"/>
        <v/>
      </c>
    </row>
    <row r="759" spans="1:6" x14ac:dyDescent="0.25">
      <c r="A759" s="8" t="str">
        <f>+'[1]Reporte de Formatos'!V811</f>
        <v/>
      </c>
      <c r="B759" s="8" t="str">
        <f t="shared" si="48"/>
        <v xml:space="preserve"> </v>
      </c>
      <c r="C759" s="2" t="str">
        <f>IF(A759="","",+[1]AcumSYS!S808+[1]AcumSYS!T808)</f>
        <v/>
      </c>
      <c r="D759" s="8" t="str">
        <f t="shared" si="49"/>
        <v/>
      </c>
      <c r="E759" s="8" t="str">
        <f t="shared" si="50"/>
        <v/>
      </c>
      <c r="F759" s="8" t="str">
        <f t="shared" si="51"/>
        <v/>
      </c>
    </row>
    <row r="760" spans="1:6" x14ac:dyDescent="0.25">
      <c r="A760" s="8" t="str">
        <f>+'[1]Reporte de Formatos'!V812</f>
        <v/>
      </c>
      <c r="B760" s="8" t="str">
        <f t="shared" si="48"/>
        <v xml:space="preserve"> </v>
      </c>
      <c r="C760" s="2" t="str">
        <f>IF(A760="","",+[1]AcumSYS!S809+[1]AcumSYS!T809)</f>
        <v/>
      </c>
      <c r="D760" s="8" t="str">
        <f t="shared" si="49"/>
        <v/>
      </c>
      <c r="E760" s="8" t="str">
        <f t="shared" si="50"/>
        <v/>
      </c>
      <c r="F760" s="8" t="str">
        <f t="shared" si="51"/>
        <v/>
      </c>
    </row>
    <row r="761" spans="1:6" x14ac:dyDescent="0.25">
      <c r="A761" s="8" t="str">
        <f>+'[1]Reporte de Formatos'!V813</f>
        <v/>
      </c>
      <c r="B761" s="8" t="str">
        <f t="shared" si="48"/>
        <v xml:space="preserve"> </v>
      </c>
      <c r="C761" s="2" t="str">
        <f>IF(A761="","",+[1]AcumSYS!S810+[1]AcumSYS!T810)</f>
        <v/>
      </c>
      <c r="D761" s="8" t="str">
        <f t="shared" si="49"/>
        <v/>
      </c>
      <c r="E761" s="8" t="str">
        <f t="shared" si="50"/>
        <v/>
      </c>
      <c r="F761" s="8" t="str">
        <f t="shared" si="51"/>
        <v/>
      </c>
    </row>
    <row r="762" spans="1:6" x14ac:dyDescent="0.25">
      <c r="A762" s="8" t="str">
        <f>+'[1]Reporte de Formatos'!V814</f>
        <v/>
      </c>
      <c r="B762" s="8" t="str">
        <f t="shared" si="48"/>
        <v xml:space="preserve"> </v>
      </c>
      <c r="C762" s="2" t="str">
        <f>IF(A762="","",+[1]AcumSYS!S811+[1]AcumSYS!T811)</f>
        <v/>
      </c>
      <c r="D762" s="8" t="str">
        <f t="shared" si="49"/>
        <v/>
      </c>
      <c r="E762" s="8" t="str">
        <f t="shared" si="50"/>
        <v/>
      </c>
      <c r="F762" s="8" t="str">
        <f t="shared" si="51"/>
        <v/>
      </c>
    </row>
    <row r="763" spans="1:6" x14ac:dyDescent="0.25">
      <c r="A763" s="8" t="str">
        <f>+'[1]Reporte de Formatos'!V815</f>
        <v/>
      </c>
      <c r="B763" s="8" t="str">
        <f t="shared" si="48"/>
        <v xml:space="preserve"> </v>
      </c>
      <c r="C763" s="2" t="str">
        <f>IF(A763="","",+[1]AcumSYS!S812+[1]AcumSYS!T812)</f>
        <v/>
      </c>
      <c r="D763" s="8" t="str">
        <f t="shared" si="49"/>
        <v/>
      </c>
      <c r="E763" s="8" t="str">
        <f t="shared" si="50"/>
        <v/>
      </c>
      <c r="F763" s="8" t="str">
        <f t="shared" si="51"/>
        <v/>
      </c>
    </row>
    <row r="764" spans="1:6" x14ac:dyDescent="0.25">
      <c r="A764" s="8" t="str">
        <f>+'[1]Reporte de Formatos'!V816</f>
        <v/>
      </c>
      <c r="B764" s="8" t="str">
        <f t="shared" si="48"/>
        <v xml:space="preserve"> </v>
      </c>
      <c r="C764" s="2" t="str">
        <f>IF(A764="","",+[1]AcumSYS!S813+[1]AcumSYS!T813)</f>
        <v/>
      </c>
      <c r="D764" s="8" t="str">
        <f t="shared" si="49"/>
        <v/>
      </c>
      <c r="E764" s="8" t="str">
        <f t="shared" si="50"/>
        <v/>
      </c>
      <c r="F764" s="8" t="str">
        <f t="shared" si="51"/>
        <v/>
      </c>
    </row>
    <row r="765" spans="1:6" x14ac:dyDescent="0.25">
      <c r="A765" s="8" t="str">
        <f>+'[1]Reporte de Formatos'!V817</f>
        <v/>
      </c>
      <c r="B765" s="8" t="str">
        <f t="shared" si="48"/>
        <v xml:space="preserve"> </v>
      </c>
      <c r="C765" s="2" t="str">
        <f>IF(A765="","",+[1]AcumSYS!S814+[1]AcumSYS!T814)</f>
        <v/>
      </c>
      <c r="D765" s="8" t="str">
        <f t="shared" si="49"/>
        <v/>
      </c>
      <c r="E765" s="8" t="str">
        <f t="shared" si="50"/>
        <v/>
      </c>
      <c r="F765" s="8" t="str">
        <f t="shared" si="51"/>
        <v/>
      </c>
    </row>
    <row r="766" spans="1:6" x14ac:dyDescent="0.25">
      <c r="A766" s="8" t="str">
        <f>+'[1]Reporte de Formatos'!V818</f>
        <v/>
      </c>
      <c r="B766" s="8" t="str">
        <f t="shared" si="48"/>
        <v xml:space="preserve"> </v>
      </c>
      <c r="C766" s="2" t="str">
        <f>IF(A766="","",+[1]AcumSYS!S815+[1]AcumSYS!T815)</f>
        <v/>
      </c>
      <c r="D766" s="8" t="str">
        <f t="shared" si="49"/>
        <v/>
      </c>
      <c r="E766" s="8" t="str">
        <f t="shared" si="50"/>
        <v/>
      </c>
      <c r="F766" s="8" t="str">
        <f t="shared" si="51"/>
        <v/>
      </c>
    </row>
    <row r="767" spans="1:6" x14ac:dyDescent="0.25">
      <c r="A767" s="8" t="str">
        <f>+'[1]Reporte de Formatos'!V819</f>
        <v/>
      </c>
      <c r="B767" s="8" t="str">
        <f t="shared" si="48"/>
        <v xml:space="preserve"> </v>
      </c>
      <c r="C767" s="2" t="str">
        <f>IF(A767="","",+[1]AcumSYS!S816+[1]AcumSYS!T816)</f>
        <v/>
      </c>
      <c r="D767" s="8" t="str">
        <f t="shared" si="49"/>
        <v/>
      </c>
      <c r="E767" s="8" t="str">
        <f t="shared" si="50"/>
        <v/>
      </c>
      <c r="F767" s="8" t="str">
        <f t="shared" si="51"/>
        <v/>
      </c>
    </row>
    <row r="768" spans="1:6" x14ac:dyDescent="0.25">
      <c r="A768" s="8" t="str">
        <f>+'[1]Reporte de Formatos'!V820</f>
        <v/>
      </c>
      <c r="B768" s="8" t="str">
        <f t="shared" si="48"/>
        <v xml:space="preserve"> </v>
      </c>
      <c r="C768" s="2" t="str">
        <f>IF(A768="","",+[1]AcumSYS!S817+[1]AcumSYS!T817)</f>
        <v/>
      </c>
      <c r="D768" s="8" t="str">
        <f t="shared" si="49"/>
        <v/>
      </c>
      <c r="E768" s="8" t="str">
        <f t="shared" si="50"/>
        <v/>
      </c>
      <c r="F768" s="8" t="str">
        <f t="shared" si="51"/>
        <v/>
      </c>
    </row>
    <row r="769" spans="1:6" x14ac:dyDescent="0.25">
      <c r="A769" s="8" t="str">
        <f>+'[1]Reporte de Formatos'!V821</f>
        <v/>
      </c>
      <c r="B769" s="8" t="str">
        <f t="shared" si="48"/>
        <v xml:space="preserve"> </v>
      </c>
      <c r="C769" s="2" t="str">
        <f>IF(A769="","",+[1]AcumSYS!S818+[1]AcumSYS!T818)</f>
        <v/>
      </c>
      <c r="D769" s="8" t="str">
        <f t="shared" si="49"/>
        <v/>
      </c>
      <c r="E769" s="8" t="str">
        <f t="shared" si="50"/>
        <v/>
      </c>
      <c r="F769" s="8" t="str">
        <f t="shared" si="51"/>
        <v/>
      </c>
    </row>
    <row r="770" spans="1:6" x14ac:dyDescent="0.25">
      <c r="A770" s="8" t="str">
        <f>+'[1]Reporte de Formatos'!V822</f>
        <v/>
      </c>
      <c r="B770" s="8" t="str">
        <f t="shared" si="48"/>
        <v xml:space="preserve"> </v>
      </c>
      <c r="C770" s="2" t="str">
        <f>IF(A770="","",+[1]AcumSYS!S819+[1]AcumSYS!T819)</f>
        <v/>
      </c>
      <c r="D770" s="8" t="str">
        <f t="shared" si="49"/>
        <v/>
      </c>
      <c r="E770" s="8" t="str">
        <f t="shared" si="50"/>
        <v/>
      </c>
      <c r="F770" s="8" t="str">
        <f t="shared" si="51"/>
        <v/>
      </c>
    </row>
    <row r="771" spans="1:6" x14ac:dyDescent="0.25">
      <c r="A771" s="8" t="str">
        <f>+'[1]Reporte de Formatos'!V823</f>
        <v/>
      </c>
      <c r="B771" s="8" t="str">
        <f t="shared" si="48"/>
        <v xml:space="preserve"> </v>
      </c>
      <c r="C771" s="2" t="str">
        <f>IF(A771="","",+[1]AcumSYS!S820+[1]AcumSYS!T820)</f>
        <v/>
      </c>
      <c r="D771" s="8" t="str">
        <f t="shared" si="49"/>
        <v/>
      </c>
      <c r="E771" s="8" t="str">
        <f t="shared" si="50"/>
        <v/>
      </c>
      <c r="F771" s="8" t="str">
        <f t="shared" si="51"/>
        <v/>
      </c>
    </row>
    <row r="772" spans="1:6" x14ac:dyDescent="0.25">
      <c r="A772" s="8" t="str">
        <f>+'[1]Reporte de Formatos'!V824</f>
        <v/>
      </c>
      <c r="B772" s="8" t="str">
        <f t="shared" si="48"/>
        <v xml:space="preserve"> </v>
      </c>
      <c r="C772" s="2" t="str">
        <f>IF(A772="","",+[1]AcumSYS!S821+[1]AcumSYS!T821)</f>
        <v/>
      </c>
      <c r="D772" s="8" t="str">
        <f t="shared" si="49"/>
        <v/>
      </c>
      <c r="E772" s="8" t="str">
        <f t="shared" si="50"/>
        <v/>
      </c>
      <c r="F772" s="8" t="str">
        <f t="shared" si="51"/>
        <v/>
      </c>
    </row>
    <row r="773" spans="1:6" x14ac:dyDescent="0.25">
      <c r="A773" s="8" t="str">
        <f>+'[1]Reporte de Formatos'!V825</f>
        <v/>
      </c>
      <c r="B773" s="8" t="str">
        <f t="shared" si="48"/>
        <v xml:space="preserve"> </v>
      </c>
      <c r="C773" s="2" t="str">
        <f>IF(A773="","",+[1]AcumSYS!S822+[1]AcumSYS!T822)</f>
        <v/>
      </c>
      <c r="D773" s="8" t="str">
        <f t="shared" si="49"/>
        <v/>
      </c>
      <c r="E773" s="8" t="str">
        <f t="shared" si="50"/>
        <v/>
      </c>
      <c r="F773" s="8" t="str">
        <f t="shared" si="51"/>
        <v/>
      </c>
    </row>
    <row r="774" spans="1:6" x14ac:dyDescent="0.25">
      <c r="A774" s="8" t="str">
        <f>+'[1]Reporte de Formatos'!V826</f>
        <v/>
      </c>
      <c r="B774" s="8" t="str">
        <f t="shared" si="48"/>
        <v xml:space="preserve"> </v>
      </c>
      <c r="C774" s="2" t="str">
        <f>IF(A774="","",+[1]AcumSYS!S823+[1]AcumSYS!T823)</f>
        <v/>
      </c>
      <c r="D774" s="8" t="str">
        <f t="shared" si="49"/>
        <v/>
      </c>
      <c r="E774" s="8" t="str">
        <f t="shared" si="50"/>
        <v/>
      </c>
      <c r="F774" s="8" t="str">
        <f t="shared" si="51"/>
        <v/>
      </c>
    </row>
    <row r="775" spans="1:6" x14ac:dyDescent="0.25">
      <c r="A775" s="8" t="str">
        <f>+'[1]Reporte de Formatos'!V827</f>
        <v/>
      </c>
      <c r="B775" s="8" t="str">
        <f t="shared" si="48"/>
        <v xml:space="preserve"> </v>
      </c>
      <c r="C775" s="2" t="str">
        <f>IF(A775="","",+[1]AcumSYS!S824+[1]AcumSYS!T824)</f>
        <v/>
      </c>
      <c r="D775" s="8" t="str">
        <f t="shared" si="49"/>
        <v/>
      </c>
      <c r="E775" s="8" t="str">
        <f t="shared" si="50"/>
        <v/>
      </c>
      <c r="F775" s="8" t="str">
        <f t="shared" si="51"/>
        <v/>
      </c>
    </row>
    <row r="776" spans="1:6" x14ac:dyDescent="0.25">
      <c r="A776" s="8" t="str">
        <f>+'[1]Reporte de Formatos'!V828</f>
        <v/>
      </c>
      <c r="B776" s="8" t="str">
        <f t="shared" si="48"/>
        <v xml:space="preserve"> </v>
      </c>
      <c r="C776" s="2" t="str">
        <f>IF(A776="","",+[1]AcumSYS!S825+[1]AcumSYS!T825)</f>
        <v/>
      </c>
      <c r="D776" s="8" t="str">
        <f t="shared" si="49"/>
        <v/>
      </c>
      <c r="E776" s="8" t="str">
        <f t="shared" si="50"/>
        <v/>
      </c>
      <c r="F776" s="8" t="str">
        <f t="shared" si="51"/>
        <v/>
      </c>
    </row>
    <row r="777" spans="1:6" x14ac:dyDescent="0.25">
      <c r="A777" s="8" t="str">
        <f>+'[1]Reporte de Formatos'!V829</f>
        <v/>
      </c>
      <c r="B777" s="8" t="str">
        <f t="shared" si="48"/>
        <v xml:space="preserve"> </v>
      </c>
      <c r="C777" s="2" t="str">
        <f>IF(A777="","",+[1]AcumSYS!S826+[1]AcumSYS!T826)</f>
        <v/>
      </c>
      <c r="D777" s="8" t="str">
        <f t="shared" si="49"/>
        <v/>
      </c>
      <c r="E777" s="8" t="str">
        <f t="shared" si="50"/>
        <v/>
      </c>
      <c r="F777" s="8" t="str">
        <f t="shared" si="51"/>
        <v/>
      </c>
    </row>
    <row r="778" spans="1:6" x14ac:dyDescent="0.25">
      <c r="A778" s="8" t="str">
        <f>+'[1]Reporte de Formatos'!V830</f>
        <v/>
      </c>
      <c r="B778" s="8" t="str">
        <f t="shared" si="48"/>
        <v xml:space="preserve"> </v>
      </c>
      <c r="C778" s="2" t="str">
        <f>IF(A778="","",+[1]AcumSYS!S827+[1]AcumSYS!T827)</f>
        <v/>
      </c>
      <c r="D778" s="8" t="str">
        <f t="shared" si="49"/>
        <v/>
      </c>
      <c r="E778" s="8" t="str">
        <f t="shared" si="50"/>
        <v/>
      </c>
      <c r="F778" s="8" t="str">
        <f t="shared" si="51"/>
        <v/>
      </c>
    </row>
    <row r="779" spans="1:6" x14ac:dyDescent="0.25">
      <c r="A779" s="8" t="str">
        <f>+'[1]Reporte de Formatos'!V831</f>
        <v/>
      </c>
      <c r="B779" s="8" t="str">
        <f t="shared" si="48"/>
        <v xml:space="preserve"> </v>
      </c>
      <c r="C779" s="2" t="str">
        <f>IF(A779="","",+[1]AcumSYS!S828+[1]AcumSYS!T828)</f>
        <v/>
      </c>
      <c r="D779" s="8" t="str">
        <f t="shared" si="49"/>
        <v/>
      </c>
      <c r="E779" s="8" t="str">
        <f t="shared" si="50"/>
        <v/>
      </c>
      <c r="F779" s="8" t="str">
        <f t="shared" si="51"/>
        <v/>
      </c>
    </row>
    <row r="780" spans="1:6" x14ac:dyDescent="0.25">
      <c r="A780" s="8" t="str">
        <f>+'[1]Reporte de Formatos'!V832</f>
        <v/>
      </c>
      <c r="B780" s="8" t="str">
        <f t="shared" si="48"/>
        <v xml:space="preserve"> </v>
      </c>
      <c r="C780" s="2" t="str">
        <f>IF(A780="","",+[1]AcumSYS!S829+[1]AcumSYS!T829)</f>
        <v/>
      </c>
      <c r="D780" s="8" t="str">
        <f t="shared" si="49"/>
        <v/>
      </c>
      <c r="E780" s="8" t="str">
        <f t="shared" si="50"/>
        <v/>
      </c>
      <c r="F780" s="8" t="str">
        <f t="shared" si="51"/>
        <v/>
      </c>
    </row>
    <row r="781" spans="1:6" x14ac:dyDescent="0.25">
      <c r="A781" s="8" t="str">
        <f>+'[1]Reporte de Formatos'!V833</f>
        <v/>
      </c>
      <c r="B781" s="8" t="str">
        <f t="shared" si="48"/>
        <v xml:space="preserve"> </v>
      </c>
      <c r="C781" s="2" t="str">
        <f>IF(A781="","",+[1]AcumSYS!S830+[1]AcumSYS!T830)</f>
        <v/>
      </c>
      <c r="D781" s="8" t="str">
        <f t="shared" si="49"/>
        <v/>
      </c>
      <c r="E781" s="8" t="str">
        <f t="shared" si="50"/>
        <v/>
      </c>
      <c r="F781" s="8" t="str">
        <f t="shared" si="51"/>
        <v/>
      </c>
    </row>
    <row r="782" spans="1:6" x14ac:dyDescent="0.25">
      <c r="A782" s="8" t="str">
        <f>+'[1]Reporte de Formatos'!V834</f>
        <v/>
      </c>
      <c r="B782" s="8" t="str">
        <f t="shared" si="48"/>
        <v xml:space="preserve"> </v>
      </c>
      <c r="C782" s="2" t="str">
        <f>IF(A782="","",+[1]AcumSYS!S831+[1]AcumSYS!T831)</f>
        <v/>
      </c>
      <c r="D782" s="8" t="str">
        <f t="shared" si="49"/>
        <v/>
      </c>
      <c r="E782" s="8" t="str">
        <f t="shared" si="50"/>
        <v/>
      </c>
      <c r="F782" s="8" t="str">
        <f t="shared" si="51"/>
        <v/>
      </c>
    </row>
    <row r="783" spans="1:6" x14ac:dyDescent="0.25">
      <c r="A783" s="8" t="str">
        <f>+'[1]Reporte de Formatos'!V835</f>
        <v/>
      </c>
      <c r="B783" s="8" t="str">
        <f t="shared" si="48"/>
        <v xml:space="preserve"> </v>
      </c>
      <c r="C783" s="2" t="str">
        <f>IF(A783="","",+[1]AcumSYS!S832+[1]AcumSYS!T832)</f>
        <v/>
      </c>
      <c r="D783" s="8" t="str">
        <f t="shared" si="49"/>
        <v/>
      </c>
      <c r="E783" s="8" t="str">
        <f t="shared" si="50"/>
        <v/>
      </c>
      <c r="F783" s="8" t="str">
        <f t="shared" si="51"/>
        <v/>
      </c>
    </row>
    <row r="784" spans="1:6" x14ac:dyDescent="0.25">
      <c r="A784" s="8" t="str">
        <f>+'[1]Reporte de Formatos'!V836</f>
        <v/>
      </c>
      <c r="B784" s="8" t="str">
        <f t="shared" si="48"/>
        <v xml:space="preserve"> </v>
      </c>
      <c r="C784" s="2" t="str">
        <f>IF(A784="","",+[1]AcumSYS!S833+[1]AcumSYS!T833)</f>
        <v/>
      </c>
      <c r="D784" s="8" t="str">
        <f t="shared" si="49"/>
        <v/>
      </c>
      <c r="E784" s="8" t="str">
        <f t="shared" si="50"/>
        <v/>
      </c>
      <c r="F784" s="8" t="str">
        <f t="shared" si="51"/>
        <v/>
      </c>
    </row>
    <row r="785" spans="1:6" x14ac:dyDescent="0.25">
      <c r="A785" s="8" t="str">
        <f>+'[1]Reporte de Formatos'!V837</f>
        <v/>
      </c>
      <c r="B785" s="8" t="str">
        <f t="shared" si="48"/>
        <v xml:space="preserve"> </v>
      </c>
      <c r="C785" s="2" t="str">
        <f>IF(A785="","",+[1]AcumSYS!S834+[1]AcumSYS!T834)</f>
        <v/>
      </c>
      <c r="D785" s="8" t="str">
        <f t="shared" si="49"/>
        <v/>
      </c>
      <c r="E785" s="8" t="str">
        <f t="shared" si="50"/>
        <v/>
      </c>
      <c r="F785" s="8" t="str">
        <f t="shared" si="51"/>
        <v/>
      </c>
    </row>
    <row r="786" spans="1:6" x14ac:dyDescent="0.25">
      <c r="A786" s="8" t="str">
        <f>+'[1]Reporte de Formatos'!V838</f>
        <v/>
      </c>
      <c r="B786" s="8" t="str">
        <f t="shared" si="48"/>
        <v xml:space="preserve"> </v>
      </c>
      <c r="C786" s="2" t="str">
        <f>IF(A786="","",+[1]AcumSYS!S835+[1]AcumSYS!T835)</f>
        <v/>
      </c>
      <c r="D786" s="8" t="str">
        <f t="shared" si="49"/>
        <v/>
      </c>
      <c r="E786" s="8" t="str">
        <f t="shared" si="50"/>
        <v/>
      </c>
      <c r="F786" s="8" t="str">
        <f t="shared" si="51"/>
        <v/>
      </c>
    </row>
    <row r="787" spans="1:6" x14ac:dyDescent="0.25">
      <c r="A787" s="8" t="str">
        <f>+'[1]Reporte de Formatos'!V839</f>
        <v/>
      </c>
      <c r="B787" s="8" t="str">
        <f t="shared" si="48"/>
        <v xml:space="preserve"> </v>
      </c>
      <c r="C787" s="2" t="str">
        <f>IF(A787="","",+[1]AcumSYS!S836+[1]AcumSYS!T836)</f>
        <v/>
      </c>
      <c r="D787" s="8" t="str">
        <f t="shared" si="49"/>
        <v/>
      </c>
      <c r="E787" s="8" t="str">
        <f t="shared" si="50"/>
        <v/>
      </c>
      <c r="F787" s="8" t="str">
        <f t="shared" si="51"/>
        <v/>
      </c>
    </row>
    <row r="788" spans="1:6" x14ac:dyDescent="0.25">
      <c r="A788" s="8" t="str">
        <f>+'[1]Reporte de Formatos'!V840</f>
        <v/>
      </c>
      <c r="B788" s="8" t="str">
        <f t="shared" si="48"/>
        <v xml:space="preserve"> </v>
      </c>
      <c r="C788" s="2" t="str">
        <f>IF(A788="","",+[1]AcumSYS!S837+[1]AcumSYS!T837)</f>
        <v/>
      </c>
      <c r="D788" s="8" t="str">
        <f t="shared" si="49"/>
        <v/>
      </c>
      <c r="E788" s="8" t="str">
        <f t="shared" si="50"/>
        <v/>
      </c>
      <c r="F788" s="8" t="str">
        <f t="shared" si="51"/>
        <v/>
      </c>
    </row>
    <row r="789" spans="1:6" x14ac:dyDescent="0.25">
      <c r="A789" s="8" t="str">
        <f>+'[1]Reporte de Formatos'!V841</f>
        <v/>
      </c>
      <c r="B789" s="8" t="str">
        <f t="shared" ref="B789:B852" si="52">IF(A789=""," ","Prima Vacacional")</f>
        <v xml:space="preserve"> </v>
      </c>
      <c r="C789" s="2" t="str">
        <f>IF(A789="","",+[1]AcumSYS!S838+[1]AcumSYS!T838)</f>
        <v/>
      </c>
      <c r="D789" s="8" t="str">
        <f t="shared" ref="D789:D852" si="53">IF(A789="","",0)</f>
        <v/>
      </c>
      <c r="E789" s="8" t="str">
        <f t="shared" ref="E789:E852" si="54">IF(A789="","","Pesos mexicanos")</f>
        <v/>
      </c>
      <c r="F789" s="8" t="str">
        <f t="shared" ref="F789:F852" si="55">IF(A789="","","Semestral")</f>
        <v/>
      </c>
    </row>
    <row r="790" spans="1:6" x14ac:dyDescent="0.25">
      <c r="A790" s="8" t="str">
        <f>+'[1]Reporte de Formatos'!V842</f>
        <v/>
      </c>
      <c r="B790" s="8" t="str">
        <f t="shared" si="52"/>
        <v xml:space="preserve"> </v>
      </c>
      <c r="C790" s="2" t="str">
        <f>IF(A790="","",+[1]AcumSYS!S839+[1]AcumSYS!T839)</f>
        <v/>
      </c>
      <c r="D790" s="8" t="str">
        <f t="shared" si="53"/>
        <v/>
      </c>
      <c r="E790" s="8" t="str">
        <f t="shared" si="54"/>
        <v/>
      </c>
      <c r="F790" s="8" t="str">
        <f t="shared" si="55"/>
        <v/>
      </c>
    </row>
    <row r="791" spans="1:6" x14ac:dyDescent="0.25">
      <c r="A791" s="8" t="str">
        <f>+'[1]Reporte de Formatos'!V843</f>
        <v/>
      </c>
      <c r="B791" s="8" t="str">
        <f t="shared" si="52"/>
        <v xml:space="preserve"> </v>
      </c>
      <c r="C791" s="2" t="str">
        <f>IF(A791="","",+[1]AcumSYS!S840+[1]AcumSYS!T840)</f>
        <v/>
      </c>
      <c r="D791" s="8" t="str">
        <f t="shared" si="53"/>
        <v/>
      </c>
      <c r="E791" s="8" t="str">
        <f t="shared" si="54"/>
        <v/>
      </c>
      <c r="F791" s="8" t="str">
        <f t="shared" si="55"/>
        <v/>
      </c>
    </row>
    <row r="792" spans="1:6" x14ac:dyDescent="0.25">
      <c r="A792" s="8" t="str">
        <f>+'[1]Reporte de Formatos'!V844</f>
        <v/>
      </c>
      <c r="B792" s="8" t="str">
        <f t="shared" si="52"/>
        <v xml:space="preserve"> </v>
      </c>
      <c r="C792" s="2" t="str">
        <f>IF(A792="","",+[1]AcumSYS!S841+[1]AcumSYS!T841)</f>
        <v/>
      </c>
      <c r="D792" s="8" t="str">
        <f t="shared" si="53"/>
        <v/>
      </c>
      <c r="E792" s="8" t="str">
        <f t="shared" si="54"/>
        <v/>
      </c>
      <c r="F792" s="8" t="str">
        <f t="shared" si="55"/>
        <v/>
      </c>
    </row>
    <row r="793" spans="1:6" x14ac:dyDescent="0.25">
      <c r="A793" s="8" t="str">
        <f>+'[1]Reporte de Formatos'!V845</f>
        <v/>
      </c>
      <c r="B793" s="8" t="str">
        <f t="shared" si="52"/>
        <v xml:space="preserve"> </v>
      </c>
      <c r="C793" s="2" t="str">
        <f>IF(A793="","",+[1]AcumSYS!S842+[1]AcumSYS!T842)</f>
        <v/>
      </c>
      <c r="D793" s="8" t="str">
        <f t="shared" si="53"/>
        <v/>
      </c>
      <c r="E793" s="8" t="str">
        <f t="shared" si="54"/>
        <v/>
      </c>
      <c r="F793" s="8" t="str">
        <f t="shared" si="55"/>
        <v/>
      </c>
    </row>
    <row r="794" spans="1:6" x14ac:dyDescent="0.25">
      <c r="A794" s="8" t="str">
        <f>+'[1]Reporte de Formatos'!V846</f>
        <v/>
      </c>
      <c r="B794" s="8" t="str">
        <f t="shared" si="52"/>
        <v xml:space="preserve"> </v>
      </c>
      <c r="C794" s="2" t="str">
        <f>IF(A794="","",+[1]AcumSYS!S843+[1]AcumSYS!T843)</f>
        <v/>
      </c>
      <c r="D794" s="8" t="str">
        <f t="shared" si="53"/>
        <v/>
      </c>
      <c r="E794" s="8" t="str">
        <f t="shared" si="54"/>
        <v/>
      </c>
      <c r="F794" s="8" t="str">
        <f t="shared" si="55"/>
        <v/>
      </c>
    </row>
    <row r="795" spans="1:6" x14ac:dyDescent="0.25">
      <c r="A795" s="8" t="str">
        <f>+'[1]Reporte de Formatos'!V847</f>
        <v/>
      </c>
      <c r="B795" s="8" t="str">
        <f t="shared" si="52"/>
        <v xml:space="preserve"> </v>
      </c>
      <c r="C795" s="2" t="str">
        <f>IF(A795="","",+[1]AcumSYS!S844+[1]AcumSYS!T844)</f>
        <v/>
      </c>
      <c r="D795" s="8" t="str">
        <f t="shared" si="53"/>
        <v/>
      </c>
      <c r="E795" s="8" t="str">
        <f t="shared" si="54"/>
        <v/>
      </c>
      <c r="F795" s="8" t="str">
        <f t="shared" si="55"/>
        <v/>
      </c>
    </row>
    <row r="796" spans="1:6" x14ac:dyDescent="0.25">
      <c r="A796" s="8" t="str">
        <f>+'[1]Reporte de Formatos'!V848</f>
        <v/>
      </c>
      <c r="B796" s="8" t="str">
        <f t="shared" si="52"/>
        <v xml:space="preserve"> </v>
      </c>
      <c r="C796" s="2" t="str">
        <f>IF(A796="","",+[1]AcumSYS!S845+[1]AcumSYS!T845)</f>
        <v/>
      </c>
      <c r="D796" s="8" t="str">
        <f t="shared" si="53"/>
        <v/>
      </c>
      <c r="E796" s="8" t="str">
        <f t="shared" si="54"/>
        <v/>
      </c>
      <c r="F796" s="8" t="str">
        <f t="shared" si="55"/>
        <v/>
      </c>
    </row>
    <row r="797" spans="1:6" x14ac:dyDescent="0.25">
      <c r="A797" s="8" t="str">
        <f>+'[1]Reporte de Formatos'!V849</f>
        <v/>
      </c>
      <c r="B797" s="8" t="str">
        <f t="shared" si="52"/>
        <v xml:space="preserve"> </v>
      </c>
      <c r="C797" s="2" t="str">
        <f>IF(A797="","",+[1]AcumSYS!S846+[1]AcumSYS!T846)</f>
        <v/>
      </c>
      <c r="D797" s="8" t="str">
        <f t="shared" si="53"/>
        <v/>
      </c>
      <c r="E797" s="8" t="str">
        <f t="shared" si="54"/>
        <v/>
      </c>
      <c r="F797" s="8" t="str">
        <f t="shared" si="55"/>
        <v/>
      </c>
    </row>
    <row r="798" spans="1:6" x14ac:dyDescent="0.25">
      <c r="A798" s="8" t="str">
        <f>+'[1]Reporte de Formatos'!V850</f>
        <v/>
      </c>
      <c r="B798" s="8" t="str">
        <f t="shared" si="52"/>
        <v xml:space="preserve"> </v>
      </c>
      <c r="C798" s="2" t="str">
        <f>IF(A798="","",+[1]AcumSYS!S847+[1]AcumSYS!T847)</f>
        <v/>
      </c>
      <c r="D798" s="8" t="str">
        <f t="shared" si="53"/>
        <v/>
      </c>
      <c r="E798" s="8" t="str">
        <f t="shared" si="54"/>
        <v/>
      </c>
      <c r="F798" s="8" t="str">
        <f t="shared" si="55"/>
        <v/>
      </c>
    </row>
    <row r="799" spans="1:6" x14ac:dyDescent="0.25">
      <c r="A799" s="8" t="str">
        <f>+'[1]Reporte de Formatos'!V851</f>
        <v/>
      </c>
      <c r="B799" s="8" t="str">
        <f t="shared" si="52"/>
        <v xml:space="preserve"> </v>
      </c>
      <c r="C799" s="2" t="str">
        <f>IF(A799="","",+[1]AcumSYS!S848+[1]AcumSYS!T848)</f>
        <v/>
      </c>
      <c r="D799" s="8" t="str">
        <f t="shared" si="53"/>
        <v/>
      </c>
      <c r="E799" s="8" t="str">
        <f t="shared" si="54"/>
        <v/>
      </c>
      <c r="F799" s="8" t="str">
        <f t="shared" si="55"/>
        <v/>
      </c>
    </row>
    <row r="800" spans="1:6" x14ac:dyDescent="0.25">
      <c r="A800" s="8" t="str">
        <f>+'[1]Reporte de Formatos'!V852</f>
        <v/>
      </c>
      <c r="B800" s="8" t="str">
        <f t="shared" si="52"/>
        <v xml:space="preserve"> </v>
      </c>
      <c r="C800" s="2" t="str">
        <f>IF(A800="","",+[1]AcumSYS!S849+[1]AcumSYS!T849)</f>
        <v/>
      </c>
      <c r="D800" s="8" t="str">
        <f t="shared" si="53"/>
        <v/>
      </c>
      <c r="E800" s="8" t="str">
        <f t="shared" si="54"/>
        <v/>
      </c>
      <c r="F800" s="8" t="str">
        <f t="shared" si="55"/>
        <v/>
      </c>
    </row>
    <row r="801" spans="1:6" x14ac:dyDescent="0.25">
      <c r="A801" s="8" t="str">
        <f>+'[1]Reporte de Formatos'!V853</f>
        <v/>
      </c>
      <c r="B801" s="8" t="str">
        <f t="shared" si="52"/>
        <v xml:space="preserve"> </v>
      </c>
      <c r="C801" s="2" t="str">
        <f>IF(A801="","",+[1]AcumSYS!S850+[1]AcumSYS!T850)</f>
        <v/>
      </c>
      <c r="D801" s="8" t="str">
        <f t="shared" si="53"/>
        <v/>
      </c>
      <c r="E801" s="8" t="str">
        <f t="shared" si="54"/>
        <v/>
      </c>
      <c r="F801" s="8" t="str">
        <f t="shared" si="55"/>
        <v/>
      </c>
    </row>
    <row r="802" spans="1:6" x14ac:dyDescent="0.25">
      <c r="A802" s="8" t="str">
        <f>+'[1]Reporte de Formatos'!V854</f>
        <v/>
      </c>
      <c r="B802" s="8" t="str">
        <f t="shared" si="52"/>
        <v xml:space="preserve"> </v>
      </c>
      <c r="C802" s="2" t="str">
        <f>IF(A802="","",+[1]AcumSYS!S851+[1]AcumSYS!T851)</f>
        <v/>
      </c>
      <c r="D802" s="8" t="str">
        <f t="shared" si="53"/>
        <v/>
      </c>
      <c r="E802" s="8" t="str">
        <f t="shared" si="54"/>
        <v/>
      </c>
      <c r="F802" s="8" t="str">
        <f t="shared" si="55"/>
        <v/>
      </c>
    </row>
    <row r="803" spans="1:6" x14ac:dyDescent="0.25">
      <c r="A803" s="8" t="str">
        <f>+'[1]Reporte de Formatos'!V855</f>
        <v/>
      </c>
      <c r="B803" s="8" t="str">
        <f t="shared" si="52"/>
        <v xml:space="preserve"> </v>
      </c>
      <c r="C803" s="2" t="str">
        <f>IF(A803="","",+[1]AcumSYS!S852+[1]AcumSYS!T852)</f>
        <v/>
      </c>
      <c r="D803" s="8" t="str">
        <f t="shared" si="53"/>
        <v/>
      </c>
      <c r="E803" s="8" t="str">
        <f t="shared" si="54"/>
        <v/>
      </c>
      <c r="F803" s="8" t="str">
        <f t="shared" si="55"/>
        <v/>
      </c>
    </row>
    <row r="804" spans="1:6" x14ac:dyDescent="0.25">
      <c r="A804" s="8" t="str">
        <f>+'[1]Reporte de Formatos'!V856</f>
        <v/>
      </c>
      <c r="B804" s="8" t="str">
        <f t="shared" si="52"/>
        <v xml:space="preserve"> </v>
      </c>
      <c r="C804" s="2" t="str">
        <f>IF(A804="","",+[1]AcumSYS!S853+[1]AcumSYS!T853)</f>
        <v/>
      </c>
      <c r="D804" s="8" t="str">
        <f t="shared" si="53"/>
        <v/>
      </c>
      <c r="E804" s="8" t="str">
        <f t="shared" si="54"/>
        <v/>
      </c>
      <c r="F804" s="8" t="str">
        <f t="shared" si="55"/>
        <v/>
      </c>
    </row>
    <row r="805" spans="1:6" x14ac:dyDescent="0.25">
      <c r="A805" s="8" t="str">
        <f>+'[1]Reporte de Formatos'!V857</f>
        <v/>
      </c>
      <c r="B805" s="8" t="str">
        <f t="shared" si="52"/>
        <v xml:space="preserve"> </v>
      </c>
      <c r="C805" s="2" t="str">
        <f>IF(A805="","",+[1]AcumSYS!S854+[1]AcumSYS!T854)</f>
        <v/>
      </c>
      <c r="D805" s="8" t="str">
        <f t="shared" si="53"/>
        <v/>
      </c>
      <c r="E805" s="8" t="str">
        <f t="shared" si="54"/>
        <v/>
      </c>
      <c r="F805" s="8" t="str">
        <f t="shared" si="55"/>
        <v/>
      </c>
    </row>
    <row r="806" spans="1:6" x14ac:dyDescent="0.25">
      <c r="A806" s="8" t="str">
        <f>+'[1]Reporte de Formatos'!V858</f>
        <v/>
      </c>
      <c r="B806" s="8" t="str">
        <f t="shared" si="52"/>
        <v xml:space="preserve"> </v>
      </c>
      <c r="C806" s="2" t="str">
        <f>IF(A806="","",+[1]AcumSYS!S855+[1]AcumSYS!T855)</f>
        <v/>
      </c>
      <c r="D806" s="8" t="str">
        <f t="shared" si="53"/>
        <v/>
      </c>
      <c r="E806" s="8" t="str">
        <f t="shared" si="54"/>
        <v/>
      </c>
      <c r="F806" s="8" t="str">
        <f t="shared" si="55"/>
        <v/>
      </c>
    </row>
    <row r="807" spans="1:6" x14ac:dyDescent="0.25">
      <c r="A807" s="8" t="str">
        <f>+'[1]Reporte de Formatos'!V859</f>
        <v/>
      </c>
      <c r="B807" s="8" t="str">
        <f t="shared" si="52"/>
        <v xml:space="preserve"> </v>
      </c>
      <c r="C807" s="2" t="str">
        <f>IF(A807="","",+[1]AcumSYS!S856+[1]AcumSYS!T856)</f>
        <v/>
      </c>
      <c r="D807" s="8" t="str">
        <f t="shared" si="53"/>
        <v/>
      </c>
      <c r="E807" s="8" t="str">
        <f t="shared" si="54"/>
        <v/>
      </c>
      <c r="F807" s="8" t="str">
        <f t="shared" si="55"/>
        <v/>
      </c>
    </row>
    <row r="808" spans="1:6" x14ac:dyDescent="0.25">
      <c r="A808" s="8" t="str">
        <f>+'[1]Reporte de Formatos'!V860</f>
        <v/>
      </c>
      <c r="B808" s="8" t="str">
        <f t="shared" si="52"/>
        <v xml:space="preserve"> </v>
      </c>
      <c r="C808" s="2" t="str">
        <f>IF(A808="","",+[1]AcumSYS!S857+[1]AcumSYS!T857)</f>
        <v/>
      </c>
      <c r="D808" s="8" t="str">
        <f t="shared" si="53"/>
        <v/>
      </c>
      <c r="E808" s="8" t="str">
        <f t="shared" si="54"/>
        <v/>
      </c>
      <c r="F808" s="8" t="str">
        <f t="shared" si="55"/>
        <v/>
      </c>
    </row>
    <row r="809" spans="1:6" x14ac:dyDescent="0.25">
      <c r="A809" s="8" t="str">
        <f>+'[1]Reporte de Formatos'!V861</f>
        <v/>
      </c>
      <c r="B809" s="8" t="str">
        <f t="shared" si="52"/>
        <v xml:space="preserve"> </v>
      </c>
      <c r="C809" s="2" t="str">
        <f>IF(A809="","",+[1]AcumSYS!S858+[1]AcumSYS!T858)</f>
        <v/>
      </c>
      <c r="D809" s="8" t="str">
        <f t="shared" si="53"/>
        <v/>
      </c>
      <c r="E809" s="8" t="str">
        <f t="shared" si="54"/>
        <v/>
      </c>
      <c r="F809" s="8" t="str">
        <f t="shared" si="55"/>
        <v/>
      </c>
    </row>
    <row r="810" spans="1:6" x14ac:dyDescent="0.25">
      <c r="A810" s="8" t="str">
        <f>+'[1]Reporte de Formatos'!V862</f>
        <v/>
      </c>
      <c r="B810" s="8" t="str">
        <f t="shared" si="52"/>
        <v xml:space="preserve"> </v>
      </c>
      <c r="C810" s="2" t="str">
        <f>IF(A810="","",+[1]AcumSYS!S859+[1]AcumSYS!T859)</f>
        <v/>
      </c>
      <c r="D810" s="8" t="str">
        <f t="shared" si="53"/>
        <v/>
      </c>
      <c r="E810" s="8" t="str">
        <f t="shared" si="54"/>
        <v/>
      </c>
      <c r="F810" s="8" t="str">
        <f t="shared" si="55"/>
        <v/>
      </c>
    </row>
    <row r="811" spans="1:6" x14ac:dyDescent="0.25">
      <c r="A811" s="8" t="str">
        <f>+'[1]Reporte de Formatos'!V863</f>
        <v/>
      </c>
      <c r="B811" s="8" t="str">
        <f t="shared" si="52"/>
        <v xml:space="preserve"> </v>
      </c>
      <c r="C811" s="2" t="str">
        <f>IF(A811="","",+[1]AcumSYS!S860+[1]AcumSYS!T860)</f>
        <v/>
      </c>
      <c r="D811" s="8" t="str">
        <f t="shared" si="53"/>
        <v/>
      </c>
      <c r="E811" s="8" t="str">
        <f t="shared" si="54"/>
        <v/>
      </c>
      <c r="F811" s="8" t="str">
        <f t="shared" si="55"/>
        <v/>
      </c>
    </row>
    <row r="812" spans="1:6" x14ac:dyDescent="0.25">
      <c r="A812" s="8" t="str">
        <f>+'[1]Reporte de Formatos'!V864</f>
        <v/>
      </c>
      <c r="B812" s="8" t="str">
        <f t="shared" si="52"/>
        <v xml:space="preserve"> </v>
      </c>
      <c r="C812" s="2" t="str">
        <f>IF(A812="","",+[1]AcumSYS!S861+[1]AcumSYS!T861)</f>
        <v/>
      </c>
      <c r="D812" s="8" t="str">
        <f t="shared" si="53"/>
        <v/>
      </c>
      <c r="E812" s="8" t="str">
        <f t="shared" si="54"/>
        <v/>
      </c>
      <c r="F812" s="8" t="str">
        <f t="shared" si="55"/>
        <v/>
      </c>
    </row>
    <row r="813" spans="1:6" x14ac:dyDescent="0.25">
      <c r="A813" s="8" t="str">
        <f>+'[1]Reporte de Formatos'!V865</f>
        <v/>
      </c>
      <c r="B813" s="8" t="str">
        <f t="shared" si="52"/>
        <v xml:space="preserve"> </v>
      </c>
      <c r="C813" s="2" t="str">
        <f>IF(A813="","",+[1]AcumSYS!S862+[1]AcumSYS!T862)</f>
        <v/>
      </c>
      <c r="D813" s="8" t="str">
        <f t="shared" si="53"/>
        <v/>
      </c>
      <c r="E813" s="8" t="str">
        <f t="shared" si="54"/>
        <v/>
      </c>
      <c r="F813" s="8" t="str">
        <f t="shared" si="55"/>
        <v/>
      </c>
    </row>
    <row r="814" spans="1:6" x14ac:dyDescent="0.25">
      <c r="A814" s="8" t="str">
        <f>+'[1]Reporte de Formatos'!V866</f>
        <v/>
      </c>
      <c r="B814" s="8" t="str">
        <f t="shared" si="52"/>
        <v xml:space="preserve"> </v>
      </c>
      <c r="C814" s="2" t="str">
        <f>IF(A814="","",+[1]AcumSYS!S863+[1]AcumSYS!T863)</f>
        <v/>
      </c>
      <c r="D814" s="8" t="str">
        <f t="shared" si="53"/>
        <v/>
      </c>
      <c r="E814" s="8" t="str">
        <f t="shared" si="54"/>
        <v/>
      </c>
      <c r="F814" s="8" t="str">
        <f t="shared" si="55"/>
        <v/>
      </c>
    </row>
    <row r="815" spans="1:6" x14ac:dyDescent="0.25">
      <c r="A815" s="8" t="str">
        <f>+'[1]Reporte de Formatos'!V867</f>
        <v/>
      </c>
      <c r="B815" s="8" t="str">
        <f t="shared" si="52"/>
        <v xml:space="preserve"> </v>
      </c>
      <c r="C815" s="2" t="str">
        <f>IF(A815="","",+[1]AcumSYS!S864+[1]AcumSYS!T864)</f>
        <v/>
      </c>
      <c r="D815" s="8" t="str">
        <f t="shared" si="53"/>
        <v/>
      </c>
      <c r="E815" s="8" t="str">
        <f t="shared" si="54"/>
        <v/>
      </c>
      <c r="F815" s="8" t="str">
        <f t="shared" si="55"/>
        <v/>
      </c>
    </row>
    <row r="816" spans="1:6" x14ac:dyDescent="0.25">
      <c r="A816" s="8" t="str">
        <f>+'[1]Reporte de Formatos'!V868</f>
        <v/>
      </c>
      <c r="B816" s="8" t="str">
        <f t="shared" si="52"/>
        <v xml:space="preserve"> </v>
      </c>
      <c r="C816" s="2" t="str">
        <f>IF(A816="","",+[1]AcumSYS!S865+[1]AcumSYS!T865)</f>
        <v/>
      </c>
      <c r="D816" s="8" t="str">
        <f t="shared" si="53"/>
        <v/>
      </c>
      <c r="E816" s="8" t="str">
        <f t="shared" si="54"/>
        <v/>
      </c>
      <c r="F816" s="8" t="str">
        <f t="shared" si="55"/>
        <v/>
      </c>
    </row>
    <row r="817" spans="1:6" x14ac:dyDescent="0.25">
      <c r="A817" s="8" t="str">
        <f>+'[1]Reporte de Formatos'!V869</f>
        <v/>
      </c>
      <c r="B817" s="8" t="str">
        <f t="shared" si="52"/>
        <v xml:space="preserve"> </v>
      </c>
      <c r="C817" s="2" t="str">
        <f>IF(A817="","",+[1]AcumSYS!S866+[1]AcumSYS!T866)</f>
        <v/>
      </c>
      <c r="D817" s="8" t="str">
        <f t="shared" si="53"/>
        <v/>
      </c>
      <c r="E817" s="8" t="str">
        <f t="shared" si="54"/>
        <v/>
      </c>
      <c r="F817" s="8" t="str">
        <f t="shared" si="55"/>
        <v/>
      </c>
    </row>
    <row r="818" spans="1:6" x14ac:dyDescent="0.25">
      <c r="A818" s="8" t="str">
        <f>+'[1]Reporte de Formatos'!V870</f>
        <v/>
      </c>
      <c r="B818" s="8" t="str">
        <f t="shared" si="52"/>
        <v xml:space="preserve"> </v>
      </c>
      <c r="C818" s="2" t="str">
        <f>IF(A818="","",+[1]AcumSYS!S867+[1]AcumSYS!T867)</f>
        <v/>
      </c>
      <c r="D818" s="8" t="str">
        <f t="shared" si="53"/>
        <v/>
      </c>
      <c r="E818" s="8" t="str">
        <f t="shared" si="54"/>
        <v/>
      </c>
      <c r="F818" s="8" t="str">
        <f t="shared" si="55"/>
        <v/>
      </c>
    </row>
    <row r="819" spans="1:6" x14ac:dyDescent="0.25">
      <c r="A819" s="8" t="str">
        <f>+'[1]Reporte de Formatos'!V871</f>
        <v/>
      </c>
      <c r="B819" s="8" t="str">
        <f t="shared" si="52"/>
        <v xml:space="preserve"> </v>
      </c>
      <c r="C819" s="2" t="str">
        <f>IF(A819="","",+[1]AcumSYS!S868+[1]AcumSYS!T868)</f>
        <v/>
      </c>
      <c r="D819" s="8" t="str">
        <f t="shared" si="53"/>
        <v/>
      </c>
      <c r="E819" s="8" t="str">
        <f t="shared" si="54"/>
        <v/>
      </c>
      <c r="F819" s="8" t="str">
        <f t="shared" si="55"/>
        <v/>
      </c>
    </row>
    <row r="820" spans="1:6" x14ac:dyDescent="0.25">
      <c r="A820" s="8" t="str">
        <f>+'[1]Reporte de Formatos'!V872</f>
        <v/>
      </c>
      <c r="B820" s="8" t="str">
        <f t="shared" si="52"/>
        <v xml:space="preserve"> </v>
      </c>
      <c r="C820" s="2" t="str">
        <f>IF(A820="","",+[1]AcumSYS!S869+[1]AcumSYS!T869)</f>
        <v/>
      </c>
      <c r="D820" s="8" t="str">
        <f t="shared" si="53"/>
        <v/>
      </c>
      <c r="E820" s="8" t="str">
        <f t="shared" si="54"/>
        <v/>
      </c>
      <c r="F820" s="8" t="str">
        <f t="shared" si="55"/>
        <v/>
      </c>
    </row>
    <row r="821" spans="1:6" x14ac:dyDescent="0.25">
      <c r="A821" s="8" t="str">
        <f>+'[1]Reporte de Formatos'!V873</f>
        <v/>
      </c>
      <c r="B821" s="8" t="str">
        <f t="shared" si="52"/>
        <v xml:space="preserve"> </v>
      </c>
      <c r="C821" s="2" t="str">
        <f>IF(A821="","",+[1]AcumSYS!S870+[1]AcumSYS!T870)</f>
        <v/>
      </c>
      <c r="D821" s="8" t="str">
        <f t="shared" si="53"/>
        <v/>
      </c>
      <c r="E821" s="8" t="str">
        <f t="shared" si="54"/>
        <v/>
      </c>
      <c r="F821" s="8" t="str">
        <f t="shared" si="55"/>
        <v/>
      </c>
    </row>
    <row r="822" spans="1:6" x14ac:dyDescent="0.25">
      <c r="A822" s="8" t="str">
        <f>+'[1]Reporte de Formatos'!V874</f>
        <v/>
      </c>
      <c r="B822" s="8" t="str">
        <f t="shared" si="52"/>
        <v xml:space="preserve"> </v>
      </c>
      <c r="C822" s="2" t="str">
        <f>IF(A822="","",+[1]AcumSYS!S871+[1]AcumSYS!T871)</f>
        <v/>
      </c>
      <c r="D822" s="8" t="str">
        <f t="shared" si="53"/>
        <v/>
      </c>
      <c r="E822" s="8" t="str">
        <f t="shared" si="54"/>
        <v/>
      </c>
      <c r="F822" s="8" t="str">
        <f t="shared" si="55"/>
        <v/>
      </c>
    </row>
    <row r="823" spans="1:6" x14ac:dyDescent="0.25">
      <c r="A823" s="8" t="str">
        <f>+'[1]Reporte de Formatos'!V875</f>
        <v/>
      </c>
      <c r="B823" s="8" t="str">
        <f t="shared" si="52"/>
        <v xml:space="preserve"> </v>
      </c>
      <c r="C823" s="2" t="str">
        <f>IF(A823="","",+[1]AcumSYS!S872+[1]AcumSYS!T872)</f>
        <v/>
      </c>
      <c r="D823" s="8" t="str">
        <f t="shared" si="53"/>
        <v/>
      </c>
      <c r="E823" s="8" t="str">
        <f t="shared" si="54"/>
        <v/>
      </c>
      <c r="F823" s="8" t="str">
        <f t="shared" si="55"/>
        <v/>
      </c>
    </row>
    <row r="824" spans="1:6" x14ac:dyDescent="0.25">
      <c r="A824" s="8" t="str">
        <f>+'[1]Reporte de Formatos'!V876</f>
        <v/>
      </c>
      <c r="B824" s="8" t="str">
        <f t="shared" si="52"/>
        <v xml:space="preserve"> </v>
      </c>
      <c r="C824" s="2" t="str">
        <f>IF(A824="","",+[1]AcumSYS!S873+[1]AcumSYS!T873)</f>
        <v/>
      </c>
      <c r="D824" s="8" t="str">
        <f t="shared" si="53"/>
        <v/>
      </c>
      <c r="E824" s="8" t="str">
        <f t="shared" si="54"/>
        <v/>
      </c>
      <c r="F824" s="8" t="str">
        <f t="shared" si="55"/>
        <v/>
      </c>
    </row>
    <row r="825" spans="1:6" x14ac:dyDescent="0.25">
      <c r="A825" s="8" t="str">
        <f>+'[1]Reporte de Formatos'!V877</f>
        <v/>
      </c>
      <c r="B825" s="8" t="str">
        <f t="shared" si="52"/>
        <v xml:space="preserve"> </v>
      </c>
      <c r="C825" s="2" t="str">
        <f>IF(A825="","",+[1]AcumSYS!S874+[1]AcumSYS!T874)</f>
        <v/>
      </c>
      <c r="D825" s="8" t="str">
        <f t="shared" si="53"/>
        <v/>
      </c>
      <c r="E825" s="8" t="str">
        <f t="shared" si="54"/>
        <v/>
      </c>
      <c r="F825" s="8" t="str">
        <f t="shared" si="55"/>
        <v/>
      </c>
    </row>
    <row r="826" spans="1:6" x14ac:dyDescent="0.25">
      <c r="A826" s="8" t="str">
        <f>+'[1]Reporte de Formatos'!V878</f>
        <v/>
      </c>
      <c r="B826" s="8" t="str">
        <f t="shared" si="52"/>
        <v xml:space="preserve"> </v>
      </c>
      <c r="C826" s="2" t="str">
        <f>IF(A826="","",+[1]AcumSYS!S875+[1]AcumSYS!T875)</f>
        <v/>
      </c>
      <c r="D826" s="8" t="str">
        <f t="shared" si="53"/>
        <v/>
      </c>
      <c r="E826" s="8" t="str">
        <f t="shared" si="54"/>
        <v/>
      </c>
      <c r="F826" s="8" t="str">
        <f t="shared" si="55"/>
        <v/>
      </c>
    </row>
    <row r="827" spans="1:6" x14ac:dyDescent="0.25">
      <c r="A827" s="8" t="str">
        <f>+'[1]Reporte de Formatos'!V879</f>
        <v/>
      </c>
      <c r="B827" s="8" t="str">
        <f t="shared" si="52"/>
        <v xml:space="preserve"> </v>
      </c>
      <c r="C827" s="2" t="str">
        <f>IF(A827="","",+[1]AcumSYS!S876+[1]AcumSYS!T876)</f>
        <v/>
      </c>
      <c r="D827" s="8" t="str">
        <f t="shared" si="53"/>
        <v/>
      </c>
      <c r="E827" s="8" t="str">
        <f t="shared" si="54"/>
        <v/>
      </c>
      <c r="F827" s="8" t="str">
        <f t="shared" si="55"/>
        <v/>
      </c>
    </row>
    <row r="828" spans="1:6" x14ac:dyDescent="0.25">
      <c r="A828" s="8" t="str">
        <f>+'[1]Reporte de Formatos'!V880</f>
        <v/>
      </c>
      <c r="B828" s="8" t="str">
        <f t="shared" si="52"/>
        <v xml:space="preserve"> </v>
      </c>
      <c r="C828" s="2" t="str">
        <f>IF(A828="","",+[1]AcumSYS!S877+[1]AcumSYS!T877)</f>
        <v/>
      </c>
      <c r="D828" s="8" t="str">
        <f t="shared" si="53"/>
        <v/>
      </c>
      <c r="E828" s="8" t="str">
        <f t="shared" si="54"/>
        <v/>
      </c>
      <c r="F828" s="8" t="str">
        <f t="shared" si="55"/>
        <v/>
      </c>
    </row>
    <row r="829" spans="1:6" x14ac:dyDescent="0.25">
      <c r="A829" s="8" t="str">
        <f>+'[1]Reporte de Formatos'!V881</f>
        <v/>
      </c>
      <c r="B829" s="8" t="str">
        <f t="shared" si="52"/>
        <v xml:space="preserve"> </v>
      </c>
      <c r="C829" s="2" t="str">
        <f>IF(A829="","",+[1]AcumSYS!S878+[1]AcumSYS!T878)</f>
        <v/>
      </c>
      <c r="D829" s="8" t="str">
        <f t="shared" si="53"/>
        <v/>
      </c>
      <c r="E829" s="8" t="str">
        <f t="shared" si="54"/>
        <v/>
      </c>
      <c r="F829" s="8" t="str">
        <f t="shared" si="55"/>
        <v/>
      </c>
    </row>
    <row r="830" spans="1:6" x14ac:dyDescent="0.25">
      <c r="A830" s="8" t="str">
        <f>+'[1]Reporte de Formatos'!V882</f>
        <v/>
      </c>
      <c r="B830" s="8" t="str">
        <f t="shared" si="52"/>
        <v xml:space="preserve"> </v>
      </c>
      <c r="C830" s="2" t="str">
        <f>IF(A830="","",+[1]AcumSYS!S879+[1]AcumSYS!T879)</f>
        <v/>
      </c>
      <c r="D830" s="8" t="str">
        <f t="shared" si="53"/>
        <v/>
      </c>
      <c r="E830" s="8" t="str">
        <f t="shared" si="54"/>
        <v/>
      </c>
      <c r="F830" s="8" t="str">
        <f t="shared" si="55"/>
        <v/>
      </c>
    </row>
    <row r="831" spans="1:6" x14ac:dyDescent="0.25">
      <c r="A831" s="8" t="str">
        <f>+'[1]Reporte de Formatos'!V883</f>
        <v/>
      </c>
      <c r="B831" s="8" t="str">
        <f t="shared" si="52"/>
        <v xml:space="preserve"> </v>
      </c>
      <c r="C831" s="2" t="str">
        <f>IF(A831="","",+[1]AcumSYS!S880+[1]AcumSYS!T880)</f>
        <v/>
      </c>
      <c r="D831" s="8" t="str">
        <f t="shared" si="53"/>
        <v/>
      </c>
      <c r="E831" s="8" t="str">
        <f t="shared" si="54"/>
        <v/>
      </c>
      <c r="F831" s="8" t="str">
        <f t="shared" si="55"/>
        <v/>
      </c>
    </row>
    <row r="832" spans="1:6" x14ac:dyDescent="0.25">
      <c r="A832" s="8" t="str">
        <f>+'[1]Reporte de Formatos'!V884</f>
        <v/>
      </c>
      <c r="B832" s="8" t="str">
        <f t="shared" si="52"/>
        <v xml:space="preserve"> </v>
      </c>
      <c r="C832" s="2" t="str">
        <f>IF(A832="","",+[1]AcumSYS!S881+[1]AcumSYS!T881)</f>
        <v/>
      </c>
      <c r="D832" s="8" t="str">
        <f t="shared" si="53"/>
        <v/>
      </c>
      <c r="E832" s="8" t="str">
        <f t="shared" si="54"/>
        <v/>
      </c>
      <c r="F832" s="8" t="str">
        <f t="shared" si="55"/>
        <v/>
      </c>
    </row>
    <row r="833" spans="1:6" x14ac:dyDescent="0.25">
      <c r="A833" s="8" t="str">
        <f>+'[1]Reporte de Formatos'!V885</f>
        <v/>
      </c>
      <c r="B833" s="8" t="str">
        <f t="shared" si="52"/>
        <v xml:space="preserve"> </v>
      </c>
      <c r="C833" s="2" t="str">
        <f>IF(A833="","",+[1]AcumSYS!S882+[1]AcumSYS!T882)</f>
        <v/>
      </c>
      <c r="D833" s="8" t="str">
        <f t="shared" si="53"/>
        <v/>
      </c>
      <c r="E833" s="8" t="str">
        <f t="shared" si="54"/>
        <v/>
      </c>
      <c r="F833" s="8" t="str">
        <f t="shared" si="55"/>
        <v/>
      </c>
    </row>
    <row r="834" spans="1:6" x14ac:dyDescent="0.25">
      <c r="A834" s="8" t="str">
        <f>+'[1]Reporte de Formatos'!V886</f>
        <v/>
      </c>
      <c r="B834" s="8" t="str">
        <f t="shared" si="52"/>
        <v xml:space="preserve"> </v>
      </c>
      <c r="C834" s="2" t="str">
        <f>IF(A834="","",+[1]AcumSYS!S883+[1]AcumSYS!T883)</f>
        <v/>
      </c>
      <c r="D834" s="8" t="str">
        <f t="shared" si="53"/>
        <v/>
      </c>
      <c r="E834" s="8" t="str">
        <f t="shared" si="54"/>
        <v/>
      </c>
      <c r="F834" s="8" t="str">
        <f t="shared" si="55"/>
        <v/>
      </c>
    </row>
    <row r="835" spans="1:6" x14ac:dyDescent="0.25">
      <c r="A835" s="8" t="str">
        <f>+'[1]Reporte de Formatos'!V887</f>
        <v/>
      </c>
      <c r="B835" s="8" t="str">
        <f t="shared" si="52"/>
        <v xml:space="preserve"> </v>
      </c>
      <c r="C835" s="2" t="str">
        <f>IF(A835="","",+[1]AcumSYS!S884+[1]AcumSYS!T884)</f>
        <v/>
      </c>
      <c r="D835" s="8" t="str">
        <f t="shared" si="53"/>
        <v/>
      </c>
      <c r="E835" s="8" t="str">
        <f t="shared" si="54"/>
        <v/>
      </c>
      <c r="F835" s="8" t="str">
        <f t="shared" si="55"/>
        <v/>
      </c>
    </row>
    <row r="836" spans="1:6" x14ac:dyDescent="0.25">
      <c r="A836" s="8" t="str">
        <f>+'[1]Reporte de Formatos'!V888</f>
        <v/>
      </c>
      <c r="B836" s="8" t="str">
        <f t="shared" si="52"/>
        <v xml:space="preserve"> </v>
      </c>
      <c r="C836" s="2" t="str">
        <f>IF(A836="","",+[1]AcumSYS!S885+[1]AcumSYS!T885)</f>
        <v/>
      </c>
      <c r="D836" s="8" t="str">
        <f t="shared" si="53"/>
        <v/>
      </c>
      <c r="E836" s="8" t="str">
        <f t="shared" si="54"/>
        <v/>
      </c>
      <c r="F836" s="8" t="str">
        <f t="shared" si="55"/>
        <v/>
      </c>
    </row>
    <row r="837" spans="1:6" x14ac:dyDescent="0.25">
      <c r="A837" s="8" t="str">
        <f>+'[1]Reporte de Formatos'!V889</f>
        <v/>
      </c>
      <c r="B837" s="8" t="str">
        <f t="shared" si="52"/>
        <v xml:space="preserve"> </v>
      </c>
      <c r="C837" s="2" t="str">
        <f>IF(A837="","",+[1]AcumSYS!S886+[1]AcumSYS!T886)</f>
        <v/>
      </c>
      <c r="D837" s="8" t="str">
        <f t="shared" si="53"/>
        <v/>
      </c>
      <c r="E837" s="8" t="str">
        <f t="shared" si="54"/>
        <v/>
      </c>
      <c r="F837" s="8" t="str">
        <f t="shared" si="55"/>
        <v/>
      </c>
    </row>
    <row r="838" spans="1:6" x14ac:dyDescent="0.25">
      <c r="A838" s="8" t="str">
        <f>+'[1]Reporte de Formatos'!V890</f>
        <v/>
      </c>
      <c r="B838" s="8" t="str">
        <f t="shared" si="52"/>
        <v xml:space="preserve"> </v>
      </c>
      <c r="C838" s="2" t="str">
        <f>IF(A838="","",+[1]AcumSYS!S887+[1]AcumSYS!T887)</f>
        <v/>
      </c>
      <c r="D838" s="8" t="str">
        <f t="shared" si="53"/>
        <v/>
      </c>
      <c r="E838" s="8" t="str">
        <f t="shared" si="54"/>
        <v/>
      </c>
      <c r="F838" s="8" t="str">
        <f t="shared" si="55"/>
        <v/>
      </c>
    </row>
    <row r="839" spans="1:6" x14ac:dyDescent="0.25">
      <c r="A839" s="8" t="str">
        <f>+'[1]Reporte de Formatos'!V891</f>
        <v/>
      </c>
      <c r="B839" s="8" t="str">
        <f t="shared" si="52"/>
        <v xml:space="preserve"> </v>
      </c>
      <c r="C839" s="2" t="str">
        <f>IF(A839="","",+[1]AcumSYS!S888+[1]AcumSYS!T888)</f>
        <v/>
      </c>
      <c r="D839" s="8" t="str">
        <f t="shared" si="53"/>
        <v/>
      </c>
      <c r="E839" s="8" t="str">
        <f t="shared" si="54"/>
        <v/>
      </c>
      <c r="F839" s="8" t="str">
        <f t="shared" si="55"/>
        <v/>
      </c>
    </row>
    <row r="840" spans="1:6" x14ac:dyDescent="0.25">
      <c r="A840" s="8" t="str">
        <f>+'[1]Reporte de Formatos'!V892</f>
        <v/>
      </c>
      <c r="B840" s="8" t="str">
        <f t="shared" si="52"/>
        <v xml:space="preserve"> </v>
      </c>
      <c r="C840" s="2" t="str">
        <f>IF(A840="","",+[1]AcumSYS!S889+[1]AcumSYS!T889)</f>
        <v/>
      </c>
      <c r="D840" s="8" t="str">
        <f t="shared" si="53"/>
        <v/>
      </c>
      <c r="E840" s="8" t="str">
        <f t="shared" si="54"/>
        <v/>
      </c>
      <c r="F840" s="8" t="str">
        <f t="shared" si="55"/>
        <v/>
      </c>
    </row>
    <row r="841" spans="1:6" x14ac:dyDescent="0.25">
      <c r="A841" s="8" t="str">
        <f>+'[1]Reporte de Formatos'!V893</f>
        <v/>
      </c>
      <c r="B841" s="8" t="str">
        <f t="shared" si="52"/>
        <v xml:space="preserve"> </v>
      </c>
      <c r="C841" s="2" t="str">
        <f>IF(A841="","",+[1]AcumSYS!S890+[1]AcumSYS!T890)</f>
        <v/>
      </c>
      <c r="D841" s="8" t="str">
        <f t="shared" si="53"/>
        <v/>
      </c>
      <c r="E841" s="8" t="str">
        <f t="shared" si="54"/>
        <v/>
      </c>
      <c r="F841" s="8" t="str">
        <f t="shared" si="55"/>
        <v/>
      </c>
    </row>
    <row r="842" spans="1:6" x14ac:dyDescent="0.25">
      <c r="A842" s="8" t="str">
        <f>+'[1]Reporte de Formatos'!V894</f>
        <v/>
      </c>
      <c r="B842" s="8" t="str">
        <f t="shared" si="52"/>
        <v xml:space="preserve"> </v>
      </c>
      <c r="C842" s="2" t="str">
        <f>IF(A842="","",+[1]AcumSYS!S891+[1]AcumSYS!T891)</f>
        <v/>
      </c>
      <c r="D842" s="8" t="str">
        <f t="shared" si="53"/>
        <v/>
      </c>
      <c r="E842" s="8" t="str">
        <f t="shared" si="54"/>
        <v/>
      </c>
      <c r="F842" s="8" t="str">
        <f t="shared" si="55"/>
        <v/>
      </c>
    </row>
    <row r="843" spans="1:6" x14ac:dyDescent="0.25">
      <c r="A843" s="8" t="str">
        <f>+'[1]Reporte de Formatos'!V895</f>
        <v/>
      </c>
      <c r="B843" s="8" t="str">
        <f t="shared" si="52"/>
        <v xml:space="preserve"> </v>
      </c>
      <c r="C843" s="2" t="str">
        <f>IF(A843="","",+[1]AcumSYS!S892+[1]AcumSYS!T892)</f>
        <v/>
      </c>
      <c r="D843" s="8" t="str">
        <f t="shared" si="53"/>
        <v/>
      </c>
      <c r="E843" s="8" t="str">
        <f t="shared" si="54"/>
        <v/>
      </c>
      <c r="F843" s="8" t="str">
        <f t="shared" si="55"/>
        <v/>
      </c>
    </row>
    <row r="844" spans="1:6" x14ac:dyDescent="0.25">
      <c r="A844" s="8" t="str">
        <f>+'[1]Reporte de Formatos'!V896</f>
        <v/>
      </c>
      <c r="B844" s="8" t="str">
        <f t="shared" si="52"/>
        <v xml:space="preserve"> </v>
      </c>
      <c r="C844" s="2" t="str">
        <f>IF(A844="","",+[1]AcumSYS!S893+[1]AcumSYS!T893)</f>
        <v/>
      </c>
      <c r="D844" s="8" t="str">
        <f t="shared" si="53"/>
        <v/>
      </c>
      <c r="E844" s="8" t="str">
        <f t="shared" si="54"/>
        <v/>
      </c>
      <c r="F844" s="8" t="str">
        <f t="shared" si="55"/>
        <v/>
      </c>
    </row>
    <row r="845" spans="1:6" x14ac:dyDescent="0.25">
      <c r="A845" s="8" t="str">
        <f>+'[1]Reporte de Formatos'!V897</f>
        <v/>
      </c>
      <c r="B845" s="8" t="str">
        <f t="shared" si="52"/>
        <v xml:space="preserve"> </v>
      </c>
      <c r="C845" s="2" t="str">
        <f>IF(A845="","",+[1]AcumSYS!S894+[1]AcumSYS!T894)</f>
        <v/>
      </c>
      <c r="D845" s="8" t="str">
        <f t="shared" si="53"/>
        <v/>
      </c>
      <c r="E845" s="8" t="str">
        <f t="shared" si="54"/>
        <v/>
      </c>
      <c r="F845" s="8" t="str">
        <f t="shared" si="55"/>
        <v/>
      </c>
    </row>
    <row r="846" spans="1:6" x14ac:dyDescent="0.25">
      <c r="A846" s="8" t="str">
        <f>+'[1]Reporte de Formatos'!V898</f>
        <v/>
      </c>
      <c r="B846" s="8" t="str">
        <f t="shared" si="52"/>
        <v xml:space="preserve"> </v>
      </c>
      <c r="C846" s="2" t="str">
        <f>IF(A846="","",+[1]AcumSYS!S895+[1]AcumSYS!T895)</f>
        <v/>
      </c>
      <c r="D846" s="8" t="str">
        <f t="shared" si="53"/>
        <v/>
      </c>
      <c r="E846" s="8" t="str">
        <f t="shared" si="54"/>
        <v/>
      </c>
      <c r="F846" s="8" t="str">
        <f t="shared" si="55"/>
        <v/>
      </c>
    </row>
    <row r="847" spans="1:6" x14ac:dyDescent="0.25">
      <c r="A847" s="8" t="str">
        <f>+'[1]Reporte de Formatos'!V899</f>
        <v/>
      </c>
      <c r="B847" s="8" t="str">
        <f t="shared" si="52"/>
        <v xml:space="preserve"> </v>
      </c>
      <c r="C847" s="2" t="str">
        <f>IF(A847="","",+[1]AcumSYS!S896+[1]AcumSYS!T896)</f>
        <v/>
      </c>
      <c r="D847" s="8" t="str">
        <f t="shared" si="53"/>
        <v/>
      </c>
      <c r="E847" s="8" t="str">
        <f t="shared" si="54"/>
        <v/>
      </c>
      <c r="F847" s="8" t="str">
        <f t="shared" si="55"/>
        <v/>
      </c>
    </row>
    <row r="848" spans="1:6" x14ac:dyDescent="0.25">
      <c r="A848" s="8" t="str">
        <f>+'[1]Reporte de Formatos'!V900</f>
        <v/>
      </c>
      <c r="B848" s="8" t="str">
        <f t="shared" si="52"/>
        <v xml:space="preserve"> </v>
      </c>
      <c r="C848" s="2" t="str">
        <f>IF(A848="","",+[1]AcumSYS!S897+[1]AcumSYS!T897)</f>
        <v/>
      </c>
      <c r="D848" s="8" t="str">
        <f t="shared" si="53"/>
        <v/>
      </c>
      <c r="E848" s="8" t="str">
        <f t="shared" si="54"/>
        <v/>
      </c>
      <c r="F848" s="8" t="str">
        <f t="shared" si="55"/>
        <v/>
      </c>
    </row>
    <row r="849" spans="1:6" x14ac:dyDescent="0.25">
      <c r="A849" s="8" t="str">
        <f>+'[1]Reporte de Formatos'!V901</f>
        <v/>
      </c>
      <c r="B849" s="8" t="str">
        <f t="shared" si="52"/>
        <v xml:space="preserve"> </v>
      </c>
      <c r="C849" s="2" t="str">
        <f>IF(A849="","",+[1]AcumSYS!S898+[1]AcumSYS!T898)</f>
        <v/>
      </c>
      <c r="D849" s="8" t="str">
        <f t="shared" si="53"/>
        <v/>
      </c>
      <c r="E849" s="8" t="str">
        <f t="shared" si="54"/>
        <v/>
      </c>
      <c r="F849" s="8" t="str">
        <f t="shared" si="55"/>
        <v/>
      </c>
    </row>
    <row r="850" spans="1:6" x14ac:dyDescent="0.25">
      <c r="A850" s="8" t="str">
        <f>+'[1]Reporte de Formatos'!V902</f>
        <v/>
      </c>
      <c r="B850" s="8" t="str">
        <f t="shared" si="52"/>
        <v xml:space="preserve"> </v>
      </c>
      <c r="C850" s="2" t="str">
        <f>IF(A850="","",+[1]AcumSYS!S899+[1]AcumSYS!T899)</f>
        <v/>
      </c>
      <c r="D850" s="8" t="str">
        <f t="shared" si="53"/>
        <v/>
      </c>
      <c r="E850" s="8" t="str">
        <f t="shared" si="54"/>
        <v/>
      </c>
      <c r="F850" s="8" t="str">
        <f t="shared" si="55"/>
        <v/>
      </c>
    </row>
    <row r="851" spans="1:6" x14ac:dyDescent="0.25">
      <c r="A851" s="8" t="str">
        <f>+'[1]Reporte de Formatos'!V903</f>
        <v/>
      </c>
      <c r="B851" s="8" t="str">
        <f t="shared" si="52"/>
        <v xml:space="preserve"> </v>
      </c>
      <c r="C851" s="2" t="str">
        <f>IF(A851="","",+[1]AcumSYS!S900+[1]AcumSYS!T900)</f>
        <v/>
      </c>
      <c r="D851" s="8" t="str">
        <f t="shared" si="53"/>
        <v/>
      </c>
      <c r="E851" s="8" t="str">
        <f t="shared" si="54"/>
        <v/>
      </c>
      <c r="F851" s="8" t="str">
        <f t="shared" si="55"/>
        <v/>
      </c>
    </row>
    <row r="852" spans="1:6" x14ac:dyDescent="0.25">
      <c r="A852" s="8" t="str">
        <f>+'[1]Reporte de Formatos'!V904</f>
        <v/>
      </c>
      <c r="B852" s="8" t="str">
        <f t="shared" si="52"/>
        <v xml:space="preserve"> </v>
      </c>
      <c r="C852" s="2" t="str">
        <f>IF(A852="","",+[1]AcumSYS!S901+[1]AcumSYS!T901)</f>
        <v/>
      </c>
      <c r="D852" s="8" t="str">
        <f t="shared" si="53"/>
        <v/>
      </c>
      <c r="E852" s="8" t="str">
        <f t="shared" si="54"/>
        <v/>
      </c>
      <c r="F852" s="8" t="str">
        <f t="shared" si="55"/>
        <v/>
      </c>
    </row>
    <row r="853" spans="1:6" x14ac:dyDescent="0.25">
      <c r="A853" s="8" t="str">
        <f>+'[1]Reporte de Formatos'!V905</f>
        <v/>
      </c>
      <c r="B853" s="8" t="str">
        <f t="shared" ref="B853:B916" si="56">IF(A853=""," ","Prima Vacacional")</f>
        <v xml:space="preserve"> </v>
      </c>
      <c r="C853" s="2" t="str">
        <f>IF(A853="","",+[1]AcumSYS!S902+[1]AcumSYS!T902)</f>
        <v/>
      </c>
      <c r="D853" s="8" t="str">
        <f t="shared" ref="D853:D916" si="57">IF(A853="","",0)</f>
        <v/>
      </c>
      <c r="E853" s="8" t="str">
        <f t="shared" ref="E853:E916" si="58">IF(A853="","","Pesos mexicanos")</f>
        <v/>
      </c>
      <c r="F853" s="8" t="str">
        <f t="shared" ref="F853:F916" si="59">IF(A853="","","Semestral")</f>
        <v/>
      </c>
    </row>
    <row r="854" spans="1:6" x14ac:dyDescent="0.25">
      <c r="A854" s="8" t="str">
        <f>+'[1]Reporte de Formatos'!V906</f>
        <v/>
      </c>
      <c r="B854" s="8" t="str">
        <f t="shared" si="56"/>
        <v xml:space="preserve"> </v>
      </c>
      <c r="C854" s="2" t="str">
        <f>IF(A854="","",+[1]AcumSYS!S903+[1]AcumSYS!T903)</f>
        <v/>
      </c>
      <c r="D854" s="8" t="str">
        <f t="shared" si="57"/>
        <v/>
      </c>
      <c r="E854" s="8" t="str">
        <f t="shared" si="58"/>
        <v/>
      </c>
      <c r="F854" s="8" t="str">
        <f t="shared" si="59"/>
        <v/>
      </c>
    </row>
    <row r="855" spans="1:6" x14ac:dyDescent="0.25">
      <c r="A855" s="8" t="str">
        <f>+'[1]Reporte de Formatos'!V907</f>
        <v/>
      </c>
      <c r="B855" s="8" t="str">
        <f t="shared" si="56"/>
        <v xml:space="preserve"> </v>
      </c>
      <c r="C855" s="2" t="str">
        <f>IF(A855="","",+[1]AcumSYS!S904+[1]AcumSYS!T904)</f>
        <v/>
      </c>
      <c r="D855" s="8" t="str">
        <f t="shared" si="57"/>
        <v/>
      </c>
      <c r="E855" s="8" t="str">
        <f t="shared" si="58"/>
        <v/>
      </c>
      <c r="F855" s="8" t="str">
        <f t="shared" si="59"/>
        <v/>
      </c>
    </row>
    <row r="856" spans="1:6" x14ac:dyDescent="0.25">
      <c r="A856" s="8" t="str">
        <f>+'[1]Reporte de Formatos'!V908</f>
        <v/>
      </c>
      <c r="B856" s="8" t="str">
        <f t="shared" si="56"/>
        <v xml:space="preserve"> </v>
      </c>
      <c r="C856" s="2" t="str">
        <f>IF(A856="","",+[1]AcumSYS!S905+[1]AcumSYS!T905)</f>
        <v/>
      </c>
      <c r="D856" s="8" t="str">
        <f t="shared" si="57"/>
        <v/>
      </c>
      <c r="E856" s="8" t="str">
        <f t="shared" si="58"/>
        <v/>
      </c>
      <c r="F856" s="8" t="str">
        <f t="shared" si="59"/>
        <v/>
      </c>
    </row>
    <row r="857" spans="1:6" x14ac:dyDescent="0.25">
      <c r="A857" s="8" t="str">
        <f>+'[1]Reporte de Formatos'!V909</f>
        <v/>
      </c>
      <c r="B857" s="8" t="str">
        <f t="shared" si="56"/>
        <v xml:space="preserve"> </v>
      </c>
      <c r="C857" s="2" t="str">
        <f>IF(A857="","",+[1]AcumSYS!S906+[1]AcumSYS!T906)</f>
        <v/>
      </c>
      <c r="D857" s="8" t="str">
        <f t="shared" si="57"/>
        <v/>
      </c>
      <c r="E857" s="8" t="str">
        <f t="shared" si="58"/>
        <v/>
      </c>
      <c r="F857" s="8" t="str">
        <f t="shared" si="59"/>
        <v/>
      </c>
    </row>
    <row r="858" spans="1:6" x14ac:dyDescent="0.25">
      <c r="A858" s="8" t="str">
        <f>+'[1]Reporte de Formatos'!V910</f>
        <v/>
      </c>
      <c r="B858" s="8" t="str">
        <f t="shared" si="56"/>
        <v xml:space="preserve"> </v>
      </c>
      <c r="C858" s="2" t="str">
        <f>IF(A858="","",+[1]AcumSYS!S907+[1]AcumSYS!T907)</f>
        <v/>
      </c>
      <c r="D858" s="8" t="str">
        <f t="shared" si="57"/>
        <v/>
      </c>
      <c r="E858" s="8" t="str">
        <f t="shared" si="58"/>
        <v/>
      </c>
      <c r="F858" s="8" t="str">
        <f t="shared" si="59"/>
        <v/>
      </c>
    </row>
    <row r="859" spans="1:6" x14ac:dyDescent="0.25">
      <c r="A859" s="8" t="str">
        <f>+'[1]Reporte de Formatos'!V911</f>
        <v/>
      </c>
      <c r="B859" s="8" t="str">
        <f t="shared" si="56"/>
        <v xml:space="preserve"> </v>
      </c>
      <c r="C859" s="2" t="str">
        <f>IF(A859="","",+[1]AcumSYS!S908+[1]AcumSYS!T908)</f>
        <v/>
      </c>
      <c r="D859" s="8" t="str">
        <f t="shared" si="57"/>
        <v/>
      </c>
      <c r="E859" s="8" t="str">
        <f t="shared" si="58"/>
        <v/>
      </c>
      <c r="F859" s="8" t="str">
        <f t="shared" si="59"/>
        <v/>
      </c>
    </row>
    <row r="860" spans="1:6" x14ac:dyDescent="0.25">
      <c r="A860" s="8" t="str">
        <f>+'[1]Reporte de Formatos'!V912</f>
        <v/>
      </c>
      <c r="B860" s="8" t="str">
        <f t="shared" si="56"/>
        <v xml:space="preserve"> </v>
      </c>
      <c r="C860" s="2" t="str">
        <f>IF(A860="","",+[1]AcumSYS!S909+[1]AcumSYS!T909)</f>
        <v/>
      </c>
      <c r="D860" s="8" t="str">
        <f t="shared" si="57"/>
        <v/>
      </c>
      <c r="E860" s="8" t="str">
        <f t="shared" si="58"/>
        <v/>
      </c>
      <c r="F860" s="8" t="str">
        <f t="shared" si="59"/>
        <v/>
      </c>
    </row>
    <row r="861" spans="1:6" x14ac:dyDescent="0.25">
      <c r="A861" s="8" t="str">
        <f>+'[1]Reporte de Formatos'!V913</f>
        <v/>
      </c>
      <c r="B861" s="8" t="str">
        <f t="shared" si="56"/>
        <v xml:space="preserve"> </v>
      </c>
      <c r="C861" s="2" t="str">
        <f>IF(A861="","",+[1]AcumSYS!S910+[1]AcumSYS!T910)</f>
        <v/>
      </c>
      <c r="D861" s="8" t="str">
        <f t="shared" si="57"/>
        <v/>
      </c>
      <c r="E861" s="8" t="str">
        <f t="shared" si="58"/>
        <v/>
      </c>
      <c r="F861" s="8" t="str">
        <f t="shared" si="59"/>
        <v/>
      </c>
    </row>
    <row r="862" spans="1:6" x14ac:dyDescent="0.25">
      <c r="A862" s="8" t="str">
        <f>+'[1]Reporte de Formatos'!V914</f>
        <v/>
      </c>
      <c r="B862" s="8" t="str">
        <f t="shared" si="56"/>
        <v xml:space="preserve"> </v>
      </c>
      <c r="C862" s="2" t="str">
        <f>IF(A862="","",+[1]AcumSYS!S911+[1]AcumSYS!T911)</f>
        <v/>
      </c>
      <c r="D862" s="8" t="str">
        <f t="shared" si="57"/>
        <v/>
      </c>
      <c r="E862" s="8" t="str">
        <f t="shared" si="58"/>
        <v/>
      </c>
      <c r="F862" s="8" t="str">
        <f t="shared" si="59"/>
        <v/>
      </c>
    </row>
    <row r="863" spans="1:6" x14ac:dyDescent="0.25">
      <c r="A863" s="8" t="str">
        <f>+'[1]Reporte de Formatos'!V915</f>
        <v/>
      </c>
      <c r="B863" s="8" t="str">
        <f t="shared" si="56"/>
        <v xml:space="preserve"> </v>
      </c>
      <c r="C863" s="2" t="str">
        <f>IF(A863="","",+[1]AcumSYS!S912+[1]AcumSYS!T912)</f>
        <v/>
      </c>
      <c r="D863" s="8" t="str">
        <f t="shared" si="57"/>
        <v/>
      </c>
      <c r="E863" s="8" t="str">
        <f t="shared" si="58"/>
        <v/>
      </c>
      <c r="F863" s="8" t="str">
        <f t="shared" si="59"/>
        <v/>
      </c>
    </row>
    <row r="864" spans="1:6" x14ac:dyDescent="0.25">
      <c r="A864" s="8" t="str">
        <f>+'[1]Reporte de Formatos'!V916</f>
        <v/>
      </c>
      <c r="B864" s="8" t="str">
        <f t="shared" si="56"/>
        <v xml:space="preserve"> </v>
      </c>
      <c r="C864" s="2" t="str">
        <f>IF(A864="","",+[1]AcumSYS!S913+[1]AcumSYS!T913)</f>
        <v/>
      </c>
      <c r="D864" s="8" t="str">
        <f t="shared" si="57"/>
        <v/>
      </c>
      <c r="E864" s="8" t="str">
        <f t="shared" si="58"/>
        <v/>
      </c>
      <c r="F864" s="8" t="str">
        <f t="shared" si="59"/>
        <v/>
      </c>
    </row>
    <row r="865" spans="1:6" x14ac:dyDescent="0.25">
      <c r="A865" s="8" t="str">
        <f>+'[1]Reporte de Formatos'!V917</f>
        <v/>
      </c>
      <c r="B865" s="8" t="str">
        <f t="shared" si="56"/>
        <v xml:space="preserve"> </v>
      </c>
      <c r="C865" s="2" t="str">
        <f>IF(A865="","",+[1]AcumSYS!S914+[1]AcumSYS!T914)</f>
        <v/>
      </c>
      <c r="D865" s="8" t="str">
        <f t="shared" si="57"/>
        <v/>
      </c>
      <c r="E865" s="8" t="str">
        <f t="shared" si="58"/>
        <v/>
      </c>
      <c r="F865" s="8" t="str">
        <f t="shared" si="59"/>
        <v/>
      </c>
    </row>
    <row r="866" spans="1:6" x14ac:dyDescent="0.25">
      <c r="A866" s="8" t="str">
        <f>+'[1]Reporte de Formatos'!V918</f>
        <v/>
      </c>
      <c r="B866" s="8" t="str">
        <f t="shared" si="56"/>
        <v xml:space="preserve"> </v>
      </c>
      <c r="C866" s="2" t="str">
        <f>IF(A866="","",+[1]AcumSYS!S915+[1]AcumSYS!T915)</f>
        <v/>
      </c>
      <c r="D866" s="8" t="str">
        <f t="shared" si="57"/>
        <v/>
      </c>
      <c r="E866" s="8" t="str">
        <f t="shared" si="58"/>
        <v/>
      </c>
      <c r="F866" s="8" t="str">
        <f t="shared" si="59"/>
        <v/>
      </c>
    </row>
    <row r="867" spans="1:6" x14ac:dyDescent="0.25">
      <c r="A867" s="8" t="str">
        <f>+'[1]Reporte de Formatos'!V919</f>
        <v/>
      </c>
      <c r="B867" s="8" t="str">
        <f t="shared" si="56"/>
        <v xml:space="preserve"> </v>
      </c>
      <c r="C867" s="2" t="str">
        <f>IF(A867="","",+[1]AcumSYS!S916+[1]AcumSYS!T916)</f>
        <v/>
      </c>
      <c r="D867" s="8" t="str">
        <f t="shared" si="57"/>
        <v/>
      </c>
      <c r="E867" s="8" t="str">
        <f t="shared" si="58"/>
        <v/>
      </c>
      <c r="F867" s="8" t="str">
        <f t="shared" si="59"/>
        <v/>
      </c>
    </row>
    <row r="868" spans="1:6" x14ac:dyDescent="0.25">
      <c r="A868" s="8" t="str">
        <f>+'[1]Reporte de Formatos'!V920</f>
        <v/>
      </c>
      <c r="B868" s="8" t="str">
        <f t="shared" si="56"/>
        <v xml:space="preserve"> </v>
      </c>
      <c r="C868" s="2" t="str">
        <f>IF(A868="","",+[1]AcumSYS!S917+[1]AcumSYS!T917)</f>
        <v/>
      </c>
      <c r="D868" s="8" t="str">
        <f t="shared" si="57"/>
        <v/>
      </c>
      <c r="E868" s="8" t="str">
        <f t="shared" si="58"/>
        <v/>
      </c>
      <c r="F868" s="8" t="str">
        <f t="shared" si="59"/>
        <v/>
      </c>
    </row>
    <row r="869" spans="1:6" x14ac:dyDescent="0.25">
      <c r="A869" s="8" t="str">
        <f>+'[1]Reporte de Formatos'!V921</f>
        <v/>
      </c>
      <c r="B869" s="8" t="str">
        <f t="shared" si="56"/>
        <v xml:space="preserve"> </v>
      </c>
      <c r="C869" s="2" t="str">
        <f>IF(A869="","",+[1]AcumSYS!S918+[1]AcumSYS!T918)</f>
        <v/>
      </c>
      <c r="D869" s="8" t="str">
        <f t="shared" si="57"/>
        <v/>
      </c>
      <c r="E869" s="8" t="str">
        <f t="shared" si="58"/>
        <v/>
      </c>
      <c r="F869" s="8" t="str">
        <f t="shared" si="59"/>
        <v/>
      </c>
    </row>
    <row r="870" spans="1:6" x14ac:dyDescent="0.25">
      <c r="A870" s="8" t="str">
        <f>+'[1]Reporte de Formatos'!V922</f>
        <v/>
      </c>
      <c r="B870" s="8" t="str">
        <f t="shared" si="56"/>
        <v xml:space="preserve"> </v>
      </c>
      <c r="C870" s="2" t="str">
        <f>IF(A870="","",+[1]AcumSYS!S919+[1]AcumSYS!T919)</f>
        <v/>
      </c>
      <c r="D870" s="8" t="str">
        <f t="shared" si="57"/>
        <v/>
      </c>
      <c r="E870" s="8" t="str">
        <f t="shared" si="58"/>
        <v/>
      </c>
      <c r="F870" s="8" t="str">
        <f t="shared" si="59"/>
        <v/>
      </c>
    </row>
    <row r="871" spans="1:6" x14ac:dyDescent="0.25">
      <c r="A871" s="8" t="str">
        <f>+'[1]Reporte de Formatos'!V923</f>
        <v/>
      </c>
      <c r="B871" s="8" t="str">
        <f t="shared" si="56"/>
        <v xml:space="preserve"> </v>
      </c>
      <c r="C871" s="2" t="str">
        <f>IF(A871="","",+[1]AcumSYS!S920+[1]AcumSYS!T920)</f>
        <v/>
      </c>
      <c r="D871" s="8" t="str">
        <f t="shared" si="57"/>
        <v/>
      </c>
      <c r="E871" s="8" t="str">
        <f t="shared" si="58"/>
        <v/>
      </c>
      <c r="F871" s="8" t="str">
        <f t="shared" si="59"/>
        <v/>
      </c>
    </row>
    <row r="872" spans="1:6" x14ac:dyDescent="0.25">
      <c r="A872" s="8" t="str">
        <f>+'[1]Reporte de Formatos'!V924</f>
        <v/>
      </c>
      <c r="B872" s="8" t="str">
        <f t="shared" si="56"/>
        <v xml:space="preserve"> </v>
      </c>
      <c r="C872" s="2" t="str">
        <f>IF(A872="","",+[1]AcumSYS!S921+[1]AcumSYS!T921)</f>
        <v/>
      </c>
      <c r="D872" s="8" t="str">
        <f t="shared" si="57"/>
        <v/>
      </c>
      <c r="E872" s="8" t="str">
        <f t="shared" si="58"/>
        <v/>
      </c>
      <c r="F872" s="8" t="str">
        <f t="shared" si="59"/>
        <v/>
      </c>
    </row>
    <row r="873" spans="1:6" x14ac:dyDescent="0.25">
      <c r="A873" s="8" t="str">
        <f>+'[1]Reporte de Formatos'!V925</f>
        <v/>
      </c>
      <c r="B873" s="8" t="str">
        <f t="shared" si="56"/>
        <v xml:space="preserve"> </v>
      </c>
      <c r="C873" s="2" t="str">
        <f>IF(A873="","",+[1]AcumSYS!S922+[1]AcumSYS!T922)</f>
        <v/>
      </c>
      <c r="D873" s="8" t="str">
        <f t="shared" si="57"/>
        <v/>
      </c>
      <c r="E873" s="8" t="str">
        <f t="shared" si="58"/>
        <v/>
      </c>
      <c r="F873" s="8" t="str">
        <f t="shared" si="59"/>
        <v/>
      </c>
    </row>
    <row r="874" spans="1:6" x14ac:dyDescent="0.25">
      <c r="A874" s="8" t="str">
        <f>+'[1]Reporte de Formatos'!V926</f>
        <v/>
      </c>
      <c r="B874" s="8" t="str">
        <f t="shared" si="56"/>
        <v xml:space="preserve"> </v>
      </c>
      <c r="C874" s="2" t="str">
        <f>IF(A874="","",+[1]AcumSYS!S923+[1]AcumSYS!T923)</f>
        <v/>
      </c>
      <c r="D874" s="8" t="str">
        <f t="shared" si="57"/>
        <v/>
      </c>
      <c r="E874" s="8" t="str">
        <f t="shared" si="58"/>
        <v/>
      </c>
      <c r="F874" s="8" t="str">
        <f t="shared" si="59"/>
        <v/>
      </c>
    </row>
    <row r="875" spans="1:6" x14ac:dyDescent="0.25">
      <c r="A875" s="8" t="str">
        <f>+'[1]Reporte de Formatos'!V927</f>
        <v/>
      </c>
      <c r="B875" s="8" t="str">
        <f t="shared" si="56"/>
        <v xml:space="preserve"> </v>
      </c>
      <c r="C875" s="2" t="str">
        <f>IF(A875="","",+[1]AcumSYS!S924+[1]AcumSYS!T924)</f>
        <v/>
      </c>
      <c r="D875" s="8" t="str">
        <f t="shared" si="57"/>
        <v/>
      </c>
      <c r="E875" s="8" t="str">
        <f t="shared" si="58"/>
        <v/>
      </c>
      <c r="F875" s="8" t="str">
        <f t="shared" si="59"/>
        <v/>
      </c>
    </row>
    <row r="876" spans="1:6" x14ac:dyDescent="0.25">
      <c r="A876" s="8" t="str">
        <f>+'[1]Reporte de Formatos'!V928</f>
        <v/>
      </c>
      <c r="B876" s="8" t="str">
        <f t="shared" si="56"/>
        <v xml:space="preserve"> </v>
      </c>
      <c r="C876" s="2" t="str">
        <f>IF(A876="","",+[1]AcumSYS!S925+[1]AcumSYS!T925)</f>
        <v/>
      </c>
      <c r="D876" s="8" t="str">
        <f t="shared" si="57"/>
        <v/>
      </c>
      <c r="E876" s="8" t="str">
        <f t="shared" si="58"/>
        <v/>
      </c>
      <c r="F876" s="8" t="str">
        <f t="shared" si="59"/>
        <v/>
      </c>
    </row>
    <row r="877" spans="1:6" x14ac:dyDescent="0.25">
      <c r="A877" s="8" t="str">
        <f>+'[1]Reporte de Formatos'!V929</f>
        <v/>
      </c>
      <c r="B877" s="8" t="str">
        <f t="shared" si="56"/>
        <v xml:space="preserve"> </v>
      </c>
      <c r="C877" s="2" t="str">
        <f>IF(A877="","",+[1]AcumSYS!S926+[1]AcumSYS!T926)</f>
        <v/>
      </c>
      <c r="D877" s="8" t="str">
        <f t="shared" si="57"/>
        <v/>
      </c>
      <c r="E877" s="8" t="str">
        <f t="shared" si="58"/>
        <v/>
      </c>
      <c r="F877" s="8" t="str">
        <f t="shared" si="59"/>
        <v/>
      </c>
    </row>
    <row r="878" spans="1:6" x14ac:dyDescent="0.25">
      <c r="A878" s="8" t="str">
        <f>+'[1]Reporte de Formatos'!V930</f>
        <v/>
      </c>
      <c r="B878" s="8" t="str">
        <f t="shared" si="56"/>
        <v xml:space="preserve"> </v>
      </c>
      <c r="C878" s="2" t="str">
        <f>IF(A878="","",+[1]AcumSYS!S927+[1]AcumSYS!T927)</f>
        <v/>
      </c>
      <c r="D878" s="8" t="str">
        <f t="shared" si="57"/>
        <v/>
      </c>
      <c r="E878" s="8" t="str">
        <f t="shared" si="58"/>
        <v/>
      </c>
      <c r="F878" s="8" t="str">
        <f t="shared" si="59"/>
        <v/>
      </c>
    </row>
    <row r="879" spans="1:6" x14ac:dyDescent="0.25">
      <c r="A879" s="8" t="str">
        <f>+'[1]Reporte de Formatos'!V931</f>
        <v/>
      </c>
      <c r="B879" s="8" t="str">
        <f t="shared" si="56"/>
        <v xml:space="preserve"> </v>
      </c>
      <c r="C879" s="2" t="str">
        <f>IF(A879="","",+[1]AcumSYS!S928+[1]AcumSYS!T928)</f>
        <v/>
      </c>
      <c r="D879" s="8" t="str">
        <f t="shared" si="57"/>
        <v/>
      </c>
      <c r="E879" s="8" t="str">
        <f t="shared" si="58"/>
        <v/>
      </c>
      <c r="F879" s="8" t="str">
        <f t="shared" si="59"/>
        <v/>
      </c>
    </row>
    <row r="880" spans="1:6" x14ac:dyDescent="0.25">
      <c r="A880" s="8" t="str">
        <f>+'[1]Reporte de Formatos'!V932</f>
        <v/>
      </c>
      <c r="B880" s="8" t="str">
        <f t="shared" si="56"/>
        <v xml:space="preserve"> </v>
      </c>
      <c r="C880" s="2" t="str">
        <f>IF(A880="","",+[1]AcumSYS!S929+[1]AcumSYS!T929)</f>
        <v/>
      </c>
      <c r="D880" s="8" t="str">
        <f t="shared" si="57"/>
        <v/>
      </c>
      <c r="E880" s="8" t="str">
        <f t="shared" si="58"/>
        <v/>
      </c>
      <c r="F880" s="8" t="str">
        <f t="shared" si="59"/>
        <v/>
      </c>
    </row>
    <row r="881" spans="1:6" x14ac:dyDescent="0.25">
      <c r="A881" s="8" t="str">
        <f>+'[1]Reporte de Formatos'!V933</f>
        <v/>
      </c>
      <c r="B881" s="8" t="str">
        <f t="shared" si="56"/>
        <v xml:space="preserve"> </v>
      </c>
      <c r="C881" s="2" t="str">
        <f>IF(A881="","",+[1]AcumSYS!S930+[1]AcumSYS!T930)</f>
        <v/>
      </c>
      <c r="D881" s="8" t="str">
        <f t="shared" si="57"/>
        <v/>
      </c>
      <c r="E881" s="8" t="str">
        <f t="shared" si="58"/>
        <v/>
      </c>
      <c r="F881" s="8" t="str">
        <f t="shared" si="59"/>
        <v/>
      </c>
    </row>
    <row r="882" spans="1:6" x14ac:dyDescent="0.25">
      <c r="A882" s="8" t="str">
        <f>+'[1]Reporte de Formatos'!V934</f>
        <v/>
      </c>
      <c r="B882" s="8" t="str">
        <f t="shared" si="56"/>
        <v xml:space="preserve"> </v>
      </c>
      <c r="C882" s="2" t="str">
        <f>IF(A882="","",+[1]AcumSYS!S931+[1]AcumSYS!T931)</f>
        <v/>
      </c>
      <c r="D882" s="8" t="str">
        <f t="shared" si="57"/>
        <v/>
      </c>
      <c r="E882" s="8" t="str">
        <f t="shared" si="58"/>
        <v/>
      </c>
      <c r="F882" s="8" t="str">
        <f t="shared" si="59"/>
        <v/>
      </c>
    </row>
    <row r="883" spans="1:6" x14ac:dyDescent="0.25">
      <c r="A883" s="8" t="str">
        <f>+'[1]Reporte de Formatos'!V935</f>
        <v/>
      </c>
      <c r="B883" s="8" t="str">
        <f t="shared" si="56"/>
        <v xml:space="preserve"> </v>
      </c>
      <c r="C883" s="2" t="str">
        <f>IF(A883="","",+[1]AcumSYS!S932+[1]AcumSYS!T932)</f>
        <v/>
      </c>
      <c r="D883" s="8" t="str">
        <f t="shared" si="57"/>
        <v/>
      </c>
      <c r="E883" s="8" t="str">
        <f t="shared" si="58"/>
        <v/>
      </c>
      <c r="F883" s="8" t="str">
        <f t="shared" si="59"/>
        <v/>
      </c>
    </row>
    <row r="884" spans="1:6" x14ac:dyDescent="0.25">
      <c r="A884" s="8" t="str">
        <f>+'[1]Reporte de Formatos'!V936</f>
        <v/>
      </c>
      <c r="B884" s="8" t="str">
        <f t="shared" si="56"/>
        <v xml:space="preserve"> </v>
      </c>
      <c r="C884" s="2" t="str">
        <f>IF(A884="","",+[1]AcumSYS!S933+[1]AcumSYS!T933)</f>
        <v/>
      </c>
      <c r="D884" s="8" t="str">
        <f t="shared" si="57"/>
        <v/>
      </c>
      <c r="E884" s="8" t="str">
        <f t="shared" si="58"/>
        <v/>
      </c>
      <c r="F884" s="8" t="str">
        <f t="shared" si="59"/>
        <v/>
      </c>
    </row>
    <row r="885" spans="1:6" x14ac:dyDescent="0.25">
      <c r="A885" s="8" t="str">
        <f>+'[1]Reporte de Formatos'!V937</f>
        <v/>
      </c>
      <c r="B885" s="8" t="str">
        <f t="shared" si="56"/>
        <v xml:space="preserve"> </v>
      </c>
      <c r="C885" s="2" t="str">
        <f>IF(A885="","",+[1]AcumSYS!S934+[1]AcumSYS!T934)</f>
        <v/>
      </c>
      <c r="D885" s="8" t="str">
        <f t="shared" si="57"/>
        <v/>
      </c>
      <c r="E885" s="8" t="str">
        <f t="shared" si="58"/>
        <v/>
      </c>
      <c r="F885" s="8" t="str">
        <f t="shared" si="59"/>
        <v/>
      </c>
    </row>
    <row r="886" spans="1:6" x14ac:dyDescent="0.25">
      <c r="A886" s="8" t="str">
        <f>+'[1]Reporte de Formatos'!V938</f>
        <v/>
      </c>
      <c r="B886" s="8" t="str">
        <f t="shared" si="56"/>
        <v xml:space="preserve"> </v>
      </c>
      <c r="C886" s="2" t="str">
        <f>IF(A886="","",+[1]AcumSYS!S935+[1]AcumSYS!T935)</f>
        <v/>
      </c>
      <c r="D886" s="8" t="str">
        <f t="shared" si="57"/>
        <v/>
      </c>
      <c r="E886" s="8" t="str">
        <f t="shared" si="58"/>
        <v/>
      </c>
      <c r="F886" s="8" t="str">
        <f t="shared" si="59"/>
        <v/>
      </c>
    </row>
    <row r="887" spans="1:6" x14ac:dyDescent="0.25">
      <c r="A887" s="8" t="str">
        <f>+'[1]Reporte de Formatos'!V939</f>
        <v/>
      </c>
      <c r="B887" s="8" t="str">
        <f t="shared" si="56"/>
        <v xml:space="preserve"> </v>
      </c>
      <c r="C887" s="2" t="str">
        <f>IF(A887="","",+[1]AcumSYS!S936+[1]AcumSYS!T936)</f>
        <v/>
      </c>
      <c r="D887" s="8" t="str">
        <f t="shared" si="57"/>
        <v/>
      </c>
      <c r="E887" s="8" t="str">
        <f t="shared" si="58"/>
        <v/>
      </c>
      <c r="F887" s="8" t="str">
        <f t="shared" si="59"/>
        <v/>
      </c>
    </row>
    <row r="888" spans="1:6" x14ac:dyDescent="0.25">
      <c r="A888" s="8" t="str">
        <f>+'[1]Reporte de Formatos'!V940</f>
        <v/>
      </c>
      <c r="B888" s="8" t="str">
        <f t="shared" si="56"/>
        <v xml:space="preserve"> </v>
      </c>
      <c r="C888" s="2" t="str">
        <f>IF(A888="","",+[1]AcumSYS!S937+[1]AcumSYS!T937)</f>
        <v/>
      </c>
      <c r="D888" s="8" t="str">
        <f t="shared" si="57"/>
        <v/>
      </c>
      <c r="E888" s="8" t="str">
        <f t="shared" si="58"/>
        <v/>
      </c>
      <c r="F888" s="8" t="str">
        <f t="shared" si="59"/>
        <v/>
      </c>
    </row>
    <row r="889" spans="1:6" x14ac:dyDescent="0.25">
      <c r="A889" s="8" t="str">
        <f>+'[1]Reporte de Formatos'!V941</f>
        <v/>
      </c>
      <c r="B889" s="8" t="str">
        <f t="shared" si="56"/>
        <v xml:space="preserve"> </v>
      </c>
      <c r="C889" s="2" t="str">
        <f>IF(A889="","",+[1]AcumSYS!S938+[1]AcumSYS!T938)</f>
        <v/>
      </c>
      <c r="D889" s="8" t="str">
        <f t="shared" si="57"/>
        <v/>
      </c>
      <c r="E889" s="8" t="str">
        <f t="shared" si="58"/>
        <v/>
      </c>
      <c r="F889" s="8" t="str">
        <f t="shared" si="59"/>
        <v/>
      </c>
    </row>
    <row r="890" spans="1:6" x14ac:dyDescent="0.25">
      <c r="A890" s="8" t="str">
        <f>+'[1]Reporte de Formatos'!V942</f>
        <v/>
      </c>
      <c r="B890" s="8" t="str">
        <f t="shared" si="56"/>
        <v xml:space="preserve"> </v>
      </c>
      <c r="C890" s="2" t="str">
        <f>IF(A890="","",+[1]AcumSYS!S939+[1]AcumSYS!T939)</f>
        <v/>
      </c>
      <c r="D890" s="8" t="str">
        <f t="shared" si="57"/>
        <v/>
      </c>
      <c r="E890" s="8" t="str">
        <f t="shared" si="58"/>
        <v/>
      </c>
      <c r="F890" s="8" t="str">
        <f t="shared" si="59"/>
        <v/>
      </c>
    </row>
    <row r="891" spans="1:6" x14ac:dyDescent="0.25">
      <c r="A891" s="8" t="str">
        <f>+'[1]Reporte de Formatos'!V943</f>
        <v/>
      </c>
      <c r="B891" s="8" t="str">
        <f t="shared" si="56"/>
        <v xml:space="preserve"> </v>
      </c>
      <c r="C891" s="2" t="str">
        <f>IF(A891="","",+[1]AcumSYS!S940+[1]AcumSYS!T940)</f>
        <v/>
      </c>
      <c r="D891" s="8" t="str">
        <f t="shared" si="57"/>
        <v/>
      </c>
      <c r="E891" s="8" t="str">
        <f t="shared" si="58"/>
        <v/>
      </c>
      <c r="F891" s="8" t="str">
        <f t="shared" si="59"/>
        <v/>
      </c>
    </row>
    <row r="892" spans="1:6" x14ac:dyDescent="0.25">
      <c r="A892" s="8" t="str">
        <f>+'[1]Reporte de Formatos'!V944</f>
        <v/>
      </c>
      <c r="B892" s="8" t="str">
        <f t="shared" si="56"/>
        <v xml:space="preserve"> </v>
      </c>
      <c r="C892" s="2" t="str">
        <f>IF(A892="","",+[1]AcumSYS!S941+[1]AcumSYS!T941)</f>
        <v/>
      </c>
      <c r="D892" s="8" t="str">
        <f t="shared" si="57"/>
        <v/>
      </c>
      <c r="E892" s="8" t="str">
        <f t="shared" si="58"/>
        <v/>
      </c>
      <c r="F892" s="8" t="str">
        <f t="shared" si="59"/>
        <v/>
      </c>
    </row>
    <row r="893" spans="1:6" x14ac:dyDescent="0.25">
      <c r="A893" s="8" t="str">
        <f>+'[1]Reporte de Formatos'!V945</f>
        <v/>
      </c>
      <c r="B893" s="8" t="str">
        <f t="shared" si="56"/>
        <v xml:space="preserve"> </v>
      </c>
      <c r="C893" s="2" t="str">
        <f>IF(A893="","",+[1]AcumSYS!S942+[1]AcumSYS!T942)</f>
        <v/>
      </c>
      <c r="D893" s="8" t="str">
        <f t="shared" si="57"/>
        <v/>
      </c>
      <c r="E893" s="8" t="str">
        <f t="shared" si="58"/>
        <v/>
      </c>
      <c r="F893" s="8" t="str">
        <f t="shared" si="59"/>
        <v/>
      </c>
    </row>
    <row r="894" spans="1:6" x14ac:dyDescent="0.25">
      <c r="A894" s="8" t="str">
        <f>+'[1]Reporte de Formatos'!V946</f>
        <v/>
      </c>
      <c r="B894" s="8" t="str">
        <f t="shared" si="56"/>
        <v xml:space="preserve"> </v>
      </c>
      <c r="C894" s="2" t="str">
        <f>IF(A894="","",+[1]AcumSYS!S943+[1]AcumSYS!T943)</f>
        <v/>
      </c>
      <c r="D894" s="8" t="str">
        <f t="shared" si="57"/>
        <v/>
      </c>
      <c r="E894" s="8" t="str">
        <f t="shared" si="58"/>
        <v/>
      </c>
      <c r="F894" s="8" t="str">
        <f t="shared" si="59"/>
        <v/>
      </c>
    </row>
    <row r="895" spans="1:6" x14ac:dyDescent="0.25">
      <c r="A895" s="8" t="str">
        <f>+'[1]Reporte de Formatos'!V947</f>
        <v/>
      </c>
      <c r="B895" s="8" t="str">
        <f t="shared" si="56"/>
        <v xml:space="preserve"> </v>
      </c>
      <c r="C895" s="2" t="str">
        <f>IF(A895="","",+[1]AcumSYS!S944+[1]AcumSYS!T944)</f>
        <v/>
      </c>
      <c r="D895" s="8" t="str">
        <f t="shared" si="57"/>
        <v/>
      </c>
      <c r="E895" s="8" t="str">
        <f t="shared" si="58"/>
        <v/>
      </c>
      <c r="F895" s="8" t="str">
        <f t="shared" si="59"/>
        <v/>
      </c>
    </row>
    <row r="896" spans="1:6" x14ac:dyDescent="0.25">
      <c r="A896" s="8" t="str">
        <f>+'[1]Reporte de Formatos'!V948</f>
        <v/>
      </c>
      <c r="B896" s="8" t="str">
        <f t="shared" si="56"/>
        <v xml:space="preserve"> </v>
      </c>
      <c r="C896" s="2" t="str">
        <f>IF(A896="","",+[1]AcumSYS!S945+[1]AcumSYS!T945)</f>
        <v/>
      </c>
      <c r="D896" s="8" t="str">
        <f t="shared" si="57"/>
        <v/>
      </c>
      <c r="E896" s="8" t="str">
        <f t="shared" si="58"/>
        <v/>
      </c>
      <c r="F896" s="8" t="str">
        <f t="shared" si="59"/>
        <v/>
      </c>
    </row>
    <row r="897" spans="1:6" x14ac:dyDescent="0.25">
      <c r="A897" s="8" t="str">
        <f>+'[1]Reporte de Formatos'!V949</f>
        <v/>
      </c>
      <c r="B897" s="8" t="str">
        <f t="shared" si="56"/>
        <v xml:space="preserve"> </v>
      </c>
      <c r="C897" s="2" t="str">
        <f>IF(A897="","",+[1]AcumSYS!S946+[1]AcumSYS!T946)</f>
        <v/>
      </c>
      <c r="D897" s="8" t="str">
        <f t="shared" si="57"/>
        <v/>
      </c>
      <c r="E897" s="8" t="str">
        <f t="shared" si="58"/>
        <v/>
      </c>
      <c r="F897" s="8" t="str">
        <f t="shared" si="59"/>
        <v/>
      </c>
    </row>
    <row r="898" spans="1:6" x14ac:dyDescent="0.25">
      <c r="A898" s="8" t="str">
        <f>+'[1]Reporte de Formatos'!V950</f>
        <v/>
      </c>
      <c r="B898" s="8" t="str">
        <f t="shared" si="56"/>
        <v xml:space="preserve"> </v>
      </c>
      <c r="C898" s="2" t="str">
        <f>IF(A898="","",+[1]AcumSYS!S947+[1]AcumSYS!T947)</f>
        <v/>
      </c>
      <c r="D898" s="8" t="str">
        <f t="shared" si="57"/>
        <v/>
      </c>
      <c r="E898" s="8" t="str">
        <f t="shared" si="58"/>
        <v/>
      </c>
      <c r="F898" s="8" t="str">
        <f t="shared" si="59"/>
        <v/>
      </c>
    </row>
    <row r="899" spans="1:6" x14ac:dyDescent="0.25">
      <c r="A899" s="8" t="str">
        <f>+'[1]Reporte de Formatos'!V951</f>
        <v/>
      </c>
      <c r="B899" s="8" t="str">
        <f t="shared" si="56"/>
        <v xml:space="preserve"> </v>
      </c>
      <c r="C899" s="2" t="str">
        <f>IF(A899="","",+[1]AcumSYS!S948+[1]AcumSYS!T948)</f>
        <v/>
      </c>
      <c r="D899" s="8" t="str">
        <f t="shared" si="57"/>
        <v/>
      </c>
      <c r="E899" s="8" t="str">
        <f t="shared" si="58"/>
        <v/>
      </c>
      <c r="F899" s="8" t="str">
        <f t="shared" si="59"/>
        <v/>
      </c>
    </row>
    <row r="900" spans="1:6" x14ac:dyDescent="0.25">
      <c r="A900" s="8" t="str">
        <f>+'[1]Reporte de Formatos'!V952</f>
        <v/>
      </c>
      <c r="B900" s="8" t="str">
        <f t="shared" si="56"/>
        <v xml:space="preserve"> </v>
      </c>
      <c r="C900" s="2" t="str">
        <f>IF(A900="","",+[1]AcumSYS!S949+[1]AcumSYS!T949)</f>
        <v/>
      </c>
      <c r="D900" s="8" t="str">
        <f t="shared" si="57"/>
        <v/>
      </c>
      <c r="E900" s="8" t="str">
        <f t="shared" si="58"/>
        <v/>
      </c>
      <c r="F900" s="8" t="str">
        <f t="shared" si="59"/>
        <v/>
      </c>
    </row>
    <row r="901" spans="1:6" x14ac:dyDescent="0.25">
      <c r="A901" s="8" t="str">
        <f>+'[1]Reporte de Formatos'!V953</f>
        <v/>
      </c>
      <c r="B901" s="8" t="str">
        <f t="shared" si="56"/>
        <v xml:space="preserve"> </v>
      </c>
      <c r="C901" s="2" t="str">
        <f>IF(A901="","",+[1]AcumSYS!S950+[1]AcumSYS!T950)</f>
        <v/>
      </c>
      <c r="D901" s="8" t="str">
        <f t="shared" si="57"/>
        <v/>
      </c>
      <c r="E901" s="8" t="str">
        <f t="shared" si="58"/>
        <v/>
      </c>
      <c r="F901" s="8" t="str">
        <f t="shared" si="59"/>
        <v/>
      </c>
    </row>
    <row r="902" spans="1:6" x14ac:dyDescent="0.25">
      <c r="A902" s="8" t="str">
        <f>+'[1]Reporte de Formatos'!V954</f>
        <v/>
      </c>
      <c r="B902" s="8" t="str">
        <f t="shared" si="56"/>
        <v xml:space="preserve"> </v>
      </c>
      <c r="C902" s="2" t="str">
        <f>IF(A902="","",+[1]AcumSYS!S951+[1]AcumSYS!T951)</f>
        <v/>
      </c>
      <c r="D902" s="8" t="str">
        <f t="shared" si="57"/>
        <v/>
      </c>
      <c r="E902" s="8" t="str">
        <f t="shared" si="58"/>
        <v/>
      </c>
      <c r="F902" s="8" t="str">
        <f t="shared" si="59"/>
        <v/>
      </c>
    </row>
    <row r="903" spans="1:6" x14ac:dyDescent="0.25">
      <c r="A903" s="8" t="str">
        <f>+'[1]Reporte de Formatos'!V955</f>
        <v/>
      </c>
      <c r="B903" s="8" t="str">
        <f t="shared" si="56"/>
        <v xml:space="preserve"> </v>
      </c>
      <c r="C903" s="2" t="str">
        <f>IF(A903="","",+[1]AcumSYS!S952+[1]AcumSYS!T952)</f>
        <v/>
      </c>
      <c r="D903" s="8" t="str">
        <f t="shared" si="57"/>
        <v/>
      </c>
      <c r="E903" s="8" t="str">
        <f t="shared" si="58"/>
        <v/>
      </c>
      <c r="F903" s="8" t="str">
        <f t="shared" si="59"/>
        <v/>
      </c>
    </row>
    <row r="904" spans="1:6" x14ac:dyDescent="0.25">
      <c r="A904" s="8" t="str">
        <f>+'[1]Reporte de Formatos'!V956</f>
        <v/>
      </c>
      <c r="B904" s="8" t="str">
        <f t="shared" si="56"/>
        <v xml:space="preserve"> </v>
      </c>
      <c r="C904" s="2" t="str">
        <f>IF(A904="","",+[1]AcumSYS!S953+[1]AcumSYS!T953)</f>
        <v/>
      </c>
      <c r="D904" s="8" t="str">
        <f t="shared" si="57"/>
        <v/>
      </c>
      <c r="E904" s="8" t="str">
        <f t="shared" si="58"/>
        <v/>
      </c>
      <c r="F904" s="8" t="str">
        <f t="shared" si="59"/>
        <v/>
      </c>
    </row>
    <row r="905" spans="1:6" x14ac:dyDescent="0.25">
      <c r="A905" s="8" t="str">
        <f>+'[1]Reporte de Formatos'!V957</f>
        <v/>
      </c>
      <c r="B905" s="8" t="str">
        <f t="shared" si="56"/>
        <v xml:space="preserve"> </v>
      </c>
      <c r="C905" s="2" t="str">
        <f>IF(A905="","",+[1]AcumSYS!S954+[1]AcumSYS!T954)</f>
        <v/>
      </c>
      <c r="D905" s="8" t="str">
        <f t="shared" si="57"/>
        <v/>
      </c>
      <c r="E905" s="8" t="str">
        <f t="shared" si="58"/>
        <v/>
      </c>
      <c r="F905" s="8" t="str">
        <f t="shared" si="59"/>
        <v/>
      </c>
    </row>
    <row r="906" spans="1:6" x14ac:dyDescent="0.25">
      <c r="A906" s="8" t="str">
        <f>+'[1]Reporte de Formatos'!V958</f>
        <v/>
      </c>
      <c r="B906" s="8" t="str">
        <f t="shared" si="56"/>
        <v xml:space="preserve"> </v>
      </c>
      <c r="C906" s="2" t="str">
        <f>IF(A906="","",+[1]AcumSYS!S955+[1]AcumSYS!T955)</f>
        <v/>
      </c>
      <c r="D906" s="8" t="str">
        <f t="shared" si="57"/>
        <v/>
      </c>
      <c r="E906" s="8" t="str">
        <f t="shared" si="58"/>
        <v/>
      </c>
      <c r="F906" s="8" t="str">
        <f t="shared" si="59"/>
        <v/>
      </c>
    </row>
    <row r="907" spans="1:6" x14ac:dyDescent="0.25">
      <c r="A907" s="8" t="str">
        <f>+'[1]Reporte de Formatos'!V959</f>
        <v/>
      </c>
      <c r="B907" s="8" t="str">
        <f t="shared" si="56"/>
        <v xml:space="preserve"> </v>
      </c>
      <c r="C907" s="2" t="str">
        <f>IF(A907="","",+[1]AcumSYS!S956+[1]AcumSYS!T956)</f>
        <v/>
      </c>
      <c r="D907" s="8" t="str">
        <f t="shared" si="57"/>
        <v/>
      </c>
      <c r="E907" s="8" t="str">
        <f t="shared" si="58"/>
        <v/>
      </c>
      <c r="F907" s="8" t="str">
        <f t="shared" si="59"/>
        <v/>
      </c>
    </row>
    <row r="908" spans="1:6" x14ac:dyDescent="0.25">
      <c r="A908" s="8" t="str">
        <f>+'[1]Reporte de Formatos'!V960</f>
        <v/>
      </c>
      <c r="B908" s="8" t="str">
        <f t="shared" si="56"/>
        <v xml:space="preserve"> </v>
      </c>
      <c r="C908" s="2" t="str">
        <f>IF(A908="","",+[1]AcumSYS!S957+[1]AcumSYS!T957)</f>
        <v/>
      </c>
      <c r="D908" s="8" t="str">
        <f t="shared" si="57"/>
        <v/>
      </c>
      <c r="E908" s="8" t="str">
        <f t="shared" si="58"/>
        <v/>
      </c>
      <c r="F908" s="8" t="str">
        <f t="shared" si="59"/>
        <v/>
      </c>
    </row>
    <row r="909" spans="1:6" x14ac:dyDescent="0.25">
      <c r="A909" s="8" t="str">
        <f>+'[1]Reporte de Formatos'!V961</f>
        <v/>
      </c>
      <c r="B909" s="8" t="str">
        <f t="shared" si="56"/>
        <v xml:space="preserve"> </v>
      </c>
      <c r="C909" s="2" t="str">
        <f>IF(A909="","",+[1]AcumSYS!S958+[1]AcumSYS!T958)</f>
        <v/>
      </c>
      <c r="D909" s="8" t="str">
        <f t="shared" si="57"/>
        <v/>
      </c>
      <c r="E909" s="8" t="str">
        <f t="shared" si="58"/>
        <v/>
      </c>
      <c r="F909" s="8" t="str">
        <f t="shared" si="59"/>
        <v/>
      </c>
    </row>
    <row r="910" spans="1:6" x14ac:dyDescent="0.25">
      <c r="A910" s="8" t="str">
        <f>+'[1]Reporte de Formatos'!V962</f>
        <v/>
      </c>
      <c r="B910" s="8" t="str">
        <f t="shared" si="56"/>
        <v xml:space="preserve"> </v>
      </c>
      <c r="C910" s="2" t="str">
        <f>IF(A910="","",+[1]AcumSYS!S959+[1]AcumSYS!T959)</f>
        <v/>
      </c>
      <c r="D910" s="8" t="str">
        <f t="shared" si="57"/>
        <v/>
      </c>
      <c r="E910" s="8" t="str">
        <f t="shared" si="58"/>
        <v/>
      </c>
      <c r="F910" s="8" t="str">
        <f t="shared" si="59"/>
        <v/>
      </c>
    </row>
    <row r="911" spans="1:6" x14ac:dyDescent="0.25">
      <c r="A911" s="8" t="str">
        <f>+'[1]Reporte de Formatos'!V963</f>
        <v/>
      </c>
      <c r="B911" s="8" t="str">
        <f t="shared" si="56"/>
        <v xml:space="preserve"> </v>
      </c>
      <c r="C911" s="2" t="str">
        <f>IF(A911="","",+[1]AcumSYS!S960+[1]AcumSYS!T960)</f>
        <v/>
      </c>
      <c r="D911" s="8" t="str">
        <f t="shared" si="57"/>
        <v/>
      </c>
      <c r="E911" s="8" t="str">
        <f t="shared" si="58"/>
        <v/>
      </c>
      <c r="F911" s="8" t="str">
        <f t="shared" si="59"/>
        <v/>
      </c>
    </row>
    <row r="912" spans="1:6" x14ac:dyDescent="0.25">
      <c r="A912" s="8" t="str">
        <f>+'[1]Reporte de Formatos'!V964</f>
        <v/>
      </c>
      <c r="B912" s="8" t="str">
        <f t="shared" si="56"/>
        <v xml:space="preserve"> </v>
      </c>
      <c r="C912" s="2" t="str">
        <f>IF(A912="","",+[1]AcumSYS!S961+[1]AcumSYS!T961)</f>
        <v/>
      </c>
      <c r="D912" s="8" t="str">
        <f t="shared" si="57"/>
        <v/>
      </c>
      <c r="E912" s="8" t="str">
        <f t="shared" si="58"/>
        <v/>
      </c>
      <c r="F912" s="8" t="str">
        <f t="shared" si="59"/>
        <v/>
      </c>
    </row>
    <row r="913" spans="1:6" x14ac:dyDescent="0.25">
      <c r="A913" s="8" t="str">
        <f>+'[1]Reporte de Formatos'!V965</f>
        <v/>
      </c>
      <c r="B913" s="8" t="str">
        <f t="shared" si="56"/>
        <v xml:space="preserve"> </v>
      </c>
      <c r="C913" s="2" t="str">
        <f>IF(A913="","",+[1]AcumSYS!S962+[1]AcumSYS!T962)</f>
        <v/>
      </c>
      <c r="D913" s="8" t="str">
        <f t="shared" si="57"/>
        <v/>
      </c>
      <c r="E913" s="8" t="str">
        <f t="shared" si="58"/>
        <v/>
      </c>
      <c r="F913" s="8" t="str">
        <f t="shared" si="59"/>
        <v/>
      </c>
    </row>
    <row r="914" spans="1:6" x14ac:dyDescent="0.25">
      <c r="A914" s="8" t="str">
        <f>+'[1]Reporte de Formatos'!V966</f>
        <v/>
      </c>
      <c r="B914" s="8" t="str">
        <f t="shared" si="56"/>
        <v xml:space="preserve"> </v>
      </c>
      <c r="C914" s="2" t="str">
        <f>IF(A914="","",+[1]AcumSYS!S963+[1]AcumSYS!T963)</f>
        <v/>
      </c>
      <c r="D914" s="8" t="str">
        <f t="shared" si="57"/>
        <v/>
      </c>
      <c r="E914" s="8" t="str">
        <f t="shared" si="58"/>
        <v/>
      </c>
      <c r="F914" s="8" t="str">
        <f t="shared" si="59"/>
        <v/>
      </c>
    </row>
    <row r="915" spans="1:6" x14ac:dyDescent="0.25">
      <c r="A915" s="8" t="str">
        <f>+'[1]Reporte de Formatos'!V967</f>
        <v/>
      </c>
      <c r="B915" s="8" t="str">
        <f t="shared" si="56"/>
        <v xml:space="preserve"> </v>
      </c>
      <c r="C915" s="2" t="str">
        <f>IF(A915="","",+[1]AcumSYS!S964+[1]AcumSYS!T964)</f>
        <v/>
      </c>
      <c r="D915" s="8" t="str">
        <f t="shared" si="57"/>
        <v/>
      </c>
      <c r="E915" s="8" t="str">
        <f t="shared" si="58"/>
        <v/>
      </c>
      <c r="F915" s="8" t="str">
        <f t="shared" si="59"/>
        <v/>
      </c>
    </row>
    <row r="916" spans="1:6" x14ac:dyDescent="0.25">
      <c r="A916" s="8" t="str">
        <f>+'[1]Reporte de Formatos'!V968</f>
        <v/>
      </c>
      <c r="B916" s="8" t="str">
        <f t="shared" si="56"/>
        <v xml:space="preserve"> </v>
      </c>
      <c r="C916" s="2" t="str">
        <f>IF(A916="","",+[1]AcumSYS!S965+[1]AcumSYS!T965)</f>
        <v/>
      </c>
      <c r="D916" s="8" t="str">
        <f t="shared" si="57"/>
        <v/>
      </c>
      <c r="E916" s="8" t="str">
        <f t="shared" si="58"/>
        <v/>
      </c>
      <c r="F916" s="8" t="str">
        <f t="shared" si="59"/>
        <v/>
      </c>
    </row>
    <row r="917" spans="1:6" x14ac:dyDescent="0.25">
      <c r="A917" s="8" t="str">
        <f>+'[1]Reporte de Formatos'!V969</f>
        <v/>
      </c>
      <c r="B917" s="8" t="str">
        <f t="shared" ref="B917:B980" si="60">IF(A917=""," ","Prima Vacacional")</f>
        <v xml:space="preserve"> </v>
      </c>
      <c r="C917" s="2" t="str">
        <f>IF(A917="","",+[1]AcumSYS!S966+[1]AcumSYS!T966)</f>
        <v/>
      </c>
      <c r="D917" s="8" t="str">
        <f t="shared" ref="D917:D980" si="61">IF(A917="","",0)</f>
        <v/>
      </c>
      <c r="E917" s="8" t="str">
        <f t="shared" ref="E917:E980" si="62">IF(A917="","","Pesos mexicanos")</f>
        <v/>
      </c>
      <c r="F917" s="8" t="str">
        <f t="shared" ref="F917:F980" si="63">IF(A917="","","Semestral")</f>
        <v/>
      </c>
    </row>
    <row r="918" spans="1:6" x14ac:dyDescent="0.25">
      <c r="A918" s="8" t="str">
        <f>+'[1]Reporte de Formatos'!V970</f>
        <v/>
      </c>
      <c r="B918" s="8" t="str">
        <f t="shared" si="60"/>
        <v xml:space="preserve"> </v>
      </c>
      <c r="C918" s="2" t="str">
        <f>IF(A918="","",+[1]AcumSYS!S967+[1]AcumSYS!T967)</f>
        <v/>
      </c>
      <c r="D918" s="8" t="str">
        <f t="shared" si="61"/>
        <v/>
      </c>
      <c r="E918" s="8" t="str">
        <f t="shared" si="62"/>
        <v/>
      </c>
      <c r="F918" s="8" t="str">
        <f t="shared" si="63"/>
        <v/>
      </c>
    </row>
    <row r="919" spans="1:6" x14ac:dyDescent="0.25">
      <c r="A919" s="8" t="str">
        <f>+'[1]Reporte de Formatos'!V971</f>
        <v/>
      </c>
      <c r="B919" s="8" t="str">
        <f t="shared" si="60"/>
        <v xml:space="preserve"> </v>
      </c>
      <c r="C919" s="2" t="str">
        <f>IF(A919="","",+[1]AcumSYS!S968+[1]AcumSYS!T968)</f>
        <v/>
      </c>
      <c r="D919" s="8" t="str">
        <f t="shared" si="61"/>
        <v/>
      </c>
      <c r="E919" s="8" t="str">
        <f t="shared" si="62"/>
        <v/>
      </c>
      <c r="F919" s="8" t="str">
        <f t="shared" si="63"/>
        <v/>
      </c>
    </row>
    <row r="920" spans="1:6" x14ac:dyDescent="0.25">
      <c r="A920" s="8" t="str">
        <f>+'[1]Reporte de Formatos'!V972</f>
        <v/>
      </c>
      <c r="B920" s="8" t="str">
        <f t="shared" si="60"/>
        <v xml:space="preserve"> </v>
      </c>
      <c r="C920" s="2" t="str">
        <f>IF(A920="","",+[1]AcumSYS!S969+[1]AcumSYS!T969)</f>
        <v/>
      </c>
      <c r="D920" s="8" t="str">
        <f t="shared" si="61"/>
        <v/>
      </c>
      <c r="E920" s="8" t="str">
        <f t="shared" si="62"/>
        <v/>
      </c>
      <c r="F920" s="8" t="str">
        <f t="shared" si="63"/>
        <v/>
      </c>
    </row>
    <row r="921" spans="1:6" x14ac:dyDescent="0.25">
      <c r="A921" s="8" t="str">
        <f>+'[1]Reporte de Formatos'!V973</f>
        <v/>
      </c>
      <c r="B921" s="8" t="str">
        <f t="shared" si="60"/>
        <v xml:space="preserve"> </v>
      </c>
      <c r="C921" s="2" t="str">
        <f>IF(A921="","",+[1]AcumSYS!S970+[1]AcumSYS!T970)</f>
        <v/>
      </c>
      <c r="D921" s="8" t="str">
        <f t="shared" si="61"/>
        <v/>
      </c>
      <c r="E921" s="8" t="str">
        <f t="shared" si="62"/>
        <v/>
      </c>
      <c r="F921" s="8" t="str">
        <f t="shared" si="63"/>
        <v/>
      </c>
    </row>
    <row r="922" spans="1:6" x14ac:dyDescent="0.25">
      <c r="A922" s="8" t="str">
        <f>+'[1]Reporte de Formatos'!V974</f>
        <v/>
      </c>
      <c r="B922" s="8" t="str">
        <f t="shared" si="60"/>
        <v xml:space="preserve"> </v>
      </c>
      <c r="C922" s="2" t="str">
        <f>IF(A922="","",+[1]AcumSYS!S971+[1]AcumSYS!T971)</f>
        <v/>
      </c>
      <c r="D922" s="8" t="str">
        <f t="shared" si="61"/>
        <v/>
      </c>
      <c r="E922" s="8" t="str">
        <f t="shared" si="62"/>
        <v/>
      </c>
      <c r="F922" s="8" t="str">
        <f t="shared" si="63"/>
        <v/>
      </c>
    </row>
    <row r="923" spans="1:6" x14ac:dyDescent="0.25">
      <c r="A923" s="8" t="str">
        <f>+'[1]Reporte de Formatos'!V975</f>
        <v/>
      </c>
      <c r="B923" s="8" t="str">
        <f t="shared" si="60"/>
        <v xml:space="preserve"> </v>
      </c>
      <c r="C923" s="2" t="str">
        <f>IF(A923="","",+[1]AcumSYS!S972+[1]AcumSYS!T972)</f>
        <v/>
      </c>
      <c r="D923" s="8" t="str">
        <f t="shared" si="61"/>
        <v/>
      </c>
      <c r="E923" s="8" t="str">
        <f t="shared" si="62"/>
        <v/>
      </c>
      <c r="F923" s="8" t="str">
        <f t="shared" si="63"/>
        <v/>
      </c>
    </row>
    <row r="924" spans="1:6" x14ac:dyDescent="0.25">
      <c r="A924" s="8" t="str">
        <f>+'[1]Reporte de Formatos'!V976</f>
        <v/>
      </c>
      <c r="B924" s="8" t="str">
        <f t="shared" si="60"/>
        <v xml:space="preserve"> </v>
      </c>
      <c r="C924" s="2" t="str">
        <f>IF(A924="","",+[1]AcumSYS!S973+[1]AcumSYS!T973)</f>
        <v/>
      </c>
      <c r="D924" s="8" t="str">
        <f t="shared" si="61"/>
        <v/>
      </c>
      <c r="E924" s="8" t="str">
        <f t="shared" si="62"/>
        <v/>
      </c>
      <c r="F924" s="8" t="str">
        <f t="shared" si="63"/>
        <v/>
      </c>
    </row>
    <row r="925" spans="1:6" x14ac:dyDescent="0.25">
      <c r="A925" s="8" t="str">
        <f>+'[1]Reporte de Formatos'!V977</f>
        <v/>
      </c>
      <c r="B925" s="8" t="str">
        <f t="shared" si="60"/>
        <v xml:space="preserve"> </v>
      </c>
      <c r="C925" s="2" t="str">
        <f>IF(A925="","",+[1]AcumSYS!S974+[1]AcumSYS!T974)</f>
        <v/>
      </c>
      <c r="D925" s="8" t="str">
        <f t="shared" si="61"/>
        <v/>
      </c>
      <c r="E925" s="8" t="str">
        <f t="shared" si="62"/>
        <v/>
      </c>
      <c r="F925" s="8" t="str">
        <f t="shared" si="63"/>
        <v/>
      </c>
    </row>
    <row r="926" spans="1:6" x14ac:dyDescent="0.25">
      <c r="A926" s="8" t="str">
        <f>+'[1]Reporte de Formatos'!V978</f>
        <v/>
      </c>
      <c r="B926" s="8" t="str">
        <f t="shared" si="60"/>
        <v xml:space="preserve"> </v>
      </c>
      <c r="C926" s="2" t="str">
        <f>IF(A926="","",+[1]AcumSYS!S975+[1]AcumSYS!T975)</f>
        <v/>
      </c>
      <c r="D926" s="8" t="str">
        <f t="shared" si="61"/>
        <v/>
      </c>
      <c r="E926" s="8" t="str">
        <f t="shared" si="62"/>
        <v/>
      </c>
      <c r="F926" s="8" t="str">
        <f t="shared" si="63"/>
        <v/>
      </c>
    </row>
    <row r="927" spans="1:6" x14ac:dyDescent="0.25">
      <c r="A927" s="8" t="str">
        <f>+'[1]Reporte de Formatos'!V979</f>
        <v/>
      </c>
      <c r="B927" s="8" t="str">
        <f t="shared" si="60"/>
        <v xml:space="preserve"> </v>
      </c>
      <c r="C927" s="2" t="str">
        <f>IF(A927="","",+[1]AcumSYS!S976+[1]AcumSYS!T976)</f>
        <v/>
      </c>
      <c r="D927" s="8" t="str">
        <f t="shared" si="61"/>
        <v/>
      </c>
      <c r="E927" s="8" t="str">
        <f t="shared" si="62"/>
        <v/>
      </c>
      <c r="F927" s="8" t="str">
        <f t="shared" si="63"/>
        <v/>
      </c>
    </row>
    <row r="928" spans="1:6" x14ac:dyDescent="0.25">
      <c r="A928" s="8" t="str">
        <f>+'[1]Reporte de Formatos'!V980</f>
        <v/>
      </c>
      <c r="B928" s="8" t="str">
        <f t="shared" si="60"/>
        <v xml:space="preserve"> </v>
      </c>
      <c r="C928" s="2" t="str">
        <f>IF(A928="","",+[1]AcumSYS!S977+[1]AcumSYS!T977)</f>
        <v/>
      </c>
      <c r="D928" s="8" t="str">
        <f t="shared" si="61"/>
        <v/>
      </c>
      <c r="E928" s="8" t="str">
        <f t="shared" si="62"/>
        <v/>
      </c>
      <c r="F928" s="8" t="str">
        <f t="shared" si="63"/>
        <v/>
      </c>
    </row>
    <row r="929" spans="1:6" x14ac:dyDescent="0.25">
      <c r="A929" s="8" t="str">
        <f>+'[1]Reporte de Formatos'!V981</f>
        <v/>
      </c>
      <c r="B929" s="8" t="str">
        <f t="shared" si="60"/>
        <v xml:space="preserve"> </v>
      </c>
      <c r="C929" s="2" t="str">
        <f>IF(A929="","",+[1]AcumSYS!S978+[1]AcumSYS!T978)</f>
        <v/>
      </c>
      <c r="D929" s="8" t="str">
        <f t="shared" si="61"/>
        <v/>
      </c>
      <c r="E929" s="8" t="str">
        <f t="shared" si="62"/>
        <v/>
      </c>
      <c r="F929" s="8" t="str">
        <f t="shared" si="63"/>
        <v/>
      </c>
    </row>
    <row r="930" spans="1:6" x14ac:dyDescent="0.25">
      <c r="A930" s="8" t="str">
        <f>+'[1]Reporte de Formatos'!V982</f>
        <v/>
      </c>
      <c r="B930" s="8" t="str">
        <f t="shared" si="60"/>
        <v xml:space="preserve"> </v>
      </c>
      <c r="C930" s="2" t="str">
        <f>IF(A930="","",+[1]AcumSYS!S979+[1]AcumSYS!T979)</f>
        <v/>
      </c>
      <c r="D930" s="8" t="str">
        <f t="shared" si="61"/>
        <v/>
      </c>
      <c r="E930" s="8" t="str">
        <f t="shared" si="62"/>
        <v/>
      </c>
      <c r="F930" s="8" t="str">
        <f t="shared" si="63"/>
        <v/>
      </c>
    </row>
    <row r="931" spans="1:6" x14ac:dyDescent="0.25">
      <c r="A931" s="8" t="str">
        <f>+'[1]Reporte de Formatos'!V983</f>
        <v/>
      </c>
      <c r="B931" s="8" t="str">
        <f t="shared" si="60"/>
        <v xml:space="preserve"> </v>
      </c>
      <c r="C931" s="2" t="str">
        <f>IF(A931="","",+[1]AcumSYS!S980+[1]AcumSYS!T980)</f>
        <v/>
      </c>
      <c r="D931" s="8" t="str">
        <f t="shared" si="61"/>
        <v/>
      </c>
      <c r="E931" s="8" t="str">
        <f t="shared" si="62"/>
        <v/>
      </c>
      <c r="F931" s="8" t="str">
        <f t="shared" si="63"/>
        <v/>
      </c>
    </row>
    <row r="932" spans="1:6" x14ac:dyDescent="0.25">
      <c r="A932" s="8" t="str">
        <f>+'[1]Reporte de Formatos'!V984</f>
        <v/>
      </c>
      <c r="B932" s="8" t="str">
        <f t="shared" si="60"/>
        <v xml:space="preserve"> </v>
      </c>
      <c r="C932" s="2" t="str">
        <f>IF(A932="","",+[1]AcumSYS!S981+[1]AcumSYS!T981)</f>
        <v/>
      </c>
      <c r="D932" s="8" t="str">
        <f t="shared" si="61"/>
        <v/>
      </c>
      <c r="E932" s="8" t="str">
        <f t="shared" si="62"/>
        <v/>
      </c>
      <c r="F932" s="8" t="str">
        <f t="shared" si="63"/>
        <v/>
      </c>
    </row>
    <row r="933" spans="1:6" x14ac:dyDescent="0.25">
      <c r="A933" s="8" t="str">
        <f>+'[1]Reporte de Formatos'!V985</f>
        <v/>
      </c>
      <c r="B933" s="8" t="str">
        <f t="shared" si="60"/>
        <v xml:space="preserve"> </v>
      </c>
      <c r="C933" s="2" t="str">
        <f>IF(A933="","",+[1]AcumSYS!S982+[1]AcumSYS!T982)</f>
        <v/>
      </c>
      <c r="D933" s="8" t="str">
        <f t="shared" si="61"/>
        <v/>
      </c>
      <c r="E933" s="8" t="str">
        <f t="shared" si="62"/>
        <v/>
      </c>
      <c r="F933" s="8" t="str">
        <f t="shared" si="63"/>
        <v/>
      </c>
    </row>
    <row r="934" spans="1:6" x14ac:dyDescent="0.25">
      <c r="A934" s="8" t="str">
        <f>+'[1]Reporte de Formatos'!V986</f>
        <v/>
      </c>
      <c r="B934" s="8" t="str">
        <f t="shared" si="60"/>
        <v xml:space="preserve"> </v>
      </c>
      <c r="C934" s="2" t="str">
        <f>IF(A934="","",+[1]AcumSYS!S983+[1]AcumSYS!T983)</f>
        <v/>
      </c>
      <c r="D934" s="8" t="str">
        <f t="shared" si="61"/>
        <v/>
      </c>
      <c r="E934" s="8" t="str">
        <f t="shared" si="62"/>
        <v/>
      </c>
      <c r="F934" s="8" t="str">
        <f t="shared" si="63"/>
        <v/>
      </c>
    </row>
    <row r="935" spans="1:6" x14ac:dyDescent="0.25">
      <c r="A935" s="8" t="str">
        <f>+'[1]Reporte de Formatos'!V987</f>
        <v/>
      </c>
      <c r="B935" s="8" t="str">
        <f t="shared" si="60"/>
        <v xml:space="preserve"> </v>
      </c>
      <c r="C935" s="2" t="str">
        <f>IF(A935="","",+[1]AcumSYS!S984+[1]AcumSYS!T984)</f>
        <v/>
      </c>
      <c r="D935" s="8" t="str">
        <f t="shared" si="61"/>
        <v/>
      </c>
      <c r="E935" s="8" t="str">
        <f t="shared" si="62"/>
        <v/>
      </c>
      <c r="F935" s="8" t="str">
        <f t="shared" si="63"/>
        <v/>
      </c>
    </row>
    <row r="936" spans="1:6" x14ac:dyDescent="0.25">
      <c r="A936" s="8" t="str">
        <f>+'[1]Reporte de Formatos'!V988</f>
        <v/>
      </c>
      <c r="B936" s="8" t="str">
        <f t="shared" si="60"/>
        <v xml:space="preserve"> </v>
      </c>
      <c r="C936" s="2" t="str">
        <f>IF(A936="","",+[1]AcumSYS!S985+[1]AcumSYS!T985)</f>
        <v/>
      </c>
      <c r="D936" s="8" t="str">
        <f t="shared" si="61"/>
        <v/>
      </c>
      <c r="E936" s="8" t="str">
        <f t="shared" si="62"/>
        <v/>
      </c>
      <c r="F936" s="8" t="str">
        <f t="shared" si="63"/>
        <v/>
      </c>
    </row>
    <row r="937" spans="1:6" x14ac:dyDescent="0.25">
      <c r="A937" s="8" t="str">
        <f>+'[1]Reporte de Formatos'!V989</f>
        <v/>
      </c>
      <c r="B937" s="8" t="str">
        <f t="shared" si="60"/>
        <v xml:space="preserve"> </v>
      </c>
      <c r="C937" s="2" t="str">
        <f>IF(A937="","",+[1]AcumSYS!S986+[1]AcumSYS!T986)</f>
        <v/>
      </c>
      <c r="D937" s="8" t="str">
        <f t="shared" si="61"/>
        <v/>
      </c>
      <c r="E937" s="8" t="str">
        <f t="shared" si="62"/>
        <v/>
      </c>
      <c r="F937" s="8" t="str">
        <f t="shared" si="63"/>
        <v/>
      </c>
    </row>
    <row r="938" spans="1:6" x14ac:dyDescent="0.25">
      <c r="A938" s="8" t="str">
        <f>+'[1]Reporte de Formatos'!V990</f>
        <v/>
      </c>
      <c r="B938" s="8" t="str">
        <f t="shared" si="60"/>
        <v xml:space="preserve"> </v>
      </c>
      <c r="C938" s="2" t="str">
        <f>IF(A938="","",+[1]AcumSYS!S987+[1]AcumSYS!T987)</f>
        <v/>
      </c>
      <c r="D938" s="8" t="str">
        <f t="shared" si="61"/>
        <v/>
      </c>
      <c r="E938" s="8" t="str">
        <f t="shared" si="62"/>
        <v/>
      </c>
      <c r="F938" s="8" t="str">
        <f t="shared" si="63"/>
        <v/>
      </c>
    </row>
    <row r="939" spans="1:6" x14ac:dyDescent="0.25">
      <c r="A939" s="8" t="str">
        <f>+'[1]Reporte de Formatos'!V991</f>
        <v/>
      </c>
      <c r="B939" s="8" t="str">
        <f t="shared" si="60"/>
        <v xml:space="preserve"> </v>
      </c>
      <c r="C939" s="2" t="str">
        <f>IF(A939="","",+[1]AcumSYS!S988+[1]AcumSYS!T988)</f>
        <v/>
      </c>
      <c r="D939" s="8" t="str">
        <f t="shared" si="61"/>
        <v/>
      </c>
      <c r="E939" s="8" t="str">
        <f t="shared" si="62"/>
        <v/>
      </c>
      <c r="F939" s="8" t="str">
        <f t="shared" si="63"/>
        <v/>
      </c>
    </row>
    <row r="940" spans="1:6" x14ac:dyDescent="0.25">
      <c r="A940" s="8" t="str">
        <f>+'[1]Reporte de Formatos'!V992</f>
        <v/>
      </c>
      <c r="B940" s="8" t="str">
        <f t="shared" si="60"/>
        <v xml:space="preserve"> </v>
      </c>
      <c r="C940" s="2" t="str">
        <f>IF(A940="","",+[1]AcumSYS!S989+[1]AcumSYS!T989)</f>
        <v/>
      </c>
      <c r="D940" s="8" t="str">
        <f t="shared" si="61"/>
        <v/>
      </c>
      <c r="E940" s="8" t="str">
        <f t="shared" si="62"/>
        <v/>
      </c>
      <c r="F940" s="8" t="str">
        <f t="shared" si="63"/>
        <v/>
      </c>
    </row>
    <row r="941" spans="1:6" x14ac:dyDescent="0.25">
      <c r="A941" s="8" t="str">
        <f>+'[1]Reporte de Formatos'!V993</f>
        <v/>
      </c>
      <c r="B941" s="8" t="str">
        <f t="shared" si="60"/>
        <v xml:space="preserve"> </v>
      </c>
      <c r="C941" s="2" t="str">
        <f>IF(A941="","",+[1]AcumSYS!S990+[1]AcumSYS!T990)</f>
        <v/>
      </c>
      <c r="D941" s="8" t="str">
        <f t="shared" si="61"/>
        <v/>
      </c>
      <c r="E941" s="8" t="str">
        <f t="shared" si="62"/>
        <v/>
      </c>
      <c r="F941" s="8" t="str">
        <f t="shared" si="63"/>
        <v/>
      </c>
    </row>
    <row r="942" spans="1:6" x14ac:dyDescent="0.25">
      <c r="A942" s="8" t="str">
        <f>+'[1]Reporte de Formatos'!V994</f>
        <v/>
      </c>
      <c r="B942" s="8" t="str">
        <f t="shared" si="60"/>
        <v xml:space="preserve"> </v>
      </c>
      <c r="C942" s="2" t="str">
        <f>IF(A942="","",+[1]AcumSYS!S991+[1]AcumSYS!T991)</f>
        <v/>
      </c>
      <c r="D942" s="8" t="str">
        <f t="shared" si="61"/>
        <v/>
      </c>
      <c r="E942" s="8" t="str">
        <f t="shared" si="62"/>
        <v/>
      </c>
      <c r="F942" s="8" t="str">
        <f t="shared" si="63"/>
        <v/>
      </c>
    </row>
    <row r="943" spans="1:6" x14ac:dyDescent="0.25">
      <c r="A943" s="8" t="str">
        <f>+'[1]Reporte de Formatos'!V995</f>
        <v/>
      </c>
      <c r="B943" s="8" t="str">
        <f t="shared" si="60"/>
        <v xml:space="preserve"> </v>
      </c>
      <c r="C943" s="2" t="str">
        <f>IF(A943="","",+[1]AcumSYS!S992+[1]AcumSYS!T992)</f>
        <v/>
      </c>
      <c r="D943" s="8" t="str">
        <f t="shared" si="61"/>
        <v/>
      </c>
      <c r="E943" s="8" t="str">
        <f t="shared" si="62"/>
        <v/>
      </c>
      <c r="F943" s="8" t="str">
        <f t="shared" si="63"/>
        <v/>
      </c>
    </row>
    <row r="944" spans="1:6" x14ac:dyDescent="0.25">
      <c r="A944" s="8" t="str">
        <f>+'[1]Reporte de Formatos'!V996</f>
        <v/>
      </c>
      <c r="B944" s="8" t="str">
        <f t="shared" si="60"/>
        <v xml:space="preserve"> </v>
      </c>
      <c r="C944" s="2" t="str">
        <f>IF(A944="","",+[1]AcumSYS!S993+[1]AcumSYS!T993)</f>
        <v/>
      </c>
      <c r="D944" s="8" t="str">
        <f t="shared" si="61"/>
        <v/>
      </c>
      <c r="E944" s="8" t="str">
        <f t="shared" si="62"/>
        <v/>
      </c>
      <c r="F944" s="8" t="str">
        <f t="shared" si="63"/>
        <v/>
      </c>
    </row>
    <row r="945" spans="1:6" x14ac:dyDescent="0.25">
      <c r="A945" s="8" t="str">
        <f>+'[1]Reporte de Formatos'!V997</f>
        <v/>
      </c>
      <c r="B945" s="8" t="str">
        <f t="shared" si="60"/>
        <v xml:space="preserve"> </v>
      </c>
      <c r="C945" s="2" t="str">
        <f>IF(A945="","",+[1]AcumSYS!S994+[1]AcumSYS!T994)</f>
        <v/>
      </c>
      <c r="D945" s="8" t="str">
        <f t="shared" si="61"/>
        <v/>
      </c>
      <c r="E945" s="8" t="str">
        <f t="shared" si="62"/>
        <v/>
      </c>
      <c r="F945" s="8" t="str">
        <f t="shared" si="63"/>
        <v/>
      </c>
    </row>
    <row r="946" spans="1:6" x14ac:dyDescent="0.25">
      <c r="A946" s="8" t="str">
        <f>+'[1]Reporte de Formatos'!V998</f>
        <v/>
      </c>
      <c r="B946" s="8" t="str">
        <f t="shared" si="60"/>
        <v xml:space="preserve"> </v>
      </c>
      <c r="C946" s="2" t="str">
        <f>IF(A946="","",+[1]AcumSYS!S995+[1]AcumSYS!T995)</f>
        <v/>
      </c>
      <c r="D946" s="8" t="str">
        <f t="shared" si="61"/>
        <v/>
      </c>
      <c r="E946" s="8" t="str">
        <f t="shared" si="62"/>
        <v/>
      </c>
      <c r="F946" s="8" t="str">
        <f t="shared" si="63"/>
        <v/>
      </c>
    </row>
    <row r="947" spans="1:6" x14ac:dyDescent="0.25">
      <c r="A947" s="8" t="str">
        <f>+'[1]Reporte de Formatos'!V999</f>
        <v/>
      </c>
      <c r="B947" s="8" t="str">
        <f t="shared" si="60"/>
        <v xml:space="preserve"> </v>
      </c>
      <c r="C947" s="2" t="str">
        <f>IF(A947="","",+[1]AcumSYS!S996+[1]AcumSYS!T996)</f>
        <v/>
      </c>
      <c r="D947" s="8" t="str">
        <f t="shared" si="61"/>
        <v/>
      </c>
      <c r="E947" s="8" t="str">
        <f t="shared" si="62"/>
        <v/>
      </c>
      <c r="F947" s="8" t="str">
        <f t="shared" si="63"/>
        <v/>
      </c>
    </row>
    <row r="948" spans="1:6" x14ac:dyDescent="0.25">
      <c r="A948" s="8" t="str">
        <f>+'[1]Reporte de Formatos'!V1000</f>
        <v/>
      </c>
      <c r="B948" s="8" t="str">
        <f t="shared" si="60"/>
        <v xml:space="preserve"> </v>
      </c>
      <c r="C948" s="2" t="str">
        <f>IF(A948="","",+[1]AcumSYS!S997+[1]AcumSYS!T997)</f>
        <v/>
      </c>
      <c r="D948" s="8" t="str">
        <f t="shared" si="61"/>
        <v/>
      </c>
      <c r="E948" s="8" t="str">
        <f t="shared" si="62"/>
        <v/>
      </c>
      <c r="F948" s="8" t="str">
        <f t="shared" si="63"/>
        <v/>
      </c>
    </row>
    <row r="949" spans="1:6" x14ac:dyDescent="0.25">
      <c r="A949" s="8" t="str">
        <f>+'[1]Reporte de Formatos'!V1001</f>
        <v/>
      </c>
      <c r="B949" s="8" t="str">
        <f t="shared" si="60"/>
        <v xml:space="preserve"> </v>
      </c>
      <c r="C949" s="2" t="str">
        <f>IF(A949="","",+[1]AcumSYS!S998+[1]AcumSYS!T998)</f>
        <v/>
      </c>
      <c r="D949" s="8" t="str">
        <f t="shared" si="61"/>
        <v/>
      </c>
      <c r="E949" s="8" t="str">
        <f t="shared" si="62"/>
        <v/>
      </c>
      <c r="F949" s="8" t="str">
        <f t="shared" si="63"/>
        <v/>
      </c>
    </row>
    <row r="950" spans="1:6" x14ac:dyDescent="0.25">
      <c r="A950" s="8" t="str">
        <f>+'[1]Reporte de Formatos'!V1002</f>
        <v/>
      </c>
      <c r="B950" s="8" t="str">
        <f t="shared" si="60"/>
        <v xml:space="preserve"> </v>
      </c>
      <c r="C950" s="2" t="str">
        <f>IF(A950="","",+[1]AcumSYS!S999+[1]AcumSYS!T999)</f>
        <v/>
      </c>
      <c r="D950" s="8" t="str">
        <f t="shared" si="61"/>
        <v/>
      </c>
      <c r="E950" s="8" t="str">
        <f t="shared" si="62"/>
        <v/>
      </c>
      <c r="F950" s="8" t="str">
        <f t="shared" si="63"/>
        <v/>
      </c>
    </row>
    <row r="951" spans="1:6" x14ac:dyDescent="0.25">
      <c r="A951" s="8" t="str">
        <f>+'[1]Reporte de Formatos'!V1003</f>
        <v/>
      </c>
      <c r="B951" s="8" t="str">
        <f t="shared" si="60"/>
        <v xml:space="preserve"> </v>
      </c>
      <c r="C951" s="2" t="str">
        <f>IF(A951="","",+[1]AcumSYS!S1000+[1]AcumSYS!T1000)</f>
        <v/>
      </c>
      <c r="D951" s="8" t="str">
        <f t="shared" si="61"/>
        <v/>
      </c>
      <c r="E951" s="8" t="str">
        <f t="shared" si="62"/>
        <v/>
      </c>
      <c r="F951" s="8" t="str">
        <f t="shared" si="63"/>
        <v/>
      </c>
    </row>
    <row r="952" spans="1:6" x14ac:dyDescent="0.25">
      <c r="A952" s="8" t="str">
        <f>+'[1]Reporte de Formatos'!V1004</f>
        <v/>
      </c>
      <c r="B952" s="8" t="str">
        <f t="shared" si="60"/>
        <v xml:space="preserve"> </v>
      </c>
      <c r="C952" s="2" t="str">
        <f>IF(A952="","",+[1]AcumSYS!S1001+[1]AcumSYS!T1001)</f>
        <v/>
      </c>
      <c r="D952" s="8" t="str">
        <f t="shared" si="61"/>
        <v/>
      </c>
      <c r="E952" s="8" t="str">
        <f t="shared" si="62"/>
        <v/>
      </c>
      <c r="F952" s="8" t="str">
        <f t="shared" si="63"/>
        <v/>
      </c>
    </row>
    <row r="953" spans="1:6" x14ac:dyDescent="0.25">
      <c r="A953" s="8" t="str">
        <f>+'[1]Reporte de Formatos'!V1005</f>
        <v/>
      </c>
      <c r="B953" s="8" t="str">
        <f t="shared" si="60"/>
        <v xml:space="preserve"> </v>
      </c>
      <c r="C953" s="2" t="str">
        <f>IF(A953="","",+[1]AcumSYS!S1002+[1]AcumSYS!T1002)</f>
        <v/>
      </c>
      <c r="D953" s="8" t="str">
        <f t="shared" si="61"/>
        <v/>
      </c>
      <c r="E953" s="8" t="str">
        <f t="shared" si="62"/>
        <v/>
      </c>
      <c r="F953" s="8" t="str">
        <f t="shared" si="63"/>
        <v/>
      </c>
    </row>
    <row r="954" spans="1:6" x14ac:dyDescent="0.25">
      <c r="A954" s="8" t="str">
        <f>+'[1]Reporte de Formatos'!V1006</f>
        <v/>
      </c>
      <c r="B954" s="8" t="str">
        <f t="shared" si="60"/>
        <v xml:space="preserve"> </v>
      </c>
      <c r="C954" s="2" t="str">
        <f>IF(A954="","",+[1]AcumSYS!S1003+[1]AcumSYS!T1003)</f>
        <v/>
      </c>
      <c r="D954" s="8" t="str">
        <f t="shared" si="61"/>
        <v/>
      </c>
      <c r="E954" s="8" t="str">
        <f t="shared" si="62"/>
        <v/>
      </c>
      <c r="F954" s="8" t="str">
        <f t="shared" si="63"/>
        <v/>
      </c>
    </row>
    <row r="955" spans="1:6" x14ac:dyDescent="0.25">
      <c r="A955" s="8" t="str">
        <f>+'[1]Reporte de Formatos'!V1007</f>
        <v/>
      </c>
      <c r="B955" s="8" t="str">
        <f t="shared" si="60"/>
        <v xml:space="preserve"> </v>
      </c>
      <c r="C955" s="2" t="str">
        <f>IF(A955="","",+[1]AcumSYS!S1004+[1]AcumSYS!T1004)</f>
        <v/>
      </c>
      <c r="D955" s="8" t="str">
        <f t="shared" si="61"/>
        <v/>
      </c>
      <c r="E955" s="8" t="str">
        <f t="shared" si="62"/>
        <v/>
      </c>
      <c r="F955" s="8" t="str">
        <f t="shared" si="63"/>
        <v/>
      </c>
    </row>
    <row r="956" spans="1:6" x14ac:dyDescent="0.25">
      <c r="A956" s="8" t="str">
        <f>+'[1]Reporte de Formatos'!V1008</f>
        <v/>
      </c>
      <c r="B956" s="8" t="str">
        <f t="shared" si="60"/>
        <v xml:space="preserve"> </v>
      </c>
      <c r="C956" s="2" t="str">
        <f>IF(A956="","",+[1]AcumSYS!S1005+[1]AcumSYS!T1005)</f>
        <v/>
      </c>
      <c r="D956" s="8" t="str">
        <f t="shared" si="61"/>
        <v/>
      </c>
      <c r="E956" s="8" t="str">
        <f t="shared" si="62"/>
        <v/>
      </c>
      <c r="F956" s="8" t="str">
        <f t="shared" si="63"/>
        <v/>
      </c>
    </row>
    <row r="957" spans="1:6" x14ac:dyDescent="0.25">
      <c r="A957" s="8" t="str">
        <f>+'[1]Reporte de Formatos'!V1009</f>
        <v/>
      </c>
      <c r="B957" s="8" t="str">
        <f t="shared" si="60"/>
        <v xml:space="preserve"> </v>
      </c>
      <c r="C957" s="2" t="str">
        <f>IF(A957="","",+[1]AcumSYS!S1006+[1]AcumSYS!T1006)</f>
        <v/>
      </c>
      <c r="D957" s="8" t="str">
        <f t="shared" si="61"/>
        <v/>
      </c>
      <c r="E957" s="8" t="str">
        <f t="shared" si="62"/>
        <v/>
      </c>
      <c r="F957" s="8" t="str">
        <f t="shared" si="63"/>
        <v/>
      </c>
    </row>
    <row r="958" spans="1:6" x14ac:dyDescent="0.25">
      <c r="A958" s="8" t="str">
        <f>+'[1]Reporte de Formatos'!V1010</f>
        <v/>
      </c>
      <c r="B958" s="8" t="str">
        <f t="shared" si="60"/>
        <v xml:space="preserve"> </v>
      </c>
      <c r="C958" s="2" t="str">
        <f>IF(A958="","",+[1]AcumSYS!S1007+[1]AcumSYS!T1007)</f>
        <v/>
      </c>
      <c r="D958" s="8" t="str">
        <f t="shared" si="61"/>
        <v/>
      </c>
      <c r="E958" s="8" t="str">
        <f t="shared" si="62"/>
        <v/>
      </c>
      <c r="F958" s="8" t="str">
        <f t="shared" si="63"/>
        <v/>
      </c>
    </row>
    <row r="959" spans="1:6" x14ac:dyDescent="0.25">
      <c r="A959" s="8" t="str">
        <f>+'[1]Reporte de Formatos'!V1011</f>
        <v/>
      </c>
      <c r="B959" s="8" t="str">
        <f t="shared" si="60"/>
        <v xml:space="preserve"> </v>
      </c>
      <c r="C959" s="2" t="str">
        <f>IF(A959="","",+[1]AcumSYS!S1008+[1]AcumSYS!T1008)</f>
        <v/>
      </c>
      <c r="D959" s="8" t="str">
        <f t="shared" si="61"/>
        <v/>
      </c>
      <c r="E959" s="8" t="str">
        <f t="shared" si="62"/>
        <v/>
      </c>
      <c r="F959" s="8" t="str">
        <f t="shared" si="63"/>
        <v/>
      </c>
    </row>
    <row r="960" spans="1:6" x14ac:dyDescent="0.25">
      <c r="A960" s="8" t="str">
        <f>+'[1]Reporte de Formatos'!V1012</f>
        <v/>
      </c>
      <c r="B960" s="8" t="str">
        <f t="shared" si="60"/>
        <v xml:space="preserve"> </v>
      </c>
      <c r="C960" s="2" t="str">
        <f>IF(A960="","",+[1]AcumSYS!S1009+[1]AcumSYS!T1009)</f>
        <v/>
      </c>
      <c r="D960" s="8" t="str">
        <f t="shared" si="61"/>
        <v/>
      </c>
      <c r="E960" s="8" t="str">
        <f t="shared" si="62"/>
        <v/>
      </c>
      <c r="F960" s="8" t="str">
        <f t="shared" si="63"/>
        <v/>
      </c>
    </row>
    <row r="961" spans="1:6" x14ac:dyDescent="0.25">
      <c r="A961" s="8" t="str">
        <f>+'[1]Reporte de Formatos'!V1013</f>
        <v/>
      </c>
      <c r="B961" s="8" t="str">
        <f t="shared" si="60"/>
        <v xml:space="preserve"> </v>
      </c>
      <c r="C961" s="2" t="str">
        <f>IF(A961="","",+[1]AcumSYS!S1010+[1]AcumSYS!T1010)</f>
        <v/>
      </c>
      <c r="D961" s="8" t="str">
        <f t="shared" si="61"/>
        <v/>
      </c>
      <c r="E961" s="8" t="str">
        <f t="shared" si="62"/>
        <v/>
      </c>
      <c r="F961" s="8" t="str">
        <f t="shared" si="63"/>
        <v/>
      </c>
    </row>
    <row r="962" spans="1:6" x14ac:dyDescent="0.25">
      <c r="A962" s="8" t="str">
        <f>+'[1]Reporte de Formatos'!V1014</f>
        <v/>
      </c>
      <c r="B962" s="8" t="str">
        <f t="shared" si="60"/>
        <v xml:space="preserve"> </v>
      </c>
      <c r="C962" s="2" t="str">
        <f>IF(A962="","",+[1]AcumSYS!S1011+[1]AcumSYS!T1011)</f>
        <v/>
      </c>
      <c r="D962" s="8" t="str">
        <f t="shared" si="61"/>
        <v/>
      </c>
      <c r="E962" s="8" t="str">
        <f t="shared" si="62"/>
        <v/>
      </c>
      <c r="F962" s="8" t="str">
        <f t="shared" si="63"/>
        <v/>
      </c>
    </row>
    <row r="963" spans="1:6" x14ac:dyDescent="0.25">
      <c r="A963" s="8" t="str">
        <f>+'[1]Reporte de Formatos'!V1015</f>
        <v/>
      </c>
      <c r="B963" s="8" t="str">
        <f t="shared" si="60"/>
        <v xml:space="preserve"> </v>
      </c>
      <c r="C963" s="2" t="str">
        <f>IF(A963="","",+[1]AcumSYS!S1012+[1]AcumSYS!T1012)</f>
        <v/>
      </c>
      <c r="D963" s="8" t="str">
        <f t="shared" si="61"/>
        <v/>
      </c>
      <c r="E963" s="8" t="str">
        <f t="shared" si="62"/>
        <v/>
      </c>
      <c r="F963" s="8" t="str">
        <f t="shared" si="63"/>
        <v/>
      </c>
    </row>
    <row r="964" spans="1:6" x14ac:dyDescent="0.25">
      <c r="A964" s="8" t="str">
        <f>+'[1]Reporte de Formatos'!V1016</f>
        <v/>
      </c>
      <c r="B964" s="8" t="str">
        <f t="shared" si="60"/>
        <v xml:space="preserve"> </v>
      </c>
      <c r="C964" s="2" t="str">
        <f>IF(A964="","",+[1]AcumSYS!S1013+[1]AcumSYS!T1013)</f>
        <v/>
      </c>
      <c r="D964" s="8" t="str">
        <f t="shared" si="61"/>
        <v/>
      </c>
      <c r="E964" s="8" t="str">
        <f t="shared" si="62"/>
        <v/>
      </c>
      <c r="F964" s="8" t="str">
        <f t="shared" si="63"/>
        <v/>
      </c>
    </row>
    <row r="965" spans="1:6" x14ac:dyDescent="0.25">
      <c r="A965" s="8" t="str">
        <f>+'[1]Reporte de Formatos'!V1017</f>
        <v/>
      </c>
      <c r="B965" s="8" t="str">
        <f t="shared" si="60"/>
        <v xml:space="preserve"> </v>
      </c>
      <c r="C965" s="2" t="str">
        <f>IF(A965="","",+[1]AcumSYS!S1014+[1]AcumSYS!T1014)</f>
        <v/>
      </c>
      <c r="D965" s="8" t="str">
        <f t="shared" si="61"/>
        <v/>
      </c>
      <c r="E965" s="8" t="str">
        <f t="shared" si="62"/>
        <v/>
      </c>
      <c r="F965" s="8" t="str">
        <f t="shared" si="63"/>
        <v/>
      </c>
    </row>
    <row r="966" spans="1:6" x14ac:dyDescent="0.25">
      <c r="A966" s="8" t="str">
        <f>+'[1]Reporte de Formatos'!V1018</f>
        <v/>
      </c>
      <c r="B966" s="8" t="str">
        <f t="shared" si="60"/>
        <v xml:space="preserve"> </v>
      </c>
      <c r="C966" s="2" t="str">
        <f>IF(A966="","",+[1]AcumSYS!S1015+[1]AcumSYS!T1015)</f>
        <v/>
      </c>
      <c r="D966" s="8" t="str">
        <f t="shared" si="61"/>
        <v/>
      </c>
      <c r="E966" s="8" t="str">
        <f t="shared" si="62"/>
        <v/>
      </c>
      <c r="F966" s="8" t="str">
        <f t="shared" si="63"/>
        <v/>
      </c>
    </row>
    <row r="967" spans="1:6" x14ac:dyDescent="0.25">
      <c r="A967" s="8" t="str">
        <f>+'[1]Reporte de Formatos'!V1019</f>
        <v/>
      </c>
      <c r="B967" s="8" t="str">
        <f t="shared" si="60"/>
        <v xml:space="preserve"> </v>
      </c>
      <c r="C967" s="2" t="str">
        <f>IF(A967="","",+[1]AcumSYS!S1016+[1]AcumSYS!T1016)</f>
        <v/>
      </c>
      <c r="D967" s="8" t="str">
        <f t="shared" si="61"/>
        <v/>
      </c>
      <c r="E967" s="8" t="str">
        <f t="shared" si="62"/>
        <v/>
      </c>
      <c r="F967" s="8" t="str">
        <f t="shared" si="63"/>
        <v/>
      </c>
    </row>
    <row r="968" spans="1:6" x14ac:dyDescent="0.25">
      <c r="A968" s="8" t="str">
        <f>+'[1]Reporte de Formatos'!V1020</f>
        <v/>
      </c>
      <c r="B968" s="8" t="str">
        <f t="shared" si="60"/>
        <v xml:space="preserve"> </v>
      </c>
      <c r="C968" s="2" t="str">
        <f>IF(A968="","",+[1]AcumSYS!S1017+[1]AcumSYS!T1017)</f>
        <v/>
      </c>
      <c r="D968" s="8" t="str">
        <f t="shared" si="61"/>
        <v/>
      </c>
      <c r="E968" s="8" t="str">
        <f t="shared" si="62"/>
        <v/>
      </c>
      <c r="F968" s="8" t="str">
        <f t="shared" si="63"/>
        <v/>
      </c>
    </row>
    <row r="969" spans="1:6" x14ac:dyDescent="0.25">
      <c r="A969" s="8" t="str">
        <f>+'[1]Reporte de Formatos'!V1021</f>
        <v/>
      </c>
      <c r="B969" s="8" t="str">
        <f t="shared" si="60"/>
        <v xml:space="preserve"> </v>
      </c>
      <c r="C969" s="2" t="str">
        <f>IF(A969="","",+[1]AcumSYS!S1018+[1]AcumSYS!T1018)</f>
        <v/>
      </c>
      <c r="D969" s="8" t="str">
        <f t="shared" si="61"/>
        <v/>
      </c>
      <c r="E969" s="8" t="str">
        <f t="shared" si="62"/>
        <v/>
      </c>
      <c r="F969" s="8" t="str">
        <f t="shared" si="63"/>
        <v/>
      </c>
    </row>
    <row r="970" spans="1:6" x14ac:dyDescent="0.25">
      <c r="A970" s="8" t="str">
        <f>+'[1]Reporte de Formatos'!V1022</f>
        <v/>
      </c>
      <c r="B970" s="8" t="str">
        <f t="shared" si="60"/>
        <v xml:space="preserve"> </v>
      </c>
      <c r="C970" s="2" t="str">
        <f>IF(A970="","",+[1]AcumSYS!S1019+[1]AcumSYS!T1019)</f>
        <v/>
      </c>
      <c r="D970" s="8" t="str">
        <f t="shared" si="61"/>
        <v/>
      </c>
      <c r="E970" s="8" t="str">
        <f t="shared" si="62"/>
        <v/>
      </c>
      <c r="F970" s="8" t="str">
        <f t="shared" si="63"/>
        <v/>
      </c>
    </row>
    <row r="971" spans="1:6" x14ac:dyDescent="0.25">
      <c r="A971" s="8" t="str">
        <f>+'[1]Reporte de Formatos'!V1023</f>
        <v/>
      </c>
      <c r="B971" s="8" t="str">
        <f t="shared" si="60"/>
        <v xml:space="preserve"> </v>
      </c>
      <c r="C971" s="2" t="str">
        <f>IF(A971="","",+[1]AcumSYS!S1020+[1]AcumSYS!T1020)</f>
        <v/>
      </c>
      <c r="D971" s="8" t="str">
        <f t="shared" si="61"/>
        <v/>
      </c>
      <c r="E971" s="8" t="str">
        <f t="shared" si="62"/>
        <v/>
      </c>
      <c r="F971" s="8" t="str">
        <f t="shared" si="63"/>
        <v/>
      </c>
    </row>
    <row r="972" spans="1:6" x14ac:dyDescent="0.25">
      <c r="A972" s="8" t="str">
        <f>+'[1]Reporte de Formatos'!V1024</f>
        <v/>
      </c>
      <c r="B972" s="8" t="str">
        <f t="shared" si="60"/>
        <v xml:space="preserve"> </v>
      </c>
      <c r="C972" s="2" t="str">
        <f>IF(A972="","",+[1]AcumSYS!S1021+[1]AcumSYS!T1021)</f>
        <v/>
      </c>
      <c r="D972" s="8" t="str">
        <f t="shared" si="61"/>
        <v/>
      </c>
      <c r="E972" s="8" t="str">
        <f t="shared" si="62"/>
        <v/>
      </c>
      <c r="F972" s="8" t="str">
        <f t="shared" si="63"/>
        <v/>
      </c>
    </row>
    <row r="973" spans="1:6" x14ac:dyDescent="0.25">
      <c r="A973" s="8" t="str">
        <f>+'[1]Reporte de Formatos'!V1025</f>
        <v/>
      </c>
      <c r="B973" s="8" t="str">
        <f t="shared" si="60"/>
        <v xml:space="preserve"> </v>
      </c>
      <c r="C973" s="2" t="str">
        <f>IF(A973="","",+[1]AcumSYS!S1022+[1]AcumSYS!T1022)</f>
        <v/>
      </c>
      <c r="D973" s="8" t="str">
        <f t="shared" si="61"/>
        <v/>
      </c>
      <c r="E973" s="8" t="str">
        <f t="shared" si="62"/>
        <v/>
      </c>
      <c r="F973" s="8" t="str">
        <f t="shared" si="63"/>
        <v/>
      </c>
    </row>
    <row r="974" spans="1:6" x14ac:dyDescent="0.25">
      <c r="A974" s="8" t="str">
        <f>+'[1]Reporte de Formatos'!V1026</f>
        <v/>
      </c>
      <c r="B974" s="8" t="str">
        <f t="shared" si="60"/>
        <v xml:space="preserve"> </v>
      </c>
      <c r="C974" s="2" t="str">
        <f>IF(A974="","",+[1]AcumSYS!S1023+[1]AcumSYS!T1023)</f>
        <v/>
      </c>
      <c r="D974" s="8" t="str">
        <f t="shared" si="61"/>
        <v/>
      </c>
      <c r="E974" s="8" t="str">
        <f t="shared" si="62"/>
        <v/>
      </c>
      <c r="F974" s="8" t="str">
        <f t="shared" si="63"/>
        <v/>
      </c>
    </row>
    <row r="975" spans="1:6" x14ac:dyDescent="0.25">
      <c r="A975" s="8" t="str">
        <f>+'[1]Reporte de Formatos'!V1027</f>
        <v/>
      </c>
      <c r="B975" s="8" t="str">
        <f t="shared" si="60"/>
        <v xml:space="preserve"> </v>
      </c>
      <c r="C975" s="2" t="str">
        <f>IF(A975="","",+[1]AcumSYS!S1024+[1]AcumSYS!T1024)</f>
        <v/>
      </c>
      <c r="D975" s="8" t="str">
        <f t="shared" si="61"/>
        <v/>
      </c>
      <c r="E975" s="8" t="str">
        <f t="shared" si="62"/>
        <v/>
      </c>
      <c r="F975" s="8" t="str">
        <f t="shared" si="63"/>
        <v/>
      </c>
    </row>
    <row r="976" spans="1:6" x14ac:dyDescent="0.25">
      <c r="A976" s="8" t="str">
        <f>+'[1]Reporte de Formatos'!V1028</f>
        <v/>
      </c>
      <c r="B976" s="8" t="str">
        <f t="shared" si="60"/>
        <v xml:space="preserve"> </v>
      </c>
      <c r="C976" s="2" t="str">
        <f>IF(A976="","",+[1]AcumSYS!S1025+[1]AcumSYS!T1025)</f>
        <v/>
      </c>
      <c r="D976" s="8" t="str">
        <f t="shared" si="61"/>
        <v/>
      </c>
      <c r="E976" s="8" t="str">
        <f t="shared" si="62"/>
        <v/>
      </c>
      <c r="F976" s="8" t="str">
        <f t="shared" si="63"/>
        <v/>
      </c>
    </row>
    <row r="977" spans="1:6" x14ac:dyDescent="0.25">
      <c r="A977" s="8" t="str">
        <f>+'[1]Reporte de Formatos'!V1029</f>
        <v/>
      </c>
      <c r="B977" s="8" t="str">
        <f t="shared" si="60"/>
        <v xml:space="preserve"> </v>
      </c>
      <c r="C977" s="2" t="str">
        <f>IF(A977="","",+[1]AcumSYS!S1026+[1]AcumSYS!T1026)</f>
        <v/>
      </c>
      <c r="D977" s="8" t="str">
        <f t="shared" si="61"/>
        <v/>
      </c>
      <c r="E977" s="8" t="str">
        <f t="shared" si="62"/>
        <v/>
      </c>
      <c r="F977" s="8" t="str">
        <f t="shared" si="63"/>
        <v/>
      </c>
    </row>
    <row r="978" spans="1:6" x14ac:dyDescent="0.25">
      <c r="A978" s="8" t="str">
        <f>+'[1]Reporte de Formatos'!V1030</f>
        <v/>
      </c>
      <c r="B978" s="8" t="str">
        <f t="shared" si="60"/>
        <v xml:space="preserve"> </v>
      </c>
      <c r="C978" s="2" t="str">
        <f>IF(A978="","",+[1]AcumSYS!S1027+[1]AcumSYS!T1027)</f>
        <v/>
      </c>
      <c r="D978" s="8" t="str">
        <f t="shared" si="61"/>
        <v/>
      </c>
      <c r="E978" s="8" t="str">
        <f t="shared" si="62"/>
        <v/>
      </c>
      <c r="F978" s="8" t="str">
        <f t="shared" si="63"/>
        <v/>
      </c>
    </row>
    <row r="979" spans="1:6" x14ac:dyDescent="0.25">
      <c r="A979" s="8" t="str">
        <f>+'[1]Reporte de Formatos'!V1031</f>
        <v/>
      </c>
      <c r="B979" s="8" t="str">
        <f t="shared" si="60"/>
        <v xml:space="preserve"> </v>
      </c>
      <c r="C979" s="2" t="str">
        <f>IF(A979="","",+[1]AcumSYS!S1028+[1]AcumSYS!T1028)</f>
        <v/>
      </c>
      <c r="D979" s="8" t="str">
        <f t="shared" si="61"/>
        <v/>
      </c>
      <c r="E979" s="8" t="str">
        <f t="shared" si="62"/>
        <v/>
      </c>
      <c r="F979" s="8" t="str">
        <f t="shared" si="63"/>
        <v/>
      </c>
    </row>
    <row r="980" spans="1:6" x14ac:dyDescent="0.25">
      <c r="A980" s="8" t="str">
        <f>+'[1]Reporte de Formatos'!V1032</f>
        <v/>
      </c>
      <c r="B980" s="8" t="str">
        <f t="shared" si="60"/>
        <v xml:space="preserve"> </v>
      </c>
      <c r="C980" s="2" t="str">
        <f>IF(A980="","",+[1]AcumSYS!S1029+[1]AcumSYS!T1029)</f>
        <v/>
      </c>
      <c r="D980" s="8" t="str">
        <f t="shared" si="61"/>
        <v/>
      </c>
      <c r="E980" s="8" t="str">
        <f t="shared" si="62"/>
        <v/>
      </c>
      <c r="F980" s="8" t="str">
        <f t="shared" si="63"/>
        <v/>
      </c>
    </row>
    <row r="981" spans="1:6" x14ac:dyDescent="0.25">
      <c r="A981" s="8" t="str">
        <f>+'[1]Reporte de Formatos'!V1033</f>
        <v/>
      </c>
      <c r="B981" s="8" t="str">
        <f t="shared" ref="B981:B1044" si="64">IF(A981=""," ","Prima Vacacional")</f>
        <v xml:space="preserve"> </v>
      </c>
      <c r="C981" s="2" t="str">
        <f>IF(A981="","",+[1]AcumSYS!S1030+[1]AcumSYS!T1030)</f>
        <v/>
      </c>
      <c r="D981" s="8" t="str">
        <f t="shared" ref="D981:D1044" si="65">IF(A981="","",0)</f>
        <v/>
      </c>
      <c r="E981" s="8" t="str">
        <f t="shared" ref="E981:E1044" si="66">IF(A981="","","Pesos mexicanos")</f>
        <v/>
      </c>
      <c r="F981" s="8" t="str">
        <f t="shared" ref="F981:F1044" si="67">IF(A981="","","Semestral")</f>
        <v/>
      </c>
    </row>
    <row r="982" spans="1:6" x14ac:dyDescent="0.25">
      <c r="A982" s="8" t="str">
        <f>+'[1]Reporte de Formatos'!V1034</f>
        <v/>
      </c>
      <c r="B982" s="8" t="str">
        <f t="shared" si="64"/>
        <v xml:space="preserve"> </v>
      </c>
      <c r="C982" s="2" t="str">
        <f>IF(A982="","",+[1]AcumSYS!S1031+[1]AcumSYS!T1031)</f>
        <v/>
      </c>
      <c r="D982" s="8" t="str">
        <f t="shared" si="65"/>
        <v/>
      </c>
      <c r="E982" s="8" t="str">
        <f t="shared" si="66"/>
        <v/>
      </c>
      <c r="F982" s="8" t="str">
        <f t="shared" si="67"/>
        <v/>
      </c>
    </row>
    <row r="983" spans="1:6" x14ac:dyDescent="0.25">
      <c r="A983" s="8" t="str">
        <f>+'[1]Reporte de Formatos'!V1035</f>
        <v/>
      </c>
      <c r="B983" s="8" t="str">
        <f t="shared" si="64"/>
        <v xml:space="preserve"> </v>
      </c>
      <c r="C983" s="2" t="str">
        <f>IF(A983="","",+[1]AcumSYS!S1032+[1]AcumSYS!T1032)</f>
        <v/>
      </c>
      <c r="D983" s="8" t="str">
        <f t="shared" si="65"/>
        <v/>
      </c>
      <c r="E983" s="8" t="str">
        <f t="shared" si="66"/>
        <v/>
      </c>
      <c r="F983" s="8" t="str">
        <f t="shared" si="67"/>
        <v/>
      </c>
    </row>
    <row r="984" spans="1:6" x14ac:dyDescent="0.25">
      <c r="A984" s="8" t="str">
        <f>+'[1]Reporte de Formatos'!V1036</f>
        <v/>
      </c>
      <c r="B984" s="8" t="str">
        <f t="shared" si="64"/>
        <v xml:space="preserve"> </v>
      </c>
      <c r="C984" s="2" t="str">
        <f>IF(A984="","",+[1]AcumSYS!S1033+[1]AcumSYS!T1033)</f>
        <v/>
      </c>
      <c r="D984" s="8" t="str">
        <f t="shared" si="65"/>
        <v/>
      </c>
      <c r="E984" s="8" t="str">
        <f t="shared" si="66"/>
        <v/>
      </c>
      <c r="F984" s="8" t="str">
        <f t="shared" si="67"/>
        <v/>
      </c>
    </row>
    <row r="985" spans="1:6" x14ac:dyDescent="0.25">
      <c r="A985" s="8" t="str">
        <f>+'[1]Reporte de Formatos'!V1037</f>
        <v/>
      </c>
      <c r="B985" s="8" t="str">
        <f t="shared" si="64"/>
        <v xml:space="preserve"> </v>
      </c>
      <c r="C985" s="2" t="str">
        <f>IF(A985="","",+[1]AcumSYS!S1034+[1]AcumSYS!T1034)</f>
        <v/>
      </c>
      <c r="D985" s="8" t="str">
        <f t="shared" si="65"/>
        <v/>
      </c>
      <c r="E985" s="8" t="str">
        <f t="shared" si="66"/>
        <v/>
      </c>
      <c r="F985" s="8" t="str">
        <f t="shared" si="67"/>
        <v/>
      </c>
    </row>
    <row r="986" spans="1:6" x14ac:dyDescent="0.25">
      <c r="A986" s="8" t="str">
        <f>+'[1]Reporte de Formatos'!V1038</f>
        <v/>
      </c>
      <c r="B986" s="8" t="str">
        <f t="shared" si="64"/>
        <v xml:space="preserve"> </v>
      </c>
      <c r="C986" s="2" t="str">
        <f>IF(A986="","",+[1]AcumSYS!S1035+[1]AcumSYS!T1035)</f>
        <v/>
      </c>
      <c r="D986" s="8" t="str">
        <f t="shared" si="65"/>
        <v/>
      </c>
      <c r="E986" s="8" t="str">
        <f t="shared" si="66"/>
        <v/>
      </c>
      <c r="F986" s="8" t="str">
        <f t="shared" si="67"/>
        <v/>
      </c>
    </row>
    <row r="987" spans="1:6" x14ac:dyDescent="0.25">
      <c r="A987" s="8" t="str">
        <f>+'[1]Reporte de Formatos'!V1039</f>
        <v/>
      </c>
      <c r="B987" s="8" t="str">
        <f t="shared" si="64"/>
        <v xml:space="preserve"> </v>
      </c>
      <c r="C987" s="2" t="str">
        <f>IF(A987="","",+[1]AcumSYS!S1036+[1]AcumSYS!T1036)</f>
        <v/>
      </c>
      <c r="D987" s="8" t="str">
        <f t="shared" si="65"/>
        <v/>
      </c>
      <c r="E987" s="8" t="str">
        <f t="shared" si="66"/>
        <v/>
      </c>
      <c r="F987" s="8" t="str">
        <f t="shared" si="67"/>
        <v/>
      </c>
    </row>
    <row r="988" spans="1:6" x14ac:dyDescent="0.25">
      <c r="A988" s="8" t="str">
        <f>+'[1]Reporte de Formatos'!V1040</f>
        <v/>
      </c>
      <c r="B988" s="8" t="str">
        <f t="shared" si="64"/>
        <v xml:space="preserve"> </v>
      </c>
      <c r="C988" s="2" t="str">
        <f>IF(A988="","",+[1]AcumSYS!S1037+[1]AcumSYS!T1037)</f>
        <v/>
      </c>
      <c r="D988" s="8" t="str">
        <f t="shared" si="65"/>
        <v/>
      </c>
      <c r="E988" s="8" t="str">
        <f t="shared" si="66"/>
        <v/>
      </c>
      <c r="F988" s="8" t="str">
        <f t="shared" si="67"/>
        <v/>
      </c>
    </row>
    <row r="989" spans="1:6" x14ac:dyDescent="0.25">
      <c r="A989" s="8" t="str">
        <f>+'[1]Reporte de Formatos'!V1041</f>
        <v/>
      </c>
      <c r="B989" s="8" t="str">
        <f t="shared" si="64"/>
        <v xml:space="preserve"> </v>
      </c>
      <c r="C989" s="2" t="str">
        <f>IF(A989="","",+[1]AcumSYS!S1038+[1]AcumSYS!T1038)</f>
        <v/>
      </c>
      <c r="D989" s="8" t="str">
        <f t="shared" si="65"/>
        <v/>
      </c>
      <c r="E989" s="8" t="str">
        <f t="shared" si="66"/>
        <v/>
      </c>
      <c r="F989" s="8" t="str">
        <f t="shared" si="67"/>
        <v/>
      </c>
    </row>
    <row r="990" spans="1:6" x14ac:dyDescent="0.25">
      <c r="A990" s="8" t="str">
        <f>+'[1]Reporte de Formatos'!V1042</f>
        <v/>
      </c>
      <c r="B990" s="8" t="str">
        <f t="shared" si="64"/>
        <v xml:space="preserve"> </v>
      </c>
      <c r="C990" s="2" t="str">
        <f>IF(A990="","",+[1]AcumSYS!S1039+[1]AcumSYS!T1039)</f>
        <v/>
      </c>
      <c r="D990" s="8" t="str">
        <f t="shared" si="65"/>
        <v/>
      </c>
      <c r="E990" s="8" t="str">
        <f t="shared" si="66"/>
        <v/>
      </c>
      <c r="F990" s="8" t="str">
        <f t="shared" si="67"/>
        <v/>
      </c>
    </row>
    <row r="991" spans="1:6" x14ac:dyDescent="0.25">
      <c r="A991" s="8" t="str">
        <f>+'[1]Reporte de Formatos'!V1043</f>
        <v/>
      </c>
      <c r="B991" s="8" t="str">
        <f t="shared" si="64"/>
        <v xml:space="preserve"> </v>
      </c>
      <c r="C991" s="2" t="str">
        <f>IF(A991="","",+[1]AcumSYS!S1040+[1]AcumSYS!T1040)</f>
        <v/>
      </c>
      <c r="D991" s="8" t="str">
        <f t="shared" si="65"/>
        <v/>
      </c>
      <c r="E991" s="8" t="str">
        <f t="shared" si="66"/>
        <v/>
      </c>
      <c r="F991" s="8" t="str">
        <f t="shared" si="67"/>
        <v/>
      </c>
    </row>
    <row r="992" spans="1:6" x14ac:dyDescent="0.25">
      <c r="A992" s="8" t="str">
        <f>+'[1]Reporte de Formatos'!V1044</f>
        <v/>
      </c>
      <c r="B992" s="8" t="str">
        <f t="shared" si="64"/>
        <v xml:space="preserve"> </v>
      </c>
      <c r="C992" s="2" t="str">
        <f>IF(A992="","",+[1]AcumSYS!S1041+[1]AcumSYS!T1041)</f>
        <v/>
      </c>
      <c r="D992" s="8" t="str">
        <f t="shared" si="65"/>
        <v/>
      </c>
      <c r="E992" s="8" t="str">
        <f t="shared" si="66"/>
        <v/>
      </c>
      <c r="F992" s="8" t="str">
        <f t="shared" si="67"/>
        <v/>
      </c>
    </row>
    <row r="993" spans="1:6" x14ac:dyDescent="0.25">
      <c r="A993" s="8" t="str">
        <f>+'[1]Reporte de Formatos'!V1045</f>
        <v/>
      </c>
      <c r="B993" s="8" t="str">
        <f t="shared" si="64"/>
        <v xml:space="preserve"> </v>
      </c>
      <c r="C993" s="2" t="str">
        <f>IF(A993="","",+[1]AcumSYS!S1042+[1]AcumSYS!T1042)</f>
        <v/>
      </c>
      <c r="D993" s="8" t="str">
        <f t="shared" si="65"/>
        <v/>
      </c>
      <c r="E993" s="8" t="str">
        <f t="shared" si="66"/>
        <v/>
      </c>
      <c r="F993" s="8" t="str">
        <f t="shared" si="67"/>
        <v/>
      </c>
    </row>
    <row r="994" spans="1:6" x14ac:dyDescent="0.25">
      <c r="A994" s="8" t="str">
        <f>+'[1]Reporte de Formatos'!V1046</f>
        <v/>
      </c>
      <c r="B994" s="8" t="str">
        <f t="shared" si="64"/>
        <v xml:space="preserve"> </v>
      </c>
      <c r="C994" s="2" t="str">
        <f>IF(A994="","",+[1]AcumSYS!S1043+[1]AcumSYS!T1043)</f>
        <v/>
      </c>
      <c r="D994" s="8" t="str">
        <f t="shared" si="65"/>
        <v/>
      </c>
      <c r="E994" s="8" t="str">
        <f t="shared" si="66"/>
        <v/>
      </c>
      <c r="F994" s="8" t="str">
        <f t="shared" si="67"/>
        <v/>
      </c>
    </row>
    <row r="995" spans="1:6" x14ac:dyDescent="0.25">
      <c r="A995" s="8" t="str">
        <f>+'[1]Reporte de Formatos'!V1047</f>
        <v/>
      </c>
      <c r="B995" s="8" t="str">
        <f t="shared" si="64"/>
        <v xml:space="preserve"> </v>
      </c>
      <c r="C995" s="2" t="str">
        <f>IF(A995="","",+[1]AcumSYS!S1044+[1]AcumSYS!T1044)</f>
        <v/>
      </c>
      <c r="D995" s="8" t="str">
        <f t="shared" si="65"/>
        <v/>
      </c>
      <c r="E995" s="8" t="str">
        <f t="shared" si="66"/>
        <v/>
      </c>
      <c r="F995" s="8" t="str">
        <f t="shared" si="67"/>
        <v/>
      </c>
    </row>
    <row r="996" spans="1:6" x14ac:dyDescent="0.25">
      <c r="A996" s="8" t="str">
        <f>+'[1]Reporte de Formatos'!V1048</f>
        <v/>
      </c>
      <c r="B996" s="8" t="str">
        <f t="shared" si="64"/>
        <v xml:space="preserve"> </v>
      </c>
      <c r="C996" s="2" t="str">
        <f>IF(A996="","",+[1]AcumSYS!S1045+[1]AcumSYS!T1045)</f>
        <v/>
      </c>
      <c r="D996" s="8" t="str">
        <f t="shared" si="65"/>
        <v/>
      </c>
      <c r="E996" s="8" t="str">
        <f t="shared" si="66"/>
        <v/>
      </c>
      <c r="F996" s="8" t="str">
        <f t="shared" si="67"/>
        <v/>
      </c>
    </row>
    <row r="997" spans="1:6" x14ac:dyDescent="0.25">
      <c r="A997" s="8" t="str">
        <f>+'[1]Reporte de Formatos'!V1049</f>
        <v/>
      </c>
      <c r="B997" s="8" t="str">
        <f t="shared" si="64"/>
        <v xml:space="preserve"> </v>
      </c>
      <c r="C997" s="2" t="str">
        <f>IF(A997="","",+[1]AcumSYS!S1046+[1]AcumSYS!T1046)</f>
        <v/>
      </c>
      <c r="D997" s="8" t="str">
        <f t="shared" si="65"/>
        <v/>
      </c>
      <c r="E997" s="8" t="str">
        <f t="shared" si="66"/>
        <v/>
      </c>
      <c r="F997" s="8" t="str">
        <f t="shared" si="67"/>
        <v/>
      </c>
    </row>
    <row r="998" spans="1:6" x14ac:dyDescent="0.25">
      <c r="A998" s="8" t="str">
        <f>+'[1]Reporte de Formatos'!V1050</f>
        <v/>
      </c>
      <c r="B998" s="8" t="str">
        <f t="shared" si="64"/>
        <v xml:space="preserve"> </v>
      </c>
      <c r="C998" s="2" t="str">
        <f>IF(A998="","",+[1]AcumSYS!S1047+[1]AcumSYS!T1047)</f>
        <v/>
      </c>
      <c r="D998" s="8" t="str">
        <f t="shared" si="65"/>
        <v/>
      </c>
      <c r="E998" s="8" t="str">
        <f t="shared" si="66"/>
        <v/>
      </c>
      <c r="F998" s="8" t="str">
        <f t="shared" si="67"/>
        <v/>
      </c>
    </row>
    <row r="999" spans="1:6" x14ac:dyDescent="0.25">
      <c r="A999" s="8" t="str">
        <f>+'[1]Reporte de Formatos'!V1051</f>
        <v/>
      </c>
      <c r="B999" s="8" t="str">
        <f t="shared" si="64"/>
        <v xml:space="preserve"> </v>
      </c>
      <c r="C999" s="2" t="str">
        <f>IF(A999="","",+[1]AcumSYS!S1048+[1]AcumSYS!T1048)</f>
        <v/>
      </c>
      <c r="D999" s="8" t="str">
        <f t="shared" si="65"/>
        <v/>
      </c>
      <c r="E999" s="8" t="str">
        <f t="shared" si="66"/>
        <v/>
      </c>
      <c r="F999" s="8" t="str">
        <f t="shared" si="67"/>
        <v/>
      </c>
    </row>
    <row r="1000" spans="1:6" x14ac:dyDescent="0.25">
      <c r="A1000" s="8" t="str">
        <f>+'[1]Reporte de Formatos'!V1052</f>
        <v/>
      </c>
      <c r="B1000" s="8" t="str">
        <f t="shared" si="64"/>
        <v xml:space="preserve"> </v>
      </c>
      <c r="C1000" s="2" t="str">
        <f>IF(A1000="","",+[1]AcumSYS!S1049+[1]AcumSYS!T1049)</f>
        <v/>
      </c>
      <c r="D1000" s="8" t="str">
        <f t="shared" si="65"/>
        <v/>
      </c>
      <c r="E1000" s="8" t="str">
        <f t="shared" si="66"/>
        <v/>
      </c>
      <c r="F1000" s="8" t="str">
        <f t="shared" si="67"/>
        <v/>
      </c>
    </row>
    <row r="1001" spans="1:6" x14ac:dyDescent="0.25">
      <c r="A1001" s="8" t="str">
        <f>+'[1]Reporte de Formatos'!V1053</f>
        <v/>
      </c>
      <c r="B1001" s="8" t="str">
        <f t="shared" si="64"/>
        <v xml:space="preserve"> </v>
      </c>
      <c r="C1001" s="2" t="str">
        <f>IF(A1001="","",+[1]AcumSYS!S1050+[1]AcumSYS!T1050)</f>
        <v/>
      </c>
      <c r="D1001" s="8" t="str">
        <f t="shared" si="65"/>
        <v/>
      </c>
      <c r="E1001" s="8" t="str">
        <f t="shared" si="66"/>
        <v/>
      </c>
      <c r="F1001" s="8" t="str">
        <f t="shared" si="67"/>
        <v/>
      </c>
    </row>
    <row r="1002" spans="1:6" x14ac:dyDescent="0.25">
      <c r="A1002" s="8" t="str">
        <f>+'[1]Reporte de Formatos'!V1054</f>
        <v/>
      </c>
      <c r="B1002" s="8" t="str">
        <f t="shared" si="64"/>
        <v xml:space="preserve"> </v>
      </c>
      <c r="C1002" s="2" t="str">
        <f>IF(A1002="","",+[1]AcumSYS!S1051+[1]AcumSYS!T1051)</f>
        <v/>
      </c>
      <c r="D1002" s="8" t="str">
        <f t="shared" si="65"/>
        <v/>
      </c>
      <c r="E1002" s="8" t="str">
        <f t="shared" si="66"/>
        <v/>
      </c>
      <c r="F1002" s="8" t="str">
        <f t="shared" si="67"/>
        <v/>
      </c>
    </row>
    <row r="1003" spans="1:6" x14ac:dyDescent="0.25">
      <c r="A1003" s="8" t="str">
        <f>+'[1]Reporte de Formatos'!V1055</f>
        <v/>
      </c>
      <c r="B1003" s="8" t="str">
        <f t="shared" si="64"/>
        <v xml:space="preserve"> </v>
      </c>
      <c r="C1003" s="2" t="str">
        <f>IF(A1003="","",+[1]AcumSYS!S1052+[1]AcumSYS!T1052)</f>
        <v/>
      </c>
      <c r="D1003" s="8" t="str">
        <f t="shared" si="65"/>
        <v/>
      </c>
      <c r="E1003" s="8" t="str">
        <f t="shared" si="66"/>
        <v/>
      </c>
      <c r="F1003" s="8" t="str">
        <f t="shared" si="67"/>
        <v/>
      </c>
    </row>
    <row r="1004" spans="1:6" x14ac:dyDescent="0.25">
      <c r="A1004" s="8" t="str">
        <f>+'[1]Reporte de Formatos'!V1056</f>
        <v/>
      </c>
      <c r="B1004" s="8" t="str">
        <f t="shared" si="64"/>
        <v xml:space="preserve"> </v>
      </c>
      <c r="C1004" s="2" t="str">
        <f>IF(A1004="","",+[1]AcumSYS!S1053+[1]AcumSYS!T1053)</f>
        <v/>
      </c>
      <c r="D1004" s="8" t="str">
        <f t="shared" si="65"/>
        <v/>
      </c>
      <c r="E1004" s="8" t="str">
        <f t="shared" si="66"/>
        <v/>
      </c>
      <c r="F1004" s="8" t="str">
        <f t="shared" si="67"/>
        <v/>
      </c>
    </row>
    <row r="1005" spans="1:6" x14ac:dyDescent="0.25">
      <c r="A1005" s="8" t="str">
        <f>+'[1]Reporte de Formatos'!V1057</f>
        <v/>
      </c>
      <c r="B1005" s="8" t="str">
        <f t="shared" si="64"/>
        <v xml:space="preserve"> </v>
      </c>
      <c r="C1005" s="2" t="str">
        <f>IF(A1005="","",+[1]AcumSYS!S1054+[1]AcumSYS!T1054)</f>
        <v/>
      </c>
      <c r="D1005" s="8" t="str">
        <f t="shared" si="65"/>
        <v/>
      </c>
      <c r="E1005" s="8" t="str">
        <f t="shared" si="66"/>
        <v/>
      </c>
      <c r="F1005" s="8" t="str">
        <f t="shared" si="67"/>
        <v/>
      </c>
    </row>
    <row r="1006" spans="1:6" x14ac:dyDescent="0.25">
      <c r="A1006" s="8" t="str">
        <f>+'[1]Reporte de Formatos'!V1058</f>
        <v/>
      </c>
      <c r="B1006" s="8" t="str">
        <f t="shared" si="64"/>
        <v xml:space="preserve"> </v>
      </c>
      <c r="C1006" s="2" t="str">
        <f>IF(A1006="","",+[1]AcumSYS!S1055+[1]AcumSYS!T1055)</f>
        <v/>
      </c>
      <c r="D1006" s="8" t="str">
        <f t="shared" si="65"/>
        <v/>
      </c>
      <c r="E1006" s="8" t="str">
        <f t="shared" si="66"/>
        <v/>
      </c>
      <c r="F1006" s="8" t="str">
        <f t="shared" si="67"/>
        <v/>
      </c>
    </row>
    <row r="1007" spans="1:6" x14ac:dyDescent="0.25">
      <c r="A1007" s="8" t="str">
        <f>+'[1]Reporte de Formatos'!V1059</f>
        <v/>
      </c>
      <c r="B1007" s="8" t="str">
        <f t="shared" si="64"/>
        <v xml:space="preserve"> </v>
      </c>
      <c r="C1007" s="2" t="str">
        <f>IF(A1007="","",+[1]AcumSYS!S1056+[1]AcumSYS!T1056)</f>
        <v/>
      </c>
      <c r="D1007" s="8" t="str">
        <f t="shared" si="65"/>
        <v/>
      </c>
      <c r="E1007" s="8" t="str">
        <f t="shared" si="66"/>
        <v/>
      </c>
      <c r="F1007" s="8" t="str">
        <f t="shared" si="67"/>
        <v/>
      </c>
    </row>
    <row r="1008" spans="1:6" x14ac:dyDescent="0.25">
      <c r="A1008" s="8" t="str">
        <f>+'[1]Reporte de Formatos'!V1060</f>
        <v/>
      </c>
      <c r="B1008" s="8" t="str">
        <f t="shared" si="64"/>
        <v xml:space="preserve"> </v>
      </c>
      <c r="C1008" s="2" t="str">
        <f>IF(A1008="","",+[1]AcumSYS!S1057+[1]AcumSYS!T1057)</f>
        <v/>
      </c>
      <c r="D1008" s="8" t="str">
        <f t="shared" si="65"/>
        <v/>
      </c>
      <c r="E1008" s="8" t="str">
        <f t="shared" si="66"/>
        <v/>
      </c>
      <c r="F1008" s="8" t="str">
        <f t="shared" si="67"/>
        <v/>
      </c>
    </row>
    <row r="1009" spans="1:6" x14ac:dyDescent="0.25">
      <c r="A1009" s="8" t="str">
        <f>+'[1]Reporte de Formatos'!V1061</f>
        <v/>
      </c>
      <c r="B1009" s="8" t="str">
        <f t="shared" si="64"/>
        <v xml:space="preserve"> </v>
      </c>
      <c r="C1009" s="2" t="str">
        <f>IF(A1009="","",+[1]AcumSYS!S1058+[1]AcumSYS!T1058)</f>
        <v/>
      </c>
      <c r="D1009" s="8" t="str">
        <f t="shared" si="65"/>
        <v/>
      </c>
      <c r="E1009" s="8" t="str">
        <f t="shared" si="66"/>
        <v/>
      </c>
      <c r="F1009" s="8" t="str">
        <f t="shared" si="67"/>
        <v/>
      </c>
    </row>
    <row r="1010" spans="1:6" x14ac:dyDescent="0.25">
      <c r="A1010" s="8" t="str">
        <f>+'[1]Reporte de Formatos'!V1062</f>
        <v/>
      </c>
      <c r="B1010" s="8" t="str">
        <f t="shared" si="64"/>
        <v xml:space="preserve"> </v>
      </c>
      <c r="C1010" s="2" t="str">
        <f>IF(A1010="","",+[1]AcumSYS!S1059+[1]AcumSYS!T1059)</f>
        <v/>
      </c>
      <c r="D1010" s="8" t="str">
        <f t="shared" si="65"/>
        <v/>
      </c>
      <c r="E1010" s="8" t="str">
        <f t="shared" si="66"/>
        <v/>
      </c>
      <c r="F1010" s="8" t="str">
        <f t="shared" si="67"/>
        <v/>
      </c>
    </row>
    <row r="1011" spans="1:6" x14ac:dyDescent="0.25">
      <c r="A1011" s="8" t="str">
        <f>+'[1]Reporte de Formatos'!V1063</f>
        <v/>
      </c>
      <c r="B1011" s="8" t="str">
        <f t="shared" si="64"/>
        <v xml:space="preserve"> </v>
      </c>
      <c r="C1011" s="2" t="str">
        <f>IF(A1011="","",+[1]AcumSYS!S1060+[1]AcumSYS!T1060)</f>
        <v/>
      </c>
      <c r="D1011" s="8" t="str">
        <f t="shared" si="65"/>
        <v/>
      </c>
      <c r="E1011" s="8" t="str">
        <f t="shared" si="66"/>
        <v/>
      </c>
      <c r="F1011" s="8" t="str">
        <f t="shared" si="67"/>
        <v/>
      </c>
    </row>
    <row r="1012" spans="1:6" x14ac:dyDescent="0.25">
      <c r="A1012" s="8" t="str">
        <f>+'[1]Reporte de Formatos'!V1064</f>
        <v/>
      </c>
      <c r="B1012" s="8" t="str">
        <f t="shared" si="64"/>
        <v xml:space="preserve"> </v>
      </c>
      <c r="C1012" s="2" t="str">
        <f>IF(A1012="","",+[1]AcumSYS!S1061+[1]AcumSYS!T1061)</f>
        <v/>
      </c>
      <c r="D1012" s="8" t="str">
        <f t="shared" si="65"/>
        <v/>
      </c>
      <c r="E1012" s="8" t="str">
        <f t="shared" si="66"/>
        <v/>
      </c>
      <c r="F1012" s="8" t="str">
        <f t="shared" si="67"/>
        <v/>
      </c>
    </row>
    <row r="1013" spans="1:6" x14ac:dyDescent="0.25">
      <c r="A1013" s="8" t="str">
        <f>+'[1]Reporte de Formatos'!V1065</f>
        <v/>
      </c>
      <c r="B1013" s="8" t="str">
        <f t="shared" si="64"/>
        <v xml:space="preserve"> </v>
      </c>
      <c r="C1013" s="2" t="str">
        <f>IF(A1013="","",+[1]AcumSYS!S1062+[1]AcumSYS!T1062)</f>
        <v/>
      </c>
      <c r="D1013" s="8" t="str">
        <f t="shared" si="65"/>
        <v/>
      </c>
      <c r="E1013" s="8" t="str">
        <f t="shared" si="66"/>
        <v/>
      </c>
      <c r="F1013" s="8" t="str">
        <f t="shared" si="67"/>
        <v/>
      </c>
    </row>
    <row r="1014" spans="1:6" x14ac:dyDescent="0.25">
      <c r="A1014" s="8" t="str">
        <f>+'[1]Reporte de Formatos'!V1066</f>
        <v/>
      </c>
      <c r="B1014" s="8" t="str">
        <f t="shared" si="64"/>
        <v xml:space="preserve"> </v>
      </c>
      <c r="C1014" s="2" t="str">
        <f>IF(A1014="","",+[1]AcumSYS!S1063+[1]AcumSYS!T1063)</f>
        <v/>
      </c>
      <c r="D1014" s="8" t="str">
        <f t="shared" si="65"/>
        <v/>
      </c>
      <c r="E1014" s="8" t="str">
        <f t="shared" si="66"/>
        <v/>
      </c>
      <c r="F1014" s="8" t="str">
        <f t="shared" si="67"/>
        <v/>
      </c>
    </row>
    <row r="1015" spans="1:6" x14ac:dyDescent="0.25">
      <c r="A1015" s="8" t="str">
        <f>+'[1]Reporte de Formatos'!V1067</f>
        <v/>
      </c>
      <c r="B1015" s="8" t="str">
        <f t="shared" si="64"/>
        <v xml:space="preserve"> </v>
      </c>
      <c r="C1015" s="2" t="str">
        <f>IF(A1015="","",+[1]AcumSYS!S1064+[1]AcumSYS!T1064)</f>
        <v/>
      </c>
      <c r="D1015" s="8" t="str">
        <f t="shared" si="65"/>
        <v/>
      </c>
      <c r="E1015" s="8" t="str">
        <f t="shared" si="66"/>
        <v/>
      </c>
      <c r="F1015" s="8" t="str">
        <f t="shared" si="67"/>
        <v/>
      </c>
    </row>
    <row r="1016" spans="1:6" x14ac:dyDescent="0.25">
      <c r="A1016" s="8" t="str">
        <f>+'[1]Reporte de Formatos'!V1068</f>
        <v/>
      </c>
      <c r="B1016" s="8" t="str">
        <f t="shared" si="64"/>
        <v xml:space="preserve"> </v>
      </c>
      <c r="C1016" s="2" t="str">
        <f>IF(A1016="","",+[1]AcumSYS!S1065+[1]AcumSYS!T1065)</f>
        <v/>
      </c>
      <c r="D1016" s="8" t="str">
        <f t="shared" si="65"/>
        <v/>
      </c>
      <c r="E1016" s="8" t="str">
        <f t="shared" si="66"/>
        <v/>
      </c>
      <c r="F1016" s="8" t="str">
        <f t="shared" si="67"/>
        <v/>
      </c>
    </row>
    <row r="1017" spans="1:6" x14ac:dyDescent="0.25">
      <c r="A1017" s="8" t="str">
        <f>+'[1]Reporte de Formatos'!V1069</f>
        <v/>
      </c>
      <c r="B1017" s="8" t="str">
        <f t="shared" si="64"/>
        <v xml:space="preserve"> </v>
      </c>
      <c r="C1017" s="2" t="str">
        <f>IF(A1017="","",+[1]AcumSYS!S1066+[1]AcumSYS!T1066)</f>
        <v/>
      </c>
      <c r="D1017" s="8" t="str">
        <f t="shared" si="65"/>
        <v/>
      </c>
      <c r="E1017" s="8" t="str">
        <f t="shared" si="66"/>
        <v/>
      </c>
      <c r="F1017" s="8" t="str">
        <f t="shared" si="67"/>
        <v/>
      </c>
    </row>
    <row r="1018" spans="1:6" x14ac:dyDescent="0.25">
      <c r="A1018" s="8" t="str">
        <f>+'[1]Reporte de Formatos'!V1070</f>
        <v/>
      </c>
      <c r="B1018" s="8" t="str">
        <f t="shared" si="64"/>
        <v xml:space="preserve"> </v>
      </c>
      <c r="C1018" s="2" t="str">
        <f>IF(A1018="","",+[1]AcumSYS!S1067+[1]AcumSYS!T1067)</f>
        <v/>
      </c>
      <c r="D1018" s="8" t="str">
        <f t="shared" si="65"/>
        <v/>
      </c>
      <c r="E1018" s="8" t="str">
        <f t="shared" si="66"/>
        <v/>
      </c>
      <c r="F1018" s="8" t="str">
        <f t="shared" si="67"/>
        <v/>
      </c>
    </row>
    <row r="1019" spans="1:6" x14ac:dyDescent="0.25">
      <c r="A1019" s="8" t="str">
        <f>+'[1]Reporte de Formatos'!V1071</f>
        <v/>
      </c>
      <c r="B1019" s="8" t="str">
        <f t="shared" si="64"/>
        <v xml:space="preserve"> </v>
      </c>
      <c r="C1019" s="2" t="str">
        <f>IF(A1019="","",+[1]AcumSYS!S1068+[1]AcumSYS!T1068)</f>
        <v/>
      </c>
      <c r="D1019" s="8" t="str">
        <f t="shared" si="65"/>
        <v/>
      </c>
      <c r="E1019" s="8" t="str">
        <f t="shared" si="66"/>
        <v/>
      </c>
      <c r="F1019" s="8" t="str">
        <f t="shared" si="67"/>
        <v/>
      </c>
    </row>
    <row r="1020" spans="1:6" x14ac:dyDescent="0.25">
      <c r="A1020" s="8" t="str">
        <f>+'[1]Reporte de Formatos'!V1072</f>
        <v/>
      </c>
      <c r="B1020" s="8" t="str">
        <f t="shared" si="64"/>
        <v xml:space="preserve"> </v>
      </c>
      <c r="C1020" s="2" t="str">
        <f>IF(A1020="","",+[1]AcumSYS!S1069+[1]AcumSYS!T1069)</f>
        <v/>
      </c>
      <c r="D1020" s="8" t="str">
        <f t="shared" si="65"/>
        <v/>
      </c>
      <c r="E1020" s="8" t="str">
        <f t="shared" si="66"/>
        <v/>
      </c>
      <c r="F1020" s="8" t="str">
        <f t="shared" si="67"/>
        <v/>
      </c>
    </row>
    <row r="1021" spans="1:6" x14ac:dyDescent="0.25">
      <c r="A1021" s="8" t="str">
        <f>+'[1]Reporte de Formatos'!V1073</f>
        <v/>
      </c>
      <c r="B1021" s="8" t="str">
        <f t="shared" si="64"/>
        <v xml:space="preserve"> </v>
      </c>
      <c r="C1021" s="2" t="str">
        <f>IF(A1021="","",+[1]AcumSYS!S1070+[1]AcumSYS!T1070)</f>
        <v/>
      </c>
      <c r="D1021" s="8" t="str">
        <f t="shared" si="65"/>
        <v/>
      </c>
      <c r="E1021" s="8" t="str">
        <f t="shared" si="66"/>
        <v/>
      </c>
      <c r="F1021" s="8" t="str">
        <f t="shared" si="67"/>
        <v/>
      </c>
    </row>
    <row r="1022" spans="1:6" x14ac:dyDescent="0.25">
      <c r="A1022" s="8" t="str">
        <f>+'[1]Reporte de Formatos'!V1074</f>
        <v/>
      </c>
      <c r="B1022" s="8" t="str">
        <f t="shared" si="64"/>
        <v xml:space="preserve"> </v>
      </c>
      <c r="C1022" s="2" t="str">
        <f>IF(A1022="","",+[1]AcumSYS!S1071+[1]AcumSYS!T1071)</f>
        <v/>
      </c>
      <c r="D1022" s="8" t="str">
        <f t="shared" si="65"/>
        <v/>
      </c>
      <c r="E1022" s="8" t="str">
        <f t="shared" si="66"/>
        <v/>
      </c>
      <c r="F1022" s="8" t="str">
        <f t="shared" si="67"/>
        <v/>
      </c>
    </row>
    <row r="1023" spans="1:6" x14ac:dyDescent="0.25">
      <c r="A1023" s="8" t="str">
        <f>+'[1]Reporte de Formatos'!V1075</f>
        <v/>
      </c>
      <c r="B1023" s="8" t="str">
        <f t="shared" si="64"/>
        <v xml:space="preserve"> </v>
      </c>
      <c r="C1023" s="2" t="str">
        <f>IF(A1023="","",+[1]AcumSYS!S1072+[1]AcumSYS!T1072)</f>
        <v/>
      </c>
      <c r="D1023" s="8" t="str">
        <f t="shared" si="65"/>
        <v/>
      </c>
      <c r="E1023" s="8" t="str">
        <f t="shared" si="66"/>
        <v/>
      </c>
      <c r="F1023" s="8" t="str">
        <f t="shared" si="67"/>
        <v/>
      </c>
    </row>
    <row r="1024" spans="1:6" x14ac:dyDescent="0.25">
      <c r="A1024" s="8" t="str">
        <f>+'[1]Reporte de Formatos'!V1076</f>
        <v/>
      </c>
      <c r="B1024" s="8" t="str">
        <f t="shared" si="64"/>
        <v xml:space="preserve"> </v>
      </c>
      <c r="C1024" s="2" t="str">
        <f>IF(A1024="","",+[1]AcumSYS!S1073+[1]AcumSYS!T1073)</f>
        <v/>
      </c>
      <c r="D1024" s="8" t="str">
        <f t="shared" si="65"/>
        <v/>
      </c>
      <c r="E1024" s="8" t="str">
        <f t="shared" si="66"/>
        <v/>
      </c>
      <c r="F1024" s="8" t="str">
        <f t="shared" si="67"/>
        <v/>
      </c>
    </row>
    <row r="1025" spans="1:6" x14ac:dyDescent="0.25">
      <c r="A1025" s="8" t="str">
        <f>+'[1]Reporte de Formatos'!V1077</f>
        <v/>
      </c>
      <c r="B1025" s="8" t="str">
        <f t="shared" si="64"/>
        <v xml:space="preserve"> </v>
      </c>
      <c r="C1025" s="2" t="str">
        <f>IF(A1025="","",+[1]AcumSYS!S1074+[1]AcumSYS!T1074)</f>
        <v/>
      </c>
      <c r="D1025" s="8" t="str">
        <f t="shared" si="65"/>
        <v/>
      </c>
      <c r="E1025" s="8" t="str">
        <f t="shared" si="66"/>
        <v/>
      </c>
      <c r="F1025" s="8" t="str">
        <f t="shared" si="67"/>
        <v/>
      </c>
    </row>
    <row r="1026" spans="1:6" x14ac:dyDescent="0.25">
      <c r="A1026" s="8" t="str">
        <f>+'[1]Reporte de Formatos'!V1078</f>
        <v/>
      </c>
      <c r="B1026" s="8" t="str">
        <f t="shared" si="64"/>
        <v xml:space="preserve"> </v>
      </c>
      <c r="C1026" s="2" t="str">
        <f>IF(A1026="","",+[1]AcumSYS!S1075+[1]AcumSYS!T1075)</f>
        <v/>
      </c>
      <c r="D1026" s="8" t="str">
        <f t="shared" si="65"/>
        <v/>
      </c>
      <c r="E1026" s="8" t="str">
        <f t="shared" si="66"/>
        <v/>
      </c>
      <c r="F1026" s="8" t="str">
        <f t="shared" si="67"/>
        <v/>
      </c>
    </row>
    <row r="1027" spans="1:6" x14ac:dyDescent="0.25">
      <c r="A1027" s="8" t="str">
        <f>+'[1]Reporte de Formatos'!V1079</f>
        <v/>
      </c>
      <c r="B1027" s="8" t="str">
        <f t="shared" si="64"/>
        <v xml:space="preserve"> </v>
      </c>
      <c r="C1027" s="2" t="str">
        <f>IF(A1027="","",+[1]AcumSYS!S1076+[1]AcumSYS!T1076)</f>
        <v/>
      </c>
      <c r="D1027" s="8" t="str">
        <f t="shared" si="65"/>
        <v/>
      </c>
      <c r="E1027" s="8" t="str">
        <f t="shared" si="66"/>
        <v/>
      </c>
      <c r="F1027" s="8" t="str">
        <f t="shared" si="67"/>
        <v/>
      </c>
    </row>
    <row r="1028" spans="1:6" x14ac:dyDescent="0.25">
      <c r="A1028" s="8" t="str">
        <f>+'[1]Reporte de Formatos'!V1080</f>
        <v/>
      </c>
      <c r="B1028" s="8" t="str">
        <f t="shared" si="64"/>
        <v xml:space="preserve"> </v>
      </c>
      <c r="C1028" s="2" t="str">
        <f>IF(A1028="","",+[1]AcumSYS!S1077+[1]AcumSYS!T1077)</f>
        <v/>
      </c>
      <c r="D1028" s="8" t="str">
        <f t="shared" si="65"/>
        <v/>
      </c>
      <c r="E1028" s="8" t="str">
        <f t="shared" si="66"/>
        <v/>
      </c>
      <c r="F1028" s="8" t="str">
        <f t="shared" si="67"/>
        <v/>
      </c>
    </row>
    <row r="1029" spans="1:6" x14ac:dyDescent="0.25">
      <c r="A1029" s="8" t="str">
        <f>+'[1]Reporte de Formatos'!V1081</f>
        <v/>
      </c>
      <c r="B1029" s="8" t="str">
        <f t="shared" si="64"/>
        <v xml:space="preserve"> </v>
      </c>
      <c r="C1029" s="2" t="str">
        <f>IF(A1029="","",+[1]AcumSYS!S1078+[1]AcumSYS!T1078)</f>
        <v/>
      </c>
      <c r="D1029" s="8" t="str">
        <f t="shared" si="65"/>
        <v/>
      </c>
      <c r="E1029" s="8" t="str">
        <f t="shared" si="66"/>
        <v/>
      </c>
      <c r="F1029" s="8" t="str">
        <f t="shared" si="67"/>
        <v/>
      </c>
    </row>
    <row r="1030" spans="1:6" x14ac:dyDescent="0.25">
      <c r="A1030" s="8" t="str">
        <f>+'[1]Reporte de Formatos'!V1082</f>
        <v/>
      </c>
      <c r="B1030" s="8" t="str">
        <f t="shared" si="64"/>
        <v xml:space="preserve"> </v>
      </c>
      <c r="C1030" s="2" t="str">
        <f>IF(A1030="","",+[1]AcumSYS!S1079+[1]AcumSYS!T1079)</f>
        <v/>
      </c>
      <c r="D1030" s="8" t="str">
        <f t="shared" si="65"/>
        <v/>
      </c>
      <c r="E1030" s="8" t="str">
        <f t="shared" si="66"/>
        <v/>
      </c>
      <c r="F1030" s="8" t="str">
        <f t="shared" si="67"/>
        <v/>
      </c>
    </row>
    <row r="1031" spans="1:6" x14ac:dyDescent="0.25">
      <c r="A1031" s="8" t="str">
        <f>+'[1]Reporte de Formatos'!V1083</f>
        <v/>
      </c>
      <c r="B1031" s="8" t="str">
        <f t="shared" si="64"/>
        <v xml:space="preserve"> </v>
      </c>
      <c r="C1031" s="2" t="str">
        <f>IF(A1031="","",+[1]AcumSYS!S1080+[1]AcumSYS!T1080)</f>
        <v/>
      </c>
      <c r="D1031" s="8" t="str">
        <f t="shared" si="65"/>
        <v/>
      </c>
      <c r="E1031" s="8" t="str">
        <f t="shared" si="66"/>
        <v/>
      </c>
      <c r="F1031" s="8" t="str">
        <f t="shared" si="67"/>
        <v/>
      </c>
    </row>
    <row r="1032" spans="1:6" x14ac:dyDescent="0.25">
      <c r="A1032" s="8" t="str">
        <f>+'[1]Reporte de Formatos'!V1084</f>
        <v/>
      </c>
      <c r="B1032" s="8" t="str">
        <f t="shared" si="64"/>
        <v xml:space="preserve"> </v>
      </c>
      <c r="C1032" s="2" t="str">
        <f>IF(A1032="","",+[1]AcumSYS!S1081+[1]AcumSYS!T1081)</f>
        <v/>
      </c>
      <c r="D1032" s="8" t="str">
        <f t="shared" si="65"/>
        <v/>
      </c>
      <c r="E1032" s="8" t="str">
        <f t="shared" si="66"/>
        <v/>
      </c>
      <c r="F1032" s="8" t="str">
        <f t="shared" si="67"/>
        <v/>
      </c>
    </row>
    <row r="1033" spans="1:6" x14ac:dyDescent="0.25">
      <c r="A1033" s="8" t="str">
        <f>+'[1]Reporte de Formatos'!V1085</f>
        <v/>
      </c>
      <c r="B1033" s="8" t="str">
        <f t="shared" si="64"/>
        <v xml:space="preserve"> </v>
      </c>
      <c r="C1033" s="2" t="str">
        <f>IF(A1033="","",+[1]AcumSYS!S1082+[1]AcumSYS!T1082)</f>
        <v/>
      </c>
      <c r="D1033" s="8" t="str">
        <f t="shared" si="65"/>
        <v/>
      </c>
      <c r="E1033" s="8" t="str">
        <f t="shared" si="66"/>
        <v/>
      </c>
      <c r="F1033" s="8" t="str">
        <f t="shared" si="67"/>
        <v/>
      </c>
    </row>
    <row r="1034" spans="1:6" x14ac:dyDescent="0.25">
      <c r="A1034" s="8" t="str">
        <f>+'[1]Reporte de Formatos'!V1086</f>
        <v/>
      </c>
      <c r="B1034" s="8" t="str">
        <f t="shared" si="64"/>
        <v xml:space="preserve"> </v>
      </c>
      <c r="C1034" s="2" t="str">
        <f>IF(A1034="","",+[1]AcumSYS!S1083+[1]AcumSYS!T1083)</f>
        <v/>
      </c>
      <c r="D1034" s="8" t="str">
        <f t="shared" si="65"/>
        <v/>
      </c>
      <c r="E1034" s="8" t="str">
        <f t="shared" si="66"/>
        <v/>
      </c>
      <c r="F1034" s="8" t="str">
        <f t="shared" si="67"/>
        <v/>
      </c>
    </row>
    <row r="1035" spans="1:6" x14ac:dyDescent="0.25">
      <c r="A1035" s="8" t="str">
        <f>+'[1]Reporte de Formatos'!V1087</f>
        <v/>
      </c>
      <c r="B1035" s="8" t="str">
        <f t="shared" si="64"/>
        <v xml:space="preserve"> </v>
      </c>
      <c r="C1035" s="2" t="str">
        <f>IF(A1035="","",+[1]AcumSYS!S1084+[1]AcumSYS!T1084)</f>
        <v/>
      </c>
      <c r="D1035" s="8" t="str">
        <f t="shared" si="65"/>
        <v/>
      </c>
      <c r="E1035" s="8" t="str">
        <f t="shared" si="66"/>
        <v/>
      </c>
      <c r="F1035" s="8" t="str">
        <f t="shared" si="67"/>
        <v/>
      </c>
    </row>
    <row r="1036" spans="1:6" x14ac:dyDescent="0.25">
      <c r="A1036" s="8" t="str">
        <f>+'[1]Reporte de Formatos'!V1088</f>
        <v/>
      </c>
      <c r="B1036" s="8" t="str">
        <f t="shared" si="64"/>
        <v xml:space="preserve"> </v>
      </c>
      <c r="C1036" s="2" t="str">
        <f>IF(A1036="","",+[1]AcumSYS!S1085+[1]AcumSYS!T1085)</f>
        <v/>
      </c>
      <c r="D1036" s="8" t="str">
        <f t="shared" si="65"/>
        <v/>
      </c>
      <c r="E1036" s="8" t="str">
        <f t="shared" si="66"/>
        <v/>
      </c>
      <c r="F1036" s="8" t="str">
        <f t="shared" si="67"/>
        <v/>
      </c>
    </row>
    <row r="1037" spans="1:6" x14ac:dyDescent="0.25">
      <c r="A1037" s="8" t="str">
        <f>+'[1]Reporte de Formatos'!V1089</f>
        <v/>
      </c>
      <c r="B1037" s="8" t="str">
        <f t="shared" si="64"/>
        <v xml:space="preserve"> </v>
      </c>
      <c r="C1037" s="2" t="str">
        <f>IF(A1037="","",+[1]AcumSYS!S1086+[1]AcumSYS!T1086)</f>
        <v/>
      </c>
      <c r="D1037" s="8" t="str">
        <f t="shared" si="65"/>
        <v/>
      </c>
      <c r="E1037" s="8" t="str">
        <f t="shared" si="66"/>
        <v/>
      </c>
      <c r="F1037" s="8" t="str">
        <f t="shared" si="67"/>
        <v/>
      </c>
    </row>
    <row r="1038" spans="1:6" x14ac:dyDescent="0.25">
      <c r="A1038" s="8" t="str">
        <f>+'[1]Reporte de Formatos'!V1090</f>
        <v/>
      </c>
      <c r="B1038" s="8" t="str">
        <f t="shared" si="64"/>
        <v xml:space="preserve"> </v>
      </c>
      <c r="C1038" s="2" t="str">
        <f>IF(A1038="","",+[1]AcumSYS!S1087+[1]AcumSYS!T1087)</f>
        <v/>
      </c>
      <c r="D1038" s="8" t="str">
        <f t="shared" si="65"/>
        <v/>
      </c>
      <c r="E1038" s="8" t="str">
        <f t="shared" si="66"/>
        <v/>
      </c>
      <c r="F1038" s="8" t="str">
        <f t="shared" si="67"/>
        <v/>
      </c>
    </row>
    <row r="1039" spans="1:6" x14ac:dyDescent="0.25">
      <c r="A1039" s="8" t="str">
        <f>+'[1]Reporte de Formatos'!V1091</f>
        <v/>
      </c>
      <c r="B1039" s="8" t="str">
        <f t="shared" si="64"/>
        <v xml:space="preserve"> </v>
      </c>
      <c r="C1039" s="2" t="str">
        <f>IF(A1039="","",+[1]AcumSYS!S1088+[1]AcumSYS!T1088)</f>
        <v/>
      </c>
      <c r="D1039" s="8" t="str">
        <f t="shared" si="65"/>
        <v/>
      </c>
      <c r="E1039" s="8" t="str">
        <f t="shared" si="66"/>
        <v/>
      </c>
      <c r="F1039" s="8" t="str">
        <f t="shared" si="67"/>
        <v/>
      </c>
    </row>
    <row r="1040" spans="1:6" x14ac:dyDescent="0.25">
      <c r="A1040" s="8" t="str">
        <f>+'[1]Reporte de Formatos'!V1092</f>
        <v/>
      </c>
      <c r="B1040" s="8" t="str">
        <f t="shared" si="64"/>
        <v xml:space="preserve"> </v>
      </c>
      <c r="C1040" s="2" t="str">
        <f>IF(A1040="","",+[1]AcumSYS!S1089+[1]AcumSYS!T1089)</f>
        <v/>
      </c>
      <c r="D1040" s="8" t="str">
        <f t="shared" si="65"/>
        <v/>
      </c>
      <c r="E1040" s="8" t="str">
        <f t="shared" si="66"/>
        <v/>
      </c>
      <c r="F1040" s="8" t="str">
        <f t="shared" si="67"/>
        <v/>
      </c>
    </row>
    <row r="1041" spans="1:6" x14ac:dyDescent="0.25">
      <c r="A1041" s="8" t="str">
        <f>+'[1]Reporte de Formatos'!V1093</f>
        <v/>
      </c>
      <c r="B1041" s="8" t="str">
        <f t="shared" si="64"/>
        <v xml:space="preserve"> </v>
      </c>
      <c r="C1041" s="2" t="str">
        <f>IF(A1041="","",+[1]AcumSYS!S1090+[1]AcumSYS!T1090)</f>
        <v/>
      </c>
      <c r="D1041" s="8" t="str">
        <f t="shared" si="65"/>
        <v/>
      </c>
      <c r="E1041" s="8" t="str">
        <f t="shared" si="66"/>
        <v/>
      </c>
      <c r="F1041" s="8" t="str">
        <f t="shared" si="67"/>
        <v/>
      </c>
    </row>
    <row r="1042" spans="1:6" x14ac:dyDescent="0.25">
      <c r="A1042" s="8" t="str">
        <f>+'[1]Reporte de Formatos'!V1094</f>
        <v/>
      </c>
      <c r="B1042" s="8" t="str">
        <f t="shared" si="64"/>
        <v xml:space="preserve"> </v>
      </c>
      <c r="C1042" s="2" t="str">
        <f>IF(A1042="","",+[1]AcumSYS!S1091+[1]AcumSYS!T1091)</f>
        <v/>
      </c>
      <c r="D1042" s="8" t="str">
        <f t="shared" si="65"/>
        <v/>
      </c>
      <c r="E1042" s="8" t="str">
        <f t="shared" si="66"/>
        <v/>
      </c>
      <c r="F1042" s="8" t="str">
        <f t="shared" si="67"/>
        <v/>
      </c>
    </row>
    <row r="1043" spans="1:6" x14ac:dyDescent="0.25">
      <c r="A1043" s="8" t="str">
        <f>+'[1]Reporte de Formatos'!V1095</f>
        <v/>
      </c>
      <c r="B1043" s="8" t="str">
        <f t="shared" si="64"/>
        <v xml:space="preserve"> </v>
      </c>
      <c r="C1043" s="2" t="str">
        <f>IF(A1043="","",+[1]AcumSYS!S1092+[1]AcumSYS!T1092)</f>
        <v/>
      </c>
      <c r="D1043" s="8" t="str">
        <f t="shared" si="65"/>
        <v/>
      </c>
      <c r="E1043" s="8" t="str">
        <f t="shared" si="66"/>
        <v/>
      </c>
      <c r="F1043" s="8" t="str">
        <f t="shared" si="67"/>
        <v/>
      </c>
    </row>
    <row r="1044" spans="1:6" x14ac:dyDescent="0.25">
      <c r="A1044" s="8" t="str">
        <f>+'[1]Reporte de Formatos'!V1096</f>
        <v/>
      </c>
      <c r="B1044" s="8" t="str">
        <f t="shared" si="64"/>
        <v xml:space="preserve"> </v>
      </c>
      <c r="C1044" s="2" t="str">
        <f>IF(A1044="","",+[1]AcumSYS!S1093+[1]AcumSYS!T1093)</f>
        <v/>
      </c>
      <c r="D1044" s="8" t="str">
        <f t="shared" si="65"/>
        <v/>
      </c>
      <c r="E1044" s="8" t="str">
        <f t="shared" si="66"/>
        <v/>
      </c>
      <c r="F1044" s="8" t="str">
        <f t="shared" si="67"/>
        <v/>
      </c>
    </row>
    <row r="1045" spans="1:6" x14ac:dyDescent="0.25">
      <c r="A1045" s="8" t="str">
        <f>+'[1]Reporte de Formatos'!V1097</f>
        <v/>
      </c>
      <c r="B1045" s="8" t="str">
        <f t="shared" ref="B1045:B1108" si="68">IF(A1045=""," ","Prima Vacacional")</f>
        <v xml:space="preserve"> </v>
      </c>
      <c r="C1045" s="2" t="str">
        <f>IF(A1045="","",+[1]AcumSYS!S1094+[1]AcumSYS!T1094)</f>
        <v/>
      </c>
      <c r="D1045" s="8" t="str">
        <f t="shared" ref="D1045:D1108" si="69">IF(A1045="","",0)</f>
        <v/>
      </c>
      <c r="E1045" s="8" t="str">
        <f t="shared" ref="E1045:E1108" si="70">IF(A1045="","","Pesos mexicanos")</f>
        <v/>
      </c>
      <c r="F1045" s="8" t="str">
        <f t="shared" ref="F1045:F1108" si="71">IF(A1045="","","Semestral")</f>
        <v/>
      </c>
    </row>
    <row r="1046" spans="1:6" x14ac:dyDescent="0.25">
      <c r="A1046" s="8" t="str">
        <f>+'[1]Reporte de Formatos'!V1098</f>
        <v/>
      </c>
      <c r="B1046" s="8" t="str">
        <f t="shared" si="68"/>
        <v xml:space="preserve"> </v>
      </c>
      <c r="C1046" s="2" t="str">
        <f>IF(A1046="","",+[1]AcumSYS!S1095+[1]AcumSYS!T1095)</f>
        <v/>
      </c>
      <c r="D1046" s="8" t="str">
        <f t="shared" si="69"/>
        <v/>
      </c>
      <c r="E1046" s="8" t="str">
        <f t="shared" si="70"/>
        <v/>
      </c>
      <c r="F1046" s="8" t="str">
        <f t="shared" si="71"/>
        <v/>
      </c>
    </row>
    <row r="1047" spans="1:6" x14ac:dyDescent="0.25">
      <c r="A1047" s="8" t="str">
        <f>+'[1]Reporte de Formatos'!V1099</f>
        <v/>
      </c>
      <c r="B1047" s="8" t="str">
        <f t="shared" si="68"/>
        <v xml:space="preserve"> </v>
      </c>
      <c r="C1047" s="2" t="str">
        <f>IF(A1047="","",+[1]AcumSYS!S1096+[1]AcumSYS!T1096)</f>
        <v/>
      </c>
      <c r="D1047" s="8" t="str">
        <f t="shared" si="69"/>
        <v/>
      </c>
      <c r="E1047" s="8" t="str">
        <f t="shared" si="70"/>
        <v/>
      </c>
      <c r="F1047" s="8" t="str">
        <f t="shared" si="71"/>
        <v/>
      </c>
    </row>
    <row r="1048" spans="1:6" x14ac:dyDescent="0.25">
      <c r="A1048" s="8" t="str">
        <f>+'[1]Reporte de Formatos'!V1100</f>
        <v/>
      </c>
      <c r="B1048" s="8" t="str">
        <f t="shared" si="68"/>
        <v xml:space="preserve"> </v>
      </c>
      <c r="C1048" s="2" t="str">
        <f>IF(A1048="","",+[1]AcumSYS!S1097+[1]AcumSYS!T1097)</f>
        <v/>
      </c>
      <c r="D1048" s="8" t="str">
        <f t="shared" si="69"/>
        <v/>
      </c>
      <c r="E1048" s="8" t="str">
        <f t="shared" si="70"/>
        <v/>
      </c>
      <c r="F1048" s="8" t="str">
        <f t="shared" si="71"/>
        <v/>
      </c>
    </row>
    <row r="1049" spans="1:6" x14ac:dyDescent="0.25">
      <c r="A1049" s="8" t="str">
        <f>+'[1]Reporte de Formatos'!V1101</f>
        <v/>
      </c>
      <c r="B1049" s="8" t="str">
        <f t="shared" si="68"/>
        <v xml:space="preserve"> </v>
      </c>
      <c r="C1049" s="2" t="str">
        <f>IF(A1049="","",+[1]AcumSYS!S1098+[1]AcumSYS!T1098)</f>
        <v/>
      </c>
      <c r="D1049" s="8" t="str">
        <f t="shared" si="69"/>
        <v/>
      </c>
      <c r="E1049" s="8" t="str">
        <f t="shared" si="70"/>
        <v/>
      </c>
      <c r="F1049" s="8" t="str">
        <f t="shared" si="71"/>
        <v/>
      </c>
    </row>
    <row r="1050" spans="1:6" x14ac:dyDescent="0.25">
      <c r="A1050" s="8" t="str">
        <f>+'[1]Reporte de Formatos'!V1102</f>
        <v/>
      </c>
      <c r="B1050" s="8" t="str">
        <f t="shared" si="68"/>
        <v xml:space="preserve"> </v>
      </c>
      <c r="C1050" s="2" t="str">
        <f>IF(A1050="","",+[1]AcumSYS!S1099+[1]AcumSYS!T1099)</f>
        <v/>
      </c>
      <c r="D1050" s="8" t="str">
        <f t="shared" si="69"/>
        <v/>
      </c>
      <c r="E1050" s="8" t="str">
        <f t="shared" si="70"/>
        <v/>
      </c>
      <c r="F1050" s="8" t="str">
        <f t="shared" si="71"/>
        <v/>
      </c>
    </row>
    <row r="1051" spans="1:6" x14ac:dyDescent="0.25">
      <c r="A1051" s="8" t="str">
        <f>+'[1]Reporte de Formatos'!V1103</f>
        <v/>
      </c>
      <c r="B1051" s="8" t="str">
        <f t="shared" si="68"/>
        <v xml:space="preserve"> </v>
      </c>
      <c r="C1051" s="2" t="str">
        <f>IF(A1051="","",+[1]AcumSYS!S1100+[1]AcumSYS!T1100)</f>
        <v/>
      </c>
      <c r="D1051" s="8" t="str">
        <f t="shared" si="69"/>
        <v/>
      </c>
      <c r="E1051" s="8" t="str">
        <f t="shared" si="70"/>
        <v/>
      </c>
      <c r="F1051" s="8" t="str">
        <f t="shared" si="71"/>
        <v/>
      </c>
    </row>
    <row r="1052" spans="1:6" x14ac:dyDescent="0.25">
      <c r="A1052" s="8" t="str">
        <f>+'[1]Reporte de Formatos'!V1104</f>
        <v/>
      </c>
      <c r="B1052" s="8" t="str">
        <f t="shared" si="68"/>
        <v xml:space="preserve"> </v>
      </c>
      <c r="C1052" s="2" t="str">
        <f>IF(A1052="","",+[1]AcumSYS!S1101+[1]AcumSYS!T1101)</f>
        <v/>
      </c>
      <c r="D1052" s="8" t="str">
        <f t="shared" si="69"/>
        <v/>
      </c>
      <c r="E1052" s="8" t="str">
        <f t="shared" si="70"/>
        <v/>
      </c>
      <c r="F1052" s="8" t="str">
        <f t="shared" si="71"/>
        <v/>
      </c>
    </row>
    <row r="1053" spans="1:6" x14ac:dyDescent="0.25">
      <c r="A1053" s="8" t="str">
        <f>+'[1]Reporte de Formatos'!V1105</f>
        <v/>
      </c>
      <c r="B1053" s="8" t="str">
        <f t="shared" si="68"/>
        <v xml:space="preserve"> </v>
      </c>
      <c r="C1053" s="2" t="str">
        <f>IF(A1053="","",+[1]AcumSYS!S1102+[1]AcumSYS!T1102)</f>
        <v/>
      </c>
      <c r="D1053" s="8" t="str">
        <f t="shared" si="69"/>
        <v/>
      </c>
      <c r="E1053" s="8" t="str">
        <f t="shared" si="70"/>
        <v/>
      </c>
      <c r="F1053" s="8" t="str">
        <f t="shared" si="71"/>
        <v/>
      </c>
    </row>
    <row r="1054" spans="1:6" x14ac:dyDescent="0.25">
      <c r="A1054" s="8" t="str">
        <f>+'[1]Reporte de Formatos'!V1106</f>
        <v/>
      </c>
      <c r="B1054" s="8" t="str">
        <f t="shared" si="68"/>
        <v xml:space="preserve"> </v>
      </c>
      <c r="C1054" s="2" t="str">
        <f>IF(A1054="","",+[1]AcumSYS!S1103+[1]AcumSYS!T1103)</f>
        <v/>
      </c>
      <c r="D1054" s="8" t="str">
        <f t="shared" si="69"/>
        <v/>
      </c>
      <c r="E1054" s="8" t="str">
        <f t="shared" si="70"/>
        <v/>
      </c>
      <c r="F1054" s="8" t="str">
        <f t="shared" si="71"/>
        <v/>
      </c>
    </row>
    <row r="1055" spans="1:6" x14ac:dyDescent="0.25">
      <c r="A1055" s="8" t="str">
        <f>+'[1]Reporte de Formatos'!V1107</f>
        <v/>
      </c>
      <c r="B1055" s="8" t="str">
        <f t="shared" si="68"/>
        <v xml:space="preserve"> </v>
      </c>
      <c r="C1055" s="2" t="str">
        <f>IF(A1055="","",+[1]AcumSYS!S1104+[1]AcumSYS!T1104)</f>
        <v/>
      </c>
      <c r="D1055" s="8" t="str">
        <f t="shared" si="69"/>
        <v/>
      </c>
      <c r="E1055" s="8" t="str">
        <f t="shared" si="70"/>
        <v/>
      </c>
      <c r="F1055" s="8" t="str">
        <f t="shared" si="71"/>
        <v/>
      </c>
    </row>
    <row r="1056" spans="1:6" x14ac:dyDescent="0.25">
      <c r="A1056" s="8" t="str">
        <f>+'[1]Reporte de Formatos'!V1108</f>
        <v/>
      </c>
      <c r="B1056" s="8" t="str">
        <f t="shared" si="68"/>
        <v xml:space="preserve"> </v>
      </c>
      <c r="C1056" s="2" t="str">
        <f>IF(A1056="","",+[1]AcumSYS!S1105+[1]AcumSYS!T1105)</f>
        <v/>
      </c>
      <c r="D1056" s="8" t="str">
        <f t="shared" si="69"/>
        <v/>
      </c>
      <c r="E1056" s="8" t="str">
        <f t="shared" si="70"/>
        <v/>
      </c>
      <c r="F1056" s="8" t="str">
        <f t="shared" si="71"/>
        <v/>
      </c>
    </row>
    <row r="1057" spans="1:6" x14ac:dyDescent="0.25">
      <c r="A1057" s="8" t="str">
        <f>+'[1]Reporte de Formatos'!V1109</f>
        <v/>
      </c>
      <c r="B1057" s="8" t="str">
        <f t="shared" si="68"/>
        <v xml:space="preserve"> </v>
      </c>
      <c r="C1057" s="2" t="str">
        <f>IF(A1057="","",+[1]AcumSYS!S1106+[1]AcumSYS!T1106)</f>
        <v/>
      </c>
      <c r="D1057" s="8" t="str">
        <f t="shared" si="69"/>
        <v/>
      </c>
      <c r="E1057" s="8" t="str">
        <f t="shared" si="70"/>
        <v/>
      </c>
      <c r="F1057" s="8" t="str">
        <f t="shared" si="71"/>
        <v/>
      </c>
    </row>
    <row r="1058" spans="1:6" x14ac:dyDescent="0.25">
      <c r="A1058" s="8" t="str">
        <f>+'[1]Reporte de Formatos'!V1110</f>
        <v/>
      </c>
      <c r="B1058" s="8" t="str">
        <f t="shared" si="68"/>
        <v xml:space="preserve"> </v>
      </c>
      <c r="C1058" s="2" t="str">
        <f>IF(A1058="","",+[1]AcumSYS!S1107+[1]AcumSYS!T1107)</f>
        <v/>
      </c>
      <c r="D1058" s="8" t="str">
        <f t="shared" si="69"/>
        <v/>
      </c>
      <c r="E1058" s="8" t="str">
        <f t="shared" si="70"/>
        <v/>
      </c>
      <c r="F1058" s="8" t="str">
        <f t="shared" si="71"/>
        <v/>
      </c>
    </row>
    <row r="1059" spans="1:6" x14ac:dyDescent="0.25">
      <c r="A1059" s="8" t="str">
        <f>+'[1]Reporte de Formatos'!V1111</f>
        <v/>
      </c>
      <c r="B1059" s="8" t="str">
        <f t="shared" si="68"/>
        <v xml:space="preserve"> </v>
      </c>
      <c r="C1059" s="2" t="str">
        <f>IF(A1059="","",+[1]AcumSYS!S1108+[1]AcumSYS!T1108)</f>
        <v/>
      </c>
      <c r="D1059" s="8" t="str">
        <f t="shared" si="69"/>
        <v/>
      </c>
      <c r="E1059" s="8" t="str">
        <f t="shared" si="70"/>
        <v/>
      </c>
      <c r="F1059" s="8" t="str">
        <f t="shared" si="71"/>
        <v/>
      </c>
    </row>
    <row r="1060" spans="1:6" x14ac:dyDescent="0.25">
      <c r="A1060" s="8" t="str">
        <f>+'[1]Reporte de Formatos'!V1112</f>
        <v/>
      </c>
      <c r="B1060" s="8" t="str">
        <f t="shared" si="68"/>
        <v xml:space="preserve"> </v>
      </c>
      <c r="C1060" s="2" t="str">
        <f>IF(A1060="","",+[1]AcumSYS!S1109+[1]AcumSYS!T1109)</f>
        <v/>
      </c>
      <c r="D1060" s="8" t="str">
        <f t="shared" si="69"/>
        <v/>
      </c>
      <c r="E1060" s="8" t="str">
        <f t="shared" si="70"/>
        <v/>
      </c>
      <c r="F1060" s="8" t="str">
        <f t="shared" si="71"/>
        <v/>
      </c>
    </row>
    <row r="1061" spans="1:6" x14ac:dyDescent="0.25">
      <c r="A1061" s="8" t="str">
        <f>+'[1]Reporte de Formatos'!V1113</f>
        <v/>
      </c>
      <c r="B1061" s="8" t="str">
        <f t="shared" si="68"/>
        <v xml:space="preserve"> </v>
      </c>
      <c r="C1061" s="2" t="str">
        <f>IF(A1061="","",+[1]AcumSYS!S1110+[1]AcumSYS!T1110)</f>
        <v/>
      </c>
      <c r="D1061" s="8" t="str">
        <f t="shared" si="69"/>
        <v/>
      </c>
      <c r="E1061" s="8" t="str">
        <f t="shared" si="70"/>
        <v/>
      </c>
      <c r="F1061" s="8" t="str">
        <f t="shared" si="71"/>
        <v/>
      </c>
    </row>
    <row r="1062" spans="1:6" x14ac:dyDescent="0.25">
      <c r="A1062" s="8" t="str">
        <f>+'[1]Reporte de Formatos'!V1114</f>
        <v/>
      </c>
      <c r="B1062" s="8" t="str">
        <f t="shared" si="68"/>
        <v xml:space="preserve"> </v>
      </c>
      <c r="C1062" s="2" t="str">
        <f>IF(A1062="","",+[1]AcumSYS!S1111+[1]AcumSYS!T1111)</f>
        <v/>
      </c>
      <c r="D1062" s="8" t="str">
        <f t="shared" si="69"/>
        <v/>
      </c>
      <c r="E1062" s="8" t="str">
        <f t="shared" si="70"/>
        <v/>
      </c>
      <c r="F1062" s="8" t="str">
        <f t="shared" si="71"/>
        <v/>
      </c>
    </row>
    <row r="1063" spans="1:6" x14ac:dyDescent="0.25">
      <c r="A1063" s="8" t="str">
        <f>+'[1]Reporte de Formatos'!V1115</f>
        <v/>
      </c>
      <c r="B1063" s="8" t="str">
        <f t="shared" si="68"/>
        <v xml:space="preserve"> </v>
      </c>
      <c r="C1063" s="2" t="str">
        <f>IF(A1063="","",+[1]AcumSYS!S1112+[1]AcumSYS!T1112)</f>
        <v/>
      </c>
      <c r="D1063" s="8" t="str">
        <f t="shared" si="69"/>
        <v/>
      </c>
      <c r="E1063" s="8" t="str">
        <f t="shared" si="70"/>
        <v/>
      </c>
      <c r="F1063" s="8" t="str">
        <f t="shared" si="71"/>
        <v/>
      </c>
    </row>
    <row r="1064" spans="1:6" x14ac:dyDescent="0.25">
      <c r="A1064" s="8" t="str">
        <f>+'[1]Reporte de Formatos'!V1116</f>
        <v/>
      </c>
      <c r="B1064" s="8" t="str">
        <f t="shared" si="68"/>
        <v xml:space="preserve"> </v>
      </c>
      <c r="C1064" s="2" t="str">
        <f>IF(A1064="","",+[1]AcumSYS!S1113+[1]AcumSYS!T1113)</f>
        <v/>
      </c>
      <c r="D1064" s="8" t="str">
        <f t="shared" si="69"/>
        <v/>
      </c>
      <c r="E1064" s="8" t="str">
        <f t="shared" si="70"/>
        <v/>
      </c>
      <c r="F1064" s="8" t="str">
        <f t="shared" si="71"/>
        <v/>
      </c>
    </row>
    <row r="1065" spans="1:6" x14ac:dyDescent="0.25">
      <c r="A1065" s="8" t="str">
        <f>+'[1]Reporte de Formatos'!V1117</f>
        <v/>
      </c>
      <c r="B1065" s="8" t="str">
        <f t="shared" si="68"/>
        <v xml:space="preserve"> </v>
      </c>
      <c r="C1065" s="2" t="str">
        <f>IF(A1065="","",+[1]AcumSYS!S1114+[1]AcumSYS!T1114)</f>
        <v/>
      </c>
      <c r="D1065" s="8" t="str">
        <f t="shared" si="69"/>
        <v/>
      </c>
      <c r="E1065" s="8" t="str">
        <f t="shared" si="70"/>
        <v/>
      </c>
      <c r="F1065" s="8" t="str">
        <f t="shared" si="71"/>
        <v/>
      </c>
    </row>
    <row r="1066" spans="1:6" x14ac:dyDescent="0.25">
      <c r="A1066" s="8" t="str">
        <f>+'[1]Reporte de Formatos'!V1118</f>
        <v/>
      </c>
      <c r="B1066" s="8" t="str">
        <f t="shared" si="68"/>
        <v xml:space="preserve"> </v>
      </c>
      <c r="C1066" s="2" t="str">
        <f>IF(A1066="","",+[1]AcumSYS!S1115+[1]AcumSYS!T1115)</f>
        <v/>
      </c>
      <c r="D1066" s="8" t="str">
        <f t="shared" si="69"/>
        <v/>
      </c>
      <c r="E1066" s="8" t="str">
        <f t="shared" si="70"/>
        <v/>
      </c>
      <c r="F1066" s="8" t="str">
        <f t="shared" si="71"/>
        <v/>
      </c>
    </row>
    <row r="1067" spans="1:6" x14ac:dyDescent="0.25">
      <c r="A1067" s="8" t="str">
        <f>+'[1]Reporte de Formatos'!V1119</f>
        <v/>
      </c>
      <c r="B1067" s="8" t="str">
        <f t="shared" si="68"/>
        <v xml:space="preserve"> </v>
      </c>
      <c r="C1067" s="2" t="str">
        <f>IF(A1067="","",+[1]AcumSYS!S1116+[1]AcumSYS!T1116)</f>
        <v/>
      </c>
      <c r="D1067" s="8" t="str">
        <f t="shared" si="69"/>
        <v/>
      </c>
      <c r="E1067" s="8" t="str">
        <f t="shared" si="70"/>
        <v/>
      </c>
      <c r="F1067" s="8" t="str">
        <f t="shared" si="71"/>
        <v/>
      </c>
    </row>
    <row r="1068" spans="1:6" x14ac:dyDescent="0.25">
      <c r="A1068" s="8" t="str">
        <f>+'[1]Reporte de Formatos'!V1120</f>
        <v/>
      </c>
      <c r="B1068" s="8" t="str">
        <f t="shared" si="68"/>
        <v xml:space="preserve"> </v>
      </c>
      <c r="C1068" s="2" t="str">
        <f>IF(A1068="","",+[1]AcumSYS!S1117+[1]AcumSYS!T1117)</f>
        <v/>
      </c>
      <c r="D1068" s="8" t="str">
        <f t="shared" si="69"/>
        <v/>
      </c>
      <c r="E1068" s="8" t="str">
        <f t="shared" si="70"/>
        <v/>
      </c>
      <c r="F1068" s="8" t="str">
        <f t="shared" si="71"/>
        <v/>
      </c>
    </row>
    <row r="1069" spans="1:6" x14ac:dyDescent="0.25">
      <c r="A1069" s="8" t="str">
        <f>+'[1]Reporte de Formatos'!V1121</f>
        <v/>
      </c>
      <c r="B1069" s="8" t="str">
        <f t="shared" si="68"/>
        <v xml:space="preserve"> </v>
      </c>
      <c r="C1069" s="2" t="str">
        <f>IF(A1069="","",+[1]AcumSYS!S1118+[1]AcumSYS!T1118)</f>
        <v/>
      </c>
      <c r="D1069" s="8" t="str">
        <f t="shared" si="69"/>
        <v/>
      </c>
      <c r="E1069" s="8" t="str">
        <f t="shared" si="70"/>
        <v/>
      </c>
      <c r="F1069" s="8" t="str">
        <f t="shared" si="71"/>
        <v/>
      </c>
    </row>
    <row r="1070" spans="1:6" x14ac:dyDescent="0.25">
      <c r="A1070" s="8" t="str">
        <f>+'[1]Reporte de Formatos'!V1122</f>
        <v/>
      </c>
      <c r="B1070" s="8" t="str">
        <f t="shared" si="68"/>
        <v xml:space="preserve"> </v>
      </c>
      <c r="C1070" s="2" t="str">
        <f>IF(A1070="","",+[1]AcumSYS!S1119+[1]AcumSYS!T1119)</f>
        <v/>
      </c>
      <c r="D1070" s="8" t="str">
        <f t="shared" si="69"/>
        <v/>
      </c>
      <c r="E1070" s="8" t="str">
        <f t="shared" si="70"/>
        <v/>
      </c>
      <c r="F1070" s="8" t="str">
        <f t="shared" si="71"/>
        <v/>
      </c>
    </row>
    <row r="1071" spans="1:6" x14ac:dyDescent="0.25">
      <c r="A1071" s="8" t="str">
        <f>+'[1]Reporte de Formatos'!V1123</f>
        <v/>
      </c>
      <c r="B1071" s="8" t="str">
        <f t="shared" si="68"/>
        <v xml:space="preserve"> </v>
      </c>
      <c r="C1071" s="2" t="str">
        <f>IF(A1071="","",+[1]AcumSYS!S1120+[1]AcumSYS!T1120)</f>
        <v/>
      </c>
      <c r="D1071" s="8" t="str">
        <f t="shared" si="69"/>
        <v/>
      </c>
      <c r="E1071" s="8" t="str">
        <f t="shared" si="70"/>
        <v/>
      </c>
      <c r="F1071" s="8" t="str">
        <f t="shared" si="71"/>
        <v/>
      </c>
    </row>
    <row r="1072" spans="1:6" x14ac:dyDescent="0.25">
      <c r="A1072" s="8" t="str">
        <f>+'[1]Reporte de Formatos'!V1124</f>
        <v/>
      </c>
      <c r="B1072" s="8" t="str">
        <f t="shared" si="68"/>
        <v xml:space="preserve"> </v>
      </c>
      <c r="C1072" s="2" t="str">
        <f>IF(A1072="","",+[1]AcumSYS!S1121+[1]AcumSYS!T1121)</f>
        <v/>
      </c>
      <c r="D1072" s="8" t="str">
        <f t="shared" si="69"/>
        <v/>
      </c>
      <c r="E1072" s="8" t="str">
        <f t="shared" si="70"/>
        <v/>
      </c>
      <c r="F1072" s="8" t="str">
        <f t="shared" si="71"/>
        <v/>
      </c>
    </row>
    <row r="1073" spans="1:6" x14ac:dyDescent="0.25">
      <c r="A1073" s="8" t="str">
        <f>+'[1]Reporte de Formatos'!V1125</f>
        <v/>
      </c>
      <c r="B1073" s="8" t="str">
        <f t="shared" si="68"/>
        <v xml:space="preserve"> </v>
      </c>
      <c r="C1073" s="2" t="str">
        <f>IF(A1073="","",+[1]AcumSYS!S1122+[1]AcumSYS!T1122)</f>
        <v/>
      </c>
      <c r="D1073" s="8" t="str">
        <f t="shared" si="69"/>
        <v/>
      </c>
      <c r="E1073" s="8" t="str">
        <f t="shared" si="70"/>
        <v/>
      </c>
      <c r="F1073" s="8" t="str">
        <f t="shared" si="71"/>
        <v/>
      </c>
    </row>
    <row r="1074" spans="1:6" x14ac:dyDescent="0.25">
      <c r="A1074" s="8" t="str">
        <f>+'[1]Reporte de Formatos'!V1126</f>
        <v/>
      </c>
      <c r="B1074" s="8" t="str">
        <f t="shared" si="68"/>
        <v xml:space="preserve"> </v>
      </c>
      <c r="C1074" s="2" t="str">
        <f>IF(A1074="","",+[1]AcumSYS!S1123+[1]AcumSYS!T1123)</f>
        <v/>
      </c>
      <c r="D1074" s="8" t="str">
        <f t="shared" si="69"/>
        <v/>
      </c>
      <c r="E1074" s="8" t="str">
        <f t="shared" si="70"/>
        <v/>
      </c>
      <c r="F1074" s="8" t="str">
        <f t="shared" si="71"/>
        <v/>
      </c>
    </row>
    <row r="1075" spans="1:6" x14ac:dyDescent="0.25">
      <c r="A1075" s="8" t="str">
        <f>+'[1]Reporte de Formatos'!V1127</f>
        <v/>
      </c>
      <c r="B1075" s="8" t="str">
        <f t="shared" si="68"/>
        <v xml:space="preserve"> </v>
      </c>
      <c r="C1075" s="2" t="str">
        <f>IF(A1075="","",+[1]AcumSYS!S1124+[1]AcumSYS!T1124)</f>
        <v/>
      </c>
      <c r="D1075" s="8" t="str">
        <f t="shared" si="69"/>
        <v/>
      </c>
      <c r="E1075" s="8" t="str">
        <f t="shared" si="70"/>
        <v/>
      </c>
      <c r="F1075" s="8" t="str">
        <f t="shared" si="71"/>
        <v/>
      </c>
    </row>
    <row r="1076" spans="1:6" x14ac:dyDescent="0.25">
      <c r="A1076" s="8" t="str">
        <f>+'[1]Reporte de Formatos'!V1128</f>
        <v/>
      </c>
      <c r="B1076" s="8" t="str">
        <f t="shared" si="68"/>
        <v xml:space="preserve"> </v>
      </c>
      <c r="C1076" s="2" t="str">
        <f>IF(A1076="","",+[1]AcumSYS!S1125+[1]AcumSYS!T1125)</f>
        <v/>
      </c>
      <c r="D1076" s="8" t="str">
        <f t="shared" si="69"/>
        <v/>
      </c>
      <c r="E1076" s="8" t="str">
        <f t="shared" si="70"/>
        <v/>
      </c>
      <c r="F1076" s="8" t="str">
        <f t="shared" si="71"/>
        <v/>
      </c>
    </row>
    <row r="1077" spans="1:6" x14ac:dyDescent="0.25">
      <c r="A1077" s="8" t="str">
        <f>+'[1]Reporte de Formatos'!V1129</f>
        <v/>
      </c>
      <c r="B1077" s="8" t="str">
        <f t="shared" si="68"/>
        <v xml:space="preserve"> </v>
      </c>
      <c r="C1077" s="2" t="str">
        <f>IF(A1077="","",+[1]AcumSYS!S1126+[1]AcumSYS!T1126)</f>
        <v/>
      </c>
      <c r="D1077" s="8" t="str">
        <f t="shared" si="69"/>
        <v/>
      </c>
      <c r="E1077" s="8" t="str">
        <f t="shared" si="70"/>
        <v/>
      </c>
      <c r="F1077" s="8" t="str">
        <f t="shared" si="71"/>
        <v/>
      </c>
    </row>
    <row r="1078" spans="1:6" x14ac:dyDescent="0.25">
      <c r="A1078" s="8" t="str">
        <f>+'[1]Reporte de Formatos'!V1130</f>
        <v/>
      </c>
      <c r="B1078" s="8" t="str">
        <f t="shared" si="68"/>
        <v xml:space="preserve"> </v>
      </c>
      <c r="C1078" s="2" t="str">
        <f>IF(A1078="","",+[1]AcumSYS!S1127+[1]AcumSYS!T1127)</f>
        <v/>
      </c>
      <c r="D1078" s="8" t="str">
        <f t="shared" si="69"/>
        <v/>
      </c>
      <c r="E1078" s="8" t="str">
        <f t="shared" si="70"/>
        <v/>
      </c>
      <c r="F1078" s="8" t="str">
        <f t="shared" si="71"/>
        <v/>
      </c>
    </row>
    <row r="1079" spans="1:6" x14ac:dyDescent="0.25">
      <c r="A1079" s="8" t="str">
        <f>+'[1]Reporte de Formatos'!V1131</f>
        <v/>
      </c>
      <c r="B1079" s="8" t="str">
        <f t="shared" si="68"/>
        <v xml:space="preserve"> </v>
      </c>
      <c r="C1079" s="2" t="str">
        <f>IF(A1079="","",+[1]AcumSYS!S1128+[1]AcumSYS!T1128)</f>
        <v/>
      </c>
      <c r="D1079" s="8" t="str">
        <f t="shared" si="69"/>
        <v/>
      </c>
      <c r="E1079" s="8" t="str">
        <f t="shared" si="70"/>
        <v/>
      </c>
      <c r="F1079" s="8" t="str">
        <f t="shared" si="71"/>
        <v/>
      </c>
    </row>
    <row r="1080" spans="1:6" x14ac:dyDescent="0.25">
      <c r="A1080" s="8" t="str">
        <f>+'[1]Reporte de Formatos'!V1132</f>
        <v/>
      </c>
      <c r="B1080" s="8" t="str">
        <f t="shared" si="68"/>
        <v xml:space="preserve"> </v>
      </c>
      <c r="C1080" s="2" t="str">
        <f>IF(A1080="","",+[1]AcumSYS!S1129+[1]AcumSYS!T1129)</f>
        <v/>
      </c>
      <c r="D1080" s="8" t="str">
        <f t="shared" si="69"/>
        <v/>
      </c>
      <c r="E1080" s="8" t="str">
        <f t="shared" si="70"/>
        <v/>
      </c>
      <c r="F1080" s="8" t="str">
        <f t="shared" si="71"/>
        <v/>
      </c>
    </row>
    <row r="1081" spans="1:6" x14ac:dyDescent="0.25">
      <c r="A1081" s="8" t="str">
        <f>+'[1]Reporte de Formatos'!V1133</f>
        <v/>
      </c>
      <c r="B1081" s="8" t="str">
        <f t="shared" si="68"/>
        <v xml:space="preserve"> </v>
      </c>
      <c r="C1081" s="2" t="str">
        <f>IF(A1081="","",+[1]AcumSYS!S1130+[1]AcumSYS!T1130)</f>
        <v/>
      </c>
      <c r="D1081" s="8" t="str">
        <f t="shared" si="69"/>
        <v/>
      </c>
      <c r="E1081" s="8" t="str">
        <f t="shared" si="70"/>
        <v/>
      </c>
      <c r="F1081" s="8" t="str">
        <f t="shared" si="71"/>
        <v/>
      </c>
    </row>
    <row r="1082" spans="1:6" x14ac:dyDescent="0.25">
      <c r="A1082" s="8" t="str">
        <f>+'[1]Reporte de Formatos'!V1134</f>
        <v/>
      </c>
      <c r="B1082" s="8" t="str">
        <f t="shared" si="68"/>
        <v xml:space="preserve"> </v>
      </c>
      <c r="C1082" s="2" t="str">
        <f>IF(A1082="","",+[1]AcumSYS!S1131+[1]AcumSYS!T1131)</f>
        <v/>
      </c>
      <c r="D1082" s="8" t="str">
        <f t="shared" si="69"/>
        <v/>
      </c>
      <c r="E1082" s="8" t="str">
        <f t="shared" si="70"/>
        <v/>
      </c>
      <c r="F1082" s="8" t="str">
        <f t="shared" si="71"/>
        <v/>
      </c>
    </row>
    <row r="1083" spans="1:6" x14ac:dyDescent="0.25">
      <c r="A1083" s="8" t="str">
        <f>+'[1]Reporte de Formatos'!V1135</f>
        <v/>
      </c>
      <c r="B1083" s="8" t="str">
        <f t="shared" si="68"/>
        <v xml:space="preserve"> </v>
      </c>
      <c r="C1083" s="2" t="str">
        <f>IF(A1083="","",+[1]AcumSYS!S1132+[1]AcumSYS!T1132)</f>
        <v/>
      </c>
      <c r="D1083" s="8" t="str">
        <f t="shared" si="69"/>
        <v/>
      </c>
      <c r="E1083" s="8" t="str">
        <f t="shared" si="70"/>
        <v/>
      </c>
      <c r="F1083" s="8" t="str">
        <f t="shared" si="71"/>
        <v/>
      </c>
    </row>
    <row r="1084" spans="1:6" x14ac:dyDescent="0.25">
      <c r="A1084" s="8" t="str">
        <f>+'[1]Reporte de Formatos'!V1136</f>
        <v/>
      </c>
      <c r="B1084" s="8" t="str">
        <f t="shared" si="68"/>
        <v xml:space="preserve"> </v>
      </c>
      <c r="C1084" s="2" t="str">
        <f>IF(A1084="","",+[1]AcumSYS!S1133+[1]AcumSYS!T1133)</f>
        <v/>
      </c>
      <c r="D1084" s="8" t="str">
        <f t="shared" si="69"/>
        <v/>
      </c>
      <c r="E1084" s="8" t="str">
        <f t="shared" si="70"/>
        <v/>
      </c>
      <c r="F1084" s="8" t="str">
        <f t="shared" si="71"/>
        <v/>
      </c>
    </row>
    <row r="1085" spans="1:6" x14ac:dyDescent="0.25">
      <c r="A1085" s="8" t="str">
        <f>+'[1]Reporte de Formatos'!V1137</f>
        <v/>
      </c>
      <c r="B1085" s="8" t="str">
        <f t="shared" si="68"/>
        <v xml:space="preserve"> </v>
      </c>
      <c r="C1085" s="2" t="str">
        <f>IF(A1085="","",+[1]AcumSYS!S1134+[1]AcumSYS!T1134)</f>
        <v/>
      </c>
      <c r="D1085" s="8" t="str">
        <f t="shared" si="69"/>
        <v/>
      </c>
      <c r="E1085" s="8" t="str">
        <f t="shared" si="70"/>
        <v/>
      </c>
      <c r="F1085" s="8" t="str">
        <f t="shared" si="71"/>
        <v/>
      </c>
    </row>
    <row r="1086" spans="1:6" x14ac:dyDescent="0.25">
      <c r="A1086" s="8" t="str">
        <f>+'[1]Reporte de Formatos'!V1138</f>
        <v/>
      </c>
      <c r="B1086" s="8" t="str">
        <f t="shared" si="68"/>
        <v xml:space="preserve"> </v>
      </c>
      <c r="C1086" s="2" t="str">
        <f>IF(A1086="","",+[1]AcumSYS!S1135+[1]AcumSYS!T1135)</f>
        <v/>
      </c>
      <c r="D1086" s="8" t="str">
        <f t="shared" si="69"/>
        <v/>
      </c>
      <c r="E1086" s="8" t="str">
        <f t="shared" si="70"/>
        <v/>
      </c>
      <c r="F1086" s="8" t="str">
        <f t="shared" si="71"/>
        <v/>
      </c>
    </row>
    <row r="1087" spans="1:6" x14ac:dyDescent="0.25">
      <c r="A1087" s="8" t="str">
        <f>+'[1]Reporte de Formatos'!V1139</f>
        <v/>
      </c>
      <c r="B1087" s="8" t="str">
        <f t="shared" si="68"/>
        <v xml:space="preserve"> </v>
      </c>
      <c r="C1087" s="2" t="str">
        <f>IF(A1087="","",+[1]AcumSYS!S1136+[1]AcumSYS!T1136)</f>
        <v/>
      </c>
      <c r="D1087" s="8" t="str">
        <f t="shared" si="69"/>
        <v/>
      </c>
      <c r="E1087" s="8" t="str">
        <f t="shared" si="70"/>
        <v/>
      </c>
      <c r="F1087" s="8" t="str">
        <f t="shared" si="71"/>
        <v/>
      </c>
    </row>
    <row r="1088" spans="1:6" x14ac:dyDescent="0.25">
      <c r="A1088" s="8" t="str">
        <f>+'[1]Reporte de Formatos'!V1140</f>
        <v/>
      </c>
      <c r="B1088" s="8" t="str">
        <f t="shared" si="68"/>
        <v xml:space="preserve"> </v>
      </c>
      <c r="C1088" s="2" t="str">
        <f>IF(A1088="","",+[1]AcumSYS!S1137+[1]AcumSYS!T1137)</f>
        <v/>
      </c>
      <c r="D1088" s="8" t="str">
        <f t="shared" si="69"/>
        <v/>
      </c>
      <c r="E1088" s="8" t="str">
        <f t="shared" si="70"/>
        <v/>
      </c>
      <c r="F1088" s="8" t="str">
        <f t="shared" si="71"/>
        <v/>
      </c>
    </row>
    <row r="1089" spans="1:6" x14ac:dyDescent="0.25">
      <c r="A1089" s="8" t="str">
        <f>+'[1]Reporte de Formatos'!V1141</f>
        <v/>
      </c>
      <c r="B1089" s="8" t="str">
        <f t="shared" si="68"/>
        <v xml:space="preserve"> </v>
      </c>
      <c r="C1089" s="2" t="str">
        <f>IF(A1089="","",+[1]AcumSYS!S1138+[1]AcumSYS!T1138)</f>
        <v/>
      </c>
      <c r="D1089" s="8" t="str">
        <f t="shared" si="69"/>
        <v/>
      </c>
      <c r="E1089" s="8" t="str">
        <f t="shared" si="70"/>
        <v/>
      </c>
      <c r="F1089" s="8" t="str">
        <f t="shared" si="71"/>
        <v/>
      </c>
    </row>
    <row r="1090" spans="1:6" x14ac:dyDescent="0.25">
      <c r="A1090" s="8" t="str">
        <f>+'[1]Reporte de Formatos'!V1142</f>
        <v/>
      </c>
      <c r="B1090" s="8" t="str">
        <f t="shared" si="68"/>
        <v xml:space="preserve"> </v>
      </c>
      <c r="C1090" s="2" t="str">
        <f>IF(A1090="","",+[1]AcumSYS!S1139+[1]AcumSYS!T1139)</f>
        <v/>
      </c>
      <c r="D1090" s="8" t="str">
        <f t="shared" si="69"/>
        <v/>
      </c>
      <c r="E1090" s="8" t="str">
        <f t="shared" si="70"/>
        <v/>
      </c>
      <c r="F1090" s="8" t="str">
        <f t="shared" si="71"/>
        <v/>
      </c>
    </row>
    <row r="1091" spans="1:6" x14ac:dyDescent="0.25">
      <c r="A1091" s="8" t="str">
        <f>+'[1]Reporte de Formatos'!V1143</f>
        <v/>
      </c>
      <c r="B1091" s="8" t="str">
        <f t="shared" si="68"/>
        <v xml:space="preserve"> </v>
      </c>
      <c r="C1091" s="2" t="str">
        <f>IF(A1091="","",+[1]AcumSYS!S1140+[1]AcumSYS!T1140)</f>
        <v/>
      </c>
      <c r="D1091" s="8" t="str">
        <f t="shared" si="69"/>
        <v/>
      </c>
      <c r="E1091" s="8" t="str">
        <f t="shared" si="70"/>
        <v/>
      </c>
      <c r="F1091" s="8" t="str">
        <f t="shared" si="71"/>
        <v/>
      </c>
    </row>
    <row r="1092" spans="1:6" x14ac:dyDescent="0.25">
      <c r="A1092" s="8" t="str">
        <f>+'[1]Reporte de Formatos'!V1144</f>
        <v/>
      </c>
      <c r="B1092" s="8" t="str">
        <f t="shared" si="68"/>
        <v xml:space="preserve"> </v>
      </c>
      <c r="C1092" s="2" t="str">
        <f>IF(A1092="","",+[1]AcumSYS!S1141+[1]AcumSYS!T1141)</f>
        <v/>
      </c>
      <c r="D1092" s="8" t="str">
        <f t="shared" si="69"/>
        <v/>
      </c>
      <c r="E1092" s="8" t="str">
        <f t="shared" si="70"/>
        <v/>
      </c>
      <c r="F1092" s="8" t="str">
        <f t="shared" si="71"/>
        <v/>
      </c>
    </row>
    <row r="1093" spans="1:6" x14ac:dyDescent="0.25">
      <c r="A1093" s="8" t="str">
        <f>+'[1]Reporte de Formatos'!V1145</f>
        <v/>
      </c>
      <c r="B1093" s="8" t="str">
        <f t="shared" si="68"/>
        <v xml:space="preserve"> </v>
      </c>
      <c r="C1093" s="2" t="str">
        <f>IF(A1093="","",+[1]AcumSYS!S1142+[1]AcumSYS!T1142)</f>
        <v/>
      </c>
      <c r="D1093" s="8" t="str">
        <f t="shared" si="69"/>
        <v/>
      </c>
      <c r="E1093" s="8" t="str">
        <f t="shared" si="70"/>
        <v/>
      </c>
      <c r="F1093" s="8" t="str">
        <f t="shared" si="71"/>
        <v/>
      </c>
    </row>
    <row r="1094" spans="1:6" x14ac:dyDescent="0.25">
      <c r="A1094" s="8" t="str">
        <f>+'[1]Reporte de Formatos'!V1146</f>
        <v/>
      </c>
      <c r="B1094" s="8" t="str">
        <f t="shared" si="68"/>
        <v xml:space="preserve"> </v>
      </c>
      <c r="C1094" s="2" t="str">
        <f>IF(A1094="","",+[1]AcumSYS!S1143+[1]AcumSYS!T1143)</f>
        <v/>
      </c>
      <c r="D1094" s="8" t="str">
        <f t="shared" si="69"/>
        <v/>
      </c>
      <c r="E1094" s="8" t="str">
        <f t="shared" si="70"/>
        <v/>
      </c>
      <c r="F1094" s="8" t="str">
        <f t="shared" si="71"/>
        <v/>
      </c>
    </row>
    <row r="1095" spans="1:6" x14ac:dyDescent="0.25">
      <c r="A1095" s="8" t="str">
        <f>+'[1]Reporte de Formatos'!V1147</f>
        <v/>
      </c>
      <c r="B1095" s="8" t="str">
        <f t="shared" si="68"/>
        <v xml:space="preserve"> </v>
      </c>
      <c r="C1095" s="2" t="str">
        <f>IF(A1095="","",+[1]AcumSYS!S1144+[1]AcumSYS!T1144)</f>
        <v/>
      </c>
      <c r="D1095" s="8" t="str">
        <f t="shared" si="69"/>
        <v/>
      </c>
      <c r="E1095" s="8" t="str">
        <f t="shared" si="70"/>
        <v/>
      </c>
      <c r="F1095" s="8" t="str">
        <f t="shared" si="71"/>
        <v/>
      </c>
    </row>
    <row r="1096" spans="1:6" x14ac:dyDescent="0.25">
      <c r="A1096" s="8" t="str">
        <f>+'[1]Reporte de Formatos'!V1148</f>
        <v/>
      </c>
      <c r="B1096" s="8" t="str">
        <f t="shared" si="68"/>
        <v xml:space="preserve"> </v>
      </c>
      <c r="C1096" s="2" t="str">
        <f>IF(A1096="","",+[1]AcumSYS!S1145+[1]AcumSYS!T1145)</f>
        <v/>
      </c>
      <c r="D1096" s="8" t="str">
        <f t="shared" si="69"/>
        <v/>
      </c>
      <c r="E1096" s="8" t="str">
        <f t="shared" si="70"/>
        <v/>
      </c>
      <c r="F1096" s="8" t="str">
        <f t="shared" si="71"/>
        <v/>
      </c>
    </row>
    <row r="1097" spans="1:6" x14ac:dyDescent="0.25">
      <c r="A1097" s="8" t="str">
        <f>+'[1]Reporte de Formatos'!V1149</f>
        <v/>
      </c>
      <c r="B1097" s="8" t="str">
        <f t="shared" si="68"/>
        <v xml:space="preserve"> </v>
      </c>
      <c r="C1097" s="2" t="str">
        <f>IF(A1097="","",+[1]AcumSYS!S1146+[1]AcumSYS!T1146)</f>
        <v/>
      </c>
      <c r="D1097" s="8" t="str">
        <f t="shared" si="69"/>
        <v/>
      </c>
      <c r="E1097" s="8" t="str">
        <f t="shared" si="70"/>
        <v/>
      </c>
      <c r="F1097" s="8" t="str">
        <f t="shared" si="71"/>
        <v/>
      </c>
    </row>
    <row r="1098" spans="1:6" x14ac:dyDescent="0.25">
      <c r="A1098" s="8" t="str">
        <f>+'[1]Reporte de Formatos'!V1150</f>
        <v/>
      </c>
      <c r="B1098" s="8" t="str">
        <f t="shared" si="68"/>
        <v xml:space="preserve"> </v>
      </c>
      <c r="C1098" s="2" t="str">
        <f>IF(A1098="","",+[1]AcumSYS!S1147+[1]AcumSYS!T1147)</f>
        <v/>
      </c>
      <c r="D1098" s="8" t="str">
        <f t="shared" si="69"/>
        <v/>
      </c>
      <c r="E1098" s="8" t="str">
        <f t="shared" si="70"/>
        <v/>
      </c>
      <c r="F1098" s="8" t="str">
        <f t="shared" si="71"/>
        <v/>
      </c>
    </row>
    <row r="1099" spans="1:6" x14ac:dyDescent="0.25">
      <c r="A1099" s="8" t="str">
        <f>+'[1]Reporte de Formatos'!V1151</f>
        <v/>
      </c>
      <c r="B1099" s="8" t="str">
        <f t="shared" si="68"/>
        <v xml:space="preserve"> </v>
      </c>
      <c r="C1099" s="2" t="str">
        <f>IF(A1099="","",+[1]AcumSYS!S1148+[1]AcumSYS!T1148)</f>
        <v/>
      </c>
      <c r="D1099" s="8" t="str">
        <f t="shared" si="69"/>
        <v/>
      </c>
      <c r="E1099" s="8" t="str">
        <f t="shared" si="70"/>
        <v/>
      </c>
      <c r="F1099" s="8" t="str">
        <f t="shared" si="71"/>
        <v/>
      </c>
    </row>
    <row r="1100" spans="1:6" x14ac:dyDescent="0.25">
      <c r="A1100" s="8" t="str">
        <f>+'[1]Reporte de Formatos'!V1152</f>
        <v/>
      </c>
      <c r="B1100" s="8" t="str">
        <f t="shared" si="68"/>
        <v xml:space="preserve"> </v>
      </c>
      <c r="C1100" s="2" t="str">
        <f>IF(A1100="","",+[1]AcumSYS!S1149+[1]AcumSYS!T1149)</f>
        <v/>
      </c>
      <c r="D1100" s="8" t="str">
        <f t="shared" si="69"/>
        <v/>
      </c>
      <c r="E1100" s="8" t="str">
        <f t="shared" si="70"/>
        <v/>
      </c>
      <c r="F1100" s="8" t="str">
        <f t="shared" si="71"/>
        <v/>
      </c>
    </row>
    <row r="1101" spans="1:6" x14ac:dyDescent="0.25">
      <c r="A1101" s="8" t="str">
        <f>+'[1]Reporte de Formatos'!V1153</f>
        <v/>
      </c>
      <c r="B1101" s="8" t="str">
        <f t="shared" si="68"/>
        <v xml:space="preserve"> </v>
      </c>
      <c r="C1101" s="2" t="str">
        <f>IF(A1101="","",+[1]AcumSYS!S1150+[1]AcumSYS!T1150)</f>
        <v/>
      </c>
      <c r="D1101" s="8" t="str">
        <f t="shared" si="69"/>
        <v/>
      </c>
      <c r="E1101" s="8" t="str">
        <f t="shared" si="70"/>
        <v/>
      </c>
      <c r="F1101" s="8" t="str">
        <f t="shared" si="71"/>
        <v/>
      </c>
    </row>
    <row r="1102" spans="1:6" x14ac:dyDescent="0.25">
      <c r="A1102" s="8" t="str">
        <f>+'[1]Reporte de Formatos'!V1154</f>
        <v/>
      </c>
      <c r="B1102" s="8" t="str">
        <f t="shared" si="68"/>
        <v xml:space="preserve"> </v>
      </c>
      <c r="C1102" s="2" t="str">
        <f>IF(A1102="","",+[1]AcumSYS!S1151+[1]AcumSYS!T1151)</f>
        <v/>
      </c>
      <c r="D1102" s="8" t="str">
        <f t="shared" si="69"/>
        <v/>
      </c>
      <c r="E1102" s="8" t="str">
        <f t="shared" si="70"/>
        <v/>
      </c>
      <c r="F1102" s="8" t="str">
        <f t="shared" si="71"/>
        <v/>
      </c>
    </row>
    <row r="1103" spans="1:6" x14ac:dyDescent="0.25">
      <c r="A1103" s="8" t="str">
        <f>+'[1]Reporte de Formatos'!V1155</f>
        <v/>
      </c>
      <c r="B1103" s="8" t="str">
        <f t="shared" si="68"/>
        <v xml:space="preserve"> </v>
      </c>
      <c r="C1103" s="2" t="str">
        <f>IF(A1103="","",+[1]AcumSYS!S1152+[1]AcumSYS!T1152)</f>
        <v/>
      </c>
      <c r="D1103" s="8" t="str">
        <f t="shared" si="69"/>
        <v/>
      </c>
      <c r="E1103" s="8" t="str">
        <f t="shared" si="70"/>
        <v/>
      </c>
      <c r="F1103" s="8" t="str">
        <f t="shared" si="71"/>
        <v/>
      </c>
    </row>
    <row r="1104" spans="1:6" x14ac:dyDescent="0.25">
      <c r="A1104" s="8" t="str">
        <f>+'[1]Reporte de Formatos'!V1156</f>
        <v/>
      </c>
      <c r="B1104" s="8" t="str">
        <f t="shared" si="68"/>
        <v xml:space="preserve"> </v>
      </c>
      <c r="C1104" s="2" t="str">
        <f>IF(A1104="","",+[1]AcumSYS!S1153+[1]AcumSYS!T1153)</f>
        <v/>
      </c>
      <c r="D1104" s="8" t="str">
        <f t="shared" si="69"/>
        <v/>
      </c>
      <c r="E1104" s="8" t="str">
        <f t="shared" si="70"/>
        <v/>
      </c>
      <c r="F1104" s="8" t="str">
        <f t="shared" si="71"/>
        <v/>
      </c>
    </row>
    <row r="1105" spans="1:6" x14ac:dyDescent="0.25">
      <c r="A1105" s="8" t="str">
        <f>+'[1]Reporte de Formatos'!V1157</f>
        <v/>
      </c>
      <c r="B1105" s="8" t="str">
        <f t="shared" si="68"/>
        <v xml:space="preserve"> </v>
      </c>
      <c r="C1105" s="2" t="str">
        <f>IF(A1105="","",+[1]AcumSYS!S1154+[1]AcumSYS!T1154)</f>
        <v/>
      </c>
      <c r="D1105" s="8" t="str">
        <f t="shared" si="69"/>
        <v/>
      </c>
      <c r="E1105" s="8" t="str">
        <f t="shared" si="70"/>
        <v/>
      </c>
      <c r="F1105" s="8" t="str">
        <f t="shared" si="71"/>
        <v/>
      </c>
    </row>
    <row r="1106" spans="1:6" x14ac:dyDescent="0.25">
      <c r="A1106" s="8" t="str">
        <f>+'[1]Reporte de Formatos'!V1158</f>
        <v/>
      </c>
      <c r="B1106" s="8" t="str">
        <f t="shared" si="68"/>
        <v xml:space="preserve"> </v>
      </c>
      <c r="C1106" s="2" t="str">
        <f>IF(A1106="","",+[1]AcumSYS!S1155+[1]AcumSYS!T1155)</f>
        <v/>
      </c>
      <c r="D1106" s="8" t="str">
        <f t="shared" si="69"/>
        <v/>
      </c>
      <c r="E1106" s="8" t="str">
        <f t="shared" si="70"/>
        <v/>
      </c>
      <c r="F1106" s="8" t="str">
        <f t="shared" si="71"/>
        <v/>
      </c>
    </row>
    <row r="1107" spans="1:6" x14ac:dyDescent="0.25">
      <c r="A1107" s="8" t="str">
        <f>+'[1]Reporte de Formatos'!V1159</f>
        <v/>
      </c>
      <c r="B1107" s="8" t="str">
        <f t="shared" si="68"/>
        <v xml:space="preserve"> </v>
      </c>
      <c r="C1107" s="2" t="str">
        <f>IF(A1107="","",+[1]AcumSYS!S1156+[1]AcumSYS!T1156)</f>
        <v/>
      </c>
      <c r="D1107" s="8" t="str">
        <f t="shared" si="69"/>
        <v/>
      </c>
      <c r="E1107" s="8" t="str">
        <f t="shared" si="70"/>
        <v/>
      </c>
      <c r="F1107" s="8" t="str">
        <f t="shared" si="71"/>
        <v/>
      </c>
    </row>
    <row r="1108" spans="1:6" x14ac:dyDescent="0.25">
      <c r="A1108" s="8" t="str">
        <f>+'[1]Reporte de Formatos'!V1160</f>
        <v/>
      </c>
      <c r="B1108" s="8" t="str">
        <f t="shared" si="68"/>
        <v xml:space="preserve"> </v>
      </c>
      <c r="C1108" s="2" t="str">
        <f>IF(A1108="","",+[1]AcumSYS!S1157+[1]AcumSYS!T1157)</f>
        <v/>
      </c>
      <c r="D1108" s="8" t="str">
        <f t="shared" si="69"/>
        <v/>
      </c>
      <c r="E1108" s="8" t="str">
        <f t="shared" si="70"/>
        <v/>
      </c>
      <c r="F1108" s="8" t="str">
        <f t="shared" si="71"/>
        <v/>
      </c>
    </row>
    <row r="1109" spans="1:6" x14ac:dyDescent="0.25">
      <c r="A1109" s="8" t="str">
        <f>+'[1]Reporte de Formatos'!V1161</f>
        <v/>
      </c>
      <c r="B1109" s="8" t="str">
        <f t="shared" ref="B1109:B1172" si="72">IF(A1109=""," ","Prima Vacacional")</f>
        <v xml:space="preserve"> </v>
      </c>
      <c r="C1109" s="2" t="str">
        <f>IF(A1109="","",+[1]AcumSYS!S1158+[1]AcumSYS!T1158)</f>
        <v/>
      </c>
      <c r="D1109" s="8" t="str">
        <f t="shared" ref="D1109:D1172" si="73">IF(A1109="","",0)</f>
        <v/>
      </c>
      <c r="E1109" s="8" t="str">
        <f t="shared" ref="E1109:E1172" si="74">IF(A1109="","","Pesos mexicanos")</f>
        <v/>
      </c>
      <c r="F1109" s="8" t="str">
        <f t="shared" ref="F1109:F1172" si="75">IF(A1109="","","Semestral")</f>
        <v/>
      </c>
    </row>
    <row r="1110" spans="1:6" x14ac:dyDescent="0.25">
      <c r="A1110" s="8" t="str">
        <f>+'[1]Reporte de Formatos'!V1162</f>
        <v/>
      </c>
      <c r="B1110" s="8" t="str">
        <f t="shared" si="72"/>
        <v xml:space="preserve"> </v>
      </c>
      <c r="C1110" s="2" t="str">
        <f>IF(A1110="","",+[1]AcumSYS!S1159+[1]AcumSYS!T1159)</f>
        <v/>
      </c>
      <c r="D1110" s="8" t="str">
        <f t="shared" si="73"/>
        <v/>
      </c>
      <c r="E1110" s="8" t="str">
        <f t="shared" si="74"/>
        <v/>
      </c>
      <c r="F1110" s="8" t="str">
        <f t="shared" si="75"/>
        <v/>
      </c>
    </row>
    <row r="1111" spans="1:6" x14ac:dyDescent="0.25">
      <c r="A1111" s="8" t="str">
        <f>+'[1]Reporte de Formatos'!V1163</f>
        <v/>
      </c>
      <c r="B1111" s="8" t="str">
        <f t="shared" si="72"/>
        <v xml:space="preserve"> </v>
      </c>
      <c r="C1111" s="2" t="str">
        <f>IF(A1111="","",+[1]AcumSYS!S1160+[1]AcumSYS!T1160)</f>
        <v/>
      </c>
      <c r="D1111" s="8" t="str">
        <f t="shared" si="73"/>
        <v/>
      </c>
      <c r="E1111" s="8" t="str">
        <f t="shared" si="74"/>
        <v/>
      </c>
      <c r="F1111" s="8" t="str">
        <f t="shared" si="75"/>
        <v/>
      </c>
    </row>
    <row r="1112" spans="1:6" x14ac:dyDescent="0.25">
      <c r="A1112" s="8" t="str">
        <f>+'[1]Reporte de Formatos'!V1164</f>
        <v/>
      </c>
      <c r="B1112" s="8" t="str">
        <f t="shared" si="72"/>
        <v xml:space="preserve"> </v>
      </c>
      <c r="C1112" s="2" t="str">
        <f>IF(A1112="","",+[1]AcumSYS!S1161+[1]AcumSYS!T1161)</f>
        <v/>
      </c>
      <c r="D1112" s="8" t="str">
        <f t="shared" si="73"/>
        <v/>
      </c>
      <c r="E1112" s="8" t="str">
        <f t="shared" si="74"/>
        <v/>
      </c>
      <c r="F1112" s="8" t="str">
        <f t="shared" si="75"/>
        <v/>
      </c>
    </row>
    <row r="1113" spans="1:6" x14ac:dyDescent="0.25">
      <c r="A1113" s="8" t="str">
        <f>+'[1]Reporte de Formatos'!V1165</f>
        <v/>
      </c>
      <c r="B1113" s="8" t="str">
        <f t="shared" si="72"/>
        <v xml:space="preserve"> </v>
      </c>
      <c r="C1113" s="2" t="str">
        <f>IF(A1113="","",+[1]AcumSYS!S1162+[1]AcumSYS!T1162)</f>
        <v/>
      </c>
      <c r="D1113" s="8" t="str">
        <f t="shared" si="73"/>
        <v/>
      </c>
      <c r="E1113" s="8" t="str">
        <f t="shared" si="74"/>
        <v/>
      </c>
      <c r="F1113" s="8" t="str">
        <f t="shared" si="75"/>
        <v/>
      </c>
    </row>
    <row r="1114" spans="1:6" x14ac:dyDescent="0.25">
      <c r="A1114" s="8" t="str">
        <f>+'[1]Reporte de Formatos'!V1166</f>
        <v/>
      </c>
      <c r="B1114" s="8" t="str">
        <f t="shared" si="72"/>
        <v xml:space="preserve"> </v>
      </c>
      <c r="C1114" s="2" t="str">
        <f>IF(A1114="","",+[1]AcumSYS!S1163+[1]AcumSYS!T1163)</f>
        <v/>
      </c>
      <c r="D1114" s="8" t="str">
        <f t="shared" si="73"/>
        <v/>
      </c>
      <c r="E1114" s="8" t="str">
        <f t="shared" si="74"/>
        <v/>
      </c>
      <c r="F1114" s="8" t="str">
        <f t="shared" si="75"/>
        <v/>
      </c>
    </row>
    <row r="1115" spans="1:6" x14ac:dyDescent="0.25">
      <c r="A1115" s="8" t="str">
        <f>+'[1]Reporte de Formatos'!V1167</f>
        <v/>
      </c>
      <c r="B1115" s="8" t="str">
        <f t="shared" si="72"/>
        <v xml:space="preserve"> </v>
      </c>
      <c r="C1115" s="2" t="str">
        <f>IF(A1115="","",+[1]AcumSYS!S1164+[1]AcumSYS!T1164)</f>
        <v/>
      </c>
      <c r="D1115" s="8" t="str">
        <f t="shared" si="73"/>
        <v/>
      </c>
      <c r="E1115" s="8" t="str">
        <f t="shared" si="74"/>
        <v/>
      </c>
      <c r="F1115" s="8" t="str">
        <f t="shared" si="75"/>
        <v/>
      </c>
    </row>
    <row r="1116" spans="1:6" x14ac:dyDescent="0.25">
      <c r="A1116" s="8" t="str">
        <f>+'[1]Reporte de Formatos'!V1168</f>
        <v/>
      </c>
      <c r="B1116" s="8" t="str">
        <f t="shared" si="72"/>
        <v xml:space="preserve"> </v>
      </c>
      <c r="C1116" s="2" t="str">
        <f>IF(A1116="","",+[1]AcumSYS!S1165+[1]AcumSYS!T1165)</f>
        <v/>
      </c>
      <c r="D1116" s="8" t="str">
        <f t="shared" si="73"/>
        <v/>
      </c>
      <c r="E1116" s="8" t="str">
        <f t="shared" si="74"/>
        <v/>
      </c>
      <c r="F1116" s="8" t="str">
        <f t="shared" si="75"/>
        <v/>
      </c>
    </row>
    <row r="1117" spans="1:6" x14ac:dyDescent="0.25">
      <c r="A1117" s="8" t="str">
        <f>+'[1]Reporte de Formatos'!V1169</f>
        <v/>
      </c>
      <c r="B1117" s="8" t="str">
        <f t="shared" si="72"/>
        <v xml:space="preserve"> </v>
      </c>
      <c r="C1117" s="2" t="str">
        <f>IF(A1117="","",+[1]AcumSYS!S1166+[1]AcumSYS!T1166)</f>
        <v/>
      </c>
      <c r="D1117" s="8" t="str">
        <f t="shared" si="73"/>
        <v/>
      </c>
      <c r="E1117" s="8" t="str">
        <f t="shared" si="74"/>
        <v/>
      </c>
      <c r="F1117" s="8" t="str">
        <f t="shared" si="75"/>
        <v/>
      </c>
    </row>
    <row r="1118" spans="1:6" x14ac:dyDescent="0.25">
      <c r="A1118" s="8" t="str">
        <f>+'[1]Reporte de Formatos'!V1170</f>
        <v/>
      </c>
      <c r="B1118" s="8" t="str">
        <f t="shared" si="72"/>
        <v xml:space="preserve"> </v>
      </c>
      <c r="C1118" s="2" t="str">
        <f>IF(A1118="","",+[1]AcumSYS!S1167+[1]AcumSYS!T1167)</f>
        <v/>
      </c>
      <c r="D1118" s="8" t="str">
        <f t="shared" si="73"/>
        <v/>
      </c>
      <c r="E1118" s="8" t="str">
        <f t="shared" si="74"/>
        <v/>
      </c>
      <c r="F1118" s="8" t="str">
        <f t="shared" si="75"/>
        <v/>
      </c>
    </row>
    <row r="1119" spans="1:6" x14ac:dyDescent="0.25">
      <c r="A1119" s="8" t="str">
        <f>+'[1]Reporte de Formatos'!V1171</f>
        <v/>
      </c>
      <c r="B1119" s="8" t="str">
        <f t="shared" si="72"/>
        <v xml:space="preserve"> </v>
      </c>
      <c r="C1119" s="2" t="str">
        <f>IF(A1119="","",+[1]AcumSYS!S1168+[1]AcumSYS!T1168)</f>
        <v/>
      </c>
      <c r="D1119" s="8" t="str">
        <f t="shared" si="73"/>
        <v/>
      </c>
      <c r="E1119" s="8" t="str">
        <f t="shared" si="74"/>
        <v/>
      </c>
      <c r="F1119" s="8" t="str">
        <f t="shared" si="75"/>
        <v/>
      </c>
    </row>
    <row r="1120" spans="1:6" x14ac:dyDescent="0.25">
      <c r="A1120" s="8" t="str">
        <f>+'[1]Reporte de Formatos'!V1172</f>
        <v/>
      </c>
      <c r="B1120" s="8" t="str">
        <f t="shared" si="72"/>
        <v xml:space="preserve"> </v>
      </c>
      <c r="C1120" s="2" t="str">
        <f>IF(A1120="","",+[1]AcumSYS!S1169+[1]AcumSYS!T1169)</f>
        <v/>
      </c>
      <c r="D1120" s="8" t="str">
        <f t="shared" si="73"/>
        <v/>
      </c>
      <c r="E1120" s="8" t="str">
        <f t="shared" si="74"/>
        <v/>
      </c>
      <c r="F1120" s="8" t="str">
        <f t="shared" si="75"/>
        <v/>
      </c>
    </row>
    <row r="1121" spans="1:6" x14ac:dyDescent="0.25">
      <c r="A1121" s="8" t="str">
        <f>+'[1]Reporte de Formatos'!V1173</f>
        <v/>
      </c>
      <c r="B1121" s="8" t="str">
        <f t="shared" si="72"/>
        <v xml:space="preserve"> </v>
      </c>
      <c r="C1121" s="2" t="str">
        <f>IF(A1121="","",+[1]AcumSYS!S1170+[1]AcumSYS!T1170)</f>
        <v/>
      </c>
      <c r="D1121" s="8" t="str">
        <f t="shared" si="73"/>
        <v/>
      </c>
      <c r="E1121" s="8" t="str">
        <f t="shared" si="74"/>
        <v/>
      </c>
      <c r="F1121" s="8" t="str">
        <f t="shared" si="75"/>
        <v/>
      </c>
    </row>
    <row r="1122" spans="1:6" x14ac:dyDescent="0.25">
      <c r="A1122" s="8" t="str">
        <f>+'[1]Reporte de Formatos'!V1174</f>
        <v/>
      </c>
      <c r="B1122" s="8" t="str">
        <f t="shared" si="72"/>
        <v xml:space="preserve"> </v>
      </c>
      <c r="C1122" s="2" t="str">
        <f>IF(A1122="","",+[1]AcumSYS!S1171+[1]AcumSYS!T1171)</f>
        <v/>
      </c>
      <c r="D1122" s="8" t="str">
        <f t="shared" si="73"/>
        <v/>
      </c>
      <c r="E1122" s="8" t="str">
        <f t="shared" si="74"/>
        <v/>
      </c>
      <c r="F1122" s="8" t="str">
        <f t="shared" si="75"/>
        <v/>
      </c>
    </row>
    <row r="1123" spans="1:6" x14ac:dyDescent="0.25">
      <c r="A1123" s="8" t="str">
        <f>+'[1]Reporte de Formatos'!V1175</f>
        <v/>
      </c>
      <c r="B1123" s="8" t="str">
        <f t="shared" si="72"/>
        <v xml:space="preserve"> </v>
      </c>
      <c r="C1123" s="2" t="str">
        <f>IF(A1123="","",+[1]AcumSYS!S1172+[1]AcumSYS!T1172)</f>
        <v/>
      </c>
      <c r="D1123" s="8" t="str">
        <f t="shared" si="73"/>
        <v/>
      </c>
      <c r="E1123" s="8" t="str">
        <f t="shared" si="74"/>
        <v/>
      </c>
      <c r="F1123" s="8" t="str">
        <f t="shared" si="75"/>
        <v/>
      </c>
    </row>
    <row r="1124" spans="1:6" x14ac:dyDescent="0.25">
      <c r="A1124" s="8" t="str">
        <f>+'[1]Reporte de Formatos'!V1176</f>
        <v/>
      </c>
      <c r="B1124" s="8" t="str">
        <f t="shared" si="72"/>
        <v xml:space="preserve"> </v>
      </c>
      <c r="C1124" s="2" t="str">
        <f>IF(A1124="","",+[1]AcumSYS!S1173+[1]AcumSYS!T1173)</f>
        <v/>
      </c>
      <c r="D1124" s="8" t="str">
        <f t="shared" si="73"/>
        <v/>
      </c>
      <c r="E1124" s="8" t="str">
        <f t="shared" si="74"/>
        <v/>
      </c>
      <c r="F1124" s="8" t="str">
        <f t="shared" si="75"/>
        <v/>
      </c>
    </row>
    <row r="1125" spans="1:6" x14ac:dyDescent="0.25">
      <c r="A1125" s="8" t="str">
        <f>+'[1]Reporte de Formatos'!V1177</f>
        <v/>
      </c>
      <c r="B1125" s="8" t="str">
        <f t="shared" si="72"/>
        <v xml:space="preserve"> </v>
      </c>
      <c r="C1125" s="2" t="str">
        <f>IF(A1125="","",+[1]AcumSYS!S1174+[1]AcumSYS!T1174)</f>
        <v/>
      </c>
      <c r="D1125" s="8" t="str">
        <f t="shared" si="73"/>
        <v/>
      </c>
      <c r="E1125" s="8" t="str">
        <f t="shared" si="74"/>
        <v/>
      </c>
      <c r="F1125" s="8" t="str">
        <f t="shared" si="75"/>
        <v/>
      </c>
    </row>
    <row r="1126" spans="1:6" x14ac:dyDescent="0.25">
      <c r="A1126" s="8" t="str">
        <f>+'[1]Reporte de Formatos'!V1178</f>
        <v/>
      </c>
      <c r="B1126" s="8" t="str">
        <f t="shared" si="72"/>
        <v xml:space="preserve"> </v>
      </c>
      <c r="C1126" s="2" t="str">
        <f>IF(A1126="","",+[1]AcumSYS!S1175+[1]AcumSYS!T1175)</f>
        <v/>
      </c>
      <c r="D1126" s="8" t="str">
        <f t="shared" si="73"/>
        <v/>
      </c>
      <c r="E1126" s="8" t="str">
        <f t="shared" si="74"/>
        <v/>
      </c>
      <c r="F1126" s="8" t="str">
        <f t="shared" si="75"/>
        <v/>
      </c>
    </row>
    <row r="1127" spans="1:6" x14ac:dyDescent="0.25">
      <c r="A1127" s="8" t="str">
        <f>+'[1]Reporte de Formatos'!V1179</f>
        <v/>
      </c>
      <c r="B1127" s="8" t="str">
        <f t="shared" si="72"/>
        <v xml:space="preserve"> </v>
      </c>
      <c r="C1127" s="2" t="str">
        <f>IF(A1127="","",+[1]AcumSYS!S1176+[1]AcumSYS!T1176)</f>
        <v/>
      </c>
      <c r="D1127" s="8" t="str">
        <f t="shared" si="73"/>
        <v/>
      </c>
      <c r="E1127" s="8" t="str">
        <f t="shared" si="74"/>
        <v/>
      </c>
      <c r="F1127" s="8" t="str">
        <f t="shared" si="75"/>
        <v/>
      </c>
    </row>
    <row r="1128" spans="1:6" x14ac:dyDescent="0.25">
      <c r="A1128" s="8" t="str">
        <f>+'[1]Reporte de Formatos'!V1180</f>
        <v/>
      </c>
      <c r="B1128" s="8" t="str">
        <f t="shared" si="72"/>
        <v xml:space="preserve"> </v>
      </c>
      <c r="C1128" s="2" t="str">
        <f>IF(A1128="","",+[1]AcumSYS!S1177+[1]AcumSYS!T1177)</f>
        <v/>
      </c>
      <c r="D1128" s="8" t="str">
        <f t="shared" si="73"/>
        <v/>
      </c>
      <c r="E1128" s="8" t="str">
        <f t="shared" si="74"/>
        <v/>
      </c>
      <c r="F1128" s="8" t="str">
        <f t="shared" si="75"/>
        <v/>
      </c>
    </row>
    <row r="1129" spans="1:6" x14ac:dyDescent="0.25">
      <c r="A1129" s="8" t="str">
        <f>+'[1]Reporte de Formatos'!V1181</f>
        <v/>
      </c>
      <c r="B1129" s="8" t="str">
        <f t="shared" si="72"/>
        <v xml:space="preserve"> </v>
      </c>
      <c r="C1129" s="2" t="str">
        <f>IF(A1129="","",+[1]AcumSYS!S1178+[1]AcumSYS!T1178)</f>
        <v/>
      </c>
      <c r="D1129" s="8" t="str">
        <f t="shared" si="73"/>
        <v/>
      </c>
      <c r="E1129" s="8" t="str">
        <f t="shared" si="74"/>
        <v/>
      </c>
      <c r="F1129" s="8" t="str">
        <f t="shared" si="75"/>
        <v/>
      </c>
    </row>
    <row r="1130" spans="1:6" x14ac:dyDescent="0.25">
      <c r="A1130" s="8" t="str">
        <f>+'[1]Reporte de Formatos'!V1182</f>
        <v/>
      </c>
      <c r="B1130" s="8" t="str">
        <f t="shared" si="72"/>
        <v xml:space="preserve"> </v>
      </c>
      <c r="C1130" s="2" t="str">
        <f>IF(A1130="","",+[1]AcumSYS!S1179+[1]AcumSYS!T1179)</f>
        <v/>
      </c>
      <c r="D1130" s="8" t="str">
        <f t="shared" si="73"/>
        <v/>
      </c>
      <c r="E1130" s="8" t="str">
        <f t="shared" si="74"/>
        <v/>
      </c>
      <c r="F1130" s="8" t="str">
        <f t="shared" si="75"/>
        <v/>
      </c>
    </row>
    <row r="1131" spans="1:6" x14ac:dyDescent="0.25">
      <c r="A1131" s="8" t="str">
        <f>+'[1]Reporte de Formatos'!V1183</f>
        <v/>
      </c>
      <c r="B1131" s="8" t="str">
        <f t="shared" si="72"/>
        <v xml:space="preserve"> </v>
      </c>
      <c r="C1131" s="2" t="str">
        <f>IF(A1131="","",+[1]AcumSYS!S1180+[1]AcumSYS!T1180)</f>
        <v/>
      </c>
      <c r="D1131" s="8" t="str">
        <f t="shared" si="73"/>
        <v/>
      </c>
      <c r="E1131" s="8" t="str">
        <f t="shared" si="74"/>
        <v/>
      </c>
      <c r="F1131" s="8" t="str">
        <f t="shared" si="75"/>
        <v/>
      </c>
    </row>
    <row r="1132" spans="1:6" x14ac:dyDescent="0.25">
      <c r="A1132" s="8" t="str">
        <f>+'[1]Reporte de Formatos'!V1184</f>
        <v/>
      </c>
      <c r="B1132" s="8" t="str">
        <f t="shared" si="72"/>
        <v xml:space="preserve"> </v>
      </c>
      <c r="C1132" s="2" t="str">
        <f>IF(A1132="","",+[1]AcumSYS!S1181+[1]AcumSYS!T1181)</f>
        <v/>
      </c>
      <c r="D1132" s="8" t="str">
        <f t="shared" si="73"/>
        <v/>
      </c>
      <c r="E1132" s="8" t="str">
        <f t="shared" si="74"/>
        <v/>
      </c>
      <c r="F1132" s="8" t="str">
        <f t="shared" si="75"/>
        <v/>
      </c>
    </row>
    <row r="1133" spans="1:6" x14ac:dyDescent="0.25">
      <c r="A1133" s="8" t="str">
        <f>+'[1]Reporte de Formatos'!V1185</f>
        <v/>
      </c>
      <c r="B1133" s="8" t="str">
        <f t="shared" si="72"/>
        <v xml:space="preserve"> </v>
      </c>
      <c r="C1133" s="2" t="str">
        <f>IF(A1133="","",+[1]AcumSYS!S1182+[1]AcumSYS!T1182)</f>
        <v/>
      </c>
      <c r="D1133" s="8" t="str">
        <f t="shared" si="73"/>
        <v/>
      </c>
      <c r="E1133" s="8" t="str">
        <f t="shared" si="74"/>
        <v/>
      </c>
      <c r="F1133" s="8" t="str">
        <f t="shared" si="75"/>
        <v/>
      </c>
    </row>
    <row r="1134" spans="1:6" x14ac:dyDescent="0.25">
      <c r="A1134" s="8" t="str">
        <f>+'[1]Reporte de Formatos'!V1186</f>
        <v/>
      </c>
      <c r="B1134" s="8" t="str">
        <f t="shared" si="72"/>
        <v xml:space="preserve"> </v>
      </c>
      <c r="C1134" s="2" t="str">
        <f>IF(A1134="","",+[1]AcumSYS!S1183+[1]AcumSYS!T1183)</f>
        <v/>
      </c>
      <c r="D1134" s="8" t="str">
        <f t="shared" si="73"/>
        <v/>
      </c>
      <c r="E1134" s="8" t="str">
        <f t="shared" si="74"/>
        <v/>
      </c>
      <c r="F1134" s="8" t="str">
        <f t="shared" si="75"/>
        <v/>
      </c>
    </row>
    <row r="1135" spans="1:6" x14ac:dyDescent="0.25">
      <c r="A1135" s="8" t="str">
        <f>+'[1]Reporte de Formatos'!V1187</f>
        <v/>
      </c>
      <c r="B1135" s="8" t="str">
        <f t="shared" si="72"/>
        <v xml:space="preserve"> </v>
      </c>
      <c r="C1135" s="2" t="str">
        <f>IF(A1135="","",+[1]AcumSYS!S1184+[1]AcumSYS!T1184)</f>
        <v/>
      </c>
      <c r="D1135" s="8" t="str">
        <f t="shared" si="73"/>
        <v/>
      </c>
      <c r="E1135" s="8" t="str">
        <f t="shared" si="74"/>
        <v/>
      </c>
      <c r="F1135" s="8" t="str">
        <f t="shared" si="75"/>
        <v/>
      </c>
    </row>
    <row r="1136" spans="1:6" x14ac:dyDescent="0.25">
      <c r="A1136" s="8" t="str">
        <f>+'[1]Reporte de Formatos'!V1188</f>
        <v/>
      </c>
      <c r="B1136" s="8" t="str">
        <f t="shared" si="72"/>
        <v xml:space="preserve"> </v>
      </c>
      <c r="C1136" s="2" t="str">
        <f>IF(A1136="","",+[1]AcumSYS!S1185+[1]AcumSYS!T1185)</f>
        <v/>
      </c>
      <c r="D1136" s="8" t="str">
        <f t="shared" si="73"/>
        <v/>
      </c>
      <c r="E1136" s="8" t="str">
        <f t="shared" si="74"/>
        <v/>
      </c>
      <c r="F1136" s="8" t="str">
        <f t="shared" si="75"/>
        <v/>
      </c>
    </row>
    <row r="1137" spans="1:6" x14ac:dyDescent="0.25">
      <c r="A1137" s="8" t="str">
        <f>+'[1]Reporte de Formatos'!V1189</f>
        <v/>
      </c>
      <c r="B1137" s="8" t="str">
        <f t="shared" si="72"/>
        <v xml:space="preserve"> </v>
      </c>
      <c r="C1137" s="2" t="str">
        <f>IF(A1137="","",+[1]AcumSYS!S1186+[1]AcumSYS!T1186)</f>
        <v/>
      </c>
      <c r="D1137" s="8" t="str">
        <f t="shared" si="73"/>
        <v/>
      </c>
      <c r="E1137" s="8" t="str">
        <f t="shared" si="74"/>
        <v/>
      </c>
      <c r="F1137" s="8" t="str">
        <f t="shared" si="75"/>
        <v/>
      </c>
    </row>
    <row r="1138" spans="1:6" x14ac:dyDescent="0.25">
      <c r="A1138" s="8" t="str">
        <f>+'[1]Reporte de Formatos'!V1190</f>
        <v/>
      </c>
      <c r="B1138" s="8" t="str">
        <f t="shared" si="72"/>
        <v xml:space="preserve"> </v>
      </c>
      <c r="C1138" s="2" t="str">
        <f>IF(A1138="","",+[1]AcumSYS!S1187+[1]AcumSYS!T1187)</f>
        <v/>
      </c>
      <c r="D1138" s="8" t="str">
        <f t="shared" si="73"/>
        <v/>
      </c>
      <c r="E1138" s="8" t="str">
        <f t="shared" si="74"/>
        <v/>
      </c>
      <c r="F1138" s="8" t="str">
        <f t="shared" si="75"/>
        <v/>
      </c>
    </row>
    <row r="1139" spans="1:6" x14ac:dyDescent="0.25">
      <c r="A1139" s="8" t="str">
        <f>+'[1]Reporte de Formatos'!V1191</f>
        <v/>
      </c>
      <c r="B1139" s="8" t="str">
        <f t="shared" si="72"/>
        <v xml:space="preserve"> </v>
      </c>
      <c r="C1139" s="2" t="str">
        <f>IF(A1139="","",+[1]AcumSYS!S1188+[1]AcumSYS!T1188)</f>
        <v/>
      </c>
      <c r="D1139" s="8" t="str">
        <f t="shared" si="73"/>
        <v/>
      </c>
      <c r="E1139" s="8" t="str">
        <f t="shared" si="74"/>
        <v/>
      </c>
      <c r="F1139" s="8" t="str">
        <f t="shared" si="75"/>
        <v/>
      </c>
    </row>
    <row r="1140" spans="1:6" x14ac:dyDescent="0.25">
      <c r="A1140" s="8" t="str">
        <f>+'[1]Reporte de Formatos'!V1192</f>
        <v/>
      </c>
      <c r="B1140" s="8" t="str">
        <f t="shared" si="72"/>
        <v xml:space="preserve"> </v>
      </c>
      <c r="C1140" s="2" t="str">
        <f>IF(A1140="","",+[1]AcumSYS!S1189+[1]AcumSYS!T1189)</f>
        <v/>
      </c>
      <c r="D1140" s="8" t="str">
        <f t="shared" si="73"/>
        <v/>
      </c>
      <c r="E1140" s="8" t="str">
        <f t="shared" si="74"/>
        <v/>
      </c>
      <c r="F1140" s="8" t="str">
        <f t="shared" si="75"/>
        <v/>
      </c>
    </row>
    <row r="1141" spans="1:6" x14ac:dyDescent="0.25">
      <c r="A1141" s="8" t="str">
        <f>+'[1]Reporte de Formatos'!V1193</f>
        <v/>
      </c>
      <c r="B1141" s="8" t="str">
        <f t="shared" si="72"/>
        <v xml:space="preserve"> </v>
      </c>
      <c r="C1141" s="2" t="str">
        <f>IF(A1141="","",+[1]AcumSYS!S1190+[1]AcumSYS!T1190)</f>
        <v/>
      </c>
      <c r="D1141" s="8" t="str">
        <f t="shared" si="73"/>
        <v/>
      </c>
      <c r="E1141" s="8" t="str">
        <f t="shared" si="74"/>
        <v/>
      </c>
      <c r="F1141" s="8" t="str">
        <f t="shared" si="75"/>
        <v/>
      </c>
    </row>
    <row r="1142" spans="1:6" x14ac:dyDescent="0.25">
      <c r="A1142" s="8" t="str">
        <f>+'[1]Reporte de Formatos'!V1194</f>
        <v/>
      </c>
      <c r="B1142" s="8" t="str">
        <f t="shared" si="72"/>
        <v xml:space="preserve"> </v>
      </c>
      <c r="C1142" s="2" t="str">
        <f>IF(A1142="","",+[1]AcumSYS!S1191+[1]AcumSYS!T1191)</f>
        <v/>
      </c>
      <c r="D1142" s="8" t="str">
        <f t="shared" si="73"/>
        <v/>
      </c>
      <c r="E1142" s="8" t="str">
        <f t="shared" si="74"/>
        <v/>
      </c>
      <c r="F1142" s="8" t="str">
        <f t="shared" si="75"/>
        <v/>
      </c>
    </row>
    <row r="1143" spans="1:6" x14ac:dyDescent="0.25">
      <c r="A1143" s="8" t="str">
        <f>+'[1]Reporte de Formatos'!V1195</f>
        <v/>
      </c>
      <c r="B1143" s="8" t="str">
        <f t="shared" si="72"/>
        <v xml:space="preserve"> </v>
      </c>
      <c r="C1143" s="2" t="str">
        <f>IF(A1143="","",+[1]AcumSYS!S1192+[1]AcumSYS!T1192)</f>
        <v/>
      </c>
      <c r="D1143" s="8" t="str">
        <f t="shared" si="73"/>
        <v/>
      </c>
      <c r="E1143" s="8" t="str">
        <f t="shared" si="74"/>
        <v/>
      </c>
      <c r="F1143" s="8" t="str">
        <f t="shared" si="75"/>
        <v/>
      </c>
    </row>
    <row r="1144" spans="1:6" x14ac:dyDescent="0.25">
      <c r="A1144" s="8" t="str">
        <f>+'[1]Reporte de Formatos'!V1196</f>
        <v/>
      </c>
      <c r="B1144" s="8" t="str">
        <f t="shared" si="72"/>
        <v xml:space="preserve"> </v>
      </c>
      <c r="C1144" s="2" t="str">
        <f>IF(A1144="","",+[1]AcumSYS!S1193+[1]AcumSYS!T1193)</f>
        <v/>
      </c>
      <c r="D1144" s="8" t="str">
        <f t="shared" si="73"/>
        <v/>
      </c>
      <c r="E1144" s="8" t="str">
        <f t="shared" si="74"/>
        <v/>
      </c>
      <c r="F1144" s="8" t="str">
        <f t="shared" si="75"/>
        <v/>
      </c>
    </row>
    <row r="1145" spans="1:6" x14ac:dyDescent="0.25">
      <c r="A1145" s="8" t="str">
        <f>+'[1]Reporte de Formatos'!V1197</f>
        <v/>
      </c>
      <c r="B1145" s="8" t="str">
        <f t="shared" si="72"/>
        <v xml:space="preserve"> </v>
      </c>
      <c r="C1145" s="2" t="str">
        <f>IF(A1145="","",+[1]AcumSYS!S1194+[1]AcumSYS!T1194)</f>
        <v/>
      </c>
      <c r="D1145" s="8" t="str">
        <f t="shared" si="73"/>
        <v/>
      </c>
      <c r="E1145" s="8" t="str">
        <f t="shared" si="74"/>
        <v/>
      </c>
      <c r="F1145" s="8" t="str">
        <f t="shared" si="75"/>
        <v/>
      </c>
    </row>
    <row r="1146" spans="1:6" x14ac:dyDescent="0.25">
      <c r="A1146" s="8" t="str">
        <f>+'[1]Reporte de Formatos'!V1198</f>
        <v/>
      </c>
      <c r="B1146" s="8" t="str">
        <f t="shared" si="72"/>
        <v xml:space="preserve"> </v>
      </c>
      <c r="C1146" s="2" t="str">
        <f>IF(A1146="","",+[1]AcumSYS!S1195+[1]AcumSYS!T1195)</f>
        <v/>
      </c>
      <c r="D1146" s="8" t="str">
        <f t="shared" si="73"/>
        <v/>
      </c>
      <c r="E1146" s="8" t="str">
        <f t="shared" si="74"/>
        <v/>
      </c>
      <c r="F1146" s="8" t="str">
        <f t="shared" si="75"/>
        <v/>
      </c>
    </row>
    <row r="1147" spans="1:6" x14ac:dyDescent="0.25">
      <c r="A1147" s="8" t="str">
        <f>+'[1]Reporte de Formatos'!V1199</f>
        <v/>
      </c>
      <c r="B1147" s="8" t="str">
        <f t="shared" si="72"/>
        <v xml:space="preserve"> </v>
      </c>
      <c r="C1147" s="2" t="str">
        <f>IF(A1147="","",+[1]AcumSYS!S1196+[1]AcumSYS!T1196)</f>
        <v/>
      </c>
      <c r="D1147" s="8" t="str">
        <f t="shared" si="73"/>
        <v/>
      </c>
      <c r="E1147" s="8" t="str">
        <f t="shared" si="74"/>
        <v/>
      </c>
      <c r="F1147" s="8" t="str">
        <f t="shared" si="75"/>
        <v/>
      </c>
    </row>
    <row r="1148" spans="1:6" x14ac:dyDescent="0.25">
      <c r="A1148" s="8" t="str">
        <f>+'[1]Reporte de Formatos'!V1200</f>
        <v/>
      </c>
      <c r="B1148" s="8" t="str">
        <f t="shared" si="72"/>
        <v xml:space="preserve"> </v>
      </c>
      <c r="C1148" s="2" t="str">
        <f>IF(A1148="","",+[1]AcumSYS!S1197+[1]AcumSYS!T1197)</f>
        <v/>
      </c>
      <c r="D1148" s="8" t="str">
        <f t="shared" si="73"/>
        <v/>
      </c>
      <c r="E1148" s="8" t="str">
        <f t="shared" si="74"/>
        <v/>
      </c>
      <c r="F1148" s="8" t="str">
        <f t="shared" si="75"/>
        <v/>
      </c>
    </row>
    <row r="1149" spans="1:6" x14ac:dyDescent="0.25">
      <c r="A1149" s="8" t="str">
        <f>+'[1]Reporte de Formatos'!V1201</f>
        <v/>
      </c>
      <c r="B1149" s="8" t="str">
        <f t="shared" si="72"/>
        <v xml:space="preserve"> </v>
      </c>
      <c r="C1149" s="2" t="str">
        <f>IF(A1149="","",+[1]AcumSYS!S1198+[1]AcumSYS!T1198)</f>
        <v/>
      </c>
      <c r="D1149" s="8" t="str">
        <f t="shared" si="73"/>
        <v/>
      </c>
      <c r="E1149" s="8" t="str">
        <f t="shared" si="74"/>
        <v/>
      </c>
      <c r="F1149" s="8" t="str">
        <f t="shared" si="75"/>
        <v/>
      </c>
    </row>
    <row r="1150" spans="1:6" x14ac:dyDescent="0.25">
      <c r="A1150" s="8" t="str">
        <f>+'[1]Reporte de Formatos'!V1202</f>
        <v/>
      </c>
      <c r="B1150" s="8" t="str">
        <f t="shared" si="72"/>
        <v xml:space="preserve"> </v>
      </c>
      <c r="C1150" s="2" t="str">
        <f>IF(A1150="","",+[1]AcumSYS!S1199+[1]AcumSYS!T1199)</f>
        <v/>
      </c>
      <c r="D1150" s="8" t="str">
        <f t="shared" si="73"/>
        <v/>
      </c>
      <c r="E1150" s="8" t="str">
        <f t="shared" si="74"/>
        <v/>
      </c>
      <c r="F1150" s="8" t="str">
        <f t="shared" si="75"/>
        <v/>
      </c>
    </row>
    <row r="1151" spans="1:6" x14ac:dyDescent="0.25">
      <c r="A1151" s="8" t="str">
        <f>+'[1]Reporte de Formatos'!V1203</f>
        <v/>
      </c>
      <c r="B1151" s="8" t="str">
        <f t="shared" si="72"/>
        <v xml:space="preserve"> </v>
      </c>
      <c r="C1151" s="2" t="str">
        <f>IF(A1151="","",+[1]AcumSYS!S1200+[1]AcumSYS!T1200)</f>
        <v/>
      </c>
      <c r="D1151" s="8" t="str">
        <f t="shared" si="73"/>
        <v/>
      </c>
      <c r="E1151" s="8" t="str">
        <f t="shared" si="74"/>
        <v/>
      </c>
      <c r="F1151" s="8" t="str">
        <f t="shared" si="75"/>
        <v/>
      </c>
    </row>
    <row r="1152" spans="1:6" x14ac:dyDescent="0.25">
      <c r="A1152" s="8" t="str">
        <f>+'[1]Reporte de Formatos'!V1204</f>
        <v/>
      </c>
      <c r="B1152" s="8" t="str">
        <f t="shared" si="72"/>
        <v xml:space="preserve"> </v>
      </c>
      <c r="C1152" s="2" t="str">
        <f>IF(A1152="","",+[1]AcumSYS!S1201+[1]AcumSYS!T1201)</f>
        <v/>
      </c>
      <c r="D1152" s="8" t="str">
        <f t="shared" si="73"/>
        <v/>
      </c>
      <c r="E1152" s="8" t="str">
        <f t="shared" si="74"/>
        <v/>
      </c>
      <c r="F1152" s="8" t="str">
        <f t="shared" si="75"/>
        <v/>
      </c>
    </row>
    <row r="1153" spans="1:6" x14ac:dyDescent="0.25">
      <c r="A1153" s="8" t="str">
        <f>+'[1]Reporte de Formatos'!V1205</f>
        <v/>
      </c>
      <c r="B1153" s="8" t="str">
        <f t="shared" si="72"/>
        <v xml:space="preserve"> </v>
      </c>
      <c r="C1153" s="2" t="str">
        <f>IF(A1153="","",+[1]AcumSYS!S1202+[1]AcumSYS!T1202)</f>
        <v/>
      </c>
      <c r="D1153" s="8" t="str">
        <f t="shared" si="73"/>
        <v/>
      </c>
      <c r="E1153" s="8" t="str">
        <f t="shared" si="74"/>
        <v/>
      </c>
      <c r="F1153" s="8" t="str">
        <f t="shared" si="75"/>
        <v/>
      </c>
    </row>
    <row r="1154" spans="1:6" x14ac:dyDescent="0.25">
      <c r="A1154" s="8" t="str">
        <f>+'[1]Reporte de Formatos'!V1206</f>
        <v/>
      </c>
      <c r="B1154" s="8" t="str">
        <f t="shared" si="72"/>
        <v xml:space="preserve"> </v>
      </c>
      <c r="C1154" s="2" t="str">
        <f>IF(A1154="","",+[1]AcumSYS!S1203+[1]AcumSYS!T1203)</f>
        <v/>
      </c>
      <c r="D1154" s="8" t="str">
        <f t="shared" si="73"/>
        <v/>
      </c>
      <c r="E1154" s="8" t="str">
        <f t="shared" si="74"/>
        <v/>
      </c>
      <c r="F1154" s="8" t="str">
        <f t="shared" si="75"/>
        <v/>
      </c>
    </row>
    <row r="1155" spans="1:6" x14ac:dyDescent="0.25">
      <c r="A1155" s="8" t="str">
        <f>+'[1]Reporte de Formatos'!V1207</f>
        <v/>
      </c>
      <c r="B1155" s="8" t="str">
        <f t="shared" si="72"/>
        <v xml:space="preserve"> </v>
      </c>
      <c r="C1155" s="2" t="str">
        <f>IF(A1155="","",+[1]AcumSYS!S1204+[1]AcumSYS!T1204)</f>
        <v/>
      </c>
      <c r="D1155" s="8" t="str">
        <f t="shared" si="73"/>
        <v/>
      </c>
      <c r="E1155" s="8" t="str">
        <f t="shared" si="74"/>
        <v/>
      </c>
      <c r="F1155" s="8" t="str">
        <f t="shared" si="75"/>
        <v/>
      </c>
    </row>
    <row r="1156" spans="1:6" x14ac:dyDescent="0.25">
      <c r="A1156" s="8" t="str">
        <f>+'[1]Reporte de Formatos'!V1208</f>
        <v/>
      </c>
      <c r="B1156" s="8" t="str">
        <f t="shared" si="72"/>
        <v xml:space="preserve"> </v>
      </c>
      <c r="C1156" s="2" t="str">
        <f>IF(A1156="","",+[1]AcumSYS!S1205+[1]AcumSYS!T1205)</f>
        <v/>
      </c>
      <c r="D1156" s="8" t="str">
        <f t="shared" si="73"/>
        <v/>
      </c>
      <c r="E1156" s="8" t="str">
        <f t="shared" si="74"/>
        <v/>
      </c>
      <c r="F1156" s="8" t="str">
        <f t="shared" si="75"/>
        <v/>
      </c>
    </row>
    <row r="1157" spans="1:6" x14ac:dyDescent="0.25">
      <c r="A1157" s="8" t="str">
        <f>+'[1]Reporte de Formatos'!V1209</f>
        <v/>
      </c>
      <c r="B1157" s="8" t="str">
        <f t="shared" si="72"/>
        <v xml:space="preserve"> </v>
      </c>
      <c r="C1157" s="2" t="str">
        <f>IF(A1157="","",+[1]AcumSYS!S1206+[1]AcumSYS!T1206)</f>
        <v/>
      </c>
      <c r="D1157" s="8" t="str">
        <f t="shared" si="73"/>
        <v/>
      </c>
      <c r="E1157" s="8" t="str">
        <f t="shared" si="74"/>
        <v/>
      </c>
      <c r="F1157" s="8" t="str">
        <f t="shared" si="75"/>
        <v/>
      </c>
    </row>
    <row r="1158" spans="1:6" x14ac:dyDescent="0.25">
      <c r="A1158" s="8" t="str">
        <f>+'[1]Reporte de Formatos'!V1210</f>
        <v/>
      </c>
      <c r="B1158" s="8" t="str">
        <f t="shared" si="72"/>
        <v xml:space="preserve"> </v>
      </c>
      <c r="C1158" s="2" t="str">
        <f>IF(A1158="","",+[1]AcumSYS!S1207+[1]AcumSYS!T1207)</f>
        <v/>
      </c>
      <c r="D1158" s="8" t="str">
        <f t="shared" si="73"/>
        <v/>
      </c>
      <c r="E1158" s="8" t="str">
        <f t="shared" si="74"/>
        <v/>
      </c>
      <c r="F1158" s="8" t="str">
        <f t="shared" si="75"/>
        <v/>
      </c>
    </row>
    <row r="1159" spans="1:6" x14ac:dyDescent="0.25">
      <c r="A1159" s="8" t="str">
        <f>+'[1]Reporte de Formatos'!V1211</f>
        <v/>
      </c>
      <c r="B1159" s="8" t="str">
        <f t="shared" si="72"/>
        <v xml:space="preserve"> </v>
      </c>
      <c r="C1159" s="2" t="str">
        <f>IF(A1159="","",+[1]AcumSYS!S1208+[1]AcumSYS!T1208)</f>
        <v/>
      </c>
      <c r="D1159" s="8" t="str">
        <f t="shared" si="73"/>
        <v/>
      </c>
      <c r="E1159" s="8" t="str">
        <f t="shared" si="74"/>
        <v/>
      </c>
      <c r="F1159" s="8" t="str">
        <f t="shared" si="75"/>
        <v/>
      </c>
    </row>
    <row r="1160" spans="1:6" x14ac:dyDescent="0.25">
      <c r="A1160" s="8" t="str">
        <f>+'[1]Reporte de Formatos'!V1212</f>
        <v/>
      </c>
      <c r="B1160" s="8" t="str">
        <f t="shared" si="72"/>
        <v xml:space="preserve"> </v>
      </c>
      <c r="C1160" s="2" t="str">
        <f>IF(A1160="","",+[1]AcumSYS!S1209+[1]AcumSYS!T1209)</f>
        <v/>
      </c>
      <c r="D1160" s="8" t="str">
        <f t="shared" si="73"/>
        <v/>
      </c>
      <c r="E1160" s="8" t="str">
        <f t="shared" si="74"/>
        <v/>
      </c>
      <c r="F1160" s="8" t="str">
        <f t="shared" si="75"/>
        <v/>
      </c>
    </row>
    <row r="1161" spans="1:6" x14ac:dyDescent="0.25">
      <c r="A1161" s="8" t="str">
        <f>+'[1]Reporte de Formatos'!V1213</f>
        <v/>
      </c>
      <c r="B1161" s="8" t="str">
        <f t="shared" si="72"/>
        <v xml:space="preserve"> </v>
      </c>
      <c r="C1161" s="2" t="str">
        <f>IF(A1161="","",+[1]AcumSYS!S1210+[1]AcumSYS!T1210)</f>
        <v/>
      </c>
      <c r="D1161" s="8" t="str">
        <f t="shared" si="73"/>
        <v/>
      </c>
      <c r="E1161" s="8" t="str">
        <f t="shared" si="74"/>
        <v/>
      </c>
      <c r="F1161" s="8" t="str">
        <f t="shared" si="75"/>
        <v/>
      </c>
    </row>
    <row r="1162" spans="1:6" x14ac:dyDescent="0.25">
      <c r="A1162" s="8" t="str">
        <f>+'[1]Reporte de Formatos'!V1214</f>
        <v/>
      </c>
      <c r="B1162" s="8" t="str">
        <f t="shared" si="72"/>
        <v xml:space="preserve"> </v>
      </c>
      <c r="C1162" s="2" t="str">
        <f>IF(A1162="","",+[1]AcumSYS!S1211+[1]AcumSYS!T1211)</f>
        <v/>
      </c>
      <c r="D1162" s="8" t="str">
        <f t="shared" si="73"/>
        <v/>
      </c>
      <c r="E1162" s="8" t="str">
        <f t="shared" si="74"/>
        <v/>
      </c>
      <c r="F1162" s="8" t="str">
        <f t="shared" si="75"/>
        <v/>
      </c>
    </row>
    <row r="1163" spans="1:6" x14ac:dyDescent="0.25">
      <c r="A1163" s="8" t="str">
        <f>+'[1]Reporte de Formatos'!V1215</f>
        <v/>
      </c>
      <c r="B1163" s="8" t="str">
        <f t="shared" si="72"/>
        <v xml:space="preserve"> </v>
      </c>
      <c r="C1163" s="2" t="str">
        <f>IF(A1163="","",+[1]AcumSYS!S1212+[1]AcumSYS!T1212)</f>
        <v/>
      </c>
      <c r="D1163" s="8" t="str">
        <f t="shared" si="73"/>
        <v/>
      </c>
      <c r="E1163" s="8" t="str">
        <f t="shared" si="74"/>
        <v/>
      </c>
      <c r="F1163" s="8" t="str">
        <f t="shared" si="75"/>
        <v/>
      </c>
    </row>
    <row r="1164" spans="1:6" x14ac:dyDescent="0.25">
      <c r="A1164" s="8" t="str">
        <f>+'[1]Reporte de Formatos'!V1216</f>
        <v/>
      </c>
      <c r="B1164" s="8" t="str">
        <f t="shared" si="72"/>
        <v xml:space="preserve"> </v>
      </c>
      <c r="C1164" s="2" t="str">
        <f>IF(A1164="","",+[1]AcumSYS!S1213+[1]AcumSYS!T1213)</f>
        <v/>
      </c>
      <c r="D1164" s="8" t="str">
        <f t="shared" si="73"/>
        <v/>
      </c>
      <c r="E1164" s="8" t="str">
        <f t="shared" si="74"/>
        <v/>
      </c>
      <c r="F1164" s="8" t="str">
        <f t="shared" si="75"/>
        <v/>
      </c>
    </row>
    <row r="1165" spans="1:6" x14ac:dyDescent="0.25">
      <c r="A1165" s="8" t="str">
        <f>+'[1]Reporte de Formatos'!V1217</f>
        <v/>
      </c>
      <c r="B1165" s="8" t="str">
        <f t="shared" si="72"/>
        <v xml:space="preserve"> </v>
      </c>
      <c r="C1165" s="2" t="str">
        <f>IF(A1165="","",+[1]AcumSYS!S1214+[1]AcumSYS!T1214)</f>
        <v/>
      </c>
      <c r="D1165" s="8" t="str">
        <f t="shared" si="73"/>
        <v/>
      </c>
      <c r="E1165" s="8" t="str">
        <f t="shared" si="74"/>
        <v/>
      </c>
      <c r="F1165" s="8" t="str">
        <f t="shared" si="75"/>
        <v/>
      </c>
    </row>
    <row r="1166" spans="1:6" x14ac:dyDescent="0.25">
      <c r="A1166" s="8" t="str">
        <f>+'[1]Reporte de Formatos'!V1218</f>
        <v/>
      </c>
      <c r="B1166" s="8" t="str">
        <f t="shared" si="72"/>
        <v xml:space="preserve"> </v>
      </c>
      <c r="C1166" s="2" t="str">
        <f>IF(A1166="","",+[1]AcumSYS!S1215+[1]AcumSYS!T1215)</f>
        <v/>
      </c>
      <c r="D1166" s="8" t="str">
        <f t="shared" si="73"/>
        <v/>
      </c>
      <c r="E1166" s="8" t="str">
        <f t="shared" si="74"/>
        <v/>
      </c>
      <c r="F1166" s="8" t="str">
        <f t="shared" si="75"/>
        <v/>
      </c>
    </row>
    <row r="1167" spans="1:6" x14ac:dyDescent="0.25">
      <c r="A1167" s="8" t="str">
        <f>+'[1]Reporte de Formatos'!V1219</f>
        <v/>
      </c>
      <c r="B1167" s="8" t="str">
        <f t="shared" si="72"/>
        <v xml:space="preserve"> </v>
      </c>
      <c r="C1167" s="2" t="str">
        <f>IF(A1167="","",+[1]AcumSYS!S1216+[1]AcumSYS!T1216)</f>
        <v/>
      </c>
      <c r="D1167" s="8" t="str">
        <f t="shared" si="73"/>
        <v/>
      </c>
      <c r="E1167" s="8" t="str">
        <f t="shared" si="74"/>
        <v/>
      </c>
      <c r="F1167" s="8" t="str">
        <f t="shared" si="75"/>
        <v/>
      </c>
    </row>
    <row r="1168" spans="1:6" x14ac:dyDescent="0.25">
      <c r="A1168" s="8" t="str">
        <f>+'[1]Reporte de Formatos'!V1220</f>
        <v/>
      </c>
      <c r="B1168" s="8" t="str">
        <f t="shared" si="72"/>
        <v xml:space="preserve"> </v>
      </c>
      <c r="C1168" s="2" t="str">
        <f>IF(A1168="","",+[1]AcumSYS!S1217+[1]AcumSYS!T1217)</f>
        <v/>
      </c>
      <c r="D1168" s="8" t="str">
        <f t="shared" si="73"/>
        <v/>
      </c>
      <c r="E1168" s="8" t="str">
        <f t="shared" si="74"/>
        <v/>
      </c>
      <c r="F1168" s="8" t="str">
        <f t="shared" si="75"/>
        <v/>
      </c>
    </row>
    <row r="1169" spans="1:6" x14ac:dyDescent="0.25">
      <c r="A1169" s="8" t="str">
        <f>+'[1]Reporte de Formatos'!V1221</f>
        <v/>
      </c>
      <c r="B1169" s="8" t="str">
        <f t="shared" si="72"/>
        <v xml:space="preserve"> </v>
      </c>
      <c r="C1169" s="2" t="str">
        <f>IF(A1169="","",+[1]AcumSYS!S1218+[1]AcumSYS!T1218)</f>
        <v/>
      </c>
      <c r="D1169" s="8" t="str">
        <f t="shared" si="73"/>
        <v/>
      </c>
      <c r="E1169" s="8" t="str">
        <f t="shared" si="74"/>
        <v/>
      </c>
      <c r="F1169" s="8" t="str">
        <f t="shared" si="75"/>
        <v/>
      </c>
    </row>
    <row r="1170" spans="1:6" x14ac:dyDescent="0.25">
      <c r="A1170" s="8" t="str">
        <f>+'[1]Reporte de Formatos'!V1222</f>
        <v/>
      </c>
      <c r="B1170" s="8" t="str">
        <f t="shared" si="72"/>
        <v xml:space="preserve"> </v>
      </c>
      <c r="C1170" s="2" t="str">
        <f>IF(A1170="","",+[1]AcumSYS!S1219+[1]AcumSYS!T1219)</f>
        <v/>
      </c>
      <c r="D1170" s="8" t="str">
        <f t="shared" si="73"/>
        <v/>
      </c>
      <c r="E1170" s="8" t="str">
        <f t="shared" si="74"/>
        <v/>
      </c>
      <c r="F1170" s="8" t="str">
        <f t="shared" si="75"/>
        <v/>
      </c>
    </row>
    <row r="1171" spans="1:6" x14ac:dyDescent="0.25">
      <c r="A1171" s="8" t="str">
        <f>+'[1]Reporte de Formatos'!V1223</f>
        <v/>
      </c>
      <c r="B1171" s="8" t="str">
        <f t="shared" si="72"/>
        <v xml:space="preserve"> </v>
      </c>
      <c r="C1171" s="2" t="str">
        <f>IF(A1171="","",+[1]AcumSYS!S1220+[1]AcumSYS!T1220)</f>
        <v/>
      </c>
      <c r="D1171" s="8" t="str">
        <f t="shared" si="73"/>
        <v/>
      </c>
      <c r="E1171" s="8" t="str">
        <f t="shared" si="74"/>
        <v/>
      </c>
      <c r="F1171" s="8" t="str">
        <f t="shared" si="75"/>
        <v/>
      </c>
    </row>
    <row r="1172" spans="1:6" x14ac:dyDescent="0.25">
      <c r="A1172" s="8" t="str">
        <f>+'[1]Reporte de Formatos'!V1224</f>
        <v/>
      </c>
      <c r="B1172" s="8" t="str">
        <f t="shared" si="72"/>
        <v xml:space="preserve"> </v>
      </c>
      <c r="C1172" s="2" t="str">
        <f>IF(A1172="","",+[1]AcumSYS!S1221+[1]AcumSYS!T1221)</f>
        <v/>
      </c>
      <c r="D1172" s="8" t="str">
        <f t="shared" si="73"/>
        <v/>
      </c>
      <c r="E1172" s="8" t="str">
        <f t="shared" si="74"/>
        <v/>
      </c>
      <c r="F1172" s="8" t="str">
        <f t="shared" si="75"/>
        <v/>
      </c>
    </row>
    <row r="1173" spans="1:6" x14ac:dyDescent="0.25">
      <c r="A1173" s="8" t="str">
        <f>+'[1]Reporte de Formatos'!V1225</f>
        <v/>
      </c>
      <c r="B1173" s="8" t="str">
        <f t="shared" ref="B1173:B1236" si="76">IF(A1173=""," ","Prima Vacacional")</f>
        <v xml:space="preserve"> </v>
      </c>
      <c r="C1173" s="2" t="str">
        <f>IF(A1173="","",+[1]AcumSYS!S1222+[1]AcumSYS!T1222)</f>
        <v/>
      </c>
      <c r="D1173" s="8" t="str">
        <f t="shared" ref="D1173:D1236" si="77">IF(A1173="","",0)</f>
        <v/>
      </c>
      <c r="E1173" s="8" t="str">
        <f t="shared" ref="E1173:E1236" si="78">IF(A1173="","","Pesos mexicanos")</f>
        <v/>
      </c>
      <c r="F1173" s="8" t="str">
        <f t="shared" ref="F1173:F1236" si="79">IF(A1173="","","Semestral")</f>
        <v/>
      </c>
    </row>
    <row r="1174" spans="1:6" x14ac:dyDescent="0.25">
      <c r="A1174" s="8" t="str">
        <f>+'[1]Reporte de Formatos'!V1226</f>
        <v/>
      </c>
      <c r="B1174" s="8" t="str">
        <f t="shared" si="76"/>
        <v xml:space="preserve"> </v>
      </c>
      <c r="C1174" s="2" t="str">
        <f>IF(A1174="","",+[1]AcumSYS!S1223+[1]AcumSYS!T1223)</f>
        <v/>
      </c>
      <c r="D1174" s="8" t="str">
        <f t="shared" si="77"/>
        <v/>
      </c>
      <c r="E1174" s="8" t="str">
        <f t="shared" si="78"/>
        <v/>
      </c>
      <c r="F1174" s="8" t="str">
        <f t="shared" si="79"/>
        <v/>
      </c>
    </row>
    <row r="1175" spans="1:6" x14ac:dyDescent="0.25">
      <c r="A1175" s="8" t="str">
        <f>+'[1]Reporte de Formatos'!V1227</f>
        <v/>
      </c>
      <c r="B1175" s="8" t="str">
        <f t="shared" si="76"/>
        <v xml:space="preserve"> </v>
      </c>
      <c r="C1175" s="2" t="str">
        <f>IF(A1175="","",+[1]AcumSYS!S1224+[1]AcumSYS!T1224)</f>
        <v/>
      </c>
      <c r="D1175" s="8" t="str">
        <f t="shared" si="77"/>
        <v/>
      </c>
      <c r="E1175" s="8" t="str">
        <f t="shared" si="78"/>
        <v/>
      </c>
      <c r="F1175" s="8" t="str">
        <f t="shared" si="79"/>
        <v/>
      </c>
    </row>
    <row r="1176" spans="1:6" x14ac:dyDescent="0.25">
      <c r="A1176" s="8" t="str">
        <f>+'[1]Reporte de Formatos'!V1228</f>
        <v/>
      </c>
      <c r="B1176" s="8" t="str">
        <f t="shared" si="76"/>
        <v xml:space="preserve"> </v>
      </c>
      <c r="C1176" s="2" t="str">
        <f>IF(A1176="","",+[1]AcumSYS!S1225+[1]AcumSYS!T1225)</f>
        <v/>
      </c>
      <c r="D1176" s="8" t="str">
        <f t="shared" si="77"/>
        <v/>
      </c>
      <c r="E1176" s="8" t="str">
        <f t="shared" si="78"/>
        <v/>
      </c>
      <c r="F1176" s="8" t="str">
        <f t="shared" si="79"/>
        <v/>
      </c>
    </row>
    <row r="1177" spans="1:6" x14ac:dyDescent="0.25">
      <c r="A1177" s="8" t="str">
        <f>+'[1]Reporte de Formatos'!V1229</f>
        <v/>
      </c>
      <c r="B1177" s="8" t="str">
        <f t="shared" si="76"/>
        <v xml:space="preserve"> </v>
      </c>
      <c r="C1177" s="2" t="str">
        <f>IF(A1177="","",+[1]AcumSYS!S1226+[1]AcumSYS!T1226)</f>
        <v/>
      </c>
      <c r="D1177" s="8" t="str">
        <f t="shared" si="77"/>
        <v/>
      </c>
      <c r="E1177" s="8" t="str">
        <f t="shared" si="78"/>
        <v/>
      </c>
      <c r="F1177" s="8" t="str">
        <f t="shared" si="79"/>
        <v/>
      </c>
    </row>
    <row r="1178" spans="1:6" x14ac:dyDescent="0.25">
      <c r="A1178" s="8" t="str">
        <f>+'[1]Reporte de Formatos'!V1230</f>
        <v/>
      </c>
      <c r="B1178" s="8" t="str">
        <f t="shared" si="76"/>
        <v xml:space="preserve"> </v>
      </c>
      <c r="C1178" s="2" t="str">
        <f>IF(A1178="","",+[1]AcumSYS!S1227+[1]AcumSYS!T1227)</f>
        <v/>
      </c>
      <c r="D1178" s="8" t="str">
        <f t="shared" si="77"/>
        <v/>
      </c>
      <c r="E1178" s="8" t="str">
        <f t="shared" si="78"/>
        <v/>
      </c>
      <c r="F1178" s="8" t="str">
        <f t="shared" si="79"/>
        <v/>
      </c>
    </row>
    <row r="1179" spans="1:6" x14ac:dyDescent="0.25">
      <c r="A1179" s="8" t="str">
        <f>+'[1]Reporte de Formatos'!V1231</f>
        <v/>
      </c>
      <c r="B1179" s="8" t="str">
        <f t="shared" si="76"/>
        <v xml:space="preserve"> </v>
      </c>
      <c r="C1179" s="2" t="str">
        <f>IF(A1179="","",+[1]AcumSYS!S1228+[1]AcumSYS!T1228)</f>
        <v/>
      </c>
      <c r="D1179" s="8" t="str">
        <f t="shared" si="77"/>
        <v/>
      </c>
      <c r="E1179" s="8" t="str">
        <f t="shared" si="78"/>
        <v/>
      </c>
      <c r="F1179" s="8" t="str">
        <f t="shared" si="79"/>
        <v/>
      </c>
    </row>
    <row r="1180" spans="1:6" x14ac:dyDescent="0.25">
      <c r="A1180" s="8" t="str">
        <f>+'[1]Reporte de Formatos'!V1232</f>
        <v/>
      </c>
      <c r="B1180" s="8" t="str">
        <f t="shared" si="76"/>
        <v xml:space="preserve"> </v>
      </c>
      <c r="C1180" s="2" t="str">
        <f>IF(A1180="","",+[1]AcumSYS!S1229+[1]AcumSYS!T1229)</f>
        <v/>
      </c>
      <c r="D1180" s="8" t="str">
        <f t="shared" si="77"/>
        <v/>
      </c>
      <c r="E1180" s="8" t="str">
        <f t="shared" si="78"/>
        <v/>
      </c>
      <c r="F1180" s="8" t="str">
        <f t="shared" si="79"/>
        <v/>
      </c>
    </row>
    <row r="1181" spans="1:6" x14ac:dyDescent="0.25">
      <c r="A1181" s="8" t="str">
        <f>+'[1]Reporte de Formatos'!V1233</f>
        <v/>
      </c>
      <c r="B1181" s="8" t="str">
        <f t="shared" si="76"/>
        <v xml:space="preserve"> </v>
      </c>
      <c r="C1181" s="2" t="str">
        <f>IF(A1181="","",+[1]AcumSYS!S1230+[1]AcumSYS!T1230)</f>
        <v/>
      </c>
      <c r="D1181" s="8" t="str">
        <f t="shared" si="77"/>
        <v/>
      </c>
      <c r="E1181" s="8" t="str">
        <f t="shared" si="78"/>
        <v/>
      </c>
      <c r="F1181" s="8" t="str">
        <f t="shared" si="79"/>
        <v/>
      </c>
    </row>
    <row r="1182" spans="1:6" x14ac:dyDescent="0.25">
      <c r="A1182" s="8" t="str">
        <f>+'[1]Reporte de Formatos'!V1234</f>
        <v/>
      </c>
      <c r="B1182" s="8" t="str">
        <f t="shared" si="76"/>
        <v xml:space="preserve"> </v>
      </c>
      <c r="C1182" s="2" t="str">
        <f>IF(A1182="","",+[1]AcumSYS!S1231+[1]AcumSYS!T1231)</f>
        <v/>
      </c>
      <c r="D1182" s="8" t="str">
        <f t="shared" si="77"/>
        <v/>
      </c>
      <c r="E1182" s="8" t="str">
        <f t="shared" si="78"/>
        <v/>
      </c>
      <c r="F1182" s="8" t="str">
        <f t="shared" si="79"/>
        <v/>
      </c>
    </row>
    <row r="1183" spans="1:6" x14ac:dyDescent="0.25">
      <c r="A1183" s="8" t="str">
        <f>+'[1]Reporte de Formatos'!V1235</f>
        <v/>
      </c>
      <c r="B1183" s="8" t="str">
        <f t="shared" si="76"/>
        <v xml:space="preserve"> </v>
      </c>
      <c r="C1183" s="2" t="str">
        <f>IF(A1183="","",+[1]AcumSYS!S1232+[1]AcumSYS!T1232)</f>
        <v/>
      </c>
      <c r="D1183" s="8" t="str">
        <f t="shared" si="77"/>
        <v/>
      </c>
      <c r="E1183" s="8" t="str">
        <f t="shared" si="78"/>
        <v/>
      </c>
      <c r="F1183" s="8" t="str">
        <f t="shared" si="79"/>
        <v/>
      </c>
    </row>
    <row r="1184" spans="1:6" x14ac:dyDescent="0.25">
      <c r="A1184" s="8" t="str">
        <f>+'[1]Reporte de Formatos'!V1236</f>
        <v/>
      </c>
      <c r="B1184" s="8" t="str">
        <f t="shared" si="76"/>
        <v xml:space="preserve"> </v>
      </c>
      <c r="C1184" s="2" t="str">
        <f>IF(A1184="","",+[1]AcumSYS!S1233+[1]AcumSYS!T1233)</f>
        <v/>
      </c>
      <c r="D1184" s="8" t="str">
        <f t="shared" si="77"/>
        <v/>
      </c>
      <c r="E1184" s="8" t="str">
        <f t="shared" si="78"/>
        <v/>
      </c>
      <c r="F1184" s="8" t="str">
        <f t="shared" si="79"/>
        <v/>
      </c>
    </row>
    <row r="1185" spans="1:6" x14ac:dyDescent="0.25">
      <c r="A1185" s="8" t="str">
        <f>+'[1]Reporte de Formatos'!V1237</f>
        <v/>
      </c>
      <c r="B1185" s="8" t="str">
        <f t="shared" si="76"/>
        <v xml:space="preserve"> </v>
      </c>
      <c r="C1185" s="2" t="str">
        <f>IF(A1185="","",+[1]AcumSYS!S1234+[1]AcumSYS!T1234)</f>
        <v/>
      </c>
      <c r="D1185" s="8" t="str">
        <f t="shared" si="77"/>
        <v/>
      </c>
      <c r="E1185" s="8" t="str">
        <f t="shared" si="78"/>
        <v/>
      </c>
      <c r="F1185" s="8" t="str">
        <f t="shared" si="79"/>
        <v/>
      </c>
    </row>
    <row r="1186" spans="1:6" x14ac:dyDescent="0.25">
      <c r="A1186" s="8" t="str">
        <f>+'[1]Reporte de Formatos'!V1238</f>
        <v/>
      </c>
      <c r="B1186" s="8" t="str">
        <f t="shared" si="76"/>
        <v xml:space="preserve"> </v>
      </c>
      <c r="C1186" s="2" t="str">
        <f>IF(A1186="","",+[1]AcumSYS!S1235+[1]AcumSYS!T1235)</f>
        <v/>
      </c>
      <c r="D1186" s="8" t="str">
        <f t="shared" si="77"/>
        <v/>
      </c>
      <c r="E1186" s="8" t="str">
        <f t="shared" si="78"/>
        <v/>
      </c>
      <c r="F1186" s="8" t="str">
        <f t="shared" si="79"/>
        <v/>
      </c>
    </row>
    <row r="1187" spans="1:6" x14ac:dyDescent="0.25">
      <c r="A1187" s="8" t="str">
        <f>+'[1]Reporte de Formatos'!V1239</f>
        <v/>
      </c>
      <c r="B1187" s="8" t="str">
        <f t="shared" si="76"/>
        <v xml:space="preserve"> </v>
      </c>
      <c r="C1187" s="2" t="str">
        <f>IF(A1187="","",+[1]AcumSYS!S1236+[1]AcumSYS!T1236)</f>
        <v/>
      </c>
      <c r="D1187" s="8" t="str">
        <f t="shared" si="77"/>
        <v/>
      </c>
      <c r="E1187" s="8" t="str">
        <f t="shared" si="78"/>
        <v/>
      </c>
      <c r="F1187" s="8" t="str">
        <f t="shared" si="79"/>
        <v/>
      </c>
    </row>
    <row r="1188" spans="1:6" x14ac:dyDescent="0.25">
      <c r="A1188" s="8" t="str">
        <f>+'[1]Reporte de Formatos'!V1240</f>
        <v/>
      </c>
      <c r="B1188" s="8" t="str">
        <f t="shared" si="76"/>
        <v xml:space="preserve"> </v>
      </c>
      <c r="C1188" s="2" t="str">
        <f>IF(A1188="","",+[1]AcumSYS!S1237+[1]AcumSYS!T1237)</f>
        <v/>
      </c>
      <c r="D1188" s="8" t="str">
        <f t="shared" si="77"/>
        <v/>
      </c>
      <c r="E1188" s="8" t="str">
        <f t="shared" si="78"/>
        <v/>
      </c>
      <c r="F1188" s="8" t="str">
        <f t="shared" si="79"/>
        <v/>
      </c>
    </row>
    <row r="1189" spans="1:6" x14ac:dyDescent="0.25">
      <c r="A1189" s="8" t="str">
        <f>+'[1]Reporte de Formatos'!V1241</f>
        <v/>
      </c>
      <c r="B1189" s="8" t="str">
        <f t="shared" si="76"/>
        <v xml:space="preserve"> </v>
      </c>
      <c r="C1189" s="2" t="str">
        <f>IF(A1189="","",+[1]AcumSYS!S1238+[1]AcumSYS!T1238)</f>
        <v/>
      </c>
      <c r="D1189" s="8" t="str">
        <f t="shared" si="77"/>
        <v/>
      </c>
      <c r="E1189" s="8" t="str">
        <f t="shared" si="78"/>
        <v/>
      </c>
      <c r="F1189" s="8" t="str">
        <f t="shared" si="79"/>
        <v/>
      </c>
    </row>
    <row r="1190" spans="1:6" x14ac:dyDescent="0.25">
      <c r="A1190" s="8" t="str">
        <f>+'[1]Reporte de Formatos'!V1242</f>
        <v/>
      </c>
      <c r="B1190" s="8" t="str">
        <f t="shared" si="76"/>
        <v xml:space="preserve"> </v>
      </c>
      <c r="C1190" s="2" t="str">
        <f>IF(A1190="","",+[1]AcumSYS!S1239+[1]AcumSYS!T1239)</f>
        <v/>
      </c>
      <c r="D1190" s="8" t="str">
        <f t="shared" si="77"/>
        <v/>
      </c>
      <c r="E1190" s="8" t="str">
        <f t="shared" si="78"/>
        <v/>
      </c>
      <c r="F1190" s="8" t="str">
        <f t="shared" si="79"/>
        <v/>
      </c>
    </row>
    <row r="1191" spans="1:6" x14ac:dyDescent="0.25">
      <c r="A1191" s="8" t="str">
        <f>+'[1]Reporte de Formatos'!V1243</f>
        <v/>
      </c>
      <c r="B1191" s="8" t="str">
        <f t="shared" si="76"/>
        <v xml:space="preserve"> </v>
      </c>
      <c r="C1191" s="2" t="str">
        <f>IF(A1191="","",+[1]AcumSYS!S1240+[1]AcumSYS!T1240)</f>
        <v/>
      </c>
      <c r="D1191" s="8" t="str">
        <f t="shared" si="77"/>
        <v/>
      </c>
      <c r="E1191" s="8" t="str">
        <f t="shared" si="78"/>
        <v/>
      </c>
      <c r="F1191" s="8" t="str">
        <f t="shared" si="79"/>
        <v/>
      </c>
    </row>
    <row r="1192" spans="1:6" x14ac:dyDescent="0.25">
      <c r="A1192" s="8" t="str">
        <f>+'[1]Reporte de Formatos'!V1244</f>
        <v/>
      </c>
      <c r="B1192" s="8" t="str">
        <f t="shared" si="76"/>
        <v xml:space="preserve"> </v>
      </c>
      <c r="C1192" s="2" t="str">
        <f>IF(A1192="","",+[1]AcumSYS!S1241+[1]AcumSYS!T1241)</f>
        <v/>
      </c>
      <c r="D1192" s="8" t="str">
        <f t="shared" si="77"/>
        <v/>
      </c>
      <c r="E1192" s="8" t="str">
        <f t="shared" si="78"/>
        <v/>
      </c>
      <c r="F1192" s="8" t="str">
        <f t="shared" si="79"/>
        <v/>
      </c>
    </row>
    <row r="1193" spans="1:6" x14ac:dyDescent="0.25">
      <c r="A1193" s="8" t="str">
        <f>+'[1]Reporte de Formatos'!V1245</f>
        <v/>
      </c>
      <c r="B1193" s="8" t="str">
        <f t="shared" si="76"/>
        <v xml:space="preserve"> </v>
      </c>
      <c r="C1193" s="2" t="str">
        <f>IF(A1193="","",+[1]AcumSYS!S1242+[1]AcumSYS!T1242)</f>
        <v/>
      </c>
      <c r="D1193" s="8" t="str">
        <f t="shared" si="77"/>
        <v/>
      </c>
      <c r="E1193" s="8" t="str">
        <f t="shared" si="78"/>
        <v/>
      </c>
      <c r="F1193" s="8" t="str">
        <f t="shared" si="79"/>
        <v/>
      </c>
    </row>
    <row r="1194" spans="1:6" x14ac:dyDescent="0.25">
      <c r="A1194" s="8" t="str">
        <f>+'[1]Reporte de Formatos'!V1246</f>
        <v/>
      </c>
      <c r="B1194" s="8" t="str">
        <f t="shared" si="76"/>
        <v xml:space="preserve"> </v>
      </c>
      <c r="C1194" s="2" t="str">
        <f>IF(A1194="","",+[1]AcumSYS!S1243+[1]AcumSYS!T1243)</f>
        <v/>
      </c>
      <c r="D1194" s="8" t="str">
        <f t="shared" si="77"/>
        <v/>
      </c>
      <c r="E1194" s="8" t="str">
        <f t="shared" si="78"/>
        <v/>
      </c>
      <c r="F1194" s="8" t="str">
        <f t="shared" si="79"/>
        <v/>
      </c>
    </row>
    <row r="1195" spans="1:6" x14ac:dyDescent="0.25">
      <c r="A1195" s="8" t="str">
        <f>+'[1]Reporte de Formatos'!V1247</f>
        <v/>
      </c>
      <c r="B1195" s="8" t="str">
        <f t="shared" si="76"/>
        <v xml:space="preserve"> </v>
      </c>
      <c r="C1195" s="2" t="str">
        <f>IF(A1195="","",+[1]AcumSYS!S1244+[1]AcumSYS!T1244)</f>
        <v/>
      </c>
      <c r="D1195" s="8" t="str">
        <f t="shared" si="77"/>
        <v/>
      </c>
      <c r="E1195" s="8" t="str">
        <f t="shared" si="78"/>
        <v/>
      </c>
      <c r="F1195" s="8" t="str">
        <f t="shared" si="79"/>
        <v/>
      </c>
    </row>
    <row r="1196" spans="1:6" x14ac:dyDescent="0.25">
      <c r="A1196" s="8" t="str">
        <f>+'[1]Reporte de Formatos'!V1248</f>
        <v/>
      </c>
      <c r="B1196" s="8" t="str">
        <f t="shared" si="76"/>
        <v xml:space="preserve"> </v>
      </c>
      <c r="C1196" s="2" t="str">
        <f>IF(A1196="","",+[1]AcumSYS!S1245+[1]AcumSYS!T1245)</f>
        <v/>
      </c>
      <c r="D1196" s="8" t="str">
        <f t="shared" si="77"/>
        <v/>
      </c>
      <c r="E1196" s="8" t="str">
        <f t="shared" si="78"/>
        <v/>
      </c>
      <c r="F1196" s="8" t="str">
        <f t="shared" si="79"/>
        <v/>
      </c>
    </row>
    <row r="1197" spans="1:6" x14ac:dyDescent="0.25">
      <c r="A1197" s="8" t="str">
        <f>+'[1]Reporte de Formatos'!V1249</f>
        <v/>
      </c>
      <c r="B1197" s="8" t="str">
        <f t="shared" si="76"/>
        <v xml:space="preserve"> </v>
      </c>
      <c r="C1197" s="2" t="str">
        <f>IF(A1197="","",+[1]AcumSYS!S1246+[1]AcumSYS!T1246)</f>
        <v/>
      </c>
      <c r="D1197" s="8" t="str">
        <f t="shared" si="77"/>
        <v/>
      </c>
      <c r="E1197" s="8" t="str">
        <f t="shared" si="78"/>
        <v/>
      </c>
      <c r="F1197" s="8" t="str">
        <f t="shared" si="79"/>
        <v/>
      </c>
    </row>
    <row r="1198" spans="1:6" x14ac:dyDescent="0.25">
      <c r="A1198" s="8" t="str">
        <f>+'[1]Reporte de Formatos'!V1250</f>
        <v/>
      </c>
      <c r="B1198" s="8" t="str">
        <f t="shared" si="76"/>
        <v xml:space="preserve"> </v>
      </c>
      <c r="C1198" s="2" t="str">
        <f>IF(A1198="","",+[1]AcumSYS!S1247+[1]AcumSYS!T1247)</f>
        <v/>
      </c>
      <c r="D1198" s="8" t="str">
        <f t="shared" si="77"/>
        <v/>
      </c>
      <c r="E1198" s="8" t="str">
        <f t="shared" si="78"/>
        <v/>
      </c>
      <c r="F1198" s="8" t="str">
        <f t="shared" si="79"/>
        <v/>
      </c>
    </row>
    <row r="1199" spans="1:6" x14ac:dyDescent="0.25">
      <c r="A1199" s="8" t="str">
        <f>+'[1]Reporte de Formatos'!V1251</f>
        <v/>
      </c>
      <c r="B1199" s="8" t="str">
        <f t="shared" si="76"/>
        <v xml:space="preserve"> </v>
      </c>
      <c r="C1199" s="2" t="str">
        <f>IF(A1199="","",+[1]AcumSYS!S1248+[1]AcumSYS!T1248)</f>
        <v/>
      </c>
      <c r="D1199" s="8" t="str">
        <f t="shared" si="77"/>
        <v/>
      </c>
      <c r="E1199" s="8" t="str">
        <f t="shared" si="78"/>
        <v/>
      </c>
      <c r="F1199" s="8" t="str">
        <f t="shared" si="79"/>
        <v/>
      </c>
    </row>
    <row r="1200" spans="1:6" x14ac:dyDescent="0.25">
      <c r="A1200" s="8" t="str">
        <f>+'[1]Reporte de Formatos'!V1252</f>
        <v/>
      </c>
      <c r="B1200" s="8" t="str">
        <f t="shared" si="76"/>
        <v xml:space="preserve"> </v>
      </c>
      <c r="C1200" s="2" t="str">
        <f>IF(A1200="","",+[1]AcumSYS!S1249+[1]AcumSYS!T1249)</f>
        <v/>
      </c>
      <c r="D1200" s="8" t="str">
        <f t="shared" si="77"/>
        <v/>
      </c>
      <c r="E1200" s="8" t="str">
        <f t="shared" si="78"/>
        <v/>
      </c>
      <c r="F1200" s="8" t="str">
        <f t="shared" si="79"/>
        <v/>
      </c>
    </row>
    <row r="1201" spans="1:6" x14ac:dyDescent="0.25">
      <c r="A1201" s="8" t="str">
        <f>+'[1]Reporte de Formatos'!V1253</f>
        <v/>
      </c>
      <c r="B1201" s="8" t="str">
        <f t="shared" si="76"/>
        <v xml:space="preserve"> </v>
      </c>
      <c r="C1201" s="2" t="str">
        <f>IF(A1201="","",+[1]AcumSYS!S1250+[1]AcumSYS!T1250)</f>
        <v/>
      </c>
      <c r="D1201" s="8" t="str">
        <f t="shared" si="77"/>
        <v/>
      </c>
      <c r="E1201" s="8" t="str">
        <f t="shared" si="78"/>
        <v/>
      </c>
      <c r="F1201" s="8" t="str">
        <f t="shared" si="79"/>
        <v/>
      </c>
    </row>
    <row r="1202" spans="1:6" x14ac:dyDescent="0.25">
      <c r="A1202" s="8" t="str">
        <f>+'[1]Reporte de Formatos'!V1254</f>
        <v/>
      </c>
      <c r="B1202" s="8" t="str">
        <f t="shared" si="76"/>
        <v xml:space="preserve"> </v>
      </c>
      <c r="C1202" s="2" t="str">
        <f>IF(A1202="","",+[1]AcumSYS!S1251+[1]AcumSYS!T1251)</f>
        <v/>
      </c>
      <c r="D1202" s="8" t="str">
        <f t="shared" si="77"/>
        <v/>
      </c>
      <c r="E1202" s="8" t="str">
        <f t="shared" si="78"/>
        <v/>
      </c>
      <c r="F1202" s="8" t="str">
        <f t="shared" si="79"/>
        <v/>
      </c>
    </row>
    <row r="1203" spans="1:6" x14ac:dyDescent="0.25">
      <c r="A1203" s="8" t="str">
        <f>+'[1]Reporte de Formatos'!V1255</f>
        <v/>
      </c>
      <c r="B1203" s="8" t="str">
        <f t="shared" si="76"/>
        <v xml:space="preserve"> </v>
      </c>
      <c r="C1203" s="2" t="str">
        <f>IF(A1203="","",+[1]AcumSYS!S1252+[1]AcumSYS!T1252)</f>
        <v/>
      </c>
      <c r="D1203" s="8" t="str">
        <f t="shared" si="77"/>
        <v/>
      </c>
      <c r="E1203" s="8" t="str">
        <f t="shared" si="78"/>
        <v/>
      </c>
      <c r="F1203" s="8" t="str">
        <f t="shared" si="79"/>
        <v/>
      </c>
    </row>
    <row r="1204" spans="1:6" x14ac:dyDescent="0.25">
      <c r="A1204" s="8" t="str">
        <f>+'[1]Reporte de Formatos'!V1256</f>
        <v/>
      </c>
      <c r="B1204" s="8" t="str">
        <f t="shared" si="76"/>
        <v xml:space="preserve"> </v>
      </c>
      <c r="C1204" s="2" t="str">
        <f>IF(A1204="","",+[1]AcumSYS!S1253+[1]AcumSYS!T1253)</f>
        <v/>
      </c>
      <c r="D1204" s="8" t="str">
        <f t="shared" si="77"/>
        <v/>
      </c>
      <c r="E1204" s="8" t="str">
        <f t="shared" si="78"/>
        <v/>
      </c>
      <c r="F1204" s="8" t="str">
        <f t="shared" si="79"/>
        <v/>
      </c>
    </row>
    <row r="1205" spans="1:6" x14ac:dyDescent="0.25">
      <c r="A1205" s="8" t="str">
        <f>+'[1]Reporte de Formatos'!V1257</f>
        <v/>
      </c>
      <c r="B1205" s="8" t="str">
        <f t="shared" si="76"/>
        <v xml:space="preserve"> </v>
      </c>
      <c r="C1205" s="2" t="str">
        <f>IF(A1205="","",+[1]AcumSYS!S1254+[1]AcumSYS!T1254)</f>
        <v/>
      </c>
      <c r="D1205" s="8" t="str">
        <f t="shared" si="77"/>
        <v/>
      </c>
      <c r="E1205" s="8" t="str">
        <f t="shared" si="78"/>
        <v/>
      </c>
      <c r="F1205" s="8" t="str">
        <f t="shared" si="79"/>
        <v/>
      </c>
    </row>
    <row r="1206" spans="1:6" x14ac:dyDescent="0.25">
      <c r="A1206" s="8" t="str">
        <f>+'[1]Reporte de Formatos'!V1258</f>
        <v/>
      </c>
      <c r="B1206" s="8" t="str">
        <f t="shared" si="76"/>
        <v xml:space="preserve"> </v>
      </c>
      <c r="C1206" s="2" t="str">
        <f>IF(A1206="","",+[1]AcumSYS!S1255+[1]AcumSYS!T1255)</f>
        <v/>
      </c>
      <c r="D1206" s="8" t="str">
        <f t="shared" si="77"/>
        <v/>
      </c>
      <c r="E1206" s="8" t="str">
        <f t="shared" si="78"/>
        <v/>
      </c>
      <c r="F1206" s="8" t="str">
        <f t="shared" si="79"/>
        <v/>
      </c>
    </row>
    <row r="1207" spans="1:6" x14ac:dyDescent="0.25">
      <c r="A1207" s="8" t="str">
        <f>+'[1]Reporte de Formatos'!V1259</f>
        <v/>
      </c>
      <c r="B1207" s="8" t="str">
        <f t="shared" si="76"/>
        <v xml:space="preserve"> </v>
      </c>
      <c r="C1207" s="2" t="str">
        <f>IF(A1207="","",+[1]AcumSYS!S1256+[1]AcumSYS!T1256)</f>
        <v/>
      </c>
      <c r="D1207" s="8" t="str">
        <f t="shared" si="77"/>
        <v/>
      </c>
      <c r="E1207" s="8" t="str">
        <f t="shared" si="78"/>
        <v/>
      </c>
      <c r="F1207" s="8" t="str">
        <f t="shared" si="79"/>
        <v/>
      </c>
    </row>
    <row r="1208" spans="1:6" x14ac:dyDescent="0.25">
      <c r="A1208" s="8" t="str">
        <f>+'[1]Reporte de Formatos'!V1260</f>
        <v/>
      </c>
      <c r="B1208" s="8" t="str">
        <f t="shared" si="76"/>
        <v xml:space="preserve"> </v>
      </c>
      <c r="C1208" s="2" t="str">
        <f>IF(A1208="","",+[1]AcumSYS!S1257+[1]AcumSYS!T1257)</f>
        <v/>
      </c>
      <c r="D1208" s="8" t="str">
        <f t="shared" si="77"/>
        <v/>
      </c>
      <c r="E1208" s="8" t="str">
        <f t="shared" si="78"/>
        <v/>
      </c>
      <c r="F1208" s="8" t="str">
        <f t="shared" si="79"/>
        <v/>
      </c>
    </row>
    <row r="1209" spans="1:6" x14ac:dyDescent="0.25">
      <c r="A1209" s="8" t="str">
        <f>+'[1]Reporte de Formatos'!V1261</f>
        <v/>
      </c>
      <c r="B1209" s="8" t="str">
        <f t="shared" si="76"/>
        <v xml:space="preserve"> </v>
      </c>
      <c r="C1209" s="2" t="str">
        <f>IF(A1209="","",+[1]AcumSYS!S1258+[1]AcumSYS!T1258)</f>
        <v/>
      </c>
      <c r="D1209" s="8" t="str">
        <f t="shared" si="77"/>
        <v/>
      </c>
      <c r="E1209" s="8" t="str">
        <f t="shared" si="78"/>
        <v/>
      </c>
      <c r="F1209" s="8" t="str">
        <f t="shared" si="79"/>
        <v/>
      </c>
    </row>
    <row r="1210" spans="1:6" x14ac:dyDescent="0.25">
      <c r="A1210" s="8" t="str">
        <f>+'[1]Reporte de Formatos'!V1262</f>
        <v/>
      </c>
      <c r="B1210" s="8" t="str">
        <f t="shared" si="76"/>
        <v xml:space="preserve"> </v>
      </c>
      <c r="C1210" s="2" t="str">
        <f>IF(A1210="","",+[1]AcumSYS!S1259+[1]AcumSYS!T1259)</f>
        <v/>
      </c>
      <c r="D1210" s="8" t="str">
        <f t="shared" si="77"/>
        <v/>
      </c>
      <c r="E1210" s="8" t="str">
        <f t="shared" si="78"/>
        <v/>
      </c>
      <c r="F1210" s="8" t="str">
        <f t="shared" si="79"/>
        <v/>
      </c>
    </row>
    <row r="1211" spans="1:6" x14ac:dyDescent="0.25">
      <c r="A1211" s="8" t="str">
        <f>+'[1]Reporte de Formatos'!V1263</f>
        <v/>
      </c>
      <c r="B1211" s="8" t="str">
        <f t="shared" si="76"/>
        <v xml:space="preserve"> </v>
      </c>
      <c r="C1211" s="2" t="str">
        <f>IF(A1211="","",+[1]AcumSYS!S1260+[1]AcumSYS!T1260)</f>
        <v/>
      </c>
      <c r="D1211" s="8" t="str">
        <f t="shared" si="77"/>
        <v/>
      </c>
      <c r="E1211" s="8" t="str">
        <f t="shared" si="78"/>
        <v/>
      </c>
      <c r="F1211" s="8" t="str">
        <f t="shared" si="79"/>
        <v/>
      </c>
    </row>
    <row r="1212" spans="1:6" x14ac:dyDescent="0.25">
      <c r="A1212" s="8" t="str">
        <f>+'[1]Reporte de Formatos'!V1264</f>
        <v/>
      </c>
      <c r="B1212" s="8" t="str">
        <f t="shared" si="76"/>
        <v xml:space="preserve"> </v>
      </c>
      <c r="C1212" s="2" t="str">
        <f>IF(A1212="","",+[1]AcumSYS!S1261+[1]AcumSYS!T1261)</f>
        <v/>
      </c>
      <c r="D1212" s="8" t="str">
        <f t="shared" si="77"/>
        <v/>
      </c>
      <c r="E1212" s="8" t="str">
        <f t="shared" si="78"/>
        <v/>
      </c>
      <c r="F1212" s="8" t="str">
        <f t="shared" si="79"/>
        <v/>
      </c>
    </row>
    <row r="1213" spans="1:6" x14ac:dyDescent="0.25">
      <c r="A1213" s="8" t="str">
        <f>+'[1]Reporte de Formatos'!V1265</f>
        <v/>
      </c>
      <c r="B1213" s="8" t="str">
        <f t="shared" si="76"/>
        <v xml:space="preserve"> </v>
      </c>
      <c r="C1213" s="2" t="str">
        <f>IF(A1213="","",+[1]AcumSYS!S1262+[1]AcumSYS!T1262)</f>
        <v/>
      </c>
      <c r="D1213" s="8" t="str">
        <f t="shared" si="77"/>
        <v/>
      </c>
      <c r="E1213" s="8" t="str">
        <f t="shared" si="78"/>
        <v/>
      </c>
      <c r="F1213" s="8" t="str">
        <f t="shared" si="79"/>
        <v/>
      </c>
    </row>
    <row r="1214" spans="1:6" x14ac:dyDescent="0.25">
      <c r="A1214" s="8" t="str">
        <f>+'[1]Reporte de Formatos'!V1266</f>
        <v/>
      </c>
      <c r="B1214" s="8" t="str">
        <f t="shared" si="76"/>
        <v xml:space="preserve"> </v>
      </c>
      <c r="C1214" s="2" t="str">
        <f>IF(A1214="","",+[1]AcumSYS!S1263+[1]AcumSYS!T1263)</f>
        <v/>
      </c>
      <c r="D1214" s="8" t="str">
        <f t="shared" si="77"/>
        <v/>
      </c>
      <c r="E1214" s="8" t="str">
        <f t="shared" si="78"/>
        <v/>
      </c>
      <c r="F1214" s="8" t="str">
        <f t="shared" si="79"/>
        <v/>
      </c>
    </row>
    <row r="1215" spans="1:6" x14ac:dyDescent="0.25">
      <c r="A1215" s="8" t="str">
        <f>+'[1]Reporte de Formatos'!V1267</f>
        <v/>
      </c>
      <c r="B1215" s="8" t="str">
        <f t="shared" si="76"/>
        <v xml:space="preserve"> </v>
      </c>
      <c r="C1215" s="2" t="str">
        <f>IF(A1215="","",+[1]AcumSYS!S1264+[1]AcumSYS!T1264)</f>
        <v/>
      </c>
      <c r="D1215" s="8" t="str">
        <f t="shared" si="77"/>
        <v/>
      </c>
      <c r="E1215" s="8" t="str">
        <f t="shared" si="78"/>
        <v/>
      </c>
      <c r="F1215" s="8" t="str">
        <f t="shared" si="79"/>
        <v/>
      </c>
    </row>
    <row r="1216" spans="1:6" x14ac:dyDescent="0.25">
      <c r="A1216" s="8" t="str">
        <f>+'[1]Reporte de Formatos'!V1268</f>
        <v/>
      </c>
      <c r="B1216" s="8" t="str">
        <f t="shared" si="76"/>
        <v xml:space="preserve"> </v>
      </c>
      <c r="C1216" s="2" t="str">
        <f>IF(A1216="","",+[1]AcumSYS!S1265+[1]AcumSYS!T1265)</f>
        <v/>
      </c>
      <c r="D1216" s="8" t="str">
        <f t="shared" si="77"/>
        <v/>
      </c>
      <c r="E1216" s="8" t="str">
        <f t="shared" si="78"/>
        <v/>
      </c>
      <c r="F1216" s="8" t="str">
        <f t="shared" si="79"/>
        <v/>
      </c>
    </row>
    <row r="1217" spans="1:6" x14ac:dyDescent="0.25">
      <c r="A1217" s="8" t="str">
        <f>+'[1]Reporte de Formatos'!V1269</f>
        <v/>
      </c>
      <c r="B1217" s="8" t="str">
        <f t="shared" si="76"/>
        <v xml:space="preserve"> </v>
      </c>
      <c r="C1217" s="2" t="str">
        <f>IF(A1217="","",+[1]AcumSYS!S1266+[1]AcumSYS!T1266)</f>
        <v/>
      </c>
      <c r="D1217" s="8" t="str">
        <f t="shared" si="77"/>
        <v/>
      </c>
      <c r="E1217" s="8" t="str">
        <f t="shared" si="78"/>
        <v/>
      </c>
      <c r="F1217" s="8" t="str">
        <f t="shared" si="79"/>
        <v/>
      </c>
    </row>
    <row r="1218" spans="1:6" x14ac:dyDescent="0.25">
      <c r="A1218" s="8" t="str">
        <f>+'[1]Reporte de Formatos'!V1270</f>
        <v/>
      </c>
      <c r="B1218" s="8" t="str">
        <f t="shared" si="76"/>
        <v xml:space="preserve"> </v>
      </c>
      <c r="C1218" s="2" t="str">
        <f>IF(A1218="","",+[1]AcumSYS!S1267+[1]AcumSYS!T1267)</f>
        <v/>
      </c>
      <c r="D1218" s="8" t="str">
        <f t="shared" si="77"/>
        <v/>
      </c>
      <c r="E1218" s="8" t="str">
        <f t="shared" si="78"/>
        <v/>
      </c>
      <c r="F1218" s="8" t="str">
        <f t="shared" si="79"/>
        <v/>
      </c>
    </row>
    <row r="1219" spans="1:6" x14ac:dyDescent="0.25">
      <c r="A1219" s="8" t="str">
        <f>+'[1]Reporte de Formatos'!V1271</f>
        <v/>
      </c>
      <c r="B1219" s="8" t="str">
        <f t="shared" si="76"/>
        <v xml:space="preserve"> </v>
      </c>
      <c r="C1219" s="2" t="str">
        <f>IF(A1219="","",+[1]AcumSYS!S1268+[1]AcumSYS!T1268)</f>
        <v/>
      </c>
      <c r="D1219" s="8" t="str">
        <f t="shared" si="77"/>
        <v/>
      </c>
      <c r="E1219" s="8" t="str">
        <f t="shared" si="78"/>
        <v/>
      </c>
      <c r="F1219" s="8" t="str">
        <f t="shared" si="79"/>
        <v/>
      </c>
    </row>
    <row r="1220" spans="1:6" x14ac:dyDescent="0.25">
      <c r="A1220" s="8" t="str">
        <f>+'[1]Reporte de Formatos'!V1272</f>
        <v/>
      </c>
      <c r="B1220" s="8" t="str">
        <f t="shared" si="76"/>
        <v xml:space="preserve"> </v>
      </c>
      <c r="C1220" s="2" t="str">
        <f>IF(A1220="","",+[1]AcumSYS!S1269+[1]AcumSYS!T1269)</f>
        <v/>
      </c>
      <c r="D1220" s="8" t="str">
        <f t="shared" si="77"/>
        <v/>
      </c>
      <c r="E1220" s="8" t="str">
        <f t="shared" si="78"/>
        <v/>
      </c>
      <c r="F1220" s="8" t="str">
        <f t="shared" si="79"/>
        <v/>
      </c>
    </row>
    <row r="1221" spans="1:6" x14ac:dyDescent="0.25">
      <c r="A1221" s="8" t="str">
        <f>+'[1]Reporte de Formatos'!V1273</f>
        <v/>
      </c>
      <c r="B1221" s="8" t="str">
        <f t="shared" si="76"/>
        <v xml:space="preserve"> </v>
      </c>
      <c r="C1221" s="2" t="str">
        <f>IF(A1221="","",+[1]AcumSYS!S1270+[1]AcumSYS!T1270)</f>
        <v/>
      </c>
      <c r="D1221" s="8" t="str">
        <f t="shared" si="77"/>
        <v/>
      </c>
      <c r="E1221" s="8" t="str">
        <f t="shared" si="78"/>
        <v/>
      </c>
      <c r="F1221" s="8" t="str">
        <f t="shared" si="79"/>
        <v/>
      </c>
    </row>
    <row r="1222" spans="1:6" x14ac:dyDescent="0.25">
      <c r="A1222" s="8" t="str">
        <f>+'[1]Reporte de Formatos'!V1274</f>
        <v/>
      </c>
      <c r="B1222" s="8" t="str">
        <f t="shared" si="76"/>
        <v xml:space="preserve"> </v>
      </c>
      <c r="C1222" s="2" t="str">
        <f>IF(A1222="","",+[1]AcumSYS!S1271+[1]AcumSYS!T1271)</f>
        <v/>
      </c>
      <c r="D1222" s="8" t="str">
        <f t="shared" si="77"/>
        <v/>
      </c>
      <c r="E1222" s="8" t="str">
        <f t="shared" si="78"/>
        <v/>
      </c>
      <c r="F1222" s="8" t="str">
        <f t="shared" si="79"/>
        <v/>
      </c>
    </row>
    <row r="1223" spans="1:6" x14ac:dyDescent="0.25">
      <c r="A1223" s="8" t="str">
        <f>+'[1]Reporte de Formatos'!V1275</f>
        <v/>
      </c>
      <c r="B1223" s="8" t="str">
        <f t="shared" si="76"/>
        <v xml:space="preserve"> </v>
      </c>
      <c r="C1223" s="2" t="str">
        <f>IF(A1223="","",+[1]AcumSYS!S1272+[1]AcumSYS!T1272)</f>
        <v/>
      </c>
      <c r="D1223" s="8" t="str">
        <f t="shared" si="77"/>
        <v/>
      </c>
      <c r="E1223" s="8" t="str">
        <f t="shared" si="78"/>
        <v/>
      </c>
      <c r="F1223" s="8" t="str">
        <f t="shared" si="79"/>
        <v/>
      </c>
    </row>
    <row r="1224" spans="1:6" x14ac:dyDescent="0.25">
      <c r="A1224" s="8" t="str">
        <f>+'[1]Reporte de Formatos'!V1276</f>
        <v/>
      </c>
      <c r="B1224" s="8" t="str">
        <f t="shared" si="76"/>
        <v xml:space="preserve"> </v>
      </c>
      <c r="C1224" s="2" t="str">
        <f>IF(A1224="","",+[1]AcumSYS!S1273+[1]AcumSYS!T1273)</f>
        <v/>
      </c>
      <c r="D1224" s="8" t="str">
        <f t="shared" si="77"/>
        <v/>
      </c>
      <c r="E1224" s="8" t="str">
        <f t="shared" si="78"/>
        <v/>
      </c>
      <c r="F1224" s="8" t="str">
        <f t="shared" si="79"/>
        <v/>
      </c>
    </row>
    <row r="1225" spans="1:6" x14ac:dyDescent="0.25">
      <c r="A1225" s="8" t="str">
        <f>+'[1]Reporte de Formatos'!V1277</f>
        <v/>
      </c>
      <c r="B1225" s="8" t="str">
        <f t="shared" si="76"/>
        <v xml:space="preserve"> </v>
      </c>
      <c r="C1225" s="2" t="str">
        <f>IF(A1225="","",+[1]AcumSYS!S1274+[1]AcumSYS!T1274)</f>
        <v/>
      </c>
      <c r="D1225" s="8" t="str">
        <f t="shared" si="77"/>
        <v/>
      </c>
      <c r="E1225" s="8" t="str">
        <f t="shared" si="78"/>
        <v/>
      </c>
      <c r="F1225" s="8" t="str">
        <f t="shared" si="79"/>
        <v/>
      </c>
    </row>
    <row r="1226" spans="1:6" x14ac:dyDescent="0.25">
      <c r="A1226" s="8" t="str">
        <f>+'[1]Reporte de Formatos'!V1278</f>
        <v/>
      </c>
      <c r="B1226" s="8" t="str">
        <f t="shared" si="76"/>
        <v xml:space="preserve"> </v>
      </c>
      <c r="C1226" s="2" t="str">
        <f>IF(A1226="","",+[1]AcumSYS!S1275+[1]AcumSYS!T1275)</f>
        <v/>
      </c>
      <c r="D1226" s="8" t="str">
        <f t="shared" si="77"/>
        <v/>
      </c>
      <c r="E1226" s="8" t="str">
        <f t="shared" si="78"/>
        <v/>
      </c>
      <c r="F1226" s="8" t="str">
        <f t="shared" si="79"/>
        <v/>
      </c>
    </row>
    <row r="1227" spans="1:6" x14ac:dyDescent="0.25">
      <c r="A1227" s="8" t="str">
        <f>+'[1]Reporte de Formatos'!V1279</f>
        <v/>
      </c>
      <c r="B1227" s="8" t="str">
        <f t="shared" si="76"/>
        <v xml:space="preserve"> </v>
      </c>
      <c r="C1227" s="2" t="str">
        <f>IF(A1227="","",+[1]AcumSYS!S1276+[1]AcumSYS!T1276)</f>
        <v/>
      </c>
      <c r="D1227" s="8" t="str">
        <f t="shared" si="77"/>
        <v/>
      </c>
      <c r="E1227" s="8" t="str">
        <f t="shared" si="78"/>
        <v/>
      </c>
      <c r="F1227" s="8" t="str">
        <f t="shared" si="79"/>
        <v/>
      </c>
    </row>
    <row r="1228" spans="1:6" x14ac:dyDescent="0.25">
      <c r="A1228" s="8" t="str">
        <f>+'[1]Reporte de Formatos'!V1280</f>
        <v/>
      </c>
      <c r="B1228" s="8" t="str">
        <f t="shared" si="76"/>
        <v xml:space="preserve"> </v>
      </c>
      <c r="C1228" s="2" t="str">
        <f>IF(A1228="","",+[1]AcumSYS!S1277+[1]AcumSYS!T1277)</f>
        <v/>
      </c>
      <c r="D1228" s="8" t="str">
        <f t="shared" si="77"/>
        <v/>
      </c>
      <c r="E1228" s="8" t="str">
        <f t="shared" si="78"/>
        <v/>
      </c>
      <c r="F1228" s="8" t="str">
        <f t="shared" si="79"/>
        <v/>
      </c>
    </row>
    <row r="1229" spans="1:6" x14ac:dyDescent="0.25">
      <c r="A1229" s="8" t="str">
        <f>+'[1]Reporte de Formatos'!V1281</f>
        <v/>
      </c>
      <c r="B1229" s="8" t="str">
        <f t="shared" si="76"/>
        <v xml:space="preserve"> </v>
      </c>
      <c r="C1229" s="2" t="str">
        <f>IF(A1229="","",+[1]AcumSYS!S1278+[1]AcumSYS!T1278)</f>
        <v/>
      </c>
      <c r="D1229" s="8" t="str">
        <f t="shared" si="77"/>
        <v/>
      </c>
      <c r="E1229" s="8" t="str">
        <f t="shared" si="78"/>
        <v/>
      </c>
      <c r="F1229" s="8" t="str">
        <f t="shared" si="79"/>
        <v/>
      </c>
    </row>
    <row r="1230" spans="1:6" x14ac:dyDescent="0.25">
      <c r="A1230" s="8" t="str">
        <f>+'[1]Reporte de Formatos'!V1282</f>
        <v/>
      </c>
      <c r="B1230" s="8" t="str">
        <f t="shared" si="76"/>
        <v xml:space="preserve"> </v>
      </c>
      <c r="C1230" s="2" t="str">
        <f>IF(A1230="","",+[1]AcumSYS!S1279+[1]AcumSYS!T1279)</f>
        <v/>
      </c>
      <c r="D1230" s="8" t="str">
        <f t="shared" si="77"/>
        <v/>
      </c>
      <c r="E1230" s="8" t="str">
        <f t="shared" si="78"/>
        <v/>
      </c>
      <c r="F1230" s="8" t="str">
        <f t="shared" si="79"/>
        <v/>
      </c>
    </row>
    <row r="1231" spans="1:6" x14ac:dyDescent="0.25">
      <c r="A1231" s="8" t="str">
        <f>+'[1]Reporte de Formatos'!V1283</f>
        <v/>
      </c>
      <c r="B1231" s="8" t="str">
        <f t="shared" si="76"/>
        <v xml:space="preserve"> </v>
      </c>
      <c r="C1231" s="2" t="str">
        <f>IF(A1231="","",+[1]AcumSYS!S1280+[1]AcumSYS!T1280)</f>
        <v/>
      </c>
      <c r="D1231" s="8" t="str">
        <f t="shared" si="77"/>
        <v/>
      </c>
      <c r="E1231" s="8" t="str">
        <f t="shared" si="78"/>
        <v/>
      </c>
      <c r="F1231" s="8" t="str">
        <f t="shared" si="79"/>
        <v/>
      </c>
    </row>
    <row r="1232" spans="1:6" x14ac:dyDescent="0.25">
      <c r="A1232" s="8" t="str">
        <f>+'[1]Reporte de Formatos'!V1284</f>
        <v/>
      </c>
      <c r="B1232" s="8" t="str">
        <f t="shared" si="76"/>
        <v xml:space="preserve"> </v>
      </c>
      <c r="C1232" s="2" t="str">
        <f>IF(A1232="","",+[1]AcumSYS!S1281+[1]AcumSYS!T1281)</f>
        <v/>
      </c>
      <c r="D1232" s="8" t="str">
        <f t="shared" si="77"/>
        <v/>
      </c>
      <c r="E1232" s="8" t="str">
        <f t="shared" si="78"/>
        <v/>
      </c>
      <c r="F1232" s="8" t="str">
        <f t="shared" si="79"/>
        <v/>
      </c>
    </row>
    <row r="1233" spans="1:6" x14ac:dyDescent="0.25">
      <c r="A1233" s="8" t="str">
        <f>+'[1]Reporte de Formatos'!V1285</f>
        <v/>
      </c>
      <c r="B1233" s="8" t="str">
        <f t="shared" si="76"/>
        <v xml:space="preserve"> </v>
      </c>
      <c r="C1233" s="2" t="str">
        <f>IF(A1233="","",+[1]AcumSYS!S1282+[1]AcumSYS!T1282)</f>
        <v/>
      </c>
      <c r="D1233" s="8" t="str">
        <f t="shared" si="77"/>
        <v/>
      </c>
      <c r="E1233" s="8" t="str">
        <f t="shared" si="78"/>
        <v/>
      </c>
      <c r="F1233" s="8" t="str">
        <f t="shared" si="79"/>
        <v/>
      </c>
    </row>
    <row r="1234" spans="1:6" x14ac:dyDescent="0.25">
      <c r="A1234" s="8" t="str">
        <f>+'[1]Reporte de Formatos'!V1286</f>
        <v/>
      </c>
      <c r="B1234" s="8" t="str">
        <f t="shared" si="76"/>
        <v xml:space="preserve"> </v>
      </c>
      <c r="C1234" s="2" t="str">
        <f>IF(A1234="","",+[1]AcumSYS!S1283+[1]AcumSYS!T1283)</f>
        <v/>
      </c>
      <c r="D1234" s="8" t="str">
        <f t="shared" si="77"/>
        <v/>
      </c>
      <c r="E1234" s="8" t="str">
        <f t="shared" si="78"/>
        <v/>
      </c>
      <c r="F1234" s="8" t="str">
        <f t="shared" si="79"/>
        <v/>
      </c>
    </row>
    <row r="1235" spans="1:6" x14ac:dyDescent="0.25">
      <c r="A1235" s="8" t="str">
        <f>+'[1]Reporte de Formatos'!V1287</f>
        <v/>
      </c>
      <c r="B1235" s="8" t="str">
        <f t="shared" si="76"/>
        <v xml:space="preserve"> </v>
      </c>
      <c r="C1235" s="2" t="str">
        <f>IF(A1235="","",+[1]AcumSYS!S1284+[1]AcumSYS!T1284)</f>
        <v/>
      </c>
      <c r="D1235" s="8" t="str">
        <f t="shared" si="77"/>
        <v/>
      </c>
      <c r="E1235" s="8" t="str">
        <f t="shared" si="78"/>
        <v/>
      </c>
      <c r="F1235" s="8" t="str">
        <f t="shared" si="79"/>
        <v/>
      </c>
    </row>
    <row r="1236" spans="1:6" x14ac:dyDescent="0.25">
      <c r="A1236" s="8" t="str">
        <f>+'[1]Reporte de Formatos'!V1288</f>
        <v/>
      </c>
      <c r="B1236" s="8" t="str">
        <f t="shared" si="76"/>
        <v xml:space="preserve"> </v>
      </c>
      <c r="C1236" s="2" t="str">
        <f>IF(A1236="","",+[1]AcumSYS!S1285+[1]AcumSYS!T1285)</f>
        <v/>
      </c>
      <c r="D1236" s="8" t="str">
        <f t="shared" si="77"/>
        <v/>
      </c>
      <c r="E1236" s="8" t="str">
        <f t="shared" si="78"/>
        <v/>
      </c>
      <c r="F1236" s="8" t="str">
        <f t="shared" si="79"/>
        <v/>
      </c>
    </row>
    <row r="1237" spans="1:6" x14ac:dyDescent="0.25">
      <c r="A1237" s="8" t="str">
        <f>+'[1]Reporte de Formatos'!V1289</f>
        <v/>
      </c>
      <c r="B1237" s="8" t="str">
        <f t="shared" ref="B1237:B1300" si="80">IF(A1237=""," ","Prima Vacacional")</f>
        <v xml:space="preserve"> </v>
      </c>
      <c r="C1237" s="2" t="str">
        <f>IF(A1237="","",+[1]AcumSYS!S1286+[1]AcumSYS!T1286)</f>
        <v/>
      </c>
      <c r="D1237" s="8" t="str">
        <f t="shared" ref="D1237:D1300" si="81">IF(A1237="","",0)</f>
        <v/>
      </c>
      <c r="E1237" s="8" t="str">
        <f t="shared" ref="E1237:E1300" si="82">IF(A1237="","","Pesos mexicanos")</f>
        <v/>
      </c>
      <c r="F1237" s="8" t="str">
        <f t="shared" ref="F1237:F1300" si="83">IF(A1237="","","Semestral")</f>
        <v/>
      </c>
    </row>
    <row r="1238" spans="1:6" x14ac:dyDescent="0.25">
      <c r="A1238" s="8" t="str">
        <f>+'[1]Reporte de Formatos'!V1290</f>
        <v/>
      </c>
      <c r="B1238" s="8" t="str">
        <f t="shared" si="80"/>
        <v xml:space="preserve"> </v>
      </c>
      <c r="C1238" s="2" t="str">
        <f>IF(A1238="","",+[1]AcumSYS!S1287+[1]AcumSYS!T1287)</f>
        <v/>
      </c>
      <c r="D1238" s="8" t="str">
        <f t="shared" si="81"/>
        <v/>
      </c>
      <c r="E1238" s="8" t="str">
        <f t="shared" si="82"/>
        <v/>
      </c>
      <c r="F1238" s="8" t="str">
        <f t="shared" si="83"/>
        <v/>
      </c>
    </row>
    <row r="1239" spans="1:6" x14ac:dyDescent="0.25">
      <c r="A1239" s="8" t="str">
        <f>+'[1]Reporte de Formatos'!V1291</f>
        <v/>
      </c>
      <c r="B1239" s="8" t="str">
        <f t="shared" si="80"/>
        <v xml:space="preserve"> </v>
      </c>
      <c r="C1239" s="2" t="str">
        <f>IF(A1239="","",+[1]AcumSYS!S1288+[1]AcumSYS!T1288)</f>
        <v/>
      </c>
      <c r="D1239" s="8" t="str">
        <f t="shared" si="81"/>
        <v/>
      </c>
      <c r="E1239" s="8" t="str">
        <f t="shared" si="82"/>
        <v/>
      </c>
      <c r="F1239" s="8" t="str">
        <f t="shared" si="83"/>
        <v/>
      </c>
    </row>
    <row r="1240" spans="1:6" x14ac:dyDescent="0.25">
      <c r="A1240" s="8" t="str">
        <f>+'[1]Reporte de Formatos'!V1292</f>
        <v/>
      </c>
      <c r="B1240" s="8" t="str">
        <f t="shared" si="80"/>
        <v xml:space="preserve"> </v>
      </c>
      <c r="C1240" s="2" t="str">
        <f>IF(A1240="","",+[1]AcumSYS!S1289+[1]AcumSYS!T1289)</f>
        <v/>
      </c>
      <c r="D1240" s="8" t="str">
        <f t="shared" si="81"/>
        <v/>
      </c>
      <c r="E1240" s="8" t="str">
        <f t="shared" si="82"/>
        <v/>
      </c>
      <c r="F1240" s="8" t="str">
        <f t="shared" si="83"/>
        <v/>
      </c>
    </row>
    <row r="1241" spans="1:6" x14ac:dyDescent="0.25">
      <c r="A1241" s="8" t="str">
        <f>+'[1]Reporte de Formatos'!V1293</f>
        <v/>
      </c>
      <c r="B1241" s="8" t="str">
        <f t="shared" si="80"/>
        <v xml:space="preserve"> </v>
      </c>
      <c r="C1241" s="2" t="str">
        <f>IF(A1241="","",+[1]AcumSYS!S1290+[1]AcumSYS!T1290)</f>
        <v/>
      </c>
      <c r="D1241" s="8" t="str">
        <f t="shared" si="81"/>
        <v/>
      </c>
      <c r="E1241" s="8" t="str">
        <f t="shared" si="82"/>
        <v/>
      </c>
      <c r="F1241" s="8" t="str">
        <f t="shared" si="83"/>
        <v/>
      </c>
    </row>
    <row r="1242" spans="1:6" x14ac:dyDescent="0.25">
      <c r="A1242" s="8" t="str">
        <f>+'[1]Reporte de Formatos'!V1294</f>
        <v/>
      </c>
      <c r="B1242" s="8" t="str">
        <f t="shared" si="80"/>
        <v xml:space="preserve"> </v>
      </c>
      <c r="C1242" s="2" t="str">
        <f>IF(A1242="","",+[1]AcumSYS!S1291+[1]AcumSYS!T1291)</f>
        <v/>
      </c>
      <c r="D1242" s="8" t="str">
        <f t="shared" si="81"/>
        <v/>
      </c>
      <c r="E1242" s="8" t="str">
        <f t="shared" si="82"/>
        <v/>
      </c>
      <c r="F1242" s="8" t="str">
        <f t="shared" si="83"/>
        <v/>
      </c>
    </row>
    <row r="1243" spans="1:6" x14ac:dyDescent="0.25">
      <c r="A1243" s="8" t="str">
        <f>+'[1]Reporte de Formatos'!V1295</f>
        <v/>
      </c>
      <c r="B1243" s="8" t="str">
        <f t="shared" si="80"/>
        <v xml:space="preserve"> </v>
      </c>
      <c r="C1243" s="2" t="str">
        <f>IF(A1243="","",+[1]AcumSYS!S1292+[1]AcumSYS!T1292)</f>
        <v/>
      </c>
      <c r="D1243" s="8" t="str">
        <f t="shared" si="81"/>
        <v/>
      </c>
      <c r="E1243" s="8" t="str">
        <f t="shared" si="82"/>
        <v/>
      </c>
      <c r="F1243" s="8" t="str">
        <f t="shared" si="83"/>
        <v/>
      </c>
    </row>
    <row r="1244" spans="1:6" x14ac:dyDescent="0.25">
      <c r="A1244" s="8" t="str">
        <f>+'[1]Reporte de Formatos'!V1296</f>
        <v/>
      </c>
      <c r="B1244" s="8" t="str">
        <f t="shared" si="80"/>
        <v xml:space="preserve"> </v>
      </c>
      <c r="C1244" s="2" t="str">
        <f>IF(A1244="","",+[1]AcumSYS!S1293+[1]AcumSYS!T1293)</f>
        <v/>
      </c>
      <c r="D1244" s="8" t="str">
        <f t="shared" si="81"/>
        <v/>
      </c>
      <c r="E1244" s="8" t="str">
        <f t="shared" si="82"/>
        <v/>
      </c>
      <c r="F1244" s="8" t="str">
        <f t="shared" si="83"/>
        <v/>
      </c>
    </row>
    <row r="1245" spans="1:6" x14ac:dyDescent="0.25">
      <c r="A1245" s="8" t="str">
        <f>+'[1]Reporte de Formatos'!V1297</f>
        <v/>
      </c>
      <c r="B1245" s="8" t="str">
        <f t="shared" si="80"/>
        <v xml:space="preserve"> </v>
      </c>
      <c r="C1245" s="2" t="str">
        <f>IF(A1245="","",+[1]AcumSYS!S1294+[1]AcumSYS!T1294)</f>
        <v/>
      </c>
      <c r="D1245" s="8" t="str">
        <f t="shared" si="81"/>
        <v/>
      </c>
      <c r="E1245" s="8" t="str">
        <f t="shared" si="82"/>
        <v/>
      </c>
      <c r="F1245" s="8" t="str">
        <f t="shared" si="83"/>
        <v/>
      </c>
    </row>
    <row r="1246" spans="1:6" x14ac:dyDescent="0.25">
      <c r="A1246" s="8" t="str">
        <f>+'[1]Reporte de Formatos'!V1298</f>
        <v/>
      </c>
      <c r="B1246" s="8" t="str">
        <f t="shared" si="80"/>
        <v xml:space="preserve"> </v>
      </c>
      <c r="C1246" s="2" t="str">
        <f>IF(A1246="","",+[1]AcumSYS!S1295+[1]AcumSYS!T1295)</f>
        <v/>
      </c>
      <c r="D1246" s="8" t="str">
        <f t="shared" si="81"/>
        <v/>
      </c>
      <c r="E1246" s="8" t="str">
        <f t="shared" si="82"/>
        <v/>
      </c>
      <c r="F1246" s="8" t="str">
        <f t="shared" si="83"/>
        <v/>
      </c>
    </row>
    <row r="1247" spans="1:6" x14ac:dyDescent="0.25">
      <c r="A1247" s="8" t="str">
        <f>+'[1]Reporte de Formatos'!V1299</f>
        <v/>
      </c>
      <c r="B1247" s="8" t="str">
        <f t="shared" si="80"/>
        <v xml:space="preserve"> </v>
      </c>
      <c r="C1247" s="2" t="str">
        <f>IF(A1247="","",+[1]AcumSYS!S1296+[1]AcumSYS!T1296)</f>
        <v/>
      </c>
      <c r="D1247" s="8" t="str">
        <f t="shared" si="81"/>
        <v/>
      </c>
      <c r="E1247" s="8" t="str">
        <f t="shared" si="82"/>
        <v/>
      </c>
      <c r="F1247" s="8" t="str">
        <f t="shared" si="83"/>
        <v/>
      </c>
    </row>
    <row r="1248" spans="1:6" x14ac:dyDescent="0.25">
      <c r="A1248" s="8" t="str">
        <f>+'[1]Reporte de Formatos'!V1300</f>
        <v/>
      </c>
      <c r="B1248" s="8" t="str">
        <f t="shared" si="80"/>
        <v xml:space="preserve"> </v>
      </c>
      <c r="C1248" s="2" t="str">
        <f>IF(A1248="","",+[1]AcumSYS!S1297+[1]AcumSYS!T1297)</f>
        <v/>
      </c>
      <c r="D1248" s="8" t="str">
        <f t="shared" si="81"/>
        <v/>
      </c>
      <c r="E1248" s="8" t="str">
        <f t="shared" si="82"/>
        <v/>
      </c>
      <c r="F1248" s="8" t="str">
        <f t="shared" si="83"/>
        <v/>
      </c>
    </row>
    <row r="1249" spans="1:6" x14ac:dyDescent="0.25">
      <c r="A1249" s="8" t="str">
        <f>+'[1]Reporte de Formatos'!V1301</f>
        <v/>
      </c>
      <c r="B1249" s="8" t="str">
        <f t="shared" si="80"/>
        <v xml:space="preserve"> </v>
      </c>
      <c r="C1249" s="2" t="str">
        <f>IF(A1249="","",+[1]AcumSYS!S1298+[1]AcumSYS!T1298)</f>
        <v/>
      </c>
      <c r="D1249" s="8" t="str">
        <f t="shared" si="81"/>
        <v/>
      </c>
      <c r="E1249" s="8" t="str">
        <f t="shared" si="82"/>
        <v/>
      </c>
      <c r="F1249" s="8" t="str">
        <f t="shared" si="83"/>
        <v/>
      </c>
    </row>
    <row r="1250" spans="1:6" x14ac:dyDescent="0.25">
      <c r="A1250" s="8" t="str">
        <f>+'[1]Reporte de Formatos'!V1302</f>
        <v/>
      </c>
      <c r="B1250" s="8" t="str">
        <f t="shared" si="80"/>
        <v xml:space="preserve"> </v>
      </c>
      <c r="C1250" s="2" t="str">
        <f>IF(A1250="","",+[1]AcumSYS!S1299+[1]AcumSYS!T1299)</f>
        <v/>
      </c>
      <c r="D1250" s="8" t="str">
        <f t="shared" si="81"/>
        <v/>
      </c>
      <c r="E1250" s="8" t="str">
        <f t="shared" si="82"/>
        <v/>
      </c>
      <c r="F1250" s="8" t="str">
        <f t="shared" si="83"/>
        <v/>
      </c>
    </row>
    <row r="1251" spans="1:6" x14ac:dyDescent="0.25">
      <c r="A1251" s="8" t="str">
        <f>+'[1]Reporte de Formatos'!V1303</f>
        <v/>
      </c>
      <c r="B1251" s="8" t="str">
        <f t="shared" si="80"/>
        <v xml:space="preserve"> </v>
      </c>
      <c r="C1251" s="2" t="str">
        <f>IF(A1251="","",+[1]AcumSYS!S1300+[1]AcumSYS!T1300)</f>
        <v/>
      </c>
      <c r="D1251" s="8" t="str">
        <f t="shared" si="81"/>
        <v/>
      </c>
      <c r="E1251" s="8" t="str">
        <f t="shared" si="82"/>
        <v/>
      </c>
      <c r="F1251" s="8" t="str">
        <f t="shared" si="83"/>
        <v/>
      </c>
    </row>
    <row r="1252" spans="1:6" x14ac:dyDescent="0.25">
      <c r="A1252" s="8" t="str">
        <f>+'[1]Reporte de Formatos'!V1304</f>
        <v/>
      </c>
      <c r="B1252" s="8" t="str">
        <f t="shared" si="80"/>
        <v xml:space="preserve"> </v>
      </c>
      <c r="C1252" s="2" t="str">
        <f>IF(A1252="","",+[1]AcumSYS!S1301+[1]AcumSYS!T1301)</f>
        <v/>
      </c>
      <c r="D1252" s="8" t="str">
        <f t="shared" si="81"/>
        <v/>
      </c>
      <c r="E1252" s="8" t="str">
        <f t="shared" si="82"/>
        <v/>
      </c>
      <c r="F1252" s="8" t="str">
        <f t="shared" si="83"/>
        <v/>
      </c>
    </row>
    <row r="1253" spans="1:6" x14ac:dyDescent="0.25">
      <c r="A1253" s="8" t="str">
        <f>+'[1]Reporte de Formatos'!V1305</f>
        <v/>
      </c>
      <c r="B1253" s="8" t="str">
        <f t="shared" si="80"/>
        <v xml:space="preserve"> </v>
      </c>
      <c r="C1253" s="2" t="str">
        <f>IF(A1253="","",+[1]AcumSYS!S1302+[1]AcumSYS!T1302)</f>
        <v/>
      </c>
      <c r="D1253" s="8" t="str">
        <f t="shared" si="81"/>
        <v/>
      </c>
      <c r="E1253" s="8" t="str">
        <f t="shared" si="82"/>
        <v/>
      </c>
      <c r="F1253" s="8" t="str">
        <f t="shared" si="83"/>
        <v/>
      </c>
    </row>
    <row r="1254" spans="1:6" x14ac:dyDescent="0.25">
      <c r="A1254" s="8" t="str">
        <f>+'[1]Reporte de Formatos'!V1306</f>
        <v/>
      </c>
      <c r="B1254" s="8" t="str">
        <f t="shared" si="80"/>
        <v xml:space="preserve"> </v>
      </c>
      <c r="C1254" s="2" t="str">
        <f>IF(A1254="","",+[1]AcumSYS!S1303+[1]AcumSYS!T1303)</f>
        <v/>
      </c>
      <c r="D1254" s="8" t="str">
        <f t="shared" si="81"/>
        <v/>
      </c>
      <c r="E1254" s="8" t="str">
        <f t="shared" si="82"/>
        <v/>
      </c>
      <c r="F1254" s="8" t="str">
        <f t="shared" si="83"/>
        <v/>
      </c>
    </row>
    <row r="1255" spans="1:6" x14ac:dyDescent="0.25">
      <c r="A1255" s="8" t="str">
        <f>+'[1]Reporte de Formatos'!V1307</f>
        <v/>
      </c>
      <c r="B1255" s="8" t="str">
        <f t="shared" si="80"/>
        <v xml:space="preserve"> </v>
      </c>
      <c r="C1255" s="2" t="str">
        <f>IF(A1255="","",+[1]AcumSYS!S1304+[1]AcumSYS!T1304)</f>
        <v/>
      </c>
      <c r="D1255" s="8" t="str">
        <f t="shared" si="81"/>
        <v/>
      </c>
      <c r="E1255" s="8" t="str">
        <f t="shared" si="82"/>
        <v/>
      </c>
      <c r="F1255" s="8" t="str">
        <f t="shared" si="83"/>
        <v/>
      </c>
    </row>
    <row r="1256" spans="1:6" x14ac:dyDescent="0.25">
      <c r="A1256" s="8" t="str">
        <f>+'[1]Reporte de Formatos'!V1308</f>
        <v/>
      </c>
      <c r="B1256" s="8" t="str">
        <f t="shared" si="80"/>
        <v xml:space="preserve"> </v>
      </c>
      <c r="C1256" s="2" t="str">
        <f>IF(A1256="","",+[1]AcumSYS!S1305+[1]AcumSYS!T1305)</f>
        <v/>
      </c>
      <c r="D1256" s="8" t="str">
        <f t="shared" si="81"/>
        <v/>
      </c>
      <c r="E1256" s="8" t="str">
        <f t="shared" si="82"/>
        <v/>
      </c>
      <c r="F1256" s="8" t="str">
        <f t="shared" si="83"/>
        <v/>
      </c>
    </row>
    <row r="1257" spans="1:6" x14ac:dyDescent="0.25">
      <c r="A1257" s="8" t="str">
        <f>+'[1]Reporte de Formatos'!V1309</f>
        <v/>
      </c>
      <c r="B1257" s="8" t="str">
        <f t="shared" si="80"/>
        <v xml:space="preserve"> </v>
      </c>
      <c r="C1257" s="2" t="str">
        <f>IF(A1257="","",+[1]AcumSYS!S1306+[1]AcumSYS!T1306)</f>
        <v/>
      </c>
      <c r="D1257" s="8" t="str">
        <f t="shared" si="81"/>
        <v/>
      </c>
      <c r="E1257" s="8" t="str">
        <f t="shared" si="82"/>
        <v/>
      </c>
      <c r="F1257" s="8" t="str">
        <f t="shared" si="83"/>
        <v/>
      </c>
    </row>
    <row r="1258" spans="1:6" x14ac:dyDescent="0.25">
      <c r="A1258" s="8" t="str">
        <f>+'[1]Reporte de Formatos'!V1310</f>
        <v/>
      </c>
      <c r="B1258" s="8" t="str">
        <f t="shared" si="80"/>
        <v xml:space="preserve"> </v>
      </c>
      <c r="C1258" s="2" t="str">
        <f>IF(A1258="","",+[1]AcumSYS!S1307+[1]AcumSYS!T1307)</f>
        <v/>
      </c>
      <c r="D1258" s="8" t="str">
        <f t="shared" si="81"/>
        <v/>
      </c>
      <c r="E1258" s="8" t="str">
        <f t="shared" si="82"/>
        <v/>
      </c>
      <c r="F1258" s="8" t="str">
        <f t="shared" si="83"/>
        <v/>
      </c>
    </row>
    <row r="1259" spans="1:6" x14ac:dyDescent="0.25">
      <c r="A1259" s="8" t="str">
        <f>+'[1]Reporte de Formatos'!V1311</f>
        <v/>
      </c>
      <c r="B1259" s="8" t="str">
        <f t="shared" si="80"/>
        <v xml:space="preserve"> </v>
      </c>
      <c r="C1259" s="2" t="str">
        <f>IF(A1259="","",+[1]AcumSYS!S1308+[1]AcumSYS!T1308)</f>
        <v/>
      </c>
      <c r="D1259" s="8" t="str">
        <f t="shared" si="81"/>
        <v/>
      </c>
      <c r="E1259" s="8" t="str">
        <f t="shared" si="82"/>
        <v/>
      </c>
      <c r="F1259" s="8" t="str">
        <f t="shared" si="83"/>
        <v/>
      </c>
    </row>
    <row r="1260" spans="1:6" x14ac:dyDescent="0.25">
      <c r="A1260" s="8" t="str">
        <f>+'[1]Reporte de Formatos'!V1312</f>
        <v/>
      </c>
      <c r="B1260" s="8" t="str">
        <f t="shared" si="80"/>
        <v xml:space="preserve"> </v>
      </c>
      <c r="C1260" s="2" t="str">
        <f>IF(A1260="","",+[1]AcumSYS!S1309+[1]AcumSYS!T1309)</f>
        <v/>
      </c>
      <c r="D1260" s="8" t="str">
        <f t="shared" si="81"/>
        <v/>
      </c>
      <c r="E1260" s="8" t="str">
        <f t="shared" si="82"/>
        <v/>
      </c>
      <c r="F1260" s="8" t="str">
        <f t="shared" si="83"/>
        <v/>
      </c>
    </row>
    <row r="1261" spans="1:6" x14ac:dyDescent="0.25">
      <c r="A1261" s="8" t="str">
        <f>+'[1]Reporte de Formatos'!V1313</f>
        <v/>
      </c>
      <c r="B1261" s="8" t="str">
        <f t="shared" si="80"/>
        <v xml:space="preserve"> </v>
      </c>
      <c r="C1261" s="2" t="str">
        <f>IF(A1261="","",+[1]AcumSYS!S1310+[1]AcumSYS!T1310)</f>
        <v/>
      </c>
      <c r="D1261" s="8" t="str">
        <f t="shared" si="81"/>
        <v/>
      </c>
      <c r="E1261" s="8" t="str">
        <f t="shared" si="82"/>
        <v/>
      </c>
      <c r="F1261" s="8" t="str">
        <f t="shared" si="83"/>
        <v/>
      </c>
    </row>
    <row r="1262" spans="1:6" x14ac:dyDescent="0.25">
      <c r="A1262" s="8" t="str">
        <f>+'[1]Reporte de Formatos'!V1314</f>
        <v/>
      </c>
      <c r="B1262" s="8" t="str">
        <f t="shared" si="80"/>
        <v xml:space="preserve"> </v>
      </c>
      <c r="C1262" s="2" t="str">
        <f>IF(A1262="","",+[1]AcumSYS!S1311+[1]AcumSYS!T1311)</f>
        <v/>
      </c>
      <c r="D1262" s="8" t="str">
        <f t="shared" si="81"/>
        <v/>
      </c>
      <c r="E1262" s="8" t="str">
        <f t="shared" si="82"/>
        <v/>
      </c>
      <c r="F1262" s="8" t="str">
        <f t="shared" si="83"/>
        <v/>
      </c>
    </row>
    <row r="1263" spans="1:6" x14ac:dyDescent="0.25">
      <c r="A1263" s="8" t="str">
        <f>+'[1]Reporte de Formatos'!V1315</f>
        <v/>
      </c>
      <c r="B1263" s="8" t="str">
        <f t="shared" si="80"/>
        <v xml:space="preserve"> </v>
      </c>
      <c r="C1263" s="2" t="str">
        <f>IF(A1263="","",+[1]AcumSYS!S1312+[1]AcumSYS!T1312)</f>
        <v/>
      </c>
      <c r="D1263" s="8" t="str">
        <f t="shared" si="81"/>
        <v/>
      </c>
      <c r="E1263" s="8" t="str">
        <f t="shared" si="82"/>
        <v/>
      </c>
      <c r="F1263" s="8" t="str">
        <f t="shared" si="83"/>
        <v/>
      </c>
    </row>
    <row r="1264" spans="1:6" x14ac:dyDescent="0.25">
      <c r="A1264" s="8" t="str">
        <f>+'[1]Reporte de Formatos'!V1316</f>
        <v/>
      </c>
      <c r="B1264" s="8" t="str">
        <f t="shared" si="80"/>
        <v xml:space="preserve"> </v>
      </c>
      <c r="C1264" s="2" t="str">
        <f>IF(A1264="","",+[1]AcumSYS!S1313+[1]AcumSYS!T1313)</f>
        <v/>
      </c>
      <c r="D1264" s="8" t="str">
        <f t="shared" si="81"/>
        <v/>
      </c>
      <c r="E1264" s="8" t="str">
        <f t="shared" si="82"/>
        <v/>
      </c>
      <c r="F1264" s="8" t="str">
        <f t="shared" si="83"/>
        <v/>
      </c>
    </row>
    <row r="1265" spans="1:6" x14ac:dyDescent="0.25">
      <c r="A1265" s="8" t="str">
        <f>+'[1]Reporte de Formatos'!V1317</f>
        <v/>
      </c>
      <c r="B1265" s="8" t="str">
        <f t="shared" si="80"/>
        <v xml:space="preserve"> </v>
      </c>
      <c r="C1265" s="2" t="str">
        <f>IF(A1265="","",+[1]AcumSYS!S1314+[1]AcumSYS!T1314)</f>
        <v/>
      </c>
      <c r="D1265" s="8" t="str">
        <f t="shared" si="81"/>
        <v/>
      </c>
      <c r="E1265" s="8" t="str">
        <f t="shared" si="82"/>
        <v/>
      </c>
      <c r="F1265" s="8" t="str">
        <f t="shared" si="83"/>
        <v/>
      </c>
    </row>
    <row r="1266" spans="1:6" x14ac:dyDescent="0.25">
      <c r="A1266" s="8" t="str">
        <f>+'[1]Reporte de Formatos'!V1318</f>
        <v/>
      </c>
      <c r="B1266" s="8" t="str">
        <f t="shared" si="80"/>
        <v xml:space="preserve"> </v>
      </c>
      <c r="C1266" s="2" t="str">
        <f>IF(A1266="","",+[1]AcumSYS!S1315+[1]AcumSYS!T1315)</f>
        <v/>
      </c>
      <c r="D1266" s="8" t="str">
        <f t="shared" si="81"/>
        <v/>
      </c>
      <c r="E1266" s="8" t="str">
        <f t="shared" si="82"/>
        <v/>
      </c>
      <c r="F1266" s="8" t="str">
        <f t="shared" si="83"/>
        <v/>
      </c>
    </row>
    <row r="1267" spans="1:6" x14ac:dyDescent="0.25">
      <c r="A1267" s="8" t="str">
        <f>+'[1]Reporte de Formatos'!V1319</f>
        <v/>
      </c>
      <c r="B1267" s="8" t="str">
        <f t="shared" si="80"/>
        <v xml:space="preserve"> </v>
      </c>
      <c r="C1267" s="2" t="str">
        <f>IF(A1267="","",+[1]AcumSYS!S1316+[1]AcumSYS!T1316)</f>
        <v/>
      </c>
      <c r="D1267" s="8" t="str">
        <f t="shared" si="81"/>
        <v/>
      </c>
      <c r="E1267" s="8" t="str">
        <f t="shared" si="82"/>
        <v/>
      </c>
      <c r="F1267" s="8" t="str">
        <f t="shared" si="83"/>
        <v/>
      </c>
    </row>
    <row r="1268" spans="1:6" x14ac:dyDescent="0.25">
      <c r="A1268" s="8" t="str">
        <f>+'[1]Reporte de Formatos'!V1320</f>
        <v/>
      </c>
      <c r="B1268" s="8" t="str">
        <f t="shared" si="80"/>
        <v xml:space="preserve"> </v>
      </c>
      <c r="C1268" s="2" t="str">
        <f>IF(A1268="","",+[1]AcumSYS!S1317+[1]AcumSYS!T1317)</f>
        <v/>
      </c>
      <c r="D1268" s="8" t="str">
        <f t="shared" si="81"/>
        <v/>
      </c>
      <c r="E1268" s="8" t="str">
        <f t="shared" si="82"/>
        <v/>
      </c>
      <c r="F1268" s="8" t="str">
        <f t="shared" si="83"/>
        <v/>
      </c>
    </row>
    <row r="1269" spans="1:6" x14ac:dyDescent="0.25">
      <c r="A1269" s="8" t="str">
        <f>+'[1]Reporte de Formatos'!V1321</f>
        <v/>
      </c>
      <c r="B1269" s="8" t="str">
        <f t="shared" si="80"/>
        <v xml:space="preserve"> </v>
      </c>
      <c r="C1269" s="2" t="str">
        <f>IF(A1269="","",+[1]AcumSYS!S1318+[1]AcumSYS!T1318)</f>
        <v/>
      </c>
      <c r="D1269" s="8" t="str">
        <f t="shared" si="81"/>
        <v/>
      </c>
      <c r="E1269" s="8" t="str">
        <f t="shared" si="82"/>
        <v/>
      </c>
      <c r="F1269" s="8" t="str">
        <f t="shared" si="83"/>
        <v/>
      </c>
    </row>
    <row r="1270" spans="1:6" x14ac:dyDescent="0.25">
      <c r="A1270" s="8" t="str">
        <f>+'[1]Reporte de Formatos'!V1322</f>
        <v/>
      </c>
      <c r="B1270" s="8" t="str">
        <f t="shared" si="80"/>
        <v xml:space="preserve"> </v>
      </c>
      <c r="C1270" s="2" t="str">
        <f>IF(A1270="","",+[1]AcumSYS!S1319+[1]AcumSYS!T1319)</f>
        <v/>
      </c>
      <c r="D1270" s="8" t="str">
        <f t="shared" si="81"/>
        <v/>
      </c>
      <c r="E1270" s="8" t="str">
        <f t="shared" si="82"/>
        <v/>
      </c>
      <c r="F1270" s="8" t="str">
        <f t="shared" si="83"/>
        <v/>
      </c>
    </row>
    <row r="1271" spans="1:6" x14ac:dyDescent="0.25">
      <c r="A1271" s="8" t="str">
        <f>+'[1]Reporte de Formatos'!V1323</f>
        <v/>
      </c>
      <c r="B1271" s="8" t="str">
        <f t="shared" si="80"/>
        <v xml:space="preserve"> </v>
      </c>
      <c r="C1271" s="2" t="str">
        <f>IF(A1271="","",+[1]AcumSYS!S1320+[1]AcumSYS!T1320)</f>
        <v/>
      </c>
      <c r="D1271" s="8" t="str">
        <f t="shared" si="81"/>
        <v/>
      </c>
      <c r="E1271" s="8" t="str">
        <f t="shared" si="82"/>
        <v/>
      </c>
      <c r="F1271" s="8" t="str">
        <f t="shared" si="83"/>
        <v/>
      </c>
    </row>
    <row r="1272" spans="1:6" x14ac:dyDescent="0.25">
      <c r="A1272" s="8" t="str">
        <f>+'[1]Reporte de Formatos'!V1324</f>
        <v/>
      </c>
      <c r="B1272" s="8" t="str">
        <f t="shared" si="80"/>
        <v xml:space="preserve"> </v>
      </c>
      <c r="C1272" s="2" t="str">
        <f>IF(A1272="","",+[1]AcumSYS!S1321+[1]AcumSYS!T1321)</f>
        <v/>
      </c>
      <c r="D1272" s="8" t="str">
        <f t="shared" si="81"/>
        <v/>
      </c>
      <c r="E1272" s="8" t="str">
        <f t="shared" si="82"/>
        <v/>
      </c>
      <c r="F1272" s="8" t="str">
        <f t="shared" si="83"/>
        <v/>
      </c>
    </row>
    <row r="1273" spans="1:6" x14ac:dyDescent="0.25">
      <c r="A1273" s="8" t="str">
        <f>+'[1]Reporte de Formatos'!V1325</f>
        <v/>
      </c>
      <c r="B1273" s="8" t="str">
        <f t="shared" si="80"/>
        <v xml:space="preserve"> </v>
      </c>
      <c r="C1273" s="2" t="str">
        <f>IF(A1273="","",+[1]AcumSYS!S1322+[1]AcumSYS!T1322)</f>
        <v/>
      </c>
      <c r="D1273" s="8" t="str">
        <f t="shared" si="81"/>
        <v/>
      </c>
      <c r="E1273" s="8" t="str">
        <f t="shared" si="82"/>
        <v/>
      </c>
      <c r="F1273" s="8" t="str">
        <f t="shared" si="83"/>
        <v/>
      </c>
    </row>
    <row r="1274" spans="1:6" x14ac:dyDescent="0.25">
      <c r="A1274" s="8" t="str">
        <f>+'[1]Reporte de Formatos'!V1326</f>
        <v/>
      </c>
      <c r="B1274" s="8" t="str">
        <f t="shared" si="80"/>
        <v xml:space="preserve"> </v>
      </c>
      <c r="C1274" s="2" t="str">
        <f>IF(A1274="","",+[1]AcumSYS!S1323+[1]AcumSYS!T1323)</f>
        <v/>
      </c>
      <c r="D1274" s="8" t="str">
        <f t="shared" si="81"/>
        <v/>
      </c>
      <c r="E1274" s="8" t="str">
        <f t="shared" si="82"/>
        <v/>
      </c>
      <c r="F1274" s="8" t="str">
        <f t="shared" si="83"/>
        <v/>
      </c>
    </row>
    <row r="1275" spans="1:6" x14ac:dyDescent="0.25">
      <c r="A1275" s="8" t="str">
        <f>+'[1]Reporte de Formatos'!V1327</f>
        <v/>
      </c>
      <c r="B1275" s="8" t="str">
        <f t="shared" si="80"/>
        <v xml:space="preserve"> </v>
      </c>
      <c r="C1275" s="2" t="str">
        <f>IF(A1275="","",+[1]AcumSYS!S1324+[1]AcumSYS!T1324)</f>
        <v/>
      </c>
      <c r="D1275" s="8" t="str">
        <f t="shared" si="81"/>
        <v/>
      </c>
      <c r="E1275" s="8" t="str">
        <f t="shared" si="82"/>
        <v/>
      </c>
      <c r="F1275" s="8" t="str">
        <f t="shared" si="83"/>
        <v/>
      </c>
    </row>
    <row r="1276" spans="1:6" x14ac:dyDescent="0.25">
      <c r="A1276" s="8" t="str">
        <f>+'[1]Reporte de Formatos'!V1328</f>
        <v/>
      </c>
      <c r="B1276" s="8" t="str">
        <f t="shared" si="80"/>
        <v xml:space="preserve"> </v>
      </c>
      <c r="C1276" s="2" t="str">
        <f>IF(A1276="","",+[1]AcumSYS!S1325+[1]AcumSYS!T1325)</f>
        <v/>
      </c>
      <c r="D1276" s="8" t="str">
        <f t="shared" si="81"/>
        <v/>
      </c>
      <c r="E1276" s="8" t="str">
        <f t="shared" si="82"/>
        <v/>
      </c>
      <c r="F1276" s="8" t="str">
        <f t="shared" si="83"/>
        <v/>
      </c>
    </row>
    <row r="1277" spans="1:6" x14ac:dyDescent="0.25">
      <c r="A1277" s="8" t="str">
        <f>+'[1]Reporte de Formatos'!V1329</f>
        <v/>
      </c>
      <c r="B1277" s="8" t="str">
        <f t="shared" si="80"/>
        <v xml:space="preserve"> </v>
      </c>
      <c r="C1277" s="2" t="str">
        <f>IF(A1277="","",+[1]AcumSYS!S1326+[1]AcumSYS!T1326)</f>
        <v/>
      </c>
      <c r="D1277" s="8" t="str">
        <f t="shared" si="81"/>
        <v/>
      </c>
      <c r="E1277" s="8" t="str">
        <f t="shared" si="82"/>
        <v/>
      </c>
      <c r="F1277" s="8" t="str">
        <f t="shared" si="83"/>
        <v/>
      </c>
    </row>
    <row r="1278" spans="1:6" x14ac:dyDescent="0.25">
      <c r="A1278" s="8" t="str">
        <f>+'[1]Reporte de Formatos'!V1330</f>
        <v/>
      </c>
      <c r="B1278" s="8" t="str">
        <f t="shared" si="80"/>
        <v xml:space="preserve"> </v>
      </c>
      <c r="C1278" s="2" t="str">
        <f>IF(A1278="","",+[1]AcumSYS!S1327+[1]AcumSYS!T1327)</f>
        <v/>
      </c>
      <c r="D1278" s="8" t="str">
        <f t="shared" si="81"/>
        <v/>
      </c>
      <c r="E1278" s="8" t="str">
        <f t="shared" si="82"/>
        <v/>
      </c>
      <c r="F1278" s="8" t="str">
        <f t="shared" si="83"/>
        <v/>
      </c>
    </row>
    <row r="1279" spans="1:6" x14ac:dyDescent="0.25">
      <c r="A1279" s="8" t="str">
        <f>+'[1]Reporte de Formatos'!V1331</f>
        <v/>
      </c>
      <c r="B1279" s="8" t="str">
        <f t="shared" si="80"/>
        <v xml:space="preserve"> </v>
      </c>
      <c r="C1279" s="2" t="str">
        <f>IF(A1279="","",+[1]AcumSYS!S1328+[1]AcumSYS!T1328)</f>
        <v/>
      </c>
      <c r="D1279" s="8" t="str">
        <f t="shared" si="81"/>
        <v/>
      </c>
      <c r="E1279" s="8" t="str">
        <f t="shared" si="82"/>
        <v/>
      </c>
      <c r="F1279" s="8" t="str">
        <f t="shared" si="83"/>
        <v/>
      </c>
    </row>
    <row r="1280" spans="1:6" x14ac:dyDescent="0.25">
      <c r="A1280" s="8" t="str">
        <f>+'[1]Reporte de Formatos'!V1332</f>
        <v/>
      </c>
      <c r="B1280" s="8" t="str">
        <f t="shared" si="80"/>
        <v xml:space="preserve"> </v>
      </c>
      <c r="C1280" s="2" t="str">
        <f>IF(A1280="","",+[1]AcumSYS!S1329+[1]AcumSYS!T1329)</f>
        <v/>
      </c>
      <c r="D1280" s="8" t="str">
        <f t="shared" si="81"/>
        <v/>
      </c>
      <c r="E1280" s="8" t="str">
        <f t="shared" si="82"/>
        <v/>
      </c>
      <c r="F1280" s="8" t="str">
        <f t="shared" si="83"/>
        <v/>
      </c>
    </row>
    <row r="1281" spans="1:6" x14ac:dyDescent="0.25">
      <c r="A1281" s="8" t="str">
        <f>+'[1]Reporte de Formatos'!V1333</f>
        <v/>
      </c>
      <c r="B1281" s="8" t="str">
        <f t="shared" si="80"/>
        <v xml:space="preserve"> </v>
      </c>
      <c r="C1281" s="2" t="str">
        <f>IF(A1281="","",+[1]AcumSYS!S1330+[1]AcumSYS!T1330)</f>
        <v/>
      </c>
      <c r="D1281" s="8" t="str">
        <f t="shared" si="81"/>
        <v/>
      </c>
      <c r="E1281" s="8" t="str">
        <f t="shared" si="82"/>
        <v/>
      </c>
      <c r="F1281" s="8" t="str">
        <f t="shared" si="83"/>
        <v/>
      </c>
    </row>
    <row r="1282" spans="1:6" x14ac:dyDescent="0.25">
      <c r="A1282" s="8" t="str">
        <f>+'[1]Reporte de Formatos'!V1334</f>
        <v/>
      </c>
      <c r="B1282" s="8" t="str">
        <f t="shared" si="80"/>
        <v xml:space="preserve"> </v>
      </c>
      <c r="C1282" s="2" t="str">
        <f>IF(A1282="","",+[1]AcumSYS!S1331+[1]AcumSYS!T1331)</f>
        <v/>
      </c>
      <c r="D1282" s="8" t="str">
        <f t="shared" si="81"/>
        <v/>
      </c>
      <c r="E1282" s="8" t="str">
        <f t="shared" si="82"/>
        <v/>
      </c>
      <c r="F1282" s="8" t="str">
        <f t="shared" si="83"/>
        <v/>
      </c>
    </row>
    <row r="1283" spans="1:6" x14ac:dyDescent="0.25">
      <c r="A1283" s="8" t="str">
        <f>+'[1]Reporte de Formatos'!V1335</f>
        <v/>
      </c>
      <c r="B1283" s="8" t="str">
        <f t="shared" si="80"/>
        <v xml:space="preserve"> </v>
      </c>
      <c r="C1283" s="2" t="str">
        <f>IF(A1283="","",+[1]AcumSYS!S1332+[1]AcumSYS!T1332)</f>
        <v/>
      </c>
      <c r="D1283" s="8" t="str">
        <f t="shared" si="81"/>
        <v/>
      </c>
      <c r="E1283" s="8" t="str">
        <f t="shared" si="82"/>
        <v/>
      </c>
      <c r="F1283" s="8" t="str">
        <f t="shared" si="83"/>
        <v/>
      </c>
    </row>
    <row r="1284" spans="1:6" x14ac:dyDescent="0.25">
      <c r="A1284" s="8" t="str">
        <f>+'[1]Reporte de Formatos'!V1336</f>
        <v/>
      </c>
      <c r="B1284" s="8" t="str">
        <f t="shared" si="80"/>
        <v xml:space="preserve"> </v>
      </c>
      <c r="C1284" s="2" t="str">
        <f>IF(A1284="","",+[1]AcumSYS!S1333+[1]AcumSYS!T1333)</f>
        <v/>
      </c>
      <c r="D1284" s="8" t="str">
        <f t="shared" si="81"/>
        <v/>
      </c>
      <c r="E1284" s="8" t="str">
        <f t="shared" si="82"/>
        <v/>
      </c>
      <c r="F1284" s="8" t="str">
        <f t="shared" si="83"/>
        <v/>
      </c>
    </row>
    <row r="1285" spans="1:6" x14ac:dyDescent="0.25">
      <c r="A1285" s="8" t="str">
        <f>+'[1]Reporte de Formatos'!V1337</f>
        <v/>
      </c>
      <c r="B1285" s="8" t="str">
        <f t="shared" si="80"/>
        <v xml:space="preserve"> </v>
      </c>
      <c r="C1285" s="2" t="str">
        <f>IF(A1285="","",+[1]AcumSYS!S1334+[1]AcumSYS!T1334)</f>
        <v/>
      </c>
      <c r="D1285" s="8" t="str">
        <f t="shared" si="81"/>
        <v/>
      </c>
      <c r="E1285" s="8" t="str">
        <f t="shared" si="82"/>
        <v/>
      </c>
      <c r="F1285" s="8" t="str">
        <f t="shared" si="83"/>
        <v/>
      </c>
    </row>
    <row r="1286" spans="1:6" x14ac:dyDescent="0.25">
      <c r="A1286" s="8" t="str">
        <f>+'[1]Reporte de Formatos'!V1338</f>
        <v/>
      </c>
      <c r="B1286" s="8" t="str">
        <f t="shared" si="80"/>
        <v xml:space="preserve"> </v>
      </c>
      <c r="C1286" s="2" t="str">
        <f>IF(A1286="","",+[1]AcumSYS!S1335+[1]AcumSYS!T1335)</f>
        <v/>
      </c>
      <c r="D1286" s="8" t="str">
        <f t="shared" si="81"/>
        <v/>
      </c>
      <c r="E1286" s="8" t="str">
        <f t="shared" si="82"/>
        <v/>
      </c>
      <c r="F1286" s="8" t="str">
        <f t="shared" si="83"/>
        <v/>
      </c>
    </row>
    <row r="1287" spans="1:6" x14ac:dyDescent="0.25">
      <c r="A1287" s="8" t="str">
        <f>+'[1]Reporte de Formatos'!V1339</f>
        <v/>
      </c>
      <c r="B1287" s="8" t="str">
        <f t="shared" si="80"/>
        <v xml:space="preserve"> </v>
      </c>
      <c r="C1287" s="2" t="str">
        <f>IF(A1287="","",+[1]AcumSYS!S1336+[1]AcumSYS!T1336)</f>
        <v/>
      </c>
      <c r="D1287" s="8" t="str">
        <f t="shared" si="81"/>
        <v/>
      </c>
      <c r="E1287" s="8" t="str">
        <f t="shared" si="82"/>
        <v/>
      </c>
      <c r="F1287" s="8" t="str">
        <f t="shared" si="83"/>
        <v/>
      </c>
    </row>
    <row r="1288" spans="1:6" x14ac:dyDescent="0.25">
      <c r="A1288" s="8" t="str">
        <f>+'[1]Reporte de Formatos'!V1340</f>
        <v/>
      </c>
      <c r="B1288" s="8" t="str">
        <f t="shared" si="80"/>
        <v xml:space="preserve"> </v>
      </c>
      <c r="C1288" s="2" t="str">
        <f>IF(A1288="","",+[1]AcumSYS!S1337+[1]AcumSYS!T1337)</f>
        <v/>
      </c>
      <c r="D1288" s="8" t="str">
        <f t="shared" si="81"/>
        <v/>
      </c>
      <c r="E1288" s="8" t="str">
        <f t="shared" si="82"/>
        <v/>
      </c>
      <c r="F1288" s="8" t="str">
        <f t="shared" si="83"/>
        <v/>
      </c>
    </row>
    <row r="1289" spans="1:6" x14ac:dyDescent="0.25">
      <c r="A1289" s="8" t="str">
        <f>+'[1]Reporte de Formatos'!V1341</f>
        <v/>
      </c>
      <c r="B1289" s="8" t="str">
        <f t="shared" si="80"/>
        <v xml:space="preserve"> </v>
      </c>
      <c r="C1289" s="2" t="str">
        <f>IF(A1289="","",+[1]AcumSYS!S1338+[1]AcumSYS!T1338)</f>
        <v/>
      </c>
      <c r="D1289" s="8" t="str">
        <f t="shared" si="81"/>
        <v/>
      </c>
      <c r="E1289" s="8" t="str">
        <f t="shared" si="82"/>
        <v/>
      </c>
      <c r="F1289" s="8" t="str">
        <f t="shared" si="83"/>
        <v/>
      </c>
    </row>
    <row r="1290" spans="1:6" x14ac:dyDescent="0.25">
      <c r="A1290" s="8" t="str">
        <f>+'[1]Reporte de Formatos'!V1342</f>
        <v/>
      </c>
      <c r="B1290" s="8" t="str">
        <f t="shared" si="80"/>
        <v xml:space="preserve"> </v>
      </c>
      <c r="C1290" s="2" t="str">
        <f>IF(A1290="","",+[1]AcumSYS!S1339+[1]AcumSYS!T1339)</f>
        <v/>
      </c>
      <c r="D1290" s="8" t="str">
        <f t="shared" si="81"/>
        <v/>
      </c>
      <c r="E1290" s="8" t="str">
        <f t="shared" si="82"/>
        <v/>
      </c>
      <c r="F1290" s="8" t="str">
        <f t="shared" si="83"/>
        <v/>
      </c>
    </row>
    <row r="1291" spans="1:6" x14ac:dyDescent="0.25">
      <c r="A1291" s="8" t="str">
        <f>+'[1]Reporte de Formatos'!V1343</f>
        <v/>
      </c>
      <c r="B1291" s="8" t="str">
        <f t="shared" si="80"/>
        <v xml:space="preserve"> </v>
      </c>
      <c r="C1291" s="2" t="str">
        <f>IF(A1291="","",+[1]AcumSYS!S1340+[1]AcumSYS!T1340)</f>
        <v/>
      </c>
      <c r="D1291" s="8" t="str">
        <f t="shared" si="81"/>
        <v/>
      </c>
      <c r="E1291" s="8" t="str">
        <f t="shared" si="82"/>
        <v/>
      </c>
      <c r="F1291" s="8" t="str">
        <f t="shared" si="83"/>
        <v/>
      </c>
    </row>
    <row r="1292" spans="1:6" x14ac:dyDescent="0.25">
      <c r="A1292" s="8" t="str">
        <f>+'[1]Reporte de Formatos'!V1344</f>
        <v/>
      </c>
      <c r="B1292" s="8" t="str">
        <f t="shared" si="80"/>
        <v xml:space="preserve"> </v>
      </c>
      <c r="C1292" s="2" t="str">
        <f>IF(A1292="","",+[1]AcumSYS!S1341+[1]AcumSYS!T1341)</f>
        <v/>
      </c>
      <c r="D1292" s="8" t="str">
        <f t="shared" si="81"/>
        <v/>
      </c>
      <c r="E1292" s="8" t="str">
        <f t="shared" si="82"/>
        <v/>
      </c>
      <c r="F1292" s="8" t="str">
        <f t="shared" si="83"/>
        <v/>
      </c>
    </row>
    <row r="1293" spans="1:6" x14ac:dyDescent="0.25">
      <c r="A1293" s="8" t="str">
        <f>+'[1]Reporte de Formatos'!V1345</f>
        <v/>
      </c>
      <c r="B1293" s="8" t="str">
        <f t="shared" si="80"/>
        <v xml:space="preserve"> </v>
      </c>
      <c r="C1293" s="2" t="str">
        <f>IF(A1293="","",+[1]AcumSYS!S1342+[1]AcumSYS!T1342)</f>
        <v/>
      </c>
      <c r="D1293" s="8" t="str">
        <f t="shared" si="81"/>
        <v/>
      </c>
      <c r="E1293" s="8" t="str">
        <f t="shared" si="82"/>
        <v/>
      </c>
      <c r="F1293" s="8" t="str">
        <f t="shared" si="83"/>
        <v/>
      </c>
    </row>
    <row r="1294" spans="1:6" x14ac:dyDescent="0.25">
      <c r="A1294" s="8" t="str">
        <f>+'[1]Reporte de Formatos'!V1346</f>
        <v/>
      </c>
      <c r="B1294" s="8" t="str">
        <f t="shared" si="80"/>
        <v xml:space="preserve"> </v>
      </c>
      <c r="C1294" s="2" t="str">
        <f>IF(A1294="","",+[1]AcumSYS!S1343+[1]AcumSYS!T1343)</f>
        <v/>
      </c>
      <c r="D1294" s="8" t="str">
        <f t="shared" si="81"/>
        <v/>
      </c>
      <c r="E1294" s="8" t="str">
        <f t="shared" si="82"/>
        <v/>
      </c>
      <c r="F1294" s="8" t="str">
        <f t="shared" si="83"/>
        <v/>
      </c>
    </row>
    <row r="1295" spans="1:6" x14ac:dyDescent="0.25">
      <c r="A1295" s="8" t="str">
        <f>+'[1]Reporte de Formatos'!V1347</f>
        <v/>
      </c>
      <c r="B1295" s="8" t="str">
        <f t="shared" si="80"/>
        <v xml:space="preserve"> </v>
      </c>
      <c r="C1295" s="2" t="str">
        <f>IF(A1295="","",+[1]AcumSYS!S1344+[1]AcumSYS!T1344)</f>
        <v/>
      </c>
      <c r="D1295" s="8" t="str">
        <f t="shared" si="81"/>
        <v/>
      </c>
      <c r="E1295" s="8" t="str">
        <f t="shared" si="82"/>
        <v/>
      </c>
      <c r="F1295" s="8" t="str">
        <f t="shared" si="83"/>
        <v/>
      </c>
    </row>
    <row r="1296" spans="1:6" x14ac:dyDescent="0.25">
      <c r="A1296" s="8" t="str">
        <f>+'[1]Reporte de Formatos'!V1348</f>
        <v/>
      </c>
      <c r="B1296" s="8" t="str">
        <f t="shared" si="80"/>
        <v xml:space="preserve"> </v>
      </c>
      <c r="C1296" s="2" t="str">
        <f>IF(A1296="","",+[1]AcumSYS!S1345+[1]AcumSYS!T1345)</f>
        <v/>
      </c>
      <c r="D1296" s="8" t="str">
        <f t="shared" si="81"/>
        <v/>
      </c>
      <c r="E1296" s="8" t="str">
        <f t="shared" si="82"/>
        <v/>
      </c>
      <c r="F1296" s="8" t="str">
        <f t="shared" si="83"/>
        <v/>
      </c>
    </row>
    <row r="1297" spans="1:6" x14ac:dyDescent="0.25">
      <c r="A1297" s="8" t="str">
        <f>+'[1]Reporte de Formatos'!V1349</f>
        <v/>
      </c>
      <c r="B1297" s="8" t="str">
        <f t="shared" si="80"/>
        <v xml:space="preserve"> </v>
      </c>
      <c r="C1297" s="2" t="str">
        <f>IF(A1297="","",+[1]AcumSYS!S1346+[1]AcumSYS!T1346)</f>
        <v/>
      </c>
      <c r="D1297" s="8" t="str">
        <f t="shared" si="81"/>
        <v/>
      </c>
      <c r="E1297" s="8" t="str">
        <f t="shared" si="82"/>
        <v/>
      </c>
      <c r="F1297" s="8" t="str">
        <f t="shared" si="83"/>
        <v/>
      </c>
    </row>
    <row r="1298" spans="1:6" x14ac:dyDescent="0.25">
      <c r="A1298" s="8" t="str">
        <f>+'[1]Reporte de Formatos'!V1350</f>
        <v/>
      </c>
      <c r="B1298" s="8" t="str">
        <f t="shared" si="80"/>
        <v xml:space="preserve"> </v>
      </c>
      <c r="C1298" s="2" t="str">
        <f>IF(A1298="","",+[1]AcumSYS!S1347+[1]AcumSYS!T1347)</f>
        <v/>
      </c>
      <c r="D1298" s="8" t="str">
        <f t="shared" si="81"/>
        <v/>
      </c>
      <c r="E1298" s="8" t="str">
        <f t="shared" si="82"/>
        <v/>
      </c>
      <c r="F1298" s="8" t="str">
        <f t="shared" si="83"/>
        <v/>
      </c>
    </row>
    <row r="1299" spans="1:6" x14ac:dyDescent="0.25">
      <c r="A1299" s="8" t="str">
        <f>+'[1]Reporte de Formatos'!V1351</f>
        <v/>
      </c>
      <c r="B1299" s="8" t="str">
        <f t="shared" si="80"/>
        <v xml:space="preserve"> </v>
      </c>
      <c r="C1299" s="2" t="str">
        <f>IF(A1299="","",+[1]AcumSYS!S1348+[1]AcumSYS!T1348)</f>
        <v/>
      </c>
      <c r="D1299" s="8" t="str">
        <f t="shared" si="81"/>
        <v/>
      </c>
      <c r="E1299" s="8" t="str">
        <f t="shared" si="82"/>
        <v/>
      </c>
      <c r="F1299" s="8" t="str">
        <f t="shared" si="83"/>
        <v/>
      </c>
    </row>
    <row r="1300" spans="1:6" x14ac:dyDescent="0.25">
      <c r="A1300" s="8" t="str">
        <f>+'[1]Reporte de Formatos'!V1352</f>
        <v/>
      </c>
      <c r="B1300" s="8" t="str">
        <f t="shared" si="80"/>
        <v xml:space="preserve"> </v>
      </c>
      <c r="C1300" s="2" t="str">
        <f>IF(A1300="","",+[1]AcumSYS!S1349+[1]AcumSYS!T1349)</f>
        <v/>
      </c>
      <c r="D1300" s="8" t="str">
        <f t="shared" si="81"/>
        <v/>
      </c>
      <c r="E1300" s="8" t="str">
        <f t="shared" si="82"/>
        <v/>
      </c>
      <c r="F1300" s="8" t="str">
        <f t="shared" si="83"/>
        <v/>
      </c>
    </row>
    <row r="1301" spans="1:6" x14ac:dyDescent="0.25">
      <c r="A1301" s="8" t="str">
        <f>+'[1]Reporte de Formatos'!V1353</f>
        <v/>
      </c>
      <c r="B1301" s="8" t="str">
        <f t="shared" ref="B1301:B1364" si="84">IF(A1301=""," ","Prima Vacacional")</f>
        <v xml:space="preserve"> </v>
      </c>
      <c r="C1301" s="2" t="str">
        <f>IF(A1301="","",+[1]AcumSYS!S1350+[1]AcumSYS!T1350)</f>
        <v/>
      </c>
      <c r="D1301" s="8" t="str">
        <f t="shared" ref="D1301:D1364" si="85">IF(A1301="","",0)</f>
        <v/>
      </c>
      <c r="E1301" s="8" t="str">
        <f t="shared" ref="E1301:E1364" si="86">IF(A1301="","","Pesos mexicanos")</f>
        <v/>
      </c>
      <c r="F1301" s="8" t="str">
        <f t="shared" ref="F1301:F1364" si="87">IF(A1301="","","Semestral")</f>
        <v/>
      </c>
    </row>
    <row r="1302" spans="1:6" x14ac:dyDescent="0.25">
      <c r="A1302" s="8" t="str">
        <f>+'[1]Reporte de Formatos'!V1354</f>
        <v/>
      </c>
      <c r="B1302" s="8" t="str">
        <f t="shared" si="84"/>
        <v xml:space="preserve"> </v>
      </c>
      <c r="C1302" s="2" t="str">
        <f>IF(A1302="","",+[1]AcumSYS!S1351+[1]AcumSYS!T1351)</f>
        <v/>
      </c>
      <c r="D1302" s="8" t="str">
        <f t="shared" si="85"/>
        <v/>
      </c>
      <c r="E1302" s="8" t="str">
        <f t="shared" si="86"/>
        <v/>
      </c>
      <c r="F1302" s="8" t="str">
        <f t="shared" si="87"/>
        <v/>
      </c>
    </row>
    <row r="1303" spans="1:6" x14ac:dyDescent="0.25">
      <c r="A1303" s="8" t="str">
        <f>+'[1]Reporte de Formatos'!V1355</f>
        <v/>
      </c>
      <c r="B1303" s="8" t="str">
        <f t="shared" si="84"/>
        <v xml:space="preserve"> </v>
      </c>
      <c r="C1303" s="2" t="str">
        <f>IF(A1303="","",+[1]AcumSYS!S1352+[1]AcumSYS!T1352)</f>
        <v/>
      </c>
      <c r="D1303" s="8" t="str">
        <f t="shared" si="85"/>
        <v/>
      </c>
      <c r="E1303" s="8" t="str">
        <f t="shared" si="86"/>
        <v/>
      </c>
      <c r="F1303" s="8" t="str">
        <f t="shared" si="87"/>
        <v/>
      </c>
    </row>
    <row r="1304" spans="1:6" x14ac:dyDescent="0.25">
      <c r="A1304" s="8" t="str">
        <f>+'[1]Reporte de Formatos'!V1356</f>
        <v/>
      </c>
      <c r="B1304" s="8" t="str">
        <f t="shared" si="84"/>
        <v xml:space="preserve"> </v>
      </c>
      <c r="C1304" s="2" t="str">
        <f>IF(A1304="","",+[1]AcumSYS!S1353+[1]AcumSYS!T1353)</f>
        <v/>
      </c>
      <c r="D1304" s="8" t="str">
        <f t="shared" si="85"/>
        <v/>
      </c>
      <c r="E1304" s="8" t="str">
        <f t="shared" si="86"/>
        <v/>
      </c>
      <c r="F1304" s="8" t="str">
        <f t="shared" si="87"/>
        <v/>
      </c>
    </row>
    <row r="1305" spans="1:6" x14ac:dyDescent="0.25">
      <c r="A1305" s="8" t="str">
        <f>+'[1]Reporte de Formatos'!V1357</f>
        <v/>
      </c>
      <c r="B1305" s="8" t="str">
        <f t="shared" si="84"/>
        <v xml:space="preserve"> </v>
      </c>
      <c r="C1305" s="2" t="str">
        <f>IF(A1305="","",+[1]AcumSYS!S1354+[1]AcumSYS!T1354)</f>
        <v/>
      </c>
      <c r="D1305" s="8" t="str">
        <f t="shared" si="85"/>
        <v/>
      </c>
      <c r="E1305" s="8" t="str">
        <f t="shared" si="86"/>
        <v/>
      </c>
      <c r="F1305" s="8" t="str">
        <f t="shared" si="87"/>
        <v/>
      </c>
    </row>
    <row r="1306" spans="1:6" x14ac:dyDescent="0.25">
      <c r="A1306" s="8" t="str">
        <f>+'[1]Reporte de Formatos'!V1358</f>
        <v/>
      </c>
      <c r="B1306" s="8" t="str">
        <f t="shared" si="84"/>
        <v xml:space="preserve"> </v>
      </c>
      <c r="C1306" s="2" t="str">
        <f>IF(A1306="","",+[1]AcumSYS!S1355+[1]AcumSYS!T1355)</f>
        <v/>
      </c>
      <c r="D1306" s="8" t="str">
        <f t="shared" si="85"/>
        <v/>
      </c>
      <c r="E1306" s="8" t="str">
        <f t="shared" si="86"/>
        <v/>
      </c>
      <c r="F1306" s="8" t="str">
        <f t="shared" si="87"/>
        <v/>
      </c>
    </row>
    <row r="1307" spans="1:6" x14ac:dyDescent="0.25">
      <c r="A1307" s="8" t="str">
        <f>+'[1]Reporte de Formatos'!V1359</f>
        <v/>
      </c>
      <c r="B1307" s="8" t="str">
        <f t="shared" si="84"/>
        <v xml:space="preserve"> </v>
      </c>
      <c r="C1307" s="2" t="str">
        <f>IF(A1307="","",+[1]AcumSYS!S1356+[1]AcumSYS!T1356)</f>
        <v/>
      </c>
      <c r="D1307" s="8" t="str">
        <f t="shared" si="85"/>
        <v/>
      </c>
      <c r="E1307" s="8" t="str">
        <f t="shared" si="86"/>
        <v/>
      </c>
      <c r="F1307" s="8" t="str">
        <f t="shared" si="87"/>
        <v/>
      </c>
    </row>
    <row r="1308" spans="1:6" x14ac:dyDescent="0.25">
      <c r="A1308" s="8" t="str">
        <f>+'[1]Reporte de Formatos'!V1360</f>
        <v/>
      </c>
      <c r="B1308" s="8" t="str">
        <f t="shared" si="84"/>
        <v xml:space="preserve"> </v>
      </c>
      <c r="C1308" s="2" t="str">
        <f>IF(A1308="","",+[1]AcumSYS!S1357+[1]AcumSYS!T1357)</f>
        <v/>
      </c>
      <c r="D1308" s="8" t="str">
        <f t="shared" si="85"/>
        <v/>
      </c>
      <c r="E1308" s="8" t="str">
        <f t="shared" si="86"/>
        <v/>
      </c>
      <c r="F1308" s="8" t="str">
        <f t="shared" si="87"/>
        <v/>
      </c>
    </row>
    <row r="1309" spans="1:6" x14ac:dyDescent="0.25">
      <c r="A1309" s="8" t="str">
        <f>+'[1]Reporte de Formatos'!V1361</f>
        <v/>
      </c>
      <c r="B1309" s="8" t="str">
        <f t="shared" si="84"/>
        <v xml:space="preserve"> </v>
      </c>
      <c r="C1309" s="2" t="str">
        <f>IF(A1309="","",+[1]AcumSYS!S1358+[1]AcumSYS!T1358)</f>
        <v/>
      </c>
      <c r="D1309" s="8" t="str">
        <f t="shared" si="85"/>
        <v/>
      </c>
      <c r="E1309" s="8" t="str">
        <f t="shared" si="86"/>
        <v/>
      </c>
      <c r="F1309" s="8" t="str">
        <f t="shared" si="87"/>
        <v/>
      </c>
    </row>
    <row r="1310" spans="1:6" x14ac:dyDescent="0.25">
      <c r="A1310" s="8" t="str">
        <f>+'[1]Reporte de Formatos'!V1362</f>
        <v/>
      </c>
      <c r="B1310" s="8" t="str">
        <f t="shared" si="84"/>
        <v xml:space="preserve"> </v>
      </c>
      <c r="C1310" s="2" t="str">
        <f>IF(A1310="","",+[1]AcumSYS!S1359+[1]AcumSYS!T1359)</f>
        <v/>
      </c>
      <c r="D1310" s="8" t="str">
        <f t="shared" si="85"/>
        <v/>
      </c>
      <c r="E1310" s="8" t="str">
        <f t="shared" si="86"/>
        <v/>
      </c>
      <c r="F1310" s="8" t="str">
        <f t="shared" si="87"/>
        <v/>
      </c>
    </row>
    <row r="1311" spans="1:6" x14ac:dyDescent="0.25">
      <c r="A1311" s="8" t="str">
        <f>+'[1]Reporte de Formatos'!V1363</f>
        <v/>
      </c>
      <c r="B1311" s="8" t="str">
        <f t="shared" si="84"/>
        <v xml:space="preserve"> </v>
      </c>
      <c r="C1311" s="2" t="str">
        <f>IF(A1311="","",+[1]AcumSYS!S1360+[1]AcumSYS!T1360)</f>
        <v/>
      </c>
      <c r="D1311" s="8" t="str">
        <f t="shared" si="85"/>
        <v/>
      </c>
      <c r="E1311" s="8" t="str">
        <f t="shared" si="86"/>
        <v/>
      </c>
      <c r="F1311" s="8" t="str">
        <f t="shared" si="87"/>
        <v/>
      </c>
    </row>
    <row r="1312" spans="1:6" x14ac:dyDescent="0.25">
      <c r="A1312" s="8" t="str">
        <f>+'[1]Reporte de Formatos'!V1364</f>
        <v/>
      </c>
      <c r="B1312" s="8" t="str">
        <f t="shared" si="84"/>
        <v xml:space="preserve"> </v>
      </c>
      <c r="C1312" s="2" t="str">
        <f>IF(A1312="","",+[1]AcumSYS!S1361+[1]AcumSYS!T1361)</f>
        <v/>
      </c>
      <c r="D1312" s="8" t="str">
        <f t="shared" si="85"/>
        <v/>
      </c>
      <c r="E1312" s="8" t="str">
        <f t="shared" si="86"/>
        <v/>
      </c>
      <c r="F1312" s="8" t="str">
        <f t="shared" si="87"/>
        <v/>
      </c>
    </row>
    <row r="1313" spans="1:6" x14ac:dyDescent="0.25">
      <c r="A1313" s="8" t="str">
        <f>+'[1]Reporte de Formatos'!V1365</f>
        <v/>
      </c>
      <c r="B1313" s="8" t="str">
        <f t="shared" si="84"/>
        <v xml:space="preserve"> </v>
      </c>
      <c r="C1313" s="2" t="str">
        <f>IF(A1313="","",+[1]AcumSYS!S1362+[1]AcumSYS!T1362)</f>
        <v/>
      </c>
      <c r="D1313" s="8" t="str">
        <f t="shared" si="85"/>
        <v/>
      </c>
      <c r="E1313" s="8" t="str">
        <f t="shared" si="86"/>
        <v/>
      </c>
      <c r="F1313" s="8" t="str">
        <f t="shared" si="87"/>
        <v/>
      </c>
    </row>
    <row r="1314" spans="1:6" x14ac:dyDescent="0.25">
      <c r="A1314" s="8" t="str">
        <f>+'[1]Reporte de Formatos'!V1366</f>
        <v/>
      </c>
      <c r="B1314" s="8" t="str">
        <f t="shared" si="84"/>
        <v xml:space="preserve"> </v>
      </c>
      <c r="C1314" s="2" t="str">
        <f>IF(A1314="","",+[1]AcumSYS!S1363+[1]AcumSYS!T1363)</f>
        <v/>
      </c>
      <c r="D1314" s="8" t="str">
        <f t="shared" si="85"/>
        <v/>
      </c>
      <c r="E1314" s="8" t="str">
        <f t="shared" si="86"/>
        <v/>
      </c>
      <c r="F1314" s="8" t="str">
        <f t="shared" si="87"/>
        <v/>
      </c>
    </row>
    <row r="1315" spans="1:6" x14ac:dyDescent="0.25">
      <c r="A1315" s="8" t="str">
        <f>+'[1]Reporte de Formatos'!V1367</f>
        <v/>
      </c>
      <c r="B1315" s="8" t="str">
        <f t="shared" si="84"/>
        <v xml:space="preserve"> </v>
      </c>
      <c r="C1315" s="2" t="str">
        <f>IF(A1315="","",+[1]AcumSYS!S1364+[1]AcumSYS!T1364)</f>
        <v/>
      </c>
      <c r="D1315" s="8" t="str">
        <f t="shared" si="85"/>
        <v/>
      </c>
      <c r="E1315" s="8" t="str">
        <f t="shared" si="86"/>
        <v/>
      </c>
      <c r="F1315" s="8" t="str">
        <f t="shared" si="87"/>
        <v/>
      </c>
    </row>
    <row r="1316" spans="1:6" x14ac:dyDescent="0.25">
      <c r="A1316" s="8" t="str">
        <f>+'[1]Reporte de Formatos'!V1368</f>
        <v/>
      </c>
      <c r="B1316" s="8" t="str">
        <f t="shared" si="84"/>
        <v xml:space="preserve"> </v>
      </c>
      <c r="C1316" s="2" t="str">
        <f>IF(A1316="","",+[1]AcumSYS!S1365+[1]AcumSYS!T1365)</f>
        <v/>
      </c>
      <c r="D1316" s="8" t="str">
        <f t="shared" si="85"/>
        <v/>
      </c>
      <c r="E1316" s="8" t="str">
        <f t="shared" si="86"/>
        <v/>
      </c>
      <c r="F1316" s="8" t="str">
        <f t="shared" si="87"/>
        <v/>
      </c>
    </row>
    <row r="1317" spans="1:6" x14ac:dyDescent="0.25">
      <c r="A1317" s="8" t="str">
        <f>+'[1]Reporte de Formatos'!V1369</f>
        <v/>
      </c>
      <c r="B1317" s="8" t="str">
        <f t="shared" si="84"/>
        <v xml:space="preserve"> </v>
      </c>
      <c r="C1317" s="2" t="str">
        <f>IF(A1317="","",+[1]AcumSYS!S1366+[1]AcumSYS!T1366)</f>
        <v/>
      </c>
      <c r="D1317" s="8" t="str">
        <f t="shared" si="85"/>
        <v/>
      </c>
      <c r="E1317" s="8" t="str">
        <f t="shared" si="86"/>
        <v/>
      </c>
      <c r="F1317" s="8" t="str">
        <f t="shared" si="87"/>
        <v/>
      </c>
    </row>
    <row r="1318" spans="1:6" x14ac:dyDescent="0.25">
      <c r="A1318" s="8" t="str">
        <f>+'[1]Reporte de Formatos'!V1370</f>
        <v/>
      </c>
      <c r="B1318" s="8" t="str">
        <f t="shared" si="84"/>
        <v xml:space="preserve"> </v>
      </c>
      <c r="C1318" s="2" t="str">
        <f>IF(A1318="","",+[1]AcumSYS!S1367+[1]AcumSYS!T1367)</f>
        <v/>
      </c>
      <c r="D1318" s="8" t="str">
        <f t="shared" si="85"/>
        <v/>
      </c>
      <c r="E1318" s="8" t="str">
        <f t="shared" si="86"/>
        <v/>
      </c>
      <c r="F1318" s="8" t="str">
        <f t="shared" si="87"/>
        <v/>
      </c>
    </row>
    <row r="1319" spans="1:6" x14ac:dyDescent="0.25">
      <c r="A1319" s="8" t="str">
        <f>+'[1]Reporte de Formatos'!V1371</f>
        <v/>
      </c>
      <c r="B1319" s="8" t="str">
        <f t="shared" si="84"/>
        <v xml:space="preserve"> </v>
      </c>
      <c r="C1319" s="2" t="str">
        <f>IF(A1319="","",+[1]AcumSYS!S1368+[1]AcumSYS!T1368)</f>
        <v/>
      </c>
      <c r="D1319" s="8" t="str">
        <f t="shared" si="85"/>
        <v/>
      </c>
      <c r="E1319" s="8" t="str">
        <f t="shared" si="86"/>
        <v/>
      </c>
      <c r="F1319" s="8" t="str">
        <f t="shared" si="87"/>
        <v/>
      </c>
    </row>
    <row r="1320" spans="1:6" x14ac:dyDescent="0.25">
      <c r="A1320" s="8" t="str">
        <f>+'[1]Reporte de Formatos'!V1372</f>
        <v/>
      </c>
      <c r="B1320" s="8" t="str">
        <f t="shared" si="84"/>
        <v xml:space="preserve"> </v>
      </c>
      <c r="C1320" s="2" t="str">
        <f>IF(A1320="","",+[1]AcumSYS!S1369+[1]AcumSYS!T1369)</f>
        <v/>
      </c>
      <c r="D1320" s="8" t="str">
        <f t="shared" si="85"/>
        <v/>
      </c>
      <c r="E1320" s="8" t="str">
        <f t="shared" si="86"/>
        <v/>
      </c>
      <c r="F1320" s="8" t="str">
        <f t="shared" si="87"/>
        <v/>
      </c>
    </row>
    <row r="1321" spans="1:6" x14ac:dyDescent="0.25">
      <c r="A1321" s="8" t="str">
        <f>+'[1]Reporte de Formatos'!V1373</f>
        <v/>
      </c>
      <c r="B1321" s="8" t="str">
        <f t="shared" si="84"/>
        <v xml:space="preserve"> </v>
      </c>
      <c r="C1321" s="2" t="str">
        <f>IF(A1321="","",+[1]AcumSYS!S1370+[1]AcumSYS!T1370)</f>
        <v/>
      </c>
      <c r="D1321" s="8" t="str">
        <f t="shared" si="85"/>
        <v/>
      </c>
      <c r="E1321" s="8" t="str">
        <f t="shared" si="86"/>
        <v/>
      </c>
      <c r="F1321" s="8" t="str">
        <f t="shared" si="87"/>
        <v/>
      </c>
    </row>
    <row r="1322" spans="1:6" x14ac:dyDescent="0.25">
      <c r="A1322" s="8" t="str">
        <f>+'[1]Reporte de Formatos'!V1374</f>
        <v/>
      </c>
      <c r="B1322" s="8" t="str">
        <f t="shared" si="84"/>
        <v xml:space="preserve"> </v>
      </c>
      <c r="C1322" s="2" t="str">
        <f>IF(A1322="","",+[1]AcumSYS!S1371+[1]AcumSYS!T1371)</f>
        <v/>
      </c>
      <c r="D1322" s="8" t="str">
        <f t="shared" si="85"/>
        <v/>
      </c>
      <c r="E1322" s="8" t="str">
        <f t="shared" si="86"/>
        <v/>
      </c>
      <c r="F1322" s="8" t="str">
        <f t="shared" si="87"/>
        <v/>
      </c>
    </row>
    <row r="1323" spans="1:6" x14ac:dyDescent="0.25">
      <c r="A1323" s="8" t="str">
        <f>+'[1]Reporte de Formatos'!V1375</f>
        <v/>
      </c>
      <c r="B1323" s="8" t="str">
        <f t="shared" si="84"/>
        <v xml:space="preserve"> </v>
      </c>
      <c r="C1323" s="2" t="str">
        <f>IF(A1323="","",+[1]AcumSYS!S1372+[1]AcumSYS!T1372)</f>
        <v/>
      </c>
      <c r="D1323" s="8" t="str">
        <f t="shared" si="85"/>
        <v/>
      </c>
      <c r="E1323" s="8" t="str">
        <f t="shared" si="86"/>
        <v/>
      </c>
      <c r="F1323" s="8" t="str">
        <f t="shared" si="87"/>
        <v/>
      </c>
    </row>
    <row r="1324" spans="1:6" x14ac:dyDescent="0.25">
      <c r="A1324" s="8" t="str">
        <f>+'[1]Reporte de Formatos'!V1376</f>
        <v/>
      </c>
      <c r="B1324" s="8" t="str">
        <f t="shared" si="84"/>
        <v xml:space="preserve"> </v>
      </c>
      <c r="C1324" s="2" t="str">
        <f>IF(A1324="","",+[1]AcumSYS!S1373+[1]AcumSYS!T1373)</f>
        <v/>
      </c>
      <c r="D1324" s="8" t="str">
        <f t="shared" si="85"/>
        <v/>
      </c>
      <c r="E1324" s="8" t="str">
        <f t="shared" si="86"/>
        <v/>
      </c>
      <c r="F1324" s="8" t="str">
        <f t="shared" si="87"/>
        <v/>
      </c>
    </row>
    <row r="1325" spans="1:6" x14ac:dyDescent="0.25">
      <c r="A1325" s="8" t="str">
        <f>+'[1]Reporte de Formatos'!V1377</f>
        <v/>
      </c>
      <c r="B1325" s="8" t="str">
        <f t="shared" si="84"/>
        <v xml:space="preserve"> </v>
      </c>
      <c r="C1325" s="2" t="str">
        <f>IF(A1325="","",+[1]AcumSYS!S1374+[1]AcumSYS!T1374)</f>
        <v/>
      </c>
      <c r="D1325" s="8" t="str">
        <f t="shared" si="85"/>
        <v/>
      </c>
      <c r="E1325" s="8" t="str">
        <f t="shared" si="86"/>
        <v/>
      </c>
      <c r="F1325" s="8" t="str">
        <f t="shared" si="87"/>
        <v/>
      </c>
    </row>
    <row r="1326" spans="1:6" x14ac:dyDescent="0.25">
      <c r="A1326" s="8" t="str">
        <f>+'[1]Reporte de Formatos'!V1378</f>
        <v/>
      </c>
      <c r="B1326" s="8" t="str">
        <f t="shared" si="84"/>
        <v xml:space="preserve"> </v>
      </c>
      <c r="C1326" s="2" t="str">
        <f>IF(A1326="","",+[1]AcumSYS!S1375+[1]AcumSYS!T1375)</f>
        <v/>
      </c>
      <c r="D1326" s="8" t="str">
        <f t="shared" si="85"/>
        <v/>
      </c>
      <c r="E1326" s="8" t="str">
        <f t="shared" si="86"/>
        <v/>
      </c>
      <c r="F1326" s="8" t="str">
        <f t="shared" si="87"/>
        <v/>
      </c>
    </row>
    <row r="1327" spans="1:6" x14ac:dyDescent="0.25">
      <c r="A1327" s="8" t="str">
        <f>+'[1]Reporte de Formatos'!V1379</f>
        <v/>
      </c>
      <c r="B1327" s="8" t="str">
        <f t="shared" si="84"/>
        <v xml:space="preserve"> </v>
      </c>
      <c r="C1327" s="2" t="str">
        <f>IF(A1327="","",+[1]AcumSYS!S1376+[1]AcumSYS!T1376)</f>
        <v/>
      </c>
      <c r="D1327" s="8" t="str">
        <f t="shared" si="85"/>
        <v/>
      </c>
      <c r="E1327" s="8" t="str">
        <f t="shared" si="86"/>
        <v/>
      </c>
      <c r="F1327" s="8" t="str">
        <f t="shared" si="87"/>
        <v/>
      </c>
    </row>
    <row r="1328" spans="1:6" x14ac:dyDescent="0.25">
      <c r="A1328" s="8" t="str">
        <f>+'[1]Reporte de Formatos'!V1380</f>
        <v/>
      </c>
      <c r="B1328" s="8" t="str">
        <f t="shared" si="84"/>
        <v xml:space="preserve"> </v>
      </c>
      <c r="C1328" s="2" t="str">
        <f>IF(A1328="","",+[1]AcumSYS!S1377+[1]AcumSYS!T1377)</f>
        <v/>
      </c>
      <c r="D1328" s="8" t="str">
        <f t="shared" si="85"/>
        <v/>
      </c>
      <c r="E1328" s="8" t="str">
        <f t="shared" si="86"/>
        <v/>
      </c>
      <c r="F1328" s="8" t="str">
        <f t="shared" si="87"/>
        <v/>
      </c>
    </row>
    <row r="1329" spans="1:6" x14ac:dyDescent="0.25">
      <c r="A1329" s="8" t="str">
        <f>+'[1]Reporte de Formatos'!V1381</f>
        <v/>
      </c>
      <c r="B1329" s="8" t="str">
        <f t="shared" si="84"/>
        <v xml:space="preserve"> </v>
      </c>
      <c r="C1329" s="2" t="str">
        <f>IF(A1329="","",+[1]AcumSYS!S1378+[1]AcumSYS!T1378)</f>
        <v/>
      </c>
      <c r="D1329" s="8" t="str">
        <f t="shared" si="85"/>
        <v/>
      </c>
      <c r="E1329" s="8" t="str">
        <f t="shared" si="86"/>
        <v/>
      </c>
      <c r="F1329" s="8" t="str">
        <f t="shared" si="87"/>
        <v/>
      </c>
    </row>
    <row r="1330" spans="1:6" x14ac:dyDescent="0.25">
      <c r="A1330" s="8" t="str">
        <f>+'[1]Reporte de Formatos'!V1382</f>
        <v/>
      </c>
      <c r="B1330" s="8" t="str">
        <f t="shared" si="84"/>
        <v xml:space="preserve"> </v>
      </c>
      <c r="C1330" s="2" t="str">
        <f>IF(A1330="","",+[1]AcumSYS!S1379+[1]AcumSYS!T1379)</f>
        <v/>
      </c>
      <c r="D1330" s="8" t="str">
        <f t="shared" si="85"/>
        <v/>
      </c>
      <c r="E1330" s="8" t="str">
        <f t="shared" si="86"/>
        <v/>
      </c>
      <c r="F1330" s="8" t="str">
        <f t="shared" si="87"/>
        <v/>
      </c>
    </row>
    <row r="1331" spans="1:6" x14ac:dyDescent="0.25">
      <c r="A1331" s="8" t="str">
        <f>+'[1]Reporte de Formatos'!V1383</f>
        <v/>
      </c>
      <c r="B1331" s="8" t="str">
        <f t="shared" si="84"/>
        <v xml:space="preserve"> </v>
      </c>
      <c r="C1331" s="2" t="str">
        <f>IF(A1331="","",+[1]AcumSYS!S1380+[1]AcumSYS!T1380)</f>
        <v/>
      </c>
      <c r="D1331" s="8" t="str">
        <f t="shared" si="85"/>
        <v/>
      </c>
      <c r="E1331" s="8" t="str">
        <f t="shared" si="86"/>
        <v/>
      </c>
      <c r="F1331" s="8" t="str">
        <f t="shared" si="87"/>
        <v/>
      </c>
    </row>
    <row r="1332" spans="1:6" x14ac:dyDescent="0.25">
      <c r="A1332" s="8" t="str">
        <f>+'[1]Reporte de Formatos'!V1384</f>
        <v/>
      </c>
      <c r="B1332" s="8" t="str">
        <f t="shared" si="84"/>
        <v xml:space="preserve"> </v>
      </c>
      <c r="C1332" s="2" t="str">
        <f>IF(A1332="","",+[1]AcumSYS!S1381+[1]AcumSYS!T1381)</f>
        <v/>
      </c>
      <c r="D1332" s="8" t="str">
        <f t="shared" si="85"/>
        <v/>
      </c>
      <c r="E1332" s="8" t="str">
        <f t="shared" si="86"/>
        <v/>
      </c>
      <c r="F1332" s="8" t="str">
        <f t="shared" si="87"/>
        <v/>
      </c>
    </row>
    <row r="1333" spans="1:6" x14ac:dyDescent="0.25">
      <c r="A1333" s="8" t="str">
        <f>+'[1]Reporte de Formatos'!V1385</f>
        <v/>
      </c>
      <c r="B1333" s="8" t="str">
        <f t="shared" si="84"/>
        <v xml:space="preserve"> </v>
      </c>
      <c r="C1333" s="2" t="str">
        <f>IF(A1333="","",+[1]AcumSYS!S1382+[1]AcumSYS!T1382)</f>
        <v/>
      </c>
      <c r="D1333" s="8" t="str">
        <f t="shared" si="85"/>
        <v/>
      </c>
      <c r="E1333" s="8" t="str">
        <f t="shared" si="86"/>
        <v/>
      </c>
      <c r="F1333" s="8" t="str">
        <f t="shared" si="87"/>
        <v/>
      </c>
    </row>
    <row r="1334" spans="1:6" x14ac:dyDescent="0.25">
      <c r="A1334" s="8" t="str">
        <f>+'[1]Reporte de Formatos'!V1386</f>
        <v/>
      </c>
      <c r="B1334" s="8" t="str">
        <f t="shared" si="84"/>
        <v xml:space="preserve"> </v>
      </c>
      <c r="C1334" s="2" t="str">
        <f>IF(A1334="","",+[1]AcumSYS!S1383+[1]AcumSYS!T1383)</f>
        <v/>
      </c>
      <c r="D1334" s="8" t="str">
        <f t="shared" si="85"/>
        <v/>
      </c>
      <c r="E1334" s="8" t="str">
        <f t="shared" si="86"/>
        <v/>
      </c>
      <c r="F1334" s="8" t="str">
        <f t="shared" si="87"/>
        <v/>
      </c>
    </row>
    <row r="1335" spans="1:6" x14ac:dyDescent="0.25">
      <c r="A1335" s="8" t="str">
        <f>+'[1]Reporte de Formatos'!V1387</f>
        <v/>
      </c>
      <c r="B1335" s="8" t="str">
        <f t="shared" si="84"/>
        <v xml:space="preserve"> </v>
      </c>
      <c r="C1335" s="2" t="str">
        <f>IF(A1335="","",+[1]AcumSYS!S1384+[1]AcumSYS!T1384)</f>
        <v/>
      </c>
      <c r="D1335" s="8" t="str">
        <f t="shared" si="85"/>
        <v/>
      </c>
      <c r="E1335" s="8" t="str">
        <f t="shared" si="86"/>
        <v/>
      </c>
      <c r="F1335" s="8" t="str">
        <f t="shared" si="87"/>
        <v/>
      </c>
    </row>
    <row r="1336" spans="1:6" x14ac:dyDescent="0.25">
      <c r="A1336" s="8" t="str">
        <f>+'[1]Reporte de Formatos'!V1388</f>
        <v/>
      </c>
      <c r="B1336" s="8" t="str">
        <f t="shared" si="84"/>
        <v xml:space="preserve"> </v>
      </c>
      <c r="C1336" s="2" t="str">
        <f>IF(A1336="","",+[1]AcumSYS!S1385+[1]AcumSYS!T1385)</f>
        <v/>
      </c>
      <c r="D1336" s="8" t="str">
        <f t="shared" si="85"/>
        <v/>
      </c>
      <c r="E1336" s="8" t="str">
        <f t="shared" si="86"/>
        <v/>
      </c>
      <c r="F1336" s="8" t="str">
        <f t="shared" si="87"/>
        <v/>
      </c>
    </row>
    <row r="1337" spans="1:6" x14ac:dyDescent="0.25">
      <c r="A1337" s="8" t="str">
        <f>+'[1]Reporte de Formatos'!V1389</f>
        <v/>
      </c>
      <c r="B1337" s="8" t="str">
        <f t="shared" si="84"/>
        <v xml:space="preserve"> </v>
      </c>
      <c r="C1337" s="2" t="str">
        <f>IF(A1337="","",+[1]AcumSYS!S1386+[1]AcumSYS!T1386)</f>
        <v/>
      </c>
      <c r="D1337" s="8" t="str">
        <f t="shared" si="85"/>
        <v/>
      </c>
      <c r="E1337" s="8" t="str">
        <f t="shared" si="86"/>
        <v/>
      </c>
      <c r="F1337" s="8" t="str">
        <f t="shared" si="87"/>
        <v/>
      </c>
    </row>
    <row r="1338" spans="1:6" x14ac:dyDescent="0.25">
      <c r="A1338" s="8" t="str">
        <f>+'[1]Reporte de Formatos'!V1390</f>
        <v/>
      </c>
      <c r="B1338" s="8" t="str">
        <f t="shared" si="84"/>
        <v xml:space="preserve"> </v>
      </c>
      <c r="C1338" s="2" t="str">
        <f>IF(A1338="","",+[1]AcumSYS!S1387+[1]AcumSYS!T1387)</f>
        <v/>
      </c>
      <c r="D1338" s="8" t="str">
        <f t="shared" si="85"/>
        <v/>
      </c>
      <c r="E1338" s="8" t="str">
        <f t="shared" si="86"/>
        <v/>
      </c>
      <c r="F1338" s="8" t="str">
        <f t="shared" si="87"/>
        <v/>
      </c>
    </row>
    <row r="1339" spans="1:6" x14ac:dyDescent="0.25">
      <c r="A1339" s="8" t="str">
        <f>+'[1]Reporte de Formatos'!V1391</f>
        <v/>
      </c>
      <c r="B1339" s="8" t="str">
        <f t="shared" si="84"/>
        <v xml:space="preserve"> </v>
      </c>
      <c r="C1339" s="2" t="str">
        <f>IF(A1339="","",+[1]AcumSYS!S1388+[1]AcumSYS!T1388)</f>
        <v/>
      </c>
      <c r="D1339" s="8" t="str">
        <f t="shared" si="85"/>
        <v/>
      </c>
      <c r="E1339" s="8" t="str">
        <f t="shared" si="86"/>
        <v/>
      </c>
      <c r="F1339" s="8" t="str">
        <f t="shared" si="87"/>
        <v/>
      </c>
    </row>
    <row r="1340" spans="1:6" x14ac:dyDescent="0.25">
      <c r="A1340" s="8" t="str">
        <f>+'[1]Reporte de Formatos'!V1392</f>
        <v/>
      </c>
      <c r="B1340" s="8" t="str">
        <f t="shared" si="84"/>
        <v xml:space="preserve"> </v>
      </c>
      <c r="C1340" s="2" t="str">
        <f>IF(A1340="","",+[1]AcumSYS!S1389+[1]AcumSYS!T1389)</f>
        <v/>
      </c>
      <c r="D1340" s="8" t="str">
        <f t="shared" si="85"/>
        <v/>
      </c>
      <c r="E1340" s="8" t="str">
        <f t="shared" si="86"/>
        <v/>
      </c>
      <c r="F1340" s="8" t="str">
        <f t="shared" si="87"/>
        <v/>
      </c>
    </row>
    <row r="1341" spans="1:6" x14ac:dyDescent="0.25">
      <c r="A1341" s="8" t="str">
        <f>+'[1]Reporte de Formatos'!V1393</f>
        <v/>
      </c>
      <c r="B1341" s="8" t="str">
        <f t="shared" si="84"/>
        <v xml:space="preserve"> </v>
      </c>
      <c r="C1341" s="2" t="str">
        <f>IF(A1341="","",+[1]AcumSYS!S1390+[1]AcumSYS!T1390)</f>
        <v/>
      </c>
      <c r="D1341" s="8" t="str">
        <f t="shared" si="85"/>
        <v/>
      </c>
      <c r="E1341" s="8" t="str">
        <f t="shared" si="86"/>
        <v/>
      </c>
      <c r="F1341" s="8" t="str">
        <f t="shared" si="87"/>
        <v/>
      </c>
    </row>
    <row r="1342" spans="1:6" x14ac:dyDescent="0.25">
      <c r="A1342" s="8" t="str">
        <f>+'[1]Reporte de Formatos'!V1394</f>
        <v/>
      </c>
      <c r="B1342" s="8" t="str">
        <f t="shared" si="84"/>
        <v xml:space="preserve"> </v>
      </c>
      <c r="C1342" s="2" t="str">
        <f>IF(A1342="","",+[1]AcumSYS!S1391+[1]AcumSYS!T1391)</f>
        <v/>
      </c>
      <c r="D1342" s="8" t="str">
        <f t="shared" si="85"/>
        <v/>
      </c>
      <c r="E1342" s="8" t="str">
        <f t="shared" si="86"/>
        <v/>
      </c>
      <c r="F1342" s="8" t="str">
        <f t="shared" si="87"/>
        <v/>
      </c>
    </row>
    <row r="1343" spans="1:6" x14ac:dyDescent="0.25">
      <c r="A1343" s="8" t="str">
        <f>+'[1]Reporte de Formatos'!V1395</f>
        <v/>
      </c>
      <c r="B1343" s="8" t="str">
        <f t="shared" si="84"/>
        <v xml:space="preserve"> </v>
      </c>
      <c r="C1343" s="2" t="str">
        <f>IF(A1343="","",+[1]AcumSYS!S1392+[1]AcumSYS!T1392)</f>
        <v/>
      </c>
      <c r="D1343" s="8" t="str">
        <f t="shared" si="85"/>
        <v/>
      </c>
      <c r="E1343" s="8" t="str">
        <f t="shared" si="86"/>
        <v/>
      </c>
      <c r="F1343" s="8" t="str">
        <f t="shared" si="87"/>
        <v/>
      </c>
    </row>
    <row r="1344" spans="1:6" x14ac:dyDescent="0.25">
      <c r="A1344" s="8" t="str">
        <f>+'[1]Reporte de Formatos'!V1396</f>
        <v/>
      </c>
      <c r="B1344" s="8" t="str">
        <f t="shared" si="84"/>
        <v xml:space="preserve"> </v>
      </c>
      <c r="C1344" s="2" t="str">
        <f>IF(A1344="","",+[1]AcumSYS!S1393+[1]AcumSYS!T1393)</f>
        <v/>
      </c>
      <c r="D1344" s="8" t="str">
        <f t="shared" si="85"/>
        <v/>
      </c>
      <c r="E1344" s="8" t="str">
        <f t="shared" si="86"/>
        <v/>
      </c>
      <c r="F1344" s="8" t="str">
        <f t="shared" si="87"/>
        <v/>
      </c>
    </row>
    <row r="1345" spans="1:6" x14ac:dyDescent="0.25">
      <c r="A1345" s="8" t="str">
        <f>+'[1]Reporte de Formatos'!V1397</f>
        <v/>
      </c>
      <c r="B1345" s="8" t="str">
        <f t="shared" si="84"/>
        <v xml:space="preserve"> </v>
      </c>
      <c r="C1345" s="2" t="str">
        <f>IF(A1345="","",+[1]AcumSYS!S1394+[1]AcumSYS!T1394)</f>
        <v/>
      </c>
      <c r="D1345" s="8" t="str">
        <f t="shared" si="85"/>
        <v/>
      </c>
      <c r="E1345" s="8" t="str">
        <f t="shared" si="86"/>
        <v/>
      </c>
      <c r="F1345" s="8" t="str">
        <f t="shared" si="87"/>
        <v/>
      </c>
    </row>
    <row r="1346" spans="1:6" x14ac:dyDescent="0.25">
      <c r="A1346" s="8" t="str">
        <f>+'[1]Reporte de Formatos'!V1398</f>
        <v/>
      </c>
      <c r="B1346" s="8" t="str">
        <f t="shared" si="84"/>
        <v xml:space="preserve"> </v>
      </c>
      <c r="C1346" s="2" t="str">
        <f>IF(A1346="","",+[1]AcumSYS!S1395+[1]AcumSYS!T1395)</f>
        <v/>
      </c>
      <c r="D1346" s="8" t="str">
        <f t="shared" si="85"/>
        <v/>
      </c>
      <c r="E1346" s="8" t="str">
        <f t="shared" si="86"/>
        <v/>
      </c>
      <c r="F1346" s="8" t="str">
        <f t="shared" si="87"/>
        <v/>
      </c>
    </row>
    <row r="1347" spans="1:6" x14ac:dyDescent="0.25">
      <c r="A1347" s="8" t="str">
        <f>+'[1]Reporte de Formatos'!V1399</f>
        <v/>
      </c>
      <c r="B1347" s="8" t="str">
        <f t="shared" si="84"/>
        <v xml:space="preserve"> </v>
      </c>
      <c r="C1347" s="2" t="str">
        <f>IF(A1347="","",+[1]AcumSYS!S1396+[1]AcumSYS!T1396)</f>
        <v/>
      </c>
      <c r="D1347" s="8" t="str">
        <f t="shared" si="85"/>
        <v/>
      </c>
      <c r="E1347" s="8" t="str">
        <f t="shared" si="86"/>
        <v/>
      </c>
      <c r="F1347" s="8" t="str">
        <f t="shared" si="87"/>
        <v/>
      </c>
    </row>
    <row r="1348" spans="1:6" x14ac:dyDescent="0.25">
      <c r="A1348" s="8" t="str">
        <f>+'[1]Reporte de Formatos'!V1400</f>
        <v/>
      </c>
      <c r="B1348" s="8" t="str">
        <f t="shared" si="84"/>
        <v xml:space="preserve"> </v>
      </c>
      <c r="C1348" s="2" t="str">
        <f>IF(A1348="","",+[1]AcumSYS!S1397+[1]AcumSYS!T1397)</f>
        <v/>
      </c>
      <c r="D1348" s="8" t="str">
        <f t="shared" si="85"/>
        <v/>
      </c>
      <c r="E1348" s="8" t="str">
        <f t="shared" si="86"/>
        <v/>
      </c>
      <c r="F1348" s="8" t="str">
        <f t="shared" si="87"/>
        <v/>
      </c>
    </row>
    <row r="1349" spans="1:6" x14ac:dyDescent="0.25">
      <c r="A1349" s="8" t="str">
        <f>+'[1]Reporte de Formatos'!V1401</f>
        <v/>
      </c>
      <c r="B1349" s="8" t="str">
        <f t="shared" si="84"/>
        <v xml:space="preserve"> </v>
      </c>
      <c r="C1349" s="2" t="str">
        <f>IF(A1349="","",+[1]AcumSYS!S1398+[1]AcumSYS!T1398)</f>
        <v/>
      </c>
      <c r="D1349" s="8" t="str">
        <f t="shared" si="85"/>
        <v/>
      </c>
      <c r="E1349" s="8" t="str">
        <f t="shared" si="86"/>
        <v/>
      </c>
      <c r="F1349" s="8" t="str">
        <f t="shared" si="87"/>
        <v/>
      </c>
    </row>
    <row r="1350" spans="1:6" x14ac:dyDescent="0.25">
      <c r="A1350" s="8" t="str">
        <f>+'[1]Reporte de Formatos'!V1402</f>
        <v/>
      </c>
      <c r="B1350" s="8" t="str">
        <f t="shared" si="84"/>
        <v xml:space="preserve"> </v>
      </c>
      <c r="C1350" s="2" t="str">
        <f>IF(A1350="","",+[1]AcumSYS!S1399+[1]AcumSYS!T1399)</f>
        <v/>
      </c>
      <c r="D1350" s="8" t="str">
        <f t="shared" si="85"/>
        <v/>
      </c>
      <c r="E1350" s="8" t="str">
        <f t="shared" si="86"/>
        <v/>
      </c>
      <c r="F1350" s="8" t="str">
        <f t="shared" si="87"/>
        <v/>
      </c>
    </row>
    <row r="1351" spans="1:6" x14ac:dyDescent="0.25">
      <c r="A1351" s="8" t="str">
        <f>+'[1]Reporte de Formatos'!V1403</f>
        <v/>
      </c>
      <c r="B1351" s="8" t="str">
        <f t="shared" si="84"/>
        <v xml:space="preserve"> </v>
      </c>
      <c r="C1351" s="2" t="str">
        <f>IF(A1351="","",+[1]AcumSYS!S1400+[1]AcumSYS!T1400)</f>
        <v/>
      </c>
      <c r="D1351" s="8" t="str">
        <f t="shared" si="85"/>
        <v/>
      </c>
      <c r="E1351" s="8" t="str">
        <f t="shared" si="86"/>
        <v/>
      </c>
      <c r="F1351" s="8" t="str">
        <f t="shared" si="87"/>
        <v/>
      </c>
    </row>
    <row r="1352" spans="1:6" x14ac:dyDescent="0.25">
      <c r="A1352" s="8" t="str">
        <f>+'[1]Reporte de Formatos'!V1404</f>
        <v/>
      </c>
      <c r="B1352" s="8" t="str">
        <f t="shared" si="84"/>
        <v xml:space="preserve"> </v>
      </c>
      <c r="C1352" s="2" t="str">
        <f>IF(A1352="","",+[1]AcumSYS!S1401+[1]AcumSYS!T1401)</f>
        <v/>
      </c>
      <c r="D1352" s="8" t="str">
        <f t="shared" si="85"/>
        <v/>
      </c>
      <c r="E1352" s="8" t="str">
        <f t="shared" si="86"/>
        <v/>
      </c>
      <c r="F1352" s="8" t="str">
        <f t="shared" si="87"/>
        <v/>
      </c>
    </row>
    <row r="1353" spans="1:6" x14ac:dyDescent="0.25">
      <c r="A1353" s="8" t="str">
        <f>+'[1]Reporte de Formatos'!V1405</f>
        <v/>
      </c>
      <c r="B1353" s="8" t="str">
        <f t="shared" si="84"/>
        <v xml:space="preserve"> </v>
      </c>
      <c r="C1353" s="2" t="str">
        <f>IF(A1353="","",+[1]AcumSYS!S1402+[1]AcumSYS!T1402)</f>
        <v/>
      </c>
      <c r="D1353" s="8" t="str">
        <f t="shared" si="85"/>
        <v/>
      </c>
      <c r="E1353" s="8" t="str">
        <f t="shared" si="86"/>
        <v/>
      </c>
      <c r="F1353" s="8" t="str">
        <f t="shared" si="87"/>
        <v/>
      </c>
    </row>
    <row r="1354" spans="1:6" x14ac:dyDescent="0.25">
      <c r="A1354" s="8" t="str">
        <f>+'[1]Reporte de Formatos'!V1406</f>
        <v/>
      </c>
      <c r="B1354" s="8" t="str">
        <f t="shared" si="84"/>
        <v xml:space="preserve"> </v>
      </c>
      <c r="C1354" s="2" t="str">
        <f>IF(A1354="","",+[1]AcumSYS!S1403+[1]AcumSYS!T1403)</f>
        <v/>
      </c>
      <c r="D1354" s="8" t="str">
        <f t="shared" si="85"/>
        <v/>
      </c>
      <c r="E1354" s="8" t="str">
        <f t="shared" si="86"/>
        <v/>
      </c>
      <c r="F1354" s="8" t="str">
        <f t="shared" si="87"/>
        <v/>
      </c>
    </row>
    <row r="1355" spans="1:6" x14ac:dyDescent="0.25">
      <c r="A1355" s="8" t="str">
        <f>+'[1]Reporte de Formatos'!V1407</f>
        <v/>
      </c>
      <c r="B1355" s="8" t="str">
        <f t="shared" si="84"/>
        <v xml:space="preserve"> </v>
      </c>
      <c r="C1355" s="2" t="str">
        <f>IF(A1355="","",+[1]AcumSYS!S1404+[1]AcumSYS!T1404)</f>
        <v/>
      </c>
      <c r="D1355" s="8" t="str">
        <f t="shared" si="85"/>
        <v/>
      </c>
      <c r="E1355" s="8" t="str">
        <f t="shared" si="86"/>
        <v/>
      </c>
      <c r="F1355" s="8" t="str">
        <f t="shared" si="87"/>
        <v/>
      </c>
    </row>
    <row r="1356" spans="1:6" x14ac:dyDescent="0.25">
      <c r="A1356" s="8" t="str">
        <f>+'[1]Reporte de Formatos'!V1408</f>
        <v/>
      </c>
      <c r="B1356" s="8" t="str">
        <f t="shared" si="84"/>
        <v xml:space="preserve"> </v>
      </c>
      <c r="C1356" s="2" t="str">
        <f>IF(A1356="","",+[1]AcumSYS!S1405+[1]AcumSYS!T1405)</f>
        <v/>
      </c>
      <c r="D1356" s="8" t="str">
        <f t="shared" si="85"/>
        <v/>
      </c>
      <c r="E1356" s="8" t="str">
        <f t="shared" si="86"/>
        <v/>
      </c>
      <c r="F1356" s="8" t="str">
        <f t="shared" si="87"/>
        <v/>
      </c>
    </row>
    <row r="1357" spans="1:6" x14ac:dyDescent="0.25">
      <c r="A1357" s="8" t="str">
        <f>+'[1]Reporte de Formatos'!V1409</f>
        <v/>
      </c>
      <c r="B1357" s="8" t="str">
        <f t="shared" si="84"/>
        <v xml:space="preserve"> </v>
      </c>
      <c r="C1357" s="2" t="str">
        <f>IF(A1357="","",+[1]AcumSYS!S1406+[1]AcumSYS!T1406)</f>
        <v/>
      </c>
      <c r="D1357" s="8" t="str">
        <f t="shared" si="85"/>
        <v/>
      </c>
      <c r="E1357" s="8" t="str">
        <f t="shared" si="86"/>
        <v/>
      </c>
      <c r="F1357" s="8" t="str">
        <f t="shared" si="87"/>
        <v/>
      </c>
    </row>
    <row r="1358" spans="1:6" x14ac:dyDescent="0.25">
      <c r="A1358" s="8" t="str">
        <f>+'[1]Reporte de Formatos'!V1410</f>
        <v/>
      </c>
      <c r="B1358" s="8" t="str">
        <f t="shared" si="84"/>
        <v xml:space="preserve"> </v>
      </c>
      <c r="C1358" s="2" t="str">
        <f>IF(A1358="","",+[1]AcumSYS!S1407+[1]AcumSYS!T1407)</f>
        <v/>
      </c>
      <c r="D1358" s="8" t="str">
        <f t="shared" si="85"/>
        <v/>
      </c>
      <c r="E1358" s="8" t="str">
        <f t="shared" si="86"/>
        <v/>
      </c>
      <c r="F1358" s="8" t="str">
        <f t="shared" si="87"/>
        <v/>
      </c>
    </row>
    <row r="1359" spans="1:6" x14ac:dyDescent="0.25">
      <c r="A1359" s="8" t="str">
        <f>+'[1]Reporte de Formatos'!V1411</f>
        <v/>
      </c>
      <c r="B1359" s="8" t="str">
        <f t="shared" si="84"/>
        <v xml:space="preserve"> </v>
      </c>
      <c r="C1359" s="2" t="str">
        <f>IF(A1359="","",+[1]AcumSYS!S1408+[1]AcumSYS!T1408)</f>
        <v/>
      </c>
      <c r="D1359" s="8" t="str">
        <f t="shared" si="85"/>
        <v/>
      </c>
      <c r="E1359" s="8" t="str">
        <f t="shared" si="86"/>
        <v/>
      </c>
      <c r="F1359" s="8" t="str">
        <f t="shared" si="87"/>
        <v/>
      </c>
    </row>
    <row r="1360" spans="1:6" x14ac:dyDescent="0.25">
      <c r="A1360" s="8" t="str">
        <f>+'[1]Reporte de Formatos'!V1412</f>
        <v/>
      </c>
      <c r="B1360" s="8" t="str">
        <f t="shared" si="84"/>
        <v xml:space="preserve"> </v>
      </c>
      <c r="C1360" s="2" t="str">
        <f>IF(A1360="","",+[1]AcumSYS!S1409+[1]AcumSYS!T1409)</f>
        <v/>
      </c>
      <c r="D1360" s="8" t="str">
        <f t="shared" si="85"/>
        <v/>
      </c>
      <c r="E1360" s="8" t="str">
        <f t="shared" si="86"/>
        <v/>
      </c>
      <c r="F1360" s="8" t="str">
        <f t="shared" si="87"/>
        <v/>
      </c>
    </row>
    <row r="1361" spans="1:6" x14ac:dyDescent="0.25">
      <c r="A1361" s="8" t="str">
        <f>+'[1]Reporte de Formatos'!V1413</f>
        <v/>
      </c>
      <c r="B1361" s="8" t="str">
        <f t="shared" si="84"/>
        <v xml:space="preserve"> </v>
      </c>
      <c r="C1361" s="2" t="str">
        <f>IF(A1361="","",+[1]AcumSYS!S1410+[1]AcumSYS!T1410)</f>
        <v/>
      </c>
      <c r="D1361" s="8" t="str">
        <f t="shared" si="85"/>
        <v/>
      </c>
      <c r="E1361" s="8" t="str">
        <f t="shared" si="86"/>
        <v/>
      </c>
      <c r="F1361" s="8" t="str">
        <f t="shared" si="87"/>
        <v/>
      </c>
    </row>
    <row r="1362" spans="1:6" x14ac:dyDescent="0.25">
      <c r="A1362" s="8" t="str">
        <f>+'[1]Reporte de Formatos'!V1414</f>
        <v/>
      </c>
      <c r="B1362" s="8" t="str">
        <f t="shared" si="84"/>
        <v xml:space="preserve"> </v>
      </c>
      <c r="C1362" s="2" t="str">
        <f>IF(A1362="","",+[1]AcumSYS!S1411+[1]AcumSYS!T1411)</f>
        <v/>
      </c>
      <c r="D1362" s="8" t="str">
        <f t="shared" si="85"/>
        <v/>
      </c>
      <c r="E1362" s="8" t="str">
        <f t="shared" si="86"/>
        <v/>
      </c>
      <c r="F1362" s="8" t="str">
        <f t="shared" si="87"/>
        <v/>
      </c>
    </row>
    <row r="1363" spans="1:6" x14ac:dyDescent="0.25">
      <c r="A1363" s="8" t="str">
        <f>+'[1]Reporte de Formatos'!V1415</f>
        <v/>
      </c>
      <c r="B1363" s="8" t="str">
        <f t="shared" si="84"/>
        <v xml:space="preserve"> </v>
      </c>
      <c r="C1363" s="2" t="str">
        <f>IF(A1363="","",+[1]AcumSYS!S1412+[1]AcumSYS!T1412)</f>
        <v/>
      </c>
      <c r="D1363" s="8" t="str">
        <f t="shared" si="85"/>
        <v/>
      </c>
      <c r="E1363" s="8" t="str">
        <f t="shared" si="86"/>
        <v/>
      </c>
      <c r="F1363" s="8" t="str">
        <f t="shared" si="87"/>
        <v/>
      </c>
    </row>
    <row r="1364" spans="1:6" x14ac:dyDescent="0.25">
      <c r="A1364" s="8" t="str">
        <f>+'[1]Reporte de Formatos'!V1416</f>
        <v/>
      </c>
      <c r="B1364" s="8" t="str">
        <f t="shared" si="84"/>
        <v xml:space="preserve"> </v>
      </c>
      <c r="C1364" s="2" t="str">
        <f>IF(A1364="","",+[1]AcumSYS!S1413+[1]AcumSYS!T1413)</f>
        <v/>
      </c>
      <c r="D1364" s="8" t="str">
        <f t="shared" si="85"/>
        <v/>
      </c>
      <c r="E1364" s="8" t="str">
        <f t="shared" si="86"/>
        <v/>
      </c>
      <c r="F1364" s="8" t="str">
        <f t="shared" si="87"/>
        <v/>
      </c>
    </row>
    <row r="1365" spans="1:6" x14ac:dyDescent="0.25">
      <c r="A1365" s="8" t="str">
        <f>+'[1]Reporte de Formatos'!V1417</f>
        <v/>
      </c>
      <c r="B1365" s="8" t="str">
        <f t="shared" ref="B1365:B1428" si="88">IF(A1365=""," ","Prima Vacacional")</f>
        <v xml:space="preserve"> </v>
      </c>
      <c r="C1365" s="2" t="str">
        <f>IF(A1365="","",+[1]AcumSYS!S1414+[1]AcumSYS!T1414)</f>
        <v/>
      </c>
      <c r="D1365" s="8" t="str">
        <f t="shared" ref="D1365:D1428" si="89">IF(A1365="","",0)</f>
        <v/>
      </c>
      <c r="E1365" s="8" t="str">
        <f t="shared" ref="E1365:E1428" si="90">IF(A1365="","","Pesos mexicanos")</f>
        <v/>
      </c>
      <c r="F1365" s="8" t="str">
        <f t="shared" ref="F1365:F1428" si="91">IF(A1365="","","Semestral")</f>
        <v/>
      </c>
    </row>
    <row r="1366" spans="1:6" x14ac:dyDescent="0.25">
      <c r="A1366" s="8" t="str">
        <f>+'[1]Reporte de Formatos'!V1418</f>
        <v/>
      </c>
      <c r="B1366" s="8" t="str">
        <f t="shared" si="88"/>
        <v xml:space="preserve"> </v>
      </c>
      <c r="C1366" s="2" t="str">
        <f>IF(A1366="","",+[1]AcumSYS!S1415+[1]AcumSYS!T1415)</f>
        <v/>
      </c>
      <c r="D1366" s="8" t="str">
        <f t="shared" si="89"/>
        <v/>
      </c>
      <c r="E1366" s="8" t="str">
        <f t="shared" si="90"/>
        <v/>
      </c>
      <c r="F1366" s="8" t="str">
        <f t="shared" si="91"/>
        <v/>
      </c>
    </row>
    <row r="1367" spans="1:6" x14ac:dyDescent="0.25">
      <c r="A1367" s="8" t="str">
        <f>+'[1]Reporte de Formatos'!V1419</f>
        <v/>
      </c>
      <c r="B1367" s="8" t="str">
        <f t="shared" si="88"/>
        <v xml:space="preserve"> </v>
      </c>
      <c r="C1367" s="2" t="str">
        <f>IF(A1367="","",+[1]AcumSYS!S1416+[1]AcumSYS!T1416)</f>
        <v/>
      </c>
      <c r="D1367" s="8" t="str">
        <f t="shared" si="89"/>
        <v/>
      </c>
      <c r="E1367" s="8" t="str">
        <f t="shared" si="90"/>
        <v/>
      </c>
      <c r="F1367" s="8" t="str">
        <f t="shared" si="91"/>
        <v/>
      </c>
    </row>
    <row r="1368" spans="1:6" x14ac:dyDescent="0.25">
      <c r="A1368" s="8" t="str">
        <f>+'[1]Reporte de Formatos'!V1420</f>
        <v/>
      </c>
      <c r="B1368" s="8" t="str">
        <f t="shared" si="88"/>
        <v xml:space="preserve"> </v>
      </c>
      <c r="C1368" s="2" t="str">
        <f>IF(A1368="","",+[1]AcumSYS!S1417+[1]AcumSYS!T1417)</f>
        <v/>
      </c>
      <c r="D1368" s="8" t="str">
        <f t="shared" si="89"/>
        <v/>
      </c>
      <c r="E1368" s="8" t="str">
        <f t="shared" si="90"/>
        <v/>
      </c>
      <c r="F1368" s="8" t="str">
        <f t="shared" si="91"/>
        <v/>
      </c>
    </row>
    <row r="1369" spans="1:6" x14ac:dyDescent="0.25">
      <c r="A1369" s="8" t="str">
        <f>+'[1]Reporte de Formatos'!V1421</f>
        <v/>
      </c>
      <c r="B1369" s="8" t="str">
        <f t="shared" si="88"/>
        <v xml:space="preserve"> </v>
      </c>
      <c r="C1369" s="2" t="str">
        <f>IF(A1369="","",+[1]AcumSYS!S1418+[1]AcumSYS!T1418)</f>
        <v/>
      </c>
      <c r="D1369" s="8" t="str">
        <f t="shared" si="89"/>
        <v/>
      </c>
      <c r="E1369" s="8" t="str">
        <f t="shared" si="90"/>
        <v/>
      </c>
      <c r="F1369" s="8" t="str">
        <f t="shared" si="91"/>
        <v/>
      </c>
    </row>
    <row r="1370" spans="1:6" x14ac:dyDescent="0.25">
      <c r="A1370" s="8" t="str">
        <f>+'[1]Reporte de Formatos'!V1422</f>
        <v/>
      </c>
      <c r="B1370" s="8" t="str">
        <f t="shared" si="88"/>
        <v xml:space="preserve"> </v>
      </c>
      <c r="C1370" s="2" t="str">
        <f>IF(A1370="","",+[1]AcumSYS!S1419+[1]AcumSYS!T1419)</f>
        <v/>
      </c>
      <c r="D1370" s="8" t="str">
        <f t="shared" si="89"/>
        <v/>
      </c>
      <c r="E1370" s="8" t="str">
        <f t="shared" si="90"/>
        <v/>
      </c>
      <c r="F1370" s="8" t="str">
        <f t="shared" si="91"/>
        <v/>
      </c>
    </row>
    <row r="1371" spans="1:6" x14ac:dyDescent="0.25">
      <c r="A1371" s="8" t="str">
        <f>+'[1]Reporte de Formatos'!V1423</f>
        <v/>
      </c>
      <c r="B1371" s="8" t="str">
        <f t="shared" si="88"/>
        <v xml:space="preserve"> </v>
      </c>
      <c r="C1371" s="2" t="str">
        <f>IF(A1371="","",+[1]AcumSYS!S1420+[1]AcumSYS!T1420)</f>
        <v/>
      </c>
      <c r="D1371" s="8" t="str">
        <f t="shared" si="89"/>
        <v/>
      </c>
      <c r="E1371" s="8" t="str">
        <f t="shared" si="90"/>
        <v/>
      </c>
      <c r="F1371" s="8" t="str">
        <f t="shared" si="91"/>
        <v/>
      </c>
    </row>
    <row r="1372" spans="1:6" x14ac:dyDescent="0.25">
      <c r="A1372" s="8" t="str">
        <f>+'[1]Reporte de Formatos'!V1424</f>
        <v/>
      </c>
      <c r="B1372" s="8" t="str">
        <f t="shared" si="88"/>
        <v xml:space="preserve"> </v>
      </c>
      <c r="C1372" s="2" t="str">
        <f>IF(A1372="","",+[1]AcumSYS!S1421+[1]AcumSYS!T1421)</f>
        <v/>
      </c>
      <c r="D1372" s="8" t="str">
        <f t="shared" si="89"/>
        <v/>
      </c>
      <c r="E1372" s="8" t="str">
        <f t="shared" si="90"/>
        <v/>
      </c>
      <c r="F1372" s="8" t="str">
        <f t="shared" si="91"/>
        <v/>
      </c>
    </row>
    <row r="1373" spans="1:6" x14ac:dyDescent="0.25">
      <c r="A1373" s="8" t="str">
        <f>+'[1]Reporte de Formatos'!V1425</f>
        <v/>
      </c>
      <c r="B1373" s="8" t="str">
        <f t="shared" si="88"/>
        <v xml:space="preserve"> </v>
      </c>
      <c r="C1373" s="2" t="str">
        <f>IF(A1373="","",+[1]AcumSYS!S1422+[1]AcumSYS!T1422)</f>
        <v/>
      </c>
      <c r="D1373" s="8" t="str">
        <f t="shared" si="89"/>
        <v/>
      </c>
      <c r="E1373" s="8" t="str">
        <f t="shared" si="90"/>
        <v/>
      </c>
      <c r="F1373" s="8" t="str">
        <f t="shared" si="91"/>
        <v/>
      </c>
    </row>
    <row r="1374" spans="1:6" x14ac:dyDescent="0.25">
      <c r="A1374" s="8" t="str">
        <f>+'[1]Reporte de Formatos'!V1426</f>
        <v/>
      </c>
      <c r="B1374" s="8" t="str">
        <f t="shared" si="88"/>
        <v xml:space="preserve"> </v>
      </c>
      <c r="C1374" s="2" t="str">
        <f>IF(A1374="","",+[1]AcumSYS!S1423+[1]AcumSYS!T1423)</f>
        <v/>
      </c>
      <c r="D1374" s="8" t="str">
        <f t="shared" si="89"/>
        <v/>
      </c>
      <c r="E1374" s="8" t="str">
        <f t="shared" si="90"/>
        <v/>
      </c>
      <c r="F1374" s="8" t="str">
        <f t="shared" si="91"/>
        <v/>
      </c>
    </row>
    <row r="1375" spans="1:6" x14ac:dyDescent="0.25">
      <c r="A1375" s="8" t="str">
        <f>+'[1]Reporte de Formatos'!V1427</f>
        <v/>
      </c>
      <c r="B1375" s="8" t="str">
        <f t="shared" si="88"/>
        <v xml:space="preserve"> </v>
      </c>
      <c r="C1375" s="2" t="str">
        <f>IF(A1375="","",+[1]AcumSYS!S1424+[1]AcumSYS!T1424)</f>
        <v/>
      </c>
      <c r="D1375" s="8" t="str">
        <f t="shared" si="89"/>
        <v/>
      </c>
      <c r="E1375" s="8" t="str">
        <f t="shared" si="90"/>
        <v/>
      </c>
      <c r="F1375" s="8" t="str">
        <f t="shared" si="91"/>
        <v/>
      </c>
    </row>
    <row r="1376" spans="1:6" x14ac:dyDescent="0.25">
      <c r="A1376" s="8" t="str">
        <f>+'[1]Reporte de Formatos'!V1428</f>
        <v/>
      </c>
      <c r="B1376" s="8" t="str">
        <f t="shared" si="88"/>
        <v xml:space="preserve"> </v>
      </c>
      <c r="C1376" s="2" t="str">
        <f>IF(A1376="","",+[1]AcumSYS!S1425+[1]AcumSYS!T1425)</f>
        <v/>
      </c>
      <c r="D1376" s="8" t="str">
        <f t="shared" si="89"/>
        <v/>
      </c>
      <c r="E1376" s="8" t="str">
        <f t="shared" si="90"/>
        <v/>
      </c>
      <c r="F1376" s="8" t="str">
        <f t="shared" si="91"/>
        <v/>
      </c>
    </row>
    <row r="1377" spans="1:6" x14ac:dyDescent="0.25">
      <c r="A1377" s="8" t="str">
        <f>+'[1]Reporte de Formatos'!V1429</f>
        <v/>
      </c>
      <c r="B1377" s="8" t="str">
        <f t="shared" si="88"/>
        <v xml:space="preserve"> </v>
      </c>
      <c r="C1377" s="2" t="str">
        <f>IF(A1377="","",+[1]AcumSYS!S1426+[1]AcumSYS!T1426)</f>
        <v/>
      </c>
      <c r="D1377" s="8" t="str">
        <f t="shared" si="89"/>
        <v/>
      </c>
      <c r="E1377" s="8" t="str">
        <f t="shared" si="90"/>
        <v/>
      </c>
      <c r="F1377" s="8" t="str">
        <f t="shared" si="91"/>
        <v/>
      </c>
    </row>
    <row r="1378" spans="1:6" x14ac:dyDescent="0.25">
      <c r="A1378" s="8" t="str">
        <f>+'[1]Reporte de Formatos'!V1430</f>
        <v/>
      </c>
      <c r="B1378" s="8" t="str">
        <f t="shared" si="88"/>
        <v xml:space="preserve"> </v>
      </c>
      <c r="C1378" s="2" t="str">
        <f>IF(A1378="","",+[1]AcumSYS!S1427+[1]AcumSYS!T1427)</f>
        <v/>
      </c>
      <c r="D1378" s="8" t="str">
        <f t="shared" si="89"/>
        <v/>
      </c>
      <c r="E1378" s="8" t="str">
        <f t="shared" si="90"/>
        <v/>
      </c>
      <c r="F1378" s="8" t="str">
        <f t="shared" si="91"/>
        <v/>
      </c>
    </row>
    <row r="1379" spans="1:6" x14ac:dyDescent="0.25">
      <c r="A1379" s="8" t="str">
        <f>+'[1]Reporte de Formatos'!V1431</f>
        <v/>
      </c>
      <c r="B1379" s="8" t="str">
        <f t="shared" si="88"/>
        <v xml:space="preserve"> </v>
      </c>
      <c r="C1379" s="2" t="str">
        <f>IF(A1379="","",+[1]AcumSYS!S1428+[1]AcumSYS!T1428)</f>
        <v/>
      </c>
      <c r="D1379" s="8" t="str">
        <f t="shared" si="89"/>
        <v/>
      </c>
      <c r="E1379" s="8" t="str">
        <f t="shared" si="90"/>
        <v/>
      </c>
      <c r="F1379" s="8" t="str">
        <f t="shared" si="91"/>
        <v/>
      </c>
    </row>
    <row r="1380" spans="1:6" x14ac:dyDescent="0.25">
      <c r="A1380" s="8" t="str">
        <f>+'[1]Reporte de Formatos'!V1432</f>
        <v/>
      </c>
      <c r="B1380" s="8" t="str">
        <f t="shared" si="88"/>
        <v xml:space="preserve"> </v>
      </c>
      <c r="C1380" s="2" t="str">
        <f>IF(A1380="","",+[1]AcumSYS!S1429+[1]AcumSYS!T1429)</f>
        <v/>
      </c>
      <c r="D1380" s="8" t="str">
        <f t="shared" si="89"/>
        <v/>
      </c>
      <c r="E1380" s="8" t="str">
        <f t="shared" si="90"/>
        <v/>
      </c>
      <c r="F1380" s="8" t="str">
        <f t="shared" si="91"/>
        <v/>
      </c>
    </row>
    <row r="1381" spans="1:6" x14ac:dyDescent="0.25">
      <c r="A1381" s="8" t="str">
        <f>+'[1]Reporte de Formatos'!V1433</f>
        <v/>
      </c>
      <c r="B1381" s="8" t="str">
        <f t="shared" si="88"/>
        <v xml:space="preserve"> </v>
      </c>
      <c r="C1381" s="2" t="str">
        <f>IF(A1381="","",+[1]AcumSYS!S1430+[1]AcumSYS!T1430)</f>
        <v/>
      </c>
      <c r="D1381" s="8" t="str">
        <f t="shared" si="89"/>
        <v/>
      </c>
      <c r="E1381" s="8" t="str">
        <f t="shared" si="90"/>
        <v/>
      </c>
      <c r="F1381" s="8" t="str">
        <f t="shared" si="91"/>
        <v/>
      </c>
    </row>
    <row r="1382" spans="1:6" x14ac:dyDescent="0.25">
      <c r="A1382" s="8" t="str">
        <f>+'[1]Reporte de Formatos'!V1434</f>
        <v/>
      </c>
      <c r="B1382" s="8" t="str">
        <f t="shared" si="88"/>
        <v xml:space="preserve"> </v>
      </c>
      <c r="C1382" s="2" t="str">
        <f>IF(A1382="","",+[1]AcumSYS!S1431+[1]AcumSYS!T1431)</f>
        <v/>
      </c>
      <c r="D1382" s="8" t="str">
        <f t="shared" si="89"/>
        <v/>
      </c>
      <c r="E1382" s="8" t="str">
        <f t="shared" si="90"/>
        <v/>
      </c>
      <c r="F1382" s="8" t="str">
        <f t="shared" si="91"/>
        <v/>
      </c>
    </row>
    <row r="1383" spans="1:6" x14ac:dyDescent="0.25">
      <c r="A1383" s="8" t="str">
        <f>+'[1]Reporte de Formatos'!V1435</f>
        <v/>
      </c>
      <c r="B1383" s="8" t="str">
        <f t="shared" si="88"/>
        <v xml:space="preserve"> </v>
      </c>
      <c r="C1383" s="2" t="str">
        <f>IF(A1383="","",+[1]AcumSYS!S1432+[1]AcumSYS!T1432)</f>
        <v/>
      </c>
      <c r="D1383" s="8" t="str">
        <f t="shared" si="89"/>
        <v/>
      </c>
      <c r="E1383" s="8" t="str">
        <f t="shared" si="90"/>
        <v/>
      </c>
      <c r="F1383" s="8" t="str">
        <f t="shared" si="91"/>
        <v/>
      </c>
    </row>
    <row r="1384" spans="1:6" x14ac:dyDescent="0.25">
      <c r="A1384" s="8" t="str">
        <f>+'[1]Reporte de Formatos'!V1436</f>
        <v/>
      </c>
      <c r="B1384" s="8" t="str">
        <f t="shared" si="88"/>
        <v xml:space="preserve"> </v>
      </c>
      <c r="C1384" s="2" t="str">
        <f>IF(A1384="","",+[1]AcumSYS!S1433+[1]AcumSYS!T1433)</f>
        <v/>
      </c>
      <c r="D1384" s="8" t="str">
        <f t="shared" si="89"/>
        <v/>
      </c>
      <c r="E1384" s="8" t="str">
        <f t="shared" si="90"/>
        <v/>
      </c>
      <c r="F1384" s="8" t="str">
        <f t="shared" si="91"/>
        <v/>
      </c>
    </row>
    <row r="1385" spans="1:6" x14ac:dyDescent="0.25">
      <c r="A1385" s="8" t="str">
        <f>+'[1]Reporte de Formatos'!V1437</f>
        <v/>
      </c>
      <c r="B1385" s="8" t="str">
        <f t="shared" si="88"/>
        <v xml:space="preserve"> </v>
      </c>
      <c r="C1385" s="2" t="str">
        <f>IF(A1385="","",+[1]AcumSYS!S1434+[1]AcumSYS!T1434)</f>
        <v/>
      </c>
      <c r="D1385" s="8" t="str">
        <f t="shared" si="89"/>
        <v/>
      </c>
      <c r="E1385" s="8" t="str">
        <f t="shared" si="90"/>
        <v/>
      </c>
      <c r="F1385" s="8" t="str">
        <f t="shared" si="91"/>
        <v/>
      </c>
    </row>
    <row r="1386" spans="1:6" x14ac:dyDescent="0.25">
      <c r="A1386" s="8" t="str">
        <f>+'[1]Reporte de Formatos'!V1438</f>
        <v/>
      </c>
      <c r="B1386" s="8" t="str">
        <f t="shared" si="88"/>
        <v xml:space="preserve"> </v>
      </c>
      <c r="C1386" s="2" t="str">
        <f>IF(A1386="","",+[1]AcumSYS!S1435+[1]AcumSYS!T1435)</f>
        <v/>
      </c>
      <c r="D1386" s="8" t="str">
        <f t="shared" si="89"/>
        <v/>
      </c>
      <c r="E1386" s="8" t="str">
        <f t="shared" si="90"/>
        <v/>
      </c>
      <c r="F1386" s="8" t="str">
        <f t="shared" si="91"/>
        <v/>
      </c>
    </row>
    <row r="1387" spans="1:6" x14ac:dyDescent="0.25">
      <c r="A1387" s="8" t="str">
        <f>+'[1]Reporte de Formatos'!V1439</f>
        <v/>
      </c>
      <c r="B1387" s="8" t="str">
        <f t="shared" si="88"/>
        <v xml:space="preserve"> </v>
      </c>
      <c r="C1387" s="2" t="str">
        <f>IF(A1387="","",+[1]AcumSYS!S1436+[1]AcumSYS!T1436)</f>
        <v/>
      </c>
      <c r="D1387" s="8" t="str">
        <f t="shared" si="89"/>
        <v/>
      </c>
      <c r="E1387" s="8" t="str">
        <f t="shared" si="90"/>
        <v/>
      </c>
      <c r="F1387" s="8" t="str">
        <f t="shared" si="91"/>
        <v/>
      </c>
    </row>
    <row r="1388" spans="1:6" x14ac:dyDescent="0.25">
      <c r="A1388" s="8" t="str">
        <f>+'[1]Reporte de Formatos'!V1440</f>
        <v/>
      </c>
      <c r="B1388" s="8" t="str">
        <f t="shared" si="88"/>
        <v xml:space="preserve"> </v>
      </c>
      <c r="C1388" s="2" t="str">
        <f>IF(A1388="","",+[1]AcumSYS!S1437+[1]AcumSYS!T1437)</f>
        <v/>
      </c>
      <c r="D1388" s="8" t="str">
        <f t="shared" si="89"/>
        <v/>
      </c>
      <c r="E1388" s="8" t="str">
        <f t="shared" si="90"/>
        <v/>
      </c>
      <c r="F1388" s="8" t="str">
        <f t="shared" si="91"/>
        <v/>
      </c>
    </row>
    <row r="1389" spans="1:6" x14ac:dyDescent="0.25">
      <c r="A1389" s="8" t="str">
        <f>+'[1]Reporte de Formatos'!V1441</f>
        <v/>
      </c>
      <c r="B1389" s="8" t="str">
        <f t="shared" si="88"/>
        <v xml:space="preserve"> </v>
      </c>
      <c r="C1389" s="2" t="str">
        <f>IF(A1389="","",+[1]AcumSYS!S1438+[1]AcumSYS!T1438)</f>
        <v/>
      </c>
      <c r="D1389" s="8" t="str">
        <f t="shared" si="89"/>
        <v/>
      </c>
      <c r="E1389" s="8" t="str">
        <f t="shared" si="90"/>
        <v/>
      </c>
      <c r="F1389" s="8" t="str">
        <f t="shared" si="91"/>
        <v/>
      </c>
    </row>
    <row r="1390" spans="1:6" x14ac:dyDescent="0.25">
      <c r="A1390" s="8" t="str">
        <f>+'[1]Reporte de Formatos'!V1442</f>
        <v/>
      </c>
      <c r="B1390" s="8" t="str">
        <f t="shared" si="88"/>
        <v xml:space="preserve"> </v>
      </c>
      <c r="C1390" s="2" t="str">
        <f>IF(A1390="","",+[1]AcumSYS!S1439+[1]AcumSYS!T1439)</f>
        <v/>
      </c>
      <c r="D1390" s="8" t="str">
        <f t="shared" si="89"/>
        <v/>
      </c>
      <c r="E1390" s="8" t="str">
        <f t="shared" si="90"/>
        <v/>
      </c>
      <c r="F1390" s="8" t="str">
        <f t="shared" si="91"/>
        <v/>
      </c>
    </row>
    <row r="1391" spans="1:6" x14ac:dyDescent="0.25">
      <c r="A1391" s="8" t="str">
        <f>+'[1]Reporte de Formatos'!V1443</f>
        <v/>
      </c>
      <c r="B1391" s="8" t="str">
        <f t="shared" si="88"/>
        <v xml:space="preserve"> </v>
      </c>
      <c r="C1391" s="2" t="str">
        <f>IF(A1391="","",+[1]AcumSYS!S1440+[1]AcumSYS!T1440)</f>
        <v/>
      </c>
      <c r="D1391" s="8" t="str">
        <f t="shared" si="89"/>
        <v/>
      </c>
      <c r="E1391" s="8" t="str">
        <f t="shared" si="90"/>
        <v/>
      </c>
      <c r="F1391" s="8" t="str">
        <f t="shared" si="91"/>
        <v/>
      </c>
    </row>
    <row r="1392" spans="1:6" x14ac:dyDescent="0.25">
      <c r="A1392" s="8" t="str">
        <f>+'[1]Reporte de Formatos'!V1444</f>
        <v/>
      </c>
      <c r="B1392" s="8" t="str">
        <f t="shared" si="88"/>
        <v xml:space="preserve"> </v>
      </c>
      <c r="C1392" s="2" t="str">
        <f>IF(A1392="","",+[1]AcumSYS!S1441+[1]AcumSYS!T1441)</f>
        <v/>
      </c>
      <c r="D1392" s="8" t="str">
        <f t="shared" si="89"/>
        <v/>
      </c>
      <c r="E1392" s="8" t="str">
        <f t="shared" si="90"/>
        <v/>
      </c>
      <c r="F1392" s="8" t="str">
        <f t="shared" si="91"/>
        <v/>
      </c>
    </row>
    <row r="1393" spans="1:6" x14ac:dyDescent="0.25">
      <c r="A1393" s="8" t="str">
        <f>+'[1]Reporte de Formatos'!V1445</f>
        <v/>
      </c>
      <c r="B1393" s="8" t="str">
        <f t="shared" si="88"/>
        <v xml:space="preserve"> </v>
      </c>
      <c r="C1393" s="2" t="str">
        <f>IF(A1393="","",+[1]AcumSYS!S1442+[1]AcumSYS!T1442)</f>
        <v/>
      </c>
      <c r="D1393" s="8" t="str">
        <f t="shared" si="89"/>
        <v/>
      </c>
      <c r="E1393" s="8" t="str">
        <f t="shared" si="90"/>
        <v/>
      </c>
      <c r="F1393" s="8" t="str">
        <f t="shared" si="91"/>
        <v/>
      </c>
    </row>
    <row r="1394" spans="1:6" x14ac:dyDescent="0.25">
      <c r="A1394" s="8" t="str">
        <f>+'[1]Reporte de Formatos'!V1446</f>
        <v/>
      </c>
      <c r="B1394" s="8" t="str">
        <f t="shared" si="88"/>
        <v xml:space="preserve"> </v>
      </c>
      <c r="C1394" s="2" t="str">
        <f>IF(A1394="","",+[1]AcumSYS!S1443+[1]AcumSYS!T1443)</f>
        <v/>
      </c>
      <c r="D1394" s="8" t="str">
        <f t="shared" si="89"/>
        <v/>
      </c>
      <c r="E1394" s="8" t="str">
        <f t="shared" si="90"/>
        <v/>
      </c>
      <c r="F1394" s="8" t="str">
        <f t="shared" si="91"/>
        <v/>
      </c>
    </row>
    <row r="1395" spans="1:6" x14ac:dyDescent="0.25">
      <c r="A1395" s="8" t="str">
        <f>+'[1]Reporte de Formatos'!V1447</f>
        <v/>
      </c>
      <c r="B1395" s="8" t="str">
        <f t="shared" si="88"/>
        <v xml:space="preserve"> </v>
      </c>
      <c r="C1395" s="2" t="str">
        <f>IF(A1395="","",+[1]AcumSYS!S1444+[1]AcumSYS!T1444)</f>
        <v/>
      </c>
      <c r="D1395" s="8" t="str">
        <f t="shared" si="89"/>
        <v/>
      </c>
      <c r="E1395" s="8" t="str">
        <f t="shared" si="90"/>
        <v/>
      </c>
      <c r="F1395" s="8" t="str">
        <f t="shared" si="91"/>
        <v/>
      </c>
    </row>
    <row r="1396" spans="1:6" x14ac:dyDescent="0.25">
      <c r="A1396" s="8" t="str">
        <f>+'[1]Reporte de Formatos'!V1448</f>
        <v/>
      </c>
      <c r="B1396" s="8" t="str">
        <f t="shared" si="88"/>
        <v xml:space="preserve"> </v>
      </c>
      <c r="C1396" s="2" t="str">
        <f>IF(A1396="","",+[1]AcumSYS!S1445+[1]AcumSYS!T1445)</f>
        <v/>
      </c>
      <c r="D1396" s="8" t="str">
        <f t="shared" si="89"/>
        <v/>
      </c>
      <c r="E1396" s="8" t="str">
        <f t="shared" si="90"/>
        <v/>
      </c>
      <c r="F1396" s="8" t="str">
        <f t="shared" si="91"/>
        <v/>
      </c>
    </row>
    <row r="1397" spans="1:6" x14ac:dyDescent="0.25">
      <c r="A1397" s="8" t="str">
        <f>+'[1]Reporte de Formatos'!V1449</f>
        <v/>
      </c>
      <c r="B1397" s="8" t="str">
        <f t="shared" si="88"/>
        <v xml:space="preserve"> </v>
      </c>
      <c r="C1397" s="2" t="str">
        <f>IF(A1397="","",+[1]AcumSYS!S1446+[1]AcumSYS!T1446)</f>
        <v/>
      </c>
      <c r="D1397" s="8" t="str">
        <f t="shared" si="89"/>
        <v/>
      </c>
      <c r="E1397" s="8" t="str">
        <f t="shared" si="90"/>
        <v/>
      </c>
      <c r="F1397" s="8" t="str">
        <f t="shared" si="91"/>
        <v/>
      </c>
    </row>
    <row r="1398" spans="1:6" x14ac:dyDescent="0.25">
      <c r="A1398" s="8" t="str">
        <f>+'[1]Reporte de Formatos'!V1450</f>
        <v/>
      </c>
      <c r="B1398" s="8" t="str">
        <f t="shared" si="88"/>
        <v xml:space="preserve"> </v>
      </c>
      <c r="C1398" s="2" t="str">
        <f>IF(A1398="","",+[1]AcumSYS!S1447+[1]AcumSYS!T1447)</f>
        <v/>
      </c>
      <c r="D1398" s="8" t="str">
        <f t="shared" si="89"/>
        <v/>
      </c>
      <c r="E1398" s="8" t="str">
        <f t="shared" si="90"/>
        <v/>
      </c>
      <c r="F1398" s="8" t="str">
        <f t="shared" si="91"/>
        <v/>
      </c>
    </row>
    <row r="1399" spans="1:6" x14ac:dyDescent="0.25">
      <c r="A1399" s="8" t="str">
        <f>+'[1]Reporte de Formatos'!V1451</f>
        <v/>
      </c>
      <c r="B1399" s="8" t="str">
        <f t="shared" si="88"/>
        <v xml:space="preserve"> </v>
      </c>
      <c r="C1399" s="2" t="str">
        <f>IF(A1399="","",+[1]AcumSYS!S1448+[1]AcumSYS!T1448)</f>
        <v/>
      </c>
      <c r="D1399" s="8" t="str">
        <f t="shared" si="89"/>
        <v/>
      </c>
      <c r="E1399" s="8" t="str">
        <f t="shared" si="90"/>
        <v/>
      </c>
      <c r="F1399" s="8" t="str">
        <f t="shared" si="91"/>
        <v/>
      </c>
    </row>
    <row r="1400" spans="1:6" x14ac:dyDescent="0.25">
      <c r="A1400" s="8" t="str">
        <f>+'[1]Reporte de Formatos'!V1452</f>
        <v/>
      </c>
      <c r="B1400" s="8" t="str">
        <f t="shared" si="88"/>
        <v xml:space="preserve"> </v>
      </c>
      <c r="C1400" s="2" t="str">
        <f>IF(A1400="","",+[1]AcumSYS!S1449+[1]AcumSYS!T1449)</f>
        <v/>
      </c>
      <c r="D1400" s="8" t="str">
        <f t="shared" si="89"/>
        <v/>
      </c>
      <c r="E1400" s="8" t="str">
        <f t="shared" si="90"/>
        <v/>
      </c>
      <c r="F1400" s="8" t="str">
        <f t="shared" si="91"/>
        <v/>
      </c>
    </row>
    <row r="1401" spans="1:6" x14ac:dyDescent="0.25">
      <c r="A1401" s="8" t="str">
        <f>+'[1]Reporte de Formatos'!V1453</f>
        <v/>
      </c>
      <c r="B1401" s="8" t="str">
        <f t="shared" si="88"/>
        <v xml:space="preserve"> </v>
      </c>
      <c r="C1401" s="2" t="str">
        <f>IF(A1401="","",+[1]AcumSYS!S1450+[1]AcumSYS!T1450)</f>
        <v/>
      </c>
      <c r="D1401" s="8" t="str">
        <f t="shared" si="89"/>
        <v/>
      </c>
      <c r="E1401" s="8" t="str">
        <f t="shared" si="90"/>
        <v/>
      </c>
      <c r="F1401" s="8" t="str">
        <f t="shared" si="91"/>
        <v/>
      </c>
    </row>
    <row r="1402" spans="1:6" x14ac:dyDescent="0.25">
      <c r="A1402" s="8" t="str">
        <f>+'[1]Reporte de Formatos'!V1454</f>
        <v/>
      </c>
      <c r="B1402" s="8" t="str">
        <f t="shared" si="88"/>
        <v xml:space="preserve"> </v>
      </c>
      <c r="C1402" s="2" t="str">
        <f>IF(A1402="","",+[1]AcumSYS!S1451+[1]AcumSYS!T1451)</f>
        <v/>
      </c>
      <c r="D1402" s="8" t="str">
        <f t="shared" si="89"/>
        <v/>
      </c>
      <c r="E1402" s="8" t="str">
        <f t="shared" si="90"/>
        <v/>
      </c>
      <c r="F1402" s="8" t="str">
        <f t="shared" si="91"/>
        <v/>
      </c>
    </row>
    <row r="1403" spans="1:6" x14ac:dyDescent="0.25">
      <c r="A1403" s="8" t="str">
        <f>+'[1]Reporte de Formatos'!V1455</f>
        <v/>
      </c>
      <c r="B1403" s="8" t="str">
        <f t="shared" si="88"/>
        <v xml:space="preserve"> </v>
      </c>
      <c r="C1403" s="2" t="str">
        <f>IF(A1403="","",+[1]AcumSYS!S1452+[1]AcumSYS!T1452)</f>
        <v/>
      </c>
      <c r="D1403" s="8" t="str">
        <f t="shared" si="89"/>
        <v/>
      </c>
      <c r="E1403" s="8" t="str">
        <f t="shared" si="90"/>
        <v/>
      </c>
      <c r="F1403" s="8" t="str">
        <f t="shared" si="91"/>
        <v/>
      </c>
    </row>
    <row r="1404" spans="1:6" x14ac:dyDescent="0.25">
      <c r="A1404" s="8" t="str">
        <f>+'[1]Reporte de Formatos'!V1456</f>
        <v/>
      </c>
      <c r="B1404" s="8" t="str">
        <f t="shared" si="88"/>
        <v xml:space="preserve"> </v>
      </c>
      <c r="C1404" s="2" t="str">
        <f>IF(A1404="","",+[1]AcumSYS!S1453+[1]AcumSYS!T1453)</f>
        <v/>
      </c>
      <c r="D1404" s="8" t="str">
        <f t="shared" si="89"/>
        <v/>
      </c>
      <c r="E1404" s="8" t="str">
        <f t="shared" si="90"/>
        <v/>
      </c>
      <c r="F1404" s="8" t="str">
        <f t="shared" si="91"/>
        <v/>
      </c>
    </row>
    <row r="1405" spans="1:6" x14ac:dyDescent="0.25">
      <c r="A1405" s="8" t="str">
        <f>+'[1]Reporte de Formatos'!V1457</f>
        <v/>
      </c>
      <c r="B1405" s="8" t="str">
        <f t="shared" si="88"/>
        <v xml:space="preserve"> </v>
      </c>
      <c r="C1405" s="2" t="str">
        <f>IF(A1405="","",+[1]AcumSYS!S1454+[1]AcumSYS!T1454)</f>
        <v/>
      </c>
      <c r="D1405" s="8" t="str">
        <f t="shared" si="89"/>
        <v/>
      </c>
      <c r="E1405" s="8" t="str">
        <f t="shared" si="90"/>
        <v/>
      </c>
      <c r="F1405" s="8" t="str">
        <f t="shared" si="91"/>
        <v/>
      </c>
    </row>
    <row r="1406" spans="1:6" x14ac:dyDescent="0.25">
      <c r="A1406" s="8" t="str">
        <f>+'[1]Reporte de Formatos'!V1458</f>
        <v/>
      </c>
      <c r="B1406" s="8" t="str">
        <f t="shared" si="88"/>
        <v xml:space="preserve"> </v>
      </c>
      <c r="C1406" s="2" t="str">
        <f>IF(A1406="","",+[1]AcumSYS!S1455+[1]AcumSYS!T1455)</f>
        <v/>
      </c>
      <c r="D1406" s="8" t="str">
        <f t="shared" si="89"/>
        <v/>
      </c>
      <c r="E1406" s="8" t="str">
        <f t="shared" si="90"/>
        <v/>
      </c>
      <c r="F1406" s="8" t="str">
        <f t="shared" si="91"/>
        <v/>
      </c>
    </row>
    <row r="1407" spans="1:6" x14ac:dyDescent="0.25">
      <c r="A1407" s="8" t="str">
        <f>+'[1]Reporte de Formatos'!V1459</f>
        <v/>
      </c>
      <c r="B1407" s="8" t="str">
        <f t="shared" si="88"/>
        <v xml:space="preserve"> </v>
      </c>
      <c r="C1407" s="2" t="str">
        <f>IF(A1407="","",+[1]AcumSYS!S1456+[1]AcumSYS!T1456)</f>
        <v/>
      </c>
      <c r="D1407" s="8" t="str">
        <f t="shared" si="89"/>
        <v/>
      </c>
      <c r="E1407" s="8" t="str">
        <f t="shared" si="90"/>
        <v/>
      </c>
      <c r="F1407" s="8" t="str">
        <f t="shared" si="91"/>
        <v/>
      </c>
    </row>
    <row r="1408" spans="1:6" x14ac:dyDescent="0.25">
      <c r="A1408" s="8" t="str">
        <f>+'[1]Reporte de Formatos'!V1460</f>
        <v/>
      </c>
      <c r="B1408" s="8" t="str">
        <f t="shared" si="88"/>
        <v xml:space="preserve"> </v>
      </c>
      <c r="C1408" s="2" t="str">
        <f>IF(A1408="","",+[1]AcumSYS!S1457+[1]AcumSYS!T1457)</f>
        <v/>
      </c>
      <c r="D1408" s="8" t="str">
        <f t="shared" si="89"/>
        <v/>
      </c>
      <c r="E1408" s="8" t="str">
        <f t="shared" si="90"/>
        <v/>
      </c>
      <c r="F1408" s="8" t="str">
        <f t="shared" si="91"/>
        <v/>
      </c>
    </row>
    <row r="1409" spans="1:6" x14ac:dyDescent="0.25">
      <c r="A1409" s="8" t="str">
        <f>+'[1]Reporte de Formatos'!V1461</f>
        <v/>
      </c>
      <c r="B1409" s="8" t="str">
        <f t="shared" si="88"/>
        <v xml:space="preserve"> </v>
      </c>
      <c r="C1409" s="2" t="str">
        <f>IF(A1409="","",+[1]AcumSYS!S1458+[1]AcumSYS!T1458)</f>
        <v/>
      </c>
      <c r="D1409" s="8" t="str">
        <f t="shared" si="89"/>
        <v/>
      </c>
      <c r="E1409" s="8" t="str">
        <f t="shared" si="90"/>
        <v/>
      </c>
      <c r="F1409" s="8" t="str">
        <f t="shared" si="91"/>
        <v/>
      </c>
    </row>
    <row r="1410" spans="1:6" x14ac:dyDescent="0.25">
      <c r="A1410" s="8" t="str">
        <f>+'[1]Reporte de Formatos'!V1462</f>
        <v/>
      </c>
      <c r="B1410" s="8" t="str">
        <f t="shared" si="88"/>
        <v xml:space="preserve"> </v>
      </c>
      <c r="C1410" s="2" t="str">
        <f>IF(A1410="","",+[1]AcumSYS!S1459+[1]AcumSYS!T1459)</f>
        <v/>
      </c>
      <c r="D1410" s="8" t="str">
        <f t="shared" si="89"/>
        <v/>
      </c>
      <c r="E1410" s="8" t="str">
        <f t="shared" si="90"/>
        <v/>
      </c>
      <c r="F1410" s="8" t="str">
        <f t="shared" si="91"/>
        <v/>
      </c>
    </row>
    <row r="1411" spans="1:6" x14ac:dyDescent="0.25">
      <c r="A1411" s="8" t="str">
        <f>+'[1]Reporte de Formatos'!V1463</f>
        <v/>
      </c>
      <c r="B1411" s="8" t="str">
        <f t="shared" si="88"/>
        <v xml:space="preserve"> </v>
      </c>
      <c r="C1411" s="2" t="str">
        <f>IF(A1411="","",+[1]AcumSYS!S1460+[1]AcumSYS!T1460)</f>
        <v/>
      </c>
      <c r="D1411" s="8" t="str">
        <f t="shared" si="89"/>
        <v/>
      </c>
      <c r="E1411" s="8" t="str">
        <f t="shared" si="90"/>
        <v/>
      </c>
      <c r="F1411" s="8" t="str">
        <f t="shared" si="91"/>
        <v/>
      </c>
    </row>
    <row r="1412" spans="1:6" x14ac:dyDescent="0.25">
      <c r="A1412" s="8" t="str">
        <f>+'[1]Reporte de Formatos'!V1464</f>
        <v/>
      </c>
      <c r="B1412" s="8" t="str">
        <f t="shared" si="88"/>
        <v xml:space="preserve"> </v>
      </c>
      <c r="C1412" s="2" t="str">
        <f>IF(A1412="","",+[1]AcumSYS!S1461+[1]AcumSYS!T1461)</f>
        <v/>
      </c>
      <c r="D1412" s="8" t="str">
        <f t="shared" si="89"/>
        <v/>
      </c>
      <c r="E1412" s="8" t="str">
        <f t="shared" si="90"/>
        <v/>
      </c>
      <c r="F1412" s="8" t="str">
        <f t="shared" si="91"/>
        <v/>
      </c>
    </row>
    <row r="1413" spans="1:6" x14ac:dyDescent="0.25">
      <c r="A1413" s="8" t="str">
        <f>+'[1]Reporte de Formatos'!V1465</f>
        <v/>
      </c>
      <c r="B1413" s="8" t="str">
        <f t="shared" si="88"/>
        <v xml:space="preserve"> </v>
      </c>
      <c r="C1413" s="2" t="str">
        <f>IF(A1413="","",+[1]AcumSYS!S1462+[1]AcumSYS!T1462)</f>
        <v/>
      </c>
      <c r="D1413" s="8" t="str">
        <f t="shared" si="89"/>
        <v/>
      </c>
      <c r="E1413" s="8" t="str">
        <f t="shared" si="90"/>
        <v/>
      </c>
      <c r="F1413" s="8" t="str">
        <f t="shared" si="91"/>
        <v/>
      </c>
    </row>
    <row r="1414" spans="1:6" x14ac:dyDescent="0.25">
      <c r="A1414" s="8" t="str">
        <f>+'[1]Reporte de Formatos'!V1466</f>
        <v/>
      </c>
      <c r="B1414" s="8" t="str">
        <f t="shared" si="88"/>
        <v xml:space="preserve"> </v>
      </c>
      <c r="C1414" s="2" t="str">
        <f>IF(A1414="","",+[1]AcumSYS!S1463+[1]AcumSYS!T1463)</f>
        <v/>
      </c>
      <c r="D1414" s="8" t="str">
        <f t="shared" si="89"/>
        <v/>
      </c>
      <c r="E1414" s="8" t="str">
        <f t="shared" si="90"/>
        <v/>
      </c>
      <c r="F1414" s="8" t="str">
        <f t="shared" si="91"/>
        <v/>
      </c>
    </row>
    <row r="1415" spans="1:6" x14ac:dyDescent="0.25">
      <c r="A1415" s="8" t="str">
        <f>+'[1]Reporte de Formatos'!V1467</f>
        <v/>
      </c>
      <c r="B1415" s="8" t="str">
        <f t="shared" si="88"/>
        <v xml:space="preserve"> </v>
      </c>
      <c r="C1415" s="2" t="str">
        <f>IF(A1415="","",+[1]AcumSYS!S1464+[1]AcumSYS!T1464)</f>
        <v/>
      </c>
      <c r="D1415" s="8" t="str">
        <f t="shared" si="89"/>
        <v/>
      </c>
      <c r="E1415" s="8" t="str">
        <f t="shared" si="90"/>
        <v/>
      </c>
      <c r="F1415" s="8" t="str">
        <f t="shared" si="91"/>
        <v/>
      </c>
    </row>
    <row r="1416" spans="1:6" x14ac:dyDescent="0.25">
      <c r="A1416" s="8" t="str">
        <f>+'[1]Reporte de Formatos'!V1468</f>
        <v/>
      </c>
      <c r="B1416" s="8" t="str">
        <f t="shared" si="88"/>
        <v xml:space="preserve"> </v>
      </c>
      <c r="C1416" s="2" t="str">
        <f>IF(A1416="","",+[1]AcumSYS!S1465+[1]AcumSYS!T1465)</f>
        <v/>
      </c>
      <c r="D1416" s="8" t="str">
        <f t="shared" si="89"/>
        <v/>
      </c>
      <c r="E1416" s="8" t="str">
        <f t="shared" si="90"/>
        <v/>
      </c>
      <c r="F1416" s="8" t="str">
        <f t="shared" si="91"/>
        <v/>
      </c>
    </row>
    <row r="1417" spans="1:6" x14ac:dyDescent="0.25">
      <c r="A1417" s="8" t="str">
        <f>+'[1]Reporte de Formatos'!V1469</f>
        <v/>
      </c>
      <c r="B1417" s="8" t="str">
        <f t="shared" si="88"/>
        <v xml:space="preserve"> </v>
      </c>
      <c r="C1417" s="2" t="str">
        <f>IF(A1417="","",+[1]AcumSYS!S1466+[1]AcumSYS!T1466)</f>
        <v/>
      </c>
      <c r="D1417" s="8" t="str">
        <f t="shared" si="89"/>
        <v/>
      </c>
      <c r="E1417" s="8" t="str">
        <f t="shared" si="90"/>
        <v/>
      </c>
      <c r="F1417" s="8" t="str">
        <f t="shared" si="91"/>
        <v/>
      </c>
    </row>
    <row r="1418" spans="1:6" x14ac:dyDescent="0.25">
      <c r="A1418" s="8" t="str">
        <f>+'[1]Reporte de Formatos'!V1470</f>
        <v/>
      </c>
      <c r="B1418" s="8" t="str">
        <f t="shared" si="88"/>
        <v xml:space="preserve"> </v>
      </c>
      <c r="C1418" s="2" t="str">
        <f>IF(A1418="","",+[1]AcumSYS!S1467+[1]AcumSYS!T1467)</f>
        <v/>
      </c>
      <c r="D1418" s="8" t="str">
        <f t="shared" si="89"/>
        <v/>
      </c>
      <c r="E1418" s="8" t="str">
        <f t="shared" si="90"/>
        <v/>
      </c>
      <c r="F1418" s="8" t="str">
        <f t="shared" si="91"/>
        <v/>
      </c>
    </row>
    <row r="1419" spans="1:6" x14ac:dyDescent="0.25">
      <c r="A1419" s="8" t="str">
        <f>+'[1]Reporte de Formatos'!V1471</f>
        <v/>
      </c>
      <c r="B1419" s="8" t="str">
        <f t="shared" si="88"/>
        <v xml:space="preserve"> </v>
      </c>
      <c r="C1419" s="2" t="str">
        <f>IF(A1419="","",+[1]AcumSYS!S1468+[1]AcumSYS!T1468)</f>
        <v/>
      </c>
      <c r="D1419" s="8" t="str">
        <f t="shared" si="89"/>
        <v/>
      </c>
      <c r="E1419" s="8" t="str">
        <f t="shared" si="90"/>
        <v/>
      </c>
      <c r="F1419" s="8" t="str">
        <f t="shared" si="91"/>
        <v/>
      </c>
    </row>
    <row r="1420" spans="1:6" x14ac:dyDescent="0.25">
      <c r="A1420" s="8" t="str">
        <f>+'[1]Reporte de Formatos'!V1472</f>
        <v/>
      </c>
      <c r="B1420" s="8" t="str">
        <f t="shared" si="88"/>
        <v xml:space="preserve"> </v>
      </c>
      <c r="C1420" s="2" t="str">
        <f>IF(A1420="","",+[1]AcumSYS!S1469+[1]AcumSYS!T1469)</f>
        <v/>
      </c>
      <c r="D1420" s="8" t="str">
        <f t="shared" si="89"/>
        <v/>
      </c>
      <c r="E1420" s="8" t="str">
        <f t="shared" si="90"/>
        <v/>
      </c>
      <c r="F1420" s="8" t="str">
        <f t="shared" si="91"/>
        <v/>
      </c>
    </row>
    <row r="1421" spans="1:6" x14ac:dyDescent="0.25">
      <c r="A1421" s="8" t="str">
        <f>+'[1]Reporte de Formatos'!V1473</f>
        <v/>
      </c>
      <c r="B1421" s="8" t="str">
        <f t="shared" si="88"/>
        <v xml:space="preserve"> </v>
      </c>
      <c r="C1421" s="2" t="str">
        <f>IF(A1421="","",+[1]AcumSYS!S1470+[1]AcumSYS!T1470)</f>
        <v/>
      </c>
      <c r="D1421" s="8" t="str">
        <f t="shared" si="89"/>
        <v/>
      </c>
      <c r="E1421" s="8" t="str">
        <f t="shared" si="90"/>
        <v/>
      </c>
      <c r="F1421" s="8" t="str">
        <f t="shared" si="91"/>
        <v/>
      </c>
    </row>
    <row r="1422" spans="1:6" x14ac:dyDescent="0.25">
      <c r="A1422" s="8" t="str">
        <f>+'[1]Reporte de Formatos'!V1474</f>
        <v/>
      </c>
      <c r="B1422" s="8" t="str">
        <f t="shared" si="88"/>
        <v xml:space="preserve"> </v>
      </c>
      <c r="C1422" s="2" t="str">
        <f>IF(A1422="","",+[1]AcumSYS!S1471+[1]AcumSYS!T1471)</f>
        <v/>
      </c>
      <c r="D1422" s="8" t="str">
        <f t="shared" si="89"/>
        <v/>
      </c>
      <c r="E1422" s="8" t="str">
        <f t="shared" si="90"/>
        <v/>
      </c>
      <c r="F1422" s="8" t="str">
        <f t="shared" si="91"/>
        <v/>
      </c>
    </row>
    <row r="1423" spans="1:6" x14ac:dyDescent="0.25">
      <c r="A1423" s="8" t="str">
        <f>+'[1]Reporte de Formatos'!V1475</f>
        <v/>
      </c>
      <c r="B1423" s="8" t="str">
        <f t="shared" si="88"/>
        <v xml:space="preserve"> </v>
      </c>
      <c r="C1423" s="2" t="str">
        <f>IF(A1423="","",+[1]AcumSYS!S1472+[1]AcumSYS!T1472)</f>
        <v/>
      </c>
      <c r="D1423" s="8" t="str">
        <f t="shared" si="89"/>
        <v/>
      </c>
      <c r="E1423" s="8" t="str">
        <f t="shared" si="90"/>
        <v/>
      </c>
      <c r="F1423" s="8" t="str">
        <f t="shared" si="91"/>
        <v/>
      </c>
    </row>
    <row r="1424" spans="1:6" x14ac:dyDescent="0.25">
      <c r="A1424" s="8" t="str">
        <f>+'[1]Reporte de Formatos'!V1476</f>
        <v/>
      </c>
      <c r="B1424" s="8" t="str">
        <f t="shared" si="88"/>
        <v xml:space="preserve"> </v>
      </c>
      <c r="C1424" s="2" t="str">
        <f>IF(A1424="","",+[1]AcumSYS!S1473+[1]AcumSYS!T1473)</f>
        <v/>
      </c>
      <c r="D1424" s="8" t="str">
        <f t="shared" si="89"/>
        <v/>
      </c>
      <c r="E1424" s="8" t="str">
        <f t="shared" si="90"/>
        <v/>
      </c>
      <c r="F1424" s="8" t="str">
        <f t="shared" si="91"/>
        <v/>
      </c>
    </row>
    <row r="1425" spans="1:6" x14ac:dyDescent="0.25">
      <c r="A1425" s="8" t="str">
        <f>+'[1]Reporte de Formatos'!V1477</f>
        <v/>
      </c>
      <c r="B1425" s="8" t="str">
        <f t="shared" si="88"/>
        <v xml:space="preserve"> </v>
      </c>
      <c r="C1425" s="2" t="str">
        <f>IF(A1425="","",+[1]AcumSYS!S1474+[1]AcumSYS!T1474)</f>
        <v/>
      </c>
      <c r="D1425" s="8" t="str">
        <f t="shared" si="89"/>
        <v/>
      </c>
      <c r="E1425" s="8" t="str">
        <f t="shared" si="90"/>
        <v/>
      </c>
      <c r="F1425" s="8" t="str">
        <f t="shared" si="91"/>
        <v/>
      </c>
    </row>
    <row r="1426" spans="1:6" x14ac:dyDescent="0.25">
      <c r="A1426" s="8" t="str">
        <f>+'[1]Reporte de Formatos'!V1478</f>
        <v/>
      </c>
      <c r="B1426" s="8" t="str">
        <f t="shared" si="88"/>
        <v xml:space="preserve"> </v>
      </c>
      <c r="C1426" s="2" t="str">
        <f>IF(A1426="","",+[1]AcumSYS!S1475+[1]AcumSYS!T1475)</f>
        <v/>
      </c>
      <c r="D1426" s="8" t="str">
        <f t="shared" si="89"/>
        <v/>
      </c>
      <c r="E1426" s="8" t="str">
        <f t="shared" si="90"/>
        <v/>
      </c>
      <c r="F1426" s="8" t="str">
        <f t="shared" si="91"/>
        <v/>
      </c>
    </row>
    <row r="1427" spans="1:6" x14ac:dyDescent="0.25">
      <c r="A1427" s="8" t="str">
        <f>+'[1]Reporte de Formatos'!V1479</f>
        <v/>
      </c>
      <c r="B1427" s="8" t="str">
        <f t="shared" si="88"/>
        <v xml:space="preserve"> </v>
      </c>
      <c r="C1427" s="2" t="str">
        <f>IF(A1427="","",+[1]AcumSYS!S1476+[1]AcumSYS!T1476)</f>
        <v/>
      </c>
      <c r="D1427" s="8" t="str">
        <f t="shared" si="89"/>
        <v/>
      </c>
      <c r="E1427" s="8" t="str">
        <f t="shared" si="90"/>
        <v/>
      </c>
      <c r="F1427" s="8" t="str">
        <f t="shared" si="91"/>
        <v/>
      </c>
    </row>
    <row r="1428" spans="1:6" x14ac:dyDescent="0.25">
      <c r="A1428" s="8" t="str">
        <f>+'[1]Reporte de Formatos'!V1480</f>
        <v/>
      </c>
      <c r="B1428" s="8" t="str">
        <f t="shared" si="88"/>
        <v xml:space="preserve"> </v>
      </c>
      <c r="C1428" s="2" t="str">
        <f>IF(A1428="","",+[1]AcumSYS!S1477+[1]AcumSYS!T1477)</f>
        <v/>
      </c>
      <c r="D1428" s="8" t="str">
        <f t="shared" si="89"/>
        <v/>
      </c>
      <c r="E1428" s="8" t="str">
        <f t="shared" si="90"/>
        <v/>
      </c>
      <c r="F1428" s="8" t="str">
        <f t="shared" si="91"/>
        <v/>
      </c>
    </row>
    <row r="1429" spans="1:6" x14ac:dyDescent="0.25">
      <c r="A1429" s="8" t="str">
        <f>+'[1]Reporte de Formatos'!V1481</f>
        <v/>
      </c>
      <c r="B1429" s="8" t="str">
        <f t="shared" ref="B1429:B1492" si="92">IF(A1429=""," ","Prima Vacacional")</f>
        <v xml:space="preserve"> </v>
      </c>
      <c r="C1429" s="2" t="str">
        <f>IF(A1429="","",+[1]AcumSYS!S1478+[1]AcumSYS!T1478)</f>
        <v/>
      </c>
      <c r="D1429" s="8" t="str">
        <f t="shared" ref="D1429:D1492" si="93">IF(A1429="","",0)</f>
        <v/>
      </c>
      <c r="E1429" s="8" t="str">
        <f t="shared" ref="E1429:E1492" si="94">IF(A1429="","","Pesos mexicanos")</f>
        <v/>
      </c>
      <c r="F1429" s="8" t="str">
        <f t="shared" ref="F1429:F1492" si="95">IF(A1429="","","Semestral")</f>
        <v/>
      </c>
    </row>
    <row r="1430" spans="1:6" x14ac:dyDescent="0.25">
      <c r="A1430" s="8" t="str">
        <f>+'[1]Reporte de Formatos'!V1482</f>
        <v/>
      </c>
      <c r="B1430" s="8" t="str">
        <f t="shared" si="92"/>
        <v xml:space="preserve"> </v>
      </c>
      <c r="C1430" s="2" t="str">
        <f>IF(A1430="","",+[1]AcumSYS!S1479+[1]AcumSYS!T1479)</f>
        <v/>
      </c>
      <c r="D1430" s="8" t="str">
        <f t="shared" si="93"/>
        <v/>
      </c>
      <c r="E1430" s="8" t="str">
        <f t="shared" si="94"/>
        <v/>
      </c>
      <c r="F1430" s="8" t="str">
        <f t="shared" si="95"/>
        <v/>
      </c>
    </row>
    <row r="1431" spans="1:6" x14ac:dyDescent="0.25">
      <c r="A1431" s="8" t="str">
        <f>+'[1]Reporte de Formatos'!V1483</f>
        <v/>
      </c>
      <c r="B1431" s="8" t="str">
        <f t="shared" si="92"/>
        <v xml:space="preserve"> </v>
      </c>
      <c r="C1431" s="2" t="str">
        <f>IF(A1431="","",+[1]AcumSYS!S1480+[1]AcumSYS!T1480)</f>
        <v/>
      </c>
      <c r="D1431" s="8" t="str">
        <f t="shared" si="93"/>
        <v/>
      </c>
      <c r="E1431" s="8" t="str">
        <f t="shared" si="94"/>
        <v/>
      </c>
      <c r="F1431" s="8" t="str">
        <f t="shared" si="95"/>
        <v/>
      </c>
    </row>
    <row r="1432" spans="1:6" x14ac:dyDescent="0.25">
      <c r="A1432" s="8" t="str">
        <f>+'[1]Reporte de Formatos'!V1484</f>
        <v/>
      </c>
      <c r="B1432" s="8" t="str">
        <f t="shared" si="92"/>
        <v xml:space="preserve"> </v>
      </c>
      <c r="C1432" s="2" t="str">
        <f>IF(A1432="","",+[1]AcumSYS!S1481+[1]AcumSYS!T1481)</f>
        <v/>
      </c>
      <c r="D1432" s="8" t="str">
        <f t="shared" si="93"/>
        <v/>
      </c>
      <c r="E1432" s="8" t="str">
        <f t="shared" si="94"/>
        <v/>
      </c>
      <c r="F1432" s="8" t="str">
        <f t="shared" si="95"/>
        <v/>
      </c>
    </row>
    <row r="1433" spans="1:6" x14ac:dyDescent="0.25">
      <c r="A1433" s="8" t="str">
        <f>+'[1]Reporte de Formatos'!V1485</f>
        <v/>
      </c>
      <c r="B1433" s="8" t="str">
        <f t="shared" si="92"/>
        <v xml:space="preserve"> </v>
      </c>
      <c r="C1433" s="2" t="str">
        <f>IF(A1433="","",+[1]AcumSYS!S1482+[1]AcumSYS!T1482)</f>
        <v/>
      </c>
      <c r="D1433" s="8" t="str">
        <f t="shared" si="93"/>
        <v/>
      </c>
      <c r="E1433" s="8" t="str">
        <f t="shared" si="94"/>
        <v/>
      </c>
      <c r="F1433" s="8" t="str">
        <f t="shared" si="95"/>
        <v/>
      </c>
    </row>
    <row r="1434" spans="1:6" x14ac:dyDescent="0.25">
      <c r="A1434" s="8" t="str">
        <f>+'[1]Reporte de Formatos'!V1486</f>
        <v/>
      </c>
      <c r="B1434" s="8" t="str">
        <f t="shared" si="92"/>
        <v xml:space="preserve"> </v>
      </c>
      <c r="C1434" s="2" t="str">
        <f>IF(A1434="","",+[1]AcumSYS!S1483+[1]AcumSYS!T1483)</f>
        <v/>
      </c>
      <c r="D1434" s="8" t="str">
        <f t="shared" si="93"/>
        <v/>
      </c>
      <c r="E1434" s="8" t="str">
        <f t="shared" si="94"/>
        <v/>
      </c>
      <c r="F1434" s="8" t="str">
        <f t="shared" si="95"/>
        <v/>
      </c>
    </row>
    <row r="1435" spans="1:6" x14ac:dyDescent="0.25">
      <c r="A1435" s="8" t="str">
        <f>+'[1]Reporte de Formatos'!V1487</f>
        <v/>
      </c>
      <c r="B1435" s="8" t="str">
        <f t="shared" si="92"/>
        <v xml:space="preserve"> </v>
      </c>
      <c r="C1435" s="2" t="str">
        <f>IF(A1435="","",+[1]AcumSYS!S1484+[1]AcumSYS!T1484)</f>
        <v/>
      </c>
      <c r="D1435" s="8" t="str">
        <f t="shared" si="93"/>
        <v/>
      </c>
      <c r="E1435" s="8" t="str">
        <f t="shared" si="94"/>
        <v/>
      </c>
      <c r="F1435" s="8" t="str">
        <f t="shared" si="95"/>
        <v/>
      </c>
    </row>
    <row r="1436" spans="1:6" x14ac:dyDescent="0.25">
      <c r="A1436" s="8" t="str">
        <f>+'[1]Reporte de Formatos'!V1488</f>
        <v/>
      </c>
      <c r="B1436" s="8" t="str">
        <f t="shared" si="92"/>
        <v xml:space="preserve"> </v>
      </c>
      <c r="C1436" s="2" t="str">
        <f>IF(A1436="","",+[1]AcumSYS!S1485+[1]AcumSYS!T1485)</f>
        <v/>
      </c>
      <c r="D1436" s="8" t="str">
        <f t="shared" si="93"/>
        <v/>
      </c>
      <c r="E1436" s="8" t="str">
        <f t="shared" si="94"/>
        <v/>
      </c>
      <c r="F1436" s="8" t="str">
        <f t="shared" si="95"/>
        <v/>
      </c>
    </row>
    <row r="1437" spans="1:6" x14ac:dyDescent="0.25">
      <c r="A1437" s="8" t="str">
        <f>+'[1]Reporte de Formatos'!V1489</f>
        <v/>
      </c>
      <c r="B1437" s="8" t="str">
        <f t="shared" si="92"/>
        <v xml:space="preserve"> </v>
      </c>
      <c r="C1437" s="2" t="str">
        <f>IF(A1437="","",+[1]AcumSYS!S1486+[1]AcumSYS!T1486)</f>
        <v/>
      </c>
      <c r="D1437" s="8" t="str">
        <f t="shared" si="93"/>
        <v/>
      </c>
      <c r="E1437" s="8" t="str">
        <f t="shared" si="94"/>
        <v/>
      </c>
      <c r="F1437" s="8" t="str">
        <f t="shared" si="95"/>
        <v/>
      </c>
    </row>
    <row r="1438" spans="1:6" x14ac:dyDescent="0.25">
      <c r="A1438" s="8" t="str">
        <f>+'[1]Reporte de Formatos'!V1490</f>
        <v/>
      </c>
      <c r="B1438" s="8" t="str">
        <f t="shared" si="92"/>
        <v xml:space="preserve"> </v>
      </c>
      <c r="C1438" s="2" t="str">
        <f>IF(A1438="","",+[1]AcumSYS!S1487+[1]AcumSYS!T1487)</f>
        <v/>
      </c>
      <c r="D1438" s="8" t="str">
        <f t="shared" si="93"/>
        <v/>
      </c>
      <c r="E1438" s="8" t="str">
        <f t="shared" si="94"/>
        <v/>
      </c>
      <c r="F1438" s="8" t="str">
        <f t="shared" si="95"/>
        <v/>
      </c>
    </row>
    <row r="1439" spans="1:6" x14ac:dyDescent="0.25">
      <c r="A1439" s="8" t="str">
        <f>+'[1]Reporte de Formatos'!V1491</f>
        <v/>
      </c>
      <c r="B1439" s="8" t="str">
        <f t="shared" si="92"/>
        <v xml:space="preserve"> </v>
      </c>
      <c r="C1439" s="2" t="str">
        <f>IF(A1439="","",+[1]AcumSYS!S1488+[1]AcumSYS!T1488)</f>
        <v/>
      </c>
      <c r="D1439" s="8" t="str">
        <f t="shared" si="93"/>
        <v/>
      </c>
      <c r="E1439" s="8" t="str">
        <f t="shared" si="94"/>
        <v/>
      </c>
      <c r="F1439" s="8" t="str">
        <f t="shared" si="95"/>
        <v/>
      </c>
    </row>
    <row r="1440" spans="1:6" x14ac:dyDescent="0.25">
      <c r="A1440" s="8" t="str">
        <f>+'[1]Reporte de Formatos'!V1492</f>
        <v/>
      </c>
      <c r="B1440" s="8" t="str">
        <f t="shared" si="92"/>
        <v xml:space="preserve"> </v>
      </c>
      <c r="C1440" s="2" t="str">
        <f>IF(A1440="","",+[1]AcumSYS!S1489+[1]AcumSYS!T1489)</f>
        <v/>
      </c>
      <c r="D1440" s="8" t="str">
        <f t="shared" si="93"/>
        <v/>
      </c>
      <c r="E1440" s="8" t="str">
        <f t="shared" si="94"/>
        <v/>
      </c>
      <c r="F1440" s="8" t="str">
        <f t="shared" si="95"/>
        <v/>
      </c>
    </row>
    <row r="1441" spans="1:6" x14ac:dyDescent="0.25">
      <c r="A1441" s="8" t="str">
        <f>+'[1]Reporte de Formatos'!V1493</f>
        <v/>
      </c>
      <c r="B1441" s="8" t="str">
        <f t="shared" si="92"/>
        <v xml:space="preserve"> </v>
      </c>
      <c r="C1441" s="2" t="str">
        <f>IF(A1441="","",+[1]AcumSYS!S1490+[1]AcumSYS!T1490)</f>
        <v/>
      </c>
      <c r="D1441" s="8" t="str">
        <f t="shared" si="93"/>
        <v/>
      </c>
      <c r="E1441" s="8" t="str">
        <f t="shared" si="94"/>
        <v/>
      </c>
      <c r="F1441" s="8" t="str">
        <f t="shared" si="95"/>
        <v/>
      </c>
    </row>
    <row r="1442" spans="1:6" x14ac:dyDescent="0.25">
      <c r="A1442" s="8" t="str">
        <f>+'[1]Reporte de Formatos'!V1494</f>
        <v/>
      </c>
      <c r="B1442" s="8" t="str">
        <f t="shared" si="92"/>
        <v xml:space="preserve"> </v>
      </c>
      <c r="C1442" s="2" t="str">
        <f>IF(A1442="","",+[1]AcumSYS!S1491+[1]AcumSYS!T1491)</f>
        <v/>
      </c>
      <c r="D1442" s="8" t="str">
        <f t="shared" si="93"/>
        <v/>
      </c>
      <c r="E1442" s="8" t="str">
        <f t="shared" si="94"/>
        <v/>
      </c>
      <c r="F1442" s="8" t="str">
        <f t="shared" si="95"/>
        <v/>
      </c>
    </row>
    <row r="1443" spans="1:6" x14ac:dyDescent="0.25">
      <c r="A1443" s="8" t="str">
        <f>+'[1]Reporte de Formatos'!V1495</f>
        <v/>
      </c>
      <c r="B1443" s="8" t="str">
        <f t="shared" si="92"/>
        <v xml:space="preserve"> </v>
      </c>
      <c r="C1443" s="2" t="str">
        <f>IF(A1443="","",+[1]AcumSYS!S1492+[1]AcumSYS!T1492)</f>
        <v/>
      </c>
      <c r="D1443" s="8" t="str">
        <f t="shared" si="93"/>
        <v/>
      </c>
      <c r="E1443" s="8" t="str">
        <f t="shared" si="94"/>
        <v/>
      </c>
      <c r="F1443" s="8" t="str">
        <f t="shared" si="95"/>
        <v/>
      </c>
    </row>
    <row r="1444" spans="1:6" x14ac:dyDescent="0.25">
      <c r="A1444" s="8" t="str">
        <f>+'[1]Reporte de Formatos'!V1496</f>
        <v/>
      </c>
      <c r="B1444" s="8" t="str">
        <f t="shared" si="92"/>
        <v xml:space="preserve"> </v>
      </c>
      <c r="C1444" s="2" t="str">
        <f>IF(A1444="","",+[1]AcumSYS!S1493+[1]AcumSYS!T1493)</f>
        <v/>
      </c>
      <c r="D1444" s="8" t="str">
        <f t="shared" si="93"/>
        <v/>
      </c>
      <c r="E1444" s="8" t="str">
        <f t="shared" si="94"/>
        <v/>
      </c>
      <c r="F1444" s="8" t="str">
        <f t="shared" si="95"/>
        <v/>
      </c>
    </row>
    <row r="1445" spans="1:6" x14ac:dyDescent="0.25">
      <c r="A1445" s="8" t="str">
        <f>+'[1]Reporte de Formatos'!V1497</f>
        <v/>
      </c>
      <c r="B1445" s="8" t="str">
        <f t="shared" si="92"/>
        <v xml:space="preserve"> </v>
      </c>
      <c r="C1445" s="2" t="str">
        <f>IF(A1445="","",+[1]AcumSYS!S1494+[1]AcumSYS!T1494)</f>
        <v/>
      </c>
      <c r="D1445" s="8" t="str">
        <f t="shared" si="93"/>
        <v/>
      </c>
      <c r="E1445" s="8" t="str">
        <f t="shared" si="94"/>
        <v/>
      </c>
      <c r="F1445" s="8" t="str">
        <f t="shared" si="95"/>
        <v/>
      </c>
    </row>
    <row r="1446" spans="1:6" x14ac:dyDescent="0.25">
      <c r="A1446" s="8" t="str">
        <f>+'[1]Reporte de Formatos'!V1498</f>
        <v/>
      </c>
      <c r="B1446" s="8" t="str">
        <f t="shared" si="92"/>
        <v xml:space="preserve"> </v>
      </c>
      <c r="C1446" s="2" t="str">
        <f>IF(A1446="","",+[1]AcumSYS!S1495+[1]AcumSYS!T1495)</f>
        <v/>
      </c>
      <c r="D1446" s="8" t="str">
        <f t="shared" si="93"/>
        <v/>
      </c>
      <c r="E1446" s="8" t="str">
        <f t="shared" si="94"/>
        <v/>
      </c>
      <c r="F1446" s="8" t="str">
        <f t="shared" si="95"/>
        <v/>
      </c>
    </row>
    <row r="1447" spans="1:6" x14ac:dyDescent="0.25">
      <c r="A1447" s="8" t="str">
        <f>+'[1]Reporte de Formatos'!V1499</f>
        <v/>
      </c>
      <c r="B1447" s="8" t="str">
        <f t="shared" si="92"/>
        <v xml:space="preserve"> </v>
      </c>
      <c r="C1447" s="2" t="str">
        <f>IF(A1447="","",+[1]AcumSYS!S1496+[1]AcumSYS!T1496)</f>
        <v/>
      </c>
      <c r="D1447" s="8" t="str">
        <f t="shared" si="93"/>
        <v/>
      </c>
      <c r="E1447" s="8" t="str">
        <f t="shared" si="94"/>
        <v/>
      </c>
      <c r="F1447" s="8" t="str">
        <f t="shared" si="95"/>
        <v/>
      </c>
    </row>
    <row r="1448" spans="1:6" x14ac:dyDescent="0.25">
      <c r="A1448" s="8" t="str">
        <f>+'[1]Reporte de Formatos'!V1500</f>
        <v/>
      </c>
      <c r="B1448" s="8" t="str">
        <f t="shared" si="92"/>
        <v xml:space="preserve"> </v>
      </c>
      <c r="C1448" s="2" t="str">
        <f>IF(A1448="","",+[1]AcumSYS!S1497+[1]AcumSYS!T1497)</f>
        <v/>
      </c>
      <c r="D1448" s="8" t="str">
        <f t="shared" si="93"/>
        <v/>
      </c>
      <c r="E1448" s="8" t="str">
        <f t="shared" si="94"/>
        <v/>
      </c>
      <c r="F1448" s="8" t="str">
        <f t="shared" si="95"/>
        <v/>
      </c>
    </row>
    <row r="1449" spans="1:6" x14ac:dyDescent="0.25">
      <c r="A1449" s="8" t="str">
        <f>+'[1]Reporte de Formatos'!V1501</f>
        <v/>
      </c>
      <c r="B1449" s="8" t="str">
        <f t="shared" si="92"/>
        <v xml:space="preserve"> </v>
      </c>
      <c r="C1449" s="2" t="str">
        <f>IF(A1449="","",+[1]AcumSYS!S1498+[1]AcumSYS!T1498)</f>
        <v/>
      </c>
      <c r="D1449" s="8" t="str">
        <f t="shared" si="93"/>
        <v/>
      </c>
      <c r="E1449" s="8" t="str">
        <f t="shared" si="94"/>
        <v/>
      </c>
      <c r="F1449" s="8" t="str">
        <f t="shared" si="95"/>
        <v/>
      </c>
    </row>
    <row r="1450" spans="1:6" x14ac:dyDescent="0.25">
      <c r="A1450" s="8" t="str">
        <f>+'[1]Reporte de Formatos'!V1502</f>
        <v/>
      </c>
      <c r="B1450" s="8" t="str">
        <f t="shared" si="92"/>
        <v xml:space="preserve"> </v>
      </c>
      <c r="C1450" s="2" t="str">
        <f>IF(A1450="","",+[1]AcumSYS!S1499+[1]AcumSYS!T1499)</f>
        <v/>
      </c>
      <c r="D1450" s="8" t="str">
        <f t="shared" si="93"/>
        <v/>
      </c>
      <c r="E1450" s="8" t="str">
        <f t="shared" si="94"/>
        <v/>
      </c>
      <c r="F1450" s="8" t="str">
        <f t="shared" si="95"/>
        <v/>
      </c>
    </row>
    <row r="1451" spans="1:6" x14ac:dyDescent="0.25">
      <c r="A1451" s="8" t="str">
        <f>+'[1]Reporte de Formatos'!V1503</f>
        <v/>
      </c>
      <c r="B1451" s="8" t="str">
        <f t="shared" si="92"/>
        <v xml:space="preserve"> </v>
      </c>
      <c r="C1451" s="2" t="str">
        <f>IF(A1451="","",+[1]AcumSYS!S1500+[1]AcumSYS!T1500)</f>
        <v/>
      </c>
      <c r="D1451" s="8" t="str">
        <f t="shared" si="93"/>
        <v/>
      </c>
      <c r="E1451" s="8" t="str">
        <f t="shared" si="94"/>
        <v/>
      </c>
      <c r="F1451" s="8" t="str">
        <f t="shared" si="95"/>
        <v/>
      </c>
    </row>
    <row r="1452" spans="1:6" x14ac:dyDescent="0.25">
      <c r="A1452" s="8" t="str">
        <f>+'[1]Reporte de Formatos'!V1504</f>
        <v/>
      </c>
      <c r="B1452" s="8" t="str">
        <f t="shared" si="92"/>
        <v xml:space="preserve"> </v>
      </c>
      <c r="C1452" s="2" t="str">
        <f>IF(A1452="","",+[1]AcumSYS!S1501+[1]AcumSYS!T1501)</f>
        <v/>
      </c>
      <c r="D1452" s="8" t="str">
        <f t="shared" si="93"/>
        <v/>
      </c>
      <c r="E1452" s="8" t="str">
        <f t="shared" si="94"/>
        <v/>
      </c>
      <c r="F1452" s="8" t="str">
        <f t="shared" si="95"/>
        <v/>
      </c>
    </row>
    <row r="1453" spans="1:6" x14ac:dyDescent="0.25">
      <c r="A1453" s="8" t="str">
        <f>+'[1]Reporte de Formatos'!V1505</f>
        <v/>
      </c>
      <c r="B1453" s="8" t="str">
        <f t="shared" si="92"/>
        <v xml:space="preserve"> </v>
      </c>
      <c r="C1453" s="2" t="str">
        <f>IF(A1453="","",+[1]AcumSYS!S1502+[1]AcumSYS!T1502)</f>
        <v/>
      </c>
      <c r="D1453" s="8" t="str">
        <f t="shared" si="93"/>
        <v/>
      </c>
      <c r="E1453" s="8" t="str">
        <f t="shared" si="94"/>
        <v/>
      </c>
      <c r="F1453" s="8" t="str">
        <f t="shared" si="95"/>
        <v/>
      </c>
    </row>
    <row r="1454" spans="1:6" x14ac:dyDescent="0.25">
      <c r="A1454" s="8" t="str">
        <f>+'[1]Reporte de Formatos'!V1506</f>
        <v/>
      </c>
      <c r="B1454" s="8" t="str">
        <f t="shared" si="92"/>
        <v xml:space="preserve"> </v>
      </c>
      <c r="C1454" s="2" t="str">
        <f>IF(A1454="","",+[1]AcumSYS!S1503+[1]AcumSYS!T1503)</f>
        <v/>
      </c>
      <c r="D1454" s="8" t="str">
        <f t="shared" si="93"/>
        <v/>
      </c>
      <c r="E1454" s="8" t="str">
        <f t="shared" si="94"/>
        <v/>
      </c>
      <c r="F1454" s="8" t="str">
        <f t="shared" si="95"/>
        <v/>
      </c>
    </row>
    <row r="1455" spans="1:6" x14ac:dyDescent="0.25">
      <c r="A1455" s="8" t="str">
        <f>+'[1]Reporte de Formatos'!V1507</f>
        <v/>
      </c>
      <c r="B1455" s="8" t="str">
        <f t="shared" si="92"/>
        <v xml:space="preserve"> </v>
      </c>
      <c r="C1455" s="2" t="str">
        <f>IF(A1455="","",+[1]AcumSYS!S1504+[1]AcumSYS!T1504)</f>
        <v/>
      </c>
      <c r="D1455" s="8" t="str">
        <f t="shared" si="93"/>
        <v/>
      </c>
      <c r="E1455" s="8" t="str">
        <f t="shared" si="94"/>
        <v/>
      </c>
      <c r="F1455" s="8" t="str">
        <f t="shared" si="95"/>
        <v/>
      </c>
    </row>
    <row r="1456" spans="1:6" x14ac:dyDescent="0.25">
      <c r="A1456" s="8" t="str">
        <f>+'[1]Reporte de Formatos'!V1508</f>
        <v/>
      </c>
      <c r="B1456" s="8" t="str">
        <f t="shared" si="92"/>
        <v xml:space="preserve"> </v>
      </c>
      <c r="C1456" s="2" t="str">
        <f>IF(A1456="","",+[1]AcumSYS!S1505+[1]AcumSYS!T1505)</f>
        <v/>
      </c>
      <c r="D1456" s="8" t="str">
        <f t="shared" si="93"/>
        <v/>
      </c>
      <c r="E1456" s="8" t="str">
        <f t="shared" si="94"/>
        <v/>
      </c>
      <c r="F1456" s="8" t="str">
        <f t="shared" si="95"/>
        <v/>
      </c>
    </row>
    <row r="1457" spans="1:6" x14ac:dyDescent="0.25">
      <c r="A1457" s="8" t="str">
        <f>+'[1]Reporte de Formatos'!V1509</f>
        <v/>
      </c>
      <c r="B1457" s="8" t="str">
        <f t="shared" si="92"/>
        <v xml:space="preserve"> </v>
      </c>
      <c r="C1457" s="2" t="str">
        <f>IF(A1457="","",+[1]AcumSYS!S1506+[1]AcumSYS!T1506)</f>
        <v/>
      </c>
      <c r="D1457" s="8" t="str">
        <f t="shared" si="93"/>
        <v/>
      </c>
      <c r="E1457" s="8" t="str">
        <f t="shared" si="94"/>
        <v/>
      </c>
      <c r="F1457" s="8" t="str">
        <f t="shared" si="95"/>
        <v/>
      </c>
    </row>
    <row r="1458" spans="1:6" x14ac:dyDescent="0.25">
      <c r="A1458" s="8" t="str">
        <f>+'[1]Reporte de Formatos'!V1510</f>
        <v/>
      </c>
      <c r="B1458" s="8" t="str">
        <f t="shared" si="92"/>
        <v xml:space="preserve"> </v>
      </c>
      <c r="C1458" s="2" t="str">
        <f>IF(A1458="","",+[1]AcumSYS!S1507+[1]AcumSYS!T1507)</f>
        <v/>
      </c>
      <c r="D1458" s="8" t="str">
        <f t="shared" si="93"/>
        <v/>
      </c>
      <c r="E1458" s="8" t="str">
        <f t="shared" si="94"/>
        <v/>
      </c>
      <c r="F1458" s="8" t="str">
        <f t="shared" si="95"/>
        <v/>
      </c>
    </row>
    <row r="1459" spans="1:6" x14ac:dyDescent="0.25">
      <c r="A1459" s="8" t="str">
        <f>+'[1]Reporte de Formatos'!V1511</f>
        <v/>
      </c>
      <c r="B1459" s="8" t="str">
        <f t="shared" si="92"/>
        <v xml:space="preserve"> </v>
      </c>
      <c r="C1459" s="2" t="str">
        <f>IF(A1459="","",+[1]AcumSYS!S1508+[1]AcumSYS!T1508)</f>
        <v/>
      </c>
      <c r="D1459" s="8" t="str">
        <f t="shared" si="93"/>
        <v/>
      </c>
      <c r="E1459" s="8" t="str">
        <f t="shared" si="94"/>
        <v/>
      </c>
      <c r="F1459" s="8" t="str">
        <f t="shared" si="95"/>
        <v/>
      </c>
    </row>
    <row r="1460" spans="1:6" x14ac:dyDescent="0.25">
      <c r="A1460" s="8" t="str">
        <f>+'[1]Reporte de Formatos'!V1512</f>
        <v/>
      </c>
      <c r="B1460" s="8" t="str">
        <f t="shared" si="92"/>
        <v xml:space="preserve"> </v>
      </c>
      <c r="C1460" s="2" t="str">
        <f>IF(A1460="","",+[1]AcumSYS!S1509+[1]AcumSYS!T1509)</f>
        <v/>
      </c>
      <c r="D1460" s="8" t="str">
        <f t="shared" si="93"/>
        <v/>
      </c>
      <c r="E1460" s="8" t="str">
        <f t="shared" si="94"/>
        <v/>
      </c>
      <c r="F1460" s="8" t="str">
        <f t="shared" si="95"/>
        <v/>
      </c>
    </row>
    <row r="1461" spans="1:6" x14ac:dyDescent="0.25">
      <c r="A1461" s="8" t="str">
        <f>+'[1]Reporte de Formatos'!V1513</f>
        <v/>
      </c>
      <c r="B1461" s="8" t="str">
        <f t="shared" si="92"/>
        <v xml:space="preserve"> </v>
      </c>
      <c r="C1461" s="2" t="str">
        <f>IF(A1461="","",+[1]AcumSYS!S1510+[1]AcumSYS!T1510)</f>
        <v/>
      </c>
      <c r="D1461" s="8" t="str">
        <f t="shared" si="93"/>
        <v/>
      </c>
      <c r="E1461" s="8" t="str">
        <f t="shared" si="94"/>
        <v/>
      </c>
      <c r="F1461" s="8" t="str">
        <f t="shared" si="95"/>
        <v/>
      </c>
    </row>
    <row r="1462" spans="1:6" x14ac:dyDescent="0.25">
      <c r="A1462" s="8" t="str">
        <f>+'[1]Reporte de Formatos'!V1514</f>
        <v/>
      </c>
      <c r="B1462" s="8" t="str">
        <f t="shared" si="92"/>
        <v xml:space="preserve"> </v>
      </c>
      <c r="C1462" s="2" t="str">
        <f>IF(A1462="","",+[1]AcumSYS!S1511+[1]AcumSYS!T1511)</f>
        <v/>
      </c>
      <c r="D1462" s="8" t="str">
        <f t="shared" si="93"/>
        <v/>
      </c>
      <c r="E1462" s="8" t="str">
        <f t="shared" si="94"/>
        <v/>
      </c>
      <c r="F1462" s="8" t="str">
        <f t="shared" si="95"/>
        <v/>
      </c>
    </row>
    <row r="1463" spans="1:6" x14ac:dyDescent="0.25">
      <c r="A1463" s="8" t="str">
        <f>+'[1]Reporte de Formatos'!V1515</f>
        <v/>
      </c>
      <c r="B1463" s="8" t="str">
        <f t="shared" si="92"/>
        <v xml:space="preserve"> </v>
      </c>
      <c r="C1463" s="2" t="str">
        <f>IF(A1463="","",+[1]AcumSYS!S1512+[1]AcumSYS!T1512)</f>
        <v/>
      </c>
      <c r="D1463" s="8" t="str">
        <f t="shared" si="93"/>
        <v/>
      </c>
      <c r="E1463" s="8" t="str">
        <f t="shared" si="94"/>
        <v/>
      </c>
      <c r="F1463" s="8" t="str">
        <f t="shared" si="95"/>
        <v/>
      </c>
    </row>
    <row r="1464" spans="1:6" x14ac:dyDescent="0.25">
      <c r="A1464" s="8" t="str">
        <f>+'[1]Reporte de Formatos'!V1516</f>
        <v/>
      </c>
      <c r="B1464" s="8" t="str">
        <f t="shared" si="92"/>
        <v xml:space="preserve"> </v>
      </c>
      <c r="C1464" s="2" t="str">
        <f>IF(A1464="","",+[1]AcumSYS!S1513+[1]AcumSYS!T1513)</f>
        <v/>
      </c>
      <c r="D1464" s="8" t="str">
        <f t="shared" si="93"/>
        <v/>
      </c>
      <c r="E1464" s="8" t="str">
        <f t="shared" si="94"/>
        <v/>
      </c>
      <c r="F1464" s="8" t="str">
        <f t="shared" si="95"/>
        <v/>
      </c>
    </row>
    <row r="1465" spans="1:6" x14ac:dyDescent="0.25">
      <c r="A1465" s="8" t="str">
        <f>+'[1]Reporte de Formatos'!V1517</f>
        <v/>
      </c>
      <c r="B1465" s="8" t="str">
        <f t="shared" si="92"/>
        <v xml:space="preserve"> </v>
      </c>
      <c r="C1465" s="2" t="str">
        <f>IF(A1465="","",+[1]AcumSYS!S1514+[1]AcumSYS!T1514)</f>
        <v/>
      </c>
      <c r="D1465" s="8" t="str">
        <f t="shared" si="93"/>
        <v/>
      </c>
      <c r="E1465" s="8" t="str">
        <f t="shared" si="94"/>
        <v/>
      </c>
      <c r="F1465" s="8" t="str">
        <f t="shared" si="95"/>
        <v/>
      </c>
    </row>
    <row r="1466" spans="1:6" x14ac:dyDescent="0.25">
      <c r="A1466" s="8" t="str">
        <f>+'[1]Reporte de Formatos'!V1518</f>
        <v/>
      </c>
      <c r="B1466" s="8" t="str">
        <f t="shared" si="92"/>
        <v xml:space="preserve"> </v>
      </c>
      <c r="C1466" s="2" t="str">
        <f>IF(A1466="","",+[1]AcumSYS!S1515+[1]AcumSYS!T1515)</f>
        <v/>
      </c>
      <c r="D1466" s="8" t="str">
        <f t="shared" si="93"/>
        <v/>
      </c>
      <c r="E1466" s="8" t="str">
        <f t="shared" si="94"/>
        <v/>
      </c>
      <c r="F1466" s="8" t="str">
        <f t="shared" si="95"/>
        <v/>
      </c>
    </row>
    <row r="1467" spans="1:6" x14ac:dyDescent="0.25">
      <c r="A1467" s="8" t="str">
        <f>+'[1]Reporte de Formatos'!V1519</f>
        <v/>
      </c>
      <c r="B1467" s="8" t="str">
        <f t="shared" si="92"/>
        <v xml:space="preserve"> </v>
      </c>
      <c r="C1467" s="2" t="str">
        <f>IF(A1467="","",+[1]AcumSYS!S1516+[1]AcumSYS!T1516)</f>
        <v/>
      </c>
      <c r="D1467" s="8" t="str">
        <f t="shared" si="93"/>
        <v/>
      </c>
      <c r="E1467" s="8" t="str">
        <f t="shared" si="94"/>
        <v/>
      </c>
      <c r="F1467" s="8" t="str">
        <f t="shared" si="95"/>
        <v/>
      </c>
    </row>
    <row r="1468" spans="1:6" x14ac:dyDescent="0.25">
      <c r="A1468" s="8" t="str">
        <f>+'[1]Reporte de Formatos'!V1520</f>
        <v/>
      </c>
      <c r="B1468" s="8" t="str">
        <f t="shared" si="92"/>
        <v xml:space="preserve"> </v>
      </c>
      <c r="C1468" s="2" t="str">
        <f>IF(A1468="","",+[1]AcumSYS!S1517+[1]AcumSYS!T1517)</f>
        <v/>
      </c>
      <c r="D1468" s="8" t="str">
        <f t="shared" si="93"/>
        <v/>
      </c>
      <c r="E1468" s="8" t="str">
        <f t="shared" si="94"/>
        <v/>
      </c>
      <c r="F1468" s="8" t="str">
        <f t="shared" si="95"/>
        <v/>
      </c>
    </row>
    <row r="1469" spans="1:6" x14ac:dyDescent="0.25">
      <c r="A1469" s="8" t="str">
        <f>+'[1]Reporte de Formatos'!V1521</f>
        <v/>
      </c>
      <c r="B1469" s="8" t="str">
        <f t="shared" si="92"/>
        <v xml:space="preserve"> </v>
      </c>
      <c r="C1469" s="2" t="str">
        <f>IF(A1469="","",+[1]AcumSYS!S1518+[1]AcumSYS!T1518)</f>
        <v/>
      </c>
      <c r="D1469" s="8" t="str">
        <f t="shared" si="93"/>
        <v/>
      </c>
      <c r="E1469" s="8" t="str">
        <f t="shared" si="94"/>
        <v/>
      </c>
      <c r="F1469" s="8" t="str">
        <f t="shared" si="95"/>
        <v/>
      </c>
    </row>
    <row r="1470" spans="1:6" x14ac:dyDescent="0.25">
      <c r="A1470" s="8" t="str">
        <f>+'[1]Reporte de Formatos'!V1522</f>
        <v/>
      </c>
      <c r="B1470" s="8" t="str">
        <f t="shared" si="92"/>
        <v xml:space="preserve"> </v>
      </c>
      <c r="C1470" s="2" t="str">
        <f>IF(A1470="","",+[1]AcumSYS!S1519+[1]AcumSYS!T1519)</f>
        <v/>
      </c>
      <c r="D1470" s="8" t="str">
        <f t="shared" si="93"/>
        <v/>
      </c>
      <c r="E1470" s="8" t="str">
        <f t="shared" si="94"/>
        <v/>
      </c>
      <c r="F1470" s="8" t="str">
        <f t="shared" si="95"/>
        <v/>
      </c>
    </row>
    <row r="1471" spans="1:6" x14ac:dyDescent="0.25">
      <c r="A1471" s="8" t="str">
        <f>+'[1]Reporte de Formatos'!V1523</f>
        <v/>
      </c>
      <c r="B1471" s="8" t="str">
        <f t="shared" si="92"/>
        <v xml:space="preserve"> </v>
      </c>
      <c r="C1471" s="2" t="str">
        <f>IF(A1471="","",+[1]AcumSYS!S1520+[1]AcumSYS!T1520)</f>
        <v/>
      </c>
      <c r="D1471" s="8" t="str">
        <f t="shared" si="93"/>
        <v/>
      </c>
      <c r="E1471" s="8" t="str">
        <f t="shared" si="94"/>
        <v/>
      </c>
      <c r="F1471" s="8" t="str">
        <f t="shared" si="95"/>
        <v/>
      </c>
    </row>
    <row r="1472" spans="1:6" x14ac:dyDescent="0.25">
      <c r="A1472" s="8" t="str">
        <f>+'[1]Reporte de Formatos'!V1524</f>
        <v/>
      </c>
      <c r="B1472" s="8" t="str">
        <f t="shared" si="92"/>
        <v xml:space="preserve"> </v>
      </c>
      <c r="C1472" s="2" t="str">
        <f>IF(A1472="","",+[1]AcumSYS!S1521+[1]AcumSYS!T1521)</f>
        <v/>
      </c>
      <c r="D1472" s="8" t="str">
        <f t="shared" si="93"/>
        <v/>
      </c>
      <c r="E1472" s="8" t="str">
        <f t="shared" si="94"/>
        <v/>
      </c>
      <c r="F1472" s="8" t="str">
        <f t="shared" si="95"/>
        <v/>
      </c>
    </row>
    <row r="1473" spans="1:6" x14ac:dyDescent="0.25">
      <c r="A1473" s="8" t="str">
        <f>+'[1]Reporte de Formatos'!V1525</f>
        <v/>
      </c>
      <c r="B1473" s="8" t="str">
        <f t="shared" si="92"/>
        <v xml:space="preserve"> </v>
      </c>
      <c r="C1473" s="2" t="str">
        <f>IF(A1473="","",+[1]AcumSYS!S1522+[1]AcumSYS!T1522)</f>
        <v/>
      </c>
      <c r="D1473" s="8" t="str">
        <f t="shared" si="93"/>
        <v/>
      </c>
      <c r="E1473" s="8" t="str">
        <f t="shared" si="94"/>
        <v/>
      </c>
      <c r="F1473" s="8" t="str">
        <f t="shared" si="95"/>
        <v/>
      </c>
    </row>
    <row r="1474" spans="1:6" x14ac:dyDescent="0.25">
      <c r="A1474" s="8" t="str">
        <f>+'[1]Reporte de Formatos'!V1526</f>
        <v/>
      </c>
      <c r="B1474" s="8" t="str">
        <f t="shared" si="92"/>
        <v xml:space="preserve"> </v>
      </c>
      <c r="C1474" s="2" t="str">
        <f>IF(A1474="","",+[1]AcumSYS!S1523+[1]AcumSYS!T1523)</f>
        <v/>
      </c>
      <c r="D1474" s="8" t="str">
        <f t="shared" si="93"/>
        <v/>
      </c>
      <c r="E1474" s="8" t="str">
        <f t="shared" si="94"/>
        <v/>
      </c>
      <c r="F1474" s="8" t="str">
        <f t="shared" si="95"/>
        <v/>
      </c>
    </row>
    <row r="1475" spans="1:6" x14ac:dyDescent="0.25">
      <c r="A1475" s="8" t="str">
        <f>+'[1]Reporte de Formatos'!V1527</f>
        <v/>
      </c>
      <c r="B1475" s="8" t="str">
        <f t="shared" si="92"/>
        <v xml:space="preserve"> </v>
      </c>
      <c r="C1475" s="2" t="str">
        <f>IF(A1475="","",+[1]AcumSYS!S1524+[1]AcumSYS!T1524)</f>
        <v/>
      </c>
      <c r="D1475" s="8" t="str">
        <f t="shared" si="93"/>
        <v/>
      </c>
      <c r="E1475" s="8" t="str">
        <f t="shared" si="94"/>
        <v/>
      </c>
      <c r="F1475" s="8" t="str">
        <f t="shared" si="95"/>
        <v/>
      </c>
    </row>
    <row r="1476" spans="1:6" x14ac:dyDescent="0.25">
      <c r="A1476" s="8" t="str">
        <f>+'[1]Reporte de Formatos'!V1528</f>
        <v/>
      </c>
      <c r="B1476" s="8" t="str">
        <f t="shared" si="92"/>
        <v xml:space="preserve"> </v>
      </c>
      <c r="C1476" s="2" t="str">
        <f>IF(A1476="","",+[1]AcumSYS!S1525+[1]AcumSYS!T1525)</f>
        <v/>
      </c>
      <c r="D1476" s="8" t="str">
        <f t="shared" si="93"/>
        <v/>
      </c>
      <c r="E1476" s="8" t="str">
        <f t="shared" si="94"/>
        <v/>
      </c>
      <c r="F1476" s="8" t="str">
        <f t="shared" si="95"/>
        <v/>
      </c>
    </row>
    <row r="1477" spans="1:6" x14ac:dyDescent="0.25">
      <c r="A1477" s="8" t="str">
        <f>+'[1]Reporte de Formatos'!V1529</f>
        <v/>
      </c>
      <c r="B1477" s="8" t="str">
        <f t="shared" si="92"/>
        <v xml:space="preserve"> </v>
      </c>
      <c r="C1477" s="2" t="str">
        <f>IF(A1477="","",+[1]AcumSYS!S1526+[1]AcumSYS!T1526)</f>
        <v/>
      </c>
      <c r="D1477" s="8" t="str">
        <f t="shared" si="93"/>
        <v/>
      </c>
      <c r="E1477" s="8" t="str">
        <f t="shared" si="94"/>
        <v/>
      </c>
      <c r="F1477" s="8" t="str">
        <f t="shared" si="95"/>
        <v/>
      </c>
    </row>
    <row r="1478" spans="1:6" x14ac:dyDescent="0.25">
      <c r="A1478" s="8" t="str">
        <f>+'[1]Reporte de Formatos'!V1530</f>
        <v/>
      </c>
      <c r="B1478" s="8" t="str">
        <f t="shared" si="92"/>
        <v xml:space="preserve"> </v>
      </c>
      <c r="C1478" s="2" t="str">
        <f>IF(A1478="","",+[1]AcumSYS!S1527+[1]AcumSYS!T1527)</f>
        <v/>
      </c>
      <c r="D1478" s="8" t="str">
        <f t="shared" si="93"/>
        <v/>
      </c>
      <c r="E1478" s="8" t="str">
        <f t="shared" si="94"/>
        <v/>
      </c>
      <c r="F1478" s="8" t="str">
        <f t="shared" si="95"/>
        <v/>
      </c>
    </row>
    <row r="1479" spans="1:6" x14ac:dyDescent="0.25">
      <c r="A1479" s="8" t="str">
        <f>+'[1]Reporte de Formatos'!V1531</f>
        <v/>
      </c>
      <c r="B1479" s="8" t="str">
        <f t="shared" si="92"/>
        <v xml:space="preserve"> </v>
      </c>
      <c r="C1479" s="2" t="str">
        <f>IF(A1479="","",+[1]AcumSYS!S1528+[1]AcumSYS!T1528)</f>
        <v/>
      </c>
      <c r="D1479" s="8" t="str">
        <f t="shared" si="93"/>
        <v/>
      </c>
      <c r="E1479" s="8" t="str">
        <f t="shared" si="94"/>
        <v/>
      </c>
      <c r="F1479" s="8" t="str">
        <f t="shared" si="95"/>
        <v/>
      </c>
    </row>
    <row r="1480" spans="1:6" x14ac:dyDescent="0.25">
      <c r="A1480" s="8" t="str">
        <f>+'[1]Reporte de Formatos'!V1532</f>
        <v/>
      </c>
      <c r="B1480" s="8" t="str">
        <f t="shared" si="92"/>
        <v xml:space="preserve"> </v>
      </c>
      <c r="C1480" s="2" t="str">
        <f>IF(A1480="","",+[1]AcumSYS!S1529+[1]AcumSYS!T1529)</f>
        <v/>
      </c>
      <c r="D1480" s="8" t="str">
        <f t="shared" si="93"/>
        <v/>
      </c>
      <c r="E1480" s="8" t="str">
        <f t="shared" si="94"/>
        <v/>
      </c>
      <c r="F1480" s="8" t="str">
        <f t="shared" si="95"/>
        <v/>
      </c>
    </row>
    <row r="1481" spans="1:6" x14ac:dyDescent="0.25">
      <c r="A1481" s="8" t="str">
        <f>+'[1]Reporte de Formatos'!V1533</f>
        <v/>
      </c>
      <c r="B1481" s="8" t="str">
        <f t="shared" si="92"/>
        <v xml:space="preserve"> </v>
      </c>
      <c r="C1481" s="2" t="str">
        <f>IF(A1481="","",+[1]AcumSYS!S1530+[1]AcumSYS!T1530)</f>
        <v/>
      </c>
      <c r="D1481" s="8" t="str">
        <f t="shared" si="93"/>
        <v/>
      </c>
      <c r="E1481" s="8" t="str">
        <f t="shared" si="94"/>
        <v/>
      </c>
      <c r="F1481" s="8" t="str">
        <f t="shared" si="95"/>
        <v/>
      </c>
    </row>
    <row r="1482" spans="1:6" x14ac:dyDescent="0.25">
      <c r="A1482" s="8" t="str">
        <f>+'[1]Reporte de Formatos'!V1534</f>
        <v/>
      </c>
      <c r="B1482" s="8" t="str">
        <f t="shared" si="92"/>
        <v xml:space="preserve"> </v>
      </c>
      <c r="C1482" s="2" t="str">
        <f>IF(A1482="","",+[1]AcumSYS!S1531+[1]AcumSYS!T1531)</f>
        <v/>
      </c>
      <c r="D1482" s="8" t="str">
        <f t="shared" si="93"/>
        <v/>
      </c>
      <c r="E1482" s="8" t="str">
        <f t="shared" si="94"/>
        <v/>
      </c>
      <c r="F1482" s="8" t="str">
        <f t="shared" si="95"/>
        <v/>
      </c>
    </row>
    <row r="1483" spans="1:6" x14ac:dyDescent="0.25">
      <c r="A1483" s="8" t="str">
        <f>+'[1]Reporte de Formatos'!V1535</f>
        <v/>
      </c>
      <c r="B1483" s="8" t="str">
        <f t="shared" si="92"/>
        <v xml:space="preserve"> </v>
      </c>
      <c r="C1483" s="2" t="str">
        <f>IF(A1483="","",+[1]AcumSYS!S1532+[1]AcumSYS!T1532)</f>
        <v/>
      </c>
      <c r="D1483" s="8" t="str">
        <f t="shared" si="93"/>
        <v/>
      </c>
      <c r="E1483" s="8" t="str">
        <f t="shared" si="94"/>
        <v/>
      </c>
      <c r="F1483" s="8" t="str">
        <f t="shared" si="95"/>
        <v/>
      </c>
    </row>
    <row r="1484" spans="1:6" x14ac:dyDescent="0.25">
      <c r="A1484" s="8" t="str">
        <f>+'[1]Reporte de Formatos'!V1536</f>
        <v/>
      </c>
      <c r="B1484" s="8" t="str">
        <f t="shared" si="92"/>
        <v xml:space="preserve"> </v>
      </c>
      <c r="C1484" s="2" t="str">
        <f>IF(A1484="","",+[1]AcumSYS!S1533+[1]AcumSYS!T1533)</f>
        <v/>
      </c>
      <c r="D1484" s="8" t="str">
        <f t="shared" si="93"/>
        <v/>
      </c>
      <c r="E1484" s="8" t="str">
        <f t="shared" si="94"/>
        <v/>
      </c>
      <c r="F1484" s="8" t="str">
        <f t="shared" si="95"/>
        <v/>
      </c>
    </row>
    <row r="1485" spans="1:6" x14ac:dyDescent="0.25">
      <c r="A1485" s="8" t="str">
        <f>+'[1]Reporte de Formatos'!V1537</f>
        <v/>
      </c>
      <c r="B1485" s="8" t="str">
        <f t="shared" si="92"/>
        <v xml:space="preserve"> </v>
      </c>
      <c r="C1485" s="2" t="str">
        <f>IF(A1485="","",+[1]AcumSYS!S1534+[1]AcumSYS!T1534)</f>
        <v/>
      </c>
      <c r="D1485" s="8" t="str">
        <f t="shared" si="93"/>
        <v/>
      </c>
      <c r="E1485" s="8" t="str">
        <f t="shared" si="94"/>
        <v/>
      </c>
      <c r="F1485" s="8" t="str">
        <f t="shared" si="95"/>
        <v/>
      </c>
    </row>
    <row r="1486" spans="1:6" x14ac:dyDescent="0.25">
      <c r="A1486" s="8" t="str">
        <f>+'[1]Reporte de Formatos'!V1538</f>
        <v/>
      </c>
      <c r="B1486" s="8" t="str">
        <f t="shared" si="92"/>
        <v xml:space="preserve"> </v>
      </c>
      <c r="C1486" s="2" t="str">
        <f>IF(A1486="","",+[1]AcumSYS!S1535+[1]AcumSYS!T1535)</f>
        <v/>
      </c>
      <c r="D1486" s="8" t="str">
        <f t="shared" si="93"/>
        <v/>
      </c>
      <c r="E1486" s="8" t="str">
        <f t="shared" si="94"/>
        <v/>
      </c>
      <c r="F1486" s="8" t="str">
        <f t="shared" si="95"/>
        <v/>
      </c>
    </row>
    <row r="1487" spans="1:6" x14ac:dyDescent="0.25">
      <c r="A1487" s="8" t="str">
        <f>+'[1]Reporte de Formatos'!V1539</f>
        <v/>
      </c>
      <c r="B1487" s="8" t="str">
        <f t="shared" si="92"/>
        <v xml:space="preserve"> </v>
      </c>
      <c r="C1487" s="2" t="str">
        <f>IF(A1487="","",+[1]AcumSYS!S1536+[1]AcumSYS!T1536)</f>
        <v/>
      </c>
      <c r="D1487" s="8" t="str">
        <f t="shared" si="93"/>
        <v/>
      </c>
      <c r="E1487" s="8" t="str">
        <f t="shared" si="94"/>
        <v/>
      </c>
      <c r="F1487" s="8" t="str">
        <f t="shared" si="95"/>
        <v/>
      </c>
    </row>
    <row r="1488" spans="1:6" x14ac:dyDescent="0.25">
      <c r="A1488" s="8" t="str">
        <f>+'[1]Reporte de Formatos'!V1540</f>
        <v/>
      </c>
      <c r="B1488" s="8" t="str">
        <f t="shared" si="92"/>
        <v xml:space="preserve"> </v>
      </c>
      <c r="C1488" s="2" t="str">
        <f>IF(A1488="","",+[1]AcumSYS!S1537+[1]AcumSYS!T1537)</f>
        <v/>
      </c>
      <c r="D1488" s="8" t="str">
        <f t="shared" si="93"/>
        <v/>
      </c>
      <c r="E1488" s="8" t="str">
        <f t="shared" si="94"/>
        <v/>
      </c>
      <c r="F1488" s="8" t="str">
        <f t="shared" si="95"/>
        <v/>
      </c>
    </row>
    <row r="1489" spans="1:6" x14ac:dyDescent="0.25">
      <c r="A1489" s="8" t="str">
        <f>+'[1]Reporte de Formatos'!V1541</f>
        <v/>
      </c>
      <c r="B1489" s="8" t="str">
        <f t="shared" si="92"/>
        <v xml:space="preserve"> </v>
      </c>
      <c r="C1489" s="2" t="str">
        <f>IF(A1489="","",+[1]AcumSYS!S1538+[1]AcumSYS!T1538)</f>
        <v/>
      </c>
      <c r="D1489" s="8" t="str">
        <f t="shared" si="93"/>
        <v/>
      </c>
      <c r="E1489" s="8" t="str">
        <f t="shared" si="94"/>
        <v/>
      </c>
      <c r="F1489" s="8" t="str">
        <f t="shared" si="95"/>
        <v/>
      </c>
    </row>
    <row r="1490" spans="1:6" x14ac:dyDescent="0.25">
      <c r="A1490" s="8" t="str">
        <f>+'[1]Reporte de Formatos'!V1542</f>
        <v/>
      </c>
      <c r="B1490" s="8" t="str">
        <f t="shared" si="92"/>
        <v xml:space="preserve"> </v>
      </c>
      <c r="C1490" s="2" t="str">
        <f>IF(A1490="","",+[1]AcumSYS!S1539+[1]AcumSYS!T1539)</f>
        <v/>
      </c>
      <c r="D1490" s="8" t="str">
        <f t="shared" si="93"/>
        <v/>
      </c>
      <c r="E1490" s="8" t="str">
        <f t="shared" si="94"/>
        <v/>
      </c>
      <c r="F1490" s="8" t="str">
        <f t="shared" si="95"/>
        <v/>
      </c>
    </row>
    <row r="1491" spans="1:6" x14ac:dyDescent="0.25">
      <c r="A1491" s="8" t="str">
        <f>+'[1]Reporte de Formatos'!V1543</f>
        <v/>
      </c>
      <c r="B1491" s="8" t="str">
        <f t="shared" si="92"/>
        <v xml:space="preserve"> </v>
      </c>
      <c r="C1491" s="2" t="str">
        <f>IF(A1491="","",+[1]AcumSYS!S1540+[1]AcumSYS!T1540)</f>
        <v/>
      </c>
      <c r="D1491" s="8" t="str">
        <f t="shared" si="93"/>
        <v/>
      </c>
      <c r="E1491" s="8" t="str">
        <f t="shared" si="94"/>
        <v/>
      </c>
      <c r="F1491" s="8" t="str">
        <f t="shared" si="95"/>
        <v/>
      </c>
    </row>
    <row r="1492" spans="1:6" x14ac:dyDescent="0.25">
      <c r="A1492" s="8" t="str">
        <f>+'[1]Reporte de Formatos'!V1544</f>
        <v/>
      </c>
      <c r="B1492" s="8" t="str">
        <f t="shared" si="92"/>
        <v xml:space="preserve"> </v>
      </c>
      <c r="C1492" s="2" t="str">
        <f>IF(A1492="","",+[1]AcumSYS!S1541+[1]AcumSYS!T1541)</f>
        <v/>
      </c>
      <c r="D1492" s="8" t="str">
        <f t="shared" si="93"/>
        <v/>
      </c>
      <c r="E1492" s="8" t="str">
        <f t="shared" si="94"/>
        <v/>
      </c>
      <c r="F1492" s="8" t="str">
        <f t="shared" si="95"/>
        <v/>
      </c>
    </row>
    <row r="1493" spans="1:6" x14ac:dyDescent="0.25">
      <c r="A1493" s="8" t="str">
        <f>+'[1]Reporte de Formatos'!V1545</f>
        <v/>
      </c>
      <c r="B1493" s="8" t="str">
        <f t="shared" ref="B1493:B1556" si="96">IF(A1493=""," ","Prima Vacacional")</f>
        <v xml:space="preserve"> </v>
      </c>
      <c r="C1493" s="2" t="str">
        <f>IF(A1493="","",+[1]AcumSYS!S1542+[1]AcumSYS!T1542)</f>
        <v/>
      </c>
      <c r="D1493" s="8" t="str">
        <f t="shared" ref="D1493:D1556" si="97">IF(A1493="","",0)</f>
        <v/>
      </c>
      <c r="E1493" s="8" t="str">
        <f t="shared" ref="E1493:E1556" si="98">IF(A1493="","","Pesos mexicanos")</f>
        <v/>
      </c>
      <c r="F1493" s="8" t="str">
        <f t="shared" ref="F1493:F1556" si="99">IF(A1493="","","Semestral")</f>
        <v/>
      </c>
    </row>
    <row r="1494" spans="1:6" x14ac:dyDescent="0.25">
      <c r="A1494" s="8" t="str">
        <f>+'[1]Reporte de Formatos'!V1546</f>
        <v/>
      </c>
      <c r="B1494" s="8" t="str">
        <f t="shared" si="96"/>
        <v xml:space="preserve"> </v>
      </c>
      <c r="C1494" s="2" t="str">
        <f>IF(A1494="","",+[1]AcumSYS!S1543+[1]AcumSYS!T1543)</f>
        <v/>
      </c>
      <c r="D1494" s="8" t="str">
        <f t="shared" si="97"/>
        <v/>
      </c>
      <c r="E1494" s="8" t="str">
        <f t="shared" si="98"/>
        <v/>
      </c>
      <c r="F1494" s="8" t="str">
        <f t="shared" si="99"/>
        <v/>
      </c>
    </row>
    <row r="1495" spans="1:6" x14ac:dyDescent="0.25">
      <c r="A1495" s="8" t="str">
        <f>+'[1]Reporte de Formatos'!V1547</f>
        <v/>
      </c>
      <c r="B1495" s="8" t="str">
        <f t="shared" si="96"/>
        <v xml:space="preserve"> </v>
      </c>
      <c r="C1495" s="2" t="str">
        <f>IF(A1495="","",+[1]AcumSYS!S1544+[1]AcumSYS!T1544)</f>
        <v/>
      </c>
      <c r="D1495" s="8" t="str">
        <f t="shared" si="97"/>
        <v/>
      </c>
      <c r="E1495" s="8" t="str">
        <f t="shared" si="98"/>
        <v/>
      </c>
      <c r="F1495" s="8" t="str">
        <f t="shared" si="99"/>
        <v/>
      </c>
    </row>
    <row r="1496" spans="1:6" x14ac:dyDescent="0.25">
      <c r="A1496" s="8" t="str">
        <f>+'[1]Reporte de Formatos'!V1548</f>
        <v/>
      </c>
      <c r="B1496" s="8" t="str">
        <f t="shared" si="96"/>
        <v xml:space="preserve"> </v>
      </c>
      <c r="C1496" s="2" t="str">
        <f>IF(A1496="","",+[1]AcumSYS!S1545+[1]AcumSYS!T1545)</f>
        <v/>
      </c>
      <c r="D1496" s="8" t="str">
        <f t="shared" si="97"/>
        <v/>
      </c>
      <c r="E1496" s="8" t="str">
        <f t="shared" si="98"/>
        <v/>
      </c>
      <c r="F1496" s="8" t="str">
        <f t="shared" si="99"/>
        <v/>
      </c>
    </row>
    <row r="1497" spans="1:6" x14ac:dyDescent="0.25">
      <c r="A1497" s="8" t="str">
        <f>+'[1]Reporte de Formatos'!V1549</f>
        <v/>
      </c>
      <c r="B1497" s="8" t="str">
        <f t="shared" si="96"/>
        <v xml:space="preserve"> </v>
      </c>
      <c r="C1497" s="2" t="str">
        <f>IF(A1497="","",+[1]AcumSYS!S1546+[1]AcumSYS!T1546)</f>
        <v/>
      </c>
      <c r="D1497" s="8" t="str">
        <f t="shared" si="97"/>
        <v/>
      </c>
      <c r="E1497" s="8" t="str">
        <f t="shared" si="98"/>
        <v/>
      </c>
      <c r="F1497" s="8" t="str">
        <f t="shared" si="99"/>
        <v/>
      </c>
    </row>
    <row r="1498" spans="1:6" x14ac:dyDescent="0.25">
      <c r="A1498" s="8" t="str">
        <f>+'[1]Reporte de Formatos'!V1550</f>
        <v/>
      </c>
      <c r="B1498" s="8" t="str">
        <f t="shared" si="96"/>
        <v xml:space="preserve"> </v>
      </c>
      <c r="C1498" s="2" t="str">
        <f>IF(A1498="","",+[1]AcumSYS!S1547+[1]AcumSYS!T1547)</f>
        <v/>
      </c>
      <c r="D1498" s="8" t="str">
        <f t="shared" si="97"/>
        <v/>
      </c>
      <c r="E1498" s="8" t="str">
        <f t="shared" si="98"/>
        <v/>
      </c>
      <c r="F1498" s="8" t="str">
        <f t="shared" si="99"/>
        <v/>
      </c>
    </row>
    <row r="1499" spans="1:6" x14ac:dyDescent="0.25">
      <c r="A1499" s="8" t="str">
        <f>+'[1]Reporte de Formatos'!V1551</f>
        <v/>
      </c>
      <c r="B1499" s="8" t="str">
        <f t="shared" si="96"/>
        <v xml:space="preserve"> </v>
      </c>
      <c r="C1499" s="2" t="str">
        <f>IF(A1499="","",+[1]AcumSYS!S1548+[1]AcumSYS!T1548)</f>
        <v/>
      </c>
      <c r="D1499" s="8" t="str">
        <f t="shared" si="97"/>
        <v/>
      </c>
      <c r="E1499" s="8" t="str">
        <f t="shared" si="98"/>
        <v/>
      </c>
      <c r="F1499" s="8" t="str">
        <f t="shared" si="99"/>
        <v/>
      </c>
    </row>
    <row r="1500" spans="1:6" x14ac:dyDescent="0.25">
      <c r="A1500" s="8" t="str">
        <f>+'[1]Reporte de Formatos'!V1552</f>
        <v/>
      </c>
      <c r="B1500" s="8" t="str">
        <f t="shared" si="96"/>
        <v xml:space="preserve"> </v>
      </c>
      <c r="C1500" s="2" t="str">
        <f>IF(A1500="","",+[1]AcumSYS!S1549+[1]AcumSYS!T1549)</f>
        <v/>
      </c>
      <c r="D1500" s="8" t="str">
        <f t="shared" si="97"/>
        <v/>
      </c>
      <c r="E1500" s="8" t="str">
        <f t="shared" si="98"/>
        <v/>
      </c>
      <c r="F1500" s="8" t="str">
        <f t="shared" si="99"/>
        <v/>
      </c>
    </row>
    <row r="1501" spans="1:6" x14ac:dyDescent="0.25">
      <c r="A1501" s="8" t="str">
        <f>+'[1]Reporte de Formatos'!V1553</f>
        <v/>
      </c>
      <c r="B1501" s="8" t="str">
        <f t="shared" si="96"/>
        <v xml:space="preserve"> </v>
      </c>
      <c r="C1501" s="2" t="str">
        <f>IF(A1501="","",+[1]AcumSYS!S1550+[1]AcumSYS!T1550)</f>
        <v/>
      </c>
      <c r="D1501" s="8" t="str">
        <f t="shared" si="97"/>
        <v/>
      </c>
      <c r="E1501" s="8" t="str">
        <f t="shared" si="98"/>
        <v/>
      </c>
      <c r="F1501" s="8" t="str">
        <f t="shared" si="99"/>
        <v/>
      </c>
    </row>
    <row r="1502" spans="1:6" x14ac:dyDescent="0.25">
      <c r="A1502" s="8" t="str">
        <f>+'[1]Reporte de Formatos'!V1554</f>
        <v/>
      </c>
      <c r="B1502" s="8" t="str">
        <f t="shared" si="96"/>
        <v xml:space="preserve"> </v>
      </c>
      <c r="C1502" s="2" t="str">
        <f>IF(A1502="","",+[1]AcumSYS!S1551+[1]AcumSYS!T1551)</f>
        <v/>
      </c>
      <c r="D1502" s="8" t="str">
        <f t="shared" si="97"/>
        <v/>
      </c>
      <c r="E1502" s="8" t="str">
        <f t="shared" si="98"/>
        <v/>
      </c>
      <c r="F1502" s="8" t="str">
        <f t="shared" si="99"/>
        <v/>
      </c>
    </row>
    <row r="1503" spans="1:6" x14ac:dyDescent="0.25">
      <c r="A1503" s="8" t="str">
        <f>+'[1]Reporte de Formatos'!V1555</f>
        <v/>
      </c>
      <c r="B1503" s="8" t="str">
        <f t="shared" si="96"/>
        <v xml:space="preserve"> </v>
      </c>
      <c r="C1503" s="2" t="str">
        <f>IF(A1503="","",+[1]AcumSYS!S1552+[1]AcumSYS!T1552)</f>
        <v/>
      </c>
      <c r="D1503" s="8" t="str">
        <f t="shared" si="97"/>
        <v/>
      </c>
      <c r="E1503" s="8" t="str">
        <f t="shared" si="98"/>
        <v/>
      </c>
      <c r="F1503" s="8" t="str">
        <f t="shared" si="99"/>
        <v/>
      </c>
    </row>
    <row r="1504" spans="1:6" x14ac:dyDescent="0.25">
      <c r="A1504" s="8" t="str">
        <f>+'[1]Reporte de Formatos'!V1556</f>
        <v/>
      </c>
      <c r="B1504" s="8" t="str">
        <f t="shared" si="96"/>
        <v xml:space="preserve"> </v>
      </c>
      <c r="C1504" s="2" t="str">
        <f>IF(A1504="","",+[1]AcumSYS!S1553+[1]AcumSYS!T1553)</f>
        <v/>
      </c>
      <c r="D1504" s="8" t="str">
        <f t="shared" si="97"/>
        <v/>
      </c>
      <c r="E1504" s="8" t="str">
        <f t="shared" si="98"/>
        <v/>
      </c>
      <c r="F1504" s="8" t="str">
        <f t="shared" si="99"/>
        <v/>
      </c>
    </row>
    <row r="1505" spans="1:6" x14ac:dyDescent="0.25">
      <c r="A1505" s="8" t="str">
        <f>+'[1]Reporte de Formatos'!V1557</f>
        <v/>
      </c>
      <c r="B1505" s="8" t="str">
        <f t="shared" si="96"/>
        <v xml:space="preserve"> </v>
      </c>
      <c r="C1505" s="2" t="str">
        <f>IF(A1505="","",+[1]AcumSYS!S1554+[1]AcumSYS!T1554)</f>
        <v/>
      </c>
      <c r="D1505" s="8" t="str">
        <f t="shared" si="97"/>
        <v/>
      </c>
      <c r="E1505" s="8" t="str">
        <f t="shared" si="98"/>
        <v/>
      </c>
      <c r="F1505" s="8" t="str">
        <f t="shared" si="99"/>
        <v/>
      </c>
    </row>
    <row r="1506" spans="1:6" x14ac:dyDescent="0.25">
      <c r="A1506" s="8" t="str">
        <f>+'[1]Reporte de Formatos'!V1558</f>
        <v/>
      </c>
      <c r="B1506" s="8" t="str">
        <f t="shared" si="96"/>
        <v xml:space="preserve"> </v>
      </c>
      <c r="C1506" s="2" t="str">
        <f>IF(A1506="","",+[1]AcumSYS!S1555+[1]AcumSYS!T1555)</f>
        <v/>
      </c>
      <c r="D1506" s="8" t="str">
        <f t="shared" si="97"/>
        <v/>
      </c>
      <c r="E1506" s="8" t="str">
        <f t="shared" si="98"/>
        <v/>
      </c>
      <c r="F1506" s="8" t="str">
        <f t="shared" si="99"/>
        <v/>
      </c>
    </row>
    <row r="1507" spans="1:6" x14ac:dyDescent="0.25">
      <c r="A1507" s="8" t="str">
        <f>+'[1]Reporte de Formatos'!V1559</f>
        <v/>
      </c>
      <c r="B1507" s="8" t="str">
        <f t="shared" si="96"/>
        <v xml:space="preserve"> </v>
      </c>
      <c r="C1507" s="2" t="str">
        <f>IF(A1507="","",+[1]AcumSYS!S1556+[1]AcumSYS!T1556)</f>
        <v/>
      </c>
      <c r="D1507" s="8" t="str">
        <f t="shared" si="97"/>
        <v/>
      </c>
      <c r="E1507" s="8" t="str">
        <f t="shared" si="98"/>
        <v/>
      </c>
      <c r="F1507" s="8" t="str">
        <f t="shared" si="99"/>
        <v/>
      </c>
    </row>
    <row r="1508" spans="1:6" x14ac:dyDescent="0.25">
      <c r="A1508" s="8" t="str">
        <f>+'[1]Reporte de Formatos'!V1560</f>
        <v/>
      </c>
      <c r="B1508" s="8" t="str">
        <f t="shared" si="96"/>
        <v xml:space="preserve"> </v>
      </c>
      <c r="C1508" s="2" t="str">
        <f>IF(A1508="","",+[1]AcumSYS!S1557+[1]AcumSYS!T1557)</f>
        <v/>
      </c>
      <c r="D1508" s="8" t="str">
        <f t="shared" si="97"/>
        <v/>
      </c>
      <c r="E1508" s="8" t="str">
        <f t="shared" si="98"/>
        <v/>
      </c>
      <c r="F1508" s="8" t="str">
        <f t="shared" si="99"/>
        <v/>
      </c>
    </row>
    <row r="1509" spans="1:6" x14ac:dyDescent="0.25">
      <c r="A1509" s="8" t="str">
        <f>+'[1]Reporte de Formatos'!V1561</f>
        <v/>
      </c>
      <c r="B1509" s="8" t="str">
        <f t="shared" si="96"/>
        <v xml:space="preserve"> </v>
      </c>
      <c r="C1509" s="2" t="str">
        <f>IF(A1509="","",+[1]AcumSYS!S1558+[1]AcumSYS!T1558)</f>
        <v/>
      </c>
      <c r="D1509" s="8" t="str">
        <f t="shared" si="97"/>
        <v/>
      </c>
      <c r="E1509" s="8" t="str">
        <f t="shared" si="98"/>
        <v/>
      </c>
      <c r="F1509" s="8" t="str">
        <f t="shared" si="99"/>
        <v/>
      </c>
    </row>
    <row r="1510" spans="1:6" x14ac:dyDescent="0.25">
      <c r="A1510" s="8" t="str">
        <f>+'[1]Reporte de Formatos'!V1562</f>
        <v/>
      </c>
      <c r="B1510" s="8" t="str">
        <f t="shared" si="96"/>
        <v xml:space="preserve"> </v>
      </c>
      <c r="C1510" s="2" t="str">
        <f>IF(A1510="","",+[1]AcumSYS!S1559+[1]AcumSYS!T1559)</f>
        <v/>
      </c>
      <c r="D1510" s="8" t="str">
        <f t="shared" si="97"/>
        <v/>
      </c>
      <c r="E1510" s="8" t="str">
        <f t="shared" si="98"/>
        <v/>
      </c>
      <c r="F1510" s="8" t="str">
        <f t="shared" si="99"/>
        <v/>
      </c>
    </row>
    <row r="1511" spans="1:6" x14ac:dyDescent="0.25">
      <c r="A1511" s="8" t="str">
        <f>+'[1]Reporte de Formatos'!V1563</f>
        <v/>
      </c>
      <c r="B1511" s="8" t="str">
        <f t="shared" si="96"/>
        <v xml:space="preserve"> </v>
      </c>
      <c r="C1511" s="2" t="str">
        <f>IF(A1511="","",+[1]AcumSYS!S1560+[1]AcumSYS!T1560)</f>
        <v/>
      </c>
      <c r="D1511" s="8" t="str">
        <f t="shared" si="97"/>
        <v/>
      </c>
      <c r="E1511" s="8" t="str">
        <f t="shared" si="98"/>
        <v/>
      </c>
      <c r="F1511" s="8" t="str">
        <f t="shared" si="99"/>
        <v/>
      </c>
    </row>
    <row r="1512" spans="1:6" x14ac:dyDescent="0.25">
      <c r="A1512" s="8" t="str">
        <f>+'[1]Reporte de Formatos'!V1564</f>
        <v/>
      </c>
      <c r="B1512" s="8" t="str">
        <f t="shared" si="96"/>
        <v xml:space="preserve"> </v>
      </c>
      <c r="C1512" s="2" t="str">
        <f>IF(A1512="","",+[1]AcumSYS!S1561+[1]AcumSYS!T1561)</f>
        <v/>
      </c>
      <c r="D1512" s="8" t="str">
        <f t="shared" si="97"/>
        <v/>
      </c>
      <c r="E1512" s="8" t="str">
        <f t="shared" si="98"/>
        <v/>
      </c>
      <c r="F1512" s="8" t="str">
        <f t="shared" si="99"/>
        <v/>
      </c>
    </row>
    <row r="1513" spans="1:6" x14ac:dyDescent="0.25">
      <c r="A1513" s="8" t="str">
        <f>+'[1]Reporte de Formatos'!V1565</f>
        <v/>
      </c>
      <c r="B1513" s="8" t="str">
        <f t="shared" si="96"/>
        <v xml:space="preserve"> </v>
      </c>
      <c r="C1513" s="2" t="str">
        <f>IF(A1513="","",+[1]AcumSYS!S1562+[1]AcumSYS!T1562)</f>
        <v/>
      </c>
      <c r="D1513" s="8" t="str">
        <f t="shared" si="97"/>
        <v/>
      </c>
      <c r="E1513" s="8" t="str">
        <f t="shared" si="98"/>
        <v/>
      </c>
      <c r="F1513" s="8" t="str">
        <f t="shared" si="99"/>
        <v/>
      </c>
    </row>
    <row r="1514" spans="1:6" x14ac:dyDescent="0.25">
      <c r="A1514" s="8" t="str">
        <f>+'[1]Reporte de Formatos'!V1566</f>
        <v/>
      </c>
      <c r="B1514" s="8" t="str">
        <f t="shared" si="96"/>
        <v xml:space="preserve"> </v>
      </c>
      <c r="C1514" s="2" t="str">
        <f>IF(A1514="","",+[1]AcumSYS!S1563+[1]AcumSYS!T1563)</f>
        <v/>
      </c>
      <c r="D1514" s="8" t="str">
        <f t="shared" si="97"/>
        <v/>
      </c>
      <c r="E1514" s="8" t="str">
        <f t="shared" si="98"/>
        <v/>
      </c>
      <c r="F1514" s="8" t="str">
        <f t="shared" si="99"/>
        <v/>
      </c>
    </row>
    <row r="1515" spans="1:6" x14ac:dyDescent="0.25">
      <c r="A1515" s="8" t="str">
        <f>+'[1]Reporte de Formatos'!V1567</f>
        <v/>
      </c>
      <c r="B1515" s="8" t="str">
        <f t="shared" si="96"/>
        <v xml:space="preserve"> </v>
      </c>
      <c r="C1515" s="2" t="str">
        <f>IF(A1515="","",+[1]AcumSYS!S1564+[1]AcumSYS!T1564)</f>
        <v/>
      </c>
      <c r="D1515" s="8" t="str">
        <f t="shared" si="97"/>
        <v/>
      </c>
      <c r="E1515" s="8" t="str">
        <f t="shared" si="98"/>
        <v/>
      </c>
      <c r="F1515" s="8" t="str">
        <f t="shared" si="99"/>
        <v/>
      </c>
    </row>
    <row r="1516" spans="1:6" x14ac:dyDescent="0.25">
      <c r="A1516" s="8" t="str">
        <f>+'[1]Reporte de Formatos'!V1568</f>
        <v/>
      </c>
      <c r="B1516" s="8" t="str">
        <f t="shared" si="96"/>
        <v xml:space="preserve"> </v>
      </c>
      <c r="C1516" s="2" t="str">
        <f>IF(A1516="","",+[1]AcumSYS!S1565+[1]AcumSYS!T1565)</f>
        <v/>
      </c>
      <c r="D1516" s="8" t="str">
        <f t="shared" si="97"/>
        <v/>
      </c>
      <c r="E1516" s="8" t="str">
        <f t="shared" si="98"/>
        <v/>
      </c>
      <c r="F1516" s="8" t="str">
        <f t="shared" si="99"/>
        <v/>
      </c>
    </row>
    <row r="1517" spans="1:6" x14ac:dyDescent="0.25">
      <c r="A1517" s="8" t="str">
        <f>+'[1]Reporte de Formatos'!V1569</f>
        <v/>
      </c>
      <c r="B1517" s="8" t="str">
        <f t="shared" si="96"/>
        <v xml:space="preserve"> </v>
      </c>
      <c r="C1517" s="2" t="str">
        <f>IF(A1517="","",+[1]AcumSYS!S1566+[1]AcumSYS!T1566)</f>
        <v/>
      </c>
      <c r="D1517" s="8" t="str">
        <f t="shared" si="97"/>
        <v/>
      </c>
      <c r="E1517" s="8" t="str">
        <f t="shared" si="98"/>
        <v/>
      </c>
      <c r="F1517" s="8" t="str">
        <f t="shared" si="99"/>
        <v/>
      </c>
    </row>
    <row r="1518" spans="1:6" x14ac:dyDescent="0.25">
      <c r="A1518" s="8" t="str">
        <f>+'[1]Reporte de Formatos'!V1570</f>
        <v/>
      </c>
      <c r="B1518" s="8" t="str">
        <f t="shared" si="96"/>
        <v xml:space="preserve"> </v>
      </c>
      <c r="C1518" s="2" t="str">
        <f>IF(A1518="","",+[1]AcumSYS!S1567+[1]AcumSYS!T1567)</f>
        <v/>
      </c>
      <c r="D1518" s="8" t="str">
        <f t="shared" si="97"/>
        <v/>
      </c>
      <c r="E1518" s="8" t="str">
        <f t="shared" si="98"/>
        <v/>
      </c>
      <c r="F1518" s="8" t="str">
        <f t="shared" si="99"/>
        <v/>
      </c>
    </row>
    <row r="1519" spans="1:6" x14ac:dyDescent="0.25">
      <c r="A1519" s="8" t="str">
        <f>+'[1]Reporte de Formatos'!V1571</f>
        <v/>
      </c>
      <c r="B1519" s="8" t="str">
        <f t="shared" si="96"/>
        <v xml:space="preserve"> </v>
      </c>
      <c r="C1519" s="2" t="str">
        <f>IF(A1519="","",+[1]AcumSYS!S1568+[1]AcumSYS!T1568)</f>
        <v/>
      </c>
      <c r="D1519" s="8" t="str">
        <f t="shared" si="97"/>
        <v/>
      </c>
      <c r="E1519" s="8" t="str">
        <f t="shared" si="98"/>
        <v/>
      </c>
      <c r="F1519" s="8" t="str">
        <f t="shared" si="99"/>
        <v/>
      </c>
    </row>
    <row r="1520" spans="1:6" x14ac:dyDescent="0.25">
      <c r="A1520" s="8" t="str">
        <f>+'[1]Reporte de Formatos'!V1572</f>
        <v/>
      </c>
      <c r="B1520" s="8" t="str">
        <f t="shared" si="96"/>
        <v xml:space="preserve"> </v>
      </c>
      <c r="C1520" s="2" t="str">
        <f>IF(A1520="","",+[1]AcumSYS!S1569+[1]AcumSYS!T1569)</f>
        <v/>
      </c>
      <c r="D1520" s="8" t="str">
        <f t="shared" si="97"/>
        <v/>
      </c>
      <c r="E1520" s="8" t="str">
        <f t="shared" si="98"/>
        <v/>
      </c>
      <c r="F1520" s="8" t="str">
        <f t="shared" si="99"/>
        <v/>
      </c>
    </row>
    <row r="1521" spans="1:6" x14ac:dyDescent="0.25">
      <c r="A1521" s="8" t="str">
        <f>+'[1]Reporte de Formatos'!V1573</f>
        <v/>
      </c>
      <c r="B1521" s="8" t="str">
        <f t="shared" si="96"/>
        <v xml:space="preserve"> </v>
      </c>
      <c r="C1521" s="2" t="str">
        <f>IF(A1521="","",+[1]AcumSYS!S1570+[1]AcumSYS!T1570)</f>
        <v/>
      </c>
      <c r="D1521" s="8" t="str">
        <f t="shared" si="97"/>
        <v/>
      </c>
      <c r="E1521" s="8" t="str">
        <f t="shared" si="98"/>
        <v/>
      </c>
      <c r="F1521" s="8" t="str">
        <f t="shared" si="99"/>
        <v/>
      </c>
    </row>
    <row r="1522" spans="1:6" x14ac:dyDescent="0.25">
      <c r="A1522" s="8" t="str">
        <f>+'[1]Reporte de Formatos'!V1574</f>
        <v/>
      </c>
      <c r="B1522" s="8" t="str">
        <f t="shared" si="96"/>
        <v xml:space="preserve"> </v>
      </c>
      <c r="C1522" s="2" t="str">
        <f>IF(A1522="","",+[1]AcumSYS!S1571+[1]AcumSYS!T1571)</f>
        <v/>
      </c>
      <c r="D1522" s="8" t="str">
        <f t="shared" si="97"/>
        <v/>
      </c>
      <c r="E1522" s="8" t="str">
        <f t="shared" si="98"/>
        <v/>
      </c>
      <c r="F1522" s="8" t="str">
        <f t="shared" si="99"/>
        <v/>
      </c>
    </row>
    <row r="1523" spans="1:6" x14ac:dyDescent="0.25">
      <c r="A1523" s="8" t="str">
        <f>+'[1]Reporte de Formatos'!V1575</f>
        <v/>
      </c>
      <c r="B1523" s="8" t="str">
        <f t="shared" si="96"/>
        <v xml:space="preserve"> </v>
      </c>
      <c r="C1523" s="2" t="str">
        <f>IF(A1523="","",+[1]AcumSYS!S1572+[1]AcumSYS!T1572)</f>
        <v/>
      </c>
      <c r="D1523" s="8" t="str">
        <f t="shared" si="97"/>
        <v/>
      </c>
      <c r="E1523" s="8" t="str">
        <f t="shared" si="98"/>
        <v/>
      </c>
      <c r="F1523" s="8" t="str">
        <f t="shared" si="99"/>
        <v/>
      </c>
    </row>
    <row r="1524" spans="1:6" x14ac:dyDescent="0.25">
      <c r="A1524" s="8" t="str">
        <f>+'[1]Reporte de Formatos'!V1576</f>
        <v/>
      </c>
      <c r="B1524" s="8" t="str">
        <f t="shared" si="96"/>
        <v xml:space="preserve"> </v>
      </c>
      <c r="C1524" s="2" t="str">
        <f>IF(A1524="","",+[1]AcumSYS!S1573+[1]AcumSYS!T1573)</f>
        <v/>
      </c>
      <c r="D1524" s="8" t="str">
        <f t="shared" si="97"/>
        <v/>
      </c>
      <c r="E1524" s="8" t="str">
        <f t="shared" si="98"/>
        <v/>
      </c>
      <c r="F1524" s="8" t="str">
        <f t="shared" si="99"/>
        <v/>
      </c>
    </row>
    <row r="1525" spans="1:6" x14ac:dyDescent="0.25">
      <c r="A1525" s="8" t="str">
        <f>+'[1]Reporte de Formatos'!V1577</f>
        <v/>
      </c>
      <c r="B1525" s="8" t="str">
        <f t="shared" si="96"/>
        <v xml:space="preserve"> </v>
      </c>
      <c r="C1525" s="2" t="str">
        <f>IF(A1525="","",+[1]AcumSYS!S1574+[1]AcumSYS!T1574)</f>
        <v/>
      </c>
      <c r="D1525" s="8" t="str">
        <f t="shared" si="97"/>
        <v/>
      </c>
      <c r="E1525" s="8" t="str">
        <f t="shared" si="98"/>
        <v/>
      </c>
      <c r="F1525" s="8" t="str">
        <f t="shared" si="99"/>
        <v/>
      </c>
    </row>
    <row r="1526" spans="1:6" x14ac:dyDescent="0.25">
      <c r="A1526" s="8" t="str">
        <f>+'[1]Reporte de Formatos'!V1578</f>
        <v/>
      </c>
      <c r="B1526" s="8" t="str">
        <f t="shared" si="96"/>
        <v xml:space="preserve"> </v>
      </c>
      <c r="C1526" s="2" t="str">
        <f>IF(A1526="","",+[1]AcumSYS!S1575+[1]AcumSYS!T1575)</f>
        <v/>
      </c>
      <c r="D1526" s="8" t="str">
        <f t="shared" si="97"/>
        <v/>
      </c>
      <c r="E1526" s="8" t="str">
        <f t="shared" si="98"/>
        <v/>
      </c>
      <c r="F1526" s="8" t="str">
        <f t="shared" si="99"/>
        <v/>
      </c>
    </row>
    <row r="1527" spans="1:6" x14ac:dyDescent="0.25">
      <c r="A1527" s="8" t="str">
        <f>+'[1]Reporte de Formatos'!V1579</f>
        <v/>
      </c>
      <c r="B1527" s="8" t="str">
        <f t="shared" si="96"/>
        <v xml:space="preserve"> </v>
      </c>
      <c r="C1527" s="2" t="str">
        <f>IF(A1527="","",+[1]AcumSYS!S1576+[1]AcumSYS!T1576)</f>
        <v/>
      </c>
      <c r="D1527" s="8" t="str">
        <f t="shared" si="97"/>
        <v/>
      </c>
      <c r="E1527" s="8" t="str">
        <f t="shared" si="98"/>
        <v/>
      </c>
      <c r="F1527" s="8" t="str">
        <f t="shared" si="99"/>
        <v/>
      </c>
    </row>
    <row r="1528" spans="1:6" x14ac:dyDescent="0.25">
      <c r="A1528" s="8" t="str">
        <f>+'[1]Reporte de Formatos'!V1580</f>
        <v/>
      </c>
      <c r="B1528" s="8" t="str">
        <f t="shared" si="96"/>
        <v xml:space="preserve"> </v>
      </c>
      <c r="C1528" s="2" t="str">
        <f>IF(A1528="","",+[1]AcumSYS!S1577+[1]AcumSYS!T1577)</f>
        <v/>
      </c>
      <c r="D1528" s="8" t="str">
        <f t="shared" si="97"/>
        <v/>
      </c>
      <c r="E1528" s="8" t="str">
        <f t="shared" si="98"/>
        <v/>
      </c>
      <c r="F1528" s="8" t="str">
        <f t="shared" si="99"/>
        <v/>
      </c>
    </row>
    <row r="1529" spans="1:6" x14ac:dyDescent="0.25">
      <c r="A1529" s="8" t="str">
        <f>+'[1]Reporte de Formatos'!V1581</f>
        <v/>
      </c>
      <c r="B1529" s="8" t="str">
        <f t="shared" si="96"/>
        <v xml:space="preserve"> </v>
      </c>
      <c r="C1529" s="2" t="str">
        <f>IF(A1529="","",+[1]AcumSYS!S1578+[1]AcumSYS!T1578)</f>
        <v/>
      </c>
      <c r="D1529" s="8" t="str">
        <f t="shared" si="97"/>
        <v/>
      </c>
      <c r="E1529" s="8" t="str">
        <f t="shared" si="98"/>
        <v/>
      </c>
      <c r="F1529" s="8" t="str">
        <f t="shared" si="99"/>
        <v/>
      </c>
    </row>
    <row r="1530" spans="1:6" x14ac:dyDescent="0.25">
      <c r="A1530" s="8" t="str">
        <f>+'[1]Reporte de Formatos'!V1582</f>
        <v/>
      </c>
      <c r="B1530" s="8" t="str">
        <f t="shared" si="96"/>
        <v xml:space="preserve"> </v>
      </c>
      <c r="C1530" s="2" t="str">
        <f>IF(A1530="","",+[1]AcumSYS!S1579+[1]AcumSYS!T1579)</f>
        <v/>
      </c>
      <c r="D1530" s="8" t="str">
        <f t="shared" si="97"/>
        <v/>
      </c>
      <c r="E1530" s="8" t="str">
        <f t="shared" si="98"/>
        <v/>
      </c>
      <c r="F1530" s="8" t="str">
        <f t="shared" si="99"/>
        <v/>
      </c>
    </row>
    <row r="1531" spans="1:6" x14ac:dyDescent="0.25">
      <c r="A1531" s="8" t="str">
        <f>+'[1]Reporte de Formatos'!V1583</f>
        <v/>
      </c>
      <c r="B1531" s="8" t="str">
        <f t="shared" si="96"/>
        <v xml:space="preserve"> </v>
      </c>
      <c r="C1531" s="2" t="str">
        <f>IF(A1531="","",+[1]AcumSYS!S1580+[1]AcumSYS!T1580)</f>
        <v/>
      </c>
      <c r="D1531" s="8" t="str">
        <f t="shared" si="97"/>
        <v/>
      </c>
      <c r="E1531" s="8" t="str">
        <f t="shared" si="98"/>
        <v/>
      </c>
      <c r="F1531" s="8" t="str">
        <f t="shared" si="99"/>
        <v/>
      </c>
    </row>
    <row r="1532" spans="1:6" x14ac:dyDescent="0.25">
      <c r="A1532" s="8" t="str">
        <f>+'[1]Reporte de Formatos'!V1584</f>
        <v/>
      </c>
      <c r="B1532" s="8" t="str">
        <f t="shared" si="96"/>
        <v xml:space="preserve"> </v>
      </c>
      <c r="C1532" s="2" t="str">
        <f>IF(A1532="","",+[1]AcumSYS!S1581+[1]AcumSYS!T1581)</f>
        <v/>
      </c>
      <c r="D1532" s="8" t="str">
        <f t="shared" si="97"/>
        <v/>
      </c>
      <c r="E1532" s="8" t="str">
        <f t="shared" si="98"/>
        <v/>
      </c>
      <c r="F1532" s="8" t="str">
        <f t="shared" si="99"/>
        <v/>
      </c>
    </row>
    <row r="1533" spans="1:6" x14ac:dyDescent="0.25">
      <c r="A1533" s="8" t="str">
        <f>+'[1]Reporte de Formatos'!V1585</f>
        <v/>
      </c>
      <c r="B1533" s="8" t="str">
        <f t="shared" si="96"/>
        <v xml:space="preserve"> </v>
      </c>
      <c r="C1533" s="2" t="str">
        <f>IF(A1533="","",+[1]AcumSYS!S1582+[1]AcumSYS!T1582)</f>
        <v/>
      </c>
      <c r="D1533" s="8" t="str">
        <f t="shared" si="97"/>
        <v/>
      </c>
      <c r="E1533" s="8" t="str">
        <f t="shared" si="98"/>
        <v/>
      </c>
      <c r="F1533" s="8" t="str">
        <f t="shared" si="99"/>
        <v/>
      </c>
    </row>
    <row r="1534" spans="1:6" x14ac:dyDescent="0.25">
      <c r="A1534" s="8" t="str">
        <f>+'[1]Reporte de Formatos'!V1586</f>
        <v/>
      </c>
      <c r="B1534" s="8" t="str">
        <f t="shared" si="96"/>
        <v xml:space="preserve"> </v>
      </c>
      <c r="C1534" s="2" t="str">
        <f>IF(A1534="","",+[1]AcumSYS!S1583+[1]AcumSYS!T1583)</f>
        <v/>
      </c>
      <c r="D1534" s="8" t="str">
        <f t="shared" si="97"/>
        <v/>
      </c>
      <c r="E1534" s="8" t="str">
        <f t="shared" si="98"/>
        <v/>
      </c>
      <c r="F1534" s="8" t="str">
        <f t="shared" si="99"/>
        <v/>
      </c>
    </row>
    <row r="1535" spans="1:6" x14ac:dyDescent="0.25">
      <c r="A1535" s="8" t="str">
        <f>+'[1]Reporte de Formatos'!V1587</f>
        <v/>
      </c>
      <c r="B1535" s="8" t="str">
        <f t="shared" si="96"/>
        <v xml:space="preserve"> </v>
      </c>
      <c r="C1535" s="2" t="str">
        <f>IF(A1535="","",+[1]AcumSYS!S1584+[1]AcumSYS!T1584)</f>
        <v/>
      </c>
      <c r="D1535" s="8" t="str">
        <f t="shared" si="97"/>
        <v/>
      </c>
      <c r="E1535" s="8" t="str">
        <f t="shared" si="98"/>
        <v/>
      </c>
      <c r="F1535" s="8" t="str">
        <f t="shared" si="99"/>
        <v/>
      </c>
    </row>
    <row r="1536" spans="1:6" x14ac:dyDescent="0.25">
      <c r="A1536" s="8" t="str">
        <f>+'[1]Reporte de Formatos'!V1588</f>
        <v/>
      </c>
      <c r="B1536" s="8" t="str">
        <f t="shared" si="96"/>
        <v xml:space="preserve"> </v>
      </c>
      <c r="C1536" s="2" t="str">
        <f>IF(A1536="","",+[1]AcumSYS!S1585+[1]AcumSYS!T1585)</f>
        <v/>
      </c>
      <c r="D1536" s="8" t="str">
        <f t="shared" si="97"/>
        <v/>
      </c>
      <c r="E1536" s="8" t="str">
        <f t="shared" si="98"/>
        <v/>
      </c>
      <c r="F1536" s="8" t="str">
        <f t="shared" si="99"/>
        <v/>
      </c>
    </row>
    <row r="1537" spans="1:6" x14ac:dyDescent="0.25">
      <c r="A1537" s="8" t="str">
        <f>+'[1]Reporte de Formatos'!V1589</f>
        <v/>
      </c>
      <c r="B1537" s="8" t="str">
        <f t="shared" si="96"/>
        <v xml:space="preserve"> </v>
      </c>
      <c r="C1537" s="2" t="str">
        <f>IF(A1537="","",+[1]AcumSYS!S1586+[1]AcumSYS!T1586)</f>
        <v/>
      </c>
      <c r="D1537" s="8" t="str">
        <f t="shared" si="97"/>
        <v/>
      </c>
      <c r="E1537" s="8" t="str">
        <f t="shared" si="98"/>
        <v/>
      </c>
      <c r="F1537" s="8" t="str">
        <f t="shared" si="99"/>
        <v/>
      </c>
    </row>
    <row r="1538" spans="1:6" x14ac:dyDescent="0.25">
      <c r="A1538" s="8" t="str">
        <f>+'[1]Reporte de Formatos'!V1590</f>
        <v/>
      </c>
      <c r="B1538" s="8" t="str">
        <f t="shared" si="96"/>
        <v xml:space="preserve"> </v>
      </c>
      <c r="C1538" s="2" t="str">
        <f>IF(A1538="","",+[1]AcumSYS!S1587+[1]AcumSYS!T1587)</f>
        <v/>
      </c>
      <c r="D1538" s="8" t="str">
        <f t="shared" si="97"/>
        <v/>
      </c>
      <c r="E1538" s="8" t="str">
        <f t="shared" si="98"/>
        <v/>
      </c>
      <c r="F1538" s="8" t="str">
        <f t="shared" si="99"/>
        <v/>
      </c>
    </row>
    <row r="1539" spans="1:6" x14ac:dyDescent="0.25">
      <c r="A1539" s="8" t="str">
        <f>+'[1]Reporte de Formatos'!V1591</f>
        <v/>
      </c>
      <c r="B1539" s="8" t="str">
        <f t="shared" si="96"/>
        <v xml:space="preserve"> </v>
      </c>
      <c r="C1539" s="2" t="str">
        <f>IF(A1539="","",+[1]AcumSYS!S1588+[1]AcumSYS!T1588)</f>
        <v/>
      </c>
      <c r="D1539" s="8" t="str">
        <f t="shared" si="97"/>
        <v/>
      </c>
      <c r="E1539" s="8" t="str">
        <f t="shared" si="98"/>
        <v/>
      </c>
      <c r="F1539" s="8" t="str">
        <f t="shared" si="99"/>
        <v/>
      </c>
    </row>
    <row r="1540" spans="1:6" x14ac:dyDescent="0.25">
      <c r="A1540" s="8" t="str">
        <f>+'[1]Reporte de Formatos'!V1592</f>
        <v/>
      </c>
      <c r="B1540" s="8" t="str">
        <f t="shared" si="96"/>
        <v xml:space="preserve"> </v>
      </c>
      <c r="C1540" s="2" t="str">
        <f>IF(A1540="","",+[1]AcumSYS!S1589+[1]AcumSYS!T1589)</f>
        <v/>
      </c>
      <c r="D1540" s="8" t="str">
        <f t="shared" si="97"/>
        <v/>
      </c>
      <c r="E1540" s="8" t="str">
        <f t="shared" si="98"/>
        <v/>
      </c>
      <c r="F1540" s="8" t="str">
        <f t="shared" si="99"/>
        <v/>
      </c>
    </row>
    <row r="1541" spans="1:6" x14ac:dyDescent="0.25">
      <c r="A1541" s="8" t="str">
        <f>+'[1]Reporte de Formatos'!V1593</f>
        <v/>
      </c>
      <c r="B1541" s="8" t="str">
        <f t="shared" si="96"/>
        <v xml:space="preserve"> </v>
      </c>
      <c r="C1541" s="2" t="str">
        <f>IF(A1541="","",+[1]AcumSYS!S1590+[1]AcumSYS!T1590)</f>
        <v/>
      </c>
      <c r="D1541" s="8" t="str">
        <f t="shared" si="97"/>
        <v/>
      </c>
      <c r="E1541" s="8" t="str">
        <f t="shared" si="98"/>
        <v/>
      </c>
      <c r="F1541" s="8" t="str">
        <f t="shared" si="99"/>
        <v/>
      </c>
    </row>
    <row r="1542" spans="1:6" x14ac:dyDescent="0.25">
      <c r="A1542" s="8" t="str">
        <f>+'[1]Reporte de Formatos'!V1594</f>
        <v/>
      </c>
      <c r="B1542" s="8" t="str">
        <f t="shared" si="96"/>
        <v xml:space="preserve"> </v>
      </c>
      <c r="C1542" s="2" t="str">
        <f>IF(A1542="","",+[1]AcumSYS!S1591+[1]AcumSYS!T1591)</f>
        <v/>
      </c>
      <c r="D1542" s="8" t="str">
        <f t="shared" si="97"/>
        <v/>
      </c>
      <c r="E1542" s="8" t="str">
        <f t="shared" si="98"/>
        <v/>
      </c>
      <c r="F1542" s="8" t="str">
        <f t="shared" si="99"/>
        <v/>
      </c>
    </row>
    <row r="1543" spans="1:6" x14ac:dyDescent="0.25">
      <c r="A1543" s="8" t="str">
        <f>+'[1]Reporte de Formatos'!V1595</f>
        <v/>
      </c>
      <c r="B1543" s="8" t="str">
        <f t="shared" si="96"/>
        <v xml:space="preserve"> </v>
      </c>
      <c r="C1543" s="2" t="str">
        <f>IF(A1543="","",+[1]AcumSYS!S1592+[1]AcumSYS!T1592)</f>
        <v/>
      </c>
      <c r="D1543" s="8" t="str">
        <f t="shared" si="97"/>
        <v/>
      </c>
      <c r="E1543" s="8" t="str">
        <f t="shared" si="98"/>
        <v/>
      </c>
      <c r="F1543" s="8" t="str">
        <f t="shared" si="99"/>
        <v/>
      </c>
    </row>
    <row r="1544" spans="1:6" x14ac:dyDescent="0.25">
      <c r="A1544" s="8" t="str">
        <f>+'[1]Reporte de Formatos'!V1596</f>
        <v/>
      </c>
      <c r="B1544" s="8" t="str">
        <f t="shared" si="96"/>
        <v xml:space="preserve"> </v>
      </c>
      <c r="C1544" s="2" t="str">
        <f>IF(A1544="","",+[1]AcumSYS!S1593+[1]AcumSYS!T1593)</f>
        <v/>
      </c>
      <c r="D1544" s="8" t="str">
        <f t="shared" si="97"/>
        <v/>
      </c>
      <c r="E1544" s="8" t="str">
        <f t="shared" si="98"/>
        <v/>
      </c>
      <c r="F1544" s="8" t="str">
        <f t="shared" si="99"/>
        <v/>
      </c>
    </row>
    <row r="1545" spans="1:6" x14ac:dyDescent="0.25">
      <c r="A1545" s="8" t="str">
        <f>+'[1]Reporte de Formatos'!V1597</f>
        <v/>
      </c>
      <c r="B1545" s="8" t="str">
        <f t="shared" si="96"/>
        <v xml:space="preserve"> </v>
      </c>
      <c r="C1545" s="2" t="str">
        <f>IF(A1545="","",+[1]AcumSYS!S1594+[1]AcumSYS!T1594)</f>
        <v/>
      </c>
      <c r="D1545" s="8" t="str">
        <f t="shared" si="97"/>
        <v/>
      </c>
      <c r="E1545" s="8" t="str">
        <f t="shared" si="98"/>
        <v/>
      </c>
      <c r="F1545" s="8" t="str">
        <f t="shared" si="99"/>
        <v/>
      </c>
    </row>
    <row r="1546" spans="1:6" x14ac:dyDescent="0.25">
      <c r="A1546" s="8" t="str">
        <f>+'[1]Reporte de Formatos'!V1598</f>
        <v/>
      </c>
      <c r="B1546" s="8" t="str">
        <f t="shared" si="96"/>
        <v xml:space="preserve"> </v>
      </c>
      <c r="C1546" s="2" t="str">
        <f>IF(A1546="","",+[1]AcumSYS!S1595+[1]AcumSYS!T1595)</f>
        <v/>
      </c>
      <c r="D1546" s="8" t="str">
        <f t="shared" si="97"/>
        <v/>
      </c>
      <c r="E1546" s="8" t="str">
        <f t="shared" si="98"/>
        <v/>
      </c>
      <c r="F1546" s="8" t="str">
        <f t="shared" si="99"/>
        <v/>
      </c>
    </row>
    <row r="1547" spans="1:6" x14ac:dyDescent="0.25">
      <c r="A1547" s="8" t="str">
        <f>+'[1]Reporte de Formatos'!V1599</f>
        <v/>
      </c>
      <c r="B1547" s="8" t="str">
        <f t="shared" si="96"/>
        <v xml:space="preserve"> </v>
      </c>
      <c r="C1547" s="2" t="str">
        <f>IF(A1547="","",+[1]AcumSYS!S1596+[1]AcumSYS!T1596)</f>
        <v/>
      </c>
      <c r="D1547" s="8" t="str">
        <f t="shared" si="97"/>
        <v/>
      </c>
      <c r="E1547" s="8" t="str">
        <f t="shared" si="98"/>
        <v/>
      </c>
      <c r="F1547" s="8" t="str">
        <f t="shared" si="99"/>
        <v/>
      </c>
    </row>
    <row r="1548" spans="1:6" x14ac:dyDescent="0.25">
      <c r="A1548" s="8" t="str">
        <f>+'[1]Reporte de Formatos'!V1600</f>
        <v/>
      </c>
      <c r="B1548" s="8" t="str">
        <f t="shared" si="96"/>
        <v xml:space="preserve"> </v>
      </c>
      <c r="C1548" s="2" t="str">
        <f>IF(A1548="","",+[1]AcumSYS!S1597+[1]AcumSYS!T1597)</f>
        <v/>
      </c>
      <c r="D1548" s="8" t="str">
        <f t="shared" si="97"/>
        <v/>
      </c>
      <c r="E1548" s="8" t="str">
        <f t="shared" si="98"/>
        <v/>
      </c>
      <c r="F1548" s="8" t="str">
        <f t="shared" si="99"/>
        <v/>
      </c>
    </row>
    <row r="1549" spans="1:6" x14ac:dyDescent="0.25">
      <c r="A1549" s="8" t="str">
        <f>+'[1]Reporte de Formatos'!V1601</f>
        <v/>
      </c>
      <c r="B1549" s="8" t="str">
        <f t="shared" si="96"/>
        <v xml:space="preserve"> </v>
      </c>
      <c r="C1549" s="2" t="str">
        <f>IF(A1549="","",+[1]AcumSYS!S1598+[1]AcumSYS!T1598)</f>
        <v/>
      </c>
      <c r="D1549" s="8" t="str">
        <f t="shared" si="97"/>
        <v/>
      </c>
      <c r="E1549" s="8" t="str">
        <f t="shared" si="98"/>
        <v/>
      </c>
      <c r="F1549" s="8" t="str">
        <f t="shared" si="99"/>
        <v/>
      </c>
    </row>
    <row r="1550" spans="1:6" x14ac:dyDescent="0.25">
      <c r="A1550" s="8" t="str">
        <f>+'[1]Reporte de Formatos'!V1602</f>
        <v/>
      </c>
      <c r="B1550" s="8" t="str">
        <f t="shared" si="96"/>
        <v xml:space="preserve"> </v>
      </c>
      <c r="C1550" s="2" t="str">
        <f>IF(A1550="","",+[1]AcumSYS!S1599+[1]AcumSYS!T1599)</f>
        <v/>
      </c>
      <c r="D1550" s="8" t="str">
        <f t="shared" si="97"/>
        <v/>
      </c>
      <c r="E1550" s="8" t="str">
        <f t="shared" si="98"/>
        <v/>
      </c>
      <c r="F1550" s="8" t="str">
        <f t="shared" si="99"/>
        <v/>
      </c>
    </row>
    <row r="1551" spans="1:6" x14ac:dyDescent="0.25">
      <c r="A1551" s="8" t="str">
        <f>+'[1]Reporte de Formatos'!V1603</f>
        <v/>
      </c>
      <c r="B1551" s="8" t="str">
        <f t="shared" si="96"/>
        <v xml:space="preserve"> </v>
      </c>
      <c r="C1551" s="2" t="str">
        <f>IF(A1551="","",+[1]AcumSYS!S1600+[1]AcumSYS!T1600)</f>
        <v/>
      </c>
      <c r="D1551" s="8" t="str">
        <f t="shared" si="97"/>
        <v/>
      </c>
      <c r="E1551" s="8" t="str">
        <f t="shared" si="98"/>
        <v/>
      </c>
      <c r="F1551" s="8" t="str">
        <f t="shared" si="99"/>
        <v/>
      </c>
    </row>
    <row r="1552" spans="1:6" x14ac:dyDescent="0.25">
      <c r="A1552" s="8" t="str">
        <f>+'[1]Reporte de Formatos'!V1604</f>
        <v/>
      </c>
      <c r="B1552" s="8" t="str">
        <f t="shared" si="96"/>
        <v xml:space="preserve"> </v>
      </c>
      <c r="C1552" s="2" t="str">
        <f>IF(A1552="","",+[1]AcumSYS!S1601+[1]AcumSYS!T1601)</f>
        <v/>
      </c>
      <c r="D1552" s="8" t="str">
        <f t="shared" si="97"/>
        <v/>
      </c>
      <c r="E1552" s="8" t="str">
        <f t="shared" si="98"/>
        <v/>
      </c>
      <c r="F1552" s="8" t="str">
        <f t="shared" si="99"/>
        <v/>
      </c>
    </row>
    <row r="1553" spans="1:6" x14ac:dyDescent="0.25">
      <c r="A1553" s="8" t="str">
        <f>+'[1]Reporte de Formatos'!V1605</f>
        <v/>
      </c>
      <c r="B1553" s="8" t="str">
        <f t="shared" si="96"/>
        <v xml:space="preserve"> </v>
      </c>
      <c r="C1553" s="2" t="str">
        <f>IF(A1553="","",+[1]AcumSYS!S1602+[1]AcumSYS!T1602)</f>
        <v/>
      </c>
      <c r="D1553" s="8" t="str">
        <f t="shared" si="97"/>
        <v/>
      </c>
      <c r="E1553" s="8" t="str">
        <f t="shared" si="98"/>
        <v/>
      </c>
      <c r="F1553" s="8" t="str">
        <f t="shared" si="99"/>
        <v/>
      </c>
    </row>
    <row r="1554" spans="1:6" x14ac:dyDescent="0.25">
      <c r="A1554" s="8" t="str">
        <f>+'[1]Reporte de Formatos'!V1606</f>
        <v/>
      </c>
      <c r="B1554" s="8" t="str">
        <f t="shared" si="96"/>
        <v xml:space="preserve"> </v>
      </c>
      <c r="C1554" s="2" t="str">
        <f>IF(A1554="","",+[1]AcumSYS!S1603+[1]AcumSYS!T1603)</f>
        <v/>
      </c>
      <c r="D1554" s="8" t="str">
        <f t="shared" si="97"/>
        <v/>
      </c>
      <c r="E1554" s="8" t="str">
        <f t="shared" si="98"/>
        <v/>
      </c>
      <c r="F1554" s="8" t="str">
        <f t="shared" si="99"/>
        <v/>
      </c>
    </row>
    <row r="1555" spans="1:6" x14ac:dyDescent="0.25">
      <c r="A1555" s="8" t="str">
        <f>+'[1]Reporte de Formatos'!V1607</f>
        <v/>
      </c>
      <c r="B1555" s="8" t="str">
        <f t="shared" si="96"/>
        <v xml:space="preserve"> </v>
      </c>
      <c r="C1555" s="2" t="str">
        <f>IF(A1555="","",+[1]AcumSYS!S1604+[1]AcumSYS!T1604)</f>
        <v/>
      </c>
      <c r="D1555" s="8" t="str">
        <f t="shared" si="97"/>
        <v/>
      </c>
      <c r="E1555" s="8" t="str">
        <f t="shared" si="98"/>
        <v/>
      </c>
      <c r="F1555" s="8" t="str">
        <f t="shared" si="99"/>
        <v/>
      </c>
    </row>
    <row r="1556" spans="1:6" x14ac:dyDescent="0.25">
      <c r="A1556" s="8" t="str">
        <f>+'[1]Reporte de Formatos'!V1608</f>
        <v/>
      </c>
      <c r="B1556" s="8" t="str">
        <f t="shared" si="96"/>
        <v xml:space="preserve"> </v>
      </c>
      <c r="C1556" s="2" t="str">
        <f>IF(A1556="","",+[1]AcumSYS!S1605+[1]AcumSYS!T1605)</f>
        <v/>
      </c>
      <c r="D1556" s="8" t="str">
        <f t="shared" si="97"/>
        <v/>
      </c>
      <c r="E1556" s="8" t="str">
        <f t="shared" si="98"/>
        <v/>
      </c>
      <c r="F1556" s="8" t="str">
        <f t="shared" si="99"/>
        <v/>
      </c>
    </row>
    <row r="1557" spans="1:6" x14ac:dyDescent="0.25">
      <c r="A1557" s="8" t="str">
        <f>+'[1]Reporte de Formatos'!V1609</f>
        <v/>
      </c>
      <c r="B1557" s="8" t="str">
        <f t="shared" ref="B1557:B1620" si="100">IF(A1557=""," ","Prima Vacacional")</f>
        <v xml:space="preserve"> </v>
      </c>
      <c r="C1557" s="2" t="str">
        <f>IF(A1557="","",+[1]AcumSYS!S1606+[1]AcumSYS!T1606)</f>
        <v/>
      </c>
      <c r="D1557" s="8" t="str">
        <f t="shared" ref="D1557:D1620" si="101">IF(A1557="","",0)</f>
        <v/>
      </c>
      <c r="E1557" s="8" t="str">
        <f t="shared" ref="E1557:E1620" si="102">IF(A1557="","","Pesos mexicanos")</f>
        <v/>
      </c>
      <c r="F1557" s="8" t="str">
        <f t="shared" ref="F1557:F1620" si="103">IF(A1557="","","Semestral")</f>
        <v/>
      </c>
    </row>
    <row r="1558" spans="1:6" x14ac:dyDescent="0.25">
      <c r="A1558" s="8" t="str">
        <f>+'[1]Reporte de Formatos'!V1610</f>
        <v/>
      </c>
      <c r="B1558" s="8" t="str">
        <f t="shared" si="100"/>
        <v xml:space="preserve"> </v>
      </c>
      <c r="C1558" s="2" t="str">
        <f>IF(A1558="","",+[1]AcumSYS!S1607+[1]AcumSYS!T1607)</f>
        <v/>
      </c>
      <c r="D1558" s="8" t="str">
        <f t="shared" si="101"/>
        <v/>
      </c>
      <c r="E1558" s="8" t="str">
        <f t="shared" si="102"/>
        <v/>
      </c>
      <c r="F1558" s="8" t="str">
        <f t="shared" si="103"/>
        <v/>
      </c>
    </row>
    <row r="1559" spans="1:6" x14ac:dyDescent="0.25">
      <c r="A1559" s="8" t="str">
        <f>+'[1]Reporte de Formatos'!V1611</f>
        <v/>
      </c>
      <c r="B1559" s="8" t="str">
        <f t="shared" si="100"/>
        <v xml:space="preserve"> </v>
      </c>
      <c r="C1559" s="2" t="str">
        <f>IF(A1559="","",+[1]AcumSYS!S1608+[1]AcumSYS!T1608)</f>
        <v/>
      </c>
      <c r="D1559" s="8" t="str">
        <f t="shared" si="101"/>
        <v/>
      </c>
      <c r="E1559" s="8" t="str">
        <f t="shared" si="102"/>
        <v/>
      </c>
      <c r="F1559" s="8" t="str">
        <f t="shared" si="103"/>
        <v/>
      </c>
    </row>
    <row r="1560" spans="1:6" x14ac:dyDescent="0.25">
      <c r="A1560" s="8" t="str">
        <f>+'[1]Reporte de Formatos'!V1612</f>
        <v/>
      </c>
      <c r="B1560" s="8" t="str">
        <f t="shared" si="100"/>
        <v xml:space="preserve"> </v>
      </c>
      <c r="C1560" s="2" t="str">
        <f>IF(A1560="","",+[1]AcumSYS!S1609+[1]AcumSYS!T1609)</f>
        <v/>
      </c>
      <c r="D1560" s="8" t="str">
        <f t="shared" si="101"/>
        <v/>
      </c>
      <c r="E1560" s="8" t="str">
        <f t="shared" si="102"/>
        <v/>
      </c>
      <c r="F1560" s="8" t="str">
        <f t="shared" si="103"/>
        <v/>
      </c>
    </row>
    <row r="1561" spans="1:6" x14ac:dyDescent="0.25">
      <c r="A1561" s="8" t="str">
        <f>+'[1]Reporte de Formatos'!V1613</f>
        <v/>
      </c>
      <c r="B1561" s="8" t="str">
        <f t="shared" si="100"/>
        <v xml:space="preserve"> </v>
      </c>
      <c r="C1561" s="2" t="str">
        <f>IF(A1561="","",+[1]AcumSYS!S1610+[1]AcumSYS!T1610)</f>
        <v/>
      </c>
      <c r="D1561" s="8" t="str">
        <f t="shared" si="101"/>
        <v/>
      </c>
      <c r="E1561" s="8" t="str">
        <f t="shared" si="102"/>
        <v/>
      </c>
      <c r="F1561" s="8" t="str">
        <f t="shared" si="103"/>
        <v/>
      </c>
    </row>
    <row r="1562" spans="1:6" x14ac:dyDescent="0.25">
      <c r="A1562" s="8" t="str">
        <f>+'[1]Reporte de Formatos'!V1614</f>
        <v/>
      </c>
      <c r="B1562" s="8" t="str">
        <f t="shared" si="100"/>
        <v xml:space="preserve"> </v>
      </c>
      <c r="C1562" s="2" t="str">
        <f>IF(A1562="","",+[1]AcumSYS!S1611+[1]AcumSYS!T1611)</f>
        <v/>
      </c>
      <c r="D1562" s="8" t="str">
        <f t="shared" si="101"/>
        <v/>
      </c>
      <c r="E1562" s="8" t="str">
        <f t="shared" si="102"/>
        <v/>
      </c>
      <c r="F1562" s="8" t="str">
        <f t="shared" si="103"/>
        <v/>
      </c>
    </row>
    <row r="1563" spans="1:6" x14ac:dyDescent="0.25">
      <c r="A1563" s="8" t="str">
        <f>+'[1]Reporte de Formatos'!V1615</f>
        <v/>
      </c>
      <c r="B1563" s="8" t="str">
        <f t="shared" si="100"/>
        <v xml:space="preserve"> </v>
      </c>
      <c r="C1563" s="2" t="str">
        <f>IF(A1563="","",+[1]AcumSYS!S1612+[1]AcumSYS!T1612)</f>
        <v/>
      </c>
      <c r="D1563" s="8" t="str">
        <f t="shared" si="101"/>
        <v/>
      </c>
      <c r="E1563" s="8" t="str">
        <f t="shared" si="102"/>
        <v/>
      </c>
      <c r="F1563" s="8" t="str">
        <f t="shared" si="103"/>
        <v/>
      </c>
    </row>
    <row r="1564" spans="1:6" x14ac:dyDescent="0.25">
      <c r="A1564" s="8" t="str">
        <f>+'[1]Reporte de Formatos'!V1616</f>
        <v/>
      </c>
      <c r="B1564" s="8" t="str">
        <f t="shared" si="100"/>
        <v xml:space="preserve"> </v>
      </c>
      <c r="C1564" s="2" t="str">
        <f>IF(A1564="","",+[1]AcumSYS!S1613+[1]AcumSYS!T1613)</f>
        <v/>
      </c>
      <c r="D1564" s="8" t="str">
        <f t="shared" si="101"/>
        <v/>
      </c>
      <c r="E1564" s="8" t="str">
        <f t="shared" si="102"/>
        <v/>
      </c>
      <c r="F1564" s="8" t="str">
        <f t="shared" si="103"/>
        <v/>
      </c>
    </row>
    <row r="1565" spans="1:6" x14ac:dyDescent="0.25">
      <c r="A1565" s="8" t="str">
        <f>+'[1]Reporte de Formatos'!V1617</f>
        <v/>
      </c>
      <c r="B1565" s="8" t="str">
        <f t="shared" si="100"/>
        <v xml:space="preserve"> </v>
      </c>
      <c r="C1565" s="2" t="str">
        <f>IF(A1565="","",+[1]AcumSYS!S1614+[1]AcumSYS!T1614)</f>
        <v/>
      </c>
      <c r="D1565" s="8" t="str">
        <f t="shared" si="101"/>
        <v/>
      </c>
      <c r="E1565" s="8" t="str">
        <f t="shared" si="102"/>
        <v/>
      </c>
      <c r="F1565" s="8" t="str">
        <f t="shared" si="103"/>
        <v/>
      </c>
    </row>
    <row r="1566" spans="1:6" x14ac:dyDescent="0.25">
      <c r="A1566" s="8" t="str">
        <f>+'[1]Reporte de Formatos'!V1618</f>
        <v/>
      </c>
      <c r="B1566" s="8" t="str">
        <f t="shared" si="100"/>
        <v xml:space="preserve"> </v>
      </c>
      <c r="C1566" s="2" t="str">
        <f>IF(A1566="","",+[1]AcumSYS!S1615+[1]AcumSYS!T1615)</f>
        <v/>
      </c>
      <c r="D1566" s="8" t="str">
        <f t="shared" si="101"/>
        <v/>
      </c>
      <c r="E1566" s="8" t="str">
        <f t="shared" si="102"/>
        <v/>
      </c>
      <c r="F1566" s="8" t="str">
        <f t="shared" si="103"/>
        <v/>
      </c>
    </row>
    <row r="1567" spans="1:6" x14ac:dyDescent="0.25">
      <c r="A1567" s="8" t="str">
        <f>+'[1]Reporte de Formatos'!V1619</f>
        <v/>
      </c>
      <c r="B1567" s="8" t="str">
        <f t="shared" si="100"/>
        <v xml:space="preserve"> </v>
      </c>
      <c r="C1567" s="2" t="str">
        <f>IF(A1567="","",+[1]AcumSYS!S1616+[1]AcumSYS!T1616)</f>
        <v/>
      </c>
      <c r="D1567" s="8" t="str">
        <f t="shared" si="101"/>
        <v/>
      </c>
      <c r="E1567" s="8" t="str">
        <f t="shared" si="102"/>
        <v/>
      </c>
      <c r="F1567" s="8" t="str">
        <f t="shared" si="103"/>
        <v/>
      </c>
    </row>
    <row r="1568" spans="1:6" x14ac:dyDescent="0.25">
      <c r="A1568" s="8" t="str">
        <f>+'[1]Reporte de Formatos'!V1620</f>
        <v/>
      </c>
      <c r="B1568" s="8" t="str">
        <f t="shared" si="100"/>
        <v xml:space="preserve"> </v>
      </c>
      <c r="C1568" s="2" t="str">
        <f>IF(A1568="","",+[1]AcumSYS!S1617+[1]AcumSYS!T1617)</f>
        <v/>
      </c>
      <c r="D1568" s="8" t="str">
        <f t="shared" si="101"/>
        <v/>
      </c>
      <c r="E1568" s="8" t="str">
        <f t="shared" si="102"/>
        <v/>
      </c>
      <c r="F1568" s="8" t="str">
        <f t="shared" si="103"/>
        <v/>
      </c>
    </row>
    <row r="1569" spans="1:6" x14ac:dyDescent="0.25">
      <c r="A1569" s="8" t="str">
        <f>+'[1]Reporte de Formatos'!V1621</f>
        <v/>
      </c>
      <c r="B1569" s="8" t="str">
        <f t="shared" si="100"/>
        <v xml:space="preserve"> </v>
      </c>
      <c r="C1569" s="2" t="str">
        <f>IF(A1569="","",+[1]AcumSYS!S1618+[1]AcumSYS!T1618)</f>
        <v/>
      </c>
      <c r="D1569" s="8" t="str">
        <f t="shared" si="101"/>
        <v/>
      </c>
      <c r="E1569" s="8" t="str">
        <f t="shared" si="102"/>
        <v/>
      </c>
      <c r="F1569" s="8" t="str">
        <f t="shared" si="103"/>
        <v/>
      </c>
    </row>
    <row r="1570" spans="1:6" x14ac:dyDescent="0.25">
      <c r="A1570" s="8" t="str">
        <f>+'[1]Reporte de Formatos'!V1622</f>
        <v/>
      </c>
      <c r="B1570" s="8" t="str">
        <f t="shared" si="100"/>
        <v xml:space="preserve"> </v>
      </c>
      <c r="C1570" s="2" t="str">
        <f>IF(A1570="","",+[1]AcumSYS!S1619+[1]AcumSYS!T1619)</f>
        <v/>
      </c>
      <c r="D1570" s="8" t="str">
        <f t="shared" si="101"/>
        <v/>
      </c>
      <c r="E1570" s="8" t="str">
        <f t="shared" si="102"/>
        <v/>
      </c>
      <c r="F1570" s="8" t="str">
        <f t="shared" si="103"/>
        <v/>
      </c>
    </row>
    <row r="1571" spans="1:6" x14ac:dyDescent="0.25">
      <c r="A1571" s="8" t="str">
        <f>+'[1]Reporte de Formatos'!V1623</f>
        <v/>
      </c>
      <c r="B1571" s="8" t="str">
        <f t="shared" si="100"/>
        <v xml:space="preserve"> </v>
      </c>
      <c r="C1571" s="2" t="str">
        <f>IF(A1571="","",+[1]AcumSYS!S1620+[1]AcumSYS!T1620)</f>
        <v/>
      </c>
      <c r="D1571" s="8" t="str">
        <f t="shared" si="101"/>
        <v/>
      </c>
      <c r="E1571" s="8" t="str">
        <f t="shared" si="102"/>
        <v/>
      </c>
      <c r="F1571" s="8" t="str">
        <f t="shared" si="103"/>
        <v/>
      </c>
    </row>
    <row r="1572" spans="1:6" x14ac:dyDescent="0.25">
      <c r="A1572" s="8" t="str">
        <f>+'[1]Reporte de Formatos'!V1624</f>
        <v/>
      </c>
      <c r="B1572" s="8" t="str">
        <f t="shared" si="100"/>
        <v xml:space="preserve"> </v>
      </c>
      <c r="C1572" s="2" t="str">
        <f>IF(A1572="","",+[1]AcumSYS!S1621+[1]AcumSYS!T1621)</f>
        <v/>
      </c>
      <c r="D1572" s="8" t="str">
        <f t="shared" si="101"/>
        <v/>
      </c>
      <c r="E1572" s="8" t="str">
        <f t="shared" si="102"/>
        <v/>
      </c>
      <c r="F1572" s="8" t="str">
        <f t="shared" si="103"/>
        <v/>
      </c>
    </row>
    <row r="1573" spans="1:6" x14ac:dyDescent="0.25">
      <c r="A1573" s="8" t="str">
        <f>+'[1]Reporte de Formatos'!V1625</f>
        <v/>
      </c>
      <c r="B1573" s="8" t="str">
        <f t="shared" si="100"/>
        <v xml:space="preserve"> </v>
      </c>
      <c r="C1573" s="2" t="str">
        <f>IF(A1573="","",+[1]AcumSYS!S1622+[1]AcumSYS!T1622)</f>
        <v/>
      </c>
      <c r="D1573" s="8" t="str">
        <f t="shared" si="101"/>
        <v/>
      </c>
      <c r="E1573" s="8" t="str">
        <f t="shared" si="102"/>
        <v/>
      </c>
      <c r="F1573" s="8" t="str">
        <f t="shared" si="103"/>
        <v/>
      </c>
    </row>
    <row r="1574" spans="1:6" x14ac:dyDescent="0.25">
      <c r="A1574" s="8" t="str">
        <f>+'[1]Reporte de Formatos'!V1626</f>
        <v/>
      </c>
      <c r="B1574" s="8" t="str">
        <f t="shared" si="100"/>
        <v xml:space="preserve"> </v>
      </c>
      <c r="C1574" s="2" t="str">
        <f>IF(A1574="","",+[1]AcumSYS!S1623+[1]AcumSYS!T1623)</f>
        <v/>
      </c>
      <c r="D1574" s="8" t="str">
        <f t="shared" si="101"/>
        <v/>
      </c>
      <c r="E1574" s="8" t="str">
        <f t="shared" si="102"/>
        <v/>
      </c>
      <c r="F1574" s="8" t="str">
        <f t="shared" si="103"/>
        <v/>
      </c>
    </row>
    <row r="1575" spans="1:6" x14ac:dyDescent="0.25">
      <c r="A1575" s="8" t="str">
        <f>+'[1]Reporte de Formatos'!V1627</f>
        <v/>
      </c>
      <c r="B1575" s="8" t="str">
        <f t="shared" si="100"/>
        <v xml:space="preserve"> </v>
      </c>
      <c r="C1575" s="2" t="str">
        <f>IF(A1575="","",+[1]AcumSYS!S1624+[1]AcumSYS!T1624)</f>
        <v/>
      </c>
      <c r="D1575" s="8" t="str">
        <f t="shared" si="101"/>
        <v/>
      </c>
      <c r="E1575" s="8" t="str">
        <f t="shared" si="102"/>
        <v/>
      </c>
      <c r="F1575" s="8" t="str">
        <f t="shared" si="103"/>
        <v/>
      </c>
    </row>
    <row r="1576" spans="1:6" x14ac:dyDescent="0.25">
      <c r="A1576" s="8" t="str">
        <f>+'[1]Reporte de Formatos'!V1628</f>
        <v/>
      </c>
      <c r="B1576" s="8" t="str">
        <f t="shared" si="100"/>
        <v xml:space="preserve"> </v>
      </c>
      <c r="C1576" s="2" t="str">
        <f>IF(A1576="","",+[1]AcumSYS!S1625+[1]AcumSYS!T1625)</f>
        <v/>
      </c>
      <c r="D1576" s="8" t="str">
        <f t="shared" si="101"/>
        <v/>
      </c>
      <c r="E1576" s="8" t="str">
        <f t="shared" si="102"/>
        <v/>
      </c>
      <c r="F1576" s="8" t="str">
        <f t="shared" si="103"/>
        <v/>
      </c>
    </row>
    <row r="1577" spans="1:6" x14ac:dyDescent="0.25">
      <c r="A1577" s="8" t="str">
        <f>+'[1]Reporte de Formatos'!V1629</f>
        <v/>
      </c>
      <c r="B1577" s="8" t="str">
        <f t="shared" si="100"/>
        <v xml:space="preserve"> </v>
      </c>
      <c r="C1577" s="2" t="str">
        <f>IF(A1577="","",+[1]AcumSYS!S1626+[1]AcumSYS!T1626)</f>
        <v/>
      </c>
      <c r="D1577" s="8" t="str">
        <f t="shared" si="101"/>
        <v/>
      </c>
      <c r="E1577" s="8" t="str">
        <f t="shared" si="102"/>
        <v/>
      </c>
      <c r="F1577" s="8" t="str">
        <f t="shared" si="103"/>
        <v/>
      </c>
    </row>
    <row r="1578" spans="1:6" x14ac:dyDescent="0.25">
      <c r="A1578" s="8" t="str">
        <f>+'[1]Reporte de Formatos'!V1630</f>
        <v/>
      </c>
      <c r="B1578" s="8" t="str">
        <f t="shared" si="100"/>
        <v xml:space="preserve"> </v>
      </c>
      <c r="C1578" s="2" t="str">
        <f>IF(A1578="","",+[1]AcumSYS!S1627+[1]AcumSYS!T1627)</f>
        <v/>
      </c>
      <c r="D1578" s="8" t="str">
        <f t="shared" si="101"/>
        <v/>
      </c>
      <c r="E1578" s="8" t="str">
        <f t="shared" si="102"/>
        <v/>
      </c>
      <c r="F1578" s="8" t="str">
        <f t="shared" si="103"/>
        <v/>
      </c>
    </row>
    <row r="1579" spans="1:6" x14ac:dyDescent="0.25">
      <c r="A1579" s="8" t="str">
        <f>+'[1]Reporte de Formatos'!V1631</f>
        <v/>
      </c>
      <c r="B1579" s="8" t="str">
        <f t="shared" si="100"/>
        <v xml:space="preserve"> </v>
      </c>
      <c r="C1579" s="2" t="str">
        <f>IF(A1579="","",+[1]AcumSYS!S1628+[1]AcumSYS!T1628)</f>
        <v/>
      </c>
      <c r="D1579" s="8" t="str">
        <f t="shared" si="101"/>
        <v/>
      </c>
      <c r="E1579" s="8" t="str">
        <f t="shared" si="102"/>
        <v/>
      </c>
      <c r="F1579" s="8" t="str">
        <f t="shared" si="103"/>
        <v/>
      </c>
    </row>
    <row r="1580" spans="1:6" x14ac:dyDescent="0.25">
      <c r="A1580" s="8" t="str">
        <f>+'[1]Reporte de Formatos'!V1632</f>
        <v/>
      </c>
      <c r="B1580" s="8" t="str">
        <f t="shared" si="100"/>
        <v xml:space="preserve"> </v>
      </c>
      <c r="C1580" s="2" t="str">
        <f>IF(A1580="","",+[1]AcumSYS!S1629+[1]AcumSYS!T1629)</f>
        <v/>
      </c>
      <c r="D1580" s="8" t="str">
        <f t="shared" si="101"/>
        <v/>
      </c>
      <c r="E1580" s="8" t="str">
        <f t="shared" si="102"/>
        <v/>
      </c>
      <c r="F1580" s="8" t="str">
        <f t="shared" si="103"/>
        <v/>
      </c>
    </row>
    <row r="1581" spans="1:6" x14ac:dyDescent="0.25">
      <c r="A1581" s="8" t="str">
        <f>+'[1]Reporte de Formatos'!V1633</f>
        <v/>
      </c>
      <c r="B1581" s="8" t="str">
        <f t="shared" si="100"/>
        <v xml:space="preserve"> </v>
      </c>
      <c r="C1581" s="2" t="str">
        <f>IF(A1581="","",+[1]AcumSYS!S1630+[1]AcumSYS!T1630)</f>
        <v/>
      </c>
      <c r="D1581" s="8" t="str">
        <f t="shared" si="101"/>
        <v/>
      </c>
      <c r="E1581" s="8" t="str">
        <f t="shared" si="102"/>
        <v/>
      </c>
      <c r="F1581" s="8" t="str">
        <f t="shared" si="103"/>
        <v/>
      </c>
    </row>
    <row r="1582" spans="1:6" x14ac:dyDescent="0.25">
      <c r="A1582" s="8" t="str">
        <f>+'[1]Reporte de Formatos'!V1634</f>
        <v/>
      </c>
      <c r="B1582" s="8" t="str">
        <f t="shared" si="100"/>
        <v xml:space="preserve"> </v>
      </c>
      <c r="C1582" s="2" t="str">
        <f>IF(A1582="","",+[1]AcumSYS!S1631+[1]AcumSYS!T1631)</f>
        <v/>
      </c>
      <c r="D1582" s="8" t="str">
        <f t="shared" si="101"/>
        <v/>
      </c>
      <c r="E1582" s="8" t="str">
        <f t="shared" si="102"/>
        <v/>
      </c>
      <c r="F1582" s="8" t="str">
        <f t="shared" si="103"/>
        <v/>
      </c>
    </row>
    <row r="1583" spans="1:6" x14ac:dyDescent="0.25">
      <c r="A1583" s="8" t="str">
        <f>+'[1]Reporte de Formatos'!V1635</f>
        <v/>
      </c>
      <c r="B1583" s="8" t="str">
        <f t="shared" si="100"/>
        <v xml:space="preserve"> </v>
      </c>
      <c r="C1583" s="2" t="str">
        <f>IF(A1583="","",+[1]AcumSYS!S1632+[1]AcumSYS!T1632)</f>
        <v/>
      </c>
      <c r="D1583" s="8" t="str">
        <f t="shared" si="101"/>
        <v/>
      </c>
      <c r="E1583" s="8" t="str">
        <f t="shared" si="102"/>
        <v/>
      </c>
      <c r="F1583" s="8" t="str">
        <f t="shared" si="103"/>
        <v/>
      </c>
    </row>
    <row r="1584" spans="1:6" x14ac:dyDescent="0.25">
      <c r="A1584" s="8" t="str">
        <f>+'[1]Reporte de Formatos'!V1636</f>
        <v/>
      </c>
      <c r="B1584" s="8" t="str">
        <f t="shared" si="100"/>
        <v xml:space="preserve"> </v>
      </c>
      <c r="C1584" s="2" t="str">
        <f>IF(A1584="","",+[1]AcumSYS!S1633+[1]AcumSYS!T1633)</f>
        <v/>
      </c>
      <c r="D1584" s="8" t="str">
        <f t="shared" si="101"/>
        <v/>
      </c>
      <c r="E1584" s="8" t="str">
        <f t="shared" si="102"/>
        <v/>
      </c>
      <c r="F1584" s="8" t="str">
        <f t="shared" si="103"/>
        <v/>
      </c>
    </row>
    <row r="1585" spans="1:6" x14ac:dyDescent="0.25">
      <c r="A1585" s="8" t="str">
        <f>+'[1]Reporte de Formatos'!V1637</f>
        <v/>
      </c>
      <c r="B1585" s="8" t="str">
        <f t="shared" si="100"/>
        <v xml:space="preserve"> </v>
      </c>
      <c r="C1585" s="2" t="str">
        <f>IF(A1585="","",+[1]AcumSYS!S1634+[1]AcumSYS!T1634)</f>
        <v/>
      </c>
      <c r="D1585" s="8" t="str">
        <f t="shared" si="101"/>
        <v/>
      </c>
      <c r="E1585" s="8" t="str">
        <f t="shared" si="102"/>
        <v/>
      </c>
      <c r="F1585" s="8" t="str">
        <f t="shared" si="103"/>
        <v/>
      </c>
    </row>
    <row r="1586" spans="1:6" x14ac:dyDescent="0.25">
      <c r="A1586" s="8" t="str">
        <f>+'[1]Reporte de Formatos'!V1638</f>
        <v/>
      </c>
      <c r="B1586" s="8" t="str">
        <f t="shared" si="100"/>
        <v xml:space="preserve"> </v>
      </c>
      <c r="C1586" s="2" t="str">
        <f>IF(A1586="","",+[1]AcumSYS!S1635+[1]AcumSYS!T1635)</f>
        <v/>
      </c>
      <c r="D1586" s="8" t="str">
        <f t="shared" si="101"/>
        <v/>
      </c>
      <c r="E1586" s="8" t="str">
        <f t="shared" si="102"/>
        <v/>
      </c>
      <c r="F1586" s="8" t="str">
        <f t="shared" si="103"/>
        <v/>
      </c>
    </row>
    <row r="1587" spans="1:6" x14ac:dyDescent="0.25">
      <c r="A1587" s="8" t="str">
        <f>+'[1]Reporte de Formatos'!V1639</f>
        <v/>
      </c>
      <c r="B1587" s="8" t="str">
        <f t="shared" si="100"/>
        <v xml:space="preserve"> </v>
      </c>
      <c r="C1587" s="2" t="str">
        <f>IF(A1587="","",+[1]AcumSYS!S1636+[1]AcumSYS!T1636)</f>
        <v/>
      </c>
      <c r="D1587" s="8" t="str">
        <f t="shared" si="101"/>
        <v/>
      </c>
      <c r="E1587" s="8" t="str">
        <f t="shared" si="102"/>
        <v/>
      </c>
      <c r="F1587" s="8" t="str">
        <f t="shared" si="103"/>
        <v/>
      </c>
    </row>
    <row r="1588" spans="1:6" x14ac:dyDescent="0.25">
      <c r="A1588" s="8" t="str">
        <f>+'[1]Reporte de Formatos'!V1640</f>
        <v/>
      </c>
      <c r="B1588" s="8" t="str">
        <f t="shared" si="100"/>
        <v xml:space="preserve"> </v>
      </c>
      <c r="C1588" s="2" t="str">
        <f>IF(A1588="","",+[1]AcumSYS!S1637+[1]AcumSYS!T1637)</f>
        <v/>
      </c>
      <c r="D1588" s="8" t="str">
        <f t="shared" si="101"/>
        <v/>
      </c>
      <c r="E1588" s="8" t="str">
        <f t="shared" si="102"/>
        <v/>
      </c>
      <c r="F1588" s="8" t="str">
        <f t="shared" si="103"/>
        <v/>
      </c>
    </row>
    <row r="1589" spans="1:6" x14ac:dyDescent="0.25">
      <c r="A1589" s="8" t="str">
        <f>+'[1]Reporte de Formatos'!V1641</f>
        <v/>
      </c>
      <c r="B1589" s="8" t="str">
        <f t="shared" si="100"/>
        <v xml:space="preserve"> </v>
      </c>
      <c r="C1589" s="2" t="str">
        <f>IF(A1589="","",+[1]AcumSYS!S1638+[1]AcumSYS!T1638)</f>
        <v/>
      </c>
      <c r="D1589" s="8" t="str">
        <f t="shared" si="101"/>
        <v/>
      </c>
      <c r="E1589" s="8" t="str">
        <f t="shared" si="102"/>
        <v/>
      </c>
      <c r="F1589" s="8" t="str">
        <f t="shared" si="103"/>
        <v/>
      </c>
    </row>
    <row r="1590" spans="1:6" x14ac:dyDescent="0.25">
      <c r="A1590" s="8" t="str">
        <f>+'[1]Reporte de Formatos'!V1642</f>
        <v/>
      </c>
      <c r="B1590" s="8" t="str">
        <f t="shared" si="100"/>
        <v xml:space="preserve"> </v>
      </c>
      <c r="C1590" s="2" t="str">
        <f>IF(A1590="","",+[1]AcumSYS!S1639+[1]AcumSYS!T1639)</f>
        <v/>
      </c>
      <c r="D1590" s="8" t="str">
        <f t="shared" si="101"/>
        <v/>
      </c>
      <c r="E1590" s="8" t="str">
        <f t="shared" si="102"/>
        <v/>
      </c>
      <c r="F1590" s="8" t="str">
        <f t="shared" si="103"/>
        <v/>
      </c>
    </row>
    <row r="1591" spans="1:6" x14ac:dyDescent="0.25">
      <c r="A1591" s="8" t="str">
        <f>+'[1]Reporte de Formatos'!V1643</f>
        <v/>
      </c>
      <c r="B1591" s="8" t="str">
        <f t="shared" si="100"/>
        <v xml:space="preserve"> </v>
      </c>
      <c r="C1591" s="2" t="str">
        <f>IF(A1591="","",+[1]AcumSYS!S1640+[1]AcumSYS!T1640)</f>
        <v/>
      </c>
      <c r="D1591" s="8" t="str">
        <f t="shared" si="101"/>
        <v/>
      </c>
      <c r="E1591" s="8" t="str">
        <f t="shared" si="102"/>
        <v/>
      </c>
      <c r="F1591" s="8" t="str">
        <f t="shared" si="103"/>
        <v/>
      </c>
    </row>
    <row r="1592" spans="1:6" x14ac:dyDescent="0.25">
      <c r="A1592" s="8" t="str">
        <f>+'[1]Reporte de Formatos'!V1644</f>
        <v/>
      </c>
      <c r="B1592" s="8" t="str">
        <f t="shared" si="100"/>
        <v xml:space="preserve"> </v>
      </c>
      <c r="C1592" s="2" t="str">
        <f>IF(A1592="","",+[1]AcumSYS!S1641+[1]AcumSYS!T1641)</f>
        <v/>
      </c>
      <c r="D1592" s="8" t="str">
        <f t="shared" si="101"/>
        <v/>
      </c>
      <c r="E1592" s="8" t="str">
        <f t="shared" si="102"/>
        <v/>
      </c>
      <c r="F1592" s="8" t="str">
        <f t="shared" si="103"/>
        <v/>
      </c>
    </row>
    <row r="1593" spans="1:6" x14ac:dyDescent="0.25">
      <c r="A1593" s="8" t="str">
        <f>+'[1]Reporte de Formatos'!V1645</f>
        <v/>
      </c>
      <c r="B1593" s="8" t="str">
        <f t="shared" si="100"/>
        <v xml:space="preserve"> </v>
      </c>
      <c r="C1593" s="2" t="str">
        <f>IF(A1593="","",+[1]AcumSYS!S1642+[1]AcumSYS!T1642)</f>
        <v/>
      </c>
      <c r="D1593" s="8" t="str">
        <f t="shared" si="101"/>
        <v/>
      </c>
      <c r="E1593" s="8" t="str">
        <f t="shared" si="102"/>
        <v/>
      </c>
      <c r="F1593" s="8" t="str">
        <f t="shared" si="103"/>
        <v/>
      </c>
    </row>
    <row r="1594" spans="1:6" x14ac:dyDescent="0.25">
      <c r="A1594" s="8" t="str">
        <f>+'[1]Reporte de Formatos'!V1646</f>
        <v/>
      </c>
      <c r="B1594" s="8" t="str">
        <f t="shared" si="100"/>
        <v xml:space="preserve"> </v>
      </c>
      <c r="C1594" s="2" t="str">
        <f>IF(A1594="","",+[1]AcumSYS!S1643+[1]AcumSYS!T1643)</f>
        <v/>
      </c>
      <c r="D1594" s="8" t="str">
        <f t="shared" si="101"/>
        <v/>
      </c>
      <c r="E1594" s="8" t="str">
        <f t="shared" si="102"/>
        <v/>
      </c>
      <c r="F1594" s="8" t="str">
        <f t="shared" si="103"/>
        <v/>
      </c>
    </row>
    <row r="1595" spans="1:6" x14ac:dyDescent="0.25">
      <c r="A1595" s="8" t="str">
        <f>+'[1]Reporte de Formatos'!V1647</f>
        <v/>
      </c>
      <c r="B1595" s="8" t="str">
        <f t="shared" si="100"/>
        <v xml:space="preserve"> </v>
      </c>
      <c r="C1595" s="2" t="str">
        <f>IF(A1595="","",+[1]AcumSYS!S1644+[1]AcumSYS!T1644)</f>
        <v/>
      </c>
      <c r="D1595" s="8" t="str">
        <f t="shared" si="101"/>
        <v/>
      </c>
      <c r="E1595" s="8" t="str">
        <f t="shared" si="102"/>
        <v/>
      </c>
      <c r="F1595" s="8" t="str">
        <f t="shared" si="103"/>
        <v/>
      </c>
    </row>
    <row r="1596" spans="1:6" x14ac:dyDescent="0.25">
      <c r="A1596" s="8" t="str">
        <f>+'[1]Reporte de Formatos'!V1648</f>
        <v/>
      </c>
      <c r="B1596" s="8" t="str">
        <f t="shared" si="100"/>
        <v xml:space="preserve"> </v>
      </c>
      <c r="C1596" s="2" t="str">
        <f>IF(A1596="","",+[1]AcumSYS!S1645+[1]AcumSYS!T1645)</f>
        <v/>
      </c>
      <c r="D1596" s="8" t="str">
        <f t="shared" si="101"/>
        <v/>
      </c>
      <c r="E1596" s="8" t="str">
        <f t="shared" si="102"/>
        <v/>
      </c>
      <c r="F1596" s="8" t="str">
        <f t="shared" si="103"/>
        <v/>
      </c>
    </row>
    <row r="1597" spans="1:6" x14ac:dyDescent="0.25">
      <c r="A1597" s="8" t="str">
        <f>+'[1]Reporte de Formatos'!V1649</f>
        <v/>
      </c>
      <c r="B1597" s="8" t="str">
        <f t="shared" si="100"/>
        <v xml:space="preserve"> </v>
      </c>
      <c r="C1597" s="2" t="str">
        <f>IF(A1597="","",+[1]AcumSYS!S1646+[1]AcumSYS!T1646)</f>
        <v/>
      </c>
      <c r="D1597" s="8" t="str">
        <f t="shared" si="101"/>
        <v/>
      </c>
      <c r="E1597" s="8" t="str">
        <f t="shared" si="102"/>
        <v/>
      </c>
      <c r="F1597" s="8" t="str">
        <f t="shared" si="103"/>
        <v/>
      </c>
    </row>
    <row r="1598" spans="1:6" x14ac:dyDescent="0.25">
      <c r="A1598" s="8" t="str">
        <f>+'[1]Reporte de Formatos'!V1650</f>
        <v/>
      </c>
      <c r="B1598" s="8" t="str">
        <f t="shared" si="100"/>
        <v xml:space="preserve"> </v>
      </c>
      <c r="C1598" s="2" t="str">
        <f>IF(A1598="","",+[1]AcumSYS!S1647+[1]AcumSYS!T1647)</f>
        <v/>
      </c>
      <c r="D1598" s="8" t="str">
        <f t="shared" si="101"/>
        <v/>
      </c>
      <c r="E1598" s="8" t="str">
        <f t="shared" si="102"/>
        <v/>
      </c>
      <c r="F1598" s="8" t="str">
        <f t="shared" si="103"/>
        <v/>
      </c>
    </row>
    <row r="1599" spans="1:6" x14ac:dyDescent="0.25">
      <c r="A1599" s="8" t="str">
        <f>+'[1]Reporte de Formatos'!V1651</f>
        <v/>
      </c>
      <c r="B1599" s="8" t="str">
        <f t="shared" si="100"/>
        <v xml:space="preserve"> </v>
      </c>
      <c r="C1599" s="2" t="str">
        <f>IF(A1599="","",+[1]AcumSYS!S1648+[1]AcumSYS!T1648)</f>
        <v/>
      </c>
      <c r="D1599" s="8" t="str">
        <f t="shared" si="101"/>
        <v/>
      </c>
      <c r="E1599" s="8" t="str">
        <f t="shared" si="102"/>
        <v/>
      </c>
      <c r="F1599" s="8" t="str">
        <f t="shared" si="103"/>
        <v/>
      </c>
    </row>
    <row r="1600" spans="1:6" x14ac:dyDescent="0.25">
      <c r="A1600" s="8" t="str">
        <f>+'[1]Reporte de Formatos'!V1652</f>
        <v/>
      </c>
      <c r="B1600" s="8" t="str">
        <f t="shared" si="100"/>
        <v xml:space="preserve"> </v>
      </c>
      <c r="C1600" s="2" t="str">
        <f>IF(A1600="","",+[1]AcumSYS!S1649+[1]AcumSYS!T1649)</f>
        <v/>
      </c>
      <c r="D1600" s="8" t="str">
        <f t="shared" si="101"/>
        <v/>
      </c>
      <c r="E1600" s="8" t="str">
        <f t="shared" si="102"/>
        <v/>
      </c>
      <c r="F1600" s="8" t="str">
        <f t="shared" si="103"/>
        <v/>
      </c>
    </row>
    <row r="1601" spans="1:6" x14ac:dyDescent="0.25">
      <c r="A1601" s="8" t="str">
        <f>+'[1]Reporte de Formatos'!V1653</f>
        <v/>
      </c>
      <c r="B1601" s="8" t="str">
        <f t="shared" si="100"/>
        <v xml:space="preserve"> </v>
      </c>
      <c r="C1601" s="2" t="str">
        <f>IF(A1601="","",+[1]AcumSYS!S1650+[1]AcumSYS!T1650)</f>
        <v/>
      </c>
      <c r="D1601" s="8" t="str">
        <f t="shared" si="101"/>
        <v/>
      </c>
      <c r="E1601" s="8" t="str">
        <f t="shared" si="102"/>
        <v/>
      </c>
      <c r="F1601" s="8" t="str">
        <f t="shared" si="103"/>
        <v/>
      </c>
    </row>
    <row r="1602" spans="1:6" x14ac:dyDescent="0.25">
      <c r="A1602" s="8" t="str">
        <f>+'[1]Reporte de Formatos'!V1654</f>
        <v/>
      </c>
      <c r="B1602" s="8" t="str">
        <f t="shared" si="100"/>
        <v xml:space="preserve"> </v>
      </c>
      <c r="C1602" s="2" t="str">
        <f>IF(A1602="","",+[1]AcumSYS!S1651+[1]AcumSYS!T1651)</f>
        <v/>
      </c>
      <c r="D1602" s="8" t="str">
        <f t="shared" si="101"/>
        <v/>
      </c>
      <c r="E1602" s="8" t="str">
        <f t="shared" si="102"/>
        <v/>
      </c>
      <c r="F1602" s="8" t="str">
        <f t="shared" si="103"/>
        <v/>
      </c>
    </row>
    <row r="1603" spans="1:6" x14ac:dyDescent="0.25">
      <c r="A1603" s="8" t="str">
        <f>+'[1]Reporte de Formatos'!V1655</f>
        <v/>
      </c>
      <c r="B1603" s="8" t="str">
        <f t="shared" si="100"/>
        <v xml:space="preserve"> </v>
      </c>
      <c r="C1603" s="2" t="str">
        <f>IF(A1603="","",+[1]AcumSYS!S1652+[1]AcumSYS!T1652)</f>
        <v/>
      </c>
      <c r="D1603" s="8" t="str">
        <f t="shared" si="101"/>
        <v/>
      </c>
      <c r="E1603" s="8" t="str">
        <f t="shared" si="102"/>
        <v/>
      </c>
      <c r="F1603" s="8" t="str">
        <f t="shared" si="103"/>
        <v/>
      </c>
    </row>
    <row r="1604" spans="1:6" x14ac:dyDescent="0.25">
      <c r="A1604" s="8" t="str">
        <f>+'[1]Reporte de Formatos'!V1656</f>
        <v/>
      </c>
      <c r="B1604" s="8" t="str">
        <f t="shared" si="100"/>
        <v xml:space="preserve"> </v>
      </c>
      <c r="C1604" s="2" t="str">
        <f>IF(A1604="","",+[1]AcumSYS!S1653+[1]AcumSYS!T1653)</f>
        <v/>
      </c>
      <c r="D1604" s="8" t="str">
        <f t="shared" si="101"/>
        <v/>
      </c>
      <c r="E1604" s="8" t="str">
        <f t="shared" si="102"/>
        <v/>
      </c>
      <c r="F1604" s="8" t="str">
        <f t="shared" si="103"/>
        <v/>
      </c>
    </row>
    <row r="1605" spans="1:6" x14ac:dyDescent="0.25">
      <c r="A1605" s="8" t="str">
        <f>+'[1]Reporte de Formatos'!V1657</f>
        <v/>
      </c>
      <c r="B1605" s="8" t="str">
        <f t="shared" si="100"/>
        <v xml:space="preserve"> </v>
      </c>
      <c r="C1605" s="2" t="str">
        <f>IF(A1605="","",+[1]AcumSYS!S1654+[1]AcumSYS!T1654)</f>
        <v/>
      </c>
      <c r="D1605" s="8" t="str">
        <f t="shared" si="101"/>
        <v/>
      </c>
      <c r="E1605" s="8" t="str">
        <f t="shared" si="102"/>
        <v/>
      </c>
      <c r="F1605" s="8" t="str">
        <f t="shared" si="103"/>
        <v/>
      </c>
    </row>
    <row r="1606" spans="1:6" x14ac:dyDescent="0.25">
      <c r="A1606" s="8" t="str">
        <f>+'[1]Reporte de Formatos'!V1658</f>
        <v/>
      </c>
      <c r="B1606" s="8" t="str">
        <f t="shared" si="100"/>
        <v xml:space="preserve"> </v>
      </c>
      <c r="C1606" s="2" t="str">
        <f>IF(A1606="","",+[1]AcumSYS!S1655+[1]AcumSYS!T1655)</f>
        <v/>
      </c>
      <c r="D1606" s="8" t="str">
        <f t="shared" si="101"/>
        <v/>
      </c>
      <c r="E1606" s="8" t="str">
        <f t="shared" si="102"/>
        <v/>
      </c>
      <c r="F1606" s="8" t="str">
        <f t="shared" si="103"/>
        <v/>
      </c>
    </row>
    <row r="1607" spans="1:6" x14ac:dyDescent="0.25">
      <c r="A1607" s="8" t="str">
        <f>+'[1]Reporte de Formatos'!V1659</f>
        <v/>
      </c>
      <c r="B1607" s="8" t="str">
        <f t="shared" si="100"/>
        <v xml:space="preserve"> </v>
      </c>
      <c r="C1607" s="2" t="str">
        <f>IF(A1607="","",+[1]AcumSYS!S1656+[1]AcumSYS!T1656)</f>
        <v/>
      </c>
      <c r="D1607" s="8" t="str">
        <f t="shared" si="101"/>
        <v/>
      </c>
      <c r="E1607" s="8" t="str">
        <f t="shared" si="102"/>
        <v/>
      </c>
      <c r="F1607" s="8" t="str">
        <f t="shared" si="103"/>
        <v/>
      </c>
    </row>
    <row r="1608" spans="1:6" x14ac:dyDescent="0.25">
      <c r="A1608" s="8" t="str">
        <f>+'[1]Reporte de Formatos'!V1660</f>
        <v/>
      </c>
      <c r="B1608" s="8" t="str">
        <f t="shared" si="100"/>
        <v xml:space="preserve"> </v>
      </c>
      <c r="C1608" s="2" t="str">
        <f>IF(A1608="","",+[1]AcumSYS!S1657+[1]AcumSYS!T1657)</f>
        <v/>
      </c>
      <c r="D1608" s="8" t="str">
        <f t="shared" si="101"/>
        <v/>
      </c>
      <c r="E1608" s="8" t="str">
        <f t="shared" si="102"/>
        <v/>
      </c>
      <c r="F1608" s="8" t="str">
        <f t="shared" si="103"/>
        <v/>
      </c>
    </row>
    <row r="1609" spans="1:6" x14ac:dyDescent="0.25">
      <c r="A1609" s="8" t="str">
        <f>+'[1]Reporte de Formatos'!V1661</f>
        <v/>
      </c>
      <c r="B1609" s="8" t="str">
        <f t="shared" si="100"/>
        <v xml:space="preserve"> </v>
      </c>
      <c r="C1609" s="2" t="str">
        <f>IF(A1609="","",+[1]AcumSYS!S1658+[1]AcumSYS!T1658)</f>
        <v/>
      </c>
      <c r="D1609" s="8" t="str">
        <f t="shared" si="101"/>
        <v/>
      </c>
      <c r="E1609" s="8" t="str">
        <f t="shared" si="102"/>
        <v/>
      </c>
      <c r="F1609" s="8" t="str">
        <f t="shared" si="103"/>
        <v/>
      </c>
    </row>
    <row r="1610" spans="1:6" x14ac:dyDescent="0.25">
      <c r="A1610" s="8" t="str">
        <f>+'[1]Reporte de Formatos'!V1662</f>
        <v/>
      </c>
      <c r="B1610" s="8" t="str">
        <f t="shared" si="100"/>
        <v xml:space="preserve"> </v>
      </c>
      <c r="C1610" s="2" t="str">
        <f>IF(A1610="","",+[1]AcumSYS!S1659+[1]AcumSYS!T1659)</f>
        <v/>
      </c>
      <c r="D1610" s="8" t="str">
        <f t="shared" si="101"/>
        <v/>
      </c>
      <c r="E1610" s="8" t="str">
        <f t="shared" si="102"/>
        <v/>
      </c>
      <c r="F1610" s="8" t="str">
        <f t="shared" si="103"/>
        <v/>
      </c>
    </row>
    <row r="1611" spans="1:6" x14ac:dyDescent="0.25">
      <c r="A1611" s="8" t="str">
        <f>+'[1]Reporte de Formatos'!V1663</f>
        <v/>
      </c>
      <c r="B1611" s="8" t="str">
        <f t="shared" si="100"/>
        <v xml:space="preserve"> </v>
      </c>
      <c r="C1611" s="2" t="str">
        <f>IF(A1611="","",+[1]AcumSYS!S1660+[1]AcumSYS!T1660)</f>
        <v/>
      </c>
      <c r="D1611" s="8" t="str">
        <f t="shared" si="101"/>
        <v/>
      </c>
      <c r="E1611" s="8" t="str">
        <f t="shared" si="102"/>
        <v/>
      </c>
      <c r="F1611" s="8" t="str">
        <f t="shared" si="103"/>
        <v/>
      </c>
    </row>
    <row r="1612" spans="1:6" x14ac:dyDescent="0.25">
      <c r="A1612" s="8" t="str">
        <f>+'[1]Reporte de Formatos'!V1664</f>
        <v/>
      </c>
      <c r="B1612" s="8" t="str">
        <f t="shared" si="100"/>
        <v xml:space="preserve"> </v>
      </c>
      <c r="C1612" s="2" t="str">
        <f>IF(A1612="","",+[1]AcumSYS!S1661+[1]AcumSYS!T1661)</f>
        <v/>
      </c>
      <c r="D1612" s="8" t="str">
        <f t="shared" si="101"/>
        <v/>
      </c>
      <c r="E1612" s="8" t="str">
        <f t="shared" si="102"/>
        <v/>
      </c>
      <c r="F1612" s="8" t="str">
        <f t="shared" si="103"/>
        <v/>
      </c>
    </row>
    <row r="1613" spans="1:6" x14ac:dyDescent="0.25">
      <c r="A1613" s="8" t="str">
        <f>+'[1]Reporte de Formatos'!V1665</f>
        <v/>
      </c>
      <c r="B1613" s="8" t="str">
        <f t="shared" si="100"/>
        <v xml:space="preserve"> </v>
      </c>
      <c r="C1613" s="2" t="str">
        <f>IF(A1613="","",+[1]AcumSYS!S1662+[1]AcumSYS!T1662)</f>
        <v/>
      </c>
      <c r="D1613" s="8" t="str">
        <f t="shared" si="101"/>
        <v/>
      </c>
      <c r="E1613" s="8" t="str">
        <f t="shared" si="102"/>
        <v/>
      </c>
      <c r="F1613" s="8" t="str">
        <f t="shared" si="103"/>
        <v/>
      </c>
    </row>
    <row r="1614" spans="1:6" x14ac:dyDescent="0.25">
      <c r="A1614" s="8" t="str">
        <f>+'[1]Reporte de Formatos'!V1666</f>
        <v/>
      </c>
      <c r="B1614" s="8" t="str">
        <f t="shared" si="100"/>
        <v xml:space="preserve"> </v>
      </c>
      <c r="C1614" s="2" t="str">
        <f>IF(A1614="","",+[1]AcumSYS!S1663+[1]AcumSYS!T1663)</f>
        <v/>
      </c>
      <c r="D1614" s="8" t="str">
        <f t="shared" si="101"/>
        <v/>
      </c>
      <c r="E1614" s="8" t="str">
        <f t="shared" si="102"/>
        <v/>
      </c>
      <c r="F1614" s="8" t="str">
        <f t="shared" si="103"/>
        <v/>
      </c>
    </row>
    <row r="1615" spans="1:6" x14ac:dyDescent="0.25">
      <c r="A1615" s="8" t="str">
        <f>+'[1]Reporte de Formatos'!V1667</f>
        <v/>
      </c>
      <c r="B1615" s="8" t="str">
        <f t="shared" si="100"/>
        <v xml:space="preserve"> </v>
      </c>
      <c r="C1615" s="2" t="str">
        <f>IF(A1615="","",+[1]AcumSYS!S1664+[1]AcumSYS!T1664)</f>
        <v/>
      </c>
      <c r="D1615" s="8" t="str">
        <f t="shared" si="101"/>
        <v/>
      </c>
      <c r="E1615" s="8" t="str">
        <f t="shared" si="102"/>
        <v/>
      </c>
      <c r="F1615" s="8" t="str">
        <f t="shared" si="103"/>
        <v/>
      </c>
    </row>
    <row r="1616" spans="1:6" x14ac:dyDescent="0.25">
      <c r="A1616" s="8" t="str">
        <f>+'[1]Reporte de Formatos'!V1668</f>
        <v/>
      </c>
      <c r="B1616" s="8" t="str">
        <f t="shared" si="100"/>
        <v xml:space="preserve"> </v>
      </c>
      <c r="C1616" s="2" t="str">
        <f>IF(A1616="","",+[1]AcumSYS!S1665+[1]AcumSYS!T1665)</f>
        <v/>
      </c>
      <c r="D1616" s="8" t="str">
        <f t="shared" si="101"/>
        <v/>
      </c>
      <c r="E1616" s="8" t="str">
        <f t="shared" si="102"/>
        <v/>
      </c>
      <c r="F1616" s="8" t="str">
        <f t="shared" si="103"/>
        <v/>
      </c>
    </row>
    <row r="1617" spans="1:6" x14ac:dyDescent="0.25">
      <c r="A1617" s="8" t="str">
        <f>+'[1]Reporte de Formatos'!V1669</f>
        <v/>
      </c>
      <c r="B1617" s="8" t="str">
        <f t="shared" si="100"/>
        <v xml:space="preserve"> </v>
      </c>
      <c r="C1617" s="2" t="str">
        <f>IF(A1617="","",+[1]AcumSYS!S1666+[1]AcumSYS!T1666)</f>
        <v/>
      </c>
      <c r="D1617" s="8" t="str">
        <f t="shared" si="101"/>
        <v/>
      </c>
      <c r="E1617" s="8" t="str">
        <f t="shared" si="102"/>
        <v/>
      </c>
      <c r="F1617" s="8" t="str">
        <f t="shared" si="103"/>
        <v/>
      </c>
    </row>
    <row r="1618" spans="1:6" x14ac:dyDescent="0.25">
      <c r="A1618" s="8" t="str">
        <f>+'[1]Reporte de Formatos'!V1670</f>
        <v/>
      </c>
      <c r="B1618" s="8" t="str">
        <f t="shared" si="100"/>
        <v xml:space="preserve"> </v>
      </c>
      <c r="C1618" s="2" t="str">
        <f>IF(A1618="","",+[1]AcumSYS!S1667+[1]AcumSYS!T1667)</f>
        <v/>
      </c>
      <c r="D1618" s="8" t="str">
        <f t="shared" si="101"/>
        <v/>
      </c>
      <c r="E1618" s="8" t="str">
        <f t="shared" si="102"/>
        <v/>
      </c>
      <c r="F1618" s="8" t="str">
        <f t="shared" si="103"/>
        <v/>
      </c>
    </row>
    <row r="1619" spans="1:6" x14ac:dyDescent="0.25">
      <c r="A1619" s="8" t="str">
        <f>+'[1]Reporte de Formatos'!V1671</f>
        <v/>
      </c>
      <c r="B1619" s="8" t="str">
        <f t="shared" si="100"/>
        <v xml:space="preserve"> </v>
      </c>
      <c r="C1619" s="2" t="str">
        <f>IF(A1619="","",+[1]AcumSYS!S1668+[1]AcumSYS!T1668)</f>
        <v/>
      </c>
      <c r="D1619" s="8" t="str">
        <f t="shared" si="101"/>
        <v/>
      </c>
      <c r="E1619" s="8" t="str">
        <f t="shared" si="102"/>
        <v/>
      </c>
      <c r="F1619" s="8" t="str">
        <f t="shared" si="103"/>
        <v/>
      </c>
    </row>
    <row r="1620" spans="1:6" x14ac:dyDescent="0.25">
      <c r="A1620" s="8" t="str">
        <f>+'[1]Reporte de Formatos'!V1672</f>
        <v/>
      </c>
      <c r="B1620" s="8" t="str">
        <f t="shared" si="100"/>
        <v xml:space="preserve"> </v>
      </c>
      <c r="C1620" s="2" t="str">
        <f>IF(A1620="","",+[1]AcumSYS!S1669+[1]AcumSYS!T1669)</f>
        <v/>
      </c>
      <c r="D1620" s="8" t="str">
        <f t="shared" si="101"/>
        <v/>
      </c>
      <c r="E1620" s="8" t="str">
        <f t="shared" si="102"/>
        <v/>
      </c>
      <c r="F1620" s="8" t="str">
        <f t="shared" si="103"/>
        <v/>
      </c>
    </row>
    <row r="1621" spans="1:6" x14ac:dyDescent="0.25">
      <c r="A1621" s="8" t="str">
        <f>+'[1]Reporte de Formatos'!V1673</f>
        <v/>
      </c>
      <c r="B1621" s="8" t="str">
        <f t="shared" ref="B1621:B1684" si="104">IF(A1621=""," ","Prima Vacacional")</f>
        <v xml:space="preserve"> </v>
      </c>
      <c r="C1621" s="2" t="str">
        <f>IF(A1621="","",+[1]AcumSYS!S1670+[1]AcumSYS!T1670)</f>
        <v/>
      </c>
      <c r="D1621" s="8" t="str">
        <f t="shared" ref="D1621:D1684" si="105">IF(A1621="","",0)</f>
        <v/>
      </c>
      <c r="E1621" s="8" t="str">
        <f t="shared" ref="E1621:E1684" si="106">IF(A1621="","","Pesos mexicanos")</f>
        <v/>
      </c>
      <c r="F1621" s="8" t="str">
        <f t="shared" ref="F1621:F1684" si="107">IF(A1621="","","Semestral")</f>
        <v/>
      </c>
    </row>
    <row r="1622" spans="1:6" x14ac:dyDescent="0.25">
      <c r="A1622" s="8" t="str">
        <f>+'[1]Reporte de Formatos'!V1674</f>
        <v/>
      </c>
      <c r="B1622" s="8" t="str">
        <f t="shared" si="104"/>
        <v xml:space="preserve"> </v>
      </c>
      <c r="C1622" s="2" t="str">
        <f>IF(A1622="","",+[1]AcumSYS!S1671+[1]AcumSYS!T1671)</f>
        <v/>
      </c>
      <c r="D1622" s="8" t="str">
        <f t="shared" si="105"/>
        <v/>
      </c>
      <c r="E1622" s="8" t="str">
        <f t="shared" si="106"/>
        <v/>
      </c>
      <c r="F1622" s="8" t="str">
        <f t="shared" si="107"/>
        <v/>
      </c>
    </row>
    <row r="1623" spans="1:6" x14ac:dyDescent="0.25">
      <c r="A1623" s="8" t="str">
        <f>+'[1]Reporte de Formatos'!V1675</f>
        <v/>
      </c>
      <c r="B1623" s="8" t="str">
        <f t="shared" si="104"/>
        <v xml:space="preserve"> </v>
      </c>
      <c r="C1623" s="2" t="str">
        <f>IF(A1623="","",+[1]AcumSYS!S1672+[1]AcumSYS!T1672)</f>
        <v/>
      </c>
      <c r="D1623" s="8" t="str">
        <f t="shared" si="105"/>
        <v/>
      </c>
      <c r="E1623" s="8" t="str">
        <f t="shared" si="106"/>
        <v/>
      </c>
      <c r="F1623" s="8" t="str">
        <f t="shared" si="107"/>
        <v/>
      </c>
    </row>
    <row r="1624" spans="1:6" x14ac:dyDescent="0.25">
      <c r="A1624" s="8" t="str">
        <f>+'[1]Reporte de Formatos'!V1676</f>
        <v/>
      </c>
      <c r="B1624" s="8" t="str">
        <f t="shared" si="104"/>
        <v xml:space="preserve"> </v>
      </c>
      <c r="C1624" s="2" t="str">
        <f>IF(A1624="","",+[1]AcumSYS!S1673+[1]AcumSYS!T1673)</f>
        <v/>
      </c>
      <c r="D1624" s="8" t="str">
        <f t="shared" si="105"/>
        <v/>
      </c>
      <c r="E1624" s="8" t="str">
        <f t="shared" si="106"/>
        <v/>
      </c>
      <c r="F1624" s="8" t="str">
        <f t="shared" si="107"/>
        <v/>
      </c>
    </row>
    <row r="1625" spans="1:6" x14ac:dyDescent="0.25">
      <c r="A1625" s="8" t="str">
        <f>+'[1]Reporte de Formatos'!V1677</f>
        <v/>
      </c>
      <c r="B1625" s="8" t="str">
        <f t="shared" si="104"/>
        <v xml:space="preserve"> </v>
      </c>
      <c r="C1625" s="2" t="str">
        <f>IF(A1625="","",+[1]AcumSYS!S1674+[1]AcumSYS!T1674)</f>
        <v/>
      </c>
      <c r="D1625" s="8" t="str">
        <f t="shared" si="105"/>
        <v/>
      </c>
      <c r="E1625" s="8" t="str">
        <f t="shared" si="106"/>
        <v/>
      </c>
      <c r="F1625" s="8" t="str">
        <f t="shared" si="107"/>
        <v/>
      </c>
    </row>
    <row r="1626" spans="1:6" x14ac:dyDescent="0.25">
      <c r="A1626" s="8" t="str">
        <f>+'[1]Reporte de Formatos'!V1678</f>
        <v/>
      </c>
      <c r="B1626" s="8" t="str">
        <f t="shared" si="104"/>
        <v xml:space="preserve"> </v>
      </c>
      <c r="C1626" s="2" t="str">
        <f>IF(A1626="","",+[1]AcumSYS!S1675+[1]AcumSYS!T1675)</f>
        <v/>
      </c>
      <c r="D1626" s="8" t="str">
        <f t="shared" si="105"/>
        <v/>
      </c>
      <c r="E1626" s="8" t="str">
        <f t="shared" si="106"/>
        <v/>
      </c>
      <c r="F1626" s="8" t="str">
        <f t="shared" si="107"/>
        <v/>
      </c>
    </row>
    <row r="1627" spans="1:6" x14ac:dyDescent="0.25">
      <c r="A1627" s="8" t="str">
        <f>+'[1]Reporte de Formatos'!V1679</f>
        <v/>
      </c>
      <c r="B1627" s="8" t="str">
        <f t="shared" si="104"/>
        <v xml:space="preserve"> </v>
      </c>
      <c r="C1627" s="2" t="str">
        <f>IF(A1627="","",+[1]AcumSYS!S1676+[1]AcumSYS!T1676)</f>
        <v/>
      </c>
      <c r="D1627" s="8" t="str">
        <f t="shared" si="105"/>
        <v/>
      </c>
      <c r="E1627" s="8" t="str">
        <f t="shared" si="106"/>
        <v/>
      </c>
      <c r="F1627" s="8" t="str">
        <f t="shared" si="107"/>
        <v/>
      </c>
    </row>
    <row r="1628" spans="1:6" x14ac:dyDescent="0.25">
      <c r="A1628" s="8" t="str">
        <f>+'[1]Reporte de Formatos'!V1680</f>
        <v/>
      </c>
      <c r="B1628" s="8" t="str">
        <f t="shared" si="104"/>
        <v xml:space="preserve"> </v>
      </c>
      <c r="C1628" s="2" t="str">
        <f>IF(A1628="","",+[1]AcumSYS!S1677+[1]AcumSYS!T1677)</f>
        <v/>
      </c>
      <c r="D1628" s="8" t="str">
        <f t="shared" si="105"/>
        <v/>
      </c>
      <c r="E1628" s="8" t="str">
        <f t="shared" si="106"/>
        <v/>
      </c>
      <c r="F1628" s="8" t="str">
        <f t="shared" si="107"/>
        <v/>
      </c>
    </row>
    <row r="1629" spans="1:6" x14ac:dyDescent="0.25">
      <c r="A1629" s="8" t="str">
        <f>+'[1]Reporte de Formatos'!V1681</f>
        <v/>
      </c>
      <c r="B1629" s="8" t="str">
        <f t="shared" si="104"/>
        <v xml:space="preserve"> </v>
      </c>
      <c r="C1629" s="2" t="str">
        <f>IF(A1629="","",+[1]AcumSYS!S1678+[1]AcumSYS!T1678)</f>
        <v/>
      </c>
      <c r="D1629" s="8" t="str">
        <f t="shared" si="105"/>
        <v/>
      </c>
      <c r="E1629" s="8" t="str">
        <f t="shared" si="106"/>
        <v/>
      </c>
      <c r="F1629" s="8" t="str">
        <f t="shared" si="107"/>
        <v/>
      </c>
    </row>
    <row r="1630" spans="1:6" x14ac:dyDescent="0.25">
      <c r="A1630" s="8" t="str">
        <f>+'[1]Reporte de Formatos'!V1682</f>
        <v/>
      </c>
      <c r="B1630" s="8" t="str">
        <f t="shared" si="104"/>
        <v xml:space="preserve"> </v>
      </c>
      <c r="C1630" s="2" t="str">
        <f>IF(A1630="","",+[1]AcumSYS!S1679+[1]AcumSYS!T1679)</f>
        <v/>
      </c>
      <c r="D1630" s="8" t="str">
        <f t="shared" si="105"/>
        <v/>
      </c>
      <c r="E1630" s="8" t="str">
        <f t="shared" si="106"/>
        <v/>
      </c>
      <c r="F1630" s="8" t="str">
        <f t="shared" si="107"/>
        <v/>
      </c>
    </row>
    <row r="1631" spans="1:6" x14ac:dyDescent="0.25">
      <c r="A1631" s="8" t="str">
        <f>+'[1]Reporte de Formatos'!V1683</f>
        <v/>
      </c>
      <c r="B1631" s="8" t="str">
        <f t="shared" si="104"/>
        <v xml:space="preserve"> </v>
      </c>
      <c r="C1631" s="2" t="str">
        <f>IF(A1631="","",+[1]AcumSYS!S1680+[1]AcumSYS!T1680)</f>
        <v/>
      </c>
      <c r="D1631" s="8" t="str">
        <f t="shared" si="105"/>
        <v/>
      </c>
      <c r="E1631" s="8" t="str">
        <f t="shared" si="106"/>
        <v/>
      </c>
      <c r="F1631" s="8" t="str">
        <f t="shared" si="107"/>
        <v/>
      </c>
    </row>
    <row r="1632" spans="1:6" x14ac:dyDescent="0.25">
      <c r="A1632" s="8" t="str">
        <f>+'[1]Reporte de Formatos'!V1684</f>
        <v/>
      </c>
      <c r="B1632" s="8" t="str">
        <f t="shared" si="104"/>
        <v xml:space="preserve"> </v>
      </c>
      <c r="C1632" s="2" t="str">
        <f>IF(A1632="","",+[1]AcumSYS!S1681+[1]AcumSYS!T1681)</f>
        <v/>
      </c>
      <c r="D1632" s="8" t="str">
        <f t="shared" si="105"/>
        <v/>
      </c>
      <c r="E1632" s="8" t="str">
        <f t="shared" si="106"/>
        <v/>
      </c>
      <c r="F1632" s="8" t="str">
        <f t="shared" si="107"/>
        <v/>
      </c>
    </row>
    <row r="1633" spans="1:6" x14ac:dyDescent="0.25">
      <c r="A1633" s="8" t="str">
        <f>+'[1]Reporte de Formatos'!V1685</f>
        <v/>
      </c>
      <c r="B1633" s="8" t="str">
        <f t="shared" si="104"/>
        <v xml:space="preserve"> </v>
      </c>
      <c r="C1633" s="2" t="str">
        <f>IF(A1633="","",+[1]AcumSYS!S1682+[1]AcumSYS!T1682)</f>
        <v/>
      </c>
      <c r="D1633" s="8" t="str">
        <f t="shared" si="105"/>
        <v/>
      </c>
      <c r="E1633" s="8" t="str">
        <f t="shared" si="106"/>
        <v/>
      </c>
      <c r="F1633" s="8" t="str">
        <f t="shared" si="107"/>
        <v/>
      </c>
    </row>
    <row r="1634" spans="1:6" x14ac:dyDescent="0.25">
      <c r="A1634" s="8" t="str">
        <f>+'[1]Reporte de Formatos'!V1686</f>
        <v/>
      </c>
      <c r="B1634" s="8" t="str">
        <f t="shared" si="104"/>
        <v xml:space="preserve"> </v>
      </c>
      <c r="C1634" s="2" t="str">
        <f>IF(A1634="","",+[1]AcumSYS!S1683+[1]AcumSYS!T1683)</f>
        <v/>
      </c>
      <c r="D1634" s="8" t="str">
        <f t="shared" si="105"/>
        <v/>
      </c>
      <c r="E1634" s="8" t="str">
        <f t="shared" si="106"/>
        <v/>
      </c>
      <c r="F1634" s="8" t="str">
        <f t="shared" si="107"/>
        <v/>
      </c>
    </row>
    <row r="1635" spans="1:6" x14ac:dyDescent="0.25">
      <c r="A1635" s="8" t="str">
        <f>+'[1]Reporte de Formatos'!V1687</f>
        <v/>
      </c>
      <c r="B1635" s="8" t="str">
        <f t="shared" si="104"/>
        <v xml:space="preserve"> </v>
      </c>
      <c r="C1635" s="2" t="str">
        <f>IF(A1635="","",+[1]AcumSYS!S1684+[1]AcumSYS!T1684)</f>
        <v/>
      </c>
      <c r="D1635" s="8" t="str">
        <f t="shared" si="105"/>
        <v/>
      </c>
      <c r="E1635" s="8" t="str">
        <f t="shared" si="106"/>
        <v/>
      </c>
      <c r="F1635" s="8" t="str">
        <f t="shared" si="107"/>
        <v/>
      </c>
    </row>
    <row r="1636" spans="1:6" x14ac:dyDescent="0.25">
      <c r="A1636" s="8" t="str">
        <f>+'[1]Reporte de Formatos'!V1688</f>
        <v/>
      </c>
      <c r="B1636" s="8" t="str">
        <f t="shared" si="104"/>
        <v xml:space="preserve"> </v>
      </c>
      <c r="C1636" s="2" t="str">
        <f>IF(A1636="","",+[1]AcumSYS!S1685+[1]AcumSYS!T1685)</f>
        <v/>
      </c>
      <c r="D1636" s="8" t="str">
        <f t="shared" si="105"/>
        <v/>
      </c>
      <c r="E1636" s="8" t="str">
        <f t="shared" si="106"/>
        <v/>
      </c>
      <c r="F1636" s="8" t="str">
        <f t="shared" si="107"/>
        <v/>
      </c>
    </row>
    <row r="1637" spans="1:6" x14ac:dyDescent="0.25">
      <c r="A1637" s="8" t="str">
        <f>+'[1]Reporte de Formatos'!V1689</f>
        <v/>
      </c>
      <c r="B1637" s="8" t="str">
        <f t="shared" si="104"/>
        <v xml:space="preserve"> </v>
      </c>
      <c r="C1637" s="2" t="str">
        <f>IF(A1637="","",+[1]AcumSYS!S1686+[1]AcumSYS!T1686)</f>
        <v/>
      </c>
      <c r="D1637" s="8" t="str">
        <f t="shared" si="105"/>
        <v/>
      </c>
      <c r="E1637" s="8" t="str">
        <f t="shared" si="106"/>
        <v/>
      </c>
      <c r="F1637" s="8" t="str">
        <f t="shared" si="107"/>
        <v/>
      </c>
    </row>
    <row r="1638" spans="1:6" x14ac:dyDescent="0.25">
      <c r="A1638" s="8" t="str">
        <f>+'[1]Reporte de Formatos'!V1690</f>
        <v/>
      </c>
      <c r="B1638" s="8" t="str">
        <f t="shared" si="104"/>
        <v xml:space="preserve"> </v>
      </c>
      <c r="C1638" s="2" t="str">
        <f>IF(A1638="","",+[1]AcumSYS!S1687+[1]AcumSYS!T1687)</f>
        <v/>
      </c>
      <c r="D1638" s="8" t="str">
        <f t="shared" si="105"/>
        <v/>
      </c>
      <c r="E1638" s="8" t="str">
        <f t="shared" si="106"/>
        <v/>
      </c>
      <c r="F1638" s="8" t="str">
        <f t="shared" si="107"/>
        <v/>
      </c>
    </row>
    <row r="1639" spans="1:6" x14ac:dyDescent="0.25">
      <c r="A1639" s="8" t="str">
        <f>+'[1]Reporte de Formatos'!V1691</f>
        <v/>
      </c>
      <c r="B1639" s="8" t="str">
        <f t="shared" si="104"/>
        <v xml:space="preserve"> </v>
      </c>
      <c r="C1639" s="2" t="str">
        <f>IF(A1639="","",+[1]AcumSYS!S1688+[1]AcumSYS!T1688)</f>
        <v/>
      </c>
      <c r="D1639" s="8" t="str">
        <f t="shared" si="105"/>
        <v/>
      </c>
      <c r="E1639" s="8" t="str">
        <f t="shared" si="106"/>
        <v/>
      </c>
      <c r="F1639" s="8" t="str">
        <f t="shared" si="107"/>
        <v/>
      </c>
    </row>
    <row r="1640" spans="1:6" x14ac:dyDescent="0.25">
      <c r="A1640" s="8" t="str">
        <f>+'[1]Reporte de Formatos'!V1692</f>
        <v/>
      </c>
      <c r="B1640" s="8" t="str">
        <f t="shared" si="104"/>
        <v xml:space="preserve"> </v>
      </c>
      <c r="C1640" s="2" t="str">
        <f>IF(A1640="","",+[1]AcumSYS!S1689+[1]AcumSYS!T1689)</f>
        <v/>
      </c>
      <c r="D1640" s="8" t="str">
        <f t="shared" si="105"/>
        <v/>
      </c>
      <c r="E1640" s="8" t="str">
        <f t="shared" si="106"/>
        <v/>
      </c>
      <c r="F1640" s="8" t="str">
        <f t="shared" si="107"/>
        <v/>
      </c>
    </row>
    <row r="1641" spans="1:6" x14ac:dyDescent="0.25">
      <c r="A1641" s="8" t="str">
        <f>+'[1]Reporte de Formatos'!V1693</f>
        <v/>
      </c>
      <c r="B1641" s="8" t="str">
        <f t="shared" si="104"/>
        <v xml:space="preserve"> </v>
      </c>
      <c r="C1641" s="2" t="str">
        <f>IF(A1641="","",+[1]AcumSYS!S1690+[1]AcumSYS!T1690)</f>
        <v/>
      </c>
      <c r="D1641" s="8" t="str">
        <f t="shared" si="105"/>
        <v/>
      </c>
      <c r="E1641" s="8" t="str">
        <f t="shared" si="106"/>
        <v/>
      </c>
      <c r="F1641" s="8" t="str">
        <f t="shared" si="107"/>
        <v/>
      </c>
    </row>
    <row r="1642" spans="1:6" x14ac:dyDescent="0.25">
      <c r="A1642" s="8" t="str">
        <f>+'[1]Reporte de Formatos'!V1694</f>
        <v/>
      </c>
      <c r="B1642" s="8" t="str">
        <f t="shared" si="104"/>
        <v xml:space="preserve"> </v>
      </c>
      <c r="C1642" s="2" t="str">
        <f>IF(A1642="","",+[1]AcumSYS!S1691+[1]AcumSYS!T1691)</f>
        <v/>
      </c>
      <c r="D1642" s="8" t="str">
        <f t="shared" si="105"/>
        <v/>
      </c>
      <c r="E1642" s="8" t="str">
        <f t="shared" si="106"/>
        <v/>
      </c>
      <c r="F1642" s="8" t="str">
        <f t="shared" si="107"/>
        <v/>
      </c>
    </row>
    <row r="1643" spans="1:6" x14ac:dyDescent="0.25">
      <c r="A1643" s="8" t="str">
        <f>+'[1]Reporte de Formatos'!V1695</f>
        <v/>
      </c>
      <c r="B1643" s="8" t="str">
        <f t="shared" si="104"/>
        <v xml:space="preserve"> </v>
      </c>
      <c r="C1643" s="2" t="str">
        <f>IF(A1643="","",+[1]AcumSYS!S1692+[1]AcumSYS!T1692)</f>
        <v/>
      </c>
      <c r="D1643" s="8" t="str">
        <f t="shared" si="105"/>
        <v/>
      </c>
      <c r="E1643" s="8" t="str">
        <f t="shared" si="106"/>
        <v/>
      </c>
      <c r="F1643" s="8" t="str">
        <f t="shared" si="107"/>
        <v/>
      </c>
    </row>
    <row r="1644" spans="1:6" x14ac:dyDescent="0.25">
      <c r="A1644" s="8" t="str">
        <f>+'[1]Reporte de Formatos'!V1696</f>
        <v/>
      </c>
      <c r="B1644" s="8" t="str">
        <f t="shared" si="104"/>
        <v xml:space="preserve"> </v>
      </c>
      <c r="C1644" s="2" t="str">
        <f>IF(A1644="","",+[1]AcumSYS!S1693+[1]AcumSYS!T1693)</f>
        <v/>
      </c>
      <c r="D1644" s="8" t="str">
        <f t="shared" si="105"/>
        <v/>
      </c>
      <c r="E1644" s="8" t="str">
        <f t="shared" si="106"/>
        <v/>
      </c>
      <c r="F1644" s="8" t="str">
        <f t="shared" si="107"/>
        <v/>
      </c>
    </row>
    <row r="1645" spans="1:6" x14ac:dyDescent="0.25">
      <c r="A1645" s="8" t="str">
        <f>+'[1]Reporte de Formatos'!V1697</f>
        <v/>
      </c>
      <c r="B1645" s="8" t="str">
        <f t="shared" si="104"/>
        <v xml:space="preserve"> </v>
      </c>
      <c r="C1645" s="2" t="str">
        <f>IF(A1645="","",+[1]AcumSYS!S1694+[1]AcumSYS!T1694)</f>
        <v/>
      </c>
      <c r="D1645" s="8" t="str">
        <f t="shared" si="105"/>
        <v/>
      </c>
      <c r="E1645" s="8" t="str">
        <f t="shared" si="106"/>
        <v/>
      </c>
      <c r="F1645" s="8" t="str">
        <f t="shared" si="107"/>
        <v/>
      </c>
    </row>
    <row r="1646" spans="1:6" x14ac:dyDescent="0.25">
      <c r="A1646" s="8" t="str">
        <f>+'[1]Reporte de Formatos'!V1698</f>
        <v/>
      </c>
      <c r="B1646" s="8" t="str">
        <f t="shared" si="104"/>
        <v xml:space="preserve"> </v>
      </c>
      <c r="C1646" s="2" t="str">
        <f>IF(A1646="","",+[1]AcumSYS!S1695+[1]AcumSYS!T1695)</f>
        <v/>
      </c>
      <c r="D1646" s="8" t="str">
        <f t="shared" si="105"/>
        <v/>
      </c>
      <c r="E1646" s="8" t="str">
        <f t="shared" si="106"/>
        <v/>
      </c>
      <c r="F1646" s="8" t="str">
        <f t="shared" si="107"/>
        <v/>
      </c>
    </row>
    <row r="1647" spans="1:6" x14ac:dyDescent="0.25">
      <c r="A1647" s="8" t="str">
        <f>+'[1]Reporte de Formatos'!V1699</f>
        <v/>
      </c>
      <c r="B1647" s="8" t="str">
        <f t="shared" si="104"/>
        <v xml:space="preserve"> </v>
      </c>
      <c r="C1647" s="2" t="str">
        <f>IF(A1647="","",+[1]AcumSYS!S1696+[1]AcumSYS!T1696)</f>
        <v/>
      </c>
      <c r="D1647" s="8" t="str">
        <f t="shared" si="105"/>
        <v/>
      </c>
      <c r="E1647" s="8" t="str">
        <f t="shared" si="106"/>
        <v/>
      </c>
      <c r="F1647" s="8" t="str">
        <f t="shared" si="107"/>
        <v/>
      </c>
    </row>
    <row r="1648" spans="1:6" x14ac:dyDescent="0.25">
      <c r="A1648" s="8" t="str">
        <f>+'[1]Reporte de Formatos'!V1700</f>
        <v/>
      </c>
      <c r="B1648" s="8" t="str">
        <f t="shared" si="104"/>
        <v xml:space="preserve"> </v>
      </c>
      <c r="C1648" s="2" t="str">
        <f>IF(A1648="","",+[1]AcumSYS!S1697+[1]AcumSYS!T1697)</f>
        <v/>
      </c>
      <c r="D1648" s="8" t="str">
        <f t="shared" si="105"/>
        <v/>
      </c>
      <c r="E1648" s="8" t="str">
        <f t="shared" si="106"/>
        <v/>
      </c>
      <c r="F1648" s="8" t="str">
        <f t="shared" si="107"/>
        <v/>
      </c>
    </row>
    <row r="1649" spans="1:6" x14ac:dyDescent="0.25">
      <c r="A1649" s="8" t="str">
        <f>+'[1]Reporte de Formatos'!V1701</f>
        <v/>
      </c>
      <c r="B1649" s="8" t="str">
        <f t="shared" si="104"/>
        <v xml:space="preserve"> </v>
      </c>
      <c r="C1649" s="2" t="str">
        <f>IF(A1649="","",+[1]AcumSYS!S1698+[1]AcumSYS!T1698)</f>
        <v/>
      </c>
      <c r="D1649" s="8" t="str">
        <f t="shared" si="105"/>
        <v/>
      </c>
      <c r="E1649" s="8" t="str">
        <f t="shared" si="106"/>
        <v/>
      </c>
      <c r="F1649" s="8" t="str">
        <f t="shared" si="107"/>
        <v/>
      </c>
    </row>
    <row r="1650" spans="1:6" x14ac:dyDescent="0.25">
      <c r="A1650" s="8" t="str">
        <f>+'[1]Reporte de Formatos'!V1702</f>
        <v/>
      </c>
      <c r="B1650" s="8" t="str">
        <f t="shared" si="104"/>
        <v xml:space="preserve"> </v>
      </c>
      <c r="C1650" s="2" t="str">
        <f>IF(A1650="","",+[1]AcumSYS!S1699+[1]AcumSYS!T1699)</f>
        <v/>
      </c>
      <c r="D1650" s="8" t="str">
        <f t="shared" si="105"/>
        <v/>
      </c>
      <c r="E1650" s="8" t="str">
        <f t="shared" si="106"/>
        <v/>
      </c>
      <c r="F1650" s="8" t="str">
        <f t="shared" si="107"/>
        <v/>
      </c>
    </row>
    <row r="1651" spans="1:6" x14ac:dyDescent="0.25">
      <c r="A1651" s="8" t="str">
        <f>+'[1]Reporte de Formatos'!V1703</f>
        <v/>
      </c>
      <c r="B1651" s="8" t="str">
        <f t="shared" si="104"/>
        <v xml:space="preserve"> </v>
      </c>
      <c r="C1651" s="2" t="str">
        <f>IF(A1651="","",+[1]AcumSYS!S1700+[1]AcumSYS!T1700)</f>
        <v/>
      </c>
      <c r="D1651" s="8" t="str">
        <f t="shared" si="105"/>
        <v/>
      </c>
      <c r="E1651" s="8" t="str">
        <f t="shared" si="106"/>
        <v/>
      </c>
      <c r="F1651" s="8" t="str">
        <f t="shared" si="107"/>
        <v/>
      </c>
    </row>
    <row r="1652" spans="1:6" x14ac:dyDescent="0.25">
      <c r="A1652" s="8" t="str">
        <f>+'[1]Reporte de Formatos'!V1704</f>
        <v/>
      </c>
      <c r="B1652" s="8" t="str">
        <f t="shared" si="104"/>
        <v xml:space="preserve"> </v>
      </c>
      <c r="C1652" s="2" t="str">
        <f>IF(A1652="","",+[1]AcumSYS!S1701+[1]AcumSYS!T1701)</f>
        <v/>
      </c>
      <c r="D1652" s="8" t="str">
        <f t="shared" si="105"/>
        <v/>
      </c>
      <c r="E1652" s="8" t="str">
        <f t="shared" si="106"/>
        <v/>
      </c>
      <c r="F1652" s="8" t="str">
        <f t="shared" si="107"/>
        <v/>
      </c>
    </row>
    <row r="1653" spans="1:6" x14ac:dyDescent="0.25">
      <c r="A1653" s="8" t="str">
        <f>+'[1]Reporte de Formatos'!V1705</f>
        <v/>
      </c>
      <c r="B1653" s="8" t="str">
        <f t="shared" si="104"/>
        <v xml:space="preserve"> </v>
      </c>
      <c r="C1653" s="2" t="str">
        <f>IF(A1653="","",+[1]AcumSYS!S1702+[1]AcumSYS!T1702)</f>
        <v/>
      </c>
      <c r="D1653" s="8" t="str">
        <f t="shared" si="105"/>
        <v/>
      </c>
      <c r="E1653" s="8" t="str">
        <f t="shared" si="106"/>
        <v/>
      </c>
      <c r="F1653" s="8" t="str">
        <f t="shared" si="107"/>
        <v/>
      </c>
    </row>
    <row r="1654" spans="1:6" x14ac:dyDescent="0.25">
      <c r="A1654" s="8" t="str">
        <f>+'[1]Reporte de Formatos'!V1706</f>
        <v/>
      </c>
      <c r="B1654" s="8" t="str">
        <f t="shared" si="104"/>
        <v xml:space="preserve"> </v>
      </c>
      <c r="C1654" s="2" t="str">
        <f>IF(A1654="","",+[1]AcumSYS!S1703+[1]AcumSYS!T1703)</f>
        <v/>
      </c>
      <c r="D1654" s="8" t="str">
        <f t="shared" si="105"/>
        <v/>
      </c>
      <c r="E1654" s="8" t="str">
        <f t="shared" si="106"/>
        <v/>
      </c>
      <c r="F1654" s="8" t="str">
        <f t="shared" si="107"/>
        <v/>
      </c>
    </row>
    <row r="1655" spans="1:6" x14ac:dyDescent="0.25">
      <c r="A1655" s="8" t="str">
        <f>+'[1]Reporte de Formatos'!V1707</f>
        <v/>
      </c>
      <c r="B1655" s="8" t="str">
        <f t="shared" si="104"/>
        <v xml:space="preserve"> </v>
      </c>
      <c r="C1655" s="2" t="str">
        <f>IF(A1655="","",+[1]AcumSYS!S1704+[1]AcumSYS!T1704)</f>
        <v/>
      </c>
      <c r="D1655" s="8" t="str">
        <f t="shared" si="105"/>
        <v/>
      </c>
      <c r="E1655" s="8" t="str">
        <f t="shared" si="106"/>
        <v/>
      </c>
      <c r="F1655" s="8" t="str">
        <f t="shared" si="107"/>
        <v/>
      </c>
    </row>
    <row r="1656" spans="1:6" x14ac:dyDescent="0.25">
      <c r="A1656" s="8" t="str">
        <f>+'[1]Reporte de Formatos'!V1708</f>
        <v/>
      </c>
      <c r="B1656" s="8" t="str">
        <f t="shared" si="104"/>
        <v xml:space="preserve"> </v>
      </c>
      <c r="C1656" s="2" t="str">
        <f>IF(A1656="","",+[1]AcumSYS!S1705+[1]AcumSYS!T1705)</f>
        <v/>
      </c>
      <c r="D1656" s="8" t="str">
        <f t="shared" si="105"/>
        <v/>
      </c>
      <c r="E1656" s="8" t="str">
        <f t="shared" si="106"/>
        <v/>
      </c>
      <c r="F1656" s="8" t="str">
        <f t="shared" si="107"/>
        <v/>
      </c>
    </row>
    <row r="1657" spans="1:6" x14ac:dyDescent="0.25">
      <c r="A1657" s="8" t="str">
        <f>+'[1]Reporte de Formatos'!V1709</f>
        <v/>
      </c>
      <c r="B1657" s="8" t="str">
        <f t="shared" si="104"/>
        <v xml:space="preserve"> </v>
      </c>
      <c r="C1657" s="2" t="str">
        <f>IF(A1657="","",+[1]AcumSYS!S1706+[1]AcumSYS!T1706)</f>
        <v/>
      </c>
      <c r="D1657" s="8" t="str">
        <f t="shared" si="105"/>
        <v/>
      </c>
      <c r="E1657" s="8" t="str">
        <f t="shared" si="106"/>
        <v/>
      </c>
      <c r="F1657" s="8" t="str">
        <f t="shared" si="107"/>
        <v/>
      </c>
    </row>
    <row r="1658" spans="1:6" x14ac:dyDescent="0.25">
      <c r="A1658" s="8" t="str">
        <f>+'[1]Reporte de Formatos'!V1710</f>
        <v/>
      </c>
      <c r="B1658" s="8" t="str">
        <f t="shared" si="104"/>
        <v xml:space="preserve"> </v>
      </c>
      <c r="C1658" s="2" t="str">
        <f>IF(A1658="","",+[1]AcumSYS!S1707+[1]AcumSYS!T1707)</f>
        <v/>
      </c>
      <c r="D1658" s="8" t="str">
        <f t="shared" si="105"/>
        <v/>
      </c>
      <c r="E1658" s="8" t="str">
        <f t="shared" si="106"/>
        <v/>
      </c>
      <c r="F1658" s="8" t="str">
        <f t="shared" si="107"/>
        <v/>
      </c>
    </row>
    <row r="1659" spans="1:6" x14ac:dyDescent="0.25">
      <c r="A1659" s="8" t="str">
        <f>+'[1]Reporte de Formatos'!V1711</f>
        <v/>
      </c>
      <c r="B1659" s="8" t="str">
        <f t="shared" si="104"/>
        <v xml:space="preserve"> </v>
      </c>
      <c r="C1659" s="2" t="str">
        <f>IF(A1659="","",+[1]AcumSYS!S1708+[1]AcumSYS!T1708)</f>
        <v/>
      </c>
      <c r="D1659" s="8" t="str">
        <f t="shared" si="105"/>
        <v/>
      </c>
      <c r="E1659" s="8" t="str">
        <f t="shared" si="106"/>
        <v/>
      </c>
      <c r="F1659" s="8" t="str">
        <f t="shared" si="107"/>
        <v/>
      </c>
    </row>
    <row r="1660" spans="1:6" x14ac:dyDescent="0.25">
      <c r="A1660" s="8" t="str">
        <f>+'[1]Reporte de Formatos'!V1712</f>
        <v/>
      </c>
      <c r="B1660" s="8" t="str">
        <f t="shared" si="104"/>
        <v xml:space="preserve"> </v>
      </c>
      <c r="C1660" s="2" t="str">
        <f>IF(A1660="","",+[1]AcumSYS!S1709+[1]AcumSYS!T1709)</f>
        <v/>
      </c>
      <c r="D1660" s="8" t="str">
        <f t="shared" si="105"/>
        <v/>
      </c>
      <c r="E1660" s="8" t="str">
        <f t="shared" si="106"/>
        <v/>
      </c>
      <c r="F1660" s="8" t="str">
        <f t="shared" si="107"/>
        <v/>
      </c>
    </row>
    <row r="1661" spans="1:6" x14ac:dyDescent="0.25">
      <c r="A1661" s="8" t="str">
        <f>+'[1]Reporte de Formatos'!V1713</f>
        <v/>
      </c>
      <c r="B1661" s="8" t="str">
        <f t="shared" si="104"/>
        <v xml:space="preserve"> </v>
      </c>
      <c r="C1661" s="2" t="str">
        <f>IF(A1661="","",+[1]AcumSYS!S1710+[1]AcumSYS!T1710)</f>
        <v/>
      </c>
      <c r="D1661" s="8" t="str">
        <f t="shared" si="105"/>
        <v/>
      </c>
      <c r="E1661" s="8" t="str">
        <f t="shared" si="106"/>
        <v/>
      </c>
      <c r="F1661" s="8" t="str">
        <f t="shared" si="107"/>
        <v/>
      </c>
    </row>
    <row r="1662" spans="1:6" x14ac:dyDescent="0.25">
      <c r="A1662" s="8" t="str">
        <f>+'[1]Reporte de Formatos'!V1714</f>
        <v/>
      </c>
      <c r="B1662" s="8" t="str">
        <f t="shared" si="104"/>
        <v xml:space="preserve"> </v>
      </c>
      <c r="C1662" s="2" t="str">
        <f>IF(A1662="","",+[1]AcumSYS!S1711+[1]AcumSYS!T1711)</f>
        <v/>
      </c>
      <c r="D1662" s="8" t="str">
        <f t="shared" si="105"/>
        <v/>
      </c>
      <c r="E1662" s="8" t="str">
        <f t="shared" si="106"/>
        <v/>
      </c>
      <c r="F1662" s="8" t="str">
        <f t="shared" si="107"/>
        <v/>
      </c>
    </row>
    <row r="1663" spans="1:6" x14ac:dyDescent="0.25">
      <c r="A1663" s="8" t="str">
        <f>+'[1]Reporte de Formatos'!V1715</f>
        <v/>
      </c>
      <c r="B1663" s="8" t="str">
        <f t="shared" si="104"/>
        <v xml:space="preserve"> </v>
      </c>
      <c r="C1663" s="2" t="str">
        <f>IF(A1663="","",+[1]AcumSYS!S1712+[1]AcumSYS!T1712)</f>
        <v/>
      </c>
      <c r="D1663" s="8" t="str">
        <f t="shared" si="105"/>
        <v/>
      </c>
      <c r="E1663" s="8" t="str">
        <f t="shared" si="106"/>
        <v/>
      </c>
      <c r="F1663" s="8" t="str">
        <f t="shared" si="107"/>
        <v/>
      </c>
    </row>
    <row r="1664" spans="1:6" x14ac:dyDescent="0.25">
      <c r="A1664" s="8" t="str">
        <f>+'[1]Reporte de Formatos'!V1716</f>
        <v/>
      </c>
      <c r="B1664" s="8" t="str">
        <f t="shared" si="104"/>
        <v xml:space="preserve"> </v>
      </c>
      <c r="C1664" s="2" t="str">
        <f>IF(A1664="","",+[1]AcumSYS!S1713+[1]AcumSYS!T1713)</f>
        <v/>
      </c>
      <c r="D1664" s="8" t="str">
        <f t="shared" si="105"/>
        <v/>
      </c>
      <c r="E1664" s="8" t="str">
        <f t="shared" si="106"/>
        <v/>
      </c>
      <c r="F1664" s="8" t="str">
        <f t="shared" si="107"/>
        <v/>
      </c>
    </row>
    <row r="1665" spans="1:6" x14ac:dyDescent="0.25">
      <c r="A1665" s="8" t="str">
        <f>+'[1]Reporte de Formatos'!V1717</f>
        <v/>
      </c>
      <c r="B1665" s="8" t="str">
        <f t="shared" si="104"/>
        <v xml:space="preserve"> </v>
      </c>
      <c r="C1665" s="2" t="str">
        <f>IF(A1665="","",+[1]AcumSYS!S1714+[1]AcumSYS!T1714)</f>
        <v/>
      </c>
      <c r="D1665" s="8" t="str">
        <f t="shared" si="105"/>
        <v/>
      </c>
      <c r="E1665" s="8" t="str">
        <f t="shared" si="106"/>
        <v/>
      </c>
      <c r="F1665" s="8" t="str">
        <f t="shared" si="107"/>
        <v/>
      </c>
    </row>
    <row r="1666" spans="1:6" x14ac:dyDescent="0.25">
      <c r="A1666" s="8" t="str">
        <f>+'[1]Reporte de Formatos'!V1718</f>
        <v/>
      </c>
      <c r="B1666" s="8" t="str">
        <f t="shared" si="104"/>
        <v xml:space="preserve"> </v>
      </c>
      <c r="C1666" s="2" t="str">
        <f>IF(A1666="","",+[1]AcumSYS!S1715+[1]AcumSYS!T1715)</f>
        <v/>
      </c>
      <c r="D1666" s="8" t="str">
        <f t="shared" si="105"/>
        <v/>
      </c>
      <c r="E1666" s="8" t="str">
        <f t="shared" si="106"/>
        <v/>
      </c>
      <c r="F1666" s="8" t="str">
        <f t="shared" si="107"/>
        <v/>
      </c>
    </row>
    <row r="1667" spans="1:6" x14ac:dyDescent="0.25">
      <c r="A1667" s="8" t="str">
        <f>+'[1]Reporte de Formatos'!V1719</f>
        <v/>
      </c>
      <c r="B1667" s="8" t="str">
        <f t="shared" si="104"/>
        <v xml:space="preserve"> </v>
      </c>
      <c r="C1667" s="2" t="str">
        <f>IF(A1667="","",+[1]AcumSYS!S1716+[1]AcumSYS!T1716)</f>
        <v/>
      </c>
      <c r="D1667" s="8" t="str">
        <f t="shared" si="105"/>
        <v/>
      </c>
      <c r="E1667" s="8" t="str">
        <f t="shared" si="106"/>
        <v/>
      </c>
      <c r="F1667" s="8" t="str">
        <f t="shared" si="107"/>
        <v/>
      </c>
    </row>
    <row r="1668" spans="1:6" x14ac:dyDescent="0.25">
      <c r="A1668" s="8" t="str">
        <f>+'[1]Reporte de Formatos'!V1720</f>
        <v/>
      </c>
      <c r="B1668" s="8" t="str">
        <f t="shared" si="104"/>
        <v xml:space="preserve"> </v>
      </c>
      <c r="C1668" s="2" t="str">
        <f>IF(A1668="","",+[1]AcumSYS!S1717+[1]AcumSYS!T1717)</f>
        <v/>
      </c>
      <c r="D1668" s="8" t="str">
        <f t="shared" si="105"/>
        <v/>
      </c>
      <c r="E1668" s="8" t="str">
        <f t="shared" si="106"/>
        <v/>
      </c>
      <c r="F1668" s="8" t="str">
        <f t="shared" si="107"/>
        <v/>
      </c>
    </row>
    <row r="1669" spans="1:6" x14ac:dyDescent="0.25">
      <c r="A1669" s="8" t="str">
        <f>+'[1]Reporte de Formatos'!V1721</f>
        <v/>
      </c>
      <c r="B1669" s="8" t="str">
        <f t="shared" si="104"/>
        <v xml:space="preserve"> </v>
      </c>
      <c r="C1669" s="2" t="str">
        <f>IF(A1669="","",+[1]AcumSYS!S1718+[1]AcumSYS!T1718)</f>
        <v/>
      </c>
      <c r="D1669" s="8" t="str">
        <f t="shared" si="105"/>
        <v/>
      </c>
      <c r="E1669" s="8" t="str">
        <f t="shared" si="106"/>
        <v/>
      </c>
      <c r="F1669" s="8" t="str">
        <f t="shared" si="107"/>
        <v/>
      </c>
    </row>
    <row r="1670" spans="1:6" x14ac:dyDescent="0.25">
      <c r="A1670" s="8" t="str">
        <f>+'[1]Reporte de Formatos'!V1722</f>
        <v/>
      </c>
      <c r="B1670" s="8" t="str">
        <f t="shared" si="104"/>
        <v xml:space="preserve"> </v>
      </c>
      <c r="C1670" s="2" t="str">
        <f>IF(A1670="","",+[1]AcumSYS!S1719+[1]AcumSYS!T1719)</f>
        <v/>
      </c>
      <c r="D1670" s="8" t="str">
        <f t="shared" si="105"/>
        <v/>
      </c>
      <c r="E1670" s="8" t="str">
        <f t="shared" si="106"/>
        <v/>
      </c>
      <c r="F1670" s="8" t="str">
        <f t="shared" si="107"/>
        <v/>
      </c>
    </row>
    <row r="1671" spans="1:6" x14ac:dyDescent="0.25">
      <c r="A1671" s="8" t="str">
        <f>+'[1]Reporte de Formatos'!V1723</f>
        <v/>
      </c>
      <c r="B1671" s="8" t="str">
        <f t="shared" si="104"/>
        <v xml:space="preserve"> </v>
      </c>
      <c r="C1671" s="2" t="str">
        <f>IF(A1671="","",+[1]AcumSYS!S1720+[1]AcumSYS!T1720)</f>
        <v/>
      </c>
      <c r="D1671" s="8" t="str">
        <f t="shared" si="105"/>
        <v/>
      </c>
      <c r="E1671" s="8" t="str">
        <f t="shared" si="106"/>
        <v/>
      </c>
      <c r="F1671" s="8" t="str">
        <f t="shared" si="107"/>
        <v/>
      </c>
    </row>
    <row r="1672" spans="1:6" x14ac:dyDescent="0.25">
      <c r="A1672" s="8" t="str">
        <f>+'[1]Reporte de Formatos'!V1724</f>
        <v/>
      </c>
      <c r="B1672" s="8" t="str">
        <f t="shared" si="104"/>
        <v xml:space="preserve"> </v>
      </c>
      <c r="C1672" s="2" t="str">
        <f>IF(A1672="","",+[1]AcumSYS!S1721+[1]AcumSYS!T1721)</f>
        <v/>
      </c>
      <c r="D1672" s="8" t="str">
        <f t="shared" si="105"/>
        <v/>
      </c>
      <c r="E1672" s="8" t="str">
        <f t="shared" si="106"/>
        <v/>
      </c>
      <c r="F1672" s="8" t="str">
        <f t="shared" si="107"/>
        <v/>
      </c>
    </row>
    <row r="1673" spans="1:6" x14ac:dyDescent="0.25">
      <c r="A1673" s="8" t="str">
        <f>+'[1]Reporte de Formatos'!V1725</f>
        <v/>
      </c>
      <c r="B1673" s="8" t="str">
        <f t="shared" si="104"/>
        <v xml:space="preserve"> </v>
      </c>
      <c r="C1673" s="2" t="str">
        <f>IF(A1673="","",+[1]AcumSYS!S1722+[1]AcumSYS!T1722)</f>
        <v/>
      </c>
      <c r="D1673" s="8" t="str">
        <f t="shared" si="105"/>
        <v/>
      </c>
      <c r="E1673" s="8" t="str">
        <f t="shared" si="106"/>
        <v/>
      </c>
      <c r="F1673" s="8" t="str">
        <f t="shared" si="107"/>
        <v/>
      </c>
    </row>
    <row r="1674" spans="1:6" x14ac:dyDescent="0.25">
      <c r="A1674" s="8" t="str">
        <f>+'[1]Reporte de Formatos'!V1726</f>
        <v/>
      </c>
      <c r="B1674" s="8" t="str">
        <f t="shared" si="104"/>
        <v xml:space="preserve"> </v>
      </c>
      <c r="C1674" s="2" t="str">
        <f>IF(A1674="","",+[1]AcumSYS!S1723+[1]AcumSYS!T1723)</f>
        <v/>
      </c>
      <c r="D1674" s="8" t="str">
        <f t="shared" si="105"/>
        <v/>
      </c>
      <c r="E1674" s="8" t="str">
        <f t="shared" si="106"/>
        <v/>
      </c>
      <c r="F1674" s="8" t="str">
        <f t="shared" si="107"/>
        <v/>
      </c>
    </row>
    <row r="1675" spans="1:6" x14ac:dyDescent="0.25">
      <c r="A1675" s="8" t="str">
        <f>+'[1]Reporte de Formatos'!V1727</f>
        <v/>
      </c>
      <c r="B1675" s="8" t="str">
        <f t="shared" si="104"/>
        <v xml:space="preserve"> </v>
      </c>
      <c r="C1675" s="2" t="str">
        <f>IF(A1675="","",+[1]AcumSYS!S1724+[1]AcumSYS!T1724)</f>
        <v/>
      </c>
      <c r="D1675" s="8" t="str">
        <f t="shared" si="105"/>
        <v/>
      </c>
      <c r="E1675" s="8" t="str">
        <f t="shared" si="106"/>
        <v/>
      </c>
      <c r="F1675" s="8" t="str">
        <f t="shared" si="107"/>
        <v/>
      </c>
    </row>
    <row r="1676" spans="1:6" x14ac:dyDescent="0.25">
      <c r="A1676" s="8" t="str">
        <f>+'[1]Reporte de Formatos'!V1728</f>
        <v/>
      </c>
      <c r="B1676" s="8" t="str">
        <f t="shared" si="104"/>
        <v xml:space="preserve"> </v>
      </c>
      <c r="C1676" s="2" t="str">
        <f>IF(A1676="","",+[1]AcumSYS!S1725+[1]AcumSYS!T1725)</f>
        <v/>
      </c>
      <c r="D1676" s="8" t="str">
        <f t="shared" si="105"/>
        <v/>
      </c>
      <c r="E1676" s="8" t="str">
        <f t="shared" si="106"/>
        <v/>
      </c>
      <c r="F1676" s="8" t="str">
        <f t="shared" si="107"/>
        <v/>
      </c>
    </row>
    <row r="1677" spans="1:6" x14ac:dyDescent="0.25">
      <c r="A1677" s="8" t="str">
        <f>+'[1]Reporte de Formatos'!V1729</f>
        <v/>
      </c>
      <c r="B1677" s="8" t="str">
        <f t="shared" si="104"/>
        <v xml:space="preserve"> </v>
      </c>
      <c r="C1677" s="2" t="str">
        <f>IF(A1677="","",+[1]AcumSYS!S1726+[1]AcumSYS!T1726)</f>
        <v/>
      </c>
      <c r="D1677" s="8" t="str">
        <f t="shared" si="105"/>
        <v/>
      </c>
      <c r="E1677" s="8" t="str">
        <f t="shared" si="106"/>
        <v/>
      </c>
      <c r="F1677" s="8" t="str">
        <f t="shared" si="107"/>
        <v/>
      </c>
    </row>
    <row r="1678" spans="1:6" x14ac:dyDescent="0.25">
      <c r="A1678" s="8" t="str">
        <f>+'[1]Reporte de Formatos'!V1730</f>
        <v/>
      </c>
      <c r="B1678" s="8" t="str">
        <f t="shared" si="104"/>
        <v xml:space="preserve"> </v>
      </c>
      <c r="C1678" s="2" t="str">
        <f>IF(A1678="","",+[1]AcumSYS!S1727+[1]AcumSYS!T1727)</f>
        <v/>
      </c>
      <c r="D1678" s="8" t="str">
        <f t="shared" si="105"/>
        <v/>
      </c>
      <c r="E1678" s="8" t="str">
        <f t="shared" si="106"/>
        <v/>
      </c>
      <c r="F1678" s="8" t="str">
        <f t="shared" si="107"/>
        <v/>
      </c>
    </row>
    <row r="1679" spans="1:6" x14ac:dyDescent="0.25">
      <c r="A1679" s="8" t="str">
        <f>+'[1]Reporte de Formatos'!V1731</f>
        <v/>
      </c>
      <c r="B1679" s="8" t="str">
        <f t="shared" si="104"/>
        <v xml:space="preserve"> </v>
      </c>
      <c r="C1679" s="2" t="str">
        <f>IF(A1679="","",+[1]AcumSYS!S1728+[1]AcumSYS!T1728)</f>
        <v/>
      </c>
      <c r="D1679" s="8" t="str">
        <f t="shared" si="105"/>
        <v/>
      </c>
      <c r="E1679" s="8" t="str">
        <f t="shared" si="106"/>
        <v/>
      </c>
      <c r="F1679" s="8" t="str">
        <f t="shared" si="107"/>
        <v/>
      </c>
    </row>
    <row r="1680" spans="1:6" x14ac:dyDescent="0.25">
      <c r="A1680" s="8" t="str">
        <f>+'[1]Reporte de Formatos'!V1732</f>
        <v/>
      </c>
      <c r="B1680" s="8" t="str">
        <f t="shared" si="104"/>
        <v xml:space="preserve"> </v>
      </c>
      <c r="C1680" s="2" t="str">
        <f>IF(A1680="","",+[1]AcumSYS!S1729+[1]AcumSYS!T1729)</f>
        <v/>
      </c>
      <c r="D1680" s="8" t="str">
        <f t="shared" si="105"/>
        <v/>
      </c>
      <c r="E1680" s="8" t="str">
        <f t="shared" si="106"/>
        <v/>
      </c>
      <c r="F1680" s="8" t="str">
        <f t="shared" si="107"/>
        <v/>
      </c>
    </row>
    <row r="1681" spans="1:6" x14ac:dyDescent="0.25">
      <c r="A1681" s="8" t="str">
        <f>+'[1]Reporte de Formatos'!V1733</f>
        <v/>
      </c>
      <c r="B1681" s="8" t="str">
        <f t="shared" si="104"/>
        <v xml:space="preserve"> </v>
      </c>
      <c r="C1681" s="2" t="str">
        <f>IF(A1681="","",+[1]AcumSYS!S1730+[1]AcumSYS!T1730)</f>
        <v/>
      </c>
      <c r="D1681" s="8" t="str">
        <f t="shared" si="105"/>
        <v/>
      </c>
      <c r="E1681" s="8" t="str">
        <f t="shared" si="106"/>
        <v/>
      </c>
      <c r="F1681" s="8" t="str">
        <f t="shared" si="107"/>
        <v/>
      </c>
    </row>
    <row r="1682" spans="1:6" x14ac:dyDescent="0.25">
      <c r="A1682" s="8" t="str">
        <f>+'[1]Reporte de Formatos'!V1734</f>
        <v/>
      </c>
      <c r="B1682" s="8" t="str">
        <f t="shared" si="104"/>
        <v xml:space="preserve"> </v>
      </c>
      <c r="C1682" s="2" t="str">
        <f>IF(A1682="","",+[1]AcumSYS!S1731+[1]AcumSYS!T1731)</f>
        <v/>
      </c>
      <c r="D1682" s="8" t="str">
        <f t="shared" si="105"/>
        <v/>
      </c>
      <c r="E1682" s="8" t="str">
        <f t="shared" si="106"/>
        <v/>
      </c>
      <c r="F1682" s="8" t="str">
        <f t="shared" si="107"/>
        <v/>
      </c>
    </row>
    <row r="1683" spans="1:6" x14ac:dyDescent="0.25">
      <c r="A1683" s="8" t="str">
        <f>+'[1]Reporte de Formatos'!V1735</f>
        <v/>
      </c>
      <c r="B1683" s="8" t="str">
        <f t="shared" si="104"/>
        <v xml:space="preserve"> </v>
      </c>
      <c r="C1683" s="2" t="str">
        <f>IF(A1683="","",+[1]AcumSYS!S1732+[1]AcumSYS!T1732)</f>
        <v/>
      </c>
      <c r="D1683" s="8" t="str">
        <f t="shared" si="105"/>
        <v/>
      </c>
      <c r="E1683" s="8" t="str">
        <f t="shared" si="106"/>
        <v/>
      </c>
      <c r="F1683" s="8" t="str">
        <f t="shared" si="107"/>
        <v/>
      </c>
    </row>
    <row r="1684" spans="1:6" x14ac:dyDescent="0.25">
      <c r="A1684" s="8" t="str">
        <f>+'[1]Reporte de Formatos'!V1736</f>
        <v/>
      </c>
      <c r="B1684" s="8" t="str">
        <f t="shared" si="104"/>
        <v xml:space="preserve"> </v>
      </c>
      <c r="C1684" s="2" t="str">
        <f>IF(A1684="","",+[1]AcumSYS!S1733+[1]AcumSYS!T1733)</f>
        <v/>
      </c>
      <c r="D1684" s="8" t="str">
        <f t="shared" si="105"/>
        <v/>
      </c>
      <c r="E1684" s="8" t="str">
        <f t="shared" si="106"/>
        <v/>
      </c>
      <c r="F1684" s="8" t="str">
        <f t="shared" si="107"/>
        <v/>
      </c>
    </row>
    <row r="1685" spans="1:6" x14ac:dyDescent="0.25">
      <c r="A1685" s="8" t="str">
        <f>+'[1]Reporte de Formatos'!V1737</f>
        <v/>
      </c>
      <c r="B1685" s="8" t="str">
        <f t="shared" ref="B1685:B1748" si="108">IF(A1685=""," ","Prima Vacacional")</f>
        <v xml:space="preserve"> </v>
      </c>
      <c r="C1685" s="2" t="str">
        <f>IF(A1685="","",+[1]AcumSYS!S1734+[1]AcumSYS!T1734)</f>
        <v/>
      </c>
      <c r="D1685" s="8" t="str">
        <f t="shared" ref="D1685:D1748" si="109">IF(A1685="","",0)</f>
        <v/>
      </c>
      <c r="E1685" s="8" t="str">
        <f t="shared" ref="E1685:E1748" si="110">IF(A1685="","","Pesos mexicanos")</f>
        <v/>
      </c>
      <c r="F1685" s="8" t="str">
        <f t="shared" ref="F1685:F1748" si="111">IF(A1685="","","Semestral")</f>
        <v/>
      </c>
    </row>
    <row r="1686" spans="1:6" x14ac:dyDescent="0.25">
      <c r="A1686" s="8" t="str">
        <f>+'[1]Reporte de Formatos'!V1738</f>
        <v/>
      </c>
      <c r="B1686" s="8" t="str">
        <f t="shared" si="108"/>
        <v xml:space="preserve"> </v>
      </c>
      <c r="C1686" s="2" t="str">
        <f>IF(A1686="","",+[1]AcumSYS!S1735+[1]AcumSYS!T1735)</f>
        <v/>
      </c>
      <c r="D1686" s="8" t="str">
        <f t="shared" si="109"/>
        <v/>
      </c>
      <c r="E1686" s="8" t="str">
        <f t="shared" si="110"/>
        <v/>
      </c>
      <c r="F1686" s="8" t="str">
        <f t="shared" si="111"/>
        <v/>
      </c>
    </row>
    <row r="1687" spans="1:6" x14ac:dyDescent="0.25">
      <c r="A1687" s="8" t="str">
        <f>+'[1]Reporte de Formatos'!V1739</f>
        <v/>
      </c>
      <c r="B1687" s="8" t="str">
        <f t="shared" si="108"/>
        <v xml:space="preserve"> </v>
      </c>
      <c r="C1687" s="2" t="str">
        <f>IF(A1687="","",+[1]AcumSYS!S1736+[1]AcumSYS!T1736)</f>
        <v/>
      </c>
      <c r="D1687" s="8" t="str">
        <f t="shared" si="109"/>
        <v/>
      </c>
      <c r="E1687" s="8" t="str">
        <f t="shared" si="110"/>
        <v/>
      </c>
      <c r="F1687" s="8" t="str">
        <f t="shared" si="111"/>
        <v/>
      </c>
    </row>
    <row r="1688" spans="1:6" x14ac:dyDescent="0.25">
      <c r="A1688" s="8" t="str">
        <f>+'[1]Reporte de Formatos'!V1740</f>
        <v/>
      </c>
      <c r="B1688" s="8" t="str">
        <f t="shared" si="108"/>
        <v xml:space="preserve"> </v>
      </c>
      <c r="C1688" s="2" t="str">
        <f>IF(A1688="","",+[1]AcumSYS!S1737+[1]AcumSYS!T1737)</f>
        <v/>
      </c>
      <c r="D1688" s="8" t="str">
        <f t="shared" si="109"/>
        <v/>
      </c>
      <c r="E1688" s="8" t="str">
        <f t="shared" si="110"/>
        <v/>
      </c>
      <c r="F1688" s="8" t="str">
        <f t="shared" si="111"/>
        <v/>
      </c>
    </row>
    <row r="1689" spans="1:6" x14ac:dyDescent="0.25">
      <c r="A1689" s="8" t="str">
        <f>+'[1]Reporte de Formatos'!V1741</f>
        <v/>
      </c>
      <c r="B1689" s="8" t="str">
        <f t="shared" si="108"/>
        <v xml:space="preserve"> </v>
      </c>
      <c r="C1689" s="2" t="str">
        <f>IF(A1689="","",+[1]AcumSYS!S1738+[1]AcumSYS!T1738)</f>
        <v/>
      </c>
      <c r="D1689" s="8" t="str">
        <f t="shared" si="109"/>
        <v/>
      </c>
      <c r="E1689" s="8" t="str">
        <f t="shared" si="110"/>
        <v/>
      </c>
      <c r="F1689" s="8" t="str">
        <f t="shared" si="111"/>
        <v/>
      </c>
    </row>
    <row r="1690" spans="1:6" x14ac:dyDescent="0.25">
      <c r="A1690" s="8" t="str">
        <f>+'[1]Reporte de Formatos'!V1742</f>
        <v/>
      </c>
      <c r="B1690" s="8" t="str">
        <f t="shared" si="108"/>
        <v xml:space="preserve"> </v>
      </c>
      <c r="C1690" s="2" t="str">
        <f>IF(A1690="","",+[1]AcumSYS!S1739+[1]AcumSYS!T1739)</f>
        <v/>
      </c>
      <c r="D1690" s="8" t="str">
        <f t="shared" si="109"/>
        <v/>
      </c>
      <c r="E1690" s="8" t="str">
        <f t="shared" si="110"/>
        <v/>
      </c>
      <c r="F1690" s="8" t="str">
        <f t="shared" si="111"/>
        <v/>
      </c>
    </row>
    <row r="1691" spans="1:6" x14ac:dyDescent="0.25">
      <c r="A1691" s="8" t="str">
        <f>+'[1]Reporte de Formatos'!V1743</f>
        <v/>
      </c>
      <c r="B1691" s="8" t="str">
        <f t="shared" si="108"/>
        <v xml:space="preserve"> </v>
      </c>
      <c r="C1691" s="2" t="str">
        <f>IF(A1691="","",+[1]AcumSYS!S1740+[1]AcumSYS!T1740)</f>
        <v/>
      </c>
      <c r="D1691" s="8" t="str">
        <f t="shared" si="109"/>
        <v/>
      </c>
      <c r="E1691" s="8" t="str">
        <f t="shared" si="110"/>
        <v/>
      </c>
      <c r="F1691" s="8" t="str">
        <f t="shared" si="111"/>
        <v/>
      </c>
    </row>
    <row r="1692" spans="1:6" x14ac:dyDescent="0.25">
      <c r="A1692" s="8" t="str">
        <f>+'[1]Reporte de Formatos'!V1744</f>
        <v/>
      </c>
      <c r="B1692" s="8" t="str">
        <f t="shared" si="108"/>
        <v xml:space="preserve"> </v>
      </c>
      <c r="C1692" s="2" t="str">
        <f>IF(A1692="","",+[1]AcumSYS!S1741+[1]AcumSYS!T1741)</f>
        <v/>
      </c>
      <c r="D1692" s="8" t="str">
        <f t="shared" si="109"/>
        <v/>
      </c>
      <c r="E1692" s="8" t="str">
        <f t="shared" si="110"/>
        <v/>
      </c>
      <c r="F1692" s="8" t="str">
        <f t="shared" si="111"/>
        <v/>
      </c>
    </row>
    <row r="1693" spans="1:6" x14ac:dyDescent="0.25">
      <c r="A1693" s="8" t="str">
        <f>+'[1]Reporte de Formatos'!V1745</f>
        <v/>
      </c>
      <c r="B1693" s="8" t="str">
        <f t="shared" si="108"/>
        <v xml:space="preserve"> </v>
      </c>
      <c r="C1693" s="2" t="str">
        <f>IF(A1693="","",+[1]AcumSYS!S1742+[1]AcumSYS!T1742)</f>
        <v/>
      </c>
      <c r="D1693" s="8" t="str">
        <f t="shared" si="109"/>
        <v/>
      </c>
      <c r="E1693" s="8" t="str">
        <f t="shared" si="110"/>
        <v/>
      </c>
      <c r="F1693" s="8" t="str">
        <f t="shared" si="111"/>
        <v/>
      </c>
    </row>
    <row r="1694" spans="1:6" x14ac:dyDescent="0.25">
      <c r="A1694" s="8" t="str">
        <f>+'[1]Reporte de Formatos'!V1746</f>
        <v/>
      </c>
      <c r="B1694" s="8" t="str">
        <f t="shared" si="108"/>
        <v xml:space="preserve"> </v>
      </c>
      <c r="C1694" s="2" t="str">
        <f>IF(A1694="","",+[1]AcumSYS!S1743+[1]AcumSYS!T1743)</f>
        <v/>
      </c>
      <c r="D1694" s="8" t="str">
        <f t="shared" si="109"/>
        <v/>
      </c>
      <c r="E1694" s="8" t="str">
        <f t="shared" si="110"/>
        <v/>
      </c>
      <c r="F1694" s="8" t="str">
        <f t="shared" si="111"/>
        <v/>
      </c>
    </row>
    <row r="1695" spans="1:6" x14ac:dyDescent="0.25">
      <c r="A1695" s="8" t="str">
        <f>+'[1]Reporte de Formatos'!V1747</f>
        <v/>
      </c>
      <c r="B1695" s="8" t="str">
        <f t="shared" si="108"/>
        <v xml:space="preserve"> </v>
      </c>
      <c r="C1695" s="2" t="str">
        <f>IF(A1695="","",+[1]AcumSYS!S1744+[1]AcumSYS!T1744)</f>
        <v/>
      </c>
      <c r="D1695" s="8" t="str">
        <f t="shared" si="109"/>
        <v/>
      </c>
      <c r="E1695" s="8" t="str">
        <f t="shared" si="110"/>
        <v/>
      </c>
      <c r="F1695" s="8" t="str">
        <f t="shared" si="111"/>
        <v/>
      </c>
    </row>
    <row r="1696" spans="1:6" x14ac:dyDescent="0.25">
      <c r="A1696" s="8" t="str">
        <f>+'[1]Reporte de Formatos'!V1748</f>
        <v/>
      </c>
      <c r="B1696" s="8" t="str">
        <f t="shared" si="108"/>
        <v xml:space="preserve"> </v>
      </c>
      <c r="C1696" s="2" t="str">
        <f>IF(A1696="","",+[1]AcumSYS!S1745+[1]AcumSYS!T1745)</f>
        <v/>
      </c>
      <c r="D1696" s="8" t="str">
        <f t="shared" si="109"/>
        <v/>
      </c>
      <c r="E1696" s="8" t="str">
        <f t="shared" si="110"/>
        <v/>
      </c>
      <c r="F1696" s="8" t="str">
        <f t="shared" si="111"/>
        <v/>
      </c>
    </row>
    <row r="1697" spans="1:6" x14ac:dyDescent="0.25">
      <c r="A1697" s="8" t="str">
        <f>+'[1]Reporte de Formatos'!V1749</f>
        <v/>
      </c>
      <c r="B1697" s="8" t="str">
        <f t="shared" si="108"/>
        <v xml:space="preserve"> </v>
      </c>
      <c r="C1697" s="2" t="str">
        <f>IF(A1697="","",+[1]AcumSYS!S1746+[1]AcumSYS!T1746)</f>
        <v/>
      </c>
      <c r="D1697" s="8" t="str">
        <f t="shared" si="109"/>
        <v/>
      </c>
      <c r="E1697" s="8" t="str">
        <f t="shared" si="110"/>
        <v/>
      </c>
      <c r="F1697" s="8" t="str">
        <f t="shared" si="111"/>
        <v/>
      </c>
    </row>
    <row r="1698" spans="1:6" x14ac:dyDescent="0.25">
      <c r="A1698" s="8" t="str">
        <f>+'[1]Reporte de Formatos'!V1750</f>
        <v/>
      </c>
      <c r="B1698" s="8" t="str">
        <f t="shared" si="108"/>
        <v xml:space="preserve"> </v>
      </c>
      <c r="C1698" s="2" t="str">
        <f>IF(A1698="","",+[1]AcumSYS!S1747+[1]AcumSYS!T1747)</f>
        <v/>
      </c>
      <c r="D1698" s="8" t="str">
        <f t="shared" si="109"/>
        <v/>
      </c>
      <c r="E1698" s="8" t="str">
        <f t="shared" si="110"/>
        <v/>
      </c>
      <c r="F1698" s="8" t="str">
        <f t="shared" si="111"/>
        <v/>
      </c>
    </row>
    <row r="1699" spans="1:6" x14ac:dyDescent="0.25">
      <c r="A1699" s="8" t="str">
        <f>+'[1]Reporte de Formatos'!V1751</f>
        <v/>
      </c>
      <c r="B1699" s="8" t="str">
        <f t="shared" si="108"/>
        <v xml:space="preserve"> </v>
      </c>
      <c r="C1699" s="2" t="str">
        <f>IF(A1699="","",+[1]AcumSYS!S1748+[1]AcumSYS!T1748)</f>
        <v/>
      </c>
      <c r="D1699" s="8" t="str">
        <f t="shared" si="109"/>
        <v/>
      </c>
      <c r="E1699" s="8" t="str">
        <f t="shared" si="110"/>
        <v/>
      </c>
      <c r="F1699" s="8" t="str">
        <f t="shared" si="111"/>
        <v/>
      </c>
    </row>
    <row r="1700" spans="1:6" x14ac:dyDescent="0.25">
      <c r="A1700" s="8" t="str">
        <f>+'[1]Reporte de Formatos'!V1752</f>
        <v/>
      </c>
      <c r="B1700" s="8" t="str">
        <f t="shared" si="108"/>
        <v xml:space="preserve"> </v>
      </c>
      <c r="C1700" s="2" t="str">
        <f>IF(A1700="","",+[1]AcumSYS!S1749+[1]AcumSYS!T1749)</f>
        <v/>
      </c>
      <c r="D1700" s="8" t="str">
        <f t="shared" si="109"/>
        <v/>
      </c>
      <c r="E1700" s="8" t="str">
        <f t="shared" si="110"/>
        <v/>
      </c>
      <c r="F1700" s="8" t="str">
        <f t="shared" si="111"/>
        <v/>
      </c>
    </row>
    <row r="1701" spans="1:6" x14ac:dyDescent="0.25">
      <c r="A1701" s="8" t="str">
        <f>+'[1]Reporte de Formatos'!V1753</f>
        <v/>
      </c>
      <c r="B1701" s="8" t="str">
        <f t="shared" si="108"/>
        <v xml:space="preserve"> </v>
      </c>
      <c r="C1701" s="2" t="str">
        <f>IF(A1701="","",+[1]AcumSYS!S1750+[1]AcumSYS!T1750)</f>
        <v/>
      </c>
      <c r="D1701" s="8" t="str">
        <f t="shared" si="109"/>
        <v/>
      </c>
      <c r="E1701" s="8" t="str">
        <f t="shared" si="110"/>
        <v/>
      </c>
      <c r="F1701" s="8" t="str">
        <f t="shared" si="111"/>
        <v/>
      </c>
    </row>
    <row r="1702" spans="1:6" x14ac:dyDescent="0.25">
      <c r="A1702" s="8" t="str">
        <f>+'[1]Reporte de Formatos'!V1754</f>
        <v/>
      </c>
      <c r="B1702" s="8" t="str">
        <f t="shared" si="108"/>
        <v xml:space="preserve"> </v>
      </c>
      <c r="C1702" s="2" t="str">
        <f>IF(A1702="","",+[1]AcumSYS!S1751+[1]AcumSYS!T1751)</f>
        <v/>
      </c>
      <c r="D1702" s="8" t="str">
        <f t="shared" si="109"/>
        <v/>
      </c>
      <c r="E1702" s="8" t="str">
        <f t="shared" si="110"/>
        <v/>
      </c>
      <c r="F1702" s="8" t="str">
        <f t="shared" si="111"/>
        <v/>
      </c>
    </row>
    <row r="1703" spans="1:6" x14ac:dyDescent="0.25">
      <c r="A1703" s="8" t="str">
        <f>+'[1]Reporte de Formatos'!V1755</f>
        <v/>
      </c>
      <c r="B1703" s="8" t="str">
        <f t="shared" si="108"/>
        <v xml:space="preserve"> </v>
      </c>
      <c r="C1703" s="2" t="str">
        <f>IF(A1703="","",+[1]AcumSYS!S1752+[1]AcumSYS!T1752)</f>
        <v/>
      </c>
      <c r="D1703" s="8" t="str">
        <f t="shared" si="109"/>
        <v/>
      </c>
      <c r="E1703" s="8" t="str">
        <f t="shared" si="110"/>
        <v/>
      </c>
      <c r="F1703" s="8" t="str">
        <f t="shared" si="111"/>
        <v/>
      </c>
    </row>
    <row r="1704" spans="1:6" x14ac:dyDescent="0.25">
      <c r="A1704" s="8" t="str">
        <f>+'[1]Reporte de Formatos'!V1756</f>
        <v/>
      </c>
      <c r="B1704" s="8" t="str">
        <f t="shared" si="108"/>
        <v xml:space="preserve"> </v>
      </c>
      <c r="C1704" s="2" t="str">
        <f>IF(A1704="","",+[1]AcumSYS!S1753+[1]AcumSYS!T1753)</f>
        <v/>
      </c>
      <c r="D1704" s="8" t="str">
        <f t="shared" si="109"/>
        <v/>
      </c>
      <c r="E1704" s="8" t="str">
        <f t="shared" si="110"/>
        <v/>
      </c>
      <c r="F1704" s="8" t="str">
        <f t="shared" si="111"/>
        <v/>
      </c>
    </row>
    <row r="1705" spans="1:6" x14ac:dyDescent="0.25">
      <c r="A1705" s="8" t="str">
        <f>+'[1]Reporte de Formatos'!V1757</f>
        <v/>
      </c>
      <c r="B1705" s="8" t="str">
        <f t="shared" si="108"/>
        <v xml:space="preserve"> </v>
      </c>
      <c r="C1705" s="2" t="str">
        <f>IF(A1705="","",+[1]AcumSYS!S1754+[1]AcumSYS!T1754)</f>
        <v/>
      </c>
      <c r="D1705" s="8" t="str">
        <f t="shared" si="109"/>
        <v/>
      </c>
      <c r="E1705" s="8" t="str">
        <f t="shared" si="110"/>
        <v/>
      </c>
      <c r="F1705" s="8" t="str">
        <f t="shared" si="111"/>
        <v/>
      </c>
    </row>
    <row r="1706" spans="1:6" x14ac:dyDescent="0.25">
      <c r="A1706" s="8" t="str">
        <f>+'[1]Reporte de Formatos'!V1758</f>
        <v/>
      </c>
      <c r="B1706" s="8" t="str">
        <f t="shared" si="108"/>
        <v xml:space="preserve"> </v>
      </c>
      <c r="C1706" s="2" t="str">
        <f>IF(A1706="","",+[1]AcumSYS!S1755+[1]AcumSYS!T1755)</f>
        <v/>
      </c>
      <c r="D1706" s="8" t="str">
        <f t="shared" si="109"/>
        <v/>
      </c>
      <c r="E1706" s="8" t="str">
        <f t="shared" si="110"/>
        <v/>
      </c>
      <c r="F1706" s="8" t="str">
        <f t="shared" si="111"/>
        <v/>
      </c>
    </row>
    <row r="1707" spans="1:6" x14ac:dyDescent="0.25">
      <c r="A1707" s="8" t="str">
        <f>+'[1]Reporte de Formatos'!V1759</f>
        <v/>
      </c>
      <c r="B1707" s="8" t="str">
        <f t="shared" si="108"/>
        <v xml:space="preserve"> </v>
      </c>
      <c r="C1707" s="2" t="str">
        <f>IF(A1707="","",+[1]AcumSYS!S1756+[1]AcumSYS!T1756)</f>
        <v/>
      </c>
      <c r="D1707" s="8" t="str">
        <f t="shared" si="109"/>
        <v/>
      </c>
      <c r="E1707" s="8" t="str">
        <f t="shared" si="110"/>
        <v/>
      </c>
      <c r="F1707" s="8" t="str">
        <f t="shared" si="111"/>
        <v/>
      </c>
    </row>
    <row r="1708" spans="1:6" x14ac:dyDescent="0.25">
      <c r="A1708" s="8" t="str">
        <f>+'[1]Reporte de Formatos'!V1760</f>
        <v/>
      </c>
      <c r="B1708" s="8" t="str">
        <f t="shared" si="108"/>
        <v xml:space="preserve"> </v>
      </c>
      <c r="C1708" s="2" t="str">
        <f>IF(A1708="","",+[1]AcumSYS!S1757+[1]AcumSYS!T1757)</f>
        <v/>
      </c>
      <c r="D1708" s="8" t="str">
        <f t="shared" si="109"/>
        <v/>
      </c>
      <c r="E1708" s="8" t="str">
        <f t="shared" si="110"/>
        <v/>
      </c>
      <c r="F1708" s="8" t="str">
        <f t="shared" si="111"/>
        <v/>
      </c>
    </row>
    <row r="1709" spans="1:6" x14ac:dyDescent="0.25">
      <c r="A1709" s="8" t="str">
        <f>+'[1]Reporte de Formatos'!V1761</f>
        <v/>
      </c>
      <c r="B1709" s="8" t="str">
        <f t="shared" si="108"/>
        <v xml:space="preserve"> </v>
      </c>
      <c r="C1709" s="2" t="str">
        <f>IF(A1709="","",+[1]AcumSYS!S1758+[1]AcumSYS!T1758)</f>
        <v/>
      </c>
      <c r="D1709" s="8" t="str">
        <f t="shared" si="109"/>
        <v/>
      </c>
      <c r="E1709" s="8" t="str">
        <f t="shared" si="110"/>
        <v/>
      </c>
      <c r="F1709" s="8" t="str">
        <f t="shared" si="111"/>
        <v/>
      </c>
    </row>
    <row r="1710" spans="1:6" x14ac:dyDescent="0.25">
      <c r="A1710" s="8" t="str">
        <f>+'[1]Reporte de Formatos'!V1762</f>
        <v/>
      </c>
      <c r="B1710" s="8" t="str">
        <f t="shared" si="108"/>
        <v xml:space="preserve"> </v>
      </c>
      <c r="C1710" s="2" t="str">
        <f>IF(A1710="","",+[1]AcumSYS!S1759+[1]AcumSYS!T1759)</f>
        <v/>
      </c>
      <c r="D1710" s="8" t="str">
        <f t="shared" si="109"/>
        <v/>
      </c>
      <c r="E1710" s="8" t="str">
        <f t="shared" si="110"/>
        <v/>
      </c>
      <c r="F1710" s="8" t="str">
        <f t="shared" si="111"/>
        <v/>
      </c>
    </row>
    <row r="1711" spans="1:6" x14ac:dyDescent="0.25">
      <c r="A1711" s="8" t="str">
        <f>+'[1]Reporte de Formatos'!V1763</f>
        <v/>
      </c>
      <c r="B1711" s="8" t="str">
        <f t="shared" si="108"/>
        <v xml:space="preserve"> </v>
      </c>
      <c r="C1711" s="2" t="str">
        <f>IF(A1711="","",+[1]AcumSYS!S1760+[1]AcumSYS!T1760)</f>
        <v/>
      </c>
      <c r="D1711" s="8" t="str">
        <f t="shared" si="109"/>
        <v/>
      </c>
      <c r="E1711" s="8" t="str">
        <f t="shared" si="110"/>
        <v/>
      </c>
      <c r="F1711" s="8" t="str">
        <f t="shared" si="111"/>
        <v/>
      </c>
    </row>
    <row r="1712" spans="1:6" x14ac:dyDescent="0.25">
      <c r="A1712" s="8" t="str">
        <f>+'[1]Reporte de Formatos'!V1764</f>
        <v/>
      </c>
      <c r="B1712" s="8" t="str">
        <f t="shared" si="108"/>
        <v xml:space="preserve"> </v>
      </c>
      <c r="C1712" s="2" t="str">
        <f>IF(A1712="","",+[1]AcumSYS!S1761+[1]AcumSYS!T1761)</f>
        <v/>
      </c>
      <c r="D1712" s="8" t="str">
        <f t="shared" si="109"/>
        <v/>
      </c>
      <c r="E1712" s="8" t="str">
        <f t="shared" si="110"/>
        <v/>
      </c>
      <c r="F1712" s="8" t="str">
        <f t="shared" si="111"/>
        <v/>
      </c>
    </row>
    <row r="1713" spans="1:6" x14ac:dyDescent="0.25">
      <c r="A1713" s="8" t="str">
        <f>+'[1]Reporte de Formatos'!V1765</f>
        <v/>
      </c>
      <c r="B1713" s="8" t="str">
        <f t="shared" si="108"/>
        <v xml:space="preserve"> </v>
      </c>
      <c r="C1713" s="2" t="str">
        <f>IF(A1713="","",+[1]AcumSYS!S1762+[1]AcumSYS!T1762)</f>
        <v/>
      </c>
      <c r="D1713" s="8" t="str">
        <f t="shared" si="109"/>
        <v/>
      </c>
      <c r="E1713" s="8" t="str">
        <f t="shared" si="110"/>
        <v/>
      </c>
      <c r="F1713" s="8" t="str">
        <f t="shared" si="111"/>
        <v/>
      </c>
    </row>
    <row r="1714" spans="1:6" x14ac:dyDescent="0.25">
      <c r="A1714" s="8" t="str">
        <f>+'[1]Reporte de Formatos'!V1766</f>
        <v/>
      </c>
      <c r="B1714" s="8" t="str">
        <f t="shared" si="108"/>
        <v xml:space="preserve"> </v>
      </c>
      <c r="C1714" s="2" t="str">
        <f>IF(A1714="","",+[1]AcumSYS!S1763+[1]AcumSYS!T1763)</f>
        <v/>
      </c>
      <c r="D1714" s="8" t="str">
        <f t="shared" si="109"/>
        <v/>
      </c>
      <c r="E1714" s="8" t="str">
        <f t="shared" si="110"/>
        <v/>
      </c>
      <c r="F1714" s="8" t="str">
        <f t="shared" si="111"/>
        <v/>
      </c>
    </row>
    <row r="1715" spans="1:6" x14ac:dyDescent="0.25">
      <c r="A1715" s="8" t="str">
        <f>+'[1]Reporte de Formatos'!V1767</f>
        <v/>
      </c>
      <c r="B1715" s="8" t="str">
        <f t="shared" si="108"/>
        <v xml:space="preserve"> </v>
      </c>
      <c r="C1715" s="2" t="str">
        <f>IF(A1715="","",+[1]AcumSYS!S1764+[1]AcumSYS!T1764)</f>
        <v/>
      </c>
      <c r="D1715" s="8" t="str">
        <f t="shared" si="109"/>
        <v/>
      </c>
      <c r="E1715" s="8" t="str">
        <f t="shared" si="110"/>
        <v/>
      </c>
      <c r="F1715" s="8" t="str">
        <f t="shared" si="111"/>
        <v/>
      </c>
    </row>
    <row r="1716" spans="1:6" x14ac:dyDescent="0.25">
      <c r="A1716" s="8" t="str">
        <f>+'[1]Reporte de Formatos'!V1768</f>
        <v/>
      </c>
      <c r="B1716" s="8" t="str">
        <f t="shared" si="108"/>
        <v xml:space="preserve"> </v>
      </c>
      <c r="C1716" s="2" t="str">
        <f>IF(A1716="","",+[1]AcumSYS!S1765+[1]AcumSYS!T1765)</f>
        <v/>
      </c>
      <c r="D1716" s="8" t="str">
        <f t="shared" si="109"/>
        <v/>
      </c>
      <c r="E1716" s="8" t="str">
        <f t="shared" si="110"/>
        <v/>
      </c>
      <c r="F1716" s="8" t="str">
        <f t="shared" si="111"/>
        <v/>
      </c>
    </row>
    <row r="1717" spans="1:6" x14ac:dyDescent="0.25">
      <c r="A1717" s="8" t="str">
        <f>+'[1]Reporte de Formatos'!V1769</f>
        <v/>
      </c>
      <c r="B1717" s="8" t="str">
        <f t="shared" si="108"/>
        <v xml:space="preserve"> </v>
      </c>
      <c r="C1717" s="2" t="str">
        <f>IF(A1717="","",+[1]AcumSYS!S1766+[1]AcumSYS!T1766)</f>
        <v/>
      </c>
      <c r="D1717" s="8" t="str">
        <f t="shared" si="109"/>
        <v/>
      </c>
      <c r="E1717" s="8" t="str">
        <f t="shared" si="110"/>
        <v/>
      </c>
      <c r="F1717" s="8" t="str">
        <f t="shared" si="111"/>
        <v/>
      </c>
    </row>
    <row r="1718" spans="1:6" x14ac:dyDescent="0.25">
      <c r="A1718" s="8" t="str">
        <f>+'[1]Reporte de Formatos'!V1770</f>
        <v/>
      </c>
      <c r="B1718" s="8" t="str">
        <f t="shared" si="108"/>
        <v xml:space="preserve"> </v>
      </c>
      <c r="C1718" s="2" t="str">
        <f>IF(A1718="","",+[1]AcumSYS!S1767+[1]AcumSYS!T1767)</f>
        <v/>
      </c>
      <c r="D1718" s="8" t="str">
        <f t="shared" si="109"/>
        <v/>
      </c>
      <c r="E1718" s="8" t="str">
        <f t="shared" si="110"/>
        <v/>
      </c>
      <c r="F1718" s="8" t="str">
        <f t="shared" si="111"/>
        <v/>
      </c>
    </row>
    <row r="1719" spans="1:6" x14ac:dyDescent="0.25">
      <c r="A1719" s="8" t="str">
        <f>+'[1]Reporte de Formatos'!V1771</f>
        <v/>
      </c>
      <c r="B1719" s="8" t="str">
        <f t="shared" si="108"/>
        <v xml:space="preserve"> </v>
      </c>
      <c r="C1719" s="2" t="str">
        <f>IF(A1719="","",+[1]AcumSYS!S1768+[1]AcumSYS!T1768)</f>
        <v/>
      </c>
      <c r="D1719" s="8" t="str">
        <f t="shared" si="109"/>
        <v/>
      </c>
      <c r="E1719" s="8" t="str">
        <f t="shared" si="110"/>
        <v/>
      </c>
      <c r="F1719" s="8" t="str">
        <f t="shared" si="111"/>
        <v/>
      </c>
    </row>
    <row r="1720" spans="1:6" x14ac:dyDescent="0.25">
      <c r="A1720" s="8" t="str">
        <f>+'[1]Reporte de Formatos'!V1772</f>
        <v/>
      </c>
      <c r="B1720" s="8" t="str">
        <f t="shared" si="108"/>
        <v xml:space="preserve"> </v>
      </c>
      <c r="C1720" s="2" t="str">
        <f>IF(A1720="","",+[1]AcumSYS!S1769+[1]AcumSYS!T1769)</f>
        <v/>
      </c>
      <c r="D1720" s="8" t="str">
        <f t="shared" si="109"/>
        <v/>
      </c>
      <c r="E1720" s="8" t="str">
        <f t="shared" si="110"/>
        <v/>
      </c>
      <c r="F1720" s="8" t="str">
        <f t="shared" si="111"/>
        <v/>
      </c>
    </row>
    <row r="1721" spans="1:6" x14ac:dyDescent="0.25">
      <c r="A1721" s="8" t="str">
        <f>+'[1]Reporte de Formatos'!V1773</f>
        <v/>
      </c>
      <c r="B1721" s="8" t="str">
        <f t="shared" si="108"/>
        <v xml:space="preserve"> </v>
      </c>
      <c r="C1721" s="2" t="str">
        <f>IF(A1721="","",+[1]AcumSYS!S1770+[1]AcumSYS!T1770)</f>
        <v/>
      </c>
      <c r="D1721" s="8" t="str">
        <f t="shared" si="109"/>
        <v/>
      </c>
      <c r="E1721" s="8" t="str">
        <f t="shared" si="110"/>
        <v/>
      </c>
      <c r="F1721" s="8" t="str">
        <f t="shared" si="111"/>
        <v/>
      </c>
    </row>
    <row r="1722" spans="1:6" x14ac:dyDescent="0.25">
      <c r="A1722" s="8" t="str">
        <f>+'[1]Reporte de Formatos'!V1774</f>
        <v/>
      </c>
      <c r="B1722" s="8" t="str">
        <f t="shared" si="108"/>
        <v xml:space="preserve"> </v>
      </c>
      <c r="C1722" s="2" t="str">
        <f>IF(A1722="","",+[1]AcumSYS!S1771+[1]AcumSYS!T1771)</f>
        <v/>
      </c>
      <c r="D1722" s="8" t="str">
        <f t="shared" si="109"/>
        <v/>
      </c>
      <c r="E1722" s="8" t="str">
        <f t="shared" si="110"/>
        <v/>
      </c>
      <c r="F1722" s="8" t="str">
        <f t="shared" si="111"/>
        <v/>
      </c>
    </row>
    <row r="1723" spans="1:6" x14ac:dyDescent="0.25">
      <c r="A1723" s="8" t="str">
        <f>+'[1]Reporte de Formatos'!V1775</f>
        <v/>
      </c>
      <c r="B1723" s="8" t="str">
        <f t="shared" si="108"/>
        <v xml:space="preserve"> </v>
      </c>
      <c r="C1723" s="2" t="str">
        <f>IF(A1723="","",+[1]AcumSYS!S1772+[1]AcumSYS!T1772)</f>
        <v/>
      </c>
      <c r="D1723" s="8" t="str">
        <f t="shared" si="109"/>
        <v/>
      </c>
      <c r="E1723" s="8" t="str">
        <f t="shared" si="110"/>
        <v/>
      </c>
      <c r="F1723" s="8" t="str">
        <f t="shared" si="111"/>
        <v/>
      </c>
    </row>
    <row r="1724" spans="1:6" x14ac:dyDescent="0.25">
      <c r="A1724" s="8" t="str">
        <f>+'[1]Reporte de Formatos'!V1776</f>
        <v/>
      </c>
      <c r="B1724" s="8" t="str">
        <f t="shared" si="108"/>
        <v xml:space="preserve"> </v>
      </c>
      <c r="C1724" s="2" t="str">
        <f>IF(A1724="","",+[1]AcumSYS!S1773+[1]AcumSYS!T1773)</f>
        <v/>
      </c>
      <c r="D1724" s="8" t="str">
        <f t="shared" si="109"/>
        <v/>
      </c>
      <c r="E1724" s="8" t="str">
        <f t="shared" si="110"/>
        <v/>
      </c>
      <c r="F1724" s="8" t="str">
        <f t="shared" si="111"/>
        <v/>
      </c>
    </row>
    <row r="1725" spans="1:6" x14ac:dyDescent="0.25">
      <c r="A1725" s="8" t="str">
        <f>+'[1]Reporte de Formatos'!V1777</f>
        <v/>
      </c>
      <c r="B1725" s="8" t="str">
        <f t="shared" si="108"/>
        <v xml:space="preserve"> </v>
      </c>
      <c r="C1725" s="2" t="str">
        <f>IF(A1725="","",+[1]AcumSYS!S1774+[1]AcumSYS!T1774)</f>
        <v/>
      </c>
      <c r="D1725" s="8" t="str">
        <f t="shared" si="109"/>
        <v/>
      </c>
      <c r="E1725" s="8" t="str">
        <f t="shared" si="110"/>
        <v/>
      </c>
      <c r="F1725" s="8" t="str">
        <f t="shared" si="111"/>
        <v/>
      </c>
    </row>
    <row r="1726" spans="1:6" x14ac:dyDescent="0.25">
      <c r="A1726" s="8" t="str">
        <f>+'[1]Reporte de Formatos'!V1778</f>
        <v/>
      </c>
      <c r="B1726" s="8" t="str">
        <f t="shared" si="108"/>
        <v xml:space="preserve"> </v>
      </c>
      <c r="C1726" s="2" t="str">
        <f>IF(A1726="","",+[1]AcumSYS!S1775+[1]AcumSYS!T1775)</f>
        <v/>
      </c>
      <c r="D1726" s="8" t="str">
        <f t="shared" si="109"/>
        <v/>
      </c>
      <c r="E1726" s="8" t="str">
        <f t="shared" si="110"/>
        <v/>
      </c>
      <c r="F1726" s="8" t="str">
        <f t="shared" si="111"/>
        <v/>
      </c>
    </row>
    <row r="1727" spans="1:6" x14ac:dyDescent="0.25">
      <c r="A1727" s="8" t="str">
        <f>+'[1]Reporte de Formatos'!V1779</f>
        <v/>
      </c>
      <c r="B1727" s="8" t="str">
        <f t="shared" si="108"/>
        <v xml:space="preserve"> </v>
      </c>
      <c r="C1727" s="2" t="str">
        <f>IF(A1727="","",+[1]AcumSYS!S1776+[1]AcumSYS!T1776)</f>
        <v/>
      </c>
      <c r="D1727" s="8" t="str">
        <f t="shared" si="109"/>
        <v/>
      </c>
      <c r="E1727" s="8" t="str">
        <f t="shared" si="110"/>
        <v/>
      </c>
      <c r="F1727" s="8" t="str">
        <f t="shared" si="111"/>
        <v/>
      </c>
    </row>
    <row r="1728" spans="1:6" x14ac:dyDescent="0.25">
      <c r="A1728" s="8" t="str">
        <f>+'[1]Reporte de Formatos'!V1780</f>
        <v/>
      </c>
      <c r="B1728" s="8" t="str">
        <f t="shared" si="108"/>
        <v xml:space="preserve"> </v>
      </c>
      <c r="C1728" s="2" t="str">
        <f>IF(A1728="","",+[1]AcumSYS!S1777+[1]AcumSYS!T1777)</f>
        <v/>
      </c>
      <c r="D1728" s="8" t="str">
        <f t="shared" si="109"/>
        <v/>
      </c>
      <c r="E1728" s="8" t="str">
        <f t="shared" si="110"/>
        <v/>
      </c>
      <c r="F1728" s="8" t="str">
        <f t="shared" si="111"/>
        <v/>
      </c>
    </row>
    <row r="1729" spans="1:6" x14ac:dyDescent="0.25">
      <c r="A1729" s="8" t="str">
        <f>+'[1]Reporte de Formatos'!V1781</f>
        <v/>
      </c>
      <c r="B1729" s="8" t="str">
        <f t="shared" si="108"/>
        <v xml:space="preserve"> </v>
      </c>
      <c r="C1729" s="2" t="str">
        <f>IF(A1729="","",+[1]AcumSYS!S1778+[1]AcumSYS!T1778)</f>
        <v/>
      </c>
      <c r="D1729" s="8" t="str">
        <f t="shared" si="109"/>
        <v/>
      </c>
      <c r="E1729" s="8" t="str">
        <f t="shared" si="110"/>
        <v/>
      </c>
      <c r="F1729" s="8" t="str">
        <f t="shared" si="111"/>
        <v/>
      </c>
    </row>
    <row r="1730" spans="1:6" x14ac:dyDescent="0.25">
      <c r="A1730" s="8" t="str">
        <f>+'[1]Reporte de Formatos'!V1782</f>
        <v/>
      </c>
      <c r="B1730" s="8" t="str">
        <f t="shared" si="108"/>
        <v xml:space="preserve"> </v>
      </c>
      <c r="C1730" s="2" t="str">
        <f>IF(A1730="","",+[1]AcumSYS!S1779+[1]AcumSYS!T1779)</f>
        <v/>
      </c>
      <c r="D1730" s="8" t="str">
        <f t="shared" si="109"/>
        <v/>
      </c>
      <c r="E1730" s="8" t="str">
        <f t="shared" si="110"/>
        <v/>
      </c>
      <c r="F1730" s="8" t="str">
        <f t="shared" si="111"/>
        <v/>
      </c>
    </row>
    <row r="1731" spans="1:6" x14ac:dyDescent="0.25">
      <c r="A1731" s="8" t="str">
        <f>+'[1]Reporte de Formatos'!V1783</f>
        <v/>
      </c>
      <c r="B1731" s="8" t="str">
        <f t="shared" si="108"/>
        <v xml:space="preserve"> </v>
      </c>
      <c r="C1731" s="2" t="str">
        <f>IF(A1731="","",+[1]AcumSYS!S1780+[1]AcumSYS!T1780)</f>
        <v/>
      </c>
      <c r="D1731" s="8" t="str">
        <f t="shared" si="109"/>
        <v/>
      </c>
      <c r="E1731" s="8" t="str">
        <f t="shared" si="110"/>
        <v/>
      </c>
      <c r="F1731" s="8" t="str">
        <f t="shared" si="111"/>
        <v/>
      </c>
    </row>
    <row r="1732" spans="1:6" x14ac:dyDescent="0.25">
      <c r="A1732" s="8" t="str">
        <f>+'[1]Reporte de Formatos'!V1784</f>
        <v/>
      </c>
      <c r="B1732" s="8" t="str">
        <f t="shared" si="108"/>
        <v xml:space="preserve"> </v>
      </c>
      <c r="C1732" s="2" t="str">
        <f>IF(A1732="","",+[1]AcumSYS!S1781+[1]AcumSYS!T1781)</f>
        <v/>
      </c>
      <c r="D1732" s="8" t="str">
        <f t="shared" si="109"/>
        <v/>
      </c>
      <c r="E1732" s="8" t="str">
        <f t="shared" si="110"/>
        <v/>
      </c>
      <c r="F1732" s="8" t="str">
        <f t="shared" si="111"/>
        <v/>
      </c>
    </row>
    <row r="1733" spans="1:6" x14ac:dyDescent="0.25">
      <c r="A1733" s="8" t="str">
        <f>+'[1]Reporte de Formatos'!V1785</f>
        <v/>
      </c>
      <c r="B1733" s="8" t="str">
        <f t="shared" si="108"/>
        <v xml:space="preserve"> </v>
      </c>
      <c r="C1733" s="2" t="str">
        <f>IF(A1733="","",+[1]AcumSYS!S1782+[1]AcumSYS!T1782)</f>
        <v/>
      </c>
      <c r="D1733" s="8" t="str">
        <f t="shared" si="109"/>
        <v/>
      </c>
      <c r="E1733" s="8" t="str">
        <f t="shared" si="110"/>
        <v/>
      </c>
      <c r="F1733" s="8" t="str">
        <f t="shared" si="111"/>
        <v/>
      </c>
    </row>
    <row r="1734" spans="1:6" x14ac:dyDescent="0.25">
      <c r="A1734" s="8" t="str">
        <f>+'[1]Reporte de Formatos'!V1786</f>
        <v/>
      </c>
      <c r="B1734" s="8" t="str">
        <f t="shared" si="108"/>
        <v xml:space="preserve"> </v>
      </c>
      <c r="C1734" s="2" t="str">
        <f>IF(A1734="","",+[1]AcumSYS!S1783+[1]AcumSYS!T1783)</f>
        <v/>
      </c>
      <c r="D1734" s="8" t="str">
        <f t="shared" si="109"/>
        <v/>
      </c>
      <c r="E1734" s="8" t="str">
        <f t="shared" si="110"/>
        <v/>
      </c>
      <c r="F1734" s="8" t="str">
        <f t="shared" si="111"/>
        <v/>
      </c>
    </row>
    <row r="1735" spans="1:6" x14ac:dyDescent="0.25">
      <c r="A1735" s="8" t="str">
        <f>+'[1]Reporte de Formatos'!V1787</f>
        <v/>
      </c>
      <c r="B1735" s="8" t="str">
        <f t="shared" si="108"/>
        <v xml:space="preserve"> </v>
      </c>
      <c r="C1735" s="2" t="str">
        <f>IF(A1735="","",+[1]AcumSYS!S1784+[1]AcumSYS!T1784)</f>
        <v/>
      </c>
      <c r="D1735" s="8" t="str">
        <f t="shared" si="109"/>
        <v/>
      </c>
      <c r="E1735" s="8" t="str">
        <f t="shared" si="110"/>
        <v/>
      </c>
      <c r="F1735" s="8" t="str">
        <f t="shared" si="111"/>
        <v/>
      </c>
    </row>
    <row r="1736" spans="1:6" x14ac:dyDescent="0.25">
      <c r="A1736" s="8" t="str">
        <f>+'[1]Reporte de Formatos'!V1788</f>
        <v/>
      </c>
      <c r="B1736" s="8" t="str">
        <f t="shared" si="108"/>
        <v xml:space="preserve"> </v>
      </c>
      <c r="C1736" s="2" t="str">
        <f>IF(A1736="","",+[1]AcumSYS!S1785+[1]AcumSYS!T1785)</f>
        <v/>
      </c>
      <c r="D1736" s="8" t="str">
        <f t="shared" si="109"/>
        <v/>
      </c>
      <c r="E1736" s="8" t="str">
        <f t="shared" si="110"/>
        <v/>
      </c>
      <c r="F1736" s="8" t="str">
        <f t="shared" si="111"/>
        <v/>
      </c>
    </row>
    <row r="1737" spans="1:6" x14ac:dyDescent="0.25">
      <c r="A1737" s="8" t="str">
        <f>+'[1]Reporte de Formatos'!V1789</f>
        <v/>
      </c>
      <c r="B1737" s="8" t="str">
        <f t="shared" si="108"/>
        <v xml:space="preserve"> </v>
      </c>
      <c r="C1737" s="2" t="str">
        <f>IF(A1737="","",+[1]AcumSYS!S1786+[1]AcumSYS!T1786)</f>
        <v/>
      </c>
      <c r="D1737" s="8" t="str">
        <f t="shared" si="109"/>
        <v/>
      </c>
      <c r="E1737" s="8" t="str">
        <f t="shared" si="110"/>
        <v/>
      </c>
      <c r="F1737" s="8" t="str">
        <f t="shared" si="111"/>
        <v/>
      </c>
    </row>
    <row r="1738" spans="1:6" x14ac:dyDescent="0.25">
      <c r="A1738" s="8" t="str">
        <f>+'[1]Reporte de Formatos'!V1790</f>
        <v/>
      </c>
      <c r="B1738" s="8" t="str">
        <f t="shared" si="108"/>
        <v xml:space="preserve"> </v>
      </c>
      <c r="C1738" s="2" t="str">
        <f>IF(A1738="","",+[1]AcumSYS!S1787+[1]AcumSYS!T1787)</f>
        <v/>
      </c>
      <c r="D1738" s="8" t="str">
        <f t="shared" si="109"/>
        <v/>
      </c>
      <c r="E1738" s="8" t="str">
        <f t="shared" si="110"/>
        <v/>
      </c>
      <c r="F1738" s="8" t="str">
        <f t="shared" si="111"/>
        <v/>
      </c>
    </row>
    <row r="1739" spans="1:6" x14ac:dyDescent="0.25">
      <c r="A1739" s="8" t="str">
        <f>+'[1]Reporte de Formatos'!V1791</f>
        <v/>
      </c>
      <c r="B1739" s="8" t="str">
        <f t="shared" si="108"/>
        <v xml:space="preserve"> </v>
      </c>
      <c r="C1739" s="2" t="str">
        <f>IF(A1739="","",+[1]AcumSYS!S1788+[1]AcumSYS!T1788)</f>
        <v/>
      </c>
      <c r="D1739" s="8" t="str">
        <f t="shared" si="109"/>
        <v/>
      </c>
      <c r="E1739" s="8" t="str">
        <f t="shared" si="110"/>
        <v/>
      </c>
      <c r="F1739" s="8" t="str">
        <f t="shared" si="111"/>
        <v/>
      </c>
    </row>
    <row r="1740" spans="1:6" x14ac:dyDescent="0.25">
      <c r="A1740" s="8" t="str">
        <f>+'[1]Reporte de Formatos'!V1792</f>
        <v/>
      </c>
      <c r="B1740" s="8" t="str">
        <f t="shared" si="108"/>
        <v xml:space="preserve"> </v>
      </c>
      <c r="C1740" s="2" t="str">
        <f>IF(A1740="","",+[1]AcumSYS!S1789+[1]AcumSYS!T1789)</f>
        <v/>
      </c>
      <c r="D1740" s="8" t="str">
        <f t="shared" si="109"/>
        <v/>
      </c>
      <c r="E1740" s="8" t="str">
        <f t="shared" si="110"/>
        <v/>
      </c>
      <c r="F1740" s="8" t="str">
        <f t="shared" si="111"/>
        <v/>
      </c>
    </row>
    <row r="1741" spans="1:6" x14ac:dyDescent="0.25">
      <c r="A1741" s="8" t="str">
        <f>+'[1]Reporte de Formatos'!V1793</f>
        <v/>
      </c>
      <c r="B1741" s="8" t="str">
        <f t="shared" si="108"/>
        <v xml:space="preserve"> </v>
      </c>
      <c r="C1741" s="2" t="str">
        <f>IF(A1741="","",+[1]AcumSYS!S1790+[1]AcumSYS!T1790)</f>
        <v/>
      </c>
      <c r="D1741" s="8" t="str">
        <f t="shared" si="109"/>
        <v/>
      </c>
      <c r="E1741" s="8" t="str">
        <f t="shared" si="110"/>
        <v/>
      </c>
      <c r="F1741" s="8" t="str">
        <f t="shared" si="111"/>
        <v/>
      </c>
    </row>
    <row r="1742" spans="1:6" x14ac:dyDescent="0.25">
      <c r="A1742" s="8" t="str">
        <f>+'[1]Reporte de Formatos'!V1794</f>
        <v/>
      </c>
      <c r="B1742" s="8" t="str">
        <f t="shared" si="108"/>
        <v xml:space="preserve"> </v>
      </c>
      <c r="C1742" s="2" t="str">
        <f>IF(A1742="","",+[1]AcumSYS!S1791+[1]AcumSYS!T1791)</f>
        <v/>
      </c>
      <c r="D1742" s="8" t="str">
        <f t="shared" si="109"/>
        <v/>
      </c>
      <c r="E1742" s="8" t="str">
        <f t="shared" si="110"/>
        <v/>
      </c>
      <c r="F1742" s="8" t="str">
        <f t="shared" si="111"/>
        <v/>
      </c>
    </row>
    <row r="1743" spans="1:6" x14ac:dyDescent="0.25">
      <c r="A1743" s="8" t="str">
        <f>+'[1]Reporte de Formatos'!V1795</f>
        <v/>
      </c>
      <c r="B1743" s="8" t="str">
        <f t="shared" si="108"/>
        <v xml:space="preserve"> </v>
      </c>
      <c r="C1743" s="2" t="str">
        <f>IF(A1743="","",+[1]AcumSYS!S1792+[1]AcumSYS!T1792)</f>
        <v/>
      </c>
      <c r="D1743" s="8" t="str">
        <f t="shared" si="109"/>
        <v/>
      </c>
      <c r="E1743" s="8" t="str">
        <f t="shared" si="110"/>
        <v/>
      </c>
      <c r="F1743" s="8" t="str">
        <f t="shared" si="111"/>
        <v/>
      </c>
    </row>
    <row r="1744" spans="1:6" x14ac:dyDescent="0.25">
      <c r="A1744" s="8" t="str">
        <f>+'[1]Reporte de Formatos'!V1796</f>
        <v/>
      </c>
      <c r="B1744" s="8" t="str">
        <f t="shared" si="108"/>
        <v xml:space="preserve"> </v>
      </c>
      <c r="C1744" s="2" t="str">
        <f>IF(A1744="","",+[1]AcumSYS!S1793+[1]AcumSYS!T1793)</f>
        <v/>
      </c>
      <c r="D1744" s="8" t="str">
        <f t="shared" si="109"/>
        <v/>
      </c>
      <c r="E1744" s="8" t="str">
        <f t="shared" si="110"/>
        <v/>
      </c>
      <c r="F1744" s="8" t="str">
        <f t="shared" si="111"/>
        <v/>
      </c>
    </row>
    <row r="1745" spans="1:6" x14ac:dyDescent="0.25">
      <c r="A1745" s="8" t="str">
        <f>+'[1]Reporte de Formatos'!V1797</f>
        <v/>
      </c>
      <c r="B1745" s="8" t="str">
        <f t="shared" si="108"/>
        <v xml:space="preserve"> </v>
      </c>
      <c r="C1745" s="2" t="str">
        <f>IF(A1745="","",+[1]AcumSYS!S1794+[1]AcumSYS!T1794)</f>
        <v/>
      </c>
      <c r="D1745" s="8" t="str">
        <f t="shared" si="109"/>
        <v/>
      </c>
      <c r="E1745" s="8" t="str">
        <f t="shared" si="110"/>
        <v/>
      </c>
      <c r="F1745" s="8" t="str">
        <f t="shared" si="111"/>
        <v/>
      </c>
    </row>
    <row r="1746" spans="1:6" x14ac:dyDescent="0.25">
      <c r="A1746" s="8" t="str">
        <f>+'[1]Reporte de Formatos'!V1798</f>
        <v/>
      </c>
      <c r="B1746" s="8" t="str">
        <f t="shared" si="108"/>
        <v xml:space="preserve"> </v>
      </c>
      <c r="C1746" s="2" t="str">
        <f>IF(A1746="","",+[1]AcumSYS!S1795+[1]AcumSYS!T1795)</f>
        <v/>
      </c>
      <c r="D1746" s="8" t="str">
        <f t="shared" si="109"/>
        <v/>
      </c>
      <c r="E1746" s="8" t="str">
        <f t="shared" si="110"/>
        <v/>
      </c>
      <c r="F1746" s="8" t="str">
        <f t="shared" si="111"/>
        <v/>
      </c>
    </row>
    <row r="1747" spans="1:6" x14ac:dyDescent="0.25">
      <c r="A1747" s="8" t="str">
        <f>+'[1]Reporte de Formatos'!V1799</f>
        <v/>
      </c>
      <c r="B1747" s="8" t="str">
        <f t="shared" si="108"/>
        <v xml:space="preserve"> </v>
      </c>
      <c r="C1747" s="2" t="str">
        <f>IF(A1747="","",+[1]AcumSYS!S1796+[1]AcumSYS!T1796)</f>
        <v/>
      </c>
      <c r="D1747" s="8" t="str">
        <f t="shared" si="109"/>
        <v/>
      </c>
      <c r="E1747" s="8" t="str">
        <f t="shared" si="110"/>
        <v/>
      </c>
      <c r="F1747" s="8" t="str">
        <f t="shared" si="111"/>
        <v/>
      </c>
    </row>
    <row r="1748" spans="1:6" x14ac:dyDescent="0.25">
      <c r="A1748" s="8" t="str">
        <f>+'[1]Reporte de Formatos'!V1800</f>
        <v/>
      </c>
      <c r="B1748" s="8" t="str">
        <f t="shared" si="108"/>
        <v xml:space="preserve"> </v>
      </c>
      <c r="C1748" s="2" t="str">
        <f>IF(A1748="","",+[1]AcumSYS!S1797+[1]AcumSYS!T1797)</f>
        <v/>
      </c>
      <c r="D1748" s="8" t="str">
        <f t="shared" si="109"/>
        <v/>
      </c>
      <c r="E1748" s="8" t="str">
        <f t="shared" si="110"/>
        <v/>
      </c>
      <c r="F1748" s="8" t="str">
        <f t="shared" si="111"/>
        <v/>
      </c>
    </row>
    <row r="1749" spans="1:6" x14ac:dyDescent="0.25">
      <c r="A1749" s="8" t="str">
        <f>+'[1]Reporte de Formatos'!V1801</f>
        <v/>
      </c>
      <c r="B1749" s="8" t="str">
        <f t="shared" ref="B1749:B1812" si="112">IF(A1749=""," ","Prima Vacacional")</f>
        <v xml:space="preserve"> </v>
      </c>
      <c r="C1749" s="2" t="str">
        <f>IF(A1749="","",+[1]AcumSYS!S1798+[1]AcumSYS!T1798)</f>
        <v/>
      </c>
      <c r="D1749" s="8" t="str">
        <f t="shared" ref="D1749:D1812" si="113">IF(A1749="","",0)</f>
        <v/>
      </c>
      <c r="E1749" s="8" t="str">
        <f t="shared" ref="E1749:E1812" si="114">IF(A1749="","","Pesos mexicanos")</f>
        <v/>
      </c>
      <c r="F1749" s="8" t="str">
        <f t="shared" ref="F1749:F1812" si="115">IF(A1749="","","Semestral")</f>
        <v/>
      </c>
    </row>
    <row r="1750" spans="1:6" x14ac:dyDescent="0.25">
      <c r="A1750" s="8" t="str">
        <f>+'[1]Reporte de Formatos'!V1802</f>
        <v/>
      </c>
      <c r="B1750" s="8" t="str">
        <f t="shared" si="112"/>
        <v xml:space="preserve"> </v>
      </c>
      <c r="C1750" s="2" t="str">
        <f>IF(A1750="","",+[1]AcumSYS!S1799+[1]AcumSYS!T1799)</f>
        <v/>
      </c>
      <c r="D1750" s="8" t="str">
        <f t="shared" si="113"/>
        <v/>
      </c>
      <c r="E1750" s="8" t="str">
        <f t="shared" si="114"/>
        <v/>
      </c>
      <c r="F1750" s="8" t="str">
        <f t="shared" si="115"/>
        <v/>
      </c>
    </row>
    <row r="1751" spans="1:6" x14ac:dyDescent="0.25">
      <c r="A1751" s="8" t="str">
        <f>+'[1]Reporte de Formatos'!V1803</f>
        <v/>
      </c>
      <c r="B1751" s="8" t="str">
        <f t="shared" si="112"/>
        <v xml:space="preserve"> </v>
      </c>
      <c r="C1751" s="2" t="str">
        <f>IF(A1751="","",+[1]AcumSYS!S1800+[1]AcumSYS!T1800)</f>
        <v/>
      </c>
      <c r="D1751" s="8" t="str">
        <f t="shared" si="113"/>
        <v/>
      </c>
      <c r="E1751" s="8" t="str">
        <f t="shared" si="114"/>
        <v/>
      </c>
      <c r="F1751" s="8" t="str">
        <f t="shared" si="115"/>
        <v/>
      </c>
    </row>
    <row r="1752" spans="1:6" x14ac:dyDescent="0.25">
      <c r="A1752" s="8" t="str">
        <f>+'[1]Reporte de Formatos'!V1804</f>
        <v/>
      </c>
      <c r="B1752" s="8" t="str">
        <f t="shared" si="112"/>
        <v xml:space="preserve"> </v>
      </c>
      <c r="C1752" s="2" t="str">
        <f>IF(A1752="","",+[1]AcumSYS!S1801+[1]AcumSYS!T1801)</f>
        <v/>
      </c>
      <c r="D1752" s="8" t="str">
        <f t="shared" si="113"/>
        <v/>
      </c>
      <c r="E1752" s="8" t="str">
        <f t="shared" si="114"/>
        <v/>
      </c>
      <c r="F1752" s="8" t="str">
        <f t="shared" si="115"/>
        <v/>
      </c>
    </row>
    <row r="1753" spans="1:6" x14ac:dyDescent="0.25">
      <c r="A1753" s="8" t="str">
        <f>+'[1]Reporte de Formatos'!V1805</f>
        <v/>
      </c>
      <c r="B1753" s="8" t="str">
        <f t="shared" si="112"/>
        <v xml:space="preserve"> </v>
      </c>
      <c r="C1753" s="2" t="str">
        <f>IF(A1753="","",+[1]AcumSYS!S1802+[1]AcumSYS!T1802)</f>
        <v/>
      </c>
      <c r="D1753" s="8" t="str">
        <f t="shared" si="113"/>
        <v/>
      </c>
      <c r="E1753" s="8" t="str">
        <f t="shared" si="114"/>
        <v/>
      </c>
      <c r="F1753" s="8" t="str">
        <f t="shared" si="115"/>
        <v/>
      </c>
    </row>
    <row r="1754" spans="1:6" x14ac:dyDescent="0.25">
      <c r="A1754" s="8" t="str">
        <f>+'[1]Reporte de Formatos'!V1806</f>
        <v/>
      </c>
      <c r="B1754" s="8" t="str">
        <f t="shared" si="112"/>
        <v xml:space="preserve"> </v>
      </c>
      <c r="C1754" s="2" t="str">
        <f>IF(A1754="","",+[1]AcumSYS!S1803+[1]AcumSYS!T1803)</f>
        <v/>
      </c>
      <c r="D1754" s="8" t="str">
        <f t="shared" si="113"/>
        <v/>
      </c>
      <c r="E1754" s="8" t="str">
        <f t="shared" si="114"/>
        <v/>
      </c>
      <c r="F1754" s="8" t="str">
        <f t="shared" si="115"/>
        <v/>
      </c>
    </row>
    <row r="1755" spans="1:6" x14ac:dyDescent="0.25">
      <c r="A1755" s="8" t="str">
        <f>+'[1]Reporte de Formatos'!V1807</f>
        <v/>
      </c>
      <c r="B1755" s="8" t="str">
        <f t="shared" si="112"/>
        <v xml:space="preserve"> </v>
      </c>
      <c r="C1755" s="2" t="str">
        <f>IF(A1755="","",+[1]AcumSYS!S1804+[1]AcumSYS!T1804)</f>
        <v/>
      </c>
      <c r="D1755" s="8" t="str">
        <f t="shared" si="113"/>
        <v/>
      </c>
      <c r="E1755" s="8" t="str">
        <f t="shared" si="114"/>
        <v/>
      </c>
      <c r="F1755" s="8" t="str">
        <f t="shared" si="115"/>
        <v/>
      </c>
    </row>
    <row r="1756" spans="1:6" x14ac:dyDescent="0.25">
      <c r="A1756" s="8" t="str">
        <f>+'[1]Reporte de Formatos'!V1808</f>
        <v/>
      </c>
      <c r="B1756" s="8" t="str">
        <f t="shared" si="112"/>
        <v xml:space="preserve"> </v>
      </c>
      <c r="C1756" s="2" t="str">
        <f>IF(A1756="","",+[1]AcumSYS!S1805+[1]AcumSYS!T1805)</f>
        <v/>
      </c>
      <c r="D1756" s="8" t="str">
        <f t="shared" si="113"/>
        <v/>
      </c>
      <c r="E1756" s="8" t="str">
        <f t="shared" si="114"/>
        <v/>
      </c>
      <c r="F1756" s="8" t="str">
        <f t="shared" si="115"/>
        <v/>
      </c>
    </row>
    <row r="1757" spans="1:6" x14ac:dyDescent="0.25">
      <c r="A1757" s="8" t="str">
        <f>+'[1]Reporte de Formatos'!V1809</f>
        <v/>
      </c>
      <c r="B1757" s="8" t="str">
        <f t="shared" si="112"/>
        <v xml:space="preserve"> </v>
      </c>
      <c r="C1757" s="2" t="str">
        <f>IF(A1757="","",+[1]AcumSYS!S1806+[1]AcumSYS!T1806)</f>
        <v/>
      </c>
      <c r="D1757" s="8" t="str">
        <f t="shared" si="113"/>
        <v/>
      </c>
      <c r="E1757" s="8" t="str">
        <f t="shared" si="114"/>
        <v/>
      </c>
      <c r="F1757" s="8" t="str">
        <f t="shared" si="115"/>
        <v/>
      </c>
    </row>
    <row r="1758" spans="1:6" x14ac:dyDescent="0.25">
      <c r="A1758" s="8" t="str">
        <f>+'[1]Reporte de Formatos'!V1810</f>
        <v/>
      </c>
      <c r="B1758" s="8" t="str">
        <f t="shared" si="112"/>
        <v xml:space="preserve"> </v>
      </c>
      <c r="C1758" s="2" t="str">
        <f>IF(A1758="","",+[1]AcumSYS!S1807+[1]AcumSYS!T1807)</f>
        <v/>
      </c>
      <c r="D1758" s="8" t="str">
        <f t="shared" si="113"/>
        <v/>
      </c>
      <c r="E1758" s="8" t="str">
        <f t="shared" si="114"/>
        <v/>
      </c>
      <c r="F1758" s="8" t="str">
        <f t="shared" si="115"/>
        <v/>
      </c>
    </row>
    <row r="1759" spans="1:6" x14ac:dyDescent="0.25">
      <c r="A1759" s="8" t="str">
        <f>+'[1]Reporte de Formatos'!V1811</f>
        <v/>
      </c>
      <c r="B1759" s="8" t="str">
        <f t="shared" si="112"/>
        <v xml:space="preserve"> </v>
      </c>
      <c r="C1759" s="2" t="str">
        <f>IF(A1759="","",+[1]AcumSYS!S1808+[1]AcumSYS!T1808)</f>
        <v/>
      </c>
      <c r="D1759" s="8" t="str">
        <f t="shared" si="113"/>
        <v/>
      </c>
      <c r="E1759" s="8" t="str">
        <f t="shared" si="114"/>
        <v/>
      </c>
      <c r="F1759" s="8" t="str">
        <f t="shared" si="115"/>
        <v/>
      </c>
    </row>
    <row r="1760" spans="1:6" x14ac:dyDescent="0.25">
      <c r="A1760" s="8" t="str">
        <f>+'[1]Reporte de Formatos'!V1812</f>
        <v/>
      </c>
      <c r="B1760" s="8" t="str">
        <f t="shared" si="112"/>
        <v xml:space="preserve"> </v>
      </c>
      <c r="C1760" s="2" t="str">
        <f>IF(A1760="","",+[1]AcumSYS!S1809+[1]AcumSYS!T1809)</f>
        <v/>
      </c>
      <c r="D1760" s="8" t="str">
        <f t="shared" si="113"/>
        <v/>
      </c>
      <c r="E1760" s="8" t="str">
        <f t="shared" si="114"/>
        <v/>
      </c>
      <c r="F1760" s="8" t="str">
        <f t="shared" si="115"/>
        <v/>
      </c>
    </row>
    <row r="1761" spans="1:6" x14ac:dyDescent="0.25">
      <c r="A1761" s="8" t="str">
        <f>+'[1]Reporte de Formatos'!V1813</f>
        <v/>
      </c>
      <c r="B1761" s="8" t="str">
        <f t="shared" si="112"/>
        <v xml:space="preserve"> </v>
      </c>
      <c r="C1761" s="2" t="str">
        <f>IF(A1761="","",+[1]AcumSYS!S1810+[1]AcumSYS!T1810)</f>
        <v/>
      </c>
      <c r="D1761" s="8" t="str">
        <f t="shared" si="113"/>
        <v/>
      </c>
      <c r="E1761" s="8" t="str">
        <f t="shared" si="114"/>
        <v/>
      </c>
      <c r="F1761" s="8" t="str">
        <f t="shared" si="115"/>
        <v/>
      </c>
    </row>
    <row r="1762" spans="1:6" x14ac:dyDescent="0.25">
      <c r="A1762" s="8" t="str">
        <f>+'[1]Reporte de Formatos'!V1814</f>
        <v/>
      </c>
      <c r="B1762" s="8" t="str">
        <f t="shared" si="112"/>
        <v xml:space="preserve"> </v>
      </c>
      <c r="C1762" s="2" t="str">
        <f>IF(A1762="","",+[1]AcumSYS!S1811+[1]AcumSYS!T1811)</f>
        <v/>
      </c>
      <c r="D1762" s="8" t="str">
        <f t="shared" si="113"/>
        <v/>
      </c>
      <c r="E1762" s="8" t="str">
        <f t="shared" si="114"/>
        <v/>
      </c>
      <c r="F1762" s="8" t="str">
        <f t="shared" si="115"/>
        <v/>
      </c>
    </row>
    <row r="1763" spans="1:6" x14ac:dyDescent="0.25">
      <c r="A1763" s="8" t="str">
        <f>+'[1]Reporte de Formatos'!V1815</f>
        <v/>
      </c>
      <c r="B1763" s="8" t="str">
        <f t="shared" si="112"/>
        <v xml:space="preserve"> </v>
      </c>
      <c r="C1763" s="2" t="str">
        <f>IF(A1763="","",+[1]AcumSYS!S1812+[1]AcumSYS!T1812)</f>
        <v/>
      </c>
      <c r="D1763" s="8" t="str">
        <f t="shared" si="113"/>
        <v/>
      </c>
      <c r="E1763" s="8" t="str">
        <f t="shared" si="114"/>
        <v/>
      </c>
      <c r="F1763" s="8" t="str">
        <f t="shared" si="115"/>
        <v/>
      </c>
    </row>
    <row r="1764" spans="1:6" x14ac:dyDescent="0.25">
      <c r="A1764" s="8" t="str">
        <f>+'[1]Reporte de Formatos'!V1816</f>
        <v/>
      </c>
      <c r="B1764" s="8" t="str">
        <f t="shared" si="112"/>
        <v xml:space="preserve"> </v>
      </c>
      <c r="C1764" s="2" t="str">
        <f>IF(A1764="","",+[1]AcumSYS!S1813+[1]AcumSYS!T1813)</f>
        <v/>
      </c>
      <c r="D1764" s="8" t="str">
        <f t="shared" si="113"/>
        <v/>
      </c>
      <c r="E1764" s="8" t="str">
        <f t="shared" si="114"/>
        <v/>
      </c>
      <c r="F1764" s="8" t="str">
        <f t="shared" si="115"/>
        <v/>
      </c>
    </row>
    <row r="1765" spans="1:6" x14ac:dyDescent="0.25">
      <c r="A1765" s="8" t="str">
        <f>+'[1]Reporte de Formatos'!V1817</f>
        <v/>
      </c>
      <c r="B1765" s="8" t="str">
        <f t="shared" si="112"/>
        <v xml:space="preserve"> </v>
      </c>
      <c r="C1765" s="2" t="str">
        <f>IF(A1765="","",+[1]AcumSYS!S1814+[1]AcumSYS!T1814)</f>
        <v/>
      </c>
      <c r="D1765" s="8" t="str">
        <f t="shared" si="113"/>
        <v/>
      </c>
      <c r="E1765" s="8" t="str">
        <f t="shared" si="114"/>
        <v/>
      </c>
      <c r="F1765" s="8" t="str">
        <f t="shared" si="115"/>
        <v/>
      </c>
    </row>
    <row r="1766" spans="1:6" x14ac:dyDescent="0.25">
      <c r="A1766" s="8" t="str">
        <f>+'[1]Reporte de Formatos'!V1818</f>
        <v/>
      </c>
      <c r="B1766" s="8" t="str">
        <f t="shared" si="112"/>
        <v xml:space="preserve"> </v>
      </c>
      <c r="C1766" s="2" t="str">
        <f>IF(A1766="","",+[1]AcumSYS!S1815+[1]AcumSYS!T1815)</f>
        <v/>
      </c>
      <c r="D1766" s="8" t="str">
        <f t="shared" si="113"/>
        <v/>
      </c>
      <c r="E1766" s="8" t="str">
        <f t="shared" si="114"/>
        <v/>
      </c>
      <c r="F1766" s="8" t="str">
        <f t="shared" si="115"/>
        <v/>
      </c>
    </row>
    <row r="1767" spans="1:6" x14ac:dyDescent="0.25">
      <c r="A1767" s="8" t="str">
        <f>+'[1]Reporte de Formatos'!V1819</f>
        <v/>
      </c>
      <c r="B1767" s="8" t="str">
        <f t="shared" si="112"/>
        <v xml:space="preserve"> </v>
      </c>
      <c r="C1767" s="2" t="str">
        <f>IF(A1767="","",+[1]AcumSYS!S1816+[1]AcumSYS!T1816)</f>
        <v/>
      </c>
      <c r="D1767" s="8" t="str">
        <f t="shared" si="113"/>
        <v/>
      </c>
      <c r="E1767" s="8" t="str">
        <f t="shared" si="114"/>
        <v/>
      </c>
      <c r="F1767" s="8" t="str">
        <f t="shared" si="115"/>
        <v/>
      </c>
    </row>
    <row r="1768" spans="1:6" x14ac:dyDescent="0.25">
      <c r="A1768" s="8" t="str">
        <f>+'[1]Reporte de Formatos'!V1820</f>
        <v/>
      </c>
      <c r="B1768" s="8" t="str">
        <f t="shared" si="112"/>
        <v xml:space="preserve"> </v>
      </c>
      <c r="C1768" s="2" t="str">
        <f>IF(A1768="","",+[1]AcumSYS!S1817+[1]AcumSYS!T1817)</f>
        <v/>
      </c>
      <c r="D1768" s="8" t="str">
        <f t="shared" si="113"/>
        <v/>
      </c>
      <c r="E1768" s="8" t="str">
        <f t="shared" si="114"/>
        <v/>
      </c>
      <c r="F1768" s="8" t="str">
        <f t="shared" si="115"/>
        <v/>
      </c>
    </row>
    <row r="1769" spans="1:6" x14ac:dyDescent="0.25">
      <c r="A1769" s="8" t="str">
        <f>+'[1]Reporte de Formatos'!V1821</f>
        <v/>
      </c>
      <c r="B1769" s="8" t="str">
        <f t="shared" si="112"/>
        <v xml:space="preserve"> </v>
      </c>
      <c r="C1769" s="2" t="str">
        <f>IF(A1769="","",+[1]AcumSYS!S1818+[1]AcumSYS!T1818)</f>
        <v/>
      </c>
      <c r="D1769" s="8" t="str">
        <f t="shared" si="113"/>
        <v/>
      </c>
      <c r="E1769" s="8" t="str">
        <f t="shared" si="114"/>
        <v/>
      </c>
      <c r="F1769" s="8" t="str">
        <f t="shared" si="115"/>
        <v/>
      </c>
    </row>
    <row r="1770" spans="1:6" x14ac:dyDescent="0.25">
      <c r="A1770" s="8" t="str">
        <f>+'[1]Reporte de Formatos'!V1822</f>
        <v/>
      </c>
      <c r="B1770" s="8" t="str">
        <f t="shared" si="112"/>
        <v xml:space="preserve"> </v>
      </c>
      <c r="C1770" s="2" t="str">
        <f>IF(A1770="","",+[1]AcumSYS!S1819+[1]AcumSYS!T1819)</f>
        <v/>
      </c>
      <c r="D1770" s="8" t="str">
        <f t="shared" si="113"/>
        <v/>
      </c>
      <c r="E1770" s="8" t="str">
        <f t="shared" si="114"/>
        <v/>
      </c>
      <c r="F1770" s="8" t="str">
        <f t="shared" si="115"/>
        <v/>
      </c>
    </row>
    <row r="1771" spans="1:6" x14ac:dyDescent="0.25">
      <c r="A1771" s="8" t="str">
        <f>+'[1]Reporte de Formatos'!V1823</f>
        <v/>
      </c>
      <c r="B1771" s="8" t="str">
        <f t="shared" si="112"/>
        <v xml:space="preserve"> </v>
      </c>
      <c r="C1771" s="2" t="str">
        <f>IF(A1771="","",+[1]AcumSYS!S1820+[1]AcumSYS!T1820)</f>
        <v/>
      </c>
      <c r="D1771" s="8" t="str">
        <f t="shared" si="113"/>
        <v/>
      </c>
      <c r="E1771" s="8" t="str">
        <f t="shared" si="114"/>
        <v/>
      </c>
      <c r="F1771" s="8" t="str">
        <f t="shared" si="115"/>
        <v/>
      </c>
    </row>
    <row r="1772" spans="1:6" x14ac:dyDescent="0.25">
      <c r="A1772" s="8" t="str">
        <f>+'[1]Reporte de Formatos'!V1824</f>
        <v/>
      </c>
      <c r="B1772" s="8" t="str">
        <f t="shared" si="112"/>
        <v xml:space="preserve"> </v>
      </c>
      <c r="C1772" s="2" t="str">
        <f>IF(A1772="","",+[1]AcumSYS!S1821+[1]AcumSYS!T1821)</f>
        <v/>
      </c>
      <c r="D1772" s="8" t="str">
        <f t="shared" si="113"/>
        <v/>
      </c>
      <c r="E1772" s="8" t="str">
        <f t="shared" si="114"/>
        <v/>
      </c>
      <c r="F1772" s="8" t="str">
        <f t="shared" si="115"/>
        <v/>
      </c>
    </row>
    <row r="1773" spans="1:6" x14ac:dyDescent="0.25">
      <c r="A1773" s="8" t="str">
        <f>+'[1]Reporte de Formatos'!V1825</f>
        <v/>
      </c>
      <c r="B1773" s="8" t="str">
        <f t="shared" si="112"/>
        <v xml:space="preserve"> </v>
      </c>
      <c r="C1773" s="2" t="str">
        <f>IF(A1773="","",+[1]AcumSYS!S1822+[1]AcumSYS!T1822)</f>
        <v/>
      </c>
      <c r="D1773" s="8" t="str">
        <f t="shared" si="113"/>
        <v/>
      </c>
      <c r="E1773" s="8" t="str">
        <f t="shared" si="114"/>
        <v/>
      </c>
      <c r="F1773" s="8" t="str">
        <f t="shared" si="115"/>
        <v/>
      </c>
    </row>
    <row r="1774" spans="1:6" x14ac:dyDescent="0.25">
      <c r="A1774" s="8" t="str">
        <f>+'[1]Reporte de Formatos'!V1826</f>
        <v/>
      </c>
      <c r="B1774" s="8" t="str">
        <f t="shared" si="112"/>
        <v xml:space="preserve"> </v>
      </c>
      <c r="C1774" s="2" t="str">
        <f>IF(A1774="","",+[1]AcumSYS!S1823+[1]AcumSYS!T1823)</f>
        <v/>
      </c>
      <c r="D1774" s="8" t="str">
        <f t="shared" si="113"/>
        <v/>
      </c>
      <c r="E1774" s="8" t="str">
        <f t="shared" si="114"/>
        <v/>
      </c>
      <c r="F1774" s="8" t="str">
        <f t="shared" si="115"/>
        <v/>
      </c>
    </row>
    <row r="1775" spans="1:6" x14ac:dyDescent="0.25">
      <c r="A1775" s="8" t="str">
        <f>+'[1]Reporte de Formatos'!V1827</f>
        <v/>
      </c>
      <c r="B1775" s="8" t="str">
        <f t="shared" si="112"/>
        <v xml:space="preserve"> </v>
      </c>
      <c r="C1775" s="2" t="str">
        <f>IF(A1775="","",+[1]AcumSYS!S1824+[1]AcumSYS!T1824)</f>
        <v/>
      </c>
      <c r="D1775" s="8" t="str">
        <f t="shared" si="113"/>
        <v/>
      </c>
      <c r="E1775" s="8" t="str">
        <f t="shared" si="114"/>
        <v/>
      </c>
      <c r="F1775" s="8" t="str">
        <f t="shared" si="115"/>
        <v/>
      </c>
    </row>
    <row r="1776" spans="1:6" x14ac:dyDescent="0.25">
      <c r="A1776" s="8" t="str">
        <f>+'[1]Reporte de Formatos'!V1828</f>
        <v/>
      </c>
      <c r="B1776" s="8" t="str">
        <f t="shared" si="112"/>
        <v xml:space="preserve"> </v>
      </c>
      <c r="C1776" s="2" t="str">
        <f>IF(A1776="","",+[1]AcumSYS!S1825+[1]AcumSYS!T1825)</f>
        <v/>
      </c>
      <c r="D1776" s="8" t="str">
        <f t="shared" si="113"/>
        <v/>
      </c>
      <c r="E1776" s="8" t="str">
        <f t="shared" si="114"/>
        <v/>
      </c>
      <c r="F1776" s="8" t="str">
        <f t="shared" si="115"/>
        <v/>
      </c>
    </row>
    <row r="1777" spans="1:6" x14ac:dyDescent="0.25">
      <c r="A1777" s="8" t="str">
        <f>+'[1]Reporte de Formatos'!V1829</f>
        <v/>
      </c>
      <c r="B1777" s="8" t="str">
        <f t="shared" si="112"/>
        <v xml:space="preserve"> </v>
      </c>
      <c r="C1777" s="2" t="str">
        <f>IF(A1777="","",+[1]AcumSYS!S1826+[1]AcumSYS!T1826)</f>
        <v/>
      </c>
      <c r="D1777" s="8" t="str">
        <f t="shared" si="113"/>
        <v/>
      </c>
      <c r="E1777" s="8" t="str">
        <f t="shared" si="114"/>
        <v/>
      </c>
      <c r="F1777" s="8" t="str">
        <f t="shared" si="115"/>
        <v/>
      </c>
    </row>
    <row r="1778" spans="1:6" x14ac:dyDescent="0.25">
      <c r="A1778" s="8" t="str">
        <f>+'[1]Reporte de Formatos'!V1830</f>
        <v/>
      </c>
      <c r="B1778" s="8" t="str">
        <f t="shared" si="112"/>
        <v xml:space="preserve"> </v>
      </c>
      <c r="C1778" s="2" t="str">
        <f>IF(A1778="","",+[1]AcumSYS!S1827+[1]AcumSYS!T1827)</f>
        <v/>
      </c>
      <c r="D1778" s="8" t="str">
        <f t="shared" si="113"/>
        <v/>
      </c>
      <c r="E1778" s="8" t="str">
        <f t="shared" si="114"/>
        <v/>
      </c>
      <c r="F1778" s="8" t="str">
        <f t="shared" si="115"/>
        <v/>
      </c>
    </row>
    <row r="1779" spans="1:6" x14ac:dyDescent="0.25">
      <c r="A1779" s="8" t="str">
        <f>+'[1]Reporte de Formatos'!V1831</f>
        <v/>
      </c>
      <c r="B1779" s="8" t="str">
        <f t="shared" si="112"/>
        <v xml:space="preserve"> </v>
      </c>
      <c r="C1779" s="2" t="str">
        <f>IF(A1779="","",+[1]AcumSYS!S1828+[1]AcumSYS!T1828)</f>
        <v/>
      </c>
      <c r="D1779" s="8" t="str">
        <f t="shared" si="113"/>
        <v/>
      </c>
      <c r="E1779" s="8" t="str">
        <f t="shared" si="114"/>
        <v/>
      </c>
      <c r="F1779" s="8" t="str">
        <f t="shared" si="115"/>
        <v/>
      </c>
    </row>
    <row r="1780" spans="1:6" x14ac:dyDescent="0.25">
      <c r="A1780" s="8" t="str">
        <f>+'[1]Reporte de Formatos'!V1832</f>
        <v/>
      </c>
      <c r="B1780" s="8" t="str">
        <f t="shared" si="112"/>
        <v xml:space="preserve"> </v>
      </c>
      <c r="C1780" s="2" t="str">
        <f>IF(A1780="","",+[1]AcumSYS!S1829+[1]AcumSYS!T1829)</f>
        <v/>
      </c>
      <c r="D1780" s="8" t="str">
        <f t="shared" si="113"/>
        <v/>
      </c>
      <c r="E1780" s="8" t="str">
        <f t="shared" si="114"/>
        <v/>
      </c>
      <c r="F1780" s="8" t="str">
        <f t="shared" si="115"/>
        <v/>
      </c>
    </row>
    <row r="1781" spans="1:6" x14ac:dyDescent="0.25">
      <c r="A1781" s="8" t="str">
        <f>+'[1]Reporte de Formatos'!V1833</f>
        <v/>
      </c>
      <c r="B1781" s="8" t="str">
        <f t="shared" si="112"/>
        <v xml:space="preserve"> </v>
      </c>
      <c r="C1781" s="2" t="str">
        <f>IF(A1781="","",+[1]AcumSYS!S1830+[1]AcumSYS!T1830)</f>
        <v/>
      </c>
      <c r="D1781" s="8" t="str">
        <f t="shared" si="113"/>
        <v/>
      </c>
      <c r="E1781" s="8" t="str">
        <f t="shared" si="114"/>
        <v/>
      </c>
      <c r="F1781" s="8" t="str">
        <f t="shared" si="115"/>
        <v/>
      </c>
    </row>
    <row r="1782" spans="1:6" x14ac:dyDescent="0.25">
      <c r="A1782" s="8" t="str">
        <f>+'[1]Reporte de Formatos'!V1834</f>
        <v/>
      </c>
      <c r="B1782" s="8" t="str">
        <f t="shared" si="112"/>
        <v xml:space="preserve"> </v>
      </c>
      <c r="C1782" s="2" t="str">
        <f>IF(A1782="","",+[1]AcumSYS!S1831+[1]AcumSYS!T1831)</f>
        <v/>
      </c>
      <c r="D1782" s="8" t="str">
        <f t="shared" si="113"/>
        <v/>
      </c>
      <c r="E1782" s="8" t="str">
        <f t="shared" si="114"/>
        <v/>
      </c>
      <c r="F1782" s="8" t="str">
        <f t="shared" si="115"/>
        <v/>
      </c>
    </row>
    <row r="1783" spans="1:6" x14ac:dyDescent="0.25">
      <c r="A1783" s="8" t="str">
        <f>+'[1]Reporte de Formatos'!V1835</f>
        <v/>
      </c>
      <c r="B1783" s="8" t="str">
        <f t="shared" si="112"/>
        <v xml:space="preserve"> </v>
      </c>
      <c r="C1783" s="2" t="str">
        <f>IF(A1783="","",+[1]AcumSYS!S1832+[1]AcumSYS!T1832)</f>
        <v/>
      </c>
      <c r="D1783" s="8" t="str">
        <f t="shared" si="113"/>
        <v/>
      </c>
      <c r="E1783" s="8" t="str">
        <f t="shared" si="114"/>
        <v/>
      </c>
      <c r="F1783" s="8" t="str">
        <f t="shared" si="115"/>
        <v/>
      </c>
    </row>
    <row r="1784" spans="1:6" x14ac:dyDescent="0.25">
      <c r="A1784" s="8" t="str">
        <f>+'[1]Reporte de Formatos'!V1836</f>
        <v/>
      </c>
      <c r="B1784" s="8" t="str">
        <f t="shared" si="112"/>
        <v xml:space="preserve"> </v>
      </c>
      <c r="C1784" s="2" t="str">
        <f>IF(A1784="","",+[1]AcumSYS!S1833+[1]AcumSYS!T1833)</f>
        <v/>
      </c>
      <c r="D1784" s="8" t="str">
        <f t="shared" si="113"/>
        <v/>
      </c>
      <c r="E1784" s="8" t="str">
        <f t="shared" si="114"/>
        <v/>
      </c>
      <c r="F1784" s="8" t="str">
        <f t="shared" si="115"/>
        <v/>
      </c>
    </row>
    <row r="1785" spans="1:6" x14ac:dyDescent="0.25">
      <c r="A1785" s="8" t="str">
        <f>+'[1]Reporte de Formatos'!V1837</f>
        <v/>
      </c>
      <c r="B1785" s="8" t="str">
        <f t="shared" si="112"/>
        <v xml:space="preserve"> </v>
      </c>
      <c r="C1785" s="2" t="str">
        <f>IF(A1785="","",+[1]AcumSYS!S1834+[1]AcumSYS!T1834)</f>
        <v/>
      </c>
      <c r="D1785" s="8" t="str">
        <f t="shared" si="113"/>
        <v/>
      </c>
      <c r="E1785" s="8" t="str">
        <f t="shared" si="114"/>
        <v/>
      </c>
      <c r="F1785" s="8" t="str">
        <f t="shared" si="115"/>
        <v/>
      </c>
    </row>
    <row r="1786" spans="1:6" x14ac:dyDescent="0.25">
      <c r="A1786" s="8" t="str">
        <f>+'[1]Reporte de Formatos'!V1838</f>
        <v/>
      </c>
      <c r="B1786" s="8" t="str">
        <f t="shared" si="112"/>
        <v xml:space="preserve"> </v>
      </c>
      <c r="C1786" s="2" t="str">
        <f>IF(A1786="","",+[1]AcumSYS!S1835+[1]AcumSYS!T1835)</f>
        <v/>
      </c>
      <c r="D1786" s="8" t="str">
        <f t="shared" si="113"/>
        <v/>
      </c>
      <c r="E1786" s="8" t="str">
        <f t="shared" si="114"/>
        <v/>
      </c>
      <c r="F1786" s="8" t="str">
        <f t="shared" si="115"/>
        <v/>
      </c>
    </row>
    <row r="1787" spans="1:6" x14ac:dyDescent="0.25">
      <c r="A1787" s="8" t="str">
        <f>+'[1]Reporte de Formatos'!V1839</f>
        <v/>
      </c>
      <c r="B1787" s="8" t="str">
        <f t="shared" si="112"/>
        <v xml:space="preserve"> </v>
      </c>
      <c r="C1787" s="2" t="str">
        <f>IF(A1787="","",+[1]AcumSYS!S1836+[1]AcumSYS!T1836)</f>
        <v/>
      </c>
      <c r="D1787" s="8" t="str">
        <f t="shared" si="113"/>
        <v/>
      </c>
      <c r="E1787" s="8" t="str">
        <f t="shared" si="114"/>
        <v/>
      </c>
      <c r="F1787" s="8" t="str">
        <f t="shared" si="115"/>
        <v/>
      </c>
    </row>
    <row r="1788" spans="1:6" x14ac:dyDescent="0.25">
      <c r="A1788" s="8" t="str">
        <f>+'[1]Reporte de Formatos'!V1840</f>
        <v/>
      </c>
      <c r="B1788" s="8" t="str">
        <f t="shared" si="112"/>
        <v xml:space="preserve"> </v>
      </c>
      <c r="C1788" s="2" t="str">
        <f>IF(A1788="","",+[1]AcumSYS!S1837+[1]AcumSYS!T1837)</f>
        <v/>
      </c>
      <c r="D1788" s="8" t="str">
        <f t="shared" si="113"/>
        <v/>
      </c>
      <c r="E1788" s="8" t="str">
        <f t="shared" si="114"/>
        <v/>
      </c>
      <c r="F1788" s="8" t="str">
        <f t="shared" si="115"/>
        <v/>
      </c>
    </row>
    <row r="1789" spans="1:6" x14ac:dyDescent="0.25">
      <c r="A1789" s="8" t="str">
        <f>+'[1]Reporte de Formatos'!V1841</f>
        <v/>
      </c>
      <c r="B1789" s="8" t="str">
        <f t="shared" si="112"/>
        <v xml:space="preserve"> </v>
      </c>
      <c r="C1789" s="2" t="str">
        <f>IF(A1789="","",+[1]AcumSYS!S1838+[1]AcumSYS!T1838)</f>
        <v/>
      </c>
      <c r="D1789" s="8" t="str">
        <f t="shared" si="113"/>
        <v/>
      </c>
      <c r="E1789" s="8" t="str">
        <f t="shared" si="114"/>
        <v/>
      </c>
      <c r="F1789" s="8" t="str">
        <f t="shared" si="115"/>
        <v/>
      </c>
    </row>
    <row r="1790" spans="1:6" x14ac:dyDescent="0.25">
      <c r="A1790" s="8" t="str">
        <f>+'[1]Reporte de Formatos'!V1842</f>
        <v/>
      </c>
      <c r="B1790" s="8" t="str">
        <f t="shared" si="112"/>
        <v xml:space="preserve"> </v>
      </c>
      <c r="C1790" s="2" t="str">
        <f>IF(A1790="","",+[1]AcumSYS!S1839+[1]AcumSYS!T1839)</f>
        <v/>
      </c>
      <c r="D1790" s="8" t="str">
        <f t="shared" si="113"/>
        <v/>
      </c>
      <c r="E1790" s="8" t="str">
        <f t="shared" si="114"/>
        <v/>
      </c>
      <c r="F1790" s="8" t="str">
        <f t="shared" si="115"/>
        <v/>
      </c>
    </row>
    <row r="1791" spans="1:6" x14ac:dyDescent="0.25">
      <c r="A1791" s="8" t="str">
        <f>+'[1]Reporte de Formatos'!V1843</f>
        <v/>
      </c>
      <c r="B1791" s="8" t="str">
        <f t="shared" si="112"/>
        <v xml:space="preserve"> </v>
      </c>
      <c r="C1791" s="2" t="str">
        <f>IF(A1791="","",+[1]AcumSYS!S1840+[1]AcumSYS!T1840)</f>
        <v/>
      </c>
      <c r="D1791" s="8" t="str">
        <f t="shared" si="113"/>
        <v/>
      </c>
      <c r="E1791" s="8" t="str">
        <f t="shared" si="114"/>
        <v/>
      </c>
      <c r="F1791" s="8" t="str">
        <f t="shared" si="115"/>
        <v/>
      </c>
    </row>
    <row r="1792" spans="1:6" x14ac:dyDescent="0.25">
      <c r="A1792" s="8" t="str">
        <f>+'[1]Reporte de Formatos'!V1844</f>
        <v/>
      </c>
      <c r="B1792" s="8" t="str">
        <f t="shared" si="112"/>
        <v xml:space="preserve"> </v>
      </c>
      <c r="C1792" s="2" t="str">
        <f>IF(A1792="","",+[1]AcumSYS!S1841+[1]AcumSYS!T1841)</f>
        <v/>
      </c>
      <c r="D1792" s="8" t="str">
        <f t="shared" si="113"/>
        <v/>
      </c>
      <c r="E1792" s="8" t="str">
        <f t="shared" si="114"/>
        <v/>
      </c>
      <c r="F1792" s="8" t="str">
        <f t="shared" si="115"/>
        <v/>
      </c>
    </row>
    <row r="1793" spans="1:6" x14ac:dyDescent="0.25">
      <c r="A1793" s="8" t="str">
        <f>+'[1]Reporte de Formatos'!V1845</f>
        <v/>
      </c>
      <c r="B1793" s="8" t="str">
        <f t="shared" si="112"/>
        <v xml:space="preserve"> </v>
      </c>
      <c r="C1793" s="2" t="str">
        <f>IF(A1793="","",+[1]AcumSYS!S1842+[1]AcumSYS!T1842)</f>
        <v/>
      </c>
      <c r="D1793" s="8" t="str">
        <f t="shared" si="113"/>
        <v/>
      </c>
      <c r="E1793" s="8" t="str">
        <f t="shared" si="114"/>
        <v/>
      </c>
      <c r="F1793" s="8" t="str">
        <f t="shared" si="115"/>
        <v/>
      </c>
    </row>
    <row r="1794" spans="1:6" x14ac:dyDescent="0.25">
      <c r="A1794" s="8" t="str">
        <f>+'[1]Reporte de Formatos'!V1846</f>
        <v/>
      </c>
      <c r="B1794" s="8" t="str">
        <f t="shared" si="112"/>
        <v xml:space="preserve"> </v>
      </c>
      <c r="C1794" s="2" t="str">
        <f>IF(A1794="","",+[1]AcumSYS!S1843+[1]AcumSYS!T1843)</f>
        <v/>
      </c>
      <c r="D1794" s="8" t="str">
        <f t="shared" si="113"/>
        <v/>
      </c>
      <c r="E1794" s="8" t="str">
        <f t="shared" si="114"/>
        <v/>
      </c>
      <c r="F1794" s="8" t="str">
        <f t="shared" si="115"/>
        <v/>
      </c>
    </row>
    <row r="1795" spans="1:6" x14ac:dyDescent="0.25">
      <c r="A1795" s="8" t="str">
        <f>+'[1]Reporte de Formatos'!V1847</f>
        <v/>
      </c>
      <c r="B1795" s="8" t="str">
        <f t="shared" si="112"/>
        <v xml:space="preserve"> </v>
      </c>
      <c r="C1795" s="2" t="str">
        <f>IF(A1795="","",+[1]AcumSYS!S1844+[1]AcumSYS!T1844)</f>
        <v/>
      </c>
      <c r="D1795" s="8" t="str">
        <f t="shared" si="113"/>
        <v/>
      </c>
      <c r="E1795" s="8" t="str">
        <f t="shared" si="114"/>
        <v/>
      </c>
      <c r="F1795" s="8" t="str">
        <f t="shared" si="115"/>
        <v/>
      </c>
    </row>
    <row r="1796" spans="1:6" x14ac:dyDescent="0.25">
      <c r="A1796" s="8" t="str">
        <f>+'[1]Reporte de Formatos'!V1848</f>
        <v/>
      </c>
      <c r="B1796" s="8" t="str">
        <f t="shared" si="112"/>
        <v xml:space="preserve"> </v>
      </c>
      <c r="C1796" s="2" t="str">
        <f>IF(A1796="","",+[1]AcumSYS!S1845+[1]AcumSYS!T1845)</f>
        <v/>
      </c>
      <c r="D1796" s="8" t="str">
        <f t="shared" si="113"/>
        <v/>
      </c>
      <c r="E1796" s="8" t="str">
        <f t="shared" si="114"/>
        <v/>
      </c>
      <c r="F1796" s="8" t="str">
        <f t="shared" si="115"/>
        <v/>
      </c>
    </row>
    <row r="1797" spans="1:6" x14ac:dyDescent="0.25">
      <c r="A1797" s="8" t="str">
        <f>+'[1]Reporte de Formatos'!V1849</f>
        <v/>
      </c>
      <c r="B1797" s="8" t="str">
        <f t="shared" si="112"/>
        <v xml:space="preserve"> </v>
      </c>
      <c r="C1797" s="2" t="str">
        <f>IF(A1797="","",+[1]AcumSYS!S1846+[1]AcumSYS!T1846)</f>
        <v/>
      </c>
      <c r="D1797" s="8" t="str">
        <f t="shared" si="113"/>
        <v/>
      </c>
      <c r="E1797" s="8" t="str">
        <f t="shared" si="114"/>
        <v/>
      </c>
      <c r="F1797" s="8" t="str">
        <f t="shared" si="115"/>
        <v/>
      </c>
    </row>
    <row r="1798" spans="1:6" x14ac:dyDescent="0.25">
      <c r="A1798" s="8" t="str">
        <f>+'[1]Reporte de Formatos'!V1850</f>
        <v/>
      </c>
      <c r="B1798" s="8" t="str">
        <f t="shared" si="112"/>
        <v xml:space="preserve"> </v>
      </c>
      <c r="C1798" s="2" t="str">
        <f>IF(A1798="","",+[1]AcumSYS!S1847+[1]AcumSYS!T1847)</f>
        <v/>
      </c>
      <c r="D1798" s="8" t="str">
        <f t="shared" si="113"/>
        <v/>
      </c>
      <c r="E1798" s="8" t="str">
        <f t="shared" si="114"/>
        <v/>
      </c>
      <c r="F1798" s="8" t="str">
        <f t="shared" si="115"/>
        <v/>
      </c>
    </row>
    <row r="1799" spans="1:6" x14ac:dyDescent="0.25">
      <c r="A1799" s="8" t="str">
        <f>+'[1]Reporte de Formatos'!V1851</f>
        <v/>
      </c>
      <c r="B1799" s="8" t="str">
        <f t="shared" si="112"/>
        <v xml:space="preserve"> </v>
      </c>
      <c r="C1799" s="2" t="str">
        <f>IF(A1799="","",+[1]AcumSYS!S1848+[1]AcumSYS!T1848)</f>
        <v/>
      </c>
      <c r="D1799" s="8" t="str">
        <f t="shared" si="113"/>
        <v/>
      </c>
      <c r="E1799" s="8" t="str">
        <f t="shared" si="114"/>
        <v/>
      </c>
      <c r="F1799" s="8" t="str">
        <f t="shared" si="115"/>
        <v/>
      </c>
    </row>
    <row r="1800" spans="1:6" x14ac:dyDescent="0.25">
      <c r="A1800" s="8" t="str">
        <f>+'[1]Reporte de Formatos'!V1852</f>
        <v/>
      </c>
      <c r="B1800" s="8" t="str">
        <f t="shared" si="112"/>
        <v xml:space="preserve"> </v>
      </c>
      <c r="C1800" s="2" t="str">
        <f>IF(A1800="","",+[1]AcumSYS!S1849+[1]AcumSYS!T1849)</f>
        <v/>
      </c>
      <c r="D1800" s="8" t="str">
        <f t="shared" si="113"/>
        <v/>
      </c>
      <c r="E1800" s="8" t="str">
        <f t="shared" si="114"/>
        <v/>
      </c>
      <c r="F1800" s="8" t="str">
        <f t="shared" si="115"/>
        <v/>
      </c>
    </row>
    <row r="1801" spans="1:6" x14ac:dyDescent="0.25">
      <c r="A1801" s="8" t="str">
        <f>+'[1]Reporte de Formatos'!V1853</f>
        <v/>
      </c>
      <c r="B1801" s="8" t="str">
        <f t="shared" si="112"/>
        <v xml:space="preserve"> </v>
      </c>
      <c r="C1801" s="2" t="str">
        <f>IF(A1801="","",+[1]AcumSYS!S1850+[1]AcumSYS!T1850)</f>
        <v/>
      </c>
      <c r="D1801" s="8" t="str">
        <f t="shared" si="113"/>
        <v/>
      </c>
      <c r="E1801" s="8" t="str">
        <f t="shared" si="114"/>
        <v/>
      </c>
      <c r="F1801" s="8" t="str">
        <f t="shared" si="115"/>
        <v/>
      </c>
    </row>
    <row r="1802" spans="1:6" x14ac:dyDescent="0.25">
      <c r="A1802" s="8" t="str">
        <f>+'[1]Reporte de Formatos'!V1854</f>
        <v/>
      </c>
      <c r="B1802" s="8" t="str">
        <f t="shared" si="112"/>
        <v xml:space="preserve"> </v>
      </c>
      <c r="C1802" s="2" t="str">
        <f>IF(A1802="","",+[1]AcumSYS!S1851+[1]AcumSYS!T1851)</f>
        <v/>
      </c>
      <c r="D1802" s="8" t="str">
        <f t="shared" si="113"/>
        <v/>
      </c>
      <c r="E1802" s="8" t="str">
        <f t="shared" si="114"/>
        <v/>
      </c>
      <c r="F1802" s="8" t="str">
        <f t="shared" si="115"/>
        <v/>
      </c>
    </row>
    <row r="1803" spans="1:6" x14ac:dyDescent="0.25">
      <c r="A1803" s="8" t="str">
        <f>+'[1]Reporte de Formatos'!V1855</f>
        <v/>
      </c>
      <c r="B1803" s="8" t="str">
        <f t="shared" si="112"/>
        <v xml:space="preserve"> </v>
      </c>
      <c r="C1803" s="2" t="str">
        <f>IF(A1803="","",+[1]AcumSYS!S1852+[1]AcumSYS!T1852)</f>
        <v/>
      </c>
      <c r="D1803" s="8" t="str">
        <f t="shared" si="113"/>
        <v/>
      </c>
      <c r="E1803" s="8" t="str">
        <f t="shared" si="114"/>
        <v/>
      </c>
      <c r="F1803" s="8" t="str">
        <f t="shared" si="115"/>
        <v/>
      </c>
    </row>
    <row r="1804" spans="1:6" x14ac:dyDescent="0.25">
      <c r="A1804" s="8" t="str">
        <f>+'[1]Reporte de Formatos'!V1856</f>
        <v/>
      </c>
      <c r="B1804" s="8" t="str">
        <f t="shared" si="112"/>
        <v xml:space="preserve"> </v>
      </c>
      <c r="C1804" s="2" t="str">
        <f>IF(A1804="","",+[1]AcumSYS!S1853+[1]AcumSYS!T1853)</f>
        <v/>
      </c>
      <c r="D1804" s="8" t="str">
        <f t="shared" si="113"/>
        <v/>
      </c>
      <c r="E1804" s="8" t="str">
        <f t="shared" si="114"/>
        <v/>
      </c>
      <c r="F1804" s="8" t="str">
        <f t="shared" si="115"/>
        <v/>
      </c>
    </row>
    <row r="1805" spans="1:6" x14ac:dyDescent="0.25">
      <c r="A1805" s="8" t="str">
        <f>+'[1]Reporte de Formatos'!V1857</f>
        <v/>
      </c>
      <c r="B1805" s="8" t="str">
        <f t="shared" si="112"/>
        <v xml:space="preserve"> </v>
      </c>
      <c r="C1805" s="2" t="str">
        <f>IF(A1805="","",+[1]AcumSYS!S1854+[1]AcumSYS!T1854)</f>
        <v/>
      </c>
      <c r="D1805" s="8" t="str">
        <f t="shared" si="113"/>
        <v/>
      </c>
      <c r="E1805" s="8" t="str">
        <f t="shared" si="114"/>
        <v/>
      </c>
      <c r="F1805" s="8" t="str">
        <f t="shared" si="115"/>
        <v/>
      </c>
    </row>
    <row r="1806" spans="1:6" x14ac:dyDescent="0.25">
      <c r="A1806" s="8" t="str">
        <f>+'[1]Reporte de Formatos'!V1858</f>
        <v/>
      </c>
      <c r="B1806" s="8" t="str">
        <f t="shared" si="112"/>
        <v xml:space="preserve"> </v>
      </c>
      <c r="C1806" s="2" t="str">
        <f>IF(A1806="","",+[1]AcumSYS!S1855+[1]AcumSYS!T1855)</f>
        <v/>
      </c>
      <c r="D1806" s="8" t="str">
        <f t="shared" si="113"/>
        <v/>
      </c>
      <c r="E1806" s="8" t="str">
        <f t="shared" si="114"/>
        <v/>
      </c>
      <c r="F1806" s="8" t="str">
        <f t="shared" si="115"/>
        <v/>
      </c>
    </row>
    <row r="1807" spans="1:6" x14ac:dyDescent="0.25">
      <c r="A1807" s="8" t="str">
        <f>+'[1]Reporte de Formatos'!V1859</f>
        <v/>
      </c>
      <c r="B1807" s="8" t="str">
        <f t="shared" si="112"/>
        <v xml:space="preserve"> </v>
      </c>
      <c r="C1807" s="2" t="str">
        <f>IF(A1807="","",+[1]AcumSYS!S1856+[1]AcumSYS!T1856)</f>
        <v/>
      </c>
      <c r="D1807" s="8" t="str">
        <f t="shared" si="113"/>
        <v/>
      </c>
      <c r="E1807" s="8" t="str">
        <f t="shared" si="114"/>
        <v/>
      </c>
      <c r="F1807" s="8" t="str">
        <f t="shared" si="115"/>
        <v/>
      </c>
    </row>
    <row r="1808" spans="1:6" x14ac:dyDescent="0.25">
      <c r="A1808" s="8" t="str">
        <f>+'[1]Reporte de Formatos'!V1860</f>
        <v/>
      </c>
      <c r="B1808" s="8" t="str">
        <f t="shared" si="112"/>
        <v xml:space="preserve"> </v>
      </c>
      <c r="C1808" s="2" t="str">
        <f>IF(A1808="","",+[1]AcumSYS!S1857+[1]AcumSYS!T1857)</f>
        <v/>
      </c>
      <c r="D1808" s="8" t="str">
        <f t="shared" si="113"/>
        <v/>
      </c>
      <c r="E1808" s="8" t="str">
        <f t="shared" si="114"/>
        <v/>
      </c>
      <c r="F1808" s="8" t="str">
        <f t="shared" si="115"/>
        <v/>
      </c>
    </row>
    <row r="1809" spans="1:6" x14ac:dyDescent="0.25">
      <c r="A1809" s="8" t="str">
        <f>+'[1]Reporte de Formatos'!V1861</f>
        <v/>
      </c>
      <c r="B1809" s="8" t="str">
        <f t="shared" si="112"/>
        <v xml:space="preserve"> </v>
      </c>
      <c r="C1809" s="2" t="str">
        <f>IF(A1809="","",+[1]AcumSYS!S1858+[1]AcumSYS!T1858)</f>
        <v/>
      </c>
      <c r="D1809" s="8" t="str">
        <f t="shared" si="113"/>
        <v/>
      </c>
      <c r="E1809" s="8" t="str">
        <f t="shared" si="114"/>
        <v/>
      </c>
      <c r="F1809" s="8" t="str">
        <f t="shared" si="115"/>
        <v/>
      </c>
    </row>
    <row r="1810" spans="1:6" x14ac:dyDescent="0.25">
      <c r="A1810" s="8" t="str">
        <f>+'[1]Reporte de Formatos'!V1862</f>
        <v/>
      </c>
      <c r="B1810" s="8" t="str">
        <f t="shared" si="112"/>
        <v xml:space="preserve"> </v>
      </c>
      <c r="C1810" s="2" t="str">
        <f>IF(A1810="","",+[1]AcumSYS!S1859+[1]AcumSYS!T1859)</f>
        <v/>
      </c>
      <c r="D1810" s="8" t="str">
        <f t="shared" si="113"/>
        <v/>
      </c>
      <c r="E1810" s="8" t="str">
        <f t="shared" si="114"/>
        <v/>
      </c>
      <c r="F1810" s="8" t="str">
        <f t="shared" si="115"/>
        <v/>
      </c>
    </row>
    <row r="1811" spans="1:6" x14ac:dyDescent="0.25">
      <c r="A1811" s="8" t="str">
        <f>+'[1]Reporte de Formatos'!V1863</f>
        <v/>
      </c>
      <c r="B1811" s="8" t="str">
        <f t="shared" si="112"/>
        <v xml:space="preserve"> </v>
      </c>
      <c r="C1811" s="2" t="str">
        <f>IF(A1811="","",+[1]AcumSYS!S1860+[1]AcumSYS!T1860)</f>
        <v/>
      </c>
      <c r="D1811" s="8" t="str">
        <f t="shared" si="113"/>
        <v/>
      </c>
      <c r="E1811" s="8" t="str">
        <f t="shared" si="114"/>
        <v/>
      </c>
      <c r="F1811" s="8" t="str">
        <f t="shared" si="115"/>
        <v/>
      </c>
    </row>
    <row r="1812" spans="1:6" x14ac:dyDescent="0.25">
      <c r="A1812" s="8" t="str">
        <f>+'[1]Reporte de Formatos'!V1864</f>
        <v/>
      </c>
      <c r="B1812" s="8" t="str">
        <f t="shared" si="112"/>
        <v xml:space="preserve"> </v>
      </c>
      <c r="C1812" s="2" t="str">
        <f>IF(A1812="","",+[1]AcumSYS!S1861+[1]AcumSYS!T1861)</f>
        <v/>
      </c>
      <c r="D1812" s="8" t="str">
        <f t="shared" si="113"/>
        <v/>
      </c>
      <c r="E1812" s="8" t="str">
        <f t="shared" si="114"/>
        <v/>
      </c>
      <c r="F1812" s="8" t="str">
        <f t="shared" si="115"/>
        <v/>
      </c>
    </row>
    <row r="1813" spans="1:6" x14ac:dyDescent="0.25">
      <c r="A1813" s="8" t="str">
        <f>+'[1]Reporte de Formatos'!V1865</f>
        <v/>
      </c>
      <c r="B1813" s="8" t="str">
        <f t="shared" ref="B1813:B1876" si="116">IF(A1813=""," ","Prima Vacacional")</f>
        <v xml:space="preserve"> </v>
      </c>
      <c r="C1813" s="2" t="str">
        <f>IF(A1813="","",+[1]AcumSYS!S1862+[1]AcumSYS!T1862)</f>
        <v/>
      </c>
      <c r="D1813" s="8" t="str">
        <f t="shared" ref="D1813:D1876" si="117">IF(A1813="","",0)</f>
        <v/>
      </c>
      <c r="E1813" s="8" t="str">
        <f t="shared" ref="E1813:E1876" si="118">IF(A1813="","","Pesos mexicanos")</f>
        <v/>
      </c>
      <c r="F1813" s="8" t="str">
        <f t="shared" ref="F1813:F1876" si="119">IF(A1813="","","Semestral")</f>
        <v/>
      </c>
    </row>
    <row r="1814" spans="1:6" x14ac:dyDescent="0.25">
      <c r="A1814" s="8" t="str">
        <f>+'[1]Reporte de Formatos'!V1866</f>
        <v/>
      </c>
      <c r="B1814" s="8" t="str">
        <f t="shared" si="116"/>
        <v xml:space="preserve"> </v>
      </c>
      <c r="C1814" s="2" t="str">
        <f>IF(A1814="","",+[1]AcumSYS!S1863+[1]AcumSYS!T1863)</f>
        <v/>
      </c>
      <c r="D1814" s="8" t="str">
        <f t="shared" si="117"/>
        <v/>
      </c>
      <c r="E1814" s="8" t="str">
        <f t="shared" si="118"/>
        <v/>
      </c>
      <c r="F1814" s="8" t="str">
        <f t="shared" si="119"/>
        <v/>
      </c>
    </row>
    <row r="1815" spans="1:6" x14ac:dyDescent="0.25">
      <c r="A1815" s="8" t="str">
        <f>+'[1]Reporte de Formatos'!V1867</f>
        <v/>
      </c>
      <c r="B1815" s="8" t="str">
        <f t="shared" si="116"/>
        <v xml:space="preserve"> </v>
      </c>
      <c r="C1815" s="2" t="str">
        <f>IF(A1815="","",+[1]AcumSYS!S1864+[1]AcumSYS!T1864)</f>
        <v/>
      </c>
      <c r="D1815" s="8" t="str">
        <f t="shared" si="117"/>
        <v/>
      </c>
      <c r="E1815" s="8" t="str">
        <f t="shared" si="118"/>
        <v/>
      </c>
      <c r="F1815" s="8" t="str">
        <f t="shared" si="119"/>
        <v/>
      </c>
    </row>
    <row r="1816" spans="1:6" x14ac:dyDescent="0.25">
      <c r="A1816" s="8" t="str">
        <f>+'[1]Reporte de Formatos'!V1868</f>
        <v/>
      </c>
      <c r="B1816" s="8" t="str">
        <f t="shared" si="116"/>
        <v xml:space="preserve"> </v>
      </c>
      <c r="C1816" s="2" t="str">
        <f>IF(A1816="","",+[1]AcumSYS!S1865+[1]AcumSYS!T1865)</f>
        <v/>
      </c>
      <c r="D1816" s="8" t="str">
        <f t="shared" si="117"/>
        <v/>
      </c>
      <c r="E1816" s="8" t="str">
        <f t="shared" si="118"/>
        <v/>
      </c>
      <c r="F1816" s="8" t="str">
        <f t="shared" si="119"/>
        <v/>
      </c>
    </row>
    <row r="1817" spans="1:6" x14ac:dyDescent="0.25">
      <c r="A1817" s="8" t="str">
        <f>+'[1]Reporte de Formatos'!V1869</f>
        <v/>
      </c>
      <c r="B1817" s="8" t="str">
        <f t="shared" si="116"/>
        <v xml:space="preserve"> </v>
      </c>
      <c r="C1817" s="2" t="str">
        <f>IF(A1817="","",+[1]AcumSYS!S1866+[1]AcumSYS!T1866)</f>
        <v/>
      </c>
      <c r="D1817" s="8" t="str">
        <f t="shared" si="117"/>
        <v/>
      </c>
      <c r="E1817" s="8" t="str">
        <f t="shared" si="118"/>
        <v/>
      </c>
      <c r="F1817" s="8" t="str">
        <f t="shared" si="119"/>
        <v/>
      </c>
    </row>
    <row r="1818" spans="1:6" x14ac:dyDescent="0.25">
      <c r="A1818" s="8" t="str">
        <f>+'[1]Reporte de Formatos'!V1870</f>
        <v/>
      </c>
      <c r="B1818" s="8" t="str">
        <f t="shared" si="116"/>
        <v xml:space="preserve"> </v>
      </c>
      <c r="C1818" s="2" t="str">
        <f>IF(A1818="","",+[1]AcumSYS!S1867+[1]AcumSYS!T1867)</f>
        <v/>
      </c>
      <c r="D1818" s="8" t="str">
        <f t="shared" si="117"/>
        <v/>
      </c>
      <c r="E1818" s="8" t="str">
        <f t="shared" si="118"/>
        <v/>
      </c>
      <c r="F1818" s="8" t="str">
        <f t="shared" si="119"/>
        <v/>
      </c>
    </row>
    <row r="1819" spans="1:6" x14ac:dyDescent="0.25">
      <c r="A1819" s="8" t="str">
        <f>+'[1]Reporte de Formatos'!V1871</f>
        <v/>
      </c>
      <c r="B1819" s="8" t="str">
        <f t="shared" si="116"/>
        <v xml:space="preserve"> </v>
      </c>
      <c r="C1819" s="2" t="str">
        <f>IF(A1819="","",+[1]AcumSYS!S1868+[1]AcumSYS!T1868)</f>
        <v/>
      </c>
      <c r="D1819" s="8" t="str">
        <f t="shared" si="117"/>
        <v/>
      </c>
      <c r="E1819" s="8" t="str">
        <f t="shared" si="118"/>
        <v/>
      </c>
      <c r="F1819" s="8" t="str">
        <f t="shared" si="119"/>
        <v/>
      </c>
    </row>
    <row r="1820" spans="1:6" x14ac:dyDescent="0.25">
      <c r="A1820" s="8" t="str">
        <f>+'[1]Reporte de Formatos'!V1872</f>
        <v/>
      </c>
      <c r="B1820" s="8" t="str">
        <f t="shared" si="116"/>
        <v xml:space="preserve"> </v>
      </c>
      <c r="C1820" s="2" t="str">
        <f>IF(A1820="","",+[1]AcumSYS!S1869+[1]AcumSYS!T1869)</f>
        <v/>
      </c>
      <c r="D1820" s="8" t="str">
        <f t="shared" si="117"/>
        <v/>
      </c>
      <c r="E1820" s="8" t="str">
        <f t="shared" si="118"/>
        <v/>
      </c>
      <c r="F1820" s="8" t="str">
        <f t="shared" si="119"/>
        <v/>
      </c>
    </row>
    <row r="1821" spans="1:6" x14ac:dyDescent="0.25">
      <c r="A1821" s="8" t="str">
        <f>+'[1]Reporte de Formatos'!V1873</f>
        <v/>
      </c>
      <c r="B1821" s="8" t="str">
        <f t="shared" si="116"/>
        <v xml:space="preserve"> </v>
      </c>
      <c r="C1821" s="2" t="str">
        <f>IF(A1821="","",+[1]AcumSYS!S1870+[1]AcumSYS!T1870)</f>
        <v/>
      </c>
      <c r="D1821" s="8" t="str">
        <f t="shared" si="117"/>
        <v/>
      </c>
      <c r="E1821" s="8" t="str">
        <f t="shared" si="118"/>
        <v/>
      </c>
      <c r="F1821" s="8" t="str">
        <f t="shared" si="119"/>
        <v/>
      </c>
    </row>
    <row r="1822" spans="1:6" x14ac:dyDescent="0.25">
      <c r="A1822" s="8" t="str">
        <f>+'[1]Reporte de Formatos'!V1874</f>
        <v/>
      </c>
      <c r="B1822" s="8" t="str">
        <f t="shared" si="116"/>
        <v xml:space="preserve"> </v>
      </c>
      <c r="C1822" s="2" t="str">
        <f>IF(A1822="","",+[1]AcumSYS!S1871+[1]AcumSYS!T1871)</f>
        <v/>
      </c>
      <c r="D1822" s="8" t="str">
        <f t="shared" si="117"/>
        <v/>
      </c>
      <c r="E1822" s="8" t="str">
        <f t="shared" si="118"/>
        <v/>
      </c>
      <c r="F1822" s="8" t="str">
        <f t="shared" si="119"/>
        <v/>
      </c>
    </row>
    <row r="1823" spans="1:6" x14ac:dyDescent="0.25">
      <c r="A1823" s="8" t="str">
        <f>+'[1]Reporte de Formatos'!V1875</f>
        <v/>
      </c>
      <c r="B1823" s="8" t="str">
        <f t="shared" si="116"/>
        <v xml:space="preserve"> </v>
      </c>
      <c r="C1823" s="2" t="str">
        <f>IF(A1823="","",+[1]AcumSYS!S1872+[1]AcumSYS!T1872)</f>
        <v/>
      </c>
      <c r="D1823" s="8" t="str">
        <f t="shared" si="117"/>
        <v/>
      </c>
      <c r="E1823" s="8" t="str">
        <f t="shared" si="118"/>
        <v/>
      </c>
      <c r="F1823" s="8" t="str">
        <f t="shared" si="119"/>
        <v/>
      </c>
    </row>
    <row r="1824" spans="1:6" x14ac:dyDescent="0.25">
      <c r="A1824" s="8" t="str">
        <f>+'[1]Reporte de Formatos'!V1876</f>
        <v/>
      </c>
      <c r="B1824" s="8" t="str">
        <f t="shared" si="116"/>
        <v xml:space="preserve"> </v>
      </c>
      <c r="C1824" s="2" t="str">
        <f>IF(A1824="","",+[1]AcumSYS!S1873+[1]AcumSYS!T1873)</f>
        <v/>
      </c>
      <c r="D1824" s="8" t="str">
        <f t="shared" si="117"/>
        <v/>
      </c>
      <c r="E1824" s="8" t="str">
        <f t="shared" si="118"/>
        <v/>
      </c>
      <c r="F1824" s="8" t="str">
        <f t="shared" si="119"/>
        <v/>
      </c>
    </row>
    <row r="1825" spans="1:6" x14ac:dyDescent="0.25">
      <c r="A1825" s="8" t="str">
        <f>+'[1]Reporte de Formatos'!V1877</f>
        <v/>
      </c>
      <c r="B1825" s="8" t="str">
        <f t="shared" si="116"/>
        <v xml:space="preserve"> </v>
      </c>
      <c r="C1825" s="2" t="str">
        <f>IF(A1825="","",+[1]AcumSYS!S1874+[1]AcumSYS!T1874)</f>
        <v/>
      </c>
      <c r="D1825" s="8" t="str">
        <f t="shared" si="117"/>
        <v/>
      </c>
      <c r="E1825" s="8" t="str">
        <f t="shared" si="118"/>
        <v/>
      </c>
      <c r="F1825" s="8" t="str">
        <f t="shared" si="119"/>
        <v/>
      </c>
    </row>
    <row r="1826" spans="1:6" x14ac:dyDescent="0.25">
      <c r="A1826" s="8" t="str">
        <f>+'[1]Reporte de Formatos'!V1878</f>
        <v/>
      </c>
      <c r="B1826" s="8" t="str">
        <f t="shared" si="116"/>
        <v xml:space="preserve"> </v>
      </c>
      <c r="C1826" s="2" t="str">
        <f>IF(A1826="","",+[1]AcumSYS!S1875+[1]AcumSYS!T1875)</f>
        <v/>
      </c>
      <c r="D1826" s="8" t="str">
        <f t="shared" si="117"/>
        <v/>
      </c>
      <c r="E1826" s="8" t="str">
        <f t="shared" si="118"/>
        <v/>
      </c>
      <c r="F1826" s="8" t="str">
        <f t="shared" si="119"/>
        <v/>
      </c>
    </row>
    <row r="1827" spans="1:6" x14ac:dyDescent="0.25">
      <c r="A1827" s="8" t="str">
        <f>+'[1]Reporte de Formatos'!V1879</f>
        <v/>
      </c>
      <c r="B1827" s="8" t="str">
        <f t="shared" si="116"/>
        <v xml:space="preserve"> </v>
      </c>
      <c r="C1827" s="2" t="str">
        <f>IF(A1827="","",+[1]AcumSYS!S1876+[1]AcumSYS!T1876)</f>
        <v/>
      </c>
      <c r="D1827" s="8" t="str">
        <f t="shared" si="117"/>
        <v/>
      </c>
      <c r="E1827" s="8" t="str">
        <f t="shared" si="118"/>
        <v/>
      </c>
      <c r="F1827" s="8" t="str">
        <f t="shared" si="119"/>
        <v/>
      </c>
    </row>
    <row r="1828" spans="1:6" x14ac:dyDescent="0.25">
      <c r="A1828" s="8" t="str">
        <f>+'[1]Reporte de Formatos'!V1880</f>
        <v/>
      </c>
      <c r="B1828" s="8" t="str">
        <f t="shared" si="116"/>
        <v xml:space="preserve"> </v>
      </c>
      <c r="C1828" s="2" t="str">
        <f>IF(A1828="","",+[1]AcumSYS!S1877+[1]AcumSYS!T1877)</f>
        <v/>
      </c>
      <c r="D1828" s="8" t="str">
        <f t="shared" si="117"/>
        <v/>
      </c>
      <c r="E1828" s="8" t="str">
        <f t="shared" si="118"/>
        <v/>
      </c>
      <c r="F1828" s="8" t="str">
        <f t="shared" si="119"/>
        <v/>
      </c>
    </row>
    <row r="1829" spans="1:6" x14ac:dyDescent="0.25">
      <c r="A1829" s="8" t="str">
        <f>+'[1]Reporte de Formatos'!V1881</f>
        <v/>
      </c>
      <c r="B1829" s="8" t="str">
        <f t="shared" si="116"/>
        <v xml:space="preserve"> </v>
      </c>
      <c r="C1829" s="2" t="str">
        <f>IF(A1829="","",+[1]AcumSYS!S1878+[1]AcumSYS!T1878)</f>
        <v/>
      </c>
      <c r="D1829" s="8" t="str">
        <f t="shared" si="117"/>
        <v/>
      </c>
      <c r="E1829" s="8" t="str">
        <f t="shared" si="118"/>
        <v/>
      </c>
      <c r="F1829" s="8" t="str">
        <f t="shared" si="119"/>
        <v/>
      </c>
    </row>
    <row r="1830" spans="1:6" x14ac:dyDescent="0.25">
      <c r="A1830" s="8" t="str">
        <f>+'[1]Reporte de Formatos'!V1882</f>
        <v/>
      </c>
      <c r="B1830" s="8" t="str">
        <f t="shared" si="116"/>
        <v xml:space="preserve"> </v>
      </c>
      <c r="C1830" s="2" t="str">
        <f>IF(A1830="","",+[1]AcumSYS!S1879+[1]AcumSYS!T1879)</f>
        <v/>
      </c>
      <c r="D1830" s="8" t="str">
        <f t="shared" si="117"/>
        <v/>
      </c>
      <c r="E1830" s="8" t="str">
        <f t="shared" si="118"/>
        <v/>
      </c>
      <c r="F1830" s="8" t="str">
        <f t="shared" si="119"/>
        <v/>
      </c>
    </row>
    <row r="1831" spans="1:6" x14ac:dyDescent="0.25">
      <c r="A1831" s="8" t="str">
        <f>+'[1]Reporte de Formatos'!V1883</f>
        <v/>
      </c>
      <c r="B1831" s="8" t="str">
        <f t="shared" si="116"/>
        <v xml:space="preserve"> </v>
      </c>
      <c r="C1831" s="2" t="str">
        <f>IF(A1831="","",+[1]AcumSYS!S1880+[1]AcumSYS!T1880)</f>
        <v/>
      </c>
      <c r="D1831" s="8" t="str">
        <f t="shared" si="117"/>
        <v/>
      </c>
      <c r="E1831" s="8" t="str">
        <f t="shared" si="118"/>
        <v/>
      </c>
      <c r="F1831" s="8" t="str">
        <f t="shared" si="119"/>
        <v/>
      </c>
    </row>
    <row r="1832" spans="1:6" x14ac:dyDescent="0.25">
      <c r="A1832" s="8" t="str">
        <f>+'[1]Reporte de Formatos'!V1884</f>
        <v/>
      </c>
      <c r="B1832" s="8" t="str">
        <f t="shared" si="116"/>
        <v xml:space="preserve"> </v>
      </c>
      <c r="C1832" s="2" t="str">
        <f>IF(A1832="","",+[1]AcumSYS!S1881+[1]AcumSYS!T1881)</f>
        <v/>
      </c>
      <c r="D1832" s="8" t="str">
        <f t="shared" si="117"/>
        <v/>
      </c>
      <c r="E1832" s="8" t="str">
        <f t="shared" si="118"/>
        <v/>
      </c>
      <c r="F1832" s="8" t="str">
        <f t="shared" si="119"/>
        <v/>
      </c>
    </row>
    <row r="1833" spans="1:6" x14ac:dyDescent="0.25">
      <c r="A1833" s="8" t="str">
        <f>+'[1]Reporte de Formatos'!V1885</f>
        <v/>
      </c>
      <c r="B1833" s="8" t="str">
        <f t="shared" si="116"/>
        <v xml:space="preserve"> </v>
      </c>
      <c r="C1833" s="2" t="str">
        <f>IF(A1833="","",+[1]AcumSYS!S1882+[1]AcumSYS!T1882)</f>
        <v/>
      </c>
      <c r="D1833" s="8" t="str">
        <f t="shared" si="117"/>
        <v/>
      </c>
      <c r="E1833" s="8" t="str">
        <f t="shared" si="118"/>
        <v/>
      </c>
      <c r="F1833" s="8" t="str">
        <f t="shared" si="119"/>
        <v/>
      </c>
    </row>
    <row r="1834" spans="1:6" x14ac:dyDescent="0.25">
      <c r="A1834" s="8" t="str">
        <f>+'[1]Reporte de Formatos'!V1886</f>
        <v/>
      </c>
      <c r="B1834" s="8" t="str">
        <f t="shared" si="116"/>
        <v xml:space="preserve"> </v>
      </c>
      <c r="C1834" s="2" t="str">
        <f>IF(A1834="","",+[1]AcumSYS!S1883+[1]AcumSYS!T1883)</f>
        <v/>
      </c>
      <c r="D1834" s="8" t="str">
        <f t="shared" si="117"/>
        <v/>
      </c>
      <c r="E1834" s="8" t="str">
        <f t="shared" si="118"/>
        <v/>
      </c>
      <c r="F1834" s="8" t="str">
        <f t="shared" si="119"/>
        <v/>
      </c>
    </row>
    <row r="1835" spans="1:6" x14ac:dyDescent="0.25">
      <c r="A1835" s="8" t="str">
        <f>+'[1]Reporte de Formatos'!V1887</f>
        <v/>
      </c>
      <c r="B1835" s="8" t="str">
        <f t="shared" si="116"/>
        <v xml:space="preserve"> </v>
      </c>
      <c r="C1835" s="2" t="str">
        <f>IF(A1835="","",+[1]AcumSYS!S1884+[1]AcumSYS!T1884)</f>
        <v/>
      </c>
      <c r="D1835" s="8" t="str">
        <f t="shared" si="117"/>
        <v/>
      </c>
      <c r="E1835" s="8" t="str">
        <f t="shared" si="118"/>
        <v/>
      </c>
      <c r="F1835" s="8" t="str">
        <f t="shared" si="119"/>
        <v/>
      </c>
    </row>
    <row r="1836" spans="1:6" x14ac:dyDescent="0.25">
      <c r="A1836" s="8" t="str">
        <f>+'[1]Reporte de Formatos'!V1888</f>
        <v/>
      </c>
      <c r="B1836" s="8" t="str">
        <f t="shared" si="116"/>
        <v xml:space="preserve"> </v>
      </c>
      <c r="C1836" s="2" t="str">
        <f>IF(A1836="","",+[1]AcumSYS!S1885+[1]AcumSYS!T1885)</f>
        <v/>
      </c>
      <c r="D1836" s="8" t="str">
        <f t="shared" si="117"/>
        <v/>
      </c>
      <c r="E1836" s="8" t="str">
        <f t="shared" si="118"/>
        <v/>
      </c>
      <c r="F1836" s="8" t="str">
        <f t="shared" si="119"/>
        <v/>
      </c>
    </row>
    <row r="1837" spans="1:6" x14ac:dyDescent="0.25">
      <c r="A1837" s="8" t="str">
        <f>+'[1]Reporte de Formatos'!V1889</f>
        <v/>
      </c>
      <c r="B1837" s="8" t="str">
        <f t="shared" si="116"/>
        <v xml:space="preserve"> </v>
      </c>
      <c r="C1837" s="2" t="str">
        <f>IF(A1837="","",+[1]AcumSYS!S1886+[1]AcumSYS!T1886)</f>
        <v/>
      </c>
      <c r="D1837" s="8" t="str">
        <f t="shared" si="117"/>
        <v/>
      </c>
      <c r="E1837" s="8" t="str">
        <f t="shared" si="118"/>
        <v/>
      </c>
      <c r="F1837" s="8" t="str">
        <f t="shared" si="119"/>
        <v/>
      </c>
    </row>
    <row r="1838" spans="1:6" x14ac:dyDescent="0.25">
      <c r="A1838" s="8" t="str">
        <f>+'[1]Reporte de Formatos'!V1890</f>
        <v/>
      </c>
      <c r="B1838" s="8" t="str">
        <f t="shared" si="116"/>
        <v xml:space="preserve"> </v>
      </c>
      <c r="C1838" s="2" t="str">
        <f>IF(A1838="","",+[1]AcumSYS!S1887+[1]AcumSYS!T1887)</f>
        <v/>
      </c>
      <c r="D1838" s="8" t="str">
        <f t="shared" si="117"/>
        <v/>
      </c>
      <c r="E1838" s="8" t="str">
        <f t="shared" si="118"/>
        <v/>
      </c>
      <c r="F1838" s="8" t="str">
        <f t="shared" si="119"/>
        <v/>
      </c>
    </row>
    <row r="1839" spans="1:6" x14ac:dyDescent="0.25">
      <c r="A1839" s="8" t="str">
        <f>+'[1]Reporte de Formatos'!V1891</f>
        <v/>
      </c>
      <c r="B1839" s="8" t="str">
        <f t="shared" si="116"/>
        <v xml:space="preserve"> </v>
      </c>
      <c r="C1839" s="2" t="str">
        <f>IF(A1839="","",+[1]AcumSYS!S1888+[1]AcumSYS!T1888)</f>
        <v/>
      </c>
      <c r="D1839" s="8" t="str">
        <f t="shared" si="117"/>
        <v/>
      </c>
      <c r="E1839" s="8" t="str">
        <f t="shared" si="118"/>
        <v/>
      </c>
      <c r="F1839" s="8" t="str">
        <f t="shared" si="119"/>
        <v/>
      </c>
    </row>
    <row r="1840" spans="1:6" x14ac:dyDescent="0.25">
      <c r="A1840" s="8" t="str">
        <f>+'[1]Reporte de Formatos'!V1892</f>
        <v/>
      </c>
      <c r="B1840" s="8" t="str">
        <f t="shared" si="116"/>
        <v xml:space="preserve"> </v>
      </c>
      <c r="C1840" s="2" t="str">
        <f>IF(A1840="","",+[1]AcumSYS!S1889+[1]AcumSYS!T1889)</f>
        <v/>
      </c>
      <c r="D1840" s="8" t="str">
        <f t="shared" si="117"/>
        <v/>
      </c>
      <c r="E1840" s="8" t="str">
        <f t="shared" si="118"/>
        <v/>
      </c>
      <c r="F1840" s="8" t="str">
        <f t="shared" si="119"/>
        <v/>
      </c>
    </row>
    <row r="1841" spans="1:6" x14ac:dyDescent="0.25">
      <c r="A1841" s="8" t="str">
        <f>+'[1]Reporte de Formatos'!V1893</f>
        <v/>
      </c>
      <c r="B1841" s="8" t="str">
        <f t="shared" si="116"/>
        <v xml:space="preserve"> </v>
      </c>
      <c r="C1841" s="2" t="str">
        <f>IF(A1841="","",+[1]AcumSYS!S1890+[1]AcumSYS!T1890)</f>
        <v/>
      </c>
      <c r="D1841" s="8" t="str">
        <f t="shared" si="117"/>
        <v/>
      </c>
      <c r="E1841" s="8" t="str">
        <f t="shared" si="118"/>
        <v/>
      </c>
      <c r="F1841" s="8" t="str">
        <f t="shared" si="119"/>
        <v/>
      </c>
    </row>
    <row r="1842" spans="1:6" x14ac:dyDescent="0.25">
      <c r="A1842" s="8" t="str">
        <f>+'[1]Reporte de Formatos'!V1894</f>
        <v/>
      </c>
      <c r="B1842" s="8" t="str">
        <f t="shared" si="116"/>
        <v xml:space="preserve"> </v>
      </c>
      <c r="C1842" s="2" t="str">
        <f>IF(A1842="","",+[1]AcumSYS!S1891+[1]AcumSYS!T1891)</f>
        <v/>
      </c>
      <c r="D1842" s="8" t="str">
        <f t="shared" si="117"/>
        <v/>
      </c>
      <c r="E1842" s="8" t="str">
        <f t="shared" si="118"/>
        <v/>
      </c>
      <c r="F1842" s="8" t="str">
        <f t="shared" si="119"/>
        <v/>
      </c>
    </row>
    <row r="1843" spans="1:6" x14ac:dyDescent="0.25">
      <c r="A1843" s="8" t="str">
        <f>+'[1]Reporte de Formatos'!V1895</f>
        <v/>
      </c>
      <c r="B1843" s="8" t="str">
        <f t="shared" si="116"/>
        <v xml:space="preserve"> </v>
      </c>
      <c r="C1843" s="2" t="str">
        <f>IF(A1843="","",+[1]AcumSYS!S1892+[1]AcumSYS!T1892)</f>
        <v/>
      </c>
      <c r="D1843" s="8" t="str">
        <f t="shared" si="117"/>
        <v/>
      </c>
      <c r="E1843" s="8" t="str">
        <f t="shared" si="118"/>
        <v/>
      </c>
      <c r="F1843" s="8" t="str">
        <f t="shared" si="119"/>
        <v/>
      </c>
    </row>
    <row r="1844" spans="1:6" x14ac:dyDescent="0.25">
      <c r="A1844" s="8" t="str">
        <f>+'[1]Reporte de Formatos'!V1896</f>
        <v/>
      </c>
      <c r="B1844" s="8" t="str">
        <f t="shared" si="116"/>
        <v xml:space="preserve"> </v>
      </c>
      <c r="C1844" s="2" t="str">
        <f>IF(A1844="","",+[1]AcumSYS!S1893+[1]AcumSYS!T1893)</f>
        <v/>
      </c>
      <c r="D1844" s="8" t="str">
        <f t="shared" si="117"/>
        <v/>
      </c>
      <c r="E1844" s="8" t="str">
        <f t="shared" si="118"/>
        <v/>
      </c>
      <c r="F1844" s="8" t="str">
        <f t="shared" si="119"/>
        <v/>
      </c>
    </row>
    <row r="1845" spans="1:6" x14ac:dyDescent="0.25">
      <c r="A1845" s="8" t="str">
        <f>+'[1]Reporte de Formatos'!V1897</f>
        <v/>
      </c>
      <c r="B1845" s="8" t="str">
        <f t="shared" si="116"/>
        <v xml:space="preserve"> </v>
      </c>
      <c r="C1845" s="2" t="str">
        <f>IF(A1845="","",+[1]AcumSYS!S1894+[1]AcumSYS!T1894)</f>
        <v/>
      </c>
      <c r="D1845" s="8" t="str">
        <f t="shared" si="117"/>
        <v/>
      </c>
      <c r="E1845" s="8" t="str">
        <f t="shared" si="118"/>
        <v/>
      </c>
      <c r="F1845" s="8" t="str">
        <f t="shared" si="119"/>
        <v/>
      </c>
    </row>
    <row r="1846" spans="1:6" x14ac:dyDescent="0.25">
      <c r="A1846" s="8" t="str">
        <f>+'[1]Reporte de Formatos'!V1898</f>
        <v/>
      </c>
      <c r="B1846" s="8" t="str">
        <f t="shared" si="116"/>
        <v xml:space="preserve"> </v>
      </c>
      <c r="C1846" s="2" t="str">
        <f>IF(A1846="","",+[1]AcumSYS!S1895+[1]AcumSYS!T1895)</f>
        <v/>
      </c>
      <c r="D1846" s="8" t="str">
        <f t="shared" si="117"/>
        <v/>
      </c>
      <c r="E1846" s="8" t="str">
        <f t="shared" si="118"/>
        <v/>
      </c>
      <c r="F1846" s="8" t="str">
        <f t="shared" si="119"/>
        <v/>
      </c>
    </row>
    <row r="1847" spans="1:6" x14ac:dyDescent="0.25">
      <c r="A1847" s="8" t="str">
        <f>+'[1]Reporte de Formatos'!V1899</f>
        <v/>
      </c>
      <c r="B1847" s="8" t="str">
        <f t="shared" si="116"/>
        <v xml:space="preserve"> </v>
      </c>
      <c r="C1847" s="2" t="str">
        <f>IF(A1847="","",+[1]AcumSYS!S1896+[1]AcumSYS!T1896)</f>
        <v/>
      </c>
      <c r="D1847" s="8" t="str">
        <f t="shared" si="117"/>
        <v/>
      </c>
      <c r="E1847" s="8" t="str">
        <f t="shared" si="118"/>
        <v/>
      </c>
      <c r="F1847" s="8" t="str">
        <f t="shared" si="119"/>
        <v/>
      </c>
    </row>
    <row r="1848" spans="1:6" x14ac:dyDescent="0.25">
      <c r="A1848" s="8" t="str">
        <f>+'[1]Reporte de Formatos'!V1900</f>
        <v/>
      </c>
      <c r="B1848" s="8" t="str">
        <f t="shared" si="116"/>
        <v xml:space="preserve"> </v>
      </c>
      <c r="C1848" s="2" t="str">
        <f>IF(A1848="","",+[1]AcumSYS!S1897+[1]AcumSYS!T1897)</f>
        <v/>
      </c>
      <c r="D1848" s="8" t="str">
        <f t="shared" si="117"/>
        <v/>
      </c>
      <c r="E1848" s="8" t="str">
        <f t="shared" si="118"/>
        <v/>
      </c>
      <c r="F1848" s="8" t="str">
        <f t="shared" si="119"/>
        <v/>
      </c>
    </row>
    <row r="1849" spans="1:6" x14ac:dyDescent="0.25">
      <c r="A1849" s="8" t="str">
        <f>+'[1]Reporte de Formatos'!V1901</f>
        <v/>
      </c>
      <c r="B1849" s="8" t="str">
        <f t="shared" si="116"/>
        <v xml:space="preserve"> </v>
      </c>
      <c r="C1849" s="2" t="str">
        <f>IF(A1849="","",+[1]AcumSYS!S1898+[1]AcumSYS!T1898)</f>
        <v/>
      </c>
      <c r="D1849" s="8" t="str">
        <f t="shared" si="117"/>
        <v/>
      </c>
      <c r="E1849" s="8" t="str">
        <f t="shared" si="118"/>
        <v/>
      </c>
      <c r="F1849" s="8" t="str">
        <f t="shared" si="119"/>
        <v/>
      </c>
    </row>
    <row r="1850" spans="1:6" x14ac:dyDescent="0.25">
      <c r="A1850" s="8" t="str">
        <f>+'[1]Reporte de Formatos'!V1902</f>
        <v/>
      </c>
      <c r="B1850" s="8" t="str">
        <f t="shared" si="116"/>
        <v xml:space="preserve"> </v>
      </c>
      <c r="C1850" s="2" t="str">
        <f>IF(A1850="","",+[1]AcumSYS!S1899+[1]AcumSYS!T1899)</f>
        <v/>
      </c>
      <c r="D1850" s="8" t="str">
        <f t="shared" si="117"/>
        <v/>
      </c>
      <c r="E1850" s="8" t="str">
        <f t="shared" si="118"/>
        <v/>
      </c>
      <c r="F1850" s="8" t="str">
        <f t="shared" si="119"/>
        <v/>
      </c>
    </row>
    <row r="1851" spans="1:6" x14ac:dyDescent="0.25">
      <c r="A1851" s="8" t="str">
        <f>+'[1]Reporte de Formatos'!V1903</f>
        <v/>
      </c>
      <c r="B1851" s="8" t="str">
        <f t="shared" si="116"/>
        <v xml:space="preserve"> </v>
      </c>
      <c r="C1851" s="2" t="str">
        <f>IF(A1851="","",+[1]AcumSYS!S1900+[1]AcumSYS!T1900)</f>
        <v/>
      </c>
      <c r="D1851" s="8" t="str">
        <f t="shared" si="117"/>
        <v/>
      </c>
      <c r="E1851" s="8" t="str">
        <f t="shared" si="118"/>
        <v/>
      </c>
      <c r="F1851" s="8" t="str">
        <f t="shared" si="119"/>
        <v/>
      </c>
    </row>
    <row r="1852" spans="1:6" x14ac:dyDescent="0.25">
      <c r="A1852" s="8" t="str">
        <f>+'[1]Reporte de Formatos'!V1904</f>
        <v/>
      </c>
      <c r="B1852" s="8" t="str">
        <f t="shared" si="116"/>
        <v xml:space="preserve"> </v>
      </c>
      <c r="C1852" s="2" t="str">
        <f>IF(A1852="","",+[1]AcumSYS!S1901+[1]AcumSYS!T1901)</f>
        <v/>
      </c>
      <c r="D1852" s="8" t="str">
        <f t="shared" si="117"/>
        <v/>
      </c>
      <c r="E1852" s="8" t="str">
        <f t="shared" si="118"/>
        <v/>
      </c>
      <c r="F1852" s="8" t="str">
        <f t="shared" si="119"/>
        <v/>
      </c>
    </row>
    <row r="1853" spans="1:6" x14ac:dyDescent="0.25">
      <c r="A1853" s="8" t="str">
        <f>+'[1]Reporte de Formatos'!V1905</f>
        <v/>
      </c>
      <c r="B1853" s="8" t="str">
        <f t="shared" si="116"/>
        <v xml:space="preserve"> </v>
      </c>
      <c r="C1853" s="2" t="str">
        <f>IF(A1853="","",+[1]AcumSYS!S1902+[1]AcumSYS!T1902)</f>
        <v/>
      </c>
      <c r="D1853" s="8" t="str">
        <f t="shared" si="117"/>
        <v/>
      </c>
      <c r="E1853" s="8" t="str">
        <f t="shared" si="118"/>
        <v/>
      </c>
      <c r="F1853" s="8" t="str">
        <f t="shared" si="119"/>
        <v/>
      </c>
    </row>
    <row r="1854" spans="1:6" x14ac:dyDescent="0.25">
      <c r="A1854" s="8" t="str">
        <f>+'[1]Reporte de Formatos'!V1906</f>
        <v/>
      </c>
      <c r="B1854" s="8" t="str">
        <f t="shared" si="116"/>
        <v xml:space="preserve"> </v>
      </c>
      <c r="C1854" s="2" t="str">
        <f>IF(A1854="","",+[1]AcumSYS!S1903+[1]AcumSYS!T1903)</f>
        <v/>
      </c>
      <c r="D1854" s="8" t="str">
        <f t="shared" si="117"/>
        <v/>
      </c>
      <c r="E1854" s="8" t="str">
        <f t="shared" si="118"/>
        <v/>
      </c>
      <c r="F1854" s="8" t="str">
        <f t="shared" si="119"/>
        <v/>
      </c>
    </row>
    <row r="1855" spans="1:6" x14ac:dyDescent="0.25">
      <c r="A1855" s="8" t="str">
        <f>+'[1]Reporte de Formatos'!V1907</f>
        <v/>
      </c>
      <c r="B1855" s="8" t="str">
        <f t="shared" si="116"/>
        <v xml:space="preserve"> </v>
      </c>
      <c r="C1855" s="2" t="str">
        <f>IF(A1855="","",+[1]AcumSYS!S1904+[1]AcumSYS!T1904)</f>
        <v/>
      </c>
      <c r="D1855" s="8" t="str">
        <f t="shared" si="117"/>
        <v/>
      </c>
      <c r="E1855" s="8" t="str">
        <f t="shared" si="118"/>
        <v/>
      </c>
      <c r="F1855" s="8" t="str">
        <f t="shared" si="119"/>
        <v/>
      </c>
    </row>
    <row r="1856" spans="1:6" x14ac:dyDescent="0.25">
      <c r="A1856" s="8" t="str">
        <f>+'[1]Reporte de Formatos'!V1908</f>
        <v/>
      </c>
      <c r="B1856" s="8" t="str">
        <f t="shared" si="116"/>
        <v xml:space="preserve"> </v>
      </c>
      <c r="C1856" s="2" t="str">
        <f>IF(A1856="","",+[1]AcumSYS!S1905+[1]AcumSYS!T1905)</f>
        <v/>
      </c>
      <c r="D1856" s="8" t="str">
        <f t="shared" si="117"/>
        <v/>
      </c>
      <c r="E1856" s="8" t="str">
        <f t="shared" si="118"/>
        <v/>
      </c>
      <c r="F1856" s="8" t="str">
        <f t="shared" si="119"/>
        <v/>
      </c>
    </row>
    <row r="1857" spans="1:6" x14ac:dyDescent="0.25">
      <c r="A1857" s="8" t="str">
        <f>+'[1]Reporte de Formatos'!V1909</f>
        <v/>
      </c>
      <c r="B1857" s="8" t="str">
        <f t="shared" si="116"/>
        <v xml:space="preserve"> </v>
      </c>
      <c r="C1857" s="2" t="str">
        <f>IF(A1857="","",+[1]AcumSYS!S1906+[1]AcumSYS!T1906)</f>
        <v/>
      </c>
      <c r="D1857" s="8" t="str">
        <f t="shared" si="117"/>
        <v/>
      </c>
      <c r="E1857" s="8" t="str">
        <f t="shared" si="118"/>
        <v/>
      </c>
      <c r="F1857" s="8" t="str">
        <f t="shared" si="119"/>
        <v/>
      </c>
    </row>
    <row r="1858" spans="1:6" x14ac:dyDescent="0.25">
      <c r="A1858" s="8" t="str">
        <f>+'[1]Reporte de Formatos'!V1910</f>
        <v/>
      </c>
      <c r="B1858" s="8" t="str">
        <f t="shared" si="116"/>
        <v xml:space="preserve"> </v>
      </c>
      <c r="C1858" s="2" t="str">
        <f>IF(A1858="","",+[1]AcumSYS!S1907+[1]AcumSYS!T1907)</f>
        <v/>
      </c>
      <c r="D1858" s="8" t="str">
        <f t="shared" si="117"/>
        <v/>
      </c>
      <c r="E1858" s="8" t="str">
        <f t="shared" si="118"/>
        <v/>
      </c>
      <c r="F1858" s="8" t="str">
        <f t="shared" si="119"/>
        <v/>
      </c>
    </row>
    <row r="1859" spans="1:6" x14ac:dyDescent="0.25">
      <c r="A1859" s="8" t="str">
        <f>+'[1]Reporte de Formatos'!V1911</f>
        <v/>
      </c>
      <c r="B1859" s="8" t="str">
        <f t="shared" si="116"/>
        <v xml:space="preserve"> </v>
      </c>
      <c r="C1859" s="2" t="str">
        <f>IF(A1859="","",+[1]AcumSYS!S1908+[1]AcumSYS!T1908)</f>
        <v/>
      </c>
      <c r="D1859" s="8" t="str">
        <f t="shared" si="117"/>
        <v/>
      </c>
      <c r="E1859" s="8" t="str">
        <f t="shared" si="118"/>
        <v/>
      </c>
      <c r="F1859" s="8" t="str">
        <f t="shared" si="119"/>
        <v/>
      </c>
    </row>
    <row r="1860" spans="1:6" x14ac:dyDescent="0.25">
      <c r="A1860" s="8" t="str">
        <f>+'[1]Reporte de Formatos'!V1912</f>
        <v/>
      </c>
      <c r="B1860" s="8" t="str">
        <f t="shared" si="116"/>
        <v xml:space="preserve"> </v>
      </c>
      <c r="C1860" s="2" t="str">
        <f>IF(A1860="","",+[1]AcumSYS!S1909+[1]AcumSYS!T1909)</f>
        <v/>
      </c>
      <c r="D1860" s="8" t="str">
        <f t="shared" si="117"/>
        <v/>
      </c>
      <c r="E1860" s="8" t="str">
        <f t="shared" si="118"/>
        <v/>
      </c>
      <c r="F1860" s="8" t="str">
        <f t="shared" si="119"/>
        <v/>
      </c>
    </row>
    <row r="1861" spans="1:6" x14ac:dyDescent="0.25">
      <c r="A1861" s="8" t="str">
        <f>+'[1]Reporte de Formatos'!V1913</f>
        <v/>
      </c>
      <c r="B1861" s="8" t="str">
        <f t="shared" si="116"/>
        <v xml:space="preserve"> </v>
      </c>
      <c r="C1861" s="2" t="str">
        <f>IF(A1861="","",+[1]AcumSYS!S1910+[1]AcumSYS!T1910)</f>
        <v/>
      </c>
      <c r="D1861" s="8" t="str">
        <f t="shared" si="117"/>
        <v/>
      </c>
      <c r="E1861" s="8" t="str">
        <f t="shared" si="118"/>
        <v/>
      </c>
      <c r="F1861" s="8" t="str">
        <f t="shared" si="119"/>
        <v/>
      </c>
    </row>
    <row r="1862" spans="1:6" x14ac:dyDescent="0.25">
      <c r="A1862" s="8" t="str">
        <f>+'[1]Reporte de Formatos'!V1914</f>
        <v/>
      </c>
      <c r="B1862" s="8" t="str">
        <f t="shared" si="116"/>
        <v xml:space="preserve"> </v>
      </c>
      <c r="C1862" s="2" t="str">
        <f>IF(A1862="","",+[1]AcumSYS!S1911+[1]AcumSYS!T1911)</f>
        <v/>
      </c>
      <c r="D1862" s="8" t="str">
        <f t="shared" si="117"/>
        <v/>
      </c>
      <c r="E1862" s="8" t="str">
        <f t="shared" si="118"/>
        <v/>
      </c>
      <c r="F1862" s="8" t="str">
        <f t="shared" si="119"/>
        <v/>
      </c>
    </row>
    <row r="1863" spans="1:6" x14ac:dyDescent="0.25">
      <c r="A1863" s="8" t="str">
        <f>+'[1]Reporte de Formatos'!V1915</f>
        <v/>
      </c>
      <c r="B1863" s="8" t="str">
        <f t="shared" si="116"/>
        <v xml:space="preserve"> </v>
      </c>
      <c r="C1863" s="2" t="str">
        <f>IF(A1863="","",+[1]AcumSYS!S1912+[1]AcumSYS!T1912)</f>
        <v/>
      </c>
      <c r="D1863" s="8" t="str">
        <f t="shared" si="117"/>
        <v/>
      </c>
      <c r="E1863" s="8" t="str">
        <f t="shared" si="118"/>
        <v/>
      </c>
      <c r="F1863" s="8" t="str">
        <f t="shared" si="119"/>
        <v/>
      </c>
    </row>
    <row r="1864" spans="1:6" x14ac:dyDescent="0.25">
      <c r="A1864" s="8" t="str">
        <f>+'[1]Reporte de Formatos'!V1916</f>
        <v/>
      </c>
      <c r="B1864" s="8" t="str">
        <f t="shared" si="116"/>
        <v xml:space="preserve"> </v>
      </c>
      <c r="C1864" s="2" t="str">
        <f>IF(A1864="","",+[1]AcumSYS!S1913+[1]AcumSYS!T1913)</f>
        <v/>
      </c>
      <c r="D1864" s="8" t="str">
        <f t="shared" si="117"/>
        <v/>
      </c>
      <c r="E1864" s="8" t="str">
        <f t="shared" si="118"/>
        <v/>
      </c>
      <c r="F1864" s="8" t="str">
        <f t="shared" si="119"/>
        <v/>
      </c>
    </row>
    <row r="1865" spans="1:6" x14ac:dyDescent="0.25">
      <c r="A1865" s="8" t="str">
        <f>+'[1]Reporte de Formatos'!V1917</f>
        <v/>
      </c>
      <c r="B1865" s="8" t="str">
        <f t="shared" si="116"/>
        <v xml:space="preserve"> </v>
      </c>
      <c r="C1865" s="2" t="str">
        <f>IF(A1865="","",+[1]AcumSYS!S1914+[1]AcumSYS!T1914)</f>
        <v/>
      </c>
      <c r="D1865" s="8" t="str">
        <f t="shared" si="117"/>
        <v/>
      </c>
      <c r="E1865" s="8" t="str">
        <f t="shared" si="118"/>
        <v/>
      </c>
      <c r="F1865" s="8" t="str">
        <f t="shared" si="119"/>
        <v/>
      </c>
    </row>
    <row r="1866" spans="1:6" x14ac:dyDescent="0.25">
      <c r="A1866" s="8" t="str">
        <f>+'[1]Reporte de Formatos'!V1918</f>
        <v/>
      </c>
      <c r="B1866" s="8" t="str">
        <f t="shared" si="116"/>
        <v xml:space="preserve"> </v>
      </c>
      <c r="C1866" s="2" t="str">
        <f>IF(A1866="","",+[1]AcumSYS!S1915+[1]AcumSYS!T1915)</f>
        <v/>
      </c>
      <c r="D1866" s="8" t="str">
        <f t="shared" si="117"/>
        <v/>
      </c>
      <c r="E1866" s="8" t="str">
        <f t="shared" si="118"/>
        <v/>
      </c>
      <c r="F1866" s="8" t="str">
        <f t="shared" si="119"/>
        <v/>
      </c>
    </row>
    <row r="1867" spans="1:6" x14ac:dyDescent="0.25">
      <c r="A1867" s="8" t="str">
        <f>+'[1]Reporte de Formatos'!V1919</f>
        <v/>
      </c>
      <c r="B1867" s="8" t="str">
        <f t="shared" si="116"/>
        <v xml:space="preserve"> </v>
      </c>
      <c r="C1867" s="2" t="str">
        <f>IF(A1867="","",+[1]AcumSYS!S1916+[1]AcumSYS!T1916)</f>
        <v/>
      </c>
      <c r="D1867" s="8" t="str">
        <f t="shared" si="117"/>
        <v/>
      </c>
      <c r="E1867" s="8" t="str">
        <f t="shared" si="118"/>
        <v/>
      </c>
      <c r="F1867" s="8" t="str">
        <f t="shared" si="119"/>
        <v/>
      </c>
    </row>
    <row r="1868" spans="1:6" x14ac:dyDescent="0.25">
      <c r="A1868" s="8" t="str">
        <f>+'[1]Reporte de Formatos'!V1920</f>
        <v/>
      </c>
      <c r="B1868" s="8" t="str">
        <f t="shared" si="116"/>
        <v xml:space="preserve"> </v>
      </c>
      <c r="C1868" s="2" t="str">
        <f>IF(A1868="","",+[1]AcumSYS!S1917+[1]AcumSYS!T1917)</f>
        <v/>
      </c>
      <c r="D1868" s="8" t="str">
        <f t="shared" si="117"/>
        <v/>
      </c>
      <c r="E1868" s="8" t="str">
        <f t="shared" si="118"/>
        <v/>
      </c>
      <c r="F1868" s="8" t="str">
        <f t="shared" si="119"/>
        <v/>
      </c>
    </row>
    <row r="1869" spans="1:6" x14ac:dyDescent="0.25">
      <c r="A1869" s="8" t="str">
        <f>+'[1]Reporte de Formatos'!V1921</f>
        <v/>
      </c>
      <c r="B1869" s="8" t="str">
        <f t="shared" si="116"/>
        <v xml:space="preserve"> </v>
      </c>
      <c r="C1869" s="2" t="str">
        <f>IF(A1869="","",+[1]AcumSYS!S1918+[1]AcumSYS!T1918)</f>
        <v/>
      </c>
      <c r="D1869" s="8" t="str">
        <f t="shared" si="117"/>
        <v/>
      </c>
      <c r="E1869" s="8" t="str">
        <f t="shared" si="118"/>
        <v/>
      </c>
      <c r="F1869" s="8" t="str">
        <f t="shared" si="119"/>
        <v/>
      </c>
    </row>
    <row r="1870" spans="1:6" x14ac:dyDescent="0.25">
      <c r="A1870" s="8" t="str">
        <f>+'[1]Reporte de Formatos'!V1922</f>
        <v/>
      </c>
      <c r="B1870" s="8" t="str">
        <f t="shared" si="116"/>
        <v xml:space="preserve"> </v>
      </c>
      <c r="C1870" s="2" t="str">
        <f>IF(A1870="","",+[1]AcumSYS!S1919+[1]AcumSYS!T1919)</f>
        <v/>
      </c>
      <c r="D1870" s="8" t="str">
        <f t="shared" si="117"/>
        <v/>
      </c>
      <c r="E1870" s="8" t="str">
        <f t="shared" si="118"/>
        <v/>
      </c>
      <c r="F1870" s="8" t="str">
        <f t="shared" si="119"/>
        <v/>
      </c>
    </row>
    <row r="1871" spans="1:6" x14ac:dyDescent="0.25">
      <c r="A1871" s="8" t="str">
        <f>+'[1]Reporte de Formatos'!V1923</f>
        <v/>
      </c>
      <c r="B1871" s="8" t="str">
        <f t="shared" si="116"/>
        <v xml:space="preserve"> </v>
      </c>
      <c r="C1871" s="2" t="str">
        <f>IF(A1871="","",+[1]AcumSYS!S1920+[1]AcumSYS!T1920)</f>
        <v/>
      </c>
      <c r="D1871" s="8" t="str">
        <f t="shared" si="117"/>
        <v/>
      </c>
      <c r="E1871" s="8" t="str">
        <f t="shared" si="118"/>
        <v/>
      </c>
      <c r="F1871" s="8" t="str">
        <f t="shared" si="119"/>
        <v/>
      </c>
    </row>
    <row r="1872" spans="1:6" x14ac:dyDescent="0.25">
      <c r="A1872" s="8" t="str">
        <f>+'[1]Reporte de Formatos'!V1924</f>
        <v/>
      </c>
      <c r="B1872" s="8" t="str">
        <f t="shared" si="116"/>
        <v xml:space="preserve"> </v>
      </c>
      <c r="C1872" s="2" t="str">
        <f>IF(A1872="","",+[1]AcumSYS!S1921+[1]AcumSYS!T1921)</f>
        <v/>
      </c>
      <c r="D1872" s="8" t="str">
        <f t="shared" si="117"/>
        <v/>
      </c>
      <c r="E1872" s="8" t="str">
        <f t="shared" si="118"/>
        <v/>
      </c>
      <c r="F1872" s="8" t="str">
        <f t="shared" si="119"/>
        <v/>
      </c>
    </row>
    <row r="1873" spans="1:6" x14ac:dyDescent="0.25">
      <c r="A1873" s="8" t="str">
        <f>+'[1]Reporte de Formatos'!V1925</f>
        <v/>
      </c>
      <c r="B1873" s="8" t="str">
        <f t="shared" si="116"/>
        <v xml:space="preserve"> </v>
      </c>
      <c r="C1873" s="2" t="str">
        <f>IF(A1873="","",+[1]AcumSYS!S1922+[1]AcumSYS!T1922)</f>
        <v/>
      </c>
      <c r="D1873" s="8" t="str">
        <f t="shared" si="117"/>
        <v/>
      </c>
      <c r="E1873" s="8" t="str">
        <f t="shared" si="118"/>
        <v/>
      </c>
      <c r="F1873" s="8" t="str">
        <f t="shared" si="119"/>
        <v/>
      </c>
    </row>
    <row r="1874" spans="1:6" x14ac:dyDescent="0.25">
      <c r="A1874" s="8" t="str">
        <f>+'[1]Reporte de Formatos'!V1926</f>
        <v/>
      </c>
      <c r="B1874" s="8" t="str">
        <f t="shared" si="116"/>
        <v xml:space="preserve"> </v>
      </c>
      <c r="C1874" s="2" t="str">
        <f>IF(A1874="","",+[1]AcumSYS!S1923+[1]AcumSYS!T1923)</f>
        <v/>
      </c>
      <c r="D1874" s="8" t="str">
        <f t="shared" si="117"/>
        <v/>
      </c>
      <c r="E1874" s="8" t="str">
        <f t="shared" si="118"/>
        <v/>
      </c>
      <c r="F1874" s="8" t="str">
        <f t="shared" si="119"/>
        <v/>
      </c>
    </row>
    <row r="1875" spans="1:6" x14ac:dyDescent="0.25">
      <c r="A1875" s="8" t="str">
        <f>+'[1]Reporte de Formatos'!V1927</f>
        <v/>
      </c>
      <c r="B1875" s="8" t="str">
        <f t="shared" si="116"/>
        <v xml:space="preserve"> </v>
      </c>
      <c r="C1875" s="2" t="str">
        <f>IF(A1875="","",+[1]AcumSYS!S1924+[1]AcumSYS!T1924)</f>
        <v/>
      </c>
      <c r="D1875" s="8" t="str">
        <f t="shared" si="117"/>
        <v/>
      </c>
      <c r="E1875" s="8" t="str">
        <f t="shared" si="118"/>
        <v/>
      </c>
      <c r="F1875" s="8" t="str">
        <f t="shared" si="119"/>
        <v/>
      </c>
    </row>
    <row r="1876" spans="1:6" x14ac:dyDescent="0.25">
      <c r="A1876" s="8" t="str">
        <f>+'[1]Reporte de Formatos'!V1928</f>
        <v/>
      </c>
      <c r="B1876" s="8" t="str">
        <f t="shared" si="116"/>
        <v xml:space="preserve"> </v>
      </c>
      <c r="C1876" s="2" t="str">
        <f>IF(A1876="","",+[1]AcumSYS!S1925+[1]AcumSYS!T1925)</f>
        <v/>
      </c>
      <c r="D1876" s="8" t="str">
        <f t="shared" si="117"/>
        <v/>
      </c>
      <c r="E1876" s="8" t="str">
        <f t="shared" si="118"/>
        <v/>
      </c>
      <c r="F1876" s="8" t="str">
        <f t="shared" si="119"/>
        <v/>
      </c>
    </row>
    <row r="1877" spans="1:6" x14ac:dyDescent="0.25">
      <c r="A1877" s="8" t="str">
        <f>+'[1]Reporte de Formatos'!V1929</f>
        <v/>
      </c>
      <c r="B1877" s="8" t="str">
        <f t="shared" ref="B1877:B1895" si="120">IF(A1877=""," ","Prima Vacacional")</f>
        <v xml:space="preserve"> </v>
      </c>
      <c r="C1877" s="2" t="str">
        <f>IF(A1877="","",+[1]AcumSYS!S1926+[1]AcumSYS!T1926)</f>
        <v/>
      </c>
      <c r="D1877" s="8" t="str">
        <f t="shared" ref="D1877:D1895" si="121">IF(A1877="","",0)</f>
        <v/>
      </c>
      <c r="E1877" s="8" t="str">
        <f t="shared" ref="E1877:E1895" si="122">IF(A1877="","","Pesos mexicanos")</f>
        <v/>
      </c>
      <c r="F1877" s="8" t="str">
        <f t="shared" ref="F1877:F1895" si="123">IF(A1877="","","Semestral")</f>
        <v/>
      </c>
    </row>
    <row r="1878" spans="1:6" x14ac:dyDescent="0.25">
      <c r="A1878" s="8" t="str">
        <f>+'[1]Reporte de Formatos'!V1930</f>
        <v/>
      </c>
      <c r="B1878" s="8" t="str">
        <f t="shared" si="120"/>
        <v xml:space="preserve"> </v>
      </c>
      <c r="C1878" s="2" t="str">
        <f>IF(A1878="","",+[1]AcumSYS!S1927+[1]AcumSYS!T1927)</f>
        <v/>
      </c>
      <c r="D1878" s="8" t="str">
        <f t="shared" si="121"/>
        <v/>
      </c>
      <c r="E1878" s="8" t="str">
        <f t="shared" si="122"/>
        <v/>
      </c>
      <c r="F1878" s="8" t="str">
        <f t="shared" si="123"/>
        <v/>
      </c>
    </row>
    <row r="1879" spans="1:6" x14ac:dyDescent="0.25">
      <c r="A1879" s="8" t="str">
        <f>+'[1]Reporte de Formatos'!V1931</f>
        <v/>
      </c>
      <c r="B1879" s="8" t="str">
        <f t="shared" si="120"/>
        <v xml:space="preserve"> </v>
      </c>
      <c r="C1879" s="2" t="str">
        <f>IF(A1879="","",+[1]AcumSYS!S1928+[1]AcumSYS!T1928)</f>
        <v/>
      </c>
      <c r="D1879" s="8" t="str">
        <f t="shared" si="121"/>
        <v/>
      </c>
      <c r="E1879" s="8" t="str">
        <f t="shared" si="122"/>
        <v/>
      </c>
      <c r="F1879" s="8" t="str">
        <f t="shared" si="123"/>
        <v/>
      </c>
    </row>
    <row r="1880" spans="1:6" x14ac:dyDescent="0.25">
      <c r="A1880" s="8" t="str">
        <f>+'[1]Reporte de Formatos'!V1932</f>
        <v/>
      </c>
      <c r="B1880" s="8" t="str">
        <f t="shared" si="120"/>
        <v xml:space="preserve"> </v>
      </c>
      <c r="C1880" s="2" t="str">
        <f>IF(A1880="","",+[1]AcumSYS!S1929+[1]AcumSYS!T1929)</f>
        <v/>
      </c>
      <c r="D1880" s="8" t="str">
        <f t="shared" si="121"/>
        <v/>
      </c>
      <c r="E1880" s="8" t="str">
        <f t="shared" si="122"/>
        <v/>
      </c>
      <c r="F1880" s="8" t="str">
        <f t="shared" si="123"/>
        <v/>
      </c>
    </row>
    <row r="1881" spans="1:6" x14ac:dyDescent="0.25">
      <c r="A1881" s="8" t="str">
        <f>+'[1]Reporte de Formatos'!V1933</f>
        <v/>
      </c>
      <c r="B1881" s="8" t="str">
        <f t="shared" si="120"/>
        <v xml:space="preserve"> </v>
      </c>
      <c r="C1881" s="2" t="str">
        <f>IF(A1881="","",+[1]AcumSYS!S1930+[1]AcumSYS!T1930)</f>
        <v/>
      </c>
      <c r="D1881" s="8" t="str">
        <f t="shared" si="121"/>
        <v/>
      </c>
      <c r="E1881" s="8" t="str">
        <f t="shared" si="122"/>
        <v/>
      </c>
      <c r="F1881" s="8" t="str">
        <f t="shared" si="123"/>
        <v/>
      </c>
    </row>
    <row r="1882" spans="1:6" x14ac:dyDescent="0.25">
      <c r="A1882" s="8" t="str">
        <f>+'[1]Reporte de Formatos'!V1934</f>
        <v/>
      </c>
      <c r="B1882" s="8" t="str">
        <f t="shared" si="120"/>
        <v xml:space="preserve"> </v>
      </c>
      <c r="C1882" s="2" t="str">
        <f>IF(A1882="","",+[1]AcumSYS!S1931+[1]AcumSYS!T1931)</f>
        <v/>
      </c>
      <c r="D1882" s="8" t="str">
        <f t="shared" si="121"/>
        <v/>
      </c>
      <c r="E1882" s="8" t="str">
        <f t="shared" si="122"/>
        <v/>
      </c>
      <c r="F1882" s="8" t="str">
        <f t="shared" si="123"/>
        <v/>
      </c>
    </row>
    <row r="1883" spans="1:6" x14ac:dyDescent="0.25">
      <c r="A1883" s="8" t="str">
        <f>+'[1]Reporte de Formatos'!V1935</f>
        <v/>
      </c>
      <c r="B1883" s="8" t="str">
        <f t="shared" si="120"/>
        <v xml:space="preserve"> </v>
      </c>
      <c r="C1883" s="2" t="str">
        <f>IF(A1883="","",+[1]AcumSYS!S1932+[1]AcumSYS!T1932)</f>
        <v/>
      </c>
      <c r="D1883" s="8" t="str">
        <f t="shared" si="121"/>
        <v/>
      </c>
      <c r="E1883" s="8" t="str">
        <f t="shared" si="122"/>
        <v/>
      </c>
      <c r="F1883" s="8" t="str">
        <f t="shared" si="123"/>
        <v/>
      </c>
    </row>
    <row r="1884" spans="1:6" x14ac:dyDescent="0.25">
      <c r="A1884" s="8" t="str">
        <f>+'[1]Reporte de Formatos'!V1936</f>
        <v/>
      </c>
      <c r="B1884" s="8" t="str">
        <f t="shared" si="120"/>
        <v xml:space="preserve"> </v>
      </c>
      <c r="C1884" s="2" t="str">
        <f>IF(A1884="","",+[1]AcumSYS!S1933+[1]AcumSYS!T1933)</f>
        <v/>
      </c>
      <c r="D1884" s="8" t="str">
        <f t="shared" si="121"/>
        <v/>
      </c>
      <c r="E1884" s="8" t="str">
        <f t="shared" si="122"/>
        <v/>
      </c>
      <c r="F1884" s="8" t="str">
        <f t="shared" si="123"/>
        <v/>
      </c>
    </row>
    <row r="1885" spans="1:6" x14ac:dyDescent="0.25">
      <c r="A1885" s="8" t="str">
        <f>+'[1]Reporte de Formatos'!V1937</f>
        <v/>
      </c>
      <c r="B1885" s="8" t="str">
        <f t="shared" si="120"/>
        <v xml:space="preserve"> </v>
      </c>
      <c r="C1885" s="2" t="str">
        <f>IF(A1885="","",+[1]AcumSYS!S1934+[1]AcumSYS!T1934)</f>
        <v/>
      </c>
      <c r="D1885" s="8" t="str">
        <f t="shared" si="121"/>
        <v/>
      </c>
      <c r="E1885" s="8" t="str">
        <f t="shared" si="122"/>
        <v/>
      </c>
      <c r="F1885" s="8" t="str">
        <f t="shared" si="123"/>
        <v/>
      </c>
    </row>
    <row r="1886" spans="1:6" x14ac:dyDescent="0.25">
      <c r="A1886" s="8" t="str">
        <f>+'[1]Reporte de Formatos'!V1938</f>
        <v/>
      </c>
      <c r="B1886" s="8" t="str">
        <f t="shared" si="120"/>
        <v xml:space="preserve"> </v>
      </c>
      <c r="C1886" s="2" t="str">
        <f>IF(A1886="","",+[1]AcumSYS!S1935+[1]AcumSYS!T1935)</f>
        <v/>
      </c>
      <c r="D1886" s="8" t="str">
        <f t="shared" si="121"/>
        <v/>
      </c>
      <c r="E1886" s="8" t="str">
        <f t="shared" si="122"/>
        <v/>
      </c>
      <c r="F1886" s="8" t="str">
        <f t="shared" si="123"/>
        <v/>
      </c>
    </row>
    <row r="1887" spans="1:6" x14ac:dyDescent="0.25">
      <c r="A1887" s="8" t="str">
        <f>+'[1]Reporte de Formatos'!V1939</f>
        <v/>
      </c>
      <c r="B1887" s="8" t="str">
        <f t="shared" si="120"/>
        <v xml:space="preserve"> </v>
      </c>
      <c r="C1887" s="2" t="str">
        <f>IF(A1887="","",+[1]AcumSYS!S1936+[1]AcumSYS!T1936)</f>
        <v/>
      </c>
      <c r="D1887" s="8" t="str">
        <f t="shared" si="121"/>
        <v/>
      </c>
      <c r="E1887" s="8" t="str">
        <f t="shared" si="122"/>
        <v/>
      </c>
      <c r="F1887" s="8" t="str">
        <f t="shared" si="123"/>
        <v/>
      </c>
    </row>
    <row r="1888" spans="1:6" x14ac:dyDescent="0.25">
      <c r="A1888" s="8" t="str">
        <f>+'[1]Reporte de Formatos'!V1940</f>
        <v/>
      </c>
      <c r="B1888" s="8" t="str">
        <f t="shared" si="120"/>
        <v xml:space="preserve"> </v>
      </c>
      <c r="C1888" s="2" t="str">
        <f>IF(A1888="","",+[1]AcumSYS!S1937+[1]AcumSYS!T1937)</f>
        <v/>
      </c>
      <c r="D1888" s="8" t="str">
        <f t="shared" si="121"/>
        <v/>
      </c>
      <c r="E1888" s="8" t="str">
        <f t="shared" si="122"/>
        <v/>
      </c>
      <c r="F1888" s="8" t="str">
        <f t="shared" si="123"/>
        <v/>
      </c>
    </row>
    <row r="1889" spans="1:6" x14ac:dyDescent="0.25">
      <c r="A1889" s="8" t="str">
        <f>+'[1]Reporte de Formatos'!V1941</f>
        <v/>
      </c>
      <c r="B1889" s="8" t="str">
        <f t="shared" si="120"/>
        <v xml:space="preserve"> </v>
      </c>
      <c r="C1889" s="2" t="str">
        <f>IF(A1889="","",+[1]AcumSYS!S1938+[1]AcumSYS!T1938)</f>
        <v/>
      </c>
      <c r="D1889" s="8" t="str">
        <f t="shared" si="121"/>
        <v/>
      </c>
      <c r="E1889" s="8" t="str">
        <f t="shared" si="122"/>
        <v/>
      </c>
      <c r="F1889" s="8" t="str">
        <f t="shared" si="123"/>
        <v/>
      </c>
    </row>
    <row r="1890" spans="1:6" x14ac:dyDescent="0.25">
      <c r="A1890" s="8" t="str">
        <f>+'[1]Reporte de Formatos'!V1942</f>
        <v/>
      </c>
      <c r="B1890" s="8" t="str">
        <f t="shared" si="120"/>
        <v xml:space="preserve"> </v>
      </c>
      <c r="C1890" s="2" t="str">
        <f>IF(A1890="","",+[1]AcumSYS!S1939+[1]AcumSYS!T1939)</f>
        <v/>
      </c>
      <c r="D1890" s="8" t="str">
        <f t="shared" si="121"/>
        <v/>
      </c>
      <c r="E1890" s="8" t="str">
        <f t="shared" si="122"/>
        <v/>
      </c>
      <c r="F1890" s="8" t="str">
        <f t="shared" si="123"/>
        <v/>
      </c>
    </row>
    <row r="1891" spans="1:6" x14ac:dyDescent="0.25">
      <c r="A1891" s="8" t="str">
        <f>+'[1]Reporte de Formatos'!V1943</f>
        <v/>
      </c>
      <c r="B1891" s="8" t="str">
        <f t="shared" si="120"/>
        <v xml:space="preserve"> </v>
      </c>
      <c r="C1891" s="2" t="str">
        <f>IF(A1891="","",+[1]AcumSYS!S1940+[1]AcumSYS!T1940)</f>
        <v/>
      </c>
      <c r="D1891" s="8" t="str">
        <f t="shared" si="121"/>
        <v/>
      </c>
      <c r="E1891" s="8" t="str">
        <f t="shared" si="122"/>
        <v/>
      </c>
      <c r="F1891" s="8" t="str">
        <f t="shared" si="123"/>
        <v/>
      </c>
    </row>
    <row r="1892" spans="1:6" x14ac:dyDescent="0.25">
      <c r="A1892" s="8" t="str">
        <f>+'[1]Reporte de Formatos'!V1944</f>
        <v/>
      </c>
      <c r="B1892" s="8" t="str">
        <f t="shared" si="120"/>
        <v xml:space="preserve"> </v>
      </c>
      <c r="C1892" s="2" t="str">
        <f>IF(A1892="","",+[1]AcumSYS!S1941+[1]AcumSYS!T1941)</f>
        <v/>
      </c>
      <c r="D1892" s="8" t="str">
        <f t="shared" si="121"/>
        <v/>
      </c>
      <c r="E1892" s="8" t="str">
        <f t="shared" si="122"/>
        <v/>
      </c>
      <c r="F1892" s="8" t="str">
        <f t="shared" si="123"/>
        <v/>
      </c>
    </row>
    <row r="1893" spans="1:6" x14ac:dyDescent="0.25">
      <c r="A1893" s="8" t="str">
        <f>+'[1]Reporte de Formatos'!V1945</f>
        <v/>
      </c>
      <c r="B1893" s="8" t="str">
        <f t="shared" si="120"/>
        <v xml:space="preserve"> </v>
      </c>
      <c r="C1893" s="2" t="str">
        <f>IF(A1893="","",+[1]AcumSYS!S1942+[1]AcumSYS!T1942)</f>
        <v/>
      </c>
      <c r="D1893" s="8" t="str">
        <f t="shared" si="121"/>
        <v/>
      </c>
      <c r="E1893" s="8" t="str">
        <f t="shared" si="122"/>
        <v/>
      </c>
      <c r="F1893" s="8" t="str">
        <f t="shared" si="123"/>
        <v/>
      </c>
    </row>
    <row r="1894" spans="1:6" x14ac:dyDescent="0.25">
      <c r="A1894" s="8" t="str">
        <f>+'[1]Reporte de Formatos'!V1946</f>
        <v/>
      </c>
      <c r="B1894" s="8" t="str">
        <f t="shared" si="120"/>
        <v xml:space="preserve"> </v>
      </c>
      <c r="C1894" s="2" t="str">
        <f>IF(A1894="","",+[1]AcumSYS!S1943+[1]AcumSYS!T1943)</f>
        <v/>
      </c>
      <c r="D1894" s="8" t="str">
        <f t="shared" si="121"/>
        <v/>
      </c>
      <c r="E1894" s="8" t="str">
        <f t="shared" si="122"/>
        <v/>
      </c>
      <c r="F1894" s="8" t="str">
        <f t="shared" si="123"/>
        <v/>
      </c>
    </row>
    <row r="1895" spans="1:6" x14ac:dyDescent="0.25">
      <c r="A1895" s="8" t="str">
        <f>+'[1]Reporte de Formatos'!V1947</f>
        <v/>
      </c>
      <c r="B1895" s="8" t="str">
        <f t="shared" si="120"/>
        <v xml:space="preserve"> </v>
      </c>
      <c r="C1895" s="2" t="str">
        <f>IF(A1895="","",+[1]AcumSYS!S1944+[1]AcumSYS!T1944)</f>
        <v/>
      </c>
      <c r="D1895" s="8" t="str">
        <f t="shared" si="121"/>
        <v/>
      </c>
      <c r="E1895" s="8" t="str">
        <f t="shared" si="122"/>
        <v/>
      </c>
      <c r="F1895" s="8" t="str">
        <f t="shared" si="12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2022-05-03T21:31:38Z</dcterms:created>
  <dcterms:modified xsi:type="dcterms:W3CDTF">2023-11-21T17:05:00Z</dcterms:modified>
</cp:coreProperties>
</file>